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6/1T26/Descontinuada/"/>
    </mc:Choice>
  </mc:AlternateContent>
  <xr:revisionPtr revIDLastSave="63" documentId="13_ncr:1_{F9CAAFB6-50BA-45DD-BB5C-E5EAF5F70D3E}" xr6:coauthVersionLast="47" xr6:coauthVersionMax="47" xr10:uidLastSave="{1BCC9D2C-7E8D-4F77-A316-722A6C1578F0}"/>
  <bookViews>
    <workbookView xWindow="-19920" yWindow="-16320" windowWidth="29040" windowHeight="15720" tabRatio="770" xr2:uid="{00000000-000D-0000-FFFF-FFFF00000000}"/>
  </bookViews>
  <sheets>
    <sheet name="Menu" sheetId="544"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Sumário_PRO FORMA" sheetId="508" r:id="rId21"/>
    <sheet name="DRE_MF_PRO FORMA" sheetId="509" r:id="rId22"/>
    <sheet name="DRE_MF_PRO FORMA BRASIL" sheetId="510" r:id="rId23"/>
    <sheet name="DRE_PB_PRO FORMA" sheetId="511" r:id="rId24"/>
    <sheet name="DRE_PB_PRO FORMA BRASIL" sheetId="512" r:id="rId25"/>
    <sheet name="DRE_PB_PRO FORMA LATAM" sheetId="513" r:id="rId26"/>
    <sheet name="DRE Cont Ger 2024_PRO FORMA" sheetId="545" r:id="rId27"/>
    <sheet name="DRE Cont Ger 2023_PRO FORMA" sheetId="536" r:id="rId28"/>
    <sheet name="DRE Cont Ger 2022_PRO FORMA" sheetId="514" r:id="rId29"/>
    <sheet name="DRE Cont Ger 2021_PRO FORMA " sheetId="515" r:id="rId30"/>
    <sheet name="DRE Cont Ger 2020_PRO FORMA" sheetId="516" r:id="rId31"/>
    <sheet name="DRE Cont Ger 2019_PRO FORMA" sheetId="517" r:id="rId32"/>
    <sheet name="DRE Cont Ger 2018_PRO FORMA" sheetId="518" r:id="rId33"/>
    <sheet name="Segmentos|DRE" sheetId="519" r:id="rId34"/>
    <sheet name="NIM" sheetId="520" r:id="rId35"/>
    <sheet name="Serviços_PRO FORMA" sheetId="521" r:id="rId36"/>
    <sheet name="ITAU SEGURIDADE" sheetId="522" r:id="rId37"/>
    <sheet name="DNDJ_PRO FORMA" sheetId="543" r:id="rId38"/>
    <sheet name="IE_PRO FORMA" sheetId="524" r:id="rId39"/>
    <sheet name="Balanço_PRO FORMA" sheetId="525" r:id="rId40"/>
    <sheet name="Carteira_Nova segm. e títulos" sheetId="527" r:id="rId41"/>
    <sheet name="Carteira por Produto novos títu" sheetId="528" r:id="rId42"/>
    <sheet name="Crédito Por Moeda" sheetId="529" r:id="rId43"/>
    <sheet name="PDD" sheetId="530" r:id="rId44"/>
    <sheet name="Créditos Renegociados" sheetId="531" r:id="rId45"/>
    <sheet name="NPL_Nova segmentação" sheetId="532" r:id="rId46"/>
    <sheet name="Cobertura_PRO FORMA" sheetId="533" r:id="rId47"/>
    <sheet name="Captações_PRO FORMA" sheetId="534" r:id="rId48"/>
    <sheet name="Ratings" sheetId="535" r:id="rId49"/>
    <sheet name="Menu - Séries Descontinuada " sheetId="501" r:id="rId50"/>
    <sheet name="DRE_MF" sheetId="392" r:id="rId51"/>
    <sheet name="DRE_PB" sheetId="393" r:id="rId52"/>
    <sheet name="DRE Cont Ger 2016" sheetId="394" r:id="rId53"/>
    <sheet name="DRE Cont Ger 2015" sheetId="395" r:id="rId54"/>
    <sheet name="DRE Cont Ger 2014" sheetId="396" r:id="rId55"/>
    <sheet name="DRE Cont Ger 2013" sheetId="397" r:id="rId56"/>
    <sheet name="DRE Cont Ger 2012" sheetId="398" r:id="rId57"/>
    <sheet name="DRE Cont Ger 2011" sheetId="399" r:id="rId58"/>
    <sheet name="Segmentos|DRE_descontinuada" sheetId="400" r:id="rId59"/>
    <sheet name="NIM_descontinuada" sheetId="401" r:id="rId60"/>
    <sheet name="Serviços" sheetId="402" r:id="rId61"/>
    <sheet name="DNDJ" sheetId="403" r:id="rId62"/>
    <sheet name="IE" sheetId="404" r:id="rId63"/>
    <sheet name="Balanço" sheetId="405" r:id="rId64"/>
    <sheet name="DNDJ_PRO FORMA_descontinuada" sheetId="523" r:id="rId65"/>
    <sheet name="Segmentos|Balanço_descontinuado" sheetId="406" r:id="rId66"/>
    <sheet name="Carteira Empréstimos_CAF" sheetId="407" r:id="rId67"/>
    <sheet name="Carteira Emp por Produto" sheetId="408" r:id="rId68"/>
    <sheet name="PDD_descontinuada" sheetId="409" r:id="rId69"/>
    <sheet name="Créditos Renegociados_descont" sheetId="410" r:id="rId70"/>
    <sheet name="Índice de Cobertura | 90 dias" sheetId="411" r:id="rId71"/>
    <sheet name="IFRS - Balanço - Ativo" sheetId="102" r:id="rId72"/>
    <sheet name="IFRS - Balanço - Passivo e PL" sheetId="103" r:id="rId73"/>
    <sheet name="IFRS - Resultado Abrangente" sheetId="104" r:id="rId74"/>
    <sheet name="IFRS - DRE" sheetId="105" r:id="rId75"/>
    <sheet name="IFRS - DMPL" sheetId="106" r:id="rId76"/>
    <sheet name="IFRS - DFC" sheetId="107" r:id="rId77"/>
    <sheet name="IFRS(9) - Balanço - Ativo" sheetId="493" r:id="rId78"/>
    <sheet name="IFRS(9)- Balanço - Passivo e PL" sheetId="494" r:id="rId79"/>
    <sheet name="IFRS(9) - DRE" sheetId="495" r:id="rId80"/>
    <sheet name="IFRS(9) - Resultado Abrangente" sheetId="496" r:id="rId81"/>
    <sheet name="IFRS(9)- DMPL" sheetId="497" r:id="rId82"/>
    <sheet name="IFRS(9) - DFC" sheetId="498" r:id="rId83"/>
    <sheet name="Sumário_PRO FORMA 4966" sheetId="546" r:id="rId84"/>
    <sheet name="DRE_MF_PRO FORMA 4966" sheetId="547" r:id="rId85"/>
    <sheet name="DRE_MF_PRO FORMA BRASIL 4966" sheetId="548" r:id="rId86"/>
    <sheet name="DRE_PB_PRO FORMA 4966" sheetId="549" r:id="rId87"/>
    <sheet name="DRE_PB_PRO FORMA BRASIL 4966" sheetId="550" r:id="rId88"/>
    <sheet name="DRE_PB_PRO FORMA LATAM 4966" sheetId="551" r:id="rId89"/>
    <sheet name="DRE Cont Ger 2025  4966" sheetId="552" r:id="rId90"/>
    <sheet name="DRE Cont Ger 2024_4966" sheetId="553" r:id="rId91"/>
    <sheet name="Segmentos|DRE 4966" sheetId="554" r:id="rId92"/>
    <sheet name="NIM 4966" sheetId="555" r:id="rId93"/>
    <sheet name="Serviços_PRO FORMA 4966" sheetId="556" r:id="rId94"/>
    <sheet name="DNDJ_PRO FORMA 4966" sheetId="557" r:id="rId95"/>
    <sheet name="IE_Atual_PRO FORMA 4966" sheetId="558" r:id="rId96"/>
  </sheets>
  <definedNames>
    <definedName name="\a" localSheetId="39">#REF!</definedName>
    <definedName name="\a" localSheetId="6">#REF!</definedName>
    <definedName name="\a" localSheetId="41">#REF!</definedName>
    <definedName name="\a" localSheetId="40">#REF!</definedName>
    <definedName name="\a" localSheetId="44">#REF!</definedName>
    <definedName name="\a" localSheetId="69">#REF!</definedName>
    <definedName name="\a" localSheetId="52">#REF!</definedName>
    <definedName name="\a" localSheetId="32">#REF!</definedName>
    <definedName name="\a" localSheetId="31">#REF!</definedName>
    <definedName name="\a" localSheetId="30">#REF!</definedName>
    <definedName name="\a" localSheetId="29">#REF!</definedName>
    <definedName name="\a" localSheetId="28">#REF!</definedName>
    <definedName name="\a" localSheetId="22">#REF!</definedName>
    <definedName name="\a" localSheetId="85">#REF!</definedName>
    <definedName name="\a" localSheetId="24">#REF!</definedName>
    <definedName name="\a" localSheetId="87">#REF!</definedName>
    <definedName name="\a" localSheetId="25">#REF!</definedName>
    <definedName name="\a" localSheetId="88">#REF!</definedName>
    <definedName name="\a" localSheetId="75">#REF!</definedName>
    <definedName name="\a" localSheetId="81">#REF!</definedName>
    <definedName name="\a" localSheetId="0">#REF!</definedName>
    <definedName name="\a" localSheetId="49">#REF!</definedName>
    <definedName name="\a" localSheetId="59">#REF!</definedName>
    <definedName name="\a" localSheetId="45">#REF!</definedName>
    <definedName name="\a" localSheetId="43">#REF!</definedName>
    <definedName name="\a" localSheetId="68">#REF!</definedName>
    <definedName name="\a" localSheetId="48">#REF!</definedName>
    <definedName name="\a" localSheetId="65">#REF!</definedName>
    <definedName name="\a" localSheetId="33">#REF!</definedName>
    <definedName name="\a" localSheetId="91">#REF!</definedName>
    <definedName name="\a">#REF!</definedName>
    <definedName name="_Key1" localSheetId="6" hidden="1">#REF!</definedName>
    <definedName name="_Key1" localSheetId="41" hidden="1">#REF!</definedName>
    <definedName name="_Key1" localSheetId="40" hidden="1">#REF!</definedName>
    <definedName name="_Key1" localSheetId="44" hidden="1">#REF!</definedName>
    <definedName name="_Key1" localSheetId="69" hidden="1">#REF!</definedName>
    <definedName name="_Key1" localSheetId="52" hidden="1">#REF!</definedName>
    <definedName name="_Key1" localSheetId="32" hidden="1">#REF!</definedName>
    <definedName name="_Key1" localSheetId="31"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85" hidden="1">#REF!</definedName>
    <definedName name="_Key1" localSheetId="24" hidden="1">#REF!</definedName>
    <definedName name="_Key1" localSheetId="87" hidden="1">#REF!</definedName>
    <definedName name="_Key1" localSheetId="25" hidden="1">#REF!</definedName>
    <definedName name="_Key1" localSheetId="88" hidden="1">#REF!</definedName>
    <definedName name="_Key1" localSheetId="75" hidden="1">#REF!</definedName>
    <definedName name="_Key1" localSheetId="81" hidden="1">#REF!</definedName>
    <definedName name="_Key1" localSheetId="0" hidden="1">#REF!</definedName>
    <definedName name="_Key1" localSheetId="49" hidden="1">#REF!</definedName>
    <definedName name="_Key1" localSheetId="59" hidden="1">#REF!</definedName>
    <definedName name="_Key1" localSheetId="45" hidden="1">#REF!</definedName>
    <definedName name="_Key1" localSheetId="43" hidden="1">#REF!</definedName>
    <definedName name="_Key1" localSheetId="68" hidden="1">#REF!</definedName>
    <definedName name="_Key1" localSheetId="48" hidden="1">#REF!</definedName>
    <definedName name="_Key1" localSheetId="65" hidden="1">#REF!</definedName>
    <definedName name="_Key1" localSheetId="33" hidden="1">#REF!</definedName>
    <definedName name="_Key1" localSheetId="91" hidden="1">#REF!</definedName>
    <definedName name="_Key1" hidden="1">#REF!</definedName>
    <definedName name="_Key2" localSheetId="6" hidden="1">#REF!</definedName>
    <definedName name="_Key2" localSheetId="41" hidden="1">#REF!</definedName>
    <definedName name="_Key2" localSheetId="40" hidden="1">#REF!</definedName>
    <definedName name="_Key2" localSheetId="44" hidden="1">#REF!</definedName>
    <definedName name="_Key2" localSheetId="69" hidden="1">#REF!</definedName>
    <definedName name="_Key2" localSheetId="52" hidden="1">#REF!</definedName>
    <definedName name="_Key2" localSheetId="32" hidden="1">#REF!</definedName>
    <definedName name="_Key2" localSheetId="31" hidden="1">#REF!</definedName>
    <definedName name="_Key2" localSheetId="30" hidden="1">#REF!</definedName>
    <definedName name="_Key2" localSheetId="29" hidden="1">#REF!</definedName>
    <definedName name="_Key2" localSheetId="28" hidden="1">#REF!</definedName>
    <definedName name="_Key2" localSheetId="22" hidden="1">#REF!</definedName>
    <definedName name="_Key2" localSheetId="85" hidden="1">#REF!</definedName>
    <definedName name="_Key2" localSheetId="24" hidden="1">#REF!</definedName>
    <definedName name="_Key2" localSheetId="87" hidden="1">#REF!</definedName>
    <definedName name="_Key2" localSheetId="25" hidden="1">#REF!</definedName>
    <definedName name="_Key2" localSheetId="88" hidden="1">#REF!</definedName>
    <definedName name="_Key2" localSheetId="75" hidden="1">#REF!</definedName>
    <definedName name="_Key2" localSheetId="81" hidden="1">#REF!</definedName>
    <definedName name="_Key2" localSheetId="0" hidden="1">#REF!</definedName>
    <definedName name="_Key2" localSheetId="49" hidden="1">#REF!</definedName>
    <definedName name="_Key2" localSheetId="59" hidden="1">#REF!</definedName>
    <definedName name="_Key2" localSheetId="45" hidden="1">#REF!</definedName>
    <definedName name="_Key2" localSheetId="43" hidden="1">#REF!</definedName>
    <definedName name="_Key2" localSheetId="68" hidden="1">#REF!</definedName>
    <definedName name="_Key2" localSheetId="48" hidden="1">#REF!</definedName>
    <definedName name="_Key2" localSheetId="65" hidden="1">#REF!</definedName>
    <definedName name="_Key2" localSheetId="33" hidden="1">#REF!</definedName>
    <definedName name="_Key2" localSheetId="91" hidden="1">#REF!</definedName>
    <definedName name="_Key2" hidden="1">#REF!</definedName>
    <definedName name="_Order1" hidden="1">255</definedName>
    <definedName name="_Order2" hidden="1">255</definedName>
    <definedName name="_Regression_Int" hidden="1">1</definedName>
    <definedName name="_Sort" localSheetId="39" hidden="1">#REF!</definedName>
    <definedName name="_Sort" localSheetId="6" hidden="1">#REF!</definedName>
    <definedName name="_Sort" localSheetId="41" hidden="1">#REF!</definedName>
    <definedName name="_Sort" localSheetId="40" hidden="1">#REF!</definedName>
    <definedName name="_Sort" localSheetId="44" hidden="1">#REF!</definedName>
    <definedName name="_Sort" localSheetId="69" hidden="1">#REF!</definedName>
    <definedName name="_Sort" localSheetId="52" hidden="1">#REF!</definedName>
    <definedName name="_Sort" localSheetId="32" hidden="1">#REF!</definedName>
    <definedName name="_Sort" localSheetId="31" hidden="1">#REF!</definedName>
    <definedName name="_Sort" localSheetId="30" hidden="1">#REF!</definedName>
    <definedName name="_Sort" localSheetId="29" hidden="1">#REF!</definedName>
    <definedName name="_Sort" localSheetId="28" hidden="1">#REF!</definedName>
    <definedName name="_Sort" localSheetId="22" hidden="1">#REF!</definedName>
    <definedName name="_Sort" localSheetId="85" hidden="1">#REF!</definedName>
    <definedName name="_Sort" localSheetId="24" hidden="1">#REF!</definedName>
    <definedName name="_Sort" localSheetId="87" hidden="1">#REF!</definedName>
    <definedName name="_Sort" localSheetId="25" hidden="1">#REF!</definedName>
    <definedName name="_Sort" localSheetId="88" hidden="1">#REF!</definedName>
    <definedName name="_Sort" localSheetId="75" hidden="1">#REF!</definedName>
    <definedName name="_Sort" localSheetId="81" hidden="1">#REF!</definedName>
    <definedName name="_Sort" localSheetId="0" hidden="1">#REF!</definedName>
    <definedName name="_Sort" localSheetId="49" hidden="1">#REF!</definedName>
    <definedName name="_Sort" localSheetId="59" hidden="1">#REF!</definedName>
    <definedName name="_Sort" localSheetId="45" hidden="1">#REF!</definedName>
    <definedName name="_Sort" localSheetId="43" hidden="1">#REF!</definedName>
    <definedName name="_Sort" localSheetId="68" hidden="1">#REF!</definedName>
    <definedName name="_Sort" localSheetId="48" hidden="1">#REF!</definedName>
    <definedName name="_Sort" localSheetId="65" hidden="1">#REF!</definedName>
    <definedName name="_Sort" localSheetId="33" hidden="1">#REF!</definedName>
    <definedName name="_Sort" localSheetId="91" hidden="1">#REF!</definedName>
    <definedName name="_Sort" hidden="1">#REF!</definedName>
    <definedName name="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63"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44" hidden="1">{"Bradesco 1",#N/A,TRUE,"Bradesco acc_dil";"Bradesco2",#N/A,TRUE,"Bradesco acc_dil";"Bradesco3",#N/A,TRUE,"Bradesco's RWA analysis";"Unibanco1",#N/A,TRUE,"Unibanco acc_dil ";"Unibanco2",#N/A,TRUE,"Unibanco acc_dil ";"Unibanco3",#N/A,TRUE,"Unibanco's RWA analysis"}</definedName>
    <definedName name="aaaa" localSheetId="69" hidden="1">{"Bradesco 1",#N/A,TRUE,"Bradesco acc_dil";"Bradesco2",#N/A,TRUE,"Bradesco acc_dil";"Bradesco3",#N/A,TRUE,"Bradesco's RWA analysis";"Unibanco1",#N/A,TRUE,"Unibanco acc_dil ";"Unibanco2",#N/A,TRUE,"Unibanco acc_dil ";"Unibanco3",#N/A,TRUE,"Unibanco's RWA analysis"}</definedName>
    <definedName name="aaaa" localSheetId="6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29"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84"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85"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localSheetId="86"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87"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88" hidden="1">{"Bradesco 1",#N/A,TRUE,"Bradesco acc_dil";"Bradesco2",#N/A,TRUE,"Bradesco acc_dil";"Bradesco3",#N/A,TRUE,"Bradesco's RWA analysis";"Unibanco1",#N/A,TRUE,"Unibanco acc_dil ";"Unibanco2",#N/A,TRUE,"Unibanco acc_dil ";"Unibanco3",#N/A,TRUE,"Unibanco's RWA analysis"}</definedName>
    <definedName name="aaaa" localSheetId="95"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75" hidden="1">{"Bradesco 1",#N/A,TRUE,"Bradesco acc_dil";"Bradesco2",#N/A,TRUE,"Bradesco acc_dil";"Bradesco3",#N/A,TRUE,"Bradesco's RWA analysis";"Unibanco1",#N/A,TRUE,"Unibanco acc_dil ";"Unibanco2",#N/A,TRUE,"Unibanco acc_dil ";"Unibanco3",#N/A,TRUE,"Unibanco's RWA analysis"}</definedName>
    <definedName name="aaaa" localSheetId="77" hidden="1">{"Bradesco 1",#N/A,TRUE,"Bradesco acc_dil";"Bradesco2",#N/A,TRUE,"Bradesco acc_dil";"Bradesco3",#N/A,TRUE,"Bradesco's RWA analysis";"Unibanco1",#N/A,TRUE,"Unibanco acc_dil ";"Unibanco2",#N/A,TRUE,"Unibanco acc_dil ";"Unibanco3",#N/A,TRUE,"Unibanco's RWA analysis"}</definedName>
    <definedName name="aaaa" localSheetId="82" hidden="1">{"Bradesco 1",#N/A,TRUE,"Bradesco acc_dil";"Bradesco2",#N/A,TRUE,"Bradesco acc_dil";"Bradesco3",#N/A,TRUE,"Bradesco's RWA analysis";"Unibanco1",#N/A,TRUE,"Unibanco acc_dil ";"Unibanco2",#N/A,TRUE,"Unibanco acc_dil ";"Unibanco3",#N/A,TRUE,"Unibanco's RWA analysis"}</definedName>
    <definedName name="aaaa" localSheetId="79" hidden="1">{"Bradesco 1",#N/A,TRUE,"Bradesco acc_dil";"Bradesco2",#N/A,TRUE,"Bradesco acc_dil";"Bradesco3",#N/A,TRUE,"Bradesco's RWA analysis";"Unibanco1",#N/A,TRUE,"Unibanco acc_dil ";"Unibanco2",#N/A,TRUE,"Unibanco acc_dil ";"Unibanco3",#N/A,TRUE,"Unibanco's RWA analysis"}</definedName>
    <definedName name="aaaa" localSheetId="80" hidden="1">{"Bradesco 1",#N/A,TRUE,"Bradesco acc_dil";"Bradesco2",#N/A,TRUE,"Bradesco acc_dil";"Bradesco3",#N/A,TRUE,"Bradesco's RWA analysis";"Unibanco1",#N/A,TRUE,"Unibanco acc_dil ";"Unibanco2",#N/A,TRUE,"Unibanco acc_dil ";"Unibanco3",#N/A,TRUE,"Unibanco's RWA analysis"}</definedName>
    <definedName name="aaaa" localSheetId="78" hidden="1">{"Bradesco 1",#N/A,TRUE,"Bradesco acc_dil";"Bradesco2",#N/A,TRUE,"Bradesco acc_dil";"Bradesco3",#N/A,TRUE,"Bradesco's RWA analysis";"Unibanco1",#N/A,TRUE,"Unibanco acc_dil ";"Unibanco2",#N/A,TRUE,"Unibanco acc_dil ";"Unibanco3",#N/A,TRUE,"Unibanco's RWA analysis"}</definedName>
    <definedName name="aaaa" localSheetId="81"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92" hidden="1">{"Bradesco 1",#N/A,TRUE,"Bradesco acc_dil";"Bradesco2",#N/A,TRUE,"Bradesco acc_dil";"Bradesco3",#N/A,TRUE,"Bradesco's RWA analysis";"Unibanco1",#N/A,TRUE,"Unibanco acc_dil ";"Unibanco2",#N/A,TRUE,"Unibanco acc_dil ";"Unibanco3",#N/A,TRUE,"Unibanco's RWA analysis"}</definedName>
    <definedName name="aaaa" localSheetId="59"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68"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65"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91"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93"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8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63"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44" hidden="1">{"assumptions and inputs",#N/A,FALSE,"valuation";"intermediate calculations",#N/A,FALSE,"valuation";"dollar conversion",#N/A,FALSE,"valuation";"analysis at various prices",#N/A,FALSE,"valuation"}</definedName>
    <definedName name="aqw" localSheetId="69" hidden="1">{"assumptions and inputs",#N/A,FALSE,"valuation";"intermediate calculations",#N/A,FALSE,"valuation";"dollar conversion",#N/A,FALSE,"valuation";"analysis at various prices",#N/A,FALSE,"valuation"}</definedName>
    <definedName name="aqw" localSheetId="6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29"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84"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85"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localSheetId="86"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87"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88" hidden="1">{"assumptions and inputs",#N/A,FALSE,"valuation";"intermediate calculations",#N/A,FALSE,"valuation";"dollar conversion",#N/A,FALSE,"valuation";"analysis at various prices",#N/A,FALSE,"valuation"}</definedName>
    <definedName name="aqw" localSheetId="95"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75" hidden="1">{"assumptions and inputs",#N/A,FALSE,"valuation";"intermediate calculations",#N/A,FALSE,"valuation";"dollar conversion",#N/A,FALSE,"valuation";"analysis at various prices",#N/A,FALSE,"valuation"}</definedName>
    <definedName name="aqw" localSheetId="77" hidden="1">{"assumptions and inputs",#N/A,FALSE,"valuation";"intermediate calculations",#N/A,FALSE,"valuation";"dollar conversion",#N/A,FALSE,"valuation";"analysis at various prices",#N/A,FALSE,"valuation"}</definedName>
    <definedName name="aqw" localSheetId="82" hidden="1">{"assumptions and inputs",#N/A,FALSE,"valuation";"intermediate calculations",#N/A,FALSE,"valuation";"dollar conversion",#N/A,FALSE,"valuation";"analysis at various prices",#N/A,FALSE,"valuation"}</definedName>
    <definedName name="aqw" localSheetId="79" hidden="1">{"assumptions and inputs",#N/A,FALSE,"valuation";"intermediate calculations",#N/A,FALSE,"valuation";"dollar conversion",#N/A,FALSE,"valuation";"analysis at various prices",#N/A,FALSE,"valuation"}</definedName>
    <definedName name="aqw" localSheetId="80" hidden="1">{"assumptions and inputs",#N/A,FALSE,"valuation";"intermediate calculations",#N/A,FALSE,"valuation";"dollar conversion",#N/A,FALSE,"valuation";"analysis at various prices",#N/A,FALSE,"valuation"}</definedName>
    <definedName name="aqw" localSheetId="78" hidden="1">{"assumptions and inputs",#N/A,FALSE,"valuation";"intermediate calculations",#N/A,FALSE,"valuation";"dollar conversion",#N/A,FALSE,"valuation";"analysis at various prices",#N/A,FALSE,"valuation"}</definedName>
    <definedName name="aqw" localSheetId="81"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92" hidden="1">{"assumptions and inputs",#N/A,FALSE,"valuation";"intermediate calculations",#N/A,FALSE,"valuation";"dollar conversion",#N/A,FALSE,"valuation";"analysis at various prices",#N/A,FALSE,"valuation"}</definedName>
    <definedName name="aqw" localSheetId="59"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68"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65"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91"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93"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8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63">Balanço!$A$1:$K$44</definedName>
    <definedName name="_xlnm.Print_Area" localSheetId="39">'Balanço_PRO FORMA'!$A$1:$J$29</definedName>
    <definedName name="_xlnm.Print_Area" localSheetId="7">'BRGAAP - DVA'!$A$1:$AO$40</definedName>
    <definedName name="_xlnm.Print_Area" localSheetId="8">'BRGAAP - TVM - Para Negociação'!$A$1:$AM$32</definedName>
    <definedName name="_xlnm.Print_Area" localSheetId="9">'BRGAAP - TVM - Para Venda'!$A$1:$AM$24</definedName>
    <definedName name="_xlnm.Print_Area" localSheetId="14">'BRGAAP - Vencimento e Risco'!$A$1:$NQ$39</definedName>
    <definedName name="_xlnm.Print_Area" localSheetId="67">'Carteira Emp por Produto'!$A$1:$K$17</definedName>
    <definedName name="_xlnm.Print_Area" localSheetId="66">'Carteira Empréstimos_CAF'!$A$1:$K$30</definedName>
    <definedName name="_xlnm.Print_Area" localSheetId="41">'Carteira por Produto novos títu'!$A$1:$AF$30</definedName>
    <definedName name="_xlnm.Print_Area" localSheetId="40">'Carteira_Nova segm. e títulos'!$A$1:$T$60</definedName>
    <definedName name="_xlnm.Print_Area" localSheetId="44">'Créditos Renegociados'!$A$1:$A$7</definedName>
    <definedName name="_xlnm.Print_Area" localSheetId="69">'Créditos Renegociados_descont'!$A$1:$K$7</definedName>
    <definedName name="_xlnm.Print_Area" localSheetId="61">DNDJ!$A$1:$M$11</definedName>
    <definedName name="_xlnm.Print_Area" localSheetId="64">'DNDJ_PRO FORMA_descontinuada'!$A$1:$M$12</definedName>
    <definedName name="_xlnm.Print_Area" localSheetId="57">'DRE Cont Ger 2011'!$A$2:$I$170</definedName>
    <definedName name="_xlnm.Print_Area" localSheetId="56">'DRE Cont Ger 2012'!$A$2:$I$170</definedName>
    <definedName name="_xlnm.Print_Area" localSheetId="55">'DRE Cont Ger 2013'!$A$2:$I$170</definedName>
    <definedName name="_xlnm.Print_Area" localSheetId="54">'DRE Cont Ger 2014'!$A$2:$I$170</definedName>
    <definedName name="_xlnm.Print_Area" localSheetId="53">'DRE Cont Ger 2015'!$A$2:$I$170</definedName>
    <definedName name="_xlnm.Print_Area" localSheetId="52">'DRE Cont Ger 2016'!$A$2:$I$170</definedName>
    <definedName name="_xlnm.Print_Area" localSheetId="32">'DRE Cont Ger 2018_PRO FORMA'!$A$2:$J$184</definedName>
    <definedName name="_xlnm.Print_Area" localSheetId="31">'DRE Cont Ger 2019_PRO FORMA'!$A$2:$F$184</definedName>
    <definedName name="_xlnm.Print_Area" localSheetId="30">'DRE Cont Ger 2020_PRO FORMA'!$A$2:$F$184</definedName>
    <definedName name="_xlnm.Print_Area" localSheetId="29">'DRE Cont Ger 2021_PRO FORMA '!$A$1:$F$183</definedName>
    <definedName name="_xlnm.Print_Area" localSheetId="28">'DRE Cont Ger 2022_PRO FORMA'!$A$1:$F$148</definedName>
    <definedName name="_xlnm.Print_Area" localSheetId="50">DRE_MF!$A$1:$M$24</definedName>
    <definedName name="_xlnm.Print_Area" localSheetId="21">'DRE_MF_PRO FORMA'!$A$1:$M$27</definedName>
    <definedName name="_xlnm.Print_Area" localSheetId="84">'DRE_MF_PRO FORMA 4966'!$A$1:$A$27</definedName>
    <definedName name="_xlnm.Print_Area" localSheetId="22">'DRE_MF_PRO FORMA BRASIL'!$A$1:$M$27</definedName>
    <definedName name="_xlnm.Print_Area" localSheetId="85">'DRE_MF_PRO FORMA BRASIL 4966'!$A$1:$A$27</definedName>
    <definedName name="_xlnm.Print_Area" localSheetId="51">DRE_PB!$A$1:$M$33</definedName>
    <definedName name="_xlnm.Print_Area" localSheetId="23">'DRE_PB_PRO FORMA'!$A$2:$M$36</definedName>
    <definedName name="_xlnm.Print_Area" localSheetId="86">'DRE_PB_PRO FORMA 4966'!$A$2:$A$36</definedName>
    <definedName name="_xlnm.Print_Area" localSheetId="24">'DRE_PB_PRO FORMA BRASIL'!$A$2:$M$36</definedName>
    <definedName name="_xlnm.Print_Area" localSheetId="87">'DRE_PB_PRO FORMA BRASIL 4966'!$A$2:$A$36</definedName>
    <definedName name="_xlnm.Print_Area" localSheetId="25">'DRE_PB_PRO FORMA LATAM'!$A$2:$M$36</definedName>
    <definedName name="_xlnm.Print_Area" localSheetId="88">'DRE_PB_PRO FORMA LATAM 4966'!$A$2:$A$36</definedName>
    <definedName name="_xlnm.Print_Area" localSheetId="62">IE!$A$1:$M$25</definedName>
    <definedName name="_xlnm.Print_Area" localSheetId="95">'IE_Atual_PRO FORMA 4966'!$A$1:$A$25</definedName>
    <definedName name="_xlnm.Print_Area" localSheetId="38">'IE_PRO FORMA'!$A$1:$M$25</definedName>
    <definedName name="_xlnm.Print_Area" localSheetId="71">'IFRS - Balanço - Ativo'!$A$1:$P$31</definedName>
    <definedName name="_xlnm.Print_Area" localSheetId="77">'IFRS(9) - Balanço - Ativo'!$A$1:$F$26</definedName>
    <definedName name="_xlnm.Print_Area" localSheetId="82">'IFRS(9) - DFC'!$A$1:$C$63</definedName>
    <definedName name="_xlnm.Print_Area" localSheetId="80">'IFRS(9) - Resultado Abrangente'!$A$1:$H$23</definedName>
    <definedName name="_xlnm.Print_Area" localSheetId="78">'IFRS(9)- Balanço - Passivo e PL'!$A$1:$F$33</definedName>
    <definedName name="_xlnm.Print_Area" localSheetId="34">NIM!$A$20:$A$51</definedName>
    <definedName name="_xlnm.Print_Area" localSheetId="92">'NIM 4966'!#REF!</definedName>
    <definedName name="_xlnm.Print_Area" localSheetId="59">NIM_descontinuada!$A$21:$AE$52</definedName>
    <definedName name="_xlnm.Print_Area" localSheetId="45">'NPL_Nova segmentação'!$A$1:$K$20</definedName>
    <definedName name="_xlnm.Print_Area" localSheetId="43">PDD!$A$1:$A$8</definedName>
    <definedName name="_xlnm.Print_Area" localSheetId="68">PDD_descontinuada!$A$1:$A$8</definedName>
    <definedName name="_xlnm.Print_Area" localSheetId="48">Ratings!$A$1:$BJ$31</definedName>
    <definedName name="_xlnm.Print_Area" localSheetId="60">Serviços!$A$2:$M$13</definedName>
    <definedName name="_xlnm.Print_Area" localSheetId="35">'Serviços_PRO FORMA'!$A$2:$M$16</definedName>
    <definedName name="_xlnm.Print_Area" localSheetId="93">'Serviços_PRO FORMA 4966'!$A$2:$A$14</definedName>
    <definedName name="_xlnm.Print_Area" localSheetId="20">'Sumário_PRO FORMA'!$A$1:$C$52</definedName>
    <definedName name="_xlnm.Print_Area" localSheetId="83">'Sumário_PRO FORMA 4966'!$A$1:$C$51</definedName>
    <definedName name="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0">#REF!</definedName>
    <definedName name="BALCOMP" localSheetId="35">#REF!</definedName>
    <definedName name="BALCOMP" localSheetId="93">#REF!</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81" hidden="1">{"'ec X reg'!$C$27:$F$31","'ec X reg'!$C$27:$F$31","'cobert reg(-)ant'!$B$8:$D$20","'ec X reg'!$C$27:$F$31"}</definedName>
    <definedName name="balu" localSheetId="0" hidden="1">{"'ec X reg'!$C$27:$F$31","'ec X reg'!$C$27:$F$31","'cobert reg(-)ant'!$B$8:$D$20","'ec X reg'!$C$27:$F$31"}</definedName>
    <definedName name="balu" localSheetId="49" hidden="1">{"'ec X reg'!$C$27:$F$31","'ec X reg'!$C$27:$F$31","'cobert reg(-)ant'!$B$8:$D$20","'ec X reg'!$C$27:$F$31"}</definedName>
    <definedName name="balu" hidden="1">{"'ec X reg'!$C$27:$F$31","'ec X reg'!$C$27:$F$31","'cobert reg(-)ant'!$B$8:$D$20","'ec X reg'!$C$27:$F$31"}</definedName>
    <definedName name="basileia3"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81" hidden="1">{"'ec X reg'!$C$27:$F$31","'ec X reg'!$C$27:$F$31","'cobert reg(-)ant'!$B$8:$D$20","'ec X reg'!$C$27:$F$31"}</definedName>
    <definedName name="capiva" localSheetId="0" hidden="1">{"'ec X reg'!$C$27:$F$31","'ec X reg'!$C$27:$F$31","'cobert reg(-)ant'!$B$8:$D$20","'ec X reg'!$C$27:$F$31"}</definedName>
    <definedName name="capiva" localSheetId="49" hidden="1">{"'ec X reg'!$C$27:$F$31","'ec X reg'!$C$27:$F$31","'cobert reg(-)ant'!$B$8:$D$20","'ec X reg'!$C$27:$F$31"}</definedName>
    <definedName name="capiva" hidden="1">{"'ec X reg'!$C$27:$F$31","'ec X reg'!$C$27:$F$31","'cobert reg(-)ant'!$B$8:$D$20","'ec X reg'!$C$27:$F$31"}</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63"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44" hidden="1">{"Bradesco 1",#N/A,TRUE,"Bradesco acc_dil";"Bradesco2",#N/A,TRUE,"Bradesco acc_dil";"Bradesco3",#N/A,TRUE,"Bradesco's RWA analysis";"Unibanco1",#N/A,TRUE,"Unibanco acc_dil ";"Unibanco2",#N/A,TRUE,"Unibanco acc_dil ";"Unibanco3",#N/A,TRUE,"Unibanco's RWA analysis"}</definedName>
    <definedName name="ccccc" localSheetId="69" hidden="1">{"Bradesco 1",#N/A,TRUE,"Bradesco acc_dil";"Bradesco2",#N/A,TRUE,"Bradesco acc_dil";"Bradesco3",#N/A,TRUE,"Bradesco's RWA analysis";"Unibanco1",#N/A,TRUE,"Unibanco acc_dil ";"Unibanco2",#N/A,TRUE,"Unibanco acc_dil ";"Unibanco3",#N/A,TRUE,"Unibanco's RWA analysis"}</definedName>
    <definedName name="ccccc" localSheetId="6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29"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84"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85"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localSheetId="86"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87"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88" hidden="1">{"Bradesco 1",#N/A,TRUE,"Bradesco acc_dil";"Bradesco2",#N/A,TRUE,"Bradesco acc_dil";"Bradesco3",#N/A,TRUE,"Bradesco's RWA analysis";"Unibanco1",#N/A,TRUE,"Unibanco acc_dil ";"Unibanco2",#N/A,TRUE,"Unibanco acc_dil ";"Unibanco3",#N/A,TRUE,"Unibanco's RWA analysis"}</definedName>
    <definedName name="ccccc" localSheetId="95"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75" hidden="1">{"Bradesco 1",#N/A,TRUE,"Bradesco acc_dil";"Bradesco2",#N/A,TRUE,"Bradesco acc_dil";"Bradesco3",#N/A,TRUE,"Bradesco's RWA analysis";"Unibanco1",#N/A,TRUE,"Unibanco acc_dil ";"Unibanco2",#N/A,TRUE,"Unibanco acc_dil ";"Unibanco3",#N/A,TRUE,"Unibanco's RWA analysis"}</definedName>
    <definedName name="ccccc" localSheetId="77" hidden="1">{"Bradesco 1",#N/A,TRUE,"Bradesco acc_dil";"Bradesco2",#N/A,TRUE,"Bradesco acc_dil";"Bradesco3",#N/A,TRUE,"Bradesco's RWA analysis";"Unibanco1",#N/A,TRUE,"Unibanco acc_dil ";"Unibanco2",#N/A,TRUE,"Unibanco acc_dil ";"Unibanco3",#N/A,TRUE,"Unibanco's RWA analysis"}</definedName>
    <definedName name="ccccc" localSheetId="82" hidden="1">{"Bradesco 1",#N/A,TRUE,"Bradesco acc_dil";"Bradesco2",#N/A,TRUE,"Bradesco acc_dil";"Bradesco3",#N/A,TRUE,"Bradesco's RWA analysis";"Unibanco1",#N/A,TRUE,"Unibanco acc_dil ";"Unibanco2",#N/A,TRUE,"Unibanco acc_dil ";"Unibanco3",#N/A,TRUE,"Unibanco's RWA analysis"}</definedName>
    <definedName name="ccccc" localSheetId="79" hidden="1">{"Bradesco 1",#N/A,TRUE,"Bradesco acc_dil";"Bradesco2",#N/A,TRUE,"Bradesco acc_dil";"Bradesco3",#N/A,TRUE,"Bradesco's RWA analysis";"Unibanco1",#N/A,TRUE,"Unibanco acc_dil ";"Unibanco2",#N/A,TRUE,"Unibanco acc_dil ";"Unibanco3",#N/A,TRUE,"Unibanco's RWA analysis"}</definedName>
    <definedName name="ccccc" localSheetId="80" hidden="1">{"Bradesco 1",#N/A,TRUE,"Bradesco acc_dil";"Bradesco2",#N/A,TRUE,"Bradesco acc_dil";"Bradesco3",#N/A,TRUE,"Bradesco's RWA analysis";"Unibanco1",#N/A,TRUE,"Unibanco acc_dil ";"Unibanco2",#N/A,TRUE,"Unibanco acc_dil ";"Unibanco3",#N/A,TRUE,"Unibanco's RWA analysis"}</definedName>
    <definedName name="ccccc" localSheetId="78" hidden="1">{"Bradesco 1",#N/A,TRUE,"Bradesco acc_dil";"Bradesco2",#N/A,TRUE,"Bradesco acc_dil";"Bradesco3",#N/A,TRUE,"Bradesco's RWA analysis";"Unibanco1",#N/A,TRUE,"Unibanco acc_dil ";"Unibanco2",#N/A,TRUE,"Unibanco acc_dil ";"Unibanco3",#N/A,TRUE,"Unibanco's RWA analysis"}</definedName>
    <definedName name="ccccc" localSheetId="81"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92" hidden="1">{"Bradesco 1",#N/A,TRUE,"Bradesco acc_dil";"Bradesco2",#N/A,TRUE,"Bradesco acc_dil";"Bradesco3",#N/A,TRUE,"Bradesco's RWA analysis";"Unibanco1",#N/A,TRUE,"Unibanco acc_dil ";"Unibanco2",#N/A,TRUE,"Unibanco acc_dil ";"Unibanco3",#N/A,TRUE,"Unibanco's RWA analysis"}</definedName>
    <definedName name="ccccc" localSheetId="59"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68"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65"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91"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93"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8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63"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44" hidden="1">{"Bradesco 1",#N/A,TRUE,"Bradesco acc_dil";"Bradesco2",#N/A,TRUE,"Bradesco acc_dil";"Bradesco3",#N/A,TRUE,"Bradesco's RWA analysis";"Unibanco1",#N/A,TRUE,"Unibanco acc_dil ";"Unibanco2",#N/A,TRUE,"Unibanco acc_dil ";"Unibanco3",#N/A,TRUE,"Unibanco's RWA analysis"}</definedName>
    <definedName name="d" localSheetId="69" hidden="1">{"Bradesco 1",#N/A,TRUE,"Bradesco acc_dil";"Bradesco2",#N/A,TRUE,"Bradesco acc_dil";"Bradesco3",#N/A,TRUE,"Bradesco's RWA analysis";"Unibanco1",#N/A,TRUE,"Unibanco acc_dil ";"Unibanco2",#N/A,TRUE,"Unibanco acc_dil ";"Unibanco3",#N/A,TRUE,"Unibanco's RWA analysis"}</definedName>
    <definedName name="d" localSheetId="6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29"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84"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85"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localSheetId="86"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87"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88" hidden="1">{"Bradesco 1",#N/A,TRUE,"Bradesco acc_dil";"Bradesco2",#N/A,TRUE,"Bradesco acc_dil";"Bradesco3",#N/A,TRUE,"Bradesco's RWA analysis";"Unibanco1",#N/A,TRUE,"Unibanco acc_dil ";"Unibanco2",#N/A,TRUE,"Unibanco acc_dil ";"Unibanco3",#N/A,TRUE,"Unibanco's RWA analysis"}</definedName>
    <definedName name="d" localSheetId="95"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75" hidden="1">{"Bradesco 1",#N/A,TRUE,"Bradesco acc_dil";"Bradesco2",#N/A,TRUE,"Bradesco acc_dil";"Bradesco3",#N/A,TRUE,"Bradesco's RWA analysis";"Unibanco1",#N/A,TRUE,"Unibanco acc_dil ";"Unibanco2",#N/A,TRUE,"Unibanco acc_dil ";"Unibanco3",#N/A,TRUE,"Unibanco's RWA analysis"}</definedName>
    <definedName name="d" localSheetId="77" hidden="1">{"Bradesco 1",#N/A,TRUE,"Bradesco acc_dil";"Bradesco2",#N/A,TRUE,"Bradesco acc_dil";"Bradesco3",#N/A,TRUE,"Bradesco's RWA analysis";"Unibanco1",#N/A,TRUE,"Unibanco acc_dil ";"Unibanco2",#N/A,TRUE,"Unibanco acc_dil ";"Unibanco3",#N/A,TRUE,"Unibanco's RWA analysis"}</definedName>
    <definedName name="d" localSheetId="82" hidden="1">{"Bradesco 1",#N/A,TRUE,"Bradesco acc_dil";"Bradesco2",#N/A,TRUE,"Bradesco acc_dil";"Bradesco3",#N/A,TRUE,"Bradesco's RWA analysis";"Unibanco1",#N/A,TRUE,"Unibanco acc_dil ";"Unibanco2",#N/A,TRUE,"Unibanco acc_dil ";"Unibanco3",#N/A,TRUE,"Unibanco's RWA analysis"}</definedName>
    <definedName name="d" localSheetId="79" hidden="1">{"Bradesco 1",#N/A,TRUE,"Bradesco acc_dil";"Bradesco2",#N/A,TRUE,"Bradesco acc_dil";"Bradesco3",#N/A,TRUE,"Bradesco's RWA analysis";"Unibanco1",#N/A,TRUE,"Unibanco acc_dil ";"Unibanco2",#N/A,TRUE,"Unibanco acc_dil ";"Unibanco3",#N/A,TRUE,"Unibanco's RWA analysis"}</definedName>
    <definedName name="d" localSheetId="80" hidden="1">{"Bradesco 1",#N/A,TRUE,"Bradesco acc_dil";"Bradesco2",#N/A,TRUE,"Bradesco acc_dil";"Bradesco3",#N/A,TRUE,"Bradesco's RWA analysis";"Unibanco1",#N/A,TRUE,"Unibanco acc_dil ";"Unibanco2",#N/A,TRUE,"Unibanco acc_dil ";"Unibanco3",#N/A,TRUE,"Unibanco's RWA analysis"}</definedName>
    <definedName name="d" localSheetId="78" hidden="1">{"Bradesco 1",#N/A,TRUE,"Bradesco acc_dil";"Bradesco2",#N/A,TRUE,"Bradesco acc_dil";"Bradesco3",#N/A,TRUE,"Bradesco's RWA analysis";"Unibanco1",#N/A,TRUE,"Unibanco acc_dil ";"Unibanco2",#N/A,TRUE,"Unibanco acc_dil ";"Unibanco3",#N/A,TRUE,"Unibanco's RWA analysis"}</definedName>
    <definedName name="d" localSheetId="81"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92" hidden="1">{"Bradesco 1",#N/A,TRUE,"Bradesco acc_dil";"Bradesco2",#N/A,TRUE,"Bradesco acc_dil";"Bradesco3",#N/A,TRUE,"Bradesco's RWA analysis";"Unibanco1",#N/A,TRUE,"Unibanco acc_dil ";"Unibanco2",#N/A,TRUE,"Unibanco acc_dil ";"Unibanco3",#N/A,TRUE,"Unibanco's RWA analysis"}</definedName>
    <definedName name="d" localSheetId="59"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68"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65"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91"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93"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8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39">#REF!</definedName>
    <definedName name="data" localSheetId="6">#REF!</definedName>
    <definedName name="data" localSheetId="41">#REF!</definedName>
    <definedName name="data" localSheetId="40">#REF!</definedName>
    <definedName name="data" localSheetId="44">#REF!</definedName>
    <definedName name="data" localSheetId="69">#REF!</definedName>
    <definedName name="data" localSheetId="52">#REF!</definedName>
    <definedName name="data" localSheetId="32">#REF!</definedName>
    <definedName name="data" localSheetId="31">#REF!</definedName>
    <definedName name="data" localSheetId="30">#REF!</definedName>
    <definedName name="data" localSheetId="29">#REF!</definedName>
    <definedName name="data" localSheetId="28">#REF!</definedName>
    <definedName name="data" localSheetId="22">#REF!</definedName>
    <definedName name="data" localSheetId="85">#REF!</definedName>
    <definedName name="data" localSheetId="24">#REF!</definedName>
    <definedName name="data" localSheetId="87">#REF!</definedName>
    <definedName name="data" localSheetId="25">#REF!</definedName>
    <definedName name="data" localSheetId="88">#REF!</definedName>
    <definedName name="data" localSheetId="81">#REF!</definedName>
    <definedName name="data" localSheetId="0">#REF!</definedName>
    <definedName name="data" localSheetId="49">#REF!</definedName>
    <definedName name="data" localSheetId="59">#REF!</definedName>
    <definedName name="data" localSheetId="45">#REF!</definedName>
    <definedName name="data" localSheetId="43">#REF!</definedName>
    <definedName name="data" localSheetId="68">#REF!</definedName>
    <definedName name="data" localSheetId="48">#REF!</definedName>
    <definedName name="data" localSheetId="65">#REF!</definedName>
    <definedName name="data" localSheetId="33">#REF!</definedName>
    <definedName name="data" localSheetId="91">#REF!</definedName>
    <definedName name="data">#REF!</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81" hidden="1">{"Bradesco 1",#N/A,TRUE,"Bradesco acc_dil";"Bradesco2",#N/A,TRUE,"Bradesco acc_dil";"Bradesco3",#N/A,TRUE,"Bradesco's RWA analysis";"Unibanco1",#N/A,TRUE,"Unibanco acc_dil ";"Unibanco2",#N/A,TRUE,"Unibanco acc_dil ";"Unibanco3",#N/A,TRUE,"Unibanco's RWA analysis"}</definedName>
    <definedName name="dddd" localSheetId="0" hidden="1">{"Bradesco 1",#N/A,TRUE,"Bradesco acc_dil";"Bradesco2",#N/A,TRUE,"Bradesco acc_dil";"Bradesco3",#N/A,TRUE,"Bradesco's RWA analysis";"Unibanco1",#N/A,TRUE,"Unibanco acc_dil ";"Unibanco2",#N/A,TRUE,"Unibanco acc_dil ";"Unibanco3",#N/A,TRUE,"Unibanco's RWA analysis"}</definedName>
    <definedName name="dddd" localSheetId="49"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0">#REF!</definedName>
    <definedName name="DEMRES" localSheetId="35">#REF!</definedName>
    <definedName name="DEMRES" localSheetId="93">#REF!</definedName>
    <definedName name="Desp2" localSheetId="63"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44" hidden="1">{"Bradesco 1",#N/A,TRUE,"Bradesco acc_dil";"Bradesco2",#N/A,TRUE,"Bradesco acc_dil";"Bradesco3",#N/A,TRUE,"Bradesco's RWA analysis";"Unibanco1",#N/A,TRUE,"Unibanco acc_dil ";"Unibanco2",#N/A,TRUE,"Unibanco acc_dil ";"Unibanco3",#N/A,TRUE,"Unibanco's RWA analysis"}</definedName>
    <definedName name="Desp2" localSheetId="69" hidden="1">{"Bradesco 1",#N/A,TRUE,"Bradesco acc_dil";"Bradesco2",#N/A,TRUE,"Bradesco acc_dil";"Bradesco3",#N/A,TRUE,"Bradesco's RWA analysis";"Unibanco1",#N/A,TRUE,"Unibanco acc_dil ";"Unibanco2",#N/A,TRUE,"Unibanco acc_dil ";"Unibanco3",#N/A,TRUE,"Unibanco's RWA analysis"}</definedName>
    <definedName name="Desp2" localSheetId="6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84"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85"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8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87"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88" hidden="1">{"Bradesco 1",#N/A,TRUE,"Bradesco acc_dil";"Bradesco2",#N/A,TRUE,"Bradesco acc_dil";"Bradesco3",#N/A,TRUE,"Bradesco's RWA analysis";"Unibanco1",#N/A,TRUE,"Unibanco acc_dil ";"Unibanco2",#N/A,TRUE,"Unibanco acc_dil ";"Unibanco3",#N/A,TRUE,"Unibanco's RWA analysis"}</definedName>
    <definedName name="Desp2" localSheetId="95"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75" hidden="1">{"Bradesco 1",#N/A,TRUE,"Bradesco acc_dil";"Bradesco2",#N/A,TRUE,"Bradesco acc_dil";"Bradesco3",#N/A,TRUE,"Bradesco's RWA analysis";"Unibanco1",#N/A,TRUE,"Unibanco acc_dil ";"Unibanco2",#N/A,TRUE,"Unibanco acc_dil ";"Unibanco3",#N/A,TRUE,"Unibanco's RWA analysis"}</definedName>
    <definedName name="Desp2" localSheetId="77" hidden="1">{"Bradesco 1",#N/A,TRUE,"Bradesco acc_dil";"Bradesco2",#N/A,TRUE,"Bradesco acc_dil";"Bradesco3",#N/A,TRUE,"Bradesco's RWA analysis";"Unibanco1",#N/A,TRUE,"Unibanco acc_dil ";"Unibanco2",#N/A,TRUE,"Unibanco acc_dil ";"Unibanco3",#N/A,TRUE,"Unibanco's RWA analysis"}</definedName>
    <definedName name="Desp2" localSheetId="82" hidden="1">{"Bradesco 1",#N/A,TRUE,"Bradesco acc_dil";"Bradesco2",#N/A,TRUE,"Bradesco acc_dil";"Bradesco3",#N/A,TRUE,"Bradesco's RWA analysis";"Unibanco1",#N/A,TRUE,"Unibanco acc_dil ";"Unibanco2",#N/A,TRUE,"Unibanco acc_dil ";"Unibanco3",#N/A,TRUE,"Unibanco's RWA analysis"}</definedName>
    <definedName name="Desp2" localSheetId="79" hidden="1">{"Bradesco 1",#N/A,TRUE,"Bradesco acc_dil";"Bradesco2",#N/A,TRUE,"Bradesco acc_dil";"Bradesco3",#N/A,TRUE,"Bradesco's RWA analysis";"Unibanco1",#N/A,TRUE,"Unibanco acc_dil ";"Unibanco2",#N/A,TRUE,"Unibanco acc_dil ";"Unibanco3",#N/A,TRUE,"Unibanco's RWA analysis"}</definedName>
    <definedName name="Desp2" localSheetId="80" hidden="1">{"Bradesco 1",#N/A,TRUE,"Bradesco acc_dil";"Bradesco2",#N/A,TRUE,"Bradesco acc_dil";"Bradesco3",#N/A,TRUE,"Bradesco's RWA analysis";"Unibanco1",#N/A,TRUE,"Unibanco acc_dil ";"Unibanco2",#N/A,TRUE,"Unibanco acc_dil ";"Unibanco3",#N/A,TRUE,"Unibanco's RWA analysis"}</definedName>
    <definedName name="Desp2" localSheetId="78" hidden="1">{"Bradesco 1",#N/A,TRUE,"Bradesco acc_dil";"Bradesco2",#N/A,TRUE,"Bradesco acc_dil";"Bradesco3",#N/A,TRUE,"Bradesco's RWA analysis";"Unibanco1",#N/A,TRUE,"Unibanco acc_dil ";"Unibanco2",#N/A,TRUE,"Unibanco acc_dil ";"Unibanco3",#N/A,TRUE,"Unibanco's RWA analysis"}</definedName>
    <definedName name="Desp2" localSheetId="81"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92" hidden="1">{"Bradesco 1",#N/A,TRUE,"Bradesco acc_dil";"Bradesco2",#N/A,TRUE,"Bradesco acc_dil";"Bradesco3",#N/A,TRUE,"Bradesco's RWA analysis";"Unibanco1",#N/A,TRUE,"Unibanco acc_dil ";"Unibanco2",#N/A,TRUE,"Unibanco acc_dil ";"Unibanco3",#N/A,TRUE,"Unibanco's RWA analysis"}</definedName>
    <definedName name="Desp2" localSheetId="59"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68"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65"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91"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93"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8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39">#REF!</definedName>
    <definedName name="DIARIO1B" localSheetId="6">#REF!</definedName>
    <definedName name="DIARIO1B" localSheetId="41">#REF!</definedName>
    <definedName name="DIARIO1B" localSheetId="40">#REF!</definedName>
    <definedName name="DIARIO1B" localSheetId="44">#REF!</definedName>
    <definedName name="DIARIO1B" localSheetId="69">#REF!</definedName>
    <definedName name="DIARIO1B" localSheetId="52">#REF!</definedName>
    <definedName name="DIARIO1B" localSheetId="32">#REF!</definedName>
    <definedName name="DIARIO1B" localSheetId="31">#REF!</definedName>
    <definedName name="DIARIO1B" localSheetId="30">#REF!</definedName>
    <definedName name="DIARIO1B" localSheetId="29">#REF!</definedName>
    <definedName name="DIARIO1B" localSheetId="28">#REF!</definedName>
    <definedName name="DIARIO1B" localSheetId="22">#REF!</definedName>
    <definedName name="DIARIO1B" localSheetId="85">#REF!</definedName>
    <definedName name="DIARIO1B" localSheetId="24">#REF!</definedName>
    <definedName name="DIARIO1B" localSheetId="87">#REF!</definedName>
    <definedName name="DIARIO1B" localSheetId="25">#REF!</definedName>
    <definedName name="DIARIO1B" localSheetId="88">#REF!</definedName>
    <definedName name="DIARIO1B" localSheetId="81">#REF!</definedName>
    <definedName name="DIARIO1B" localSheetId="0">#REF!</definedName>
    <definedName name="DIARIO1B" localSheetId="49">#REF!</definedName>
    <definedName name="DIARIO1B" localSheetId="59">#REF!</definedName>
    <definedName name="DIARIO1B" localSheetId="45">#REF!</definedName>
    <definedName name="DIARIO1B" localSheetId="43">#REF!</definedName>
    <definedName name="DIARIO1B" localSheetId="68">#REF!</definedName>
    <definedName name="DIARIO1B" localSheetId="48">#REF!</definedName>
    <definedName name="DIARIO1B" localSheetId="65">#REF!</definedName>
    <definedName name="DIARIO1B" localSheetId="33">#REF!</definedName>
    <definedName name="DIARIO1B" localSheetId="91">#REF!</definedName>
    <definedName name="DIARIO1B">#REF!</definedName>
    <definedName name="DIARIO1E" localSheetId="6">#REF!</definedName>
    <definedName name="DIARIO1E" localSheetId="41">#REF!</definedName>
    <definedName name="DIARIO1E" localSheetId="40">#REF!</definedName>
    <definedName name="DIARIO1E" localSheetId="44">#REF!</definedName>
    <definedName name="DIARIO1E" localSheetId="69">#REF!</definedName>
    <definedName name="DIARIO1E" localSheetId="52">#REF!</definedName>
    <definedName name="DIARIO1E" localSheetId="32">#REF!</definedName>
    <definedName name="DIARIO1E" localSheetId="31">#REF!</definedName>
    <definedName name="DIARIO1E" localSheetId="30">#REF!</definedName>
    <definedName name="DIARIO1E" localSheetId="29">#REF!</definedName>
    <definedName name="DIARIO1E" localSheetId="28">#REF!</definedName>
    <definedName name="DIARIO1E" localSheetId="22">#REF!</definedName>
    <definedName name="DIARIO1E" localSheetId="85">#REF!</definedName>
    <definedName name="DIARIO1E" localSheetId="24">#REF!</definedName>
    <definedName name="DIARIO1E" localSheetId="87">#REF!</definedName>
    <definedName name="DIARIO1E" localSheetId="25">#REF!</definedName>
    <definedName name="DIARIO1E" localSheetId="88">#REF!</definedName>
    <definedName name="DIARIO1E" localSheetId="75">#REF!</definedName>
    <definedName name="DIARIO1E" localSheetId="81">#REF!</definedName>
    <definedName name="DIARIO1E" localSheetId="0">#REF!</definedName>
    <definedName name="DIARIO1E" localSheetId="49">#REF!</definedName>
    <definedName name="DIARIO1E" localSheetId="59">#REF!</definedName>
    <definedName name="DIARIO1E" localSheetId="45">#REF!</definedName>
    <definedName name="DIARIO1E" localSheetId="43">#REF!</definedName>
    <definedName name="DIARIO1E" localSheetId="68">#REF!</definedName>
    <definedName name="DIARIO1E" localSheetId="48">#REF!</definedName>
    <definedName name="DIARIO1E" localSheetId="65">#REF!</definedName>
    <definedName name="DIARIO1E" localSheetId="33">#REF!</definedName>
    <definedName name="DIARIO1E" localSheetId="91">#REF!</definedName>
    <definedName name="DIARIO1E">#REF!</definedName>
    <definedName name="DIARIO2A" localSheetId="6">#REF!</definedName>
    <definedName name="DIARIO2A" localSheetId="41">#REF!</definedName>
    <definedName name="DIARIO2A" localSheetId="40">#REF!</definedName>
    <definedName name="DIARIO2A" localSheetId="44">#REF!</definedName>
    <definedName name="DIARIO2A" localSheetId="69">#REF!</definedName>
    <definedName name="DIARIO2A" localSheetId="52">#REF!</definedName>
    <definedName name="DIARIO2A" localSheetId="32">#REF!</definedName>
    <definedName name="DIARIO2A" localSheetId="31">#REF!</definedName>
    <definedName name="DIARIO2A" localSheetId="30">#REF!</definedName>
    <definedName name="DIARIO2A" localSheetId="29">#REF!</definedName>
    <definedName name="DIARIO2A" localSheetId="28">#REF!</definedName>
    <definedName name="DIARIO2A" localSheetId="22">#REF!</definedName>
    <definedName name="DIARIO2A" localSheetId="85">#REF!</definedName>
    <definedName name="DIARIO2A" localSheetId="24">#REF!</definedName>
    <definedName name="DIARIO2A" localSheetId="87">#REF!</definedName>
    <definedName name="DIARIO2A" localSheetId="25">#REF!</definedName>
    <definedName name="DIARIO2A" localSheetId="88">#REF!</definedName>
    <definedName name="DIARIO2A" localSheetId="75">#REF!</definedName>
    <definedName name="DIARIO2A" localSheetId="81">#REF!</definedName>
    <definedName name="DIARIO2A" localSheetId="0">#REF!</definedName>
    <definedName name="DIARIO2A" localSheetId="49">#REF!</definedName>
    <definedName name="DIARIO2A" localSheetId="59">#REF!</definedName>
    <definedName name="DIARIO2A" localSheetId="45">#REF!</definedName>
    <definedName name="DIARIO2A" localSheetId="43">#REF!</definedName>
    <definedName name="DIARIO2A" localSheetId="68">#REF!</definedName>
    <definedName name="DIARIO2A" localSheetId="48">#REF!</definedName>
    <definedName name="DIARIO2A" localSheetId="65">#REF!</definedName>
    <definedName name="DIARIO2A" localSheetId="33">#REF!</definedName>
    <definedName name="DIARIO2A" localSheetId="91">#REF!</definedName>
    <definedName name="DIARIO2A">#REF!</definedName>
    <definedName name="DIARIO2B" localSheetId="6">#REF!</definedName>
    <definedName name="DIARIO2B" localSheetId="41">#REF!</definedName>
    <definedName name="DIARIO2B" localSheetId="40">#REF!</definedName>
    <definedName name="DIARIO2B" localSheetId="44">#REF!</definedName>
    <definedName name="DIARIO2B" localSheetId="69">#REF!</definedName>
    <definedName name="DIARIO2B" localSheetId="52">#REF!</definedName>
    <definedName name="DIARIO2B" localSheetId="32">#REF!</definedName>
    <definedName name="DIARIO2B" localSheetId="31">#REF!</definedName>
    <definedName name="DIARIO2B" localSheetId="30">#REF!</definedName>
    <definedName name="DIARIO2B" localSheetId="29">#REF!</definedName>
    <definedName name="DIARIO2B" localSheetId="28">#REF!</definedName>
    <definedName name="DIARIO2B" localSheetId="22">#REF!</definedName>
    <definedName name="DIARIO2B" localSheetId="85">#REF!</definedName>
    <definedName name="DIARIO2B" localSheetId="24">#REF!</definedName>
    <definedName name="DIARIO2B" localSheetId="87">#REF!</definedName>
    <definedName name="DIARIO2B" localSheetId="25">#REF!</definedName>
    <definedName name="DIARIO2B" localSheetId="88">#REF!</definedName>
    <definedName name="DIARIO2B" localSheetId="75">#REF!</definedName>
    <definedName name="DIARIO2B" localSheetId="0">#REF!</definedName>
    <definedName name="DIARIO2B" localSheetId="49">#REF!</definedName>
    <definedName name="DIARIO2B" localSheetId="59">#REF!</definedName>
    <definedName name="DIARIO2B" localSheetId="45">#REF!</definedName>
    <definedName name="DIARIO2B" localSheetId="43">#REF!</definedName>
    <definedName name="DIARIO2B" localSheetId="68">#REF!</definedName>
    <definedName name="DIARIO2B" localSheetId="48">#REF!</definedName>
    <definedName name="DIARIO2B" localSheetId="65">#REF!</definedName>
    <definedName name="DIARIO2B" localSheetId="33">#REF!</definedName>
    <definedName name="DIARIO2B" localSheetId="91">#REF!</definedName>
    <definedName name="DIARIO2B">#REF!</definedName>
    <definedName name="DIARIO2E" localSheetId="6">#REF!</definedName>
    <definedName name="DIARIO2E" localSheetId="41">#REF!</definedName>
    <definedName name="DIARIO2E" localSheetId="40">#REF!</definedName>
    <definedName name="DIARIO2E" localSheetId="44">#REF!</definedName>
    <definedName name="DIARIO2E" localSheetId="69">#REF!</definedName>
    <definedName name="DIARIO2E" localSheetId="52">#REF!</definedName>
    <definedName name="DIARIO2E" localSheetId="32">#REF!</definedName>
    <definedName name="DIARIO2E" localSheetId="31">#REF!</definedName>
    <definedName name="DIARIO2E" localSheetId="30">#REF!</definedName>
    <definedName name="DIARIO2E" localSheetId="29">#REF!</definedName>
    <definedName name="DIARIO2E" localSheetId="28">#REF!</definedName>
    <definedName name="DIARIO2E" localSheetId="22">#REF!</definedName>
    <definedName name="DIARIO2E" localSheetId="85">#REF!</definedName>
    <definedName name="DIARIO2E" localSheetId="24">#REF!</definedName>
    <definedName name="DIARIO2E" localSheetId="87">#REF!</definedName>
    <definedName name="DIARIO2E" localSheetId="25">#REF!</definedName>
    <definedName name="DIARIO2E" localSheetId="88">#REF!</definedName>
    <definedName name="DIARIO2E" localSheetId="75">#REF!</definedName>
    <definedName name="DIARIO2E" localSheetId="0">#REF!</definedName>
    <definedName name="DIARIO2E" localSheetId="49">#REF!</definedName>
    <definedName name="DIARIO2E" localSheetId="59">#REF!</definedName>
    <definedName name="DIARIO2E" localSheetId="45">#REF!</definedName>
    <definedName name="DIARIO2E" localSheetId="43">#REF!</definedName>
    <definedName name="DIARIO2E" localSheetId="68">#REF!</definedName>
    <definedName name="DIARIO2E" localSheetId="48">#REF!</definedName>
    <definedName name="DIARIO2E" localSheetId="65">#REF!</definedName>
    <definedName name="DIARIO2E" localSheetId="33">#REF!</definedName>
    <definedName name="DIARIO2E" localSheetId="91">#REF!</definedName>
    <definedName name="DIARIO2E">#REF!</definedName>
    <definedName name="DRE_Gerenc"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63"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44" hidden="1">{"Bradesco 1",#N/A,TRUE,"Bradesco acc_dil";"Bradesco2",#N/A,TRUE,"Bradesco acc_dil";"Bradesco3",#N/A,TRUE,"Bradesco's RWA analysis";"Unibanco1",#N/A,TRUE,"Unibanco acc_dil ";"Unibanco2",#N/A,TRUE,"Unibanco acc_dil ";"Unibanco3",#N/A,TRUE,"Unibanco's RWA analysis"}</definedName>
    <definedName name="dsdsd" localSheetId="69" hidden="1">{"Bradesco 1",#N/A,TRUE,"Bradesco acc_dil";"Bradesco2",#N/A,TRUE,"Bradesco acc_dil";"Bradesco3",#N/A,TRUE,"Bradesco's RWA analysis";"Unibanco1",#N/A,TRUE,"Unibanco acc_dil ";"Unibanco2",#N/A,TRUE,"Unibanco acc_dil ";"Unibanco3",#N/A,TRUE,"Unibanco's RWA analysis"}</definedName>
    <definedName name="dsdsd" localSheetId="6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29"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84"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85"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localSheetId="86"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87"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88" hidden="1">{"Bradesco 1",#N/A,TRUE,"Bradesco acc_dil";"Bradesco2",#N/A,TRUE,"Bradesco acc_dil";"Bradesco3",#N/A,TRUE,"Bradesco's RWA analysis";"Unibanco1",#N/A,TRUE,"Unibanco acc_dil ";"Unibanco2",#N/A,TRUE,"Unibanco acc_dil ";"Unibanco3",#N/A,TRUE,"Unibanco's RWA analysis"}</definedName>
    <definedName name="dsdsd" localSheetId="95"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75" hidden="1">{"Bradesco 1",#N/A,TRUE,"Bradesco acc_dil";"Bradesco2",#N/A,TRUE,"Bradesco acc_dil";"Bradesco3",#N/A,TRUE,"Bradesco's RWA analysis";"Unibanco1",#N/A,TRUE,"Unibanco acc_dil ";"Unibanco2",#N/A,TRUE,"Unibanco acc_dil ";"Unibanco3",#N/A,TRUE,"Unibanco's RWA analysis"}</definedName>
    <definedName name="dsdsd" localSheetId="77" hidden="1">{"Bradesco 1",#N/A,TRUE,"Bradesco acc_dil";"Bradesco2",#N/A,TRUE,"Bradesco acc_dil";"Bradesco3",#N/A,TRUE,"Bradesco's RWA analysis";"Unibanco1",#N/A,TRUE,"Unibanco acc_dil ";"Unibanco2",#N/A,TRUE,"Unibanco acc_dil ";"Unibanco3",#N/A,TRUE,"Unibanco's RWA analysis"}</definedName>
    <definedName name="dsdsd" localSheetId="82" hidden="1">{"Bradesco 1",#N/A,TRUE,"Bradesco acc_dil";"Bradesco2",#N/A,TRUE,"Bradesco acc_dil";"Bradesco3",#N/A,TRUE,"Bradesco's RWA analysis";"Unibanco1",#N/A,TRUE,"Unibanco acc_dil ";"Unibanco2",#N/A,TRUE,"Unibanco acc_dil ";"Unibanco3",#N/A,TRUE,"Unibanco's RWA analysis"}</definedName>
    <definedName name="dsdsd" localSheetId="79" hidden="1">{"Bradesco 1",#N/A,TRUE,"Bradesco acc_dil";"Bradesco2",#N/A,TRUE,"Bradesco acc_dil";"Bradesco3",#N/A,TRUE,"Bradesco's RWA analysis";"Unibanco1",#N/A,TRUE,"Unibanco acc_dil ";"Unibanco2",#N/A,TRUE,"Unibanco acc_dil ";"Unibanco3",#N/A,TRUE,"Unibanco's RWA analysis"}</definedName>
    <definedName name="dsdsd" localSheetId="80" hidden="1">{"Bradesco 1",#N/A,TRUE,"Bradesco acc_dil";"Bradesco2",#N/A,TRUE,"Bradesco acc_dil";"Bradesco3",#N/A,TRUE,"Bradesco's RWA analysis";"Unibanco1",#N/A,TRUE,"Unibanco acc_dil ";"Unibanco2",#N/A,TRUE,"Unibanco acc_dil ";"Unibanco3",#N/A,TRUE,"Unibanco's RWA analysis"}</definedName>
    <definedName name="dsdsd" localSheetId="78" hidden="1">{"Bradesco 1",#N/A,TRUE,"Bradesco acc_dil";"Bradesco2",#N/A,TRUE,"Bradesco acc_dil";"Bradesco3",#N/A,TRUE,"Bradesco's RWA analysis";"Unibanco1",#N/A,TRUE,"Unibanco acc_dil ";"Unibanco2",#N/A,TRUE,"Unibanco acc_dil ";"Unibanco3",#N/A,TRUE,"Unibanco's RWA analysis"}</definedName>
    <definedName name="dsdsd" localSheetId="81"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92" hidden="1">{"Bradesco 1",#N/A,TRUE,"Bradesco acc_dil";"Bradesco2",#N/A,TRUE,"Bradesco acc_dil";"Bradesco3",#N/A,TRUE,"Bradesco's RWA analysis";"Unibanco1",#N/A,TRUE,"Unibanco acc_dil ";"Unibanco2",#N/A,TRUE,"Unibanco acc_dil ";"Unibanco3",#N/A,TRUE,"Unibanco's RWA analysis"}</definedName>
    <definedName name="dsdsd" localSheetId="59"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68"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65"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91"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93"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8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63"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44" hidden="1">{"Bradesco 1",#N/A,TRUE,"Bradesco acc_dil";"Bradesco2",#N/A,TRUE,"Bradesco acc_dil";"Bradesco3",#N/A,TRUE,"Bradesco's RWA analysis";"Unibanco1",#N/A,TRUE,"Unibanco acc_dil ";"Unibanco2",#N/A,TRUE,"Unibanco acc_dil ";"Unibanco3",#N/A,TRUE,"Unibanco's RWA analysis"}</definedName>
    <definedName name="e" localSheetId="69" hidden="1">{"Bradesco 1",#N/A,TRUE,"Bradesco acc_dil";"Bradesco2",#N/A,TRUE,"Bradesco acc_dil";"Bradesco3",#N/A,TRUE,"Bradesco's RWA analysis";"Unibanco1",#N/A,TRUE,"Unibanco acc_dil ";"Unibanco2",#N/A,TRUE,"Unibanco acc_dil ";"Unibanco3",#N/A,TRUE,"Unibanco's RWA analysis"}</definedName>
    <definedName name="e" localSheetId="6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29"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84"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85"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localSheetId="86"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87"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88" hidden="1">{"Bradesco 1",#N/A,TRUE,"Bradesco acc_dil";"Bradesco2",#N/A,TRUE,"Bradesco acc_dil";"Bradesco3",#N/A,TRUE,"Bradesco's RWA analysis";"Unibanco1",#N/A,TRUE,"Unibanco acc_dil ";"Unibanco2",#N/A,TRUE,"Unibanco acc_dil ";"Unibanco3",#N/A,TRUE,"Unibanco's RWA analysis"}</definedName>
    <definedName name="e" localSheetId="95"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75" hidden="1">{"Bradesco 1",#N/A,TRUE,"Bradesco acc_dil";"Bradesco2",#N/A,TRUE,"Bradesco acc_dil";"Bradesco3",#N/A,TRUE,"Bradesco's RWA analysis";"Unibanco1",#N/A,TRUE,"Unibanco acc_dil ";"Unibanco2",#N/A,TRUE,"Unibanco acc_dil ";"Unibanco3",#N/A,TRUE,"Unibanco's RWA analysis"}</definedName>
    <definedName name="e" localSheetId="77" hidden="1">{"Bradesco 1",#N/A,TRUE,"Bradesco acc_dil";"Bradesco2",#N/A,TRUE,"Bradesco acc_dil";"Bradesco3",#N/A,TRUE,"Bradesco's RWA analysis";"Unibanco1",#N/A,TRUE,"Unibanco acc_dil ";"Unibanco2",#N/A,TRUE,"Unibanco acc_dil ";"Unibanco3",#N/A,TRUE,"Unibanco's RWA analysis"}</definedName>
    <definedName name="e" localSheetId="82" hidden="1">{"Bradesco 1",#N/A,TRUE,"Bradesco acc_dil";"Bradesco2",#N/A,TRUE,"Bradesco acc_dil";"Bradesco3",#N/A,TRUE,"Bradesco's RWA analysis";"Unibanco1",#N/A,TRUE,"Unibanco acc_dil ";"Unibanco2",#N/A,TRUE,"Unibanco acc_dil ";"Unibanco3",#N/A,TRUE,"Unibanco's RWA analysis"}</definedName>
    <definedName name="e" localSheetId="79" hidden="1">{"Bradesco 1",#N/A,TRUE,"Bradesco acc_dil";"Bradesco2",#N/A,TRUE,"Bradesco acc_dil";"Bradesco3",#N/A,TRUE,"Bradesco's RWA analysis";"Unibanco1",#N/A,TRUE,"Unibanco acc_dil ";"Unibanco2",#N/A,TRUE,"Unibanco acc_dil ";"Unibanco3",#N/A,TRUE,"Unibanco's RWA analysis"}</definedName>
    <definedName name="e" localSheetId="80" hidden="1">{"Bradesco 1",#N/A,TRUE,"Bradesco acc_dil";"Bradesco2",#N/A,TRUE,"Bradesco acc_dil";"Bradesco3",#N/A,TRUE,"Bradesco's RWA analysis";"Unibanco1",#N/A,TRUE,"Unibanco acc_dil ";"Unibanco2",#N/A,TRUE,"Unibanco acc_dil ";"Unibanco3",#N/A,TRUE,"Unibanco's RWA analysis"}</definedName>
    <definedName name="e" localSheetId="78" hidden="1">{"Bradesco 1",#N/A,TRUE,"Bradesco acc_dil";"Bradesco2",#N/A,TRUE,"Bradesco acc_dil";"Bradesco3",#N/A,TRUE,"Bradesco's RWA analysis";"Unibanco1",#N/A,TRUE,"Unibanco acc_dil ";"Unibanco2",#N/A,TRUE,"Unibanco acc_dil ";"Unibanco3",#N/A,TRUE,"Unibanco's RWA analysis"}</definedName>
    <definedName name="e" localSheetId="81"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92" hidden="1">{"Bradesco 1",#N/A,TRUE,"Bradesco acc_dil";"Bradesco2",#N/A,TRUE,"Bradesco acc_dil";"Bradesco3",#N/A,TRUE,"Bradesco's RWA analysis";"Unibanco1",#N/A,TRUE,"Unibanco acc_dil ";"Unibanco2",#N/A,TRUE,"Unibanco acc_dil ";"Unibanco3",#N/A,TRUE,"Unibanco's RWA analysis"}</definedName>
    <definedName name="e" localSheetId="59"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68"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65"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91"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93"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8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39">#REF!</definedName>
    <definedName name="Erro" localSheetId="6">#REF!</definedName>
    <definedName name="Erro" localSheetId="41">#REF!</definedName>
    <definedName name="Erro" localSheetId="40">#REF!</definedName>
    <definedName name="Erro" localSheetId="44">#REF!</definedName>
    <definedName name="Erro" localSheetId="69">#REF!</definedName>
    <definedName name="Erro" localSheetId="52">#REF!</definedName>
    <definedName name="Erro" localSheetId="32">#REF!</definedName>
    <definedName name="Erro" localSheetId="31">#REF!</definedName>
    <definedName name="Erro" localSheetId="30">#REF!</definedName>
    <definedName name="Erro" localSheetId="29">#REF!</definedName>
    <definedName name="Erro" localSheetId="28">#REF!</definedName>
    <definedName name="Erro" localSheetId="22">#REF!</definedName>
    <definedName name="Erro" localSheetId="85">#REF!</definedName>
    <definedName name="Erro" localSheetId="24">#REF!</definedName>
    <definedName name="Erro" localSheetId="87">#REF!</definedName>
    <definedName name="Erro" localSheetId="25">#REF!</definedName>
    <definedName name="Erro" localSheetId="88">#REF!</definedName>
    <definedName name="Erro" localSheetId="81">#REF!</definedName>
    <definedName name="Erro" localSheetId="0">#REF!</definedName>
    <definedName name="Erro" localSheetId="49">#REF!</definedName>
    <definedName name="Erro" localSheetId="59">#REF!</definedName>
    <definedName name="Erro" localSheetId="45">#REF!</definedName>
    <definedName name="Erro" localSheetId="43">#REF!</definedName>
    <definedName name="Erro" localSheetId="68">#REF!</definedName>
    <definedName name="Erro" localSheetId="48">#REF!</definedName>
    <definedName name="Erro" localSheetId="65">#REF!</definedName>
    <definedName name="Erro" localSheetId="33">#REF!</definedName>
    <definedName name="Erro" localSheetId="91">#REF!</definedName>
    <definedName name="Erro">#REF!</definedName>
    <definedName name="Erro2" localSheetId="6">#REF!</definedName>
    <definedName name="Erro2" localSheetId="41">#REF!</definedName>
    <definedName name="Erro2" localSheetId="40">#REF!</definedName>
    <definedName name="Erro2" localSheetId="44">#REF!</definedName>
    <definedName name="Erro2" localSheetId="69">#REF!</definedName>
    <definedName name="Erro2" localSheetId="52">#REF!</definedName>
    <definedName name="Erro2" localSheetId="32">#REF!</definedName>
    <definedName name="Erro2" localSheetId="31">#REF!</definedName>
    <definedName name="Erro2" localSheetId="30">#REF!</definedName>
    <definedName name="Erro2" localSheetId="29">#REF!</definedName>
    <definedName name="Erro2" localSheetId="28">#REF!</definedName>
    <definedName name="Erro2" localSheetId="22">#REF!</definedName>
    <definedName name="Erro2" localSheetId="85">#REF!</definedName>
    <definedName name="Erro2" localSheetId="24">#REF!</definedName>
    <definedName name="Erro2" localSheetId="87">#REF!</definedName>
    <definedName name="Erro2" localSheetId="25">#REF!</definedName>
    <definedName name="Erro2" localSheetId="88">#REF!</definedName>
    <definedName name="Erro2" localSheetId="75">#REF!</definedName>
    <definedName name="Erro2" localSheetId="81">#REF!</definedName>
    <definedName name="Erro2" localSheetId="0">#REF!</definedName>
    <definedName name="Erro2" localSheetId="49">#REF!</definedName>
    <definedName name="Erro2" localSheetId="59">#REF!</definedName>
    <definedName name="Erro2" localSheetId="45">#REF!</definedName>
    <definedName name="Erro2" localSheetId="43">#REF!</definedName>
    <definedName name="Erro2" localSheetId="68">#REF!</definedName>
    <definedName name="Erro2" localSheetId="48">#REF!</definedName>
    <definedName name="Erro2" localSheetId="65">#REF!</definedName>
    <definedName name="Erro2" localSheetId="33">#REF!</definedName>
    <definedName name="Erro2" localSheetId="91">#REF!</definedName>
    <definedName name="Erro2">#REF!</definedName>
    <definedName name="Erro3" localSheetId="6">#REF!</definedName>
    <definedName name="Erro3" localSheetId="41">#REF!</definedName>
    <definedName name="Erro3" localSheetId="40">#REF!</definedName>
    <definedName name="Erro3" localSheetId="44">#REF!</definedName>
    <definedName name="Erro3" localSheetId="69">#REF!</definedName>
    <definedName name="Erro3" localSheetId="52">#REF!</definedName>
    <definedName name="Erro3" localSheetId="32">#REF!</definedName>
    <definedName name="Erro3" localSheetId="31">#REF!</definedName>
    <definedName name="Erro3" localSheetId="30">#REF!</definedName>
    <definedName name="Erro3" localSheetId="29">#REF!</definedName>
    <definedName name="Erro3" localSheetId="28">#REF!</definedName>
    <definedName name="Erro3" localSheetId="22">#REF!</definedName>
    <definedName name="Erro3" localSheetId="85">#REF!</definedName>
    <definedName name="Erro3" localSheetId="24">#REF!</definedName>
    <definedName name="Erro3" localSheetId="87">#REF!</definedName>
    <definedName name="Erro3" localSheetId="25">#REF!</definedName>
    <definedName name="Erro3" localSheetId="88">#REF!</definedName>
    <definedName name="Erro3" localSheetId="75">#REF!</definedName>
    <definedName name="Erro3" localSheetId="81">#REF!</definedName>
    <definedName name="Erro3" localSheetId="0">#REF!</definedName>
    <definedName name="Erro3" localSheetId="49">#REF!</definedName>
    <definedName name="Erro3" localSheetId="59">#REF!</definedName>
    <definedName name="Erro3" localSheetId="45">#REF!</definedName>
    <definedName name="Erro3" localSheetId="43">#REF!</definedName>
    <definedName name="Erro3" localSheetId="68">#REF!</definedName>
    <definedName name="Erro3" localSheetId="48">#REF!</definedName>
    <definedName name="Erro3" localSheetId="65">#REF!</definedName>
    <definedName name="Erro3" localSheetId="33">#REF!</definedName>
    <definedName name="Erro3" localSheetId="91">#REF!</definedName>
    <definedName name="Erro3">#REF!</definedName>
    <definedName name="g" localSheetId="63"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44" hidden="1">{"assumptions and inputs",#N/A,FALSE,"valuation";"intermediate calculations",#N/A,FALSE,"valuation";"dollar conversion",#N/A,FALSE,"valuation";"analysis at various prices",#N/A,FALSE,"valuation"}</definedName>
    <definedName name="g" localSheetId="69" hidden="1">{"assumptions and inputs",#N/A,FALSE,"valuation";"intermediate calculations",#N/A,FALSE,"valuation";"dollar conversion",#N/A,FALSE,"valuation";"analysis at various prices",#N/A,FALSE,"valuation"}</definedName>
    <definedName name="g" localSheetId="6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84"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85"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8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87"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88" hidden="1">{"assumptions and inputs",#N/A,FALSE,"valuation";"intermediate calculations",#N/A,FALSE,"valuation";"dollar conversion",#N/A,FALSE,"valuation";"analysis at various prices",#N/A,FALSE,"valuation"}</definedName>
    <definedName name="g" localSheetId="95"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75" hidden="1">{"assumptions and inputs",#N/A,FALSE,"valuation";"intermediate calculations",#N/A,FALSE,"valuation";"dollar conversion",#N/A,FALSE,"valuation";"analysis at various prices",#N/A,FALSE,"valuation"}</definedName>
    <definedName name="g" localSheetId="77" hidden="1">{"assumptions and inputs",#N/A,FALSE,"valuation";"intermediate calculations",#N/A,FALSE,"valuation";"dollar conversion",#N/A,FALSE,"valuation";"analysis at various prices",#N/A,FALSE,"valuation"}</definedName>
    <definedName name="g" localSheetId="82" hidden="1">{"assumptions and inputs",#N/A,FALSE,"valuation";"intermediate calculations",#N/A,FALSE,"valuation";"dollar conversion",#N/A,FALSE,"valuation";"analysis at various prices",#N/A,FALSE,"valuation"}</definedName>
    <definedName name="g" localSheetId="79" hidden="1">{"assumptions and inputs",#N/A,FALSE,"valuation";"intermediate calculations",#N/A,FALSE,"valuation";"dollar conversion",#N/A,FALSE,"valuation";"analysis at various prices",#N/A,FALSE,"valuation"}</definedName>
    <definedName name="g" localSheetId="80" hidden="1">{"assumptions and inputs",#N/A,FALSE,"valuation";"intermediate calculations",#N/A,FALSE,"valuation";"dollar conversion",#N/A,FALSE,"valuation";"analysis at various prices",#N/A,FALSE,"valuation"}</definedName>
    <definedName name="g" localSheetId="78" hidden="1">{"assumptions and inputs",#N/A,FALSE,"valuation";"intermediate calculations",#N/A,FALSE,"valuation";"dollar conversion",#N/A,FALSE,"valuation";"analysis at various prices",#N/A,FALSE,"valuation"}</definedName>
    <definedName name="g" localSheetId="81"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92" hidden="1">{"assumptions and inputs",#N/A,FALSE,"valuation";"intermediate calculations",#N/A,FALSE,"valuation";"dollar conversion",#N/A,FALSE,"valuation";"analysis at various prices",#N/A,FALSE,"valuation"}</definedName>
    <definedName name="g" localSheetId="59"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68"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65"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91"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93"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8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63" hidden="1">{"'ec X reg'!$C$27:$F$31","'ec X reg'!$C$27:$F$31","'cobert reg(-)ant'!$B$8:$D$20","'ec X reg'!$C$27:$F$31"}</definedName>
    <definedName name="HTML_Control" localSheetId="39"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47" hidden="1">{"'ec X reg'!$C$27:$F$31","'ec X reg'!$C$27:$F$31","'cobert reg(-)ant'!$B$8:$D$20","'ec X reg'!$C$27:$F$31"}</definedName>
    <definedName name="HTML_Control" localSheetId="41" hidden="1">{"'ec X reg'!$C$27:$F$31","'ec X reg'!$C$27:$F$31","'cobert reg(-)ant'!$B$8:$D$20","'ec X reg'!$C$27:$F$31"}</definedName>
    <definedName name="HTML_Control" localSheetId="40" hidden="1">{"'ec X reg'!$C$27:$F$31","'ec X reg'!$C$27:$F$31","'cobert reg(-)ant'!$B$8:$D$20","'ec X reg'!$C$27:$F$31"}</definedName>
    <definedName name="HTML_Control" localSheetId="46" hidden="1">{"'ec X reg'!$C$27:$F$31","'ec X reg'!$C$27:$F$31","'cobert reg(-)ant'!$B$8:$D$20","'ec X reg'!$C$27:$F$31"}</definedName>
    <definedName name="HTML_Control" localSheetId="44" hidden="1">{"'ec X reg'!$C$27:$F$31","'ec X reg'!$C$27:$F$31","'cobert reg(-)ant'!$B$8:$D$20","'ec X reg'!$C$27:$F$31"}</definedName>
    <definedName name="HTML_Control" localSheetId="69" hidden="1">{"'ec X reg'!$C$27:$F$31","'ec X reg'!$C$27:$F$31","'cobert reg(-)ant'!$B$8:$D$20","'ec X reg'!$C$27:$F$31"}</definedName>
    <definedName name="HTML_Control" localSheetId="64" hidden="1">{"'ec X reg'!$C$27:$F$31","'ec X reg'!$C$27:$F$31","'cobert reg(-)ant'!$B$8:$D$20","'ec X reg'!$C$27:$F$31"}</definedName>
    <definedName name="HTML_Control" localSheetId="52"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29" hidden="1">{"'ec X reg'!$C$27:$F$31","'ec X reg'!$C$27:$F$31","'cobert reg(-)ant'!$B$8:$D$20","'ec X reg'!$C$27:$F$31"}</definedName>
    <definedName name="HTML_Control" localSheetId="28" hidden="1">{"'ec X reg'!$C$27:$F$31","'ec X reg'!$C$27:$F$31","'cobert reg(-)ant'!$B$8:$D$20","'ec X reg'!$C$27:$F$31"}</definedName>
    <definedName name="HTML_Control" localSheetId="21" hidden="1">{"'ec X reg'!$C$27:$F$31","'ec X reg'!$C$27:$F$31","'cobert reg(-)ant'!$B$8:$D$20","'ec X reg'!$C$27:$F$31"}</definedName>
    <definedName name="HTML_Control" localSheetId="84" hidden="1">{"'ec X reg'!$C$27:$F$31","'ec X reg'!$C$27:$F$31","'cobert reg(-)ant'!$B$8:$D$20","'ec X reg'!$C$27:$F$31"}</definedName>
    <definedName name="HTML_Control" localSheetId="22" hidden="1">{"'ec X reg'!$C$27:$F$31","'ec X reg'!$C$27:$F$31","'cobert reg(-)ant'!$B$8:$D$20","'ec X reg'!$C$27:$F$31"}</definedName>
    <definedName name="HTML_Control" localSheetId="85" hidden="1">{"'ec X reg'!$C$27:$F$31","'ec X reg'!$C$27:$F$31","'cobert reg(-)ant'!$B$8:$D$20","'ec X reg'!$C$27:$F$31"}</definedName>
    <definedName name="HTML_Control" localSheetId="23" hidden="1">{"'ec X reg'!$C$27:$F$31","'ec X reg'!$C$27:$F$31","'cobert reg(-)ant'!$B$8:$D$20","'ec X reg'!$C$27:$F$31"}</definedName>
    <definedName name="HTML_Control" localSheetId="86" hidden="1">{"'ec X reg'!$C$27:$F$31","'ec X reg'!$C$27:$F$31","'cobert reg(-)ant'!$B$8:$D$20","'ec X reg'!$C$27:$F$31"}</definedName>
    <definedName name="HTML_Control" localSheetId="24" hidden="1">{"'ec X reg'!$C$27:$F$31","'ec X reg'!$C$27:$F$31","'cobert reg(-)ant'!$B$8:$D$20","'ec X reg'!$C$27:$F$31"}</definedName>
    <definedName name="HTML_Control" localSheetId="87" hidden="1">{"'ec X reg'!$C$27:$F$31","'ec X reg'!$C$27:$F$31","'cobert reg(-)ant'!$B$8:$D$20","'ec X reg'!$C$27:$F$31"}</definedName>
    <definedName name="HTML_Control" localSheetId="25" hidden="1">{"'ec X reg'!$C$27:$F$31","'ec X reg'!$C$27:$F$31","'cobert reg(-)ant'!$B$8:$D$20","'ec X reg'!$C$27:$F$31"}</definedName>
    <definedName name="HTML_Control" localSheetId="88" hidden="1">{"'ec X reg'!$C$27:$F$31","'ec X reg'!$C$27:$F$31","'cobert reg(-)ant'!$B$8:$D$20","'ec X reg'!$C$27:$F$31"}</definedName>
    <definedName name="HTML_Control" localSheetId="95" hidden="1">{"'ec X reg'!$C$27:$F$31","'ec X reg'!$C$27:$F$31","'cobert reg(-)ant'!$B$8:$D$20","'ec X reg'!$C$27:$F$31"}</definedName>
    <definedName name="HTML_Control" localSheetId="38" hidden="1">{"'ec X reg'!$C$27:$F$31","'ec X reg'!$C$27:$F$31","'cobert reg(-)ant'!$B$8:$D$20","'ec X reg'!$C$27:$F$31"}</definedName>
    <definedName name="HTML_Control" localSheetId="76" hidden="1">{"'ec X reg'!$C$27:$F$31","'ec X reg'!$C$27:$F$31","'cobert reg(-)ant'!$B$8:$D$20","'ec X reg'!$C$27:$F$31"}</definedName>
    <definedName name="HTML_Control" localSheetId="75" hidden="1">{"'ec X reg'!$C$27:$F$31","'ec X reg'!$C$27:$F$31","'cobert reg(-)ant'!$B$8:$D$20","'ec X reg'!$C$27:$F$31"}</definedName>
    <definedName name="HTML_Control" localSheetId="73" hidden="1">{"'ec X reg'!$C$27:$F$31","'ec X reg'!$C$27:$F$31","'cobert reg(-)ant'!$B$8:$D$20","'ec X reg'!$C$27:$F$31"}</definedName>
    <definedName name="HTML_Control" localSheetId="77" hidden="1">{"'ec X reg'!$C$27:$F$31","'ec X reg'!$C$27:$F$31","'cobert reg(-)ant'!$B$8:$D$20","'ec X reg'!$C$27:$F$31"}</definedName>
    <definedName name="HTML_Control" localSheetId="82" hidden="1">{"'ec X reg'!$C$27:$F$31","'ec X reg'!$C$27:$F$31","'cobert reg(-)ant'!$B$8:$D$20","'ec X reg'!$C$27:$F$31"}</definedName>
    <definedName name="HTML_Control" localSheetId="79" hidden="1">{"'ec X reg'!$C$27:$F$31","'ec X reg'!$C$27:$F$31","'cobert reg(-)ant'!$B$8:$D$20","'ec X reg'!$C$27:$F$31"}</definedName>
    <definedName name="HTML_Control" localSheetId="80" hidden="1">{"'ec X reg'!$C$27:$F$31","'ec X reg'!$C$27:$F$31","'cobert reg(-)ant'!$B$8:$D$20","'ec X reg'!$C$27:$F$31"}</definedName>
    <definedName name="HTML_Control" localSheetId="78" hidden="1">{"'ec X reg'!$C$27:$F$31","'ec X reg'!$C$27:$F$31","'cobert reg(-)ant'!$B$8:$D$20","'ec X reg'!$C$27:$F$31"}</definedName>
    <definedName name="HTML_Control" localSheetId="81" hidden="1">{"'ec X reg'!$C$27:$F$31","'ec X reg'!$C$27:$F$31","'cobert reg(-)ant'!$B$8:$D$20","'ec X reg'!$C$27:$F$31"}</definedName>
    <definedName name="HTML_Control" localSheetId="36" hidden="1">{"'ec X reg'!$C$27:$F$31","'ec X reg'!$C$27:$F$31","'cobert reg(-)ant'!$B$8:$D$20","'ec X reg'!$C$27:$F$31"}</definedName>
    <definedName name="HTML_Control" localSheetId="0" hidden="1">{"'ec X reg'!$C$27:$F$31","'ec X reg'!$C$27:$F$31","'cobert reg(-)ant'!$B$8:$D$20","'ec X reg'!$C$27:$F$31"}</definedName>
    <definedName name="HTML_Control" localSheetId="49" hidden="1">{"'ec X reg'!$C$27:$F$31","'ec X reg'!$C$27:$F$31","'cobert reg(-)ant'!$B$8:$D$20","'ec X reg'!$C$27:$F$31"}</definedName>
    <definedName name="HTML_Control" localSheetId="34" hidden="1">{"'ec X reg'!$C$27:$F$31","'ec X reg'!$C$27:$F$31","'cobert reg(-)ant'!$B$8:$D$20","'ec X reg'!$C$27:$F$31"}</definedName>
    <definedName name="HTML_Control" localSheetId="92" hidden="1">{"'ec X reg'!$C$27:$F$31","'ec X reg'!$C$27:$F$31","'cobert reg(-)ant'!$B$8:$D$20","'ec X reg'!$C$27:$F$31"}</definedName>
    <definedName name="HTML_Control" localSheetId="59" hidden="1">{"'ec X reg'!$C$27:$F$31","'ec X reg'!$C$27:$F$31","'cobert reg(-)ant'!$B$8:$D$20","'ec X reg'!$C$27:$F$31"}</definedName>
    <definedName name="HTML_Control" localSheetId="45" hidden="1">{"'ec X reg'!$C$27:$F$31","'ec X reg'!$C$27:$F$31","'cobert reg(-)ant'!$B$8:$D$20","'ec X reg'!$C$27:$F$31"}</definedName>
    <definedName name="HTML_Control" localSheetId="43" hidden="1">{"'ec X reg'!$C$27:$F$31","'ec X reg'!$C$27:$F$31","'cobert reg(-)ant'!$B$8:$D$20","'ec X reg'!$C$27:$F$31"}</definedName>
    <definedName name="HTML_Control" localSheetId="68" hidden="1">{"'ec X reg'!$C$27:$F$31","'ec X reg'!$C$27:$F$31","'cobert reg(-)ant'!$B$8:$D$20","'ec X reg'!$C$27:$F$31"}</definedName>
    <definedName name="HTML_Control" localSheetId="48" hidden="1">{"'ec X reg'!$C$27:$F$31","'ec X reg'!$C$27:$F$31","'cobert reg(-)ant'!$B$8:$D$20","'ec X reg'!$C$27:$F$31"}</definedName>
    <definedName name="HTML_Control" localSheetId="65" hidden="1">{"'ec X reg'!$C$27:$F$31","'ec X reg'!$C$27:$F$31","'cobert reg(-)ant'!$B$8:$D$20","'ec X reg'!$C$27:$F$31"}</definedName>
    <definedName name="HTML_Control" localSheetId="33" hidden="1">{"'ec X reg'!$C$27:$F$31","'ec X reg'!$C$27:$F$31","'cobert reg(-)ant'!$B$8:$D$20","'ec X reg'!$C$27:$F$31"}</definedName>
    <definedName name="HTML_Control" localSheetId="91" hidden="1">{"'ec X reg'!$C$27:$F$31","'ec X reg'!$C$27:$F$31","'cobert reg(-)ant'!$B$8:$D$20","'ec X reg'!$C$27:$F$31"}</definedName>
    <definedName name="HTML_Control" localSheetId="35" hidden="1">{"'ec X reg'!$C$27:$F$31","'ec X reg'!$C$27:$F$31","'cobert reg(-)ant'!$B$8:$D$20","'ec X reg'!$C$27:$F$31"}</definedName>
    <definedName name="HTML_Control" localSheetId="93" hidden="1">{"'ec X reg'!$C$27:$F$31","'ec X reg'!$C$27:$F$31","'cobert reg(-)ant'!$B$8:$D$20","'ec X reg'!$C$27:$F$31"}</definedName>
    <definedName name="HTML_Control" localSheetId="20" hidden="1">{"'ec X reg'!$C$27:$F$31","'ec X reg'!$C$27:$F$31","'cobert reg(-)ant'!$B$8:$D$20","'ec X reg'!$C$27:$F$31"}</definedName>
    <definedName name="HTML_Control" localSheetId="8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39">#REF!</definedName>
    <definedName name="ing" localSheetId="6">#REF!</definedName>
    <definedName name="ing" localSheetId="41">#REF!</definedName>
    <definedName name="ing" localSheetId="40">#REF!</definedName>
    <definedName name="ing" localSheetId="44">#REF!</definedName>
    <definedName name="ing" localSheetId="69">#REF!</definedName>
    <definedName name="ing" localSheetId="52">#REF!</definedName>
    <definedName name="ing" localSheetId="32">#REF!</definedName>
    <definedName name="ing" localSheetId="31">#REF!</definedName>
    <definedName name="ing" localSheetId="30">#REF!</definedName>
    <definedName name="ing" localSheetId="29">#REF!</definedName>
    <definedName name="ing" localSheetId="28">#REF!</definedName>
    <definedName name="ing" localSheetId="22">#REF!</definedName>
    <definedName name="ing" localSheetId="85">#REF!</definedName>
    <definedName name="ing" localSheetId="24">#REF!</definedName>
    <definedName name="ing" localSheetId="87">#REF!</definedName>
    <definedName name="ing" localSheetId="25">#REF!</definedName>
    <definedName name="ing" localSheetId="88">#REF!</definedName>
    <definedName name="ing" localSheetId="81">#REF!</definedName>
    <definedName name="ing" localSheetId="0">#REF!</definedName>
    <definedName name="ing" localSheetId="49">#REF!</definedName>
    <definedName name="ing" localSheetId="59">#REF!</definedName>
    <definedName name="ing" localSheetId="45">#REF!</definedName>
    <definedName name="ing" localSheetId="43">#REF!</definedName>
    <definedName name="ing" localSheetId="68">#REF!</definedName>
    <definedName name="ing" localSheetId="48">#REF!</definedName>
    <definedName name="ing" localSheetId="65">#REF!</definedName>
    <definedName name="ing" localSheetId="33">#REF!</definedName>
    <definedName name="ing" localSheetId="91">#REF!</definedName>
    <definedName name="ing">#REF!</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81" hidden="1">{"Bradesco 1",#N/A,TRUE,"Bradesco acc_dil";"Bradesco2",#N/A,TRUE,"Bradesco acc_dil";"Bradesco3",#N/A,TRUE,"Bradesco's RWA analysis";"Unibanco1",#N/A,TRUE,"Unibanco acc_dil ";"Unibanco2",#N/A,TRUE,"Unibanco acc_dil ";"Unibanco3",#N/A,TRUE,"Unibanco's RWA analysis"}</definedName>
    <definedName name="lamp" localSheetId="0" hidden="1">{"Bradesco 1",#N/A,TRUE,"Bradesco acc_dil";"Bradesco2",#N/A,TRUE,"Bradesco acc_dil";"Bradesco3",#N/A,TRUE,"Bradesco's RWA analysis";"Unibanco1",#N/A,TRUE,"Unibanco acc_dil ";"Unibanco2",#N/A,TRUE,"Unibanco acc_dil ";"Unibanco3",#N/A,TRUE,"Unibanco's RWA analysis"}</definedName>
    <definedName name="lamp" localSheetId="49"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63"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44" hidden="1">{"Bradesco 1",#N/A,TRUE,"Bradesco acc_dil";"Bradesco2",#N/A,TRUE,"Bradesco acc_dil";"Bradesco3",#N/A,TRUE,"Bradesco's RWA analysis";"Unibanco1",#N/A,TRUE,"Unibanco acc_dil ";"Unibanco2",#N/A,TRUE,"Unibanco acc_dil ";"Unibanco3",#N/A,TRUE,"Unibanco's RWA analysis"}</definedName>
    <definedName name="m" localSheetId="69" hidden="1">{"Bradesco 1",#N/A,TRUE,"Bradesco acc_dil";"Bradesco2",#N/A,TRUE,"Bradesco acc_dil";"Bradesco3",#N/A,TRUE,"Bradesco's RWA analysis";"Unibanco1",#N/A,TRUE,"Unibanco acc_dil ";"Unibanco2",#N/A,TRUE,"Unibanco acc_dil ";"Unibanco3",#N/A,TRUE,"Unibanco's RWA analysis"}</definedName>
    <definedName name="m" localSheetId="6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29"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84"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85"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localSheetId="86"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87"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88" hidden="1">{"Bradesco 1",#N/A,TRUE,"Bradesco acc_dil";"Bradesco2",#N/A,TRUE,"Bradesco acc_dil";"Bradesco3",#N/A,TRUE,"Bradesco's RWA analysis";"Unibanco1",#N/A,TRUE,"Unibanco acc_dil ";"Unibanco2",#N/A,TRUE,"Unibanco acc_dil ";"Unibanco3",#N/A,TRUE,"Unibanco's RWA analysis"}</definedName>
    <definedName name="m" localSheetId="95"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75" hidden="1">{"Bradesco 1",#N/A,TRUE,"Bradesco acc_dil";"Bradesco2",#N/A,TRUE,"Bradesco acc_dil";"Bradesco3",#N/A,TRUE,"Bradesco's RWA analysis";"Unibanco1",#N/A,TRUE,"Unibanco acc_dil ";"Unibanco2",#N/A,TRUE,"Unibanco acc_dil ";"Unibanco3",#N/A,TRUE,"Unibanco's RWA analysis"}</definedName>
    <definedName name="m" localSheetId="77" hidden="1">{"Bradesco 1",#N/A,TRUE,"Bradesco acc_dil";"Bradesco2",#N/A,TRUE,"Bradesco acc_dil";"Bradesco3",#N/A,TRUE,"Bradesco's RWA analysis";"Unibanco1",#N/A,TRUE,"Unibanco acc_dil ";"Unibanco2",#N/A,TRUE,"Unibanco acc_dil ";"Unibanco3",#N/A,TRUE,"Unibanco's RWA analysis"}</definedName>
    <definedName name="m" localSheetId="82" hidden="1">{"Bradesco 1",#N/A,TRUE,"Bradesco acc_dil";"Bradesco2",#N/A,TRUE,"Bradesco acc_dil";"Bradesco3",#N/A,TRUE,"Bradesco's RWA analysis";"Unibanco1",#N/A,TRUE,"Unibanco acc_dil ";"Unibanco2",#N/A,TRUE,"Unibanco acc_dil ";"Unibanco3",#N/A,TRUE,"Unibanco's RWA analysis"}</definedName>
    <definedName name="m" localSheetId="79" hidden="1">{"Bradesco 1",#N/A,TRUE,"Bradesco acc_dil";"Bradesco2",#N/A,TRUE,"Bradesco acc_dil";"Bradesco3",#N/A,TRUE,"Bradesco's RWA analysis";"Unibanco1",#N/A,TRUE,"Unibanco acc_dil ";"Unibanco2",#N/A,TRUE,"Unibanco acc_dil ";"Unibanco3",#N/A,TRUE,"Unibanco's RWA analysis"}</definedName>
    <definedName name="m" localSheetId="80" hidden="1">{"Bradesco 1",#N/A,TRUE,"Bradesco acc_dil";"Bradesco2",#N/A,TRUE,"Bradesco acc_dil";"Bradesco3",#N/A,TRUE,"Bradesco's RWA analysis";"Unibanco1",#N/A,TRUE,"Unibanco acc_dil ";"Unibanco2",#N/A,TRUE,"Unibanco acc_dil ";"Unibanco3",#N/A,TRUE,"Unibanco's RWA analysis"}</definedName>
    <definedName name="m" localSheetId="78" hidden="1">{"Bradesco 1",#N/A,TRUE,"Bradesco acc_dil";"Bradesco2",#N/A,TRUE,"Bradesco acc_dil";"Bradesco3",#N/A,TRUE,"Bradesco's RWA analysis";"Unibanco1",#N/A,TRUE,"Unibanco acc_dil ";"Unibanco2",#N/A,TRUE,"Unibanco acc_dil ";"Unibanco3",#N/A,TRUE,"Unibanco's RWA analysis"}</definedName>
    <definedName name="m" localSheetId="81"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92" hidden="1">{"Bradesco 1",#N/A,TRUE,"Bradesco acc_dil";"Bradesco2",#N/A,TRUE,"Bradesco acc_dil";"Bradesco3",#N/A,TRUE,"Bradesco's RWA analysis";"Unibanco1",#N/A,TRUE,"Unibanco acc_dil ";"Unibanco2",#N/A,TRUE,"Unibanco acc_dil ";"Unibanco3",#N/A,TRUE,"Unibanco's RWA analysis"}</definedName>
    <definedName name="m" localSheetId="59"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68"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65"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91"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93"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8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81" hidden="1">{"Bradesco 1",#N/A,TRUE,"Bradesco acc_dil";"Bradesco2",#N/A,TRUE,"Bradesco acc_dil";"Bradesco3",#N/A,TRUE,"Bradesco's RWA analysis";"Unibanco1",#N/A,TRUE,"Unibanco acc_dil ";"Unibanco2",#N/A,TRUE,"Unibanco acc_dil ";"Unibanco3",#N/A,TRUE,"Unibanco's RWA analysis"}</definedName>
    <definedName name="madruga" localSheetId="0" hidden="1">{"Bradesco 1",#N/A,TRUE,"Bradesco acc_dil";"Bradesco2",#N/A,TRUE,"Bradesco acc_dil";"Bradesco3",#N/A,TRUE,"Bradesco's RWA analysis";"Unibanco1",#N/A,TRUE,"Unibanco acc_dil ";"Unibanco2",#N/A,TRUE,"Unibanco acc_dil ";"Unibanco3",#N/A,TRUE,"Unibanco's RWA analysis"}</definedName>
    <definedName name="madruga" localSheetId="49"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39">#REF!</definedName>
    <definedName name="MENSAL2" localSheetId="6">#REF!</definedName>
    <definedName name="MENSAL2" localSheetId="41">#REF!</definedName>
    <definedName name="MENSAL2" localSheetId="40">#REF!</definedName>
    <definedName name="MENSAL2" localSheetId="44">#REF!</definedName>
    <definedName name="MENSAL2" localSheetId="69">#REF!</definedName>
    <definedName name="MENSAL2" localSheetId="52">#REF!</definedName>
    <definedName name="MENSAL2" localSheetId="32">#REF!</definedName>
    <definedName name="MENSAL2" localSheetId="31">#REF!</definedName>
    <definedName name="MENSAL2" localSheetId="30">#REF!</definedName>
    <definedName name="MENSAL2" localSheetId="29">#REF!</definedName>
    <definedName name="MENSAL2" localSheetId="28">#REF!</definedName>
    <definedName name="MENSAL2" localSheetId="22">#REF!</definedName>
    <definedName name="MENSAL2" localSheetId="85">#REF!</definedName>
    <definedName name="MENSAL2" localSheetId="24">#REF!</definedName>
    <definedName name="MENSAL2" localSheetId="87">#REF!</definedName>
    <definedName name="MENSAL2" localSheetId="25">#REF!</definedName>
    <definedName name="MENSAL2" localSheetId="88">#REF!</definedName>
    <definedName name="MENSAL2" localSheetId="81">#REF!</definedName>
    <definedName name="MENSAL2" localSheetId="0">#REF!</definedName>
    <definedName name="MENSAL2" localSheetId="49">#REF!</definedName>
    <definedName name="MENSAL2" localSheetId="59">#REF!</definedName>
    <definedName name="MENSAL2" localSheetId="45">#REF!</definedName>
    <definedName name="MENSAL2" localSheetId="43">#REF!</definedName>
    <definedName name="MENSAL2" localSheetId="68">#REF!</definedName>
    <definedName name="MENSAL2" localSheetId="48">#REF!</definedName>
    <definedName name="MENSAL2" localSheetId="65">#REF!</definedName>
    <definedName name="MENSAL2" localSheetId="33">#REF!</definedName>
    <definedName name="MENSAL2" localSheetId="91">#REF!</definedName>
    <definedName name="MENSAL2">#REF!</definedName>
    <definedName name="MENSAL4" localSheetId="6">#REF!</definedName>
    <definedName name="MENSAL4" localSheetId="41">#REF!</definedName>
    <definedName name="MENSAL4" localSheetId="40">#REF!</definedName>
    <definedName name="MENSAL4" localSheetId="44">#REF!</definedName>
    <definedName name="MENSAL4" localSheetId="69">#REF!</definedName>
    <definedName name="MENSAL4" localSheetId="52">#REF!</definedName>
    <definedName name="MENSAL4" localSheetId="32">#REF!</definedName>
    <definedName name="MENSAL4" localSheetId="31">#REF!</definedName>
    <definedName name="MENSAL4" localSheetId="30">#REF!</definedName>
    <definedName name="MENSAL4" localSheetId="29">#REF!</definedName>
    <definedName name="MENSAL4" localSheetId="28">#REF!</definedName>
    <definedName name="MENSAL4" localSheetId="22">#REF!</definedName>
    <definedName name="MENSAL4" localSheetId="85">#REF!</definedName>
    <definedName name="MENSAL4" localSheetId="24">#REF!</definedName>
    <definedName name="MENSAL4" localSheetId="87">#REF!</definedName>
    <definedName name="MENSAL4" localSheetId="25">#REF!</definedName>
    <definedName name="MENSAL4" localSheetId="88">#REF!</definedName>
    <definedName name="MENSAL4" localSheetId="75">#REF!</definedName>
    <definedName name="MENSAL4" localSheetId="81">#REF!</definedName>
    <definedName name="MENSAL4" localSheetId="0">#REF!</definedName>
    <definedName name="MENSAL4" localSheetId="49">#REF!</definedName>
    <definedName name="MENSAL4" localSheetId="59">#REF!</definedName>
    <definedName name="MENSAL4" localSheetId="45">#REF!</definedName>
    <definedName name="MENSAL4" localSheetId="43">#REF!</definedName>
    <definedName name="MENSAL4" localSheetId="68">#REF!</definedName>
    <definedName name="MENSAL4" localSheetId="48">#REF!</definedName>
    <definedName name="MENSAL4" localSheetId="65">#REF!</definedName>
    <definedName name="MENSAL4" localSheetId="33">#REF!</definedName>
    <definedName name="MENSAL4" localSheetId="91">#REF!</definedName>
    <definedName name="MENSAL4">#REF!</definedName>
    <definedName name="nova" localSheetId="63"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44" hidden="1">{"assumptions and inputs",#N/A,FALSE,"valuation";"intermediate calculations",#N/A,FALSE,"valuation";"dollar conversion",#N/A,FALSE,"valuation";"analysis at various prices",#N/A,FALSE,"valuation"}</definedName>
    <definedName name="nova" localSheetId="69" hidden="1">{"assumptions and inputs",#N/A,FALSE,"valuation";"intermediate calculations",#N/A,FALSE,"valuation";"dollar conversion",#N/A,FALSE,"valuation";"analysis at various prices",#N/A,FALSE,"valuation"}</definedName>
    <definedName name="nova" localSheetId="6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29"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84"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85"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localSheetId="86"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87"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88" hidden="1">{"assumptions and inputs",#N/A,FALSE,"valuation";"intermediate calculations",#N/A,FALSE,"valuation";"dollar conversion",#N/A,FALSE,"valuation";"analysis at various prices",#N/A,FALSE,"valuation"}</definedName>
    <definedName name="nova" localSheetId="95"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75" hidden="1">{"assumptions and inputs",#N/A,FALSE,"valuation";"intermediate calculations",#N/A,FALSE,"valuation";"dollar conversion",#N/A,FALSE,"valuation";"analysis at various prices",#N/A,FALSE,"valuation"}</definedName>
    <definedName name="nova" localSheetId="77" hidden="1">{"assumptions and inputs",#N/A,FALSE,"valuation";"intermediate calculations",#N/A,FALSE,"valuation";"dollar conversion",#N/A,FALSE,"valuation";"analysis at various prices",#N/A,FALSE,"valuation"}</definedName>
    <definedName name="nova" localSheetId="82" hidden="1">{"assumptions and inputs",#N/A,FALSE,"valuation";"intermediate calculations",#N/A,FALSE,"valuation";"dollar conversion",#N/A,FALSE,"valuation";"analysis at various prices",#N/A,FALSE,"valuation"}</definedName>
    <definedName name="nova" localSheetId="79" hidden="1">{"assumptions and inputs",#N/A,FALSE,"valuation";"intermediate calculations",#N/A,FALSE,"valuation";"dollar conversion",#N/A,FALSE,"valuation";"analysis at various prices",#N/A,FALSE,"valuation"}</definedName>
    <definedName name="nova" localSheetId="80" hidden="1">{"assumptions and inputs",#N/A,FALSE,"valuation";"intermediate calculations",#N/A,FALSE,"valuation";"dollar conversion",#N/A,FALSE,"valuation";"analysis at various prices",#N/A,FALSE,"valuation"}</definedName>
    <definedName name="nova" localSheetId="78" hidden="1">{"assumptions and inputs",#N/A,FALSE,"valuation";"intermediate calculations",#N/A,FALSE,"valuation";"dollar conversion",#N/A,FALSE,"valuation";"analysis at various prices",#N/A,FALSE,"valuation"}</definedName>
    <definedName name="nova" localSheetId="81"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92" hidden="1">{"assumptions and inputs",#N/A,FALSE,"valuation";"intermediate calculations",#N/A,FALSE,"valuation";"dollar conversion",#N/A,FALSE,"valuation";"analysis at various prices",#N/A,FALSE,"valuation"}</definedName>
    <definedName name="nova" localSheetId="59"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68"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65"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91"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93"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8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63"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44" hidden="1">{"assumptions and inputs",#N/A,FALSE,"valuation";"intermediate calculations",#N/A,FALSE,"valuation";"dollar conversion",#N/A,FALSE,"valuation";"analysis at various prices",#N/A,FALSE,"valuation"}</definedName>
    <definedName name="P" localSheetId="69" hidden="1">{"assumptions and inputs",#N/A,FALSE,"valuation";"intermediate calculations",#N/A,FALSE,"valuation";"dollar conversion",#N/A,FALSE,"valuation";"analysis at various prices",#N/A,FALSE,"valuation"}</definedName>
    <definedName name="P" localSheetId="6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84"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85"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8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87"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88" hidden="1">{"assumptions and inputs",#N/A,FALSE,"valuation";"intermediate calculations",#N/A,FALSE,"valuation";"dollar conversion",#N/A,FALSE,"valuation";"analysis at various prices",#N/A,FALSE,"valuation"}</definedName>
    <definedName name="P" localSheetId="95"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75" hidden="1">{"assumptions and inputs",#N/A,FALSE,"valuation";"intermediate calculations",#N/A,FALSE,"valuation";"dollar conversion",#N/A,FALSE,"valuation";"analysis at various prices",#N/A,FALSE,"valuation"}</definedName>
    <definedName name="P" localSheetId="77" hidden="1">{"assumptions and inputs",#N/A,FALSE,"valuation";"intermediate calculations",#N/A,FALSE,"valuation";"dollar conversion",#N/A,FALSE,"valuation";"analysis at various prices",#N/A,FALSE,"valuation"}</definedName>
    <definedName name="P" localSheetId="82" hidden="1">{"assumptions and inputs",#N/A,FALSE,"valuation";"intermediate calculations",#N/A,FALSE,"valuation";"dollar conversion",#N/A,FALSE,"valuation";"analysis at various prices",#N/A,FALSE,"valuation"}</definedName>
    <definedName name="P" localSheetId="79" hidden="1">{"assumptions and inputs",#N/A,FALSE,"valuation";"intermediate calculations",#N/A,FALSE,"valuation";"dollar conversion",#N/A,FALSE,"valuation";"analysis at various prices",#N/A,FALSE,"valuation"}</definedName>
    <definedName name="P" localSheetId="80" hidden="1">{"assumptions and inputs",#N/A,FALSE,"valuation";"intermediate calculations",#N/A,FALSE,"valuation";"dollar conversion",#N/A,FALSE,"valuation";"analysis at various prices",#N/A,FALSE,"valuation"}</definedName>
    <definedName name="P" localSheetId="78" hidden="1">{"assumptions and inputs",#N/A,FALSE,"valuation";"intermediate calculations",#N/A,FALSE,"valuation";"dollar conversion",#N/A,FALSE,"valuation";"analysis at various prices",#N/A,FALSE,"valuation"}</definedName>
    <definedName name="P" localSheetId="81"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92" hidden="1">{"assumptions and inputs",#N/A,FALSE,"valuation";"intermediate calculations",#N/A,FALSE,"valuation";"dollar conversion",#N/A,FALSE,"valuation";"analysis at various prices",#N/A,FALSE,"valuation"}</definedName>
    <definedName name="P" localSheetId="59"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68"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65"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91"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93"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8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39">#REF!</definedName>
    <definedName name="Per" localSheetId="6">#REF!</definedName>
    <definedName name="Per" localSheetId="41">#REF!</definedName>
    <definedName name="Per" localSheetId="40">#REF!</definedName>
    <definedName name="Per" localSheetId="44">#REF!</definedName>
    <definedName name="Per" localSheetId="69">#REF!</definedName>
    <definedName name="Per" localSheetId="52">#REF!</definedName>
    <definedName name="Per" localSheetId="32">#REF!</definedName>
    <definedName name="Per" localSheetId="31">#REF!</definedName>
    <definedName name="Per" localSheetId="30">#REF!</definedName>
    <definedName name="Per" localSheetId="29">#REF!</definedName>
    <definedName name="Per" localSheetId="28">#REF!</definedName>
    <definedName name="Per" localSheetId="22">#REF!</definedName>
    <definedName name="Per" localSheetId="85">#REF!</definedName>
    <definedName name="Per" localSheetId="24">#REF!</definedName>
    <definedName name="Per" localSheetId="87">#REF!</definedName>
    <definedName name="Per" localSheetId="25">#REF!</definedName>
    <definedName name="Per" localSheetId="88">#REF!</definedName>
    <definedName name="Per" localSheetId="81">#REF!</definedName>
    <definedName name="Per" localSheetId="0">#REF!</definedName>
    <definedName name="Per" localSheetId="49">#REF!</definedName>
    <definedName name="Per" localSheetId="59">#REF!</definedName>
    <definedName name="Per" localSheetId="45">#REF!</definedName>
    <definedName name="Per" localSheetId="43">#REF!</definedName>
    <definedName name="Per" localSheetId="68">#REF!</definedName>
    <definedName name="Per" localSheetId="48">#REF!</definedName>
    <definedName name="Per" localSheetId="65">#REF!</definedName>
    <definedName name="Per" localSheetId="33">#REF!</definedName>
    <definedName name="Per" localSheetId="91">#REF!</definedName>
    <definedName name="Per">#REF!</definedName>
    <definedName name="Período" localSheetId="6">#REF!</definedName>
    <definedName name="Período" localSheetId="41">#REF!</definedName>
    <definedName name="Período" localSheetId="40">#REF!</definedName>
    <definedName name="Período" localSheetId="44">#REF!</definedName>
    <definedName name="Período" localSheetId="69">#REF!</definedName>
    <definedName name="Período" localSheetId="52">#REF!</definedName>
    <definedName name="Período" localSheetId="32">#REF!</definedName>
    <definedName name="Período" localSheetId="31">#REF!</definedName>
    <definedName name="Período" localSheetId="30">#REF!</definedName>
    <definedName name="Período" localSheetId="29">#REF!</definedName>
    <definedName name="Período" localSheetId="28">#REF!</definedName>
    <definedName name="Período" localSheetId="22">#REF!</definedName>
    <definedName name="Período" localSheetId="85">#REF!</definedName>
    <definedName name="Período" localSheetId="24">#REF!</definedName>
    <definedName name="Período" localSheetId="87">#REF!</definedName>
    <definedName name="Período" localSheetId="25">#REF!</definedName>
    <definedName name="Período" localSheetId="88">#REF!</definedName>
    <definedName name="Período" localSheetId="75">#REF!</definedName>
    <definedName name="Período" localSheetId="81">#REF!</definedName>
    <definedName name="Período" localSheetId="0">#REF!</definedName>
    <definedName name="Período" localSheetId="49">#REF!</definedName>
    <definedName name="Período" localSheetId="59">#REF!</definedName>
    <definedName name="Período" localSheetId="45">#REF!</definedName>
    <definedName name="Período" localSheetId="43">#REF!</definedName>
    <definedName name="Período" localSheetId="68">#REF!</definedName>
    <definedName name="Período" localSheetId="48">#REF!</definedName>
    <definedName name="Período" localSheetId="65">#REF!</definedName>
    <definedName name="Período" localSheetId="33">#REF!</definedName>
    <definedName name="Período" localSheetId="91">#REF!</definedName>
    <definedName name="Período">#REF!</definedName>
    <definedName name="PMi" localSheetId="63">#REF!</definedName>
    <definedName name="PMi" localSheetId="39">#REF!</definedName>
    <definedName name="PMi" localSheetId="41">#REF!</definedName>
    <definedName name="PMi" localSheetId="40">#REF!</definedName>
    <definedName name="PMi" localSheetId="0">#REF!</definedName>
    <definedName name="PMi" localSheetId="45">#REF!</definedName>
    <definedName name="PMi" localSheetId="48">#REF!</definedName>
    <definedName name="PMi" localSheetId="65">#REF!</definedName>
    <definedName name="PMi">#REF!</definedName>
    <definedName name="PMp" localSheetId="63">#REF!</definedName>
    <definedName name="PMp" localSheetId="39">#REF!</definedName>
    <definedName name="PMp" localSheetId="41">#REF!</definedName>
    <definedName name="PMp" localSheetId="40">#REF!</definedName>
    <definedName name="PMp" localSheetId="0">#REF!</definedName>
    <definedName name="PMp" localSheetId="45">#REF!</definedName>
    <definedName name="PMp" localSheetId="48">#REF!</definedName>
    <definedName name="PMp" localSheetId="65">#REF!</definedName>
    <definedName name="PMp">#REF!</definedName>
    <definedName name="port" localSheetId="39">#REF!</definedName>
    <definedName name="port" localSheetId="6">#REF!</definedName>
    <definedName name="port" localSheetId="41">#REF!</definedName>
    <definedName name="port" localSheetId="40">#REF!</definedName>
    <definedName name="port" localSheetId="44">#REF!</definedName>
    <definedName name="port" localSheetId="69">#REF!</definedName>
    <definedName name="port" localSheetId="52">#REF!</definedName>
    <definedName name="port" localSheetId="32">#REF!</definedName>
    <definedName name="port" localSheetId="31">#REF!</definedName>
    <definedName name="port" localSheetId="30">#REF!</definedName>
    <definedName name="port" localSheetId="29">#REF!</definedName>
    <definedName name="port" localSheetId="28">#REF!</definedName>
    <definedName name="port" localSheetId="22">#REF!</definedName>
    <definedName name="port" localSheetId="85">#REF!</definedName>
    <definedName name="port" localSheetId="24">#REF!</definedName>
    <definedName name="port" localSheetId="87">#REF!</definedName>
    <definedName name="port" localSheetId="25">#REF!</definedName>
    <definedName name="port" localSheetId="88">#REF!</definedName>
    <definedName name="port" localSheetId="75">#REF!</definedName>
    <definedName name="port" localSheetId="81">#REF!</definedName>
    <definedName name="port" localSheetId="0">#REF!</definedName>
    <definedName name="port" localSheetId="49">#REF!</definedName>
    <definedName name="port" localSheetId="59">#REF!</definedName>
    <definedName name="port" localSheetId="45">#REF!</definedName>
    <definedName name="port" localSheetId="43">#REF!</definedName>
    <definedName name="port" localSheetId="68">#REF!</definedName>
    <definedName name="port" localSheetId="48">#REF!</definedName>
    <definedName name="port" localSheetId="65">#REF!</definedName>
    <definedName name="port" localSheetId="33">#REF!</definedName>
    <definedName name="port" localSheetId="91">#REF!</definedName>
    <definedName name="port">#REF!</definedName>
    <definedName name="Print_Area_MI" localSheetId="63">#REF!</definedName>
    <definedName name="Print_Area_MI" localSheetId="39">#REF!</definedName>
    <definedName name="Print_Area_MI" localSheetId="6">#REF!</definedName>
    <definedName name="Print_Area_MI" localSheetId="41">#REF!</definedName>
    <definedName name="Print_Area_MI" localSheetId="40">#REF!</definedName>
    <definedName name="Print_Area_MI" localSheetId="44">#REF!</definedName>
    <definedName name="Print_Area_MI" localSheetId="69">#REF!</definedName>
    <definedName name="Print_Area_MI" localSheetId="52">#REF!</definedName>
    <definedName name="Print_Area_MI" localSheetId="32">#REF!</definedName>
    <definedName name="Print_Area_MI" localSheetId="31">#REF!</definedName>
    <definedName name="Print_Area_MI" localSheetId="30">#REF!</definedName>
    <definedName name="Print_Area_MI" localSheetId="29">#REF!</definedName>
    <definedName name="Print_Area_MI" localSheetId="28">#REF!</definedName>
    <definedName name="Print_Area_MI" localSheetId="22">#REF!</definedName>
    <definedName name="Print_Area_MI" localSheetId="85">#REF!</definedName>
    <definedName name="Print_Area_MI" localSheetId="24">#REF!</definedName>
    <definedName name="Print_Area_MI" localSheetId="87">#REF!</definedName>
    <definedName name="Print_Area_MI" localSheetId="25">#REF!</definedName>
    <definedName name="Print_Area_MI" localSheetId="88">#REF!</definedName>
    <definedName name="Print_Area_MI" localSheetId="81">#REF!</definedName>
    <definedName name="Print_Area_MI" localSheetId="0">#REF!</definedName>
    <definedName name="Print_Area_MI" localSheetId="49">#REF!</definedName>
    <definedName name="Print_Area_MI" localSheetId="59">#REF!</definedName>
    <definedName name="Print_Area_MI" localSheetId="45">#REF!</definedName>
    <definedName name="Print_Area_MI" localSheetId="43">#REF!</definedName>
    <definedName name="Print_Area_MI" localSheetId="68">#REF!</definedName>
    <definedName name="Print_Area_MI" localSheetId="48">#REF!</definedName>
    <definedName name="Print_Area_MI" localSheetId="65">#REF!</definedName>
    <definedName name="Print_Area_MI" localSheetId="33">#REF!</definedName>
    <definedName name="Print_Area_MI" localSheetId="91">#REF!</definedName>
    <definedName name="Print_Area_MI">#REF!</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81" hidden="1">{"assumptions and inputs",#N/A,FALSE,"valuation";"intermediate calculations",#N/A,FALSE,"valuation";"dollar conversion",#N/A,FALSE,"valuation";"analysis at various prices",#N/A,FALSE,"valuation"}</definedName>
    <definedName name="puppy" localSheetId="0" hidden="1">{"assumptions and inputs",#N/A,FALSE,"valuation";"intermediate calculations",#N/A,FALSE,"valuation";"dollar conversion",#N/A,FALSE,"valuation";"analysis at various prices",#N/A,FALSE,"valuation"}</definedName>
    <definedName name="puppy" localSheetId="49"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39">#REF!</definedName>
    <definedName name="Quadro_II___Base_monetária_e_componentes" localSheetId="6">#REF!</definedName>
    <definedName name="Quadro_II___Base_monetária_e_componentes" localSheetId="41">#REF!</definedName>
    <definedName name="Quadro_II___Base_monetária_e_componentes" localSheetId="40">#REF!</definedName>
    <definedName name="Quadro_II___Base_monetária_e_componentes" localSheetId="44">#REF!</definedName>
    <definedName name="Quadro_II___Base_monetária_e_componentes" localSheetId="69">#REF!</definedName>
    <definedName name="Quadro_II___Base_monetária_e_componentes" localSheetId="52">#REF!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29">#REF!</definedName>
    <definedName name="Quadro_II___Base_monetária_e_componentes" localSheetId="28">#REF!</definedName>
    <definedName name="Quadro_II___Base_monetária_e_componentes" localSheetId="22">#REF!</definedName>
    <definedName name="Quadro_II___Base_monetária_e_componentes" localSheetId="85">#REF!</definedName>
    <definedName name="Quadro_II___Base_monetária_e_componentes" localSheetId="24">#REF!</definedName>
    <definedName name="Quadro_II___Base_monetária_e_componentes" localSheetId="87">#REF!</definedName>
    <definedName name="Quadro_II___Base_monetária_e_componentes" localSheetId="25">#REF!</definedName>
    <definedName name="Quadro_II___Base_monetária_e_componentes" localSheetId="88">#REF!</definedName>
    <definedName name="Quadro_II___Base_monetária_e_componentes" localSheetId="75">#REF!</definedName>
    <definedName name="Quadro_II___Base_monetária_e_componentes" localSheetId="81">#REF!</definedName>
    <definedName name="Quadro_II___Base_monetária_e_componentes" localSheetId="0">#REF!</definedName>
    <definedName name="Quadro_II___Base_monetária_e_componentes" localSheetId="49">#REF!</definedName>
    <definedName name="Quadro_II___Base_monetária_e_componentes" localSheetId="59">#REF!</definedName>
    <definedName name="Quadro_II___Base_monetária_e_componentes" localSheetId="45">#REF!</definedName>
    <definedName name="Quadro_II___Base_monetária_e_componentes" localSheetId="43">#REF!</definedName>
    <definedName name="Quadro_II___Base_monetária_e_componentes" localSheetId="68">#REF!</definedName>
    <definedName name="Quadro_II___Base_monetária_e_componentes" localSheetId="48">#REF!</definedName>
    <definedName name="Quadro_II___Base_monetária_e_componentes" localSheetId="65">#REF!</definedName>
    <definedName name="Quadro_II___Base_monetária_e_componentes" localSheetId="33">#REF!</definedName>
    <definedName name="Quadro_II___Base_monetária_e_componentes" localSheetId="91">#REF!</definedName>
    <definedName name="Quadro_II___Base_monetária_e_componentes">#REF!</definedName>
    <definedName name="Quadro_VI___Meios_de_pagamento_e_componentes" localSheetId="6">#REF!</definedName>
    <definedName name="Quadro_VI___Meios_de_pagamento_e_componentes" localSheetId="41">#REF!</definedName>
    <definedName name="Quadro_VI___Meios_de_pagamento_e_componentes" localSheetId="40">#REF!</definedName>
    <definedName name="Quadro_VI___Meios_de_pagamento_e_componentes" localSheetId="44">#REF!</definedName>
    <definedName name="Quadro_VI___Meios_de_pagamento_e_componentes" localSheetId="69">#REF!</definedName>
    <definedName name="Quadro_VI___Meios_de_pagamento_e_componentes" localSheetId="52">#REF!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29">#REF!</definedName>
    <definedName name="Quadro_VI___Meios_de_pagamento_e_componentes" localSheetId="28">#REF!</definedName>
    <definedName name="Quadro_VI___Meios_de_pagamento_e_componentes" localSheetId="22">#REF!</definedName>
    <definedName name="Quadro_VI___Meios_de_pagamento_e_componentes" localSheetId="85">#REF!</definedName>
    <definedName name="Quadro_VI___Meios_de_pagamento_e_componentes" localSheetId="24">#REF!</definedName>
    <definedName name="Quadro_VI___Meios_de_pagamento_e_componentes" localSheetId="87">#REF!</definedName>
    <definedName name="Quadro_VI___Meios_de_pagamento_e_componentes" localSheetId="25">#REF!</definedName>
    <definedName name="Quadro_VI___Meios_de_pagamento_e_componentes" localSheetId="88">#REF!</definedName>
    <definedName name="Quadro_VI___Meios_de_pagamento_e_componentes" localSheetId="75">#REF!</definedName>
    <definedName name="Quadro_VI___Meios_de_pagamento_e_componentes" localSheetId="81">#REF!</definedName>
    <definedName name="Quadro_VI___Meios_de_pagamento_e_componentes" localSheetId="0">#REF!</definedName>
    <definedName name="Quadro_VI___Meios_de_pagamento_e_componentes" localSheetId="49">#REF!</definedName>
    <definedName name="Quadro_VI___Meios_de_pagamento_e_componentes" localSheetId="59">#REF!</definedName>
    <definedName name="Quadro_VI___Meios_de_pagamento_e_componentes" localSheetId="45">#REF!</definedName>
    <definedName name="Quadro_VI___Meios_de_pagamento_e_componentes" localSheetId="43">#REF!</definedName>
    <definedName name="Quadro_VI___Meios_de_pagamento_e_componentes" localSheetId="68">#REF!</definedName>
    <definedName name="Quadro_VI___Meios_de_pagamento_e_componentes" localSheetId="48">#REF!</definedName>
    <definedName name="Quadro_VI___Meios_de_pagamento_e_componentes" localSheetId="65">#REF!</definedName>
    <definedName name="Quadro_VI___Meios_de_pagamento_e_componentes" localSheetId="33">#REF!</definedName>
    <definedName name="Quadro_VI___Meios_de_pagamento_e_componentes" localSheetId="91">#REF!</definedName>
    <definedName name="Quadro_VI___Meios_de_pagamento_e_componentes">#REF!</definedName>
    <definedName name="re" localSheetId="63"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44" hidden="1">{"assumptions and inputs",#N/A,FALSE,"valuation";"intermediate calculations",#N/A,FALSE,"valuation";"dollar conversion",#N/A,FALSE,"valuation";"analysis at various prices",#N/A,FALSE,"valuation"}</definedName>
    <definedName name="re" localSheetId="69" hidden="1">{"assumptions and inputs",#N/A,FALSE,"valuation";"intermediate calculations",#N/A,FALSE,"valuation";"dollar conversion",#N/A,FALSE,"valuation";"analysis at various prices",#N/A,FALSE,"valuation"}</definedName>
    <definedName name="re" localSheetId="6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29"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84"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85"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localSheetId="86"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87"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88" hidden="1">{"assumptions and inputs",#N/A,FALSE,"valuation";"intermediate calculations",#N/A,FALSE,"valuation";"dollar conversion",#N/A,FALSE,"valuation";"analysis at various prices",#N/A,FALSE,"valuation"}</definedName>
    <definedName name="re" localSheetId="95"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75" hidden="1">{"assumptions and inputs",#N/A,FALSE,"valuation";"intermediate calculations",#N/A,FALSE,"valuation";"dollar conversion",#N/A,FALSE,"valuation";"analysis at various prices",#N/A,FALSE,"valuation"}</definedName>
    <definedName name="re" localSheetId="77" hidden="1">{"assumptions and inputs",#N/A,FALSE,"valuation";"intermediate calculations",#N/A,FALSE,"valuation";"dollar conversion",#N/A,FALSE,"valuation";"analysis at various prices",#N/A,FALSE,"valuation"}</definedName>
    <definedName name="re" localSheetId="82" hidden="1">{"assumptions and inputs",#N/A,FALSE,"valuation";"intermediate calculations",#N/A,FALSE,"valuation";"dollar conversion",#N/A,FALSE,"valuation";"analysis at various prices",#N/A,FALSE,"valuation"}</definedName>
    <definedName name="re" localSheetId="79" hidden="1">{"assumptions and inputs",#N/A,FALSE,"valuation";"intermediate calculations",#N/A,FALSE,"valuation";"dollar conversion",#N/A,FALSE,"valuation";"analysis at various prices",#N/A,FALSE,"valuation"}</definedName>
    <definedName name="re" localSheetId="80" hidden="1">{"assumptions and inputs",#N/A,FALSE,"valuation";"intermediate calculations",#N/A,FALSE,"valuation";"dollar conversion",#N/A,FALSE,"valuation";"analysis at various prices",#N/A,FALSE,"valuation"}</definedName>
    <definedName name="re" localSheetId="78" hidden="1">{"assumptions and inputs",#N/A,FALSE,"valuation";"intermediate calculations",#N/A,FALSE,"valuation";"dollar conversion",#N/A,FALSE,"valuation";"analysis at various prices",#N/A,FALSE,"valuation"}</definedName>
    <definedName name="re" localSheetId="81"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92" hidden="1">{"assumptions and inputs",#N/A,FALSE,"valuation";"intermediate calculations",#N/A,FALSE,"valuation";"dollar conversion",#N/A,FALSE,"valuation";"analysis at various prices",#N/A,FALSE,"valuation"}</definedName>
    <definedName name="re" localSheetId="59"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68"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65"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91"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93"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8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39">#REF!</definedName>
    <definedName name="RODAPE1" localSheetId="6">#REF!</definedName>
    <definedName name="RODAPE1" localSheetId="41">#REF!</definedName>
    <definedName name="RODAPE1" localSheetId="40">#REF!</definedName>
    <definedName name="RODAPE1" localSheetId="44">#REF!</definedName>
    <definedName name="RODAPE1" localSheetId="69">#REF!</definedName>
    <definedName name="RODAPE1" localSheetId="52">#REF!</definedName>
    <definedName name="RODAPE1" localSheetId="32">#REF!</definedName>
    <definedName name="RODAPE1" localSheetId="31">#REF!</definedName>
    <definedName name="RODAPE1" localSheetId="30">#REF!</definedName>
    <definedName name="RODAPE1" localSheetId="29">#REF!</definedName>
    <definedName name="RODAPE1" localSheetId="28">#REF!</definedName>
    <definedName name="RODAPE1" localSheetId="22">#REF!</definedName>
    <definedName name="RODAPE1" localSheetId="85">#REF!</definedName>
    <definedName name="RODAPE1" localSheetId="24">#REF!</definedName>
    <definedName name="RODAPE1" localSheetId="87">#REF!</definedName>
    <definedName name="RODAPE1" localSheetId="25">#REF!</definedName>
    <definedName name="RODAPE1" localSheetId="88">#REF!</definedName>
    <definedName name="RODAPE1" localSheetId="81">#REF!</definedName>
    <definedName name="RODAPE1" localSheetId="0">#REF!</definedName>
    <definedName name="RODAPE1" localSheetId="49">#REF!</definedName>
    <definedName name="RODAPE1" localSheetId="59">#REF!</definedName>
    <definedName name="RODAPE1" localSheetId="45">#REF!</definedName>
    <definedName name="RODAPE1" localSheetId="43">#REF!</definedName>
    <definedName name="RODAPE1" localSheetId="68">#REF!</definedName>
    <definedName name="RODAPE1" localSheetId="48">#REF!</definedName>
    <definedName name="RODAPE1" localSheetId="65">#REF!</definedName>
    <definedName name="RODAPE1" localSheetId="33">#REF!</definedName>
    <definedName name="RODAPE1" localSheetId="91">#REF!</definedName>
    <definedName name="RODAPE1">#REF!</definedName>
    <definedName name="RODAPE6" localSheetId="6">#REF!</definedName>
    <definedName name="RODAPE6" localSheetId="41">#REF!</definedName>
    <definedName name="RODAPE6" localSheetId="40">#REF!</definedName>
    <definedName name="RODAPE6" localSheetId="44">#REF!</definedName>
    <definedName name="RODAPE6" localSheetId="69">#REF!</definedName>
    <definedName name="RODAPE6" localSheetId="52">#REF!</definedName>
    <definedName name="RODAPE6" localSheetId="32">#REF!</definedName>
    <definedName name="RODAPE6" localSheetId="31">#REF!</definedName>
    <definedName name="RODAPE6" localSheetId="30">#REF!</definedName>
    <definedName name="RODAPE6" localSheetId="29">#REF!</definedName>
    <definedName name="RODAPE6" localSheetId="28">#REF!</definedName>
    <definedName name="RODAPE6" localSheetId="22">#REF!</definedName>
    <definedName name="RODAPE6" localSheetId="85">#REF!</definedName>
    <definedName name="RODAPE6" localSheetId="24">#REF!</definedName>
    <definedName name="RODAPE6" localSheetId="87">#REF!</definedName>
    <definedName name="RODAPE6" localSheetId="25">#REF!</definedName>
    <definedName name="RODAPE6" localSheetId="88">#REF!</definedName>
    <definedName name="RODAPE6" localSheetId="75">#REF!</definedName>
    <definedName name="RODAPE6" localSheetId="81">#REF!</definedName>
    <definedName name="RODAPE6" localSheetId="0">#REF!</definedName>
    <definedName name="RODAPE6" localSheetId="49">#REF!</definedName>
    <definedName name="RODAPE6" localSheetId="59">#REF!</definedName>
    <definedName name="RODAPE6" localSheetId="45">#REF!</definedName>
    <definedName name="RODAPE6" localSheetId="43">#REF!</definedName>
    <definedName name="RODAPE6" localSheetId="68">#REF!</definedName>
    <definedName name="RODAPE6" localSheetId="48">#REF!</definedName>
    <definedName name="RODAPE6" localSheetId="65">#REF!</definedName>
    <definedName name="RODAPE6" localSheetId="33">#REF!</definedName>
    <definedName name="RODAPE6" localSheetId="91">#REF!</definedName>
    <definedName name="RODAPE6">#REF!</definedName>
    <definedName name="RODAPE7" localSheetId="6">#REF!</definedName>
    <definedName name="RODAPE7" localSheetId="41">#REF!</definedName>
    <definedName name="RODAPE7" localSheetId="40">#REF!</definedName>
    <definedName name="RODAPE7" localSheetId="44">#REF!</definedName>
    <definedName name="RODAPE7" localSheetId="69">#REF!</definedName>
    <definedName name="RODAPE7" localSheetId="52">#REF!</definedName>
    <definedName name="RODAPE7" localSheetId="32">#REF!</definedName>
    <definedName name="RODAPE7" localSheetId="31">#REF!</definedName>
    <definedName name="RODAPE7" localSheetId="30">#REF!</definedName>
    <definedName name="RODAPE7" localSheetId="29">#REF!</definedName>
    <definedName name="RODAPE7" localSheetId="28">#REF!</definedName>
    <definedName name="RODAPE7" localSheetId="22">#REF!</definedName>
    <definedName name="RODAPE7" localSheetId="85">#REF!</definedName>
    <definedName name="RODAPE7" localSheetId="24">#REF!</definedName>
    <definedName name="RODAPE7" localSheetId="87">#REF!</definedName>
    <definedName name="RODAPE7" localSheetId="25">#REF!</definedName>
    <definedName name="RODAPE7" localSheetId="88">#REF!</definedName>
    <definedName name="RODAPE7" localSheetId="75">#REF!</definedName>
    <definedName name="RODAPE7" localSheetId="81">#REF!</definedName>
    <definedName name="RODAPE7" localSheetId="0">#REF!</definedName>
    <definedName name="RODAPE7" localSheetId="49">#REF!</definedName>
    <definedName name="RODAPE7" localSheetId="59">#REF!</definedName>
    <definedName name="RODAPE7" localSheetId="45">#REF!</definedName>
    <definedName name="RODAPE7" localSheetId="43">#REF!</definedName>
    <definedName name="RODAPE7" localSheetId="68">#REF!</definedName>
    <definedName name="RODAPE7" localSheetId="48">#REF!</definedName>
    <definedName name="RODAPE7" localSheetId="65">#REF!</definedName>
    <definedName name="RODAPE7" localSheetId="33">#REF!</definedName>
    <definedName name="RODAPE7" localSheetId="91">#REF!</definedName>
    <definedName name="RODAPE7">#REF!</definedName>
    <definedName name="RODAPE8" localSheetId="6">#REF!</definedName>
    <definedName name="RODAPE8" localSheetId="41">#REF!</definedName>
    <definedName name="RODAPE8" localSheetId="40">#REF!</definedName>
    <definedName name="RODAPE8" localSheetId="44">#REF!</definedName>
    <definedName name="RODAPE8" localSheetId="69">#REF!</definedName>
    <definedName name="RODAPE8" localSheetId="52">#REF!</definedName>
    <definedName name="RODAPE8" localSheetId="32">#REF!</definedName>
    <definedName name="RODAPE8" localSheetId="31">#REF!</definedName>
    <definedName name="RODAPE8" localSheetId="30">#REF!</definedName>
    <definedName name="RODAPE8" localSheetId="29">#REF!</definedName>
    <definedName name="RODAPE8" localSheetId="28">#REF!</definedName>
    <definedName name="RODAPE8" localSheetId="22">#REF!</definedName>
    <definedName name="RODAPE8" localSheetId="85">#REF!</definedName>
    <definedName name="RODAPE8" localSheetId="24">#REF!</definedName>
    <definedName name="RODAPE8" localSheetId="87">#REF!</definedName>
    <definedName name="RODAPE8" localSheetId="25">#REF!</definedName>
    <definedName name="RODAPE8" localSheetId="88">#REF!</definedName>
    <definedName name="RODAPE8" localSheetId="75">#REF!</definedName>
    <definedName name="RODAPE8" localSheetId="0">#REF!</definedName>
    <definedName name="RODAPE8" localSheetId="49">#REF!</definedName>
    <definedName name="RODAPE8" localSheetId="59">#REF!</definedName>
    <definedName name="RODAPE8" localSheetId="45">#REF!</definedName>
    <definedName name="RODAPE8" localSheetId="43">#REF!</definedName>
    <definedName name="RODAPE8" localSheetId="68">#REF!</definedName>
    <definedName name="RODAPE8" localSheetId="48">#REF!</definedName>
    <definedName name="RODAPE8" localSheetId="65">#REF!</definedName>
    <definedName name="RODAPE8" localSheetId="33">#REF!</definedName>
    <definedName name="RODAPE8" localSheetId="91">#REF!</definedName>
    <definedName name="RODAPE8">#REF!</definedName>
    <definedName name="s"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39">#REF!</definedName>
    <definedName name="Saldos_em_final_de_período" localSheetId="6">#REF!</definedName>
    <definedName name="Saldos_em_final_de_período" localSheetId="41">#REF!</definedName>
    <definedName name="Saldos_em_final_de_período" localSheetId="40">#REF!</definedName>
    <definedName name="Saldos_em_final_de_período" localSheetId="44">#REF!</definedName>
    <definedName name="Saldos_em_final_de_período" localSheetId="69">#REF!</definedName>
    <definedName name="Saldos_em_final_de_período" localSheetId="52">#REF!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29">#REF!</definedName>
    <definedName name="Saldos_em_final_de_período" localSheetId="28">#REF!</definedName>
    <definedName name="Saldos_em_final_de_período" localSheetId="22">#REF!</definedName>
    <definedName name="Saldos_em_final_de_período" localSheetId="85">#REF!</definedName>
    <definedName name="Saldos_em_final_de_período" localSheetId="24">#REF!</definedName>
    <definedName name="Saldos_em_final_de_período" localSheetId="87">#REF!</definedName>
    <definedName name="Saldos_em_final_de_período" localSheetId="25">#REF!</definedName>
    <definedName name="Saldos_em_final_de_período" localSheetId="88">#REF!</definedName>
    <definedName name="Saldos_em_final_de_período" localSheetId="81">#REF!</definedName>
    <definedName name="Saldos_em_final_de_período" localSheetId="0">#REF!</definedName>
    <definedName name="Saldos_em_final_de_período" localSheetId="49">#REF!</definedName>
    <definedName name="Saldos_em_final_de_período" localSheetId="59">#REF!</definedName>
    <definedName name="Saldos_em_final_de_período" localSheetId="45">#REF!</definedName>
    <definedName name="Saldos_em_final_de_período" localSheetId="43">#REF!</definedName>
    <definedName name="Saldos_em_final_de_período" localSheetId="68">#REF!</definedName>
    <definedName name="Saldos_em_final_de_período" localSheetId="48">#REF!</definedName>
    <definedName name="Saldos_em_final_de_período" localSheetId="65">#REF!</definedName>
    <definedName name="Saldos_em_final_de_período" localSheetId="33">#REF!</definedName>
    <definedName name="Saldos_em_final_de_período" localSheetId="91">#REF!</definedName>
    <definedName name="Saldos_em_final_de_período">#REF!</definedName>
    <definedName name="seleção" localSheetId="6">#REF!</definedName>
    <definedName name="seleção" localSheetId="41">#REF!</definedName>
    <definedName name="seleção" localSheetId="40">#REF!</definedName>
    <definedName name="seleção" localSheetId="44">#REF!</definedName>
    <definedName name="seleção" localSheetId="69">#REF!</definedName>
    <definedName name="seleção" localSheetId="52">#REF!</definedName>
    <definedName name="seleção" localSheetId="32">#REF!</definedName>
    <definedName name="seleção" localSheetId="31">#REF!</definedName>
    <definedName name="seleção" localSheetId="30">#REF!</definedName>
    <definedName name="seleção" localSheetId="29">#REF!</definedName>
    <definedName name="seleção" localSheetId="28">#REF!</definedName>
    <definedName name="seleção" localSheetId="22">#REF!</definedName>
    <definedName name="seleção" localSheetId="85">#REF!</definedName>
    <definedName name="seleção" localSheetId="24">#REF!</definedName>
    <definedName name="seleção" localSheetId="87">#REF!</definedName>
    <definedName name="seleção" localSheetId="25">#REF!</definedName>
    <definedName name="seleção" localSheetId="88">#REF!</definedName>
    <definedName name="seleção" localSheetId="75">#REF!</definedName>
    <definedName name="seleção" localSheetId="81">#REF!</definedName>
    <definedName name="seleção" localSheetId="0">#REF!</definedName>
    <definedName name="seleção" localSheetId="49">#REF!</definedName>
    <definedName name="seleção" localSheetId="59">#REF!</definedName>
    <definedName name="seleção" localSheetId="45">#REF!</definedName>
    <definedName name="seleção" localSheetId="43">#REF!</definedName>
    <definedName name="seleção" localSheetId="68">#REF!</definedName>
    <definedName name="seleção" localSheetId="48">#REF!</definedName>
    <definedName name="seleção" localSheetId="65">#REF!</definedName>
    <definedName name="seleção" localSheetId="33">#REF!</definedName>
    <definedName name="seleção" localSheetId="91">#REF!</definedName>
    <definedName name="seleção">#REF!</definedName>
    <definedName name="_xlnm.Print_Titles" localSheetId="34">NIM!$A:$A</definedName>
    <definedName name="_xlnm.Print_Titles" localSheetId="92">'NIM 4966'!$A:$A</definedName>
    <definedName name="_xlnm.Print_Titles" localSheetId="59">NIM_descontinuada!$A:$A</definedName>
    <definedName name="TTTTTTT" localSheetId="63"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44" hidden="1">{"Bradesco 1",#N/A,TRUE,"Bradesco acc_dil";"Bradesco2",#N/A,TRUE,"Bradesco acc_dil";"Bradesco3",#N/A,TRUE,"Bradesco's RWA analysis";"Unibanco1",#N/A,TRUE,"Unibanco acc_dil ";"Unibanco2",#N/A,TRUE,"Unibanco acc_dil ";"Unibanco3",#N/A,TRUE,"Unibanco's RWA analysis"}</definedName>
    <definedName name="TTTTTTT" localSheetId="69" hidden="1">{"Bradesco 1",#N/A,TRUE,"Bradesco acc_dil";"Bradesco2",#N/A,TRUE,"Bradesco acc_dil";"Bradesco3",#N/A,TRUE,"Bradesco's RWA analysis";"Unibanco1",#N/A,TRUE,"Unibanco acc_dil ";"Unibanco2",#N/A,TRUE,"Unibanco acc_dil ";"Unibanco3",#N/A,TRUE,"Unibanco's RWA analysis"}</definedName>
    <definedName name="TTTTTTT" localSheetId="6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84"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85"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8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87"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88" hidden="1">{"Bradesco 1",#N/A,TRUE,"Bradesco acc_dil";"Bradesco2",#N/A,TRUE,"Bradesco acc_dil";"Bradesco3",#N/A,TRUE,"Bradesco's RWA analysis";"Unibanco1",#N/A,TRUE,"Unibanco acc_dil ";"Unibanco2",#N/A,TRUE,"Unibanco acc_dil ";"Unibanco3",#N/A,TRUE,"Unibanco's RWA analysis"}</definedName>
    <definedName name="TTTTTTT" localSheetId="95"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75" hidden="1">{"Bradesco 1",#N/A,TRUE,"Bradesco acc_dil";"Bradesco2",#N/A,TRUE,"Bradesco acc_dil";"Bradesco3",#N/A,TRUE,"Bradesco's RWA analysis";"Unibanco1",#N/A,TRUE,"Unibanco acc_dil ";"Unibanco2",#N/A,TRUE,"Unibanco acc_dil ";"Unibanco3",#N/A,TRUE,"Unibanco's RWA analysis"}</definedName>
    <definedName name="TTTTTTT" localSheetId="77" hidden="1">{"Bradesco 1",#N/A,TRUE,"Bradesco acc_dil";"Bradesco2",#N/A,TRUE,"Bradesco acc_dil";"Bradesco3",#N/A,TRUE,"Bradesco's RWA analysis";"Unibanco1",#N/A,TRUE,"Unibanco acc_dil ";"Unibanco2",#N/A,TRUE,"Unibanco acc_dil ";"Unibanco3",#N/A,TRUE,"Unibanco's RWA analysis"}</definedName>
    <definedName name="TTTTTTT" localSheetId="82" hidden="1">{"Bradesco 1",#N/A,TRUE,"Bradesco acc_dil";"Bradesco2",#N/A,TRUE,"Bradesco acc_dil";"Bradesco3",#N/A,TRUE,"Bradesco's RWA analysis";"Unibanco1",#N/A,TRUE,"Unibanco acc_dil ";"Unibanco2",#N/A,TRUE,"Unibanco acc_dil ";"Unibanco3",#N/A,TRUE,"Unibanco's RWA analysis"}</definedName>
    <definedName name="TTTTTTT" localSheetId="79" hidden="1">{"Bradesco 1",#N/A,TRUE,"Bradesco acc_dil";"Bradesco2",#N/A,TRUE,"Bradesco acc_dil";"Bradesco3",#N/A,TRUE,"Bradesco's RWA analysis";"Unibanco1",#N/A,TRUE,"Unibanco acc_dil ";"Unibanco2",#N/A,TRUE,"Unibanco acc_dil ";"Unibanco3",#N/A,TRUE,"Unibanco's RWA analysis"}</definedName>
    <definedName name="TTTTTTT" localSheetId="80" hidden="1">{"Bradesco 1",#N/A,TRUE,"Bradesco acc_dil";"Bradesco2",#N/A,TRUE,"Bradesco acc_dil";"Bradesco3",#N/A,TRUE,"Bradesco's RWA analysis";"Unibanco1",#N/A,TRUE,"Unibanco acc_dil ";"Unibanco2",#N/A,TRUE,"Unibanco acc_dil ";"Unibanco3",#N/A,TRUE,"Unibanco's RWA analysis"}</definedName>
    <definedName name="TTTTTTT" localSheetId="78" hidden="1">{"Bradesco 1",#N/A,TRUE,"Bradesco acc_dil";"Bradesco2",#N/A,TRUE,"Bradesco acc_dil";"Bradesco3",#N/A,TRUE,"Bradesco's RWA analysis";"Unibanco1",#N/A,TRUE,"Unibanco acc_dil ";"Unibanco2",#N/A,TRUE,"Unibanco acc_dil ";"Unibanco3",#N/A,TRUE,"Unibanco's RWA analysis"}</definedName>
    <definedName name="TTTTTTT" localSheetId="81"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92" hidden="1">{"Bradesco 1",#N/A,TRUE,"Bradesco acc_dil";"Bradesco2",#N/A,TRUE,"Bradesco acc_dil";"Bradesco3",#N/A,TRUE,"Bradesco's RWA analysis";"Unibanco1",#N/A,TRUE,"Unibanco acc_dil ";"Unibanco2",#N/A,TRUE,"Unibanco acc_dil ";"Unibanco3",#N/A,TRUE,"Unibanco's RWA analysis"}</definedName>
    <definedName name="TTTTTTT" localSheetId="59"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68"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65"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91"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93"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8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39">#REF!</definedName>
    <definedName name="ULTMES" localSheetId="6">#REF!</definedName>
    <definedName name="ULTMES" localSheetId="41">#REF!</definedName>
    <definedName name="ULTMES" localSheetId="40">#REF!</definedName>
    <definedName name="ULTMES" localSheetId="44">#REF!</definedName>
    <definedName name="ULTMES" localSheetId="69">#REF!</definedName>
    <definedName name="ULTMES" localSheetId="52">#REF!</definedName>
    <definedName name="ULTMES" localSheetId="32">#REF!</definedName>
    <definedName name="ULTMES" localSheetId="31">#REF!</definedName>
    <definedName name="ULTMES" localSheetId="30">#REF!</definedName>
    <definedName name="ULTMES" localSheetId="29">#REF!</definedName>
    <definedName name="ULTMES" localSheetId="28">#REF!</definedName>
    <definedName name="ULTMES" localSheetId="22">#REF!</definedName>
    <definedName name="ULTMES" localSheetId="85">#REF!</definedName>
    <definedName name="ULTMES" localSheetId="24">#REF!</definedName>
    <definedName name="ULTMES" localSheetId="87">#REF!</definedName>
    <definedName name="ULTMES" localSheetId="25">#REF!</definedName>
    <definedName name="ULTMES" localSheetId="88">#REF!</definedName>
    <definedName name="ULTMES" localSheetId="81">#REF!</definedName>
    <definedName name="ULTMES" localSheetId="0">#REF!</definedName>
    <definedName name="ULTMES" localSheetId="49">#REF!</definedName>
    <definedName name="ULTMES" localSheetId="59">#REF!</definedName>
    <definedName name="ULTMES" localSheetId="45">#REF!</definedName>
    <definedName name="ULTMES" localSheetId="43">#REF!</definedName>
    <definedName name="ULTMES" localSheetId="68">#REF!</definedName>
    <definedName name="ULTMES" localSheetId="48">#REF!</definedName>
    <definedName name="ULTMES" localSheetId="65">#REF!</definedName>
    <definedName name="ULTMES" localSheetId="33">#REF!</definedName>
    <definedName name="ULTMES" localSheetId="91">#REF!</definedName>
    <definedName name="ULTMES">#REF!</definedName>
    <definedName name="vf" localSheetId="63"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44" hidden="1">{"Bradesco 1",#N/A,TRUE,"Bradesco acc_dil";"Bradesco2",#N/A,TRUE,"Bradesco acc_dil";"Bradesco3",#N/A,TRUE,"Bradesco's RWA analysis";"Unibanco1",#N/A,TRUE,"Unibanco acc_dil ";"Unibanco2",#N/A,TRUE,"Unibanco acc_dil ";"Unibanco3",#N/A,TRUE,"Unibanco's RWA analysis"}</definedName>
    <definedName name="vf" localSheetId="69" hidden="1">{"Bradesco 1",#N/A,TRUE,"Bradesco acc_dil";"Bradesco2",#N/A,TRUE,"Bradesco acc_dil";"Bradesco3",#N/A,TRUE,"Bradesco's RWA analysis";"Unibanco1",#N/A,TRUE,"Unibanco acc_dil ";"Unibanco2",#N/A,TRUE,"Unibanco acc_dil ";"Unibanco3",#N/A,TRUE,"Unibanco's RWA analysis"}</definedName>
    <definedName name="vf" localSheetId="6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84"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85"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8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87"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88" hidden="1">{"Bradesco 1",#N/A,TRUE,"Bradesco acc_dil";"Bradesco2",#N/A,TRUE,"Bradesco acc_dil";"Bradesco3",#N/A,TRUE,"Bradesco's RWA analysis";"Unibanco1",#N/A,TRUE,"Unibanco acc_dil ";"Unibanco2",#N/A,TRUE,"Unibanco acc_dil ";"Unibanco3",#N/A,TRUE,"Unibanco's RWA analysis"}</definedName>
    <definedName name="vf" localSheetId="95"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75" hidden="1">{"Bradesco 1",#N/A,TRUE,"Bradesco acc_dil";"Bradesco2",#N/A,TRUE,"Bradesco acc_dil";"Bradesco3",#N/A,TRUE,"Bradesco's RWA analysis";"Unibanco1",#N/A,TRUE,"Unibanco acc_dil ";"Unibanco2",#N/A,TRUE,"Unibanco acc_dil ";"Unibanco3",#N/A,TRUE,"Unibanco's RWA analysis"}</definedName>
    <definedName name="vf" localSheetId="77" hidden="1">{"Bradesco 1",#N/A,TRUE,"Bradesco acc_dil";"Bradesco2",#N/A,TRUE,"Bradesco acc_dil";"Bradesco3",#N/A,TRUE,"Bradesco's RWA analysis";"Unibanco1",#N/A,TRUE,"Unibanco acc_dil ";"Unibanco2",#N/A,TRUE,"Unibanco acc_dil ";"Unibanco3",#N/A,TRUE,"Unibanco's RWA analysis"}</definedName>
    <definedName name="vf" localSheetId="82" hidden="1">{"Bradesco 1",#N/A,TRUE,"Bradesco acc_dil";"Bradesco2",#N/A,TRUE,"Bradesco acc_dil";"Bradesco3",#N/A,TRUE,"Bradesco's RWA analysis";"Unibanco1",#N/A,TRUE,"Unibanco acc_dil ";"Unibanco2",#N/A,TRUE,"Unibanco acc_dil ";"Unibanco3",#N/A,TRUE,"Unibanco's RWA analysis"}</definedName>
    <definedName name="vf" localSheetId="79" hidden="1">{"Bradesco 1",#N/A,TRUE,"Bradesco acc_dil";"Bradesco2",#N/A,TRUE,"Bradesco acc_dil";"Bradesco3",#N/A,TRUE,"Bradesco's RWA analysis";"Unibanco1",#N/A,TRUE,"Unibanco acc_dil ";"Unibanco2",#N/A,TRUE,"Unibanco acc_dil ";"Unibanco3",#N/A,TRUE,"Unibanco's RWA analysis"}</definedName>
    <definedName name="vf" localSheetId="80" hidden="1">{"Bradesco 1",#N/A,TRUE,"Bradesco acc_dil";"Bradesco2",#N/A,TRUE,"Bradesco acc_dil";"Bradesco3",#N/A,TRUE,"Bradesco's RWA analysis";"Unibanco1",#N/A,TRUE,"Unibanco acc_dil ";"Unibanco2",#N/A,TRUE,"Unibanco acc_dil ";"Unibanco3",#N/A,TRUE,"Unibanco's RWA analysis"}</definedName>
    <definedName name="vf" localSheetId="78" hidden="1">{"Bradesco 1",#N/A,TRUE,"Bradesco acc_dil";"Bradesco2",#N/A,TRUE,"Bradesco acc_dil";"Bradesco3",#N/A,TRUE,"Bradesco's RWA analysis";"Unibanco1",#N/A,TRUE,"Unibanco acc_dil ";"Unibanco2",#N/A,TRUE,"Unibanco acc_dil ";"Unibanco3",#N/A,TRUE,"Unibanco's RWA analysis"}</definedName>
    <definedName name="vf" localSheetId="81"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92" hidden="1">{"Bradesco 1",#N/A,TRUE,"Bradesco acc_dil";"Bradesco2",#N/A,TRUE,"Bradesco acc_dil";"Bradesco3",#N/A,TRUE,"Bradesco's RWA analysis";"Unibanco1",#N/A,TRUE,"Unibanco acc_dil ";"Unibanco2",#N/A,TRUE,"Unibanco acc_dil ";"Unibanco3",#N/A,TRUE,"Unibanco's RWA analysis"}</definedName>
    <definedName name="vf" localSheetId="59"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68"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65"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91"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93"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8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63"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44" hidden="1">{"Bradesco 1",#N/A,TRUE,"Bradesco acc_dil";"Bradesco2",#N/A,TRUE,"Bradesco acc_dil";"Bradesco3",#N/A,TRUE,"Bradesco's RWA analysis";"Unibanco1",#N/A,TRUE,"Unibanco acc_dil ";"Unibanco2",#N/A,TRUE,"Unibanco acc_dil ";"Unibanco3",#N/A,TRUE,"Unibanco's RWA analysis"}</definedName>
    <definedName name="wrn.Buyers._.analysis." localSheetId="69" hidden="1">{"Bradesco 1",#N/A,TRUE,"Bradesco acc_dil";"Bradesco2",#N/A,TRUE,"Bradesco acc_dil";"Bradesco3",#N/A,TRUE,"Bradesco's RWA analysis";"Unibanco1",#N/A,TRUE,"Unibanco acc_dil ";"Unibanco2",#N/A,TRUE,"Unibanco acc_dil ";"Unibanco3",#N/A,TRUE,"Unibanco's RWA analysis"}</definedName>
    <definedName name="wrn.Buyers._.analysis." localSheetId="6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84"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85"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8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87"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88" hidden="1">{"Bradesco 1",#N/A,TRUE,"Bradesco acc_dil";"Bradesco2",#N/A,TRUE,"Bradesco acc_dil";"Bradesco3",#N/A,TRUE,"Bradesco's RWA analysis";"Unibanco1",#N/A,TRUE,"Unibanco acc_dil ";"Unibanco2",#N/A,TRUE,"Unibanco acc_dil ";"Unibanco3",#N/A,TRUE,"Unibanco's RWA analysis"}</definedName>
    <definedName name="wrn.Buyers._.analysis." localSheetId="95"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75" hidden="1">{"Bradesco 1",#N/A,TRUE,"Bradesco acc_dil";"Bradesco2",#N/A,TRUE,"Bradesco acc_dil";"Bradesco3",#N/A,TRUE,"Bradesco's RWA analysis";"Unibanco1",#N/A,TRUE,"Unibanco acc_dil ";"Unibanco2",#N/A,TRUE,"Unibanco acc_dil ";"Unibanco3",#N/A,TRUE,"Unibanco's RWA analysis"}</definedName>
    <definedName name="wrn.Buyers._.analysis." localSheetId="77" hidden="1">{"Bradesco 1",#N/A,TRUE,"Bradesco acc_dil";"Bradesco2",#N/A,TRUE,"Bradesco acc_dil";"Bradesco3",#N/A,TRUE,"Bradesco's RWA analysis";"Unibanco1",#N/A,TRUE,"Unibanco acc_dil ";"Unibanco2",#N/A,TRUE,"Unibanco acc_dil ";"Unibanco3",#N/A,TRUE,"Unibanco's RWA analysis"}</definedName>
    <definedName name="wrn.Buyers._.analysis." localSheetId="82" hidden="1">{"Bradesco 1",#N/A,TRUE,"Bradesco acc_dil";"Bradesco2",#N/A,TRUE,"Bradesco acc_dil";"Bradesco3",#N/A,TRUE,"Bradesco's RWA analysis";"Unibanco1",#N/A,TRUE,"Unibanco acc_dil ";"Unibanco2",#N/A,TRUE,"Unibanco acc_dil ";"Unibanco3",#N/A,TRUE,"Unibanco's RWA analysis"}</definedName>
    <definedName name="wrn.Buyers._.analysis." localSheetId="79" hidden="1">{"Bradesco 1",#N/A,TRUE,"Bradesco acc_dil";"Bradesco2",#N/A,TRUE,"Bradesco acc_dil";"Bradesco3",#N/A,TRUE,"Bradesco's RWA analysis";"Unibanco1",#N/A,TRUE,"Unibanco acc_dil ";"Unibanco2",#N/A,TRUE,"Unibanco acc_dil ";"Unibanco3",#N/A,TRUE,"Unibanco's RWA analysis"}</definedName>
    <definedName name="wrn.Buyers._.analysis." localSheetId="80" hidden="1">{"Bradesco 1",#N/A,TRUE,"Bradesco acc_dil";"Bradesco2",#N/A,TRUE,"Bradesco acc_dil";"Bradesco3",#N/A,TRUE,"Bradesco's RWA analysis";"Unibanco1",#N/A,TRUE,"Unibanco acc_dil ";"Unibanco2",#N/A,TRUE,"Unibanco acc_dil ";"Unibanco3",#N/A,TRUE,"Unibanco's RWA analysis"}</definedName>
    <definedName name="wrn.Buyers._.analysis." localSheetId="78" hidden="1">{"Bradesco 1",#N/A,TRUE,"Bradesco acc_dil";"Bradesco2",#N/A,TRUE,"Bradesco acc_dil";"Bradesco3",#N/A,TRUE,"Bradesco's RWA analysis";"Unibanco1",#N/A,TRUE,"Unibanco acc_dil ";"Unibanco2",#N/A,TRUE,"Unibanco acc_dil ";"Unibanco3",#N/A,TRUE,"Unibanco's RWA analysis"}</definedName>
    <definedName name="wrn.Buyers._.analysis." localSheetId="81"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92" hidden="1">{"Bradesco 1",#N/A,TRUE,"Bradesco acc_dil";"Bradesco2",#N/A,TRUE,"Bradesco acc_dil";"Bradesco3",#N/A,TRUE,"Bradesco's RWA analysis";"Unibanco1",#N/A,TRUE,"Unibanco acc_dil ";"Unibanco2",#N/A,TRUE,"Unibanco acc_dil ";"Unibanco3",#N/A,TRUE,"Unibanco's RWA analysis"}</definedName>
    <definedName name="wrn.Buyers._.analysis." localSheetId="59"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68"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65"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91"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93"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8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63"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44" hidden="1">{"assumptions and inputs",#N/A,FALSE,"valuation";"intermediate calculations",#N/A,FALSE,"valuation";"dollar conversion",#N/A,FALSE,"valuation";"analysis at various prices",#N/A,FALSE,"valuation"}</definedName>
    <definedName name="wrn.output." localSheetId="69" hidden="1">{"assumptions and inputs",#N/A,FALSE,"valuation";"intermediate calculations",#N/A,FALSE,"valuation";"dollar conversion",#N/A,FALSE,"valuation";"analysis at various prices",#N/A,FALSE,"valuation"}</definedName>
    <definedName name="wrn.output." localSheetId="6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84"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85"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8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87"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88" hidden="1">{"assumptions and inputs",#N/A,FALSE,"valuation";"intermediate calculations",#N/A,FALSE,"valuation";"dollar conversion",#N/A,FALSE,"valuation";"analysis at various prices",#N/A,FALSE,"valuation"}</definedName>
    <definedName name="wrn.output." localSheetId="95"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75" hidden="1">{"assumptions and inputs",#N/A,FALSE,"valuation";"intermediate calculations",#N/A,FALSE,"valuation";"dollar conversion",#N/A,FALSE,"valuation";"analysis at various prices",#N/A,FALSE,"valuation"}</definedName>
    <definedName name="wrn.output." localSheetId="77" hidden="1">{"assumptions and inputs",#N/A,FALSE,"valuation";"intermediate calculations",#N/A,FALSE,"valuation";"dollar conversion",#N/A,FALSE,"valuation";"analysis at various prices",#N/A,FALSE,"valuation"}</definedName>
    <definedName name="wrn.output." localSheetId="82" hidden="1">{"assumptions and inputs",#N/A,FALSE,"valuation";"intermediate calculations",#N/A,FALSE,"valuation";"dollar conversion",#N/A,FALSE,"valuation";"analysis at various prices",#N/A,FALSE,"valuation"}</definedName>
    <definedName name="wrn.output." localSheetId="79" hidden="1">{"assumptions and inputs",#N/A,FALSE,"valuation";"intermediate calculations",#N/A,FALSE,"valuation";"dollar conversion",#N/A,FALSE,"valuation";"analysis at various prices",#N/A,FALSE,"valuation"}</definedName>
    <definedName name="wrn.output." localSheetId="80" hidden="1">{"assumptions and inputs",#N/A,FALSE,"valuation";"intermediate calculations",#N/A,FALSE,"valuation";"dollar conversion",#N/A,FALSE,"valuation";"analysis at various prices",#N/A,FALSE,"valuation"}</definedName>
    <definedName name="wrn.output." localSheetId="78" hidden="1">{"assumptions and inputs",#N/A,FALSE,"valuation";"intermediate calculations",#N/A,FALSE,"valuation";"dollar conversion",#N/A,FALSE,"valuation";"analysis at various prices",#N/A,FALSE,"valuation"}</definedName>
    <definedName name="wrn.output." localSheetId="81"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92" hidden="1">{"assumptions and inputs",#N/A,FALSE,"valuation";"intermediate calculations",#N/A,FALSE,"valuation";"dollar conversion",#N/A,FALSE,"valuation";"analysis at various prices",#N/A,FALSE,"valuation"}</definedName>
    <definedName name="wrn.output." localSheetId="59"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68"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65"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91"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93"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8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63"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44" hidden="1">{"assumptions and inputs",#N/A,FALSE,"valuation";"intermediate calculations",#N/A,FALSE,"valuation";"dollar conversion",#N/A,FALSE,"valuation";"analysis at various prices",#N/A,FALSE,"valuation"}</definedName>
    <definedName name="wrn1.output" localSheetId="69" hidden="1">{"assumptions and inputs",#N/A,FALSE,"valuation";"intermediate calculations",#N/A,FALSE,"valuation";"dollar conversion",#N/A,FALSE,"valuation";"analysis at various prices",#N/A,FALSE,"valuation"}</definedName>
    <definedName name="wrn1.output" localSheetId="6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84"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85"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8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87"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88" hidden="1">{"assumptions and inputs",#N/A,FALSE,"valuation";"intermediate calculations",#N/A,FALSE,"valuation";"dollar conversion",#N/A,FALSE,"valuation";"analysis at various prices",#N/A,FALSE,"valuation"}</definedName>
    <definedName name="wrn1.output" localSheetId="95"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75" hidden="1">{"assumptions and inputs",#N/A,FALSE,"valuation";"intermediate calculations",#N/A,FALSE,"valuation";"dollar conversion",#N/A,FALSE,"valuation";"analysis at various prices",#N/A,FALSE,"valuation"}</definedName>
    <definedName name="wrn1.output" localSheetId="77" hidden="1">{"assumptions and inputs",#N/A,FALSE,"valuation";"intermediate calculations",#N/A,FALSE,"valuation";"dollar conversion",#N/A,FALSE,"valuation";"analysis at various prices",#N/A,FALSE,"valuation"}</definedName>
    <definedName name="wrn1.output" localSheetId="82" hidden="1">{"assumptions and inputs",#N/A,FALSE,"valuation";"intermediate calculations",#N/A,FALSE,"valuation";"dollar conversion",#N/A,FALSE,"valuation";"analysis at various prices",#N/A,FALSE,"valuation"}</definedName>
    <definedName name="wrn1.output" localSheetId="79" hidden="1">{"assumptions and inputs",#N/A,FALSE,"valuation";"intermediate calculations",#N/A,FALSE,"valuation";"dollar conversion",#N/A,FALSE,"valuation";"analysis at various prices",#N/A,FALSE,"valuation"}</definedName>
    <definedName name="wrn1.output" localSheetId="80" hidden="1">{"assumptions and inputs",#N/A,FALSE,"valuation";"intermediate calculations",#N/A,FALSE,"valuation";"dollar conversion",#N/A,FALSE,"valuation";"analysis at various prices",#N/A,FALSE,"valuation"}</definedName>
    <definedName name="wrn1.output" localSheetId="78" hidden="1">{"assumptions and inputs",#N/A,FALSE,"valuation";"intermediate calculations",#N/A,FALSE,"valuation";"dollar conversion",#N/A,FALSE,"valuation";"analysis at various prices",#N/A,FALSE,"valuation"}</definedName>
    <definedName name="wrn1.output" localSheetId="81"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92" hidden="1">{"assumptions and inputs",#N/A,FALSE,"valuation";"intermediate calculations",#N/A,FALSE,"valuation";"dollar conversion",#N/A,FALSE,"valuation";"analysis at various prices",#N/A,FALSE,"valuation"}</definedName>
    <definedName name="wrn1.output" localSheetId="59"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68"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65"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91"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93"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8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6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9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7" i="552" l="1"/>
  <c r="L19" i="551"/>
  <c r="P17" i="534" l="1"/>
  <c r="P27" i="534" s="1"/>
  <c r="O17" i="534"/>
  <c r="O27" i="534" s="1"/>
  <c r="N17" i="534"/>
  <c r="N27" i="534" s="1"/>
  <c r="M17" i="534"/>
  <c r="M27" i="534" s="1"/>
  <c r="L17" i="534"/>
  <c r="L27" i="534" s="1"/>
  <c r="K17" i="534"/>
  <c r="K27" i="534" s="1"/>
  <c r="J17" i="534"/>
  <c r="J27" i="534" s="1"/>
  <c r="I17" i="534"/>
  <c r="I27" i="534" s="1"/>
  <c r="H17" i="534"/>
  <c r="H27" i="534" s="1"/>
  <c r="G17" i="534"/>
  <c r="G27" i="534" s="1"/>
  <c r="F17" i="534"/>
  <c r="F27" i="534" s="1"/>
  <c r="E17" i="534"/>
  <c r="E27" i="534" s="1"/>
  <c r="D17" i="534"/>
  <c r="D27" i="534" s="1"/>
  <c r="C17" i="534"/>
  <c r="C27" i="534" s="1"/>
  <c r="B17" i="534"/>
  <c r="B27" i="534" s="1"/>
  <c r="U62" i="523"/>
  <c r="T62" i="523"/>
  <c r="S62" i="523"/>
  <c r="R62" i="523"/>
  <c r="Q62" i="523"/>
  <c r="O62" i="523"/>
  <c r="N62" i="523"/>
  <c r="M62" i="523"/>
  <c r="L62" i="523"/>
  <c r="J62" i="523"/>
  <c r="I62" i="523"/>
  <c r="H62" i="523"/>
  <c r="G62" i="523"/>
  <c r="E62" i="523"/>
  <c r="D62" i="523"/>
  <c r="C62" i="523"/>
  <c r="B62" i="523"/>
  <c r="P60" i="523"/>
  <c r="K60" i="523"/>
  <c r="F60" i="523"/>
  <c r="P59" i="523"/>
  <c r="K59" i="523"/>
  <c r="F59" i="523"/>
  <c r="P58" i="523"/>
  <c r="K58" i="523"/>
  <c r="F58" i="523"/>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K39" i="523"/>
  <c r="F39" i="523"/>
  <c r="P38" i="523"/>
  <c r="K38" i="523"/>
  <c r="F38" i="523"/>
  <c r="P37" i="523"/>
  <c r="K37" i="523"/>
  <c r="F37" i="523"/>
  <c r="P36" i="523"/>
  <c r="K36" i="523"/>
  <c r="F36" i="523"/>
  <c r="U26" i="523"/>
  <c r="T26" i="523"/>
  <c r="S26" i="523"/>
  <c r="R26" i="523"/>
  <c r="Q26" i="523"/>
  <c r="O26" i="523"/>
  <c r="N26" i="523"/>
  <c r="M26" i="523"/>
  <c r="L26" i="523"/>
  <c r="J26" i="523"/>
  <c r="I26" i="523"/>
  <c r="H26" i="523"/>
  <c r="G26" i="523"/>
  <c r="E26" i="523"/>
  <c r="D26" i="523"/>
  <c r="C26" i="523"/>
  <c r="B26" i="523"/>
  <c r="P24" i="523"/>
  <c r="K24" i="523"/>
  <c r="F24" i="523"/>
  <c r="P23" i="523"/>
  <c r="K23" i="523"/>
  <c r="F23" i="523"/>
  <c r="P22" i="523"/>
  <c r="K22" i="523"/>
  <c r="F22" i="523"/>
  <c r="P21" i="523"/>
  <c r="K21" i="523"/>
  <c r="F21" i="523"/>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P6" i="523"/>
  <c r="K6" i="523"/>
  <c r="F6" i="523"/>
  <c r="P16" i="521"/>
  <c r="O16" i="521"/>
  <c r="N16" i="521"/>
  <c r="M16" i="521"/>
  <c r="L16" i="521"/>
  <c r="K16" i="521"/>
  <c r="J16" i="521"/>
  <c r="I16" i="521"/>
  <c r="H16" i="521"/>
  <c r="G16" i="521"/>
  <c r="F16" i="521"/>
  <c r="E16" i="521"/>
  <c r="D16" i="521"/>
  <c r="C16" i="521"/>
  <c r="B16" i="521"/>
  <c r="F62" i="523" l="1"/>
  <c r="P62" i="523"/>
  <c r="K62" i="523"/>
  <c r="P26" i="523"/>
  <c r="F12" i="523"/>
  <c r="P48" i="523"/>
  <c r="K48" i="523"/>
  <c r="K26" i="523"/>
  <c r="K12" i="523"/>
  <c r="P12" i="523"/>
  <c r="F26" i="523"/>
  <c r="F48" i="523"/>
  <c r="K306" i="489"/>
  <c r="J306" i="489"/>
  <c r="M417" i="497" l="1"/>
  <c r="O417" i="497" s="1"/>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<sst xmlns="http://schemas.openxmlformats.org/spreadsheetml/2006/main" count="14340" uniqueCount="2082">
  <si>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</si>
  <si>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</si>
  <si>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</si>
  <si>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</si>
  <si>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</si>
  <si>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</si>
  <si>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</si>
  <si>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</si>
  <si>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</si>
  <si>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</si>
  <si>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</si>
  <si>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</si>
  <si>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</si>
  <si>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</si>
  <si>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</si>
  <si>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</si>
  <si>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</si>
  <si>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</si>
  <si>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</si>
  <si>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</si>
  <si>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</si>
  <si>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</si>
  <si>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</si>
  <si>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</si>
  <si>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</si>
  <si>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</si>
  <si>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</si>
  <si>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</si>
  <si>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</si>
  <si>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</si>
  <si>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</si>
  <si>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</si>
  <si>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</si>
  <si>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</si>
  <si>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</si>
  <si>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</si>
  <si>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</si>
  <si>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</si>
  <si>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</si>
  <si>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</si>
  <si>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</si>
  <si>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</si>
  <si>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</si>
  <si>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</si>
  <si>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</si>
  <si>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</si>
  <si>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</si>
  <si>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</si>
  <si>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</si>
  <si>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</si>
  <si>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</si>
  <si>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</si>
  <si>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</si>
  <si>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</si>
  <si>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</si>
  <si>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</si>
  <si>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</si>
  <si>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</si>
  <si>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</si>
  <si>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</si>
  <si>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</si>
  <si>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</si>
  <si>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</si>
  <si>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</si>
  <si>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</si>
  <si>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</si>
  <si>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</si>
  <si>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</si>
  <si>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</si>
  <si>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</si>
  <si>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</si>
  <si>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</si>
  <si>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</si>
  <si>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</si>
  <si>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</si>
  <si>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</si>
  <si>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</si>
  <si>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</si>
  <si>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</si>
  <si>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</si>
  <si>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</si>
  <si>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</si>
  <si>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</si>
  <si>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</si>
  <si>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</si>
  <si>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</si>
  <si>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</si>
  <si>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</si>
  <si>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</si>
  <si>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</si>
  <si>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</si>
  <si>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</si>
  <si>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</si>
  <si>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</si>
  <si>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</si>
  <si>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</si>
  <si>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</si>
  <si>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</si>
  <si>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</si>
  <si>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</si>
  <si>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</si>
  <si>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</si>
  <si>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</si>
  <si>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</si>
  <si>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</si>
  <si>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</si>
  <si>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</si>
  <si>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</si>
  <si>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</si>
  <si>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</si>
  <si>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</si>
  <si>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</si>
  <si>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</si>
  <si>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</si>
  <si>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</si>
  <si>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</si>
  <si>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</si>
  <si>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</si>
  <si>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</si>
  <si>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</si>
  <si>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</si>
  <si>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</si>
  <si>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</si>
  <si>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</si>
  <si>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</si>
  <si>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</si>
  <si>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</si>
  <si>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</si>
  <si>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</si>
  <si>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</si>
  <si>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</si>
  <si>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</si>
  <si>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</si>
  <si>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</si>
  <si>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</si>
  <si>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</si>
  <si>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</si>
  <si>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</si>
  <si>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</si>
  <si>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</si>
  <si>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</si>
  <si>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</si>
  <si>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</si>
  <si>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</si>
  <si>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</si>
  <si>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</si>
  <si>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</si>
  <si>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</si>
  <si>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</si>
  <si>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</si>
  <si>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</si>
  <si>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</si>
  <si>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</si>
  <si>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</si>
  <si>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</si>
  <si>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</si>
  <si>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</si>
  <si>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</si>
  <si>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</si>
  <si>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</si>
  <si>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</si>
  <si>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</si>
  <si>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</si>
  <si>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</si>
  <si>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</si>
  <si>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</si>
  <si>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</si>
  <si>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</si>
  <si>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</si>
  <si>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</si>
  <si>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</si>
  <si>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</si>
  <si>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</si>
  <si>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</si>
  <si>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</si>
  <si>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</si>
  <si>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</si>
  <si>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</si>
  <si>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</si>
  <si>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</si>
  <si>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</si>
  <si>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</si>
  <si>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</si>
  <si>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</si>
  <si>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</si>
  <si>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</si>
  <si>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</si>
  <si>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</si>
  <si>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</si>
  <si>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</si>
  <si>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</si>
  <si>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</si>
  <si>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</si>
  <si>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</si>
  <si>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</si>
  <si>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</si>
  <si>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</si>
  <si>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</si>
  <si>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</si>
  <si>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</si>
  <si>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</si>
  <si>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</si>
  <si>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</si>
  <si>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</si>
  <si>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</si>
  <si>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</si>
  <si>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</si>
  <si>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</si>
  <si>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</si>
  <si>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</si>
  <si>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</si>
  <si>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</si>
  <si>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</si>
  <si>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</si>
  <si>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</si>
  <si>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</si>
  <si>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</si>
  <si>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</si>
  <si>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</si>
  <si>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</si>
  <si>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</si>
  <si>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</si>
  <si>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</si>
  <si>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</si>
  <si>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</si>
  <si>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</si>
  <si>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</si>
  <si>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</si>
  <si>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</si>
  <si>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</si>
  <si>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</si>
  <si>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</si>
  <si>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</si>
  <si>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</si>
  <si>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</si>
  <si>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</si>
  <si>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</si>
  <si>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</si>
  <si>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</si>
  <si>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</si>
  <si>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</si>
  <si>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</si>
  <si>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</si>
  <si>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</si>
  <si>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</si>
  <si>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</si>
  <si>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</si>
  <si>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</si>
  <si>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</si>
  <si>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</si>
  <si>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</si>
  <si>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</si>
  <si>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</si>
  <si>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</si>
  <si>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</si>
  <si>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</si>
  <si>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</si>
  <si>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</si>
  <si>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</si>
  <si>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</si>
  <si>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</si>
  <si>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</si>
  <si>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</si>
  <si>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</si>
  <si>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</si>
  <si>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</si>
  <si>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</si>
  <si>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</si>
  <si>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</si>
  <si>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</si>
  <si>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</si>
  <si>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</si>
  <si>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</si>
  <si>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</si>
  <si>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</si>
  <si>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</si>
  <si>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</si>
  <si>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</si>
  <si>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</si>
  <si>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</si>
  <si>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</si>
  <si>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</si>
  <si>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</si>
  <si>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</si>
  <si>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</si>
  <si>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</si>
  <si>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</si>
  <si>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</si>
  <si>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</si>
  <si>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</si>
  <si>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</si>
  <si>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</si>
  <si>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</si>
  <si>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</si>
  <si>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</si>
  <si>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</si>
  <si>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</si>
  <si>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</si>
  <si>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</si>
  <si>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</si>
  <si>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</si>
  <si>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</si>
  <si>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</si>
  <si>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</si>
  <si>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</si>
  <si>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</si>
  <si>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</si>
  <si>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</si>
  <si>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</si>
  <si>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</si>
  <si>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</si>
  <si>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</si>
  <si>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</si>
  <si>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</si>
  <si>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</si>
  <si>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</si>
  <si>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</si>
  <si>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</si>
  <si>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</si>
  <si>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</si>
  <si>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</si>
  <si>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</si>
  <si>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</si>
  <si>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</si>
  <si>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</si>
  <si>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</si>
  <si>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</si>
  <si>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</si>
  <si>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</si>
  <si>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</si>
  <si>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</si>
  <si>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</si>
  <si>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</si>
  <si>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</si>
  <si>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</si>
  <si>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</si>
  <si>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</si>
  <si>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</si>
  <si>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</si>
  <si>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</si>
  <si>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</si>
  <si>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</si>
  <si>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</si>
  <si>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</si>
  <si>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</si>
  <si>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</si>
  <si>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</si>
  <si>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</si>
  <si>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</si>
  <si>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</si>
  <si>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</si>
  <si>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</si>
  <si>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</si>
  <si>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</si>
  <si>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</si>
  <si>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</si>
  <si>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</si>
  <si>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</si>
  <si>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</si>
  <si>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</si>
  <si>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</si>
  <si>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</si>
  <si>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</si>
  <si>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</si>
  <si>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</si>
  <si>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</si>
  <si>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</si>
  <si>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</si>
  <si>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</si>
  <si>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</si>
  <si>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</si>
  <si>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</si>
  <si>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</si>
  <si>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</si>
  <si>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</si>
  <si>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</si>
  <si>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</si>
  <si>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</si>
  <si>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</si>
  <si>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</si>
  <si>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</si>
  <si>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</si>
  <si>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</si>
  <si>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</si>
  <si>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</si>
  <si>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</si>
  <si>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</si>
  <si>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</si>
  <si>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</si>
  <si>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</si>
  <si>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</si>
  <si>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</si>
  <si>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</si>
  <si>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</si>
  <si>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</si>
  <si>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</si>
  <si>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</si>
  <si>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</si>
  <si>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</si>
  <si>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</si>
  <si>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</si>
  <si>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</si>
  <si>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</si>
  <si>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</si>
  <si>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</si>
  <si>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</si>
  <si>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</si>
  <si>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</si>
  <si>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</si>
  <si>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</si>
  <si>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</si>
  <si>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</si>
  <si>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</si>
  <si>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</si>
  <si>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</si>
  <si>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</si>
  <si>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</si>
  <si>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</si>
  <si>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</si>
  <si>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</si>
  <si>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</si>
  <si>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</si>
  <si>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</si>
  <si>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</si>
  <si>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</si>
  <si>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</si>
  <si>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</si>
  <si>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</si>
  <si>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</si>
  <si>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</si>
  <si>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</si>
  <si>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</si>
  <si>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</si>
  <si>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</si>
  <si>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</si>
  <si>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</si>
  <si>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</si>
  <si>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</si>
  <si>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</si>
  <si>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</si>
  <si>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</si>
  <si>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</si>
  <si>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</si>
  <si>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</si>
  <si>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</si>
  <si>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</si>
  <si>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</si>
  <si>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</si>
  <si>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</si>
  <si>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</si>
  <si>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</si>
  <si>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</si>
  <si>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</si>
  <si>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</si>
  <si>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</si>
  <si>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</si>
  <si>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</si>
  <si>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</si>
  <si>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</si>
  <si>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</si>
  <si>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</si>
  <si>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</si>
  <si>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</si>
  <si>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</si>
  <si>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</si>
  <si>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</si>
  <si>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</si>
  <si>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</si>
  <si>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</si>
  <si>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</si>
  <si>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</si>
  <si>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</si>
  <si>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</si>
  <si>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</si>
  <si>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</si>
  <si>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</si>
  <si>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</si>
  <si>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</si>
  <si>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</si>
  <si>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</si>
  <si>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</si>
  <si>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</si>
  <si>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</si>
  <si>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</si>
  <si>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</si>
  <si>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</si>
  <si>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</si>
  <si>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</si>
  <si>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</si>
  <si>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</si>
  <si>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</si>
  <si>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</si>
  <si>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</si>
  <si>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</si>
  <si>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</si>
  <si>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</si>
  <si>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</si>
  <si>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</si>
  <si>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</si>
  <si>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</si>
  <si>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</si>
  <si>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</si>
  <si>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</si>
  <si>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</si>
  <si>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</si>
  <si>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</si>
  <si>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</si>
  <si>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</si>
  <si>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</si>
  <si>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</si>
  <si>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</si>
  <si>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</si>
  <si>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</si>
  <si>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</si>
  <si>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</si>
  <si>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</si>
  <si>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</si>
  <si>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</si>
  <si>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</si>
  <si>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</si>
  <si>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</si>
  <si>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</si>
  <si>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</si>
  <si>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</si>
  <si>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</si>
  <si>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</si>
  <si>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</si>
  <si>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</si>
  <si>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</si>
  <si>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</si>
  <si>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</si>
  <si>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</si>
  <si>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</si>
  <si>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</si>
  <si>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</si>
  <si>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</si>
  <si>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</si>
  <si>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</si>
  <si>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</si>
  <si>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</si>
  <si>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</si>
  <si>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</si>
  <si>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</si>
  <si>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</si>
  <si>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</si>
  <si>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</si>
  <si>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</si>
  <si>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</si>
  <si>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</si>
  <si>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</si>
  <si>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</si>
  <si>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</si>
  <si>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</si>
  <si>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</si>
  <si>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</si>
  <si>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</si>
  <si>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</si>
  <si>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</si>
  <si>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</si>
  <si>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</si>
  <si>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</si>
  <si>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</si>
  <si>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</si>
  <si>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</si>
  <si>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</si>
  <si>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</si>
  <si>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</si>
  <si>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</si>
  <si>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</si>
  <si>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</si>
  <si>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</si>
  <si>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</si>
  <si>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</si>
  <si>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</si>
  <si>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Saldo Final</t>
  </si>
  <si>
    <t>BRGAAP - TVM - Mantidos até o Vencimento (Custo Contábil)</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</si>
  <si>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</si>
  <si>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</si>
  <si>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</si>
  <si>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</si>
  <si>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</si>
  <si>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</si>
  <si>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</si>
  <si>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</si>
  <si>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</si>
  <si>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</si>
  <si>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</si>
  <si>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</si>
  <si>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</si>
  <si>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</si>
  <si>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</si>
  <si>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</si>
  <si>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</si>
  <si>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</si>
  <si>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</si>
  <si>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</si>
  <si>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</si>
  <si>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</si>
  <si>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</si>
  <si>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</si>
  <si>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</si>
  <si>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</si>
  <si>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</si>
  <si>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</si>
  <si>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</si>
  <si>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</si>
  <si>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</si>
  <si>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</si>
  <si>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</si>
  <si>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</si>
  <si>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</si>
  <si>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</si>
  <si>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</si>
  <si>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</si>
  <si>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</si>
  <si>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</si>
  <si>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</si>
  <si>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</si>
  <si>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</si>
  <si>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</si>
  <si>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</si>
  <si>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</si>
  <si>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</si>
  <si>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</si>
  <si>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</si>
  <si>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</si>
  <si>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</si>
  <si>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</si>
  <si>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</si>
  <si>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</si>
  <si>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</si>
  <si>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</si>
  <si>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</si>
  <si>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</si>
  <si>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</si>
  <si>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</si>
  <si>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</si>
  <si>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</si>
  <si>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</si>
  <si>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</si>
  <si>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</si>
  <si>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</si>
  <si>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</si>
  <si>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</si>
  <si>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</si>
  <si>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</si>
  <si>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</si>
  <si>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</si>
  <si>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</si>
  <si>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</si>
  <si>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</si>
  <si>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</si>
  <si>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</si>
  <si>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</si>
  <si>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</si>
  <si>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</si>
  <si>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</si>
  <si>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</si>
  <si>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(Alienação) Aquisição de Intangível / Ágio</t>
  </si>
  <si>
    <t>Aumento/(Diminuição) Em Caixa E Equivalentes De Caixa</t>
  </si>
  <si>
    <t>1T17</t>
  </si>
  <si>
    <t>01/01 a 
31/03/2017</t>
  </si>
  <si>
    <t>Saldos em 01/01/2017</t>
  </si>
  <si>
    <t>Saldos em 31/03/2017</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</si>
  <si>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</si>
  <si>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</si>
  <si>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</si>
  <si>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</si>
  <si>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</si>
  <si>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</si>
  <si>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</si>
  <si>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</si>
  <si>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</si>
  <si>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</si>
  <si>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</si>
  <si>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</si>
  <si>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</si>
  <si>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</si>
  <si>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</si>
  <si>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</si>
  <si>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</si>
  <si>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</si>
  <si>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</si>
  <si>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</si>
  <si>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</si>
  <si>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</si>
  <si>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</si>
  <si>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</si>
  <si>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</si>
  <si>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</si>
  <si>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</si>
  <si>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</si>
  <si>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</si>
  <si>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</si>
  <si>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</si>
  <si>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</si>
  <si>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</si>
  <si>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</si>
  <si>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</si>
  <si>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</si>
  <si>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</si>
  <si>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</si>
  <si>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</si>
  <si>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</si>
  <si>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</si>
  <si>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</si>
  <si>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</si>
  <si>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</si>
  <si>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</si>
  <si>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</si>
  <si>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</si>
  <si>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</si>
  <si>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</si>
  <si>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</si>
  <si>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</si>
  <si>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</si>
  <si>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</si>
  <si>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</si>
  <si>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</si>
  <si>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</si>
  <si>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</si>
  <si>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</si>
  <si>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</si>
  <si>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</si>
  <si>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</si>
  <si>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</si>
  <si>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</si>
  <si>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</si>
  <si>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</si>
  <si>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</si>
  <si>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</si>
  <si>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</si>
  <si>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</si>
  <si>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</si>
  <si>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</si>
  <si>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</si>
  <si>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</si>
  <si>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</si>
  <si>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</si>
  <si>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</si>
  <si>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</si>
  <si>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</si>
  <si>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</si>
  <si>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</si>
  <si>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</si>
  <si>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</si>
  <si>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</si>
  <si>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</si>
  <si>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</si>
  <si>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</si>
  <si>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</si>
  <si>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</si>
  <si>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</si>
  <si>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</si>
  <si>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</si>
  <si>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</si>
  <si>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</si>
  <si>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</si>
  <si>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</si>
  <si>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</si>
  <si>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</si>
  <si>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</si>
  <si>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</si>
  <si>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</si>
  <si>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</si>
  <si>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</si>
  <si>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</si>
  <si>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</si>
  <si>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</si>
  <si>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</si>
  <si>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</si>
  <si>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</si>
  <si>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</si>
  <si>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</si>
  <si>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</si>
  <si>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</si>
  <si>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</si>
  <si>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</si>
  <si>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</si>
  <si>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</si>
  <si>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</si>
  <si>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</si>
  <si>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</si>
  <si>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</si>
  <si>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</si>
  <si>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</si>
  <si>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</si>
  <si>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</si>
  <si>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</si>
  <si>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</si>
  <si>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</si>
  <si>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</si>
  <si>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</si>
  <si>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</si>
  <si>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</si>
  <si>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</si>
  <si>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</si>
  <si>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</si>
  <si>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</si>
  <si>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</si>
  <si>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</si>
  <si>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</si>
  <si>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</si>
  <si>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</si>
  <si>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</si>
  <si>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</si>
  <si>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</si>
  <si>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</si>
  <si>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</si>
  <si>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</si>
  <si>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</si>
  <si>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</si>
  <si>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</si>
  <si>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</si>
  <si>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</si>
  <si>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</si>
  <si>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</si>
  <si>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</si>
  <si>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</si>
  <si>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</si>
  <si>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</si>
  <si>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</si>
  <si>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</si>
  <si>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</si>
  <si>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</si>
  <si>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</si>
  <si>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</si>
  <si>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</si>
  <si>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</si>
  <si>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</si>
  <si>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</si>
  <si>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</si>
  <si>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</si>
  <si>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</si>
  <si>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</si>
  <si>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</si>
  <si>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</si>
  <si>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</si>
  <si>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</si>
  <si>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</si>
  <si>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</si>
  <si>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</si>
  <si>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</si>
  <si>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</si>
  <si>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</si>
  <si>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</si>
  <si>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</si>
  <si>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</si>
  <si>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</si>
  <si>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</si>
  <si>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</si>
  <si>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</si>
  <si>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</si>
  <si>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</si>
  <si>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</si>
  <si>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</si>
  <si>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</si>
  <si>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</si>
  <si>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</si>
  <si>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</si>
  <si>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</si>
  <si>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</si>
  <si>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</si>
  <si>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</si>
  <si>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</si>
  <si>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</si>
  <si>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</si>
  <si>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</si>
  <si>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</si>
  <si>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</si>
  <si>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</si>
  <si>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</si>
  <si>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</si>
  <si>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</si>
  <si>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</si>
  <si>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</si>
  <si>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</si>
  <si>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</si>
  <si>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</si>
  <si>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</si>
  <si>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</si>
  <si>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</si>
  <si>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</si>
  <si>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</si>
  <si>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</si>
  <si>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</si>
  <si>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</si>
  <si>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</si>
  <si>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</si>
  <si>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</si>
  <si>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DRE - Gerencial (Visão Margem Financeira)</t>
  </si>
  <si>
    <t xml:space="preserve">                Movimentação da Provisão para Créditos de Liquidação Duvidosa</t>
  </si>
  <si>
    <t xml:space="preserve">                   DRE - Gerencial (Visão Produto Bancário) - Segmentos</t>
  </si>
  <si>
    <t xml:space="preserve">             BRGAAP - Receitas de Prestação de Serviços</t>
  </si>
  <si>
    <t>3T17</t>
  </si>
  <si>
    <t>01/01 a 
30/09/2017</t>
  </si>
  <si>
    <t>Carteira(1)</t>
  </si>
  <si>
    <t>Saldos em 30/09/2017</t>
  </si>
  <si>
    <t>Saldo de Garantias Financeiras Prestadas</t>
  </si>
  <si>
    <t>Grandes Empresas - Títulos Privados (**)</t>
  </si>
  <si>
    <t>Garantias Financeiras Prestadas</t>
  </si>
  <si>
    <t>Total sem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</si>
  <si>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</si>
  <si>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</si>
  <si>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</si>
  <si>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</si>
  <si>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</si>
  <si>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</si>
  <si>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</si>
  <si>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</si>
  <si>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</si>
  <si>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</si>
  <si>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</si>
  <si>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Instrumentos de Dívidas Elegíveis a Capital</t>
  </si>
  <si>
    <t>4T17</t>
  </si>
  <si>
    <t>01/01 a 
31/12/2017</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</si>
  <si>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</si>
  <si>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</si>
  <si>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</si>
  <si>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</si>
  <si>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</si>
  <si>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</si>
  <si>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</si>
  <si>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</si>
  <si>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</si>
  <si>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</si>
  <si>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</si>
  <si>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</si>
  <si>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</si>
  <si>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</si>
  <si>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</si>
  <si>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</si>
  <si>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</si>
  <si>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</si>
  <si>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</si>
  <si>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</si>
  <si>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</si>
  <si>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</si>
  <si>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</si>
  <si>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</si>
  <si>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</si>
  <si>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</si>
  <si>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</si>
  <si>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</si>
  <si>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</si>
  <si>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</si>
  <si>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</si>
  <si>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</si>
  <si>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</si>
  <si>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</si>
  <si>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</si>
  <si>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</si>
  <si>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</si>
  <si>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</si>
  <si>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</si>
  <si>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</si>
  <si>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</si>
  <si>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</si>
  <si>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</si>
  <si>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</si>
  <si>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</si>
  <si>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</si>
  <si>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</si>
  <si>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</si>
  <si>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</si>
  <si>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</si>
  <si>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</si>
  <si>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</si>
  <si>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</si>
  <si>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</si>
  <si>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</si>
  <si>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</si>
  <si>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</si>
  <si>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</si>
  <si>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</si>
  <si>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</si>
  <si>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</si>
  <si>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</si>
  <si>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</si>
  <si>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</si>
  <si>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</si>
  <si>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</si>
  <si>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</si>
  <si>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</si>
  <si>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</si>
  <si>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</si>
  <si>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</si>
  <si>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</si>
  <si>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</si>
  <si>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</si>
  <si>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</si>
  <si>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</si>
  <si>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</si>
  <si>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</si>
  <si>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</si>
  <si>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</si>
  <si>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</si>
  <si>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</si>
  <si>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</si>
  <si>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</si>
  <si>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</si>
  <si>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</si>
  <si>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</si>
  <si>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</si>
  <si>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</si>
  <si>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</si>
  <si>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</si>
  <si>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</si>
  <si>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</si>
  <si>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</si>
  <si>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</si>
  <si>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r>
      <rPr>
        <i/>
        <sz val="10"/>
        <color theme="1"/>
        <rFont val="Calibri"/>
        <family val="2"/>
        <scheme val="minor"/>
      </rPr>
      <t>Eurobonds</t>
    </r>
    <r>
      <rPr>
        <sz val="10"/>
        <color theme="1"/>
        <rFont val="Calibri"/>
        <family val="2"/>
        <scheme val="minor"/>
      </rPr>
      <t xml:space="preserve"> e Assemelhados</t>
    </r>
  </si>
  <si>
    <t>(*) Montantes que não serão reclassificados subsequentemente para o resultado.</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</si>
  <si>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</si>
  <si>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</si>
  <si>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</si>
  <si>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</si>
  <si>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</si>
  <si>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</si>
  <si>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</si>
  <si>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</si>
  <si>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</si>
  <si>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</si>
  <si>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</si>
  <si>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</si>
  <si>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</si>
  <si>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</si>
  <si>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</si>
  <si>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</si>
  <si>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</si>
  <si>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</si>
  <si>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</si>
  <si>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</si>
  <si>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</si>
  <si>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</si>
  <si>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</si>
  <si>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</si>
  <si>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</si>
  <si>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</si>
  <si>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</si>
  <si>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</si>
  <si>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</si>
  <si>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</si>
  <si>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</si>
  <si>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</si>
  <si>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</si>
  <si>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</si>
  <si>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</si>
  <si>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</si>
  <si>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</si>
  <si>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</si>
  <si>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</si>
  <si>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</si>
  <si>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</si>
  <si>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</si>
  <si>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</si>
  <si>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</si>
  <si>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</si>
  <si>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</si>
  <si>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</si>
  <si>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</si>
  <si>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</si>
  <si>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</si>
  <si>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</si>
  <si>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</si>
  <si>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</si>
  <si>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</si>
  <si>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</si>
  <si>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</si>
  <si>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</si>
  <si>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</si>
  <si>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</si>
  <si>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</si>
  <si>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</si>
  <si>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</si>
  <si>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</si>
  <si>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</si>
  <si>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</si>
  <si>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</si>
  <si>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</si>
  <si>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</si>
  <si>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</si>
  <si>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</si>
  <si>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</si>
  <si>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</si>
  <si>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</si>
  <si>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</si>
  <si>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</si>
  <si>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</si>
  <si>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</si>
  <si>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</si>
  <si>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</si>
  <si>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</si>
  <si>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</si>
  <si>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</si>
  <si>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</si>
  <si>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</si>
  <si>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</si>
  <si>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</si>
  <si>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</si>
  <si>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</si>
  <si>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</si>
  <si>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</si>
  <si>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Vinculados ao Banco Central do Brasil</t>
  </si>
  <si>
    <t>Pagamento Baseado em Ações</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</si>
  <si>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</si>
  <si>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</si>
  <si>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</si>
  <si>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</si>
  <si>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</si>
  <si>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</si>
  <si>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</si>
  <si>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</si>
  <si>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</si>
  <si>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</si>
  <si>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</si>
  <si>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</si>
  <si>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</si>
  <si>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</si>
  <si>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</si>
  <si>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</si>
  <si>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</si>
  <si>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</si>
  <si>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</si>
  <si>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</si>
  <si>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</si>
  <si>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</si>
  <si>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</si>
  <si>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</si>
  <si>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</si>
  <si>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</si>
  <si>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</si>
  <si>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</si>
  <si>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</si>
  <si>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</si>
  <si>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</si>
  <si>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</si>
  <si>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</si>
  <si>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Ágio e Ativos Intangíveis, Líquidos</t>
  </si>
  <si>
    <t>ÁGIO E INTANGÍVEL</t>
  </si>
  <si>
    <t>Ativos Intangíveis</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</si>
  <si>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</si>
  <si>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</si>
  <si>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</si>
  <si>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</si>
  <si>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</si>
  <si>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</si>
  <si>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</si>
  <si>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</si>
  <si>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</si>
  <si>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</si>
  <si>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</si>
  <si>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</si>
  <si>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</si>
  <si>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</si>
  <si>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</si>
  <si>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</si>
  <si>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</si>
  <si>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</si>
  <si>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</si>
  <si>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</si>
  <si>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</si>
  <si>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</si>
  <si>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</si>
  <si>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</si>
  <si>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</si>
  <si>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</si>
  <si>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</si>
  <si>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</si>
  <si>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</si>
  <si>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</si>
  <si>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</si>
  <si>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</si>
  <si>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</si>
  <si>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</si>
  <si>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</si>
  <si>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</si>
  <si>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</si>
  <si>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</si>
  <si>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</si>
  <si>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</si>
  <si>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</si>
  <si>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</si>
  <si>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</si>
  <si>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</si>
  <si>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</si>
  <si>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</si>
  <si>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</si>
  <si>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</si>
  <si>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</si>
  <si>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t xml:space="preserve"> Clique aqui</t>
  </si>
  <si>
    <t>Nota 05 - Títulos e Valores Mobiliários</t>
  </si>
  <si>
    <t>Nota 06 - Operações de Crédito, Arrendamento Mercantil Financeiro e Outros Créditos</t>
  </si>
  <si>
    <t>Nota 09 - Ativos e Passivos Contingentes</t>
  </si>
  <si>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</si>
  <si>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</si>
  <si>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</si>
  <si>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</si>
  <si>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</si>
  <si>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</si>
  <si>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</si>
  <si>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</si>
  <si>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</si>
  <si>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</si>
  <si>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</si>
  <si>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</si>
  <si>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</si>
  <si>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</si>
  <si>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</si>
  <si>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</si>
  <si>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</si>
  <si>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</si>
  <si>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</si>
  <si>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</si>
  <si>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</si>
  <si>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</si>
  <si>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</si>
  <si>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</si>
  <si>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</si>
  <si>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</si>
  <si>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</si>
  <si>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</si>
  <si>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</si>
  <si>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</si>
  <si>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</si>
  <si>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</si>
  <si>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</si>
  <si>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</si>
  <si>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</si>
  <si>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</si>
  <si>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</si>
  <si>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</si>
  <si>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</si>
  <si>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</si>
  <si>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</si>
  <si>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</si>
  <si>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</si>
  <si>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</si>
  <si>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</si>
  <si>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</si>
  <si>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</si>
  <si>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</si>
  <si>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</si>
  <si>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</si>
  <si>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</si>
  <si>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</si>
  <si>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</si>
  <si>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</si>
  <si>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</si>
  <si>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</si>
  <si>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</si>
  <si>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</si>
  <si>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</si>
  <si>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</si>
  <si>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</si>
  <si>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</si>
  <si>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</si>
  <si>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</si>
  <si>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</si>
  <si>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</si>
  <si>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</si>
  <si>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</si>
  <si>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 xml:space="preserve">(1) Inclui participação no Resultado Abrangente de Investimentos em Coligadas e Entidades Controladas em Conjunto relativo a Ativos Financeiros ao Valor Justo por meio de Outros Resultados Abrangentes. </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</si>
  <si>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</si>
  <si>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</si>
  <si>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</si>
  <si>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</si>
  <si>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</si>
  <si>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</si>
  <si>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</si>
  <si>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</si>
  <si>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</si>
  <si>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</si>
  <si>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</si>
  <si>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</si>
  <si>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</si>
  <si>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</si>
  <si>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</si>
  <si>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</si>
  <si>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</si>
  <si>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</si>
  <si>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</si>
  <si>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</si>
  <si>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</si>
  <si>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</si>
  <si>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</si>
  <si>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</si>
  <si>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</si>
  <si>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</si>
  <si>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</si>
  <si>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</si>
  <si>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</si>
  <si>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</si>
  <si>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</si>
  <si>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</si>
  <si>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</si>
  <si>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</si>
  <si>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</si>
  <si>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</si>
  <si>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</si>
  <si>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</si>
  <si>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</si>
  <si>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</si>
  <si>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</si>
  <si>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</si>
  <si>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</si>
  <si>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</si>
  <si>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</si>
  <si>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</si>
  <si>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</si>
  <si>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</si>
  <si>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t>2018</t>
  </si>
  <si>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</si>
  <si>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</si>
  <si>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</si>
  <si>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</si>
  <si>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</si>
  <si>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</si>
  <si>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</si>
  <si>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</si>
  <si>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</si>
  <si>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</si>
  <si>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</si>
  <si>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</si>
  <si>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</si>
  <si>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</si>
  <si>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</si>
  <si>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</si>
  <si>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</si>
  <si>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</si>
  <si>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</si>
  <si>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</si>
  <si>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</si>
  <si>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</si>
  <si>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</si>
  <si>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</si>
  <si>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</si>
  <si>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</si>
  <si>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</si>
  <si>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</si>
  <si>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</si>
  <si>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</si>
  <si>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</si>
  <si>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</si>
  <si>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</si>
  <si>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</si>
  <si>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</si>
  <si>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</si>
  <si>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</si>
  <si>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</si>
  <si>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</si>
  <si>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</si>
  <si>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</si>
  <si>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</si>
  <si>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</si>
  <si>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</si>
  <si>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Contingências e Outras</t>
  </si>
  <si>
    <t>4º Trim/17</t>
  </si>
  <si>
    <t>3º Trim/17</t>
  </si>
  <si>
    <t>2º Trim/17</t>
  </si>
  <si>
    <t>1º Trim/17</t>
  </si>
  <si>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</si>
  <si>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</si>
  <si>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</si>
  <si>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</si>
  <si>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</si>
  <si>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</si>
  <si>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</si>
  <si>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</si>
  <si>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</si>
  <si>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</si>
  <si>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</si>
  <si>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</si>
  <si>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</si>
  <si>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</si>
  <si>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</si>
  <si>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</si>
  <si>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</si>
  <si>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</si>
  <si>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</si>
  <si>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</si>
  <si>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</si>
  <si>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</si>
  <si>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</si>
  <si>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</si>
  <si>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</si>
  <si>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</si>
  <si>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</si>
  <si>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</si>
  <si>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</si>
  <si>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</si>
  <si>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</si>
  <si>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</si>
  <si>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</si>
  <si>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</si>
  <si>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</si>
  <si>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</si>
  <si>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</si>
  <si>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</si>
  <si>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</si>
  <si>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</si>
  <si>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</si>
  <si>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</si>
  <si>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</si>
  <si>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</si>
  <si>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</si>
  <si>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</si>
  <si>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</si>
  <si>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</si>
  <si>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</si>
  <si>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</si>
  <si>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</si>
  <si>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</si>
  <si>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</si>
  <si>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Parcela de Outros Resultados Abrangentes de Coligadas e Controladas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</si>
  <si>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</si>
  <si>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</si>
  <si>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</si>
  <si>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</si>
  <si>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</si>
  <si>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</si>
  <si>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</si>
  <si>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</si>
  <si>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</si>
  <si>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</si>
  <si>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</si>
  <si>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</si>
  <si>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</si>
  <si>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</si>
  <si>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</si>
  <si>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</si>
  <si>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</si>
  <si>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</si>
  <si>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</si>
  <si>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</si>
  <si>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</si>
  <si>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</si>
  <si>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</si>
  <si>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</si>
  <si>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</si>
  <si>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</si>
  <si>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</si>
  <si>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</si>
  <si>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</si>
  <si>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</si>
  <si>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</si>
  <si>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</si>
  <si>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</si>
  <si>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</si>
  <si>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</si>
  <si>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</si>
  <si>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</si>
  <si>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</si>
  <si>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</si>
  <si>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</si>
  <si>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</si>
  <si>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</si>
  <si>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</si>
  <si>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</si>
  <si>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</si>
  <si>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</si>
  <si>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</si>
  <si>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</si>
  <si>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</si>
  <si>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</si>
  <si>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</si>
  <si>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</si>
  <si>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</si>
  <si>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</si>
  <si>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</si>
  <si>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</si>
  <si>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</si>
  <si>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</si>
  <si>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</si>
  <si>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</si>
  <si>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</si>
  <si>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</si>
  <si>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</si>
  <si>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</si>
  <si>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</si>
  <si>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</si>
  <si>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</si>
  <si>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</si>
  <si>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</si>
  <si>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t>(**) Inclui Debêntures, CRI, Commercial Paper, Cédula do Produtor Rural, Letras Financeiras, cotas de fundos de investimento e Eurobonds . Após Mar/17</t>
  </si>
  <si>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</si>
  <si>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</si>
  <si>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</si>
  <si>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</si>
  <si>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</si>
  <si>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</si>
  <si>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</si>
  <si>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</si>
  <si>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</si>
  <si>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</si>
  <si>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</si>
  <si>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</si>
  <si>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</si>
  <si>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</si>
  <si>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</si>
  <si>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</si>
  <si>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</si>
  <si>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</si>
  <si>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</si>
  <si>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</si>
  <si>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</si>
  <si>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</si>
  <si>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</si>
  <si>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</si>
  <si>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</si>
  <si>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</si>
  <si>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</si>
  <si>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</si>
  <si>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</si>
  <si>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</si>
  <si>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</si>
  <si>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</si>
  <si>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</si>
  <si>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</si>
  <si>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</si>
  <si>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</si>
  <si>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</si>
  <si>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</si>
  <si>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</si>
  <si>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</si>
  <si>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</si>
  <si>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</si>
  <si>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</si>
  <si>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</si>
  <si>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</si>
  <si>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</si>
  <si>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</si>
  <si>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</si>
  <si>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</si>
  <si>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Provisões Cíveis</t>
  </si>
  <si>
    <t>Provisões Trabalhistas</t>
  </si>
  <si>
    <t>Despesas com Provisões</t>
  </si>
  <si>
    <t>01/01 a 31/3/2020</t>
  </si>
  <si>
    <t xml:space="preserve">Dividendos </t>
  </si>
  <si>
    <t>Juros sobre o Capital Proprio</t>
  </si>
  <si>
    <t>Nota: Classificação determinada pela Res. 02/20 do Bacen.</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</si>
  <si>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</si>
  <si>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</si>
  <si>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</si>
  <si>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</si>
  <si>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</si>
  <si>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</si>
  <si>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</si>
  <si>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</si>
  <si>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</si>
  <si>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</si>
  <si>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</si>
  <si>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</si>
  <si>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</si>
  <si>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</si>
  <si>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</si>
  <si>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</si>
  <si>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</si>
  <si>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</si>
  <si>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</si>
  <si>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</si>
  <si>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</si>
  <si>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</si>
  <si>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</si>
  <si>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</si>
  <si>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</si>
  <si>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</si>
  <si>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</si>
  <si>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</si>
  <si>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</si>
  <si>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</si>
  <si>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</si>
  <si>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</si>
  <si>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</si>
  <si>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</si>
  <si>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</si>
  <si>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</si>
  <si>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</si>
  <si>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</si>
  <si>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</si>
  <si>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</si>
  <si>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</si>
  <si>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</si>
  <si>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</si>
  <si>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</si>
  <si>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</si>
  <si>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</si>
  <si>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</si>
  <si>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</si>
  <si>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</si>
  <si>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</si>
  <si>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</si>
  <si>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</si>
  <si>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</si>
  <si>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</si>
  <si>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</si>
  <si>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</si>
  <si>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</si>
  <si>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</si>
  <si>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</si>
  <si>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</si>
  <si>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</si>
  <si>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</si>
  <si>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</si>
  <si>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</si>
  <si>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</si>
  <si>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</si>
  <si>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</si>
  <si>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</si>
  <si>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</si>
  <si>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</si>
  <si>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</si>
  <si>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</si>
  <si>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</si>
  <si>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</si>
  <si>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Negócios de Varejo</t>
  </si>
  <si>
    <t>Negócios de Atacado</t>
  </si>
  <si>
    <t>AAA.br</t>
  </si>
  <si>
    <t>Cisão Parcial (Nota 2d)</t>
  </si>
  <si>
    <t>Lucro Líquido / (Prejuízo)</t>
  </si>
  <si>
    <t>Cisão Parcial (Nota 3)</t>
  </si>
  <si>
    <t>Margem Financeira com o Mercado</t>
  </si>
  <si>
    <t xml:space="preserve">Juros sobre o Capital Próprio - Declarados após período anterior </t>
  </si>
  <si>
    <t>3T21</t>
  </si>
  <si>
    <t>01/01 a 30/09/2021</t>
  </si>
  <si>
    <t>Saldos em 30/09/2021</t>
  </si>
  <si>
    <t>01/01 a 
30/09/2021</t>
  </si>
  <si>
    <t>3º Trim/21</t>
  </si>
  <si>
    <t>30/09/2021</t>
  </si>
  <si>
    <t>01/07 a 
30/09/2021</t>
  </si>
  <si>
    <t>Moeda Local</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</si>
  <si>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</si>
  <si>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</si>
  <si>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</si>
  <si>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</si>
  <si>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30+H20/06/2015</t>
  </si>
  <si>
    <t>4T21</t>
  </si>
  <si>
    <t>01/01 a 31/12/2021</t>
  </si>
  <si>
    <t>Saldos em 31/12/2021</t>
  </si>
  <si>
    <t>01/01 a 
31/12/2021</t>
  </si>
  <si>
    <t>4º Trim/21</t>
  </si>
  <si>
    <t>31/12/2021</t>
  </si>
  <si>
    <t>01/10 a 
31/12/2021</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</si>
  <si>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</si>
  <si>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</si>
  <si>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</si>
  <si>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</si>
  <si>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</si>
  <si>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</si>
  <si>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01/04 a 
30/06/2021 (*)</t>
  </si>
  <si>
    <t>01/07 a 
30/09/2021 (*)</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</si>
  <si>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</si>
  <si>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</si>
  <si>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</si>
  <si>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1T22</t>
  </si>
  <si>
    <t>01/01 a 31/03/2022</t>
  </si>
  <si>
    <t>01/01 a 
31/03/2022</t>
  </si>
  <si>
    <t xml:space="preserve">Coligadas e Entidades Controladas em Conjunto </t>
  </si>
  <si>
    <r>
      <t>Resultados de Exercícios Futuros</t>
    </r>
    <r>
      <rPr>
        <vertAlign val="superscript"/>
        <sz val="9.6"/>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</si>
  <si>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</si>
  <si>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</si>
  <si>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</si>
  <si>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</si>
  <si>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</si>
  <si>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</si>
  <si>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</si>
  <si>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</si>
  <si>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</si>
  <si>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</si>
  <si>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</si>
  <si>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</si>
  <si>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</si>
  <si>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</si>
  <si>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</si>
  <si>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</si>
  <si>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</si>
  <si>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</si>
  <si>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</si>
  <si>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</si>
  <si>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</si>
  <si>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</si>
  <si>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</si>
  <si>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</si>
  <si>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</si>
  <si>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</si>
  <si>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</si>
  <si>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</si>
  <si>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</si>
  <si>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</si>
  <si>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</si>
  <si>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</si>
  <si>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</si>
  <si>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</si>
  <si>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</si>
  <si>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</si>
  <si>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</si>
  <si>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</si>
  <si>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</si>
  <si>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</si>
  <si>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</si>
  <si>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</si>
  <si>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</si>
  <si>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</si>
  <si>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</si>
  <si>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</si>
  <si>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</si>
  <si>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</si>
  <si>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</si>
  <si>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</si>
  <si>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</si>
  <si>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</si>
  <si>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</si>
  <si>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</si>
  <si>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</si>
  <si>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</si>
  <si>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</si>
  <si>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</si>
  <si>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</si>
  <si>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</si>
  <si>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</si>
  <si>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</si>
  <si>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</si>
  <si>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</si>
  <si>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</si>
  <si>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</si>
  <si>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</si>
  <si>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</si>
  <si>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</si>
  <si>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</si>
  <si>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</si>
  <si>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</si>
  <si>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</si>
  <si>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</si>
  <si>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Debêntures (Vinculadas a Op. Compromissadas)</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</si>
  <si>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</si>
  <si>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</si>
  <si>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</si>
  <si>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</si>
  <si>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</si>
  <si>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8.9</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</si>
  <si>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</si>
  <si>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</si>
  <si>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</si>
  <si>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</si>
  <si>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</si>
  <si>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</si>
  <si>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</si>
  <si>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</si>
  <si>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</si>
  <si>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</si>
  <si>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</si>
  <si>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</si>
  <si>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</si>
  <si>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</si>
  <si>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</si>
  <si>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</si>
  <si>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</si>
  <si>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</si>
  <si>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</si>
  <si>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</si>
  <si>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</si>
  <si>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</si>
  <si>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</si>
  <si>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</si>
  <si>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</si>
  <si>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</si>
  <si>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</si>
  <si>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</si>
  <si>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</si>
  <si>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</si>
  <si>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Cotas de Fundos de PGBL / VGBL¹</t>
  </si>
  <si>
    <t>3T22</t>
  </si>
  <si>
    <t>01/01 a 30/09/2022</t>
  </si>
  <si>
    <t>01/01 a 
30/09/2022</t>
  </si>
  <si>
    <t xml:space="preserve"> 30/09/2022</t>
  </si>
  <si>
    <t>30/09/2022</t>
  </si>
  <si>
    <t>01/07 a 
30/09/2022</t>
  </si>
  <si>
    <t>3º Trim./22</t>
  </si>
  <si>
    <t>3º Trim/22</t>
  </si>
  <si>
    <t>Saldos em 30/09/2022</t>
  </si>
  <si>
    <t xml:space="preserve">Instalações e Materiais </t>
  </si>
  <si>
    <t xml:space="preserve">Serviços de Terceiros, Sistema Financeiro, Segurança, Transportes e Viagens </t>
  </si>
  <si>
    <t xml:space="preserve">Movimentação do Período Refletida no Resultado </t>
  </si>
  <si>
    <t>(-) Provisões Garantidas por Cláusula de Indenização (Nota 2c XVI)</t>
  </si>
  <si>
    <t>(+) Provisões Garantidas por Cláusula de Indenização (Nota 2c XVI)</t>
  </si>
  <si>
    <t>Saldo Oriundo da Aquisição das Operações do Citibank (Nota 2c)</t>
  </si>
  <si>
    <t>(*) A partir de set/21:
(i) a rubrica "Materiais, Energias e Outros" passou a ser contabilizada na rubrica "Instalações e Materiais"; e
(ii) a rubrica "Viagens" passou a ser conabilizada na rubrica "Serviços de Terceiros, Sistema Financeiro, Segurança, Transportes e Viagens".</t>
  </si>
  <si>
    <t xml:space="preserve">(**)A partir de 1° de janeiro de 2022, houve a exclusão da rubrica “Resultados de Exercícios Futuros” conforme Resolução BCB Nº 92, de 06 de maio de 2021. Os valores a partir de mar/2021 foram reclassificados para Outras Obrigações Diversas. </t>
  </si>
  <si>
    <t>4T22</t>
  </si>
  <si>
    <t>01/01 a 31/12/2022</t>
  </si>
  <si>
    <t>01/01 a 
31/12/2022</t>
  </si>
  <si>
    <t xml:space="preserve"> 31/12/2022</t>
  </si>
  <si>
    <t>2022</t>
  </si>
  <si>
    <t>4º Trim./22</t>
  </si>
  <si>
    <t>4º Trim/22</t>
  </si>
  <si>
    <t>31/12/2022</t>
  </si>
  <si>
    <t>01/10 a 
31/12/2022</t>
  </si>
  <si>
    <t>Saldos em 31/12/2022</t>
  </si>
  <si>
    <t xml:space="preserve">(Aumento) / Redução de Participação de Acionistas Controladores </t>
  </si>
  <si>
    <t xml:space="preserve">Cisão Parcial </t>
  </si>
  <si>
    <t xml:space="preserve">Reorganização Societária </t>
  </si>
  <si>
    <t xml:space="preserve">Provisões Fiscais e Previdenciárias e Outros Riscos </t>
  </si>
  <si>
    <t xml:space="preserve">Reorganização Societária  </t>
  </si>
  <si>
    <t>Aumento da participação no ITAÚ CORPBANCA</t>
  </si>
  <si>
    <t xml:space="preserve"> 31/03/2023</t>
  </si>
  <si>
    <t>1T23</t>
  </si>
  <si>
    <t>1º Trim./23</t>
  </si>
  <si>
    <t>Com a adoção do IFRS 17 e consequente alteração da estrutura das demonstrações, esta serie histórica tem sua sequência em aba específica.</t>
  </si>
  <si>
    <t>Contratos de Seguro e Previdência Privada</t>
  </si>
  <si>
    <t>01/01 a 
31/03/2023</t>
  </si>
  <si>
    <t>Saldos em - 01/01/2023</t>
  </si>
  <si>
    <t>Saldos em - 31/03/2023</t>
  </si>
  <si>
    <t>Dados atualizados até dez/22</t>
  </si>
  <si>
    <t>1º Trim/23</t>
  </si>
  <si>
    <t>01/01 a 31/03/2023</t>
  </si>
  <si>
    <t>01/01/2022</t>
  </si>
  <si>
    <t xml:space="preserve">Aquisição de Ações em Tesouraria </t>
  </si>
  <si>
    <r>
      <t>Outros</t>
    </r>
    <r>
      <rPr>
        <vertAlign val="superscript"/>
        <sz val="10"/>
        <color rgb="FF000000"/>
        <rFont val="Arial"/>
        <family val="2"/>
      </rPr>
      <t xml:space="preserve"> (3)</t>
    </r>
  </si>
  <si>
    <t xml:space="preserve">Total </t>
  </si>
  <si>
    <t>35,3%</t>
  </si>
  <si>
    <t>21,2%</t>
  </si>
  <si>
    <t>43,5%</t>
  </si>
  <si>
    <t xml:space="preserve">   Complementar</t>
  </si>
  <si>
    <t>Variação das Provisões Técnicas de Seguros, Previdência Privada e Capitalização</t>
  </si>
  <si>
    <t>Provisões Técnicas de Seguros, Previdência Privada e Capitalização</t>
  </si>
  <si>
    <r>
      <t>RESULTADOS DE EXERCÍCIOS FUTUROS</t>
    </r>
    <r>
      <rPr>
        <b/>
        <vertAlign val="superscript"/>
        <sz val="10"/>
        <rFont val="Calibri"/>
        <family val="2"/>
        <scheme val="minor"/>
      </rPr>
      <t>(*)</t>
    </r>
  </si>
  <si>
    <t>2T23</t>
  </si>
  <si>
    <t>2º Trim/23</t>
  </si>
  <si>
    <t>Remuneração, Encargos, Benefícios Sociais, Desligamentos e Treinamento</t>
  </si>
  <si>
    <t>Serviços de Terceiros, Sistema Financeiro, Segurança e Transportes</t>
  </si>
  <si>
    <t>Instalações e Materiais</t>
  </si>
  <si>
    <t>Despesas de Provisão</t>
  </si>
  <si>
    <t>Provisões Cíveis, Fiscais e Previdenciárias</t>
  </si>
  <si>
    <t>Comercialização – Cartões de Crédito</t>
  </si>
  <si>
    <t>Sinistros e Outras</t>
  </si>
  <si>
    <t>Total - Brasil</t>
  </si>
  <si>
    <t xml:space="preserve">(1) Considera remuneração variável, planos de opções e ações.
(2) Não inclui ISS, PIS e COFINS.
(3) Não considera a alocação gerencial de custos indiretos. </t>
  </si>
  <si>
    <r>
      <t>Participação nos Resultados</t>
    </r>
    <r>
      <rPr>
        <vertAlign val="superscript"/>
        <sz val="10"/>
        <rFont val="Calibri"/>
        <family val="2"/>
        <scheme val="minor"/>
      </rPr>
      <t xml:space="preserve"> (1)</t>
    </r>
  </si>
  <si>
    <r>
      <t xml:space="preserve">Outras Despesas Tributárias </t>
    </r>
    <r>
      <rPr>
        <b/>
        <vertAlign val="superscript"/>
        <sz val="10"/>
        <rFont val="Calibri"/>
        <family val="2"/>
        <scheme val="minor"/>
      </rPr>
      <t>(2)</t>
    </r>
  </si>
  <si>
    <r>
      <t xml:space="preserve">América Latina (ex-Brasil) </t>
    </r>
    <r>
      <rPr>
        <b/>
        <vertAlign val="superscript"/>
        <sz val="10"/>
        <rFont val="Calibri"/>
        <family val="2"/>
        <scheme val="minor"/>
      </rPr>
      <t>(3)</t>
    </r>
  </si>
  <si>
    <t>2º Trim./23</t>
  </si>
  <si>
    <t>Despesas não Decorrentes de Juros 1T23</t>
  </si>
  <si>
    <t>30/06/2023</t>
  </si>
  <si>
    <t>01/01 a 30/06/2023</t>
  </si>
  <si>
    <t>01/01 a 
30/06/2023</t>
  </si>
  <si>
    <t>1) Inclui, na provisão trabalhista, os efeitos do Programa de Desligamento Voluntário em 31/12/2022 (Nota 22d).</t>
  </si>
  <si>
    <t>Saldos em - 30/06/2023</t>
  </si>
  <si>
    <t xml:space="preserve">    Cédula do Produtor Rural</t>
  </si>
  <si>
    <t xml:space="preserve">     Ações</t>
  </si>
  <si>
    <t xml:space="preserve">(*) A partir de 1° de janeiro de 2022, houve a exclusão da rubrica “Resultados de Exercícios Futuros” conforme Resolução BCB Nº 92, de 06 de maio de 2021. Os valores referentes a setembro e dezembro de 2021 foram reclassificados para Outras Obrigações Diversas. </t>
  </si>
  <si>
    <t xml:space="preserve">Resultado de Operações com Títulos e Valores Mobiliários e Instrumentos Financeiros Derivativos e Outros </t>
  </si>
  <si>
    <t xml:space="preserve">    Certificados de Depósito Bancário </t>
  </si>
  <si>
    <t xml:space="preserve">    Certificados de Recebíveis Imobiliários  </t>
  </si>
  <si>
    <t xml:space="preserve">    Cotas de Fundos</t>
  </si>
  <si>
    <t xml:space="preserve">    Debêntures</t>
  </si>
  <si>
    <r>
      <t xml:space="preserve">    </t>
    </r>
    <r>
      <rPr>
        <i/>
        <sz val="10"/>
        <color theme="1"/>
        <rFont val="Calibri"/>
        <family val="2"/>
      </rPr>
      <t>Eurobonds</t>
    </r>
    <r>
      <rPr>
        <sz val="10"/>
        <color theme="1"/>
        <rFont val="Calibri"/>
        <family val="2"/>
        <scheme val="minor"/>
      </rPr>
      <t xml:space="preserve"> e Assemelhados</t>
    </r>
  </si>
  <si>
    <t xml:space="preserve">    Letras Financeiras</t>
  </si>
  <si>
    <t xml:space="preserve">    Notas Promissórias e Comerciais</t>
  </si>
  <si>
    <t xml:space="preserve">    Outros</t>
  </si>
  <si>
    <r>
      <t xml:space="preserve">Provisão Existente </t>
    </r>
    <r>
      <rPr>
        <b/>
        <vertAlign val="superscript"/>
        <sz val="10"/>
        <rFont val="Calibri"/>
        <family val="2"/>
        <scheme val="minor"/>
      </rPr>
      <t>(3)</t>
    </r>
  </si>
  <si>
    <r>
      <t>Garantias Financ. Prestadas</t>
    </r>
    <r>
      <rPr>
        <vertAlign val="superscript"/>
        <sz val="10"/>
        <rFont val="Calibri"/>
        <family val="2"/>
        <scheme val="minor"/>
      </rPr>
      <t>(4)</t>
    </r>
  </si>
  <si>
    <t>(3) Inclui Provisão de Compromissos de Empréstimos e de Garantias Financeiras Prestadas.</t>
  </si>
  <si>
    <t>(4) Provisão para garantias financeiras prestadas registrada no Balanço Patrimonial Consolidado;</t>
  </si>
  <si>
    <t>3T23</t>
  </si>
  <si>
    <t>3º Trim/23</t>
  </si>
  <si>
    <t>3º Trim./23</t>
  </si>
  <si>
    <t>bb-</t>
  </si>
  <si>
    <t>01/01 a 30/09/2023</t>
  </si>
  <si>
    <t>Resultado na Alienação de Investimentos e Imobilizado</t>
  </si>
  <si>
    <t>Títulos Públicos - América Latina</t>
  </si>
  <si>
    <t>40,3%</t>
  </si>
  <si>
    <t>30,5%</t>
  </si>
  <si>
    <t>45,0%</t>
  </si>
  <si>
    <t>0,6%</t>
  </si>
  <si>
    <t>3,4%</t>
  </si>
  <si>
    <t>5,2%</t>
  </si>
  <si>
    <t>8,4%</t>
  </si>
  <si>
    <t>11,7%</t>
  </si>
  <si>
    <t>30/09/2023</t>
  </si>
  <si>
    <t>Saldos em - 30/09/2023</t>
  </si>
  <si>
    <t>Adoção de Política Contabil</t>
  </si>
  <si>
    <t>Outros Ativos Não Financeiros</t>
  </si>
  <si>
    <t>4T23</t>
  </si>
  <si>
    <t>Saldos em - 31/12/2023</t>
  </si>
  <si>
    <t>01/01 a 
31/12/2023</t>
  </si>
  <si>
    <t>39,2%</t>
  </si>
  <si>
    <t>30,3%</t>
  </si>
  <si>
    <t>43,3%</t>
  </si>
  <si>
    <t>3,3%</t>
  </si>
  <si>
    <t>5,1%</t>
  </si>
  <si>
    <t>8,6%</t>
  </si>
  <si>
    <t>11,8%</t>
  </si>
  <si>
    <t>0,5%</t>
  </si>
  <si>
    <t>5,4%</t>
  </si>
  <si>
    <t>8,7%</t>
  </si>
  <si>
    <t>12,0%</t>
  </si>
  <si>
    <t>2023</t>
  </si>
  <si>
    <t>4º Trim./23</t>
  </si>
  <si>
    <t>4º Trim/23</t>
  </si>
  <si>
    <t xml:space="preserve">    </t>
  </si>
  <si>
    <t xml:space="preserve"> Clique nos títulos abaixo para acessar as respectivas planilhas:</t>
  </si>
  <si>
    <t xml:space="preserve">Informações Gerenciais Proforma* </t>
  </si>
  <si>
    <t>Composição da Carteira com Característica de Concessão de Crédito</t>
  </si>
  <si>
    <t xml:space="preserve">*Os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</si>
  <si>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01/01 a 31/12/2023</t>
  </si>
  <si>
    <t xml:space="preserve">       BRGAAP- Demonstração Consolidada das Mutações do Patrimônio Líquido (R$ Milhões)</t>
  </si>
  <si>
    <t xml:space="preserve">    BRGAAP - Créditos Renegociados</t>
  </si>
  <si>
    <t xml:space="preserve"> 30/09/2023</t>
  </si>
  <si>
    <t xml:space="preserve"> 31/12/2023</t>
  </si>
  <si>
    <t xml:space="preserve">     BRGAAP - Ações Fiscais e Previdenciárias - Provisões</t>
  </si>
  <si>
    <r>
      <t xml:space="preserve">                    DRE - Gerencial (Visão Margem Financeira) - </t>
    </r>
    <r>
      <rPr>
        <b/>
        <i/>
        <sz val="11"/>
        <color theme="0"/>
        <rFont val="Calibri"/>
        <family val="2"/>
      </rPr>
      <t>Pro Forma</t>
    </r>
  </si>
  <si>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</si>
  <si>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</si>
  <si>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</si>
  <si>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 xml:space="preserve">Pro Forma - </t>
    </r>
    <r>
      <rPr>
        <b/>
        <sz val="11"/>
        <color theme="0"/>
        <rFont val="Calibri"/>
        <family val="2"/>
      </rPr>
      <t>América Latina</t>
    </r>
  </si>
  <si>
    <t xml:space="preserve">                          ITAÚ UNIBANCO</t>
  </si>
  <si>
    <t xml:space="preserve">                          Itaú Seguridade</t>
  </si>
  <si>
    <t xml:space="preserve">                              Despesas Não Decorrentes de Juros - Pro Forma</t>
  </si>
  <si>
    <r>
      <t xml:space="preserve">                      Índice de Eficiência  - </t>
    </r>
    <r>
      <rPr>
        <b/>
        <i/>
        <sz val="8.5"/>
        <color indexed="9"/>
        <rFont val="Calibri"/>
        <family val="2"/>
      </rPr>
      <t>Pro Forma</t>
    </r>
  </si>
  <si>
    <r>
      <t xml:space="preserve">                        Balanço Patrimonial Gerencial </t>
    </r>
    <r>
      <rPr>
        <b/>
        <i/>
        <sz val="11"/>
        <color theme="0"/>
        <rFont val="Calibri"/>
        <family val="2"/>
      </rPr>
      <t>Pro Forma</t>
    </r>
  </si>
  <si>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</si>
  <si>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</si>
  <si>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xml:space="preserve">                    Carteira de Crédito por Moeda- Pro Forma</t>
  </si>
  <si>
    <t xml:space="preserve">                               Crédito Renegociados </t>
  </si>
  <si>
    <r>
      <rPr>
        <b/>
        <i/>
        <sz val="11"/>
        <color theme="0"/>
        <rFont val="Calibri"/>
        <family val="2"/>
        <scheme val="minor"/>
      </rPr>
      <t xml:space="preserve">                             Non-Performing Loans</t>
    </r>
    <r>
      <rPr>
        <b/>
        <sz val="11"/>
        <color theme="0"/>
        <rFont val="Calibri"/>
        <family val="2"/>
        <scheme val="minor"/>
      </rPr>
      <t xml:space="preserve"> (NPL) - </t>
    </r>
    <r>
      <rPr>
        <b/>
        <i/>
        <sz val="11"/>
        <color theme="0"/>
        <rFont val="Calibri"/>
        <family val="2"/>
      </rPr>
      <t>Pro Forma</t>
    </r>
  </si>
  <si>
    <t xml:space="preserve">                                  Índice de Cobertura | 90 dias</t>
  </si>
  <si>
    <r>
      <t xml:space="preserve">                             BRGAAP - Captações - </t>
    </r>
    <r>
      <rPr>
        <b/>
        <i/>
        <sz val="10"/>
        <color theme="0"/>
        <rFont val="Calibri"/>
        <family val="2"/>
      </rPr>
      <t>Pro Forma</t>
    </r>
  </si>
  <si>
    <t xml:space="preserve">                 DRE - Gerencial (Visão Produto Bancário)</t>
  </si>
  <si>
    <t xml:space="preserve">                     DRE - Gerencial (Visão Produto Bancário) - Segmentos</t>
  </si>
  <si>
    <t xml:space="preserve">                     BRGAAP - Balanço Patrimonial</t>
  </si>
  <si>
    <r>
      <t xml:space="preserve">                     Despesas Não Decorrentes de Juros - </t>
    </r>
    <r>
      <rPr>
        <b/>
        <i/>
        <sz val="8.5"/>
        <color indexed="9"/>
        <rFont val="Calibri"/>
        <family val="2"/>
      </rPr>
      <t>Pro Forma</t>
    </r>
  </si>
  <si>
    <t xml:space="preserve">                       Balanço Patrimonial - Segmentos</t>
  </si>
  <si>
    <t xml:space="preserve">                      Carteira de Crédito - Inclui com Garantias Financeiras Prestadas</t>
  </si>
  <si>
    <t xml:space="preserve">                        Carteira de Empréstimos por Produto</t>
  </si>
  <si>
    <t xml:space="preserve">                      Movimentação da Provisão para Créditos de Liquidação Duvidosa</t>
  </si>
  <si>
    <t xml:space="preserve">                               Índice de Cobertura | 90 dias</t>
  </si>
  <si>
    <t xml:space="preserve">                  IFRS - Balanço Patrimonial Consolidado - ATIVO (R$ milhões)</t>
  </si>
  <si>
    <t xml:space="preserve">         IFRS - Balanço Patrimonial Consolidado - PASSIVO (R$ milhões)</t>
  </si>
  <si>
    <t xml:space="preserve">                  IFRS - Demonstração Consolidada do Resultado Abrangente (R$ Milhões)</t>
  </si>
  <si>
    <t xml:space="preserve">                IFRS - Demonstração do Resultado Consolidado (R$ Milhões)</t>
  </si>
  <si>
    <t>Demonstração do Resultado Abrangente</t>
  </si>
  <si>
    <t xml:space="preserve">(3) O cálculo do retorno foi efetuado dividindo-se o Lucro Líquido pelo Patrimônio Líquido Médio. O quociente dessa divisão foi multiplicado pelo número de períodos no ano para se obter o índice anual. </t>
  </si>
  <si>
    <t>1T24</t>
  </si>
  <si>
    <t>01/01 a 31/03/2024</t>
  </si>
  <si>
    <t>01/01 a 
31/03/2024</t>
  </si>
  <si>
    <t>40,7%</t>
  </si>
  <si>
    <t>30,2%</t>
  </si>
  <si>
    <t>45,5%</t>
  </si>
  <si>
    <t>3,8%</t>
  </si>
  <si>
    <t>5,8%</t>
  </si>
  <si>
    <t>9,2%</t>
  </si>
  <si>
    <t>12,5%</t>
  </si>
  <si>
    <t>1º Trim/24</t>
  </si>
  <si>
    <t>1º Trim./24</t>
  </si>
  <si>
    <t>Saldos em - 01/01/2024</t>
  </si>
  <si>
    <t>Saldos em - 31/03/2024</t>
  </si>
  <si>
    <t>A partir do primeiro trimestre de 2024, passamos a segmentar a carteira de títulos privados de acordo com o perfil dos clientes. Anteriormente essa</t>
  </si>
  <si>
    <t>carteira estava considerada integralmente no segmento de Grandes Empresas. Em função do aumento da relevância para os demais segmentos, parte</t>
  </si>
  <si>
    <t>dessa carteira foi alocada no segmento de micro, pequenas e médias empresas e parte na América Latina.</t>
  </si>
  <si>
    <t>Além disso, foi feita uma migração de clientes anteriormente classificados no segmento de Médias Empresas para o segmento de Grandes Empresas.</t>
  </si>
  <si>
    <t>Para fins de comparabilidade, o passado da carteira de crédito foi também foi reclassificado e, na planilha de séries históricas disponível no site de</t>
  </si>
  <si>
    <t>relações com investidores, uma série desde março de 2023 pode ser encontrada.</t>
  </si>
  <si>
    <t xml:space="preserve"> 31/03/2024</t>
  </si>
  <si>
    <t>2T24</t>
  </si>
  <si>
    <t>Saldos em - 30/06/2024</t>
  </si>
  <si>
    <t>01/01 a 
30/06/2024</t>
  </si>
  <si>
    <t>01/01 a 30/06/2024</t>
  </si>
  <si>
    <t xml:space="preserve"> 30/06/2024</t>
  </si>
  <si>
    <t>2º Trim./24</t>
  </si>
  <si>
    <t>2º Trim/24</t>
  </si>
  <si>
    <t>Variação na Taxa de Juros</t>
  </si>
  <si>
    <t>5,7%</t>
  </si>
  <si>
    <t>9,4%</t>
  </si>
  <si>
    <t>12,9%</t>
  </si>
  <si>
    <r>
      <t xml:space="preserve">Retorno Recorrente Gerencial sobre o Patrimônio Líquido Médio anualizado - Consolidado </t>
    </r>
    <r>
      <rPr>
        <vertAlign val="superscript"/>
        <sz val="10"/>
        <color theme="1"/>
        <rFont val="Calibri"/>
        <family val="2"/>
        <scheme val="minor"/>
      </rPr>
      <t>(3)</t>
    </r>
  </si>
  <si>
    <r>
      <t>Recursos de Letras</t>
    </r>
    <r>
      <rPr>
        <vertAlign val="superscript"/>
        <sz val="6.6"/>
        <rFont val="Calibri"/>
        <family val="2"/>
      </rPr>
      <t>(1)</t>
    </r>
    <r>
      <rPr>
        <sz val="10.5"/>
        <rFont val="Calibri"/>
        <family val="2"/>
        <scheme val="minor"/>
      </rPr>
      <t xml:space="preserve"> e Certificados de Operações Estruturadas</t>
    </r>
  </si>
  <si>
    <t>Remensurações em Obrigações de Benefícios Pós Emprego (**)</t>
  </si>
  <si>
    <t>Contratos de Seguro e Previdência Privada(*)</t>
  </si>
  <si>
    <t>(*) Adoção da Circular SUSEP nº 678/22 a partir de jun/24.</t>
  </si>
  <si>
    <t>(**) Montantes que não serão reclassificados subsequentemente para o resultado.</t>
  </si>
  <si>
    <t>Títulos Privados (**)</t>
  </si>
  <si>
    <t>3T24</t>
  </si>
  <si>
    <t>01/01 a 30/09/2024</t>
  </si>
  <si>
    <t>01/01 a 
30/09/2024</t>
  </si>
  <si>
    <t xml:space="preserve"> 30/09/2024</t>
  </si>
  <si>
    <t>3º Trim./24</t>
  </si>
  <si>
    <t>3º Trim/24</t>
  </si>
  <si>
    <t>Ba2</t>
  </si>
  <si>
    <t>Ba 2/NP(3)</t>
  </si>
  <si>
    <t>41,9%</t>
  </si>
  <si>
    <t>33,0%</t>
  </si>
  <si>
    <t>45,9%</t>
  </si>
  <si>
    <t>5,6%</t>
  </si>
  <si>
    <t>9,3%</t>
  </si>
  <si>
    <t>12,8%</t>
  </si>
  <si>
    <t>Saldos em - 30/09/2024</t>
  </si>
  <si>
    <r>
      <t xml:space="preserve">Agências e PAs </t>
    </r>
    <r>
      <rPr>
        <vertAlign val="superscript"/>
        <sz val="10"/>
        <color theme="1"/>
        <rFont val="Calibri"/>
        <family val="2"/>
      </rPr>
      <t>(11)</t>
    </r>
  </si>
  <si>
    <r>
      <t xml:space="preserve">Caixas Eletrônicos </t>
    </r>
    <r>
      <rPr>
        <vertAlign val="superscript"/>
        <sz val="10"/>
        <color theme="1"/>
        <rFont val="Calibri"/>
        <family val="2"/>
        <scheme val="minor"/>
      </rPr>
      <t>(12)</t>
    </r>
  </si>
  <si>
    <t>(12) Inclui PAEs (Postos de Atendimento Eletrônico) e pontos em estabelecimentos de terceiros;</t>
  </si>
  <si>
    <t>(11) A partir de setembro de 2024, passamos a divulgar nossa estrutura física de atendimento desconsiderando agências e postos de atendimento bancário que, ao longo do tempo, se tornaram virtuais. A série histórica a partir de setembro de 2023 foi refeita e já contempla essa alteração;</t>
  </si>
  <si>
    <t>(Aquisição) / Recursos da Venda de Títulos e Valores Mobiliários Disponíveis para Venda</t>
  </si>
  <si>
    <t>(Aquisição) / Recursos do Resgate de Títulos Valores Mobiliários Mantidos Até o Vencimento</t>
  </si>
  <si>
    <t xml:space="preserve"> 31/12/2024</t>
  </si>
  <si>
    <t>4º Trim./24</t>
  </si>
  <si>
    <t>4T24</t>
  </si>
  <si>
    <t>Saldos em - 31/12/2024</t>
  </si>
  <si>
    <t>16,5%</t>
  </si>
  <si>
    <t>2024</t>
  </si>
  <si>
    <t>4º Trim/24</t>
  </si>
  <si>
    <t>01/01 a 31/12/2024</t>
  </si>
  <si>
    <t>01/01 a 
31/12/2024</t>
  </si>
  <si>
    <t>44,0%</t>
  </si>
  <si>
    <t>37,5%</t>
  </si>
  <si>
    <t>46,8%</t>
  </si>
  <si>
    <t>3,9%</t>
  </si>
  <si>
    <t>13,0%</t>
  </si>
  <si>
    <t>Notas Promissórias Comerciais</t>
  </si>
  <si>
    <t>2) O saldo das operações não atualizadas (Non Accrual) representa o montante de R$ 29.203 (R$ 31.434 em 31/12/2023). </t>
  </si>
  <si>
    <t>1) Os montantes, referentes aos Créditos Renegociados Vencidos até 30 dias da Carteira de Arrendamento Mercantil Financeiro, são de R$ 83 (R$ 60 em 31/12/2023).</t>
  </si>
  <si>
    <t>Realizamos algumas alterações no quadro de carteira de crédito e subsequentemente nos indicadores que utilizam esta informação. Passamos a segmentar a carteira de agronegócio de acordo com o porte das empresas. A série foi refeita desde o primeiro trimestre de 2024.</t>
  </si>
  <si>
    <t>- Informações gerenciais: os períodos anteriores a 2T2016 não consideram informações proforma da fusão entre Itaú Chile e Corpbanca .
- IFRS: Informações anteriores a março de 2018 não consideram a adoção do IFRS 9.
- IFRS: Informações anteriores a março de 2023 não consideram a adoção do IFRS 17.</t>
  </si>
  <si>
    <t xml:space="preserve">    Informações Contábeis (BRGAAP) - Não consideram a adoção da 
Res. CMN Nº 4.966</t>
  </si>
  <si>
    <t>1T25</t>
  </si>
  <si>
    <t>2T25</t>
  </si>
  <si>
    <t>3T25</t>
  </si>
  <si>
    <t>4T25</t>
  </si>
  <si>
    <r>
      <t>Resultado Recorrente Gerencial por Ação</t>
    </r>
    <r>
      <rPr>
        <vertAlign val="superscript"/>
        <sz val="10"/>
        <color theme="1"/>
        <rFont val="Calibri"/>
        <family val="2"/>
        <scheme val="minor"/>
      </rPr>
      <t xml:space="preserve"> (6)(7)</t>
    </r>
  </si>
  <si>
    <r>
      <t>Lucro Líquido por Ação</t>
    </r>
    <r>
      <rPr>
        <vertAlign val="superscript"/>
        <sz val="10"/>
        <color theme="1"/>
        <rFont val="Calibri"/>
        <family val="2"/>
        <scheme val="minor"/>
      </rPr>
      <t xml:space="preserve"> (6)(7)</t>
    </r>
  </si>
  <si>
    <r>
      <t>Valor Patrimonial por Ação</t>
    </r>
    <r>
      <rPr>
        <vertAlign val="superscript"/>
        <sz val="10"/>
        <color theme="1"/>
        <rFont val="Calibri"/>
        <family val="2"/>
        <scheme val="minor"/>
      </rPr>
      <t xml:space="preserve"> (7)</t>
    </r>
  </si>
  <si>
    <r>
      <t>Ativos Totais</t>
    </r>
    <r>
      <rPr>
        <vertAlign val="superscript"/>
        <sz val="10"/>
        <color theme="1"/>
        <rFont val="Aptos Narrow"/>
        <family val="2"/>
      </rPr>
      <t xml:space="preserve"> (10)</t>
    </r>
  </si>
  <si>
    <r>
      <t>Depósitos + Debêntures + Obrigações por TVM + Empréstimos e Repasses</t>
    </r>
    <r>
      <rPr>
        <vertAlign val="superscript"/>
        <sz val="10"/>
        <color theme="1"/>
        <rFont val="Calibri"/>
        <family val="2"/>
        <scheme val="minor"/>
      </rPr>
      <t xml:space="preserve"> (11)</t>
    </r>
  </si>
  <si>
    <r>
      <t xml:space="preserve">Índice Operações de Crédito/Captações </t>
    </r>
    <r>
      <rPr>
        <vertAlign val="superscript"/>
        <sz val="10"/>
        <color theme="1"/>
        <rFont val="Calibri"/>
        <family val="2"/>
      </rPr>
      <t>(11)</t>
    </r>
  </si>
  <si>
    <r>
      <t>Patrimônio Líquido</t>
    </r>
    <r>
      <rPr>
        <vertAlign val="superscript"/>
        <sz val="10"/>
        <color theme="1"/>
        <rFont val="Aptos Narrow"/>
        <family val="2"/>
      </rPr>
      <t xml:space="preserve"> (10)</t>
    </r>
  </si>
  <si>
    <t xml:space="preserve">Fundos de investimentos e carteiras administradas </t>
  </si>
  <si>
    <r>
      <t xml:space="preserve">Agências e PAs </t>
    </r>
    <r>
      <rPr>
        <vertAlign val="superscript"/>
        <sz val="10"/>
        <color theme="1"/>
        <rFont val="Calibri"/>
        <family val="2"/>
      </rPr>
      <t>(12)</t>
    </r>
  </si>
  <si>
    <r>
      <t xml:space="preserve">Caixas Eletrônicos </t>
    </r>
    <r>
      <rPr>
        <vertAlign val="superscript"/>
        <sz val="10"/>
        <color theme="1"/>
        <rFont val="Calibri"/>
        <family val="2"/>
        <scheme val="minor"/>
      </rPr>
      <t>(13)</t>
    </r>
  </si>
  <si>
    <t xml:space="preserve">(7) Ações representativas do capital social líquidas das ações em tesouraria. O número de ações em circulação foi ajustado para refletir as bonificações de (i) 10% ocorrida em 20 de março de 2025; e (ii) 3% ocorrida em 30 de dezembro de 2025. Sendo assim, a série histórica dos indicadores por ação foi reclassificada a partir de jan/22; </t>
  </si>
  <si>
    <t xml:space="preserve">(8) JCP – Juros sobre Capital Próprio. Valores pagos/provisionados, declarados e destacados no patrimônio líquido; </t>
  </si>
  <si>
    <t>(9) Fonte: Bloomberg;</t>
  </si>
  <si>
    <t>(10) A partir de janeiro de 2025, considera a adoção da Resolução 4.966 de forma prospectiva.</t>
  </si>
  <si>
    <t xml:space="preserve">(11) Demais informações conforme detalhado na seção de Balanço Patrimonial do Relatório de Análise Gerencial da Operação disponível no site de Relações com Investidores do Itau Unibanco; </t>
  </si>
  <si>
    <t>(12) A partir de setembro de 2024, passamos a divulgar nossa estrutura física de atendimento desconsiderando agências e postos de atendimento bancário que, ao longo do tempo, se tornaram virtuais. A série histórica a partir de setembro de 2023 foi refeita e já contempla essa alteração;</t>
  </si>
  <si>
    <t>(13) Inclui PAEs e pontos em e stabelecimentos de terceiros. Não considera Banco24horas.</t>
  </si>
  <si>
    <r>
      <t xml:space="preserve">                    DRE - Gerencial (Visão Margem Financeira) - </t>
    </r>
    <r>
      <rPr>
        <b/>
        <i/>
        <sz val="11"/>
        <color theme="0"/>
        <rFont val="Calibri"/>
        <family val="2"/>
        <scheme val="minor"/>
      </rPr>
      <t>Pro Forma</t>
    </r>
  </si>
  <si>
    <t>2025</t>
  </si>
  <si>
    <t>Despesa de Perda Esperada</t>
  </si>
  <si>
    <t>A despesa com impairment apresentada anteriormente dentro de custo do crédito foi somada à linha de despesa de perda esperada para os períodos anteriores ao 1T25. Com a adoção da Resolução CMN N° 4.966/21, a despesa com perda esperada passou a contemplar também a carteira de títulos e valores mobiliários com a característica de concessão de crédito.</t>
  </si>
  <si>
    <r>
      <t xml:space="preserve">                             DRE - Gerencial (Visão Produto Bancário) - </t>
    </r>
    <r>
      <rPr>
        <b/>
        <i/>
        <sz val="11"/>
        <color theme="0"/>
        <rFont val="Calibri"/>
        <family val="2"/>
        <scheme val="minor"/>
      </rPr>
      <t>Pro Forma</t>
    </r>
  </si>
  <si>
    <r>
      <t xml:space="preserve">                         DRE - Gerencial (Visão Produto Bancário) - </t>
    </r>
    <r>
      <rPr>
        <b/>
        <i/>
        <sz val="11"/>
        <color theme="0"/>
        <rFont val="Calibri"/>
        <family val="2"/>
        <scheme val="minor"/>
      </rPr>
      <t xml:space="preserve">Pro Forma - </t>
    </r>
    <r>
      <rPr>
        <b/>
        <sz val="11"/>
        <color theme="0"/>
        <rFont val="Calibri"/>
        <family val="2"/>
        <scheme val="minor"/>
      </rPr>
      <t>Brasil</t>
    </r>
  </si>
  <si>
    <t>4º Trim./25</t>
  </si>
  <si>
    <t>Itens Extraordinários</t>
  </si>
  <si>
    <t>Ajustes Gerenciais</t>
  </si>
  <si>
    <t>Gerencial</t>
  </si>
  <si>
    <t>Efeitos Fiscais</t>
  </si>
  <si>
    <t>Reclassificações</t>
  </si>
  <si>
    <t>3º Trim./25</t>
  </si>
  <si>
    <t>2º Trim./25</t>
  </si>
  <si>
    <t>1º Trim./25</t>
  </si>
  <si>
    <t xml:space="preserve">Despesa de Perda Esperada </t>
  </si>
  <si>
    <t>Cartões Emissor</t>
  </si>
  <si>
    <t>Conta corrente pessoa física</t>
  </si>
  <si>
    <t>Pagamentos e Recebimentos</t>
  </si>
  <si>
    <t>Administração de Fundos</t>
  </si>
  <si>
    <t>Administração de Consórcios</t>
  </si>
  <si>
    <t>Assessoria Econ. Financeira e Corretagem</t>
  </si>
  <si>
    <t>1º Trim/25</t>
  </si>
  <si>
    <t>2º Trim/25</t>
  </si>
  <si>
    <t>3º Trim/25</t>
  </si>
  <si>
    <t>4º Trim/25</t>
  </si>
  <si>
    <t>Comercial e Administrativa (pessoal)</t>
  </si>
  <si>
    <t>Transacionais (pessoal, operações e atendimento)</t>
  </si>
  <si>
    <t>Tecnologia (pessoal e infraestrutura)</t>
  </si>
  <si>
    <t>Outras Despesas</t>
  </si>
  <si>
    <t>América Latina (ex-Brasil)</t>
  </si>
  <si>
    <t>Dados conforme divulgados no período</t>
  </si>
  <si>
    <t>Demostrações de Resultados - 4966</t>
  </si>
  <si>
    <t>Visão Margem Financeira - Consolidado 4966</t>
  </si>
  <si>
    <t>Visão Margem Financeira - Brasil 4966</t>
  </si>
  <si>
    <t>Visão Produto Bancário - Consolidado 4966</t>
  </si>
  <si>
    <t>Visão do Produto Bancário - Brasil 4966</t>
  </si>
  <si>
    <t>Visão Produto Bancário - América Latina 4966</t>
  </si>
  <si>
    <t>Informações Gerenciais - Após Implementação da Res. CMN Nº 4.966 - Até 4T25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</si>
</sst>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5" formatCode="#,##0_);[Red]\-#,##0_);;@"/>
    <numFmt numFmtId="176" formatCode="##,##0_)"/>
    <numFmt numFmtId="177" formatCode="General_)"/>
    <numFmt numFmtId="178" formatCode="_(* #,##0.0_);_(* \(#,##0.0\);_(* &quot;-&quot;??_);_(@_)"/>
    <numFmt numFmtId="179" formatCode="_ * #,##0.00_ ;_ * \-#,##0.00_ ;_ * &quot;-&quot;??_ ;_ @_ "/>
    <numFmt numFmtId="180" formatCode="#,##0.00_ ;\-#,##0.00\ "/>
    <numFmt numFmtId="181" formatCode="_(* #,##0.00000000000000000_);_(* \(#,##0.00000000000000000\);_(* &quot;-&quot;??_);_(@_)"/>
    <numFmt numFmtId="182" formatCode="&quot;R$&quot;#,##0.00_);[Red]\(&quot;R$&quot;#,##0.00\)"/>
    <numFmt numFmtId="183" formatCode="_([$€-2]* #,##0.00_);_([$€-2]* \(#,##0.00\);_([$€-2]* &quot;-&quot;??_)"/>
    <numFmt numFmtId="184" formatCode="#,#00"/>
    <numFmt numFmtId="185" formatCode="00"/>
    <numFmt numFmtId="186" formatCode="_(&quot;R$ &quot;* #,##0.00_);_(&quot;R$ &quot;* \(#,##0.00\);_(&quot;R$ &quot;* &quot;-&quot;??_);_(@_)"/>
    <numFmt numFmtId="187" formatCode="_(* #,##0.0_);_(* \(#,##0.0\);_(* &quot;-&quot;?_);_(@_)"/>
    <numFmt numFmtId="188" formatCode="%#,#00"/>
    <numFmt numFmtId="189" formatCode="#.##000"/>
    <numFmt numFmtId="190" formatCode="&quot;US$&quot;\ #,##0_);[Red]\(&quot;US$&quot;\ #,##0\)"/>
    <numFmt numFmtId="191" formatCode="#\ ###\ ###\ ##0\ "/>
    <numFmt numFmtId="192" formatCode="0.0%;\(0.0%\)"/>
    <numFmt numFmtId="193" formatCode="&quot;R$ &quot;#,##0.00_);[Red]\(&quot;R$ &quot;#,##0.00\)"/>
    <numFmt numFmtId="194" formatCode="0.0"/>
    <numFmt numFmtId="195" formatCode="_(* #,##0_);_(* \(#,##0\);_(* &quot;-&quot;?_);_(@_)"/>
    <numFmt numFmtId="196" formatCode="#,"/>
    <numFmt numFmtId="197" formatCode="_([$€]* #,##0.00_);_([$€]* \(#,##0.00\);_([$€]* &quot;-&quot;??_);_(@_)"/>
    <numFmt numFmtId="198" formatCode="_(* #,##0.000_);_(* \(#,##0.000\);_(* &quot;-&quot;??_);_(@_)"/>
    <numFmt numFmtId="199" formatCode="#,##0,_);\(#,##0,\)"/>
    <numFmt numFmtId="200" formatCode="_(* #,##0.000000_);_(* \(#,##0.000000\);_(* &quot;-&quot;??_);_(@_)"/>
    <numFmt numFmtId="201" formatCode="[$-409]d\-mmm\-yyyy;@"/>
    <numFmt numFmtId="202" formatCode="_-* #,##0.000_-;\-* #,##0.000_-;_-* &quot;-&quot;??_-;_-@_-"/>
    <numFmt numFmtId="203" formatCode="_(* #,##0.0000_);_(* \(#,##0.0000\);_(* &quot;-&quot;??_);_(@_)"/>
    <numFmt numFmtId="204" formatCode="#,###,"/>
    <numFmt numFmtId="205" formatCode="#,###,;\(#,###,\)"/>
    <numFmt numFmtId="206" formatCode="#,##0;\(#,##0\)"/>
    <numFmt numFmtId="207" formatCode="#,###;\(#,##0\)"/>
    <numFmt numFmtId="208" formatCode="_(* #,##0_)\ \ ;_(* \(#,##0\)\ \ ;_(* &quot;-&quot;??_)\ \ ;_(@_)\ \ "/>
  </numFmts>
  <fonts count="298">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b/>
      <sz val="11"/>
      <name val="Calibri"/>
      <family val="2"/>
      <scheme val="minor"/>
    </font>
    <font>
      <sz val="10"/>
      <color theme="0"/>
      <name val="Calibri"/>
      <family val="2"/>
      <scheme val="minor"/>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sz val="9"/>
      <color indexed="8"/>
      <name val="Arial"/>
      <family val="2"/>
    </font>
    <font>
      <sz val="10"/>
      <color theme="0"/>
      <name val="Arial"/>
      <family val="2"/>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sz val="13"/>
      <color rgb="FFE26B0A"/>
      <name val="Calibri"/>
      <family val="2"/>
      <scheme val="minor"/>
    </font>
    <font>
      <sz val="13"/>
      <color rgb="FF5F5F5F"/>
      <name val="Calibri"/>
      <family val="2"/>
      <scheme val="minor"/>
    </font>
    <font>
      <i/>
      <sz val="13"/>
      <color theme="1"/>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3"/>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sz val="8"/>
      <name val="Calibri"/>
      <family val="2"/>
      <scheme val="minor"/>
    </font>
    <font>
      <b/>
      <sz val="10.5"/>
      <color rgb="FFFF0000"/>
      <name val="Calibri"/>
      <family val="2"/>
    </font>
    <font>
      <sz val="9"/>
      <color rgb="FF000000"/>
      <name val="Calibri"/>
      <family val="2"/>
    </font>
    <font>
      <sz val="10"/>
      <name val="Calibri"/>
      <family val="2"/>
    </font>
    <font>
      <vertAlign val="superscript"/>
      <sz val="9.6"/>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
      <u/>
      <sz val="13"/>
      <color rgb="FF003399"/>
      <name val="Calibri"/>
      <family val="2"/>
      <scheme val="minor"/>
    </font>
    <font>
      <sz val="13"/>
      <color rgb="FF003399"/>
      <name val="Calibri"/>
      <family val="2"/>
      <scheme val="minor"/>
    </font>
    <font>
      <b/>
      <sz val="10"/>
      <color rgb="FFFFFFFF"/>
      <name val="Calibri"/>
      <family val="2"/>
      <scheme val="minor"/>
    </font>
    <font>
      <i/>
      <sz val="8"/>
      <name val="Calibri"/>
      <family val="2"/>
      <scheme val="minor"/>
    </font>
    <font>
      <sz val="8"/>
      <color rgb="FF000000"/>
      <name val="Arial"/>
      <family val="2"/>
    </font>
    <font>
      <i/>
      <sz val="10"/>
      <color theme="1"/>
      <name val="Calibri"/>
      <family val="2"/>
    </font>
    <font>
      <b/>
      <sz val="8"/>
      <name val="Calibri"/>
      <family val="2"/>
      <scheme val="minor"/>
    </font>
    <font>
      <b/>
      <sz val="11"/>
      <color rgb="FFFFFFFF"/>
      <name val="Calibri"/>
      <family val="2"/>
      <scheme val="minor"/>
    </font>
    <font>
      <b/>
      <sz val="8"/>
      <color rgb="FFFFFFFF"/>
      <name val="Calibri"/>
      <family val="2"/>
      <scheme val="minor"/>
    </font>
    <font>
      <sz val="11"/>
      <color rgb="FF000000"/>
      <name val="Calibri"/>
      <family val="2"/>
      <scheme val="minor"/>
    </font>
    <font>
      <sz val="12"/>
      <color theme="1"/>
      <name val="Itau Text"/>
      <family val="2"/>
    </font>
    <font>
      <b/>
      <sz val="12"/>
      <color theme="1"/>
      <name val="Itau Text"/>
      <family val="2"/>
    </font>
    <font>
      <b/>
      <u/>
      <sz val="12"/>
      <color theme="1"/>
      <name val="Itau Text"/>
      <family val="2"/>
    </font>
    <font>
      <u/>
      <sz val="12"/>
      <color theme="1"/>
      <name val="Itau Text"/>
      <family val="2"/>
    </font>
    <font>
      <i/>
      <sz val="10"/>
      <color theme="1"/>
      <name val="Itau Text"/>
      <family val="2"/>
    </font>
    <font>
      <b/>
      <i/>
      <sz val="11"/>
      <color theme="0"/>
      <name val="Calibri"/>
      <family val="2"/>
      <scheme val="minor"/>
    </font>
    <font>
      <sz val="10.5"/>
      <color theme="0"/>
      <name val="Calibri"/>
      <family val="2"/>
      <scheme val="minor"/>
    </font>
    <font>
      <i/>
      <sz val="13"/>
      <color rgb="FF003399"/>
      <name val="Calibri"/>
      <family val="2"/>
      <scheme val="minor"/>
    </font>
    <font>
      <i/>
      <sz val="11"/>
      <color rgb="FF003399"/>
      <name val="Calibri"/>
      <family val="2"/>
      <scheme val="minor"/>
    </font>
    <font>
      <sz val="11"/>
      <color rgb="FF003399"/>
      <name val="Calibri"/>
      <family val="2"/>
      <scheme val="minor"/>
    </font>
    <font>
      <i/>
      <sz val="12"/>
      <color rgb="FF003399"/>
      <name val="Calibri"/>
      <family val="2"/>
      <scheme val="minor"/>
    </font>
    <font>
      <vertAlign val="superscript"/>
      <sz val="6.6"/>
      <name val="Calibri"/>
      <family val="2"/>
    </font>
    <font>
      <vertAlign val="superscript"/>
      <sz val="10"/>
      <color theme="1"/>
      <name val="Aptos Narrow"/>
      <family val="2"/>
    </font>
    <font>
      <i/>
      <sz val="10"/>
      <color rgb="FF242424"/>
      <name val="Calibri"/>
      <family val="2"/>
      <scheme val="minor"/>
    </font>
  </fonts>
  <fills count="12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rgb="FFD9D9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595959"/>
        <bgColor rgb="FF000000"/>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
      <patternFill patternType="solid">
        <fgColor theme="1" tint="0.34998626667073579"/>
        <bgColor indexed="64"/>
      </patternFill>
    </fill>
    <fill>
      <patternFill patternType="solid">
        <fgColor rgb="FFFF6200"/>
        <bgColor indexed="64"/>
      </patternFill>
    </fill>
    <fill>
      <patternFill patternType="solid">
        <fgColor rgb="FFFF6200"/>
        <bgColor indexed="9"/>
      </patternFill>
    </fill>
    <fill>
      <patternFill patternType="solid">
        <fgColor rgb="FFFF6200"/>
        <bgColor rgb="FF000000"/>
      </patternFill>
    </fill>
    <fill>
      <patternFill patternType="solid">
        <fgColor rgb="FF008817"/>
        <bgColor indexed="64"/>
      </patternFill>
    </fill>
    <fill>
      <patternFill patternType="solid">
        <fgColor rgb="FF003399"/>
        <bgColor indexed="64"/>
      </patternFill>
    </fill>
    <fill>
      <patternFill patternType="solid">
        <fgColor rgb="FF003399"/>
        <bgColor indexed="9"/>
      </patternFill>
    </fill>
    <fill>
      <patternFill patternType="solid">
        <fgColor rgb="FF003399"/>
        <bgColor indexed="53"/>
      </patternFill>
    </fill>
    <fill>
      <patternFill patternType="solid">
        <fgColor rgb="FF003399"/>
        <bgColor rgb="FF000000"/>
      </patternFill>
    </fill>
    <fill>
      <patternFill patternType="solid">
        <fgColor rgb="FF00B050"/>
        <bgColor indexed="64"/>
      </patternFill>
    </fill>
    <fill>
      <patternFill patternType="solid">
        <fgColor theme="0" tint="-4.9989318521683403E-2"/>
        <bgColor rgb="FF000000"/>
      </patternFill>
    </fill>
  </fills>
  <borders count="142">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
      <left/>
      <right/>
      <top style="medium">
        <color rgb="FF000000"/>
      </top>
      <bottom/>
      <diagonal/>
    </border>
    <border>
      <left/>
      <right style="thin">
        <color rgb="FFE26B0A"/>
      </right>
      <top/>
      <bottom/>
      <diagonal/>
    </border>
    <border>
      <left style="thin">
        <color indexed="64"/>
      </left>
      <right style="thin">
        <color indexed="64"/>
      </right>
      <top/>
      <bottom style="thin">
        <color auto="1"/>
      </bottom>
      <diagonal/>
    </border>
    <border>
      <left/>
      <right/>
      <top/>
      <bottom style="thin">
        <color indexed="9"/>
      </bottom>
      <diagonal/>
    </border>
    <border>
      <left style="medium">
        <color indexed="64"/>
      </left>
      <right/>
      <top/>
      <bottom style="medium">
        <color auto="1"/>
      </bottom>
      <diagonal/>
    </border>
    <border>
      <left/>
      <right style="medium">
        <color indexed="64"/>
      </right>
      <top/>
      <bottom style="medium">
        <color indexed="64"/>
      </bottom>
      <diagonal/>
    </border>
    <border>
      <left/>
      <right style="thin">
        <color rgb="FFFFFFFF"/>
      </right>
      <top/>
      <bottom/>
      <diagonal/>
    </border>
    <border>
      <left/>
      <right style="thin">
        <color rgb="FFFFFFFF"/>
      </right>
      <top/>
      <bottom style="thin">
        <color theme="0" tint="-0.14996795556505021"/>
      </bottom>
      <diagonal/>
    </border>
  </borders>
  <cellStyleXfs count="44344">
    <xf numFmtId="0" fontId="0" fillId="0" borderId="0"/>
    <xf numFmtId="0" fontId="7" fillId="0" borderId="0"/>
    <xf numFmtId="43" fontId="7" fillId="0" borderId="0" applyFont="0" applyFill="0" applyBorder="0" applyAlignment="0" applyProtection="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67" fontId="7" fillId="0" borderId="0" applyNumberFormat="0" applyFill="0" applyBorder="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167" fontId="7" fillId="0" borderId="0" applyNumberFormat="0" applyFill="0" applyBorder="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0" fillId="0" borderId="0">
      <alignment vertical="top"/>
    </xf>
    <xf numFmtId="0" fontId="71" fillId="0" borderId="0"/>
    <xf numFmtId="167" fontId="7" fillId="0" borderId="0" applyNumberFormat="0" applyFill="0" applyBorder="0">
      <alignment vertical="top"/>
    </xf>
    <xf numFmtId="0" fontId="7" fillId="0" borderId="0"/>
    <xf numFmtId="0" fontId="7" fillId="0" borderId="0"/>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2" fillId="39"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39"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6"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4" borderId="0" applyNumberFormat="0" applyBorder="0" applyAlignment="0" applyProtection="0"/>
    <xf numFmtId="0" fontId="72" fillId="4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166"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2" fillId="40"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1" borderId="0" applyNumberFormat="0" applyBorder="0" applyAlignment="0" applyProtection="0"/>
    <xf numFmtId="0" fontId="72" fillId="45"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0"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4" borderId="0" applyNumberFormat="0" applyBorder="0" applyAlignment="0" applyProtection="0"/>
    <xf numFmtId="0" fontId="72" fillId="50"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5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51"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4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47" borderId="0" applyNumberFormat="0" applyBorder="0" applyAlignment="0" applyProtection="0"/>
    <xf numFmtId="0" fontId="73" fillId="52"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53" borderId="0" applyNumberFormat="0" applyBorder="0" applyAlignment="0" applyProtection="0"/>
    <xf numFmtId="0" fontId="73" fillId="42"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48"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41" borderId="0" applyNumberFormat="0" applyBorder="0" applyAlignment="0" applyProtection="0"/>
    <xf numFmtId="0" fontId="73" fillId="54"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47" borderId="0" applyNumberFormat="0" applyBorder="0" applyAlignment="0" applyProtection="0"/>
    <xf numFmtId="0" fontId="73" fillId="55"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68" fillId="18"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7"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68" fillId="2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68" fillId="2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9"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68" fillId="3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68" fillId="3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68" fillId="38"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42" borderId="0" applyNumberFormat="0" applyBorder="0" applyAlignment="0" applyProtection="0"/>
    <xf numFmtId="0" fontId="73" fillId="56"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0" borderId="0" applyNumberFormat="0" applyBorder="0" applyAlignment="0" applyProtection="0"/>
    <xf numFmtId="0" fontId="73" fillId="61"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62" borderId="0" applyNumberFormat="0" applyBorder="0" applyAlignment="0" applyProtection="0"/>
    <xf numFmtId="0" fontId="73" fillId="54"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62"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53"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39" fontId="74" fillId="0" borderId="0" applyBorder="0"/>
    <xf numFmtId="0" fontId="75" fillId="0" borderId="46"/>
    <xf numFmtId="0" fontId="75" fillId="0" borderId="46"/>
    <xf numFmtId="0" fontId="23" fillId="63" borderId="0" applyNumberFormat="0" applyFont="0" applyAlignment="0" applyProtection="0">
      <protection locked="0"/>
    </xf>
    <xf numFmtId="0" fontId="76" fillId="41"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175" fontId="69" fillId="0" borderId="47" applyFill="0">
      <protection locked="0"/>
    </xf>
    <xf numFmtId="10" fontId="7" fillId="0" borderId="48">
      <alignment horizontal="right"/>
      <protection locked="0"/>
    </xf>
    <xf numFmtId="10" fontId="7" fillId="0" borderId="48">
      <alignment horizontal="right"/>
      <protection locked="0"/>
    </xf>
    <xf numFmtId="0" fontId="69" fillId="0" borderId="47">
      <alignment wrapText="1"/>
      <protection locked="0"/>
    </xf>
    <xf numFmtId="0" fontId="77" fillId="0" borderId="47">
      <alignment wrapText="1"/>
      <protection locked="0"/>
    </xf>
    <xf numFmtId="0" fontId="69" fillId="63" borderId="6" applyNumberFormat="0">
      <alignment vertical="center"/>
    </xf>
    <xf numFmtId="0" fontId="77" fillId="64" borderId="6" applyNumberFormat="0">
      <alignment vertical="center"/>
    </xf>
    <xf numFmtId="175" fontId="69" fillId="0" borderId="49"/>
    <xf numFmtId="175" fontId="77" fillId="0" borderId="49"/>
    <xf numFmtId="175" fontId="77" fillId="0" borderId="47" applyFill="0">
      <protection locked="0"/>
    </xf>
    <xf numFmtId="175" fontId="77" fillId="0" borderId="47" applyFill="0">
      <protection locked="0"/>
    </xf>
    <xf numFmtId="176" fontId="78" fillId="0" borderId="7">
      <alignment horizontal="center"/>
      <protection locked="0"/>
    </xf>
    <xf numFmtId="176" fontId="78" fillId="0" borderId="7">
      <alignment horizontal="center"/>
      <protection locked="0"/>
    </xf>
    <xf numFmtId="177" fontId="79" fillId="0" borderId="0">
      <alignment vertical="top"/>
    </xf>
    <xf numFmtId="177" fontId="80" fillId="0" borderId="0">
      <alignment horizontal="right"/>
    </xf>
    <xf numFmtId="0" fontId="80" fillId="0" borderId="0" applyFill="0" applyBorder="0" applyProtection="0"/>
    <xf numFmtId="0" fontId="80" fillId="0" borderId="0">
      <alignment horizontal="left"/>
    </xf>
    <xf numFmtId="0" fontId="80" fillId="0" borderId="0">
      <alignment horizontal="left"/>
    </xf>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59" fillId="8"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2" fillId="0" borderId="50" applyNumberFormat="0" applyFill="0" applyAlignment="0" applyProtection="0"/>
    <xf numFmtId="0" fontId="83" fillId="0" borderId="51" applyNumberFormat="0" applyFill="0" applyAlignment="0" applyProtection="0"/>
    <xf numFmtId="0" fontId="84" fillId="0" borderId="52" applyNumberFormat="0" applyFill="0" applyAlignment="0" applyProtection="0"/>
    <xf numFmtId="0" fontId="84" fillId="0" borderId="0" applyNumberFormat="0" applyFill="0" applyBorder="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6" fillId="65"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64" fillId="12" borderId="40" applyNumberFormat="0" applyAlignment="0" applyProtection="0"/>
    <xf numFmtId="0" fontId="64" fillId="12" borderId="40"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64" fillId="12" borderId="40"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7" fillId="65" borderId="53" applyNumberFormat="0" applyAlignment="0" applyProtection="0"/>
    <xf numFmtId="0" fontId="85" fillId="51" borderId="53"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2" fillId="13" borderId="43" applyNumberFormat="0" applyAlignment="0" applyProtection="0"/>
    <xf numFmtId="0" fontId="2" fillId="13" borderId="43"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2" fillId="13" borderId="4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7" borderId="55" applyNumberFormat="0" applyAlignment="0" applyProtection="0"/>
    <xf numFmtId="0" fontId="88" fillId="66" borderId="54" applyNumberFormat="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65" fillId="0" borderId="42"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90" fillId="0" borderId="57" applyNumberFormat="0" applyFill="0" applyAlignment="0" applyProtection="0"/>
    <xf numFmtId="0" fontId="89" fillId="0" borderId="56" applyNumberFormat="0" applyFill="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69" fillId="0" borderId="58" applyNumberFormat="0">
      <alignment horizontal="center" vertical="center"/>
    </xf>
    <xf numFmtId="0" fontId="77" fillId="0" borderId="58" applyNumberFormat="0">
      <alignment horizontal="center" vertical="center"/>
    </xf>
    <xf numFmtId="39"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7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7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9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1"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3" fillId="58"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81" fillId="43"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5" fillId="0" borderId="0">
      <protection locked="0"/>
    </xf>
    <xf numFmtId="0" fontId="92" fillId="65" borderId="8" applyNumberFormat="0" applyFont="0" applyBorder="0" applyAlignment="0" applyProtection="0"/>
    <xf numFmtId="0" fontId="92" fillId="65" borderId="8" applyNumberFormat="0" applyFont="0" applyBorder="0" applyAlignment="0" applyProtection="0"/>
    <xf numFmtId="0" fontId="92" fillId="65" borderId="8" applyNumberFormat="0" applyFont="0" applyBorder="0" applyAlignment="0" applyProtection="0"/>
    <xf numFmtId="0" fontId="92" fillId="65" borderId="8" applyNumberFormat="0" applyFont="0" applyBorder="0" applyAlignment="0" applyProtection="0"/>
    <xf numFmtId="15" fontId="96" fillId="68" borderId="0">
      <alignment horizontal="right"/>
    </xf>
    <xf numFmtId="0" fontId="97" fillId="69" borderId="0" applyNumberFormat="0" applyBorder="0" applyAlignment="0">
      <alignment horizontal="center"/>
    </xf>
    <xf numFmtId="0" fontId="98" fillId="70" borderId="0">
      <alignment horizontal="centerContinuous"/>
    </xf>
    <xf numFmtId="0" fontId="99" fillId="71" borderId="59">
      <alignment horizontal="center"/>
      <protection locked="0"/>
    </xf>
    <xf numFmtId="0" fontId="99" fillId="71" borderId="59">
      <alignment horizontal="center"/>
      <protection locked="0"/>
    </xf>
    <xf numFmtId="0" fontId="100" fillId="0" borderId="0" applyNumberFormat="0" applyFill="0" applyBorder="0">
      <alignment horizontal="justify"/>
    </xf>
    <xf numFmtId="181" fontId="7" fillId="0" borderId="0" applyFont="0" applyFill="0" applyBorder="0" applyAlignment="0" applyProtection="0"/>
    <xf numFmtId="14" fontId="7" fillId="0" borderId="0" applyFont="0" applyFill="0" applyBorder="0" applyAlignment="0" applyProtection="0"/>
    <xf numFmtId="182" fontId="7" fillId="0" borderId="0" applyFont="0" applyFill="0" applyBorder="0" applyAlignment="0" applyProtection="0"/>
    <xf numFmtId="15" fontId="7" fillId="0" borderId="0" applyFont="0" applyFill="0" applyBorder="0" applyAlignment="0" applyProtection="0"/>
    <xf numFmtId="175" fontId="69" fillId="0" borderId="6" applyNumberFormat="0" applyFont="0" applyAlignment="0">
      <alignment vertical="center"/>
    </xf>
    <xf numFmtId="175" fontId="77" fillId="0" borderId="6" applyNumberFormat="0" applyFont="0" applyAlignment="0">
      <alignment vertical="center"/>
    </xf>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68" fillId="15"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68" fillId="19"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68" fillId="2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9"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68" fillId="27"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68" fillId="31"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7"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68" fillId="3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62" fillId="11" borderId="40" applyNumberFormat="0" applyAlignment="0" applyProtection="0"/>
    <xf numFmtId="0" fontId="62" fillId="11" borderId="40"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62" fillId="11" borderId="40"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2" fillId="49" borderId="53" applyNumberFormat="0" applyAlignment="0" applyProtection="0"/>
    <xf numFmtId="0" fontId="101" fillId="46" borderId="53" applyNumberFormat="0" applyAlignment="0" applyProtection="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166"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7" fillId="0" borderId="0"/>
    <xf numFmtId="0" fontId="7" fillId="0" borderId="0"/>
    <xf numFmtId="0" fontId="69" fillId="0" borderId="0">
      <alignment vertical="top"/>
    </xf>
    <xf numFmtId="0" fontId="7" fillId="0" borderId="0"/>
    <xf numFmtId="0" fontId="7" fillId="0" borderId="0"/>
    <xf numFmtId="166" fontId="69" fillId="0" borderId="0">
      <alignment vertical="top"/>
    </xf>
    <xf numFmtId="0" fontId="7" fillId="0" borderId="0"/>
    <xf numFmtId="0" fontId="7" fillId="0" borderId="0"/>
    <xf numFmtId="0" fontId="7" fillId="0" borderId="0"/>
    <xf numFmtId="0" fontId="7" fillId="0" borderId="0"/>
    <xf numFmtId="0" fontId="69" fillId="0" borderId="0">
      <alignment vertical="top"/>
    </xf>
    <xf numFmtId="183" fontId="7" fillId="0" borderId="0" applyFont="0" applyFill="0" applyBorder="0" applyAlignment="0" applyProtection="0"/>
    <xf numFmtId="166"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6" fontId="103"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6" fontId="103"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6"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6"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6"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84" fontId="95" fillId="0" borderId="0">
      <protection locked="0"/>
    </xf>
    <xf numFmtId="0" fontId="105" fillId="0" borderId="0" applyNumberFormat="0" applyFill="0" applyBorder="0" applyAlignment="0" applyProtection="0">
      <alignment vertical="top"/>
      <protection locked="0"/>
    </xf>
    <xf numFmtId="0" fontId="81" fillId="43"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43"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2" fillId="0" borderId="50" applyNumberFormat="0" applyFill="0" applyAlignment="0" applyProtection="0"/>
    <xf numFmtId="0" fontId="82" fillId="0" borderId="50" applyNumberFormat="0" applyFill="0" applyAlignment="0" applyProtection="0"/>
    <xf numFmtId="0" fontId="106" fillId="0" borderId="60" applyNumberFormat="0" applyFill="0" applyAlignment="0" applyProtection="0"/>
    <xf numFmtId="0" fontId="82" fillId="0" borderId="5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07" fillId="0" borderId="61" applyNumberFormat="0" applyFill="0" applyAlignment="0" applyProtection="0"/>
    <xf numFmtId="0" fontId="83" fillId="0" borderId="5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107" fillId="0" borderId="61" applyNumberFormat="0" applyFill="0" applyAlignment="0" applyProtection="0"/>
    <xf numFmtId="0" fontId="84" fillId="0" borderId="52" applyNumberFormat="0" applyFill="0" applyAlignment="0" applyProtection="0"/>
    <xf numFmtId="0" fontId="84" fillId="0" borderId="52" applyNumberFormat="0" applyFill="0" applyAlignment="0" applyProtection="0"/>
    <xf numFmtId="0" fontId="108" fillId="0" borderId="62" applyNumberFormat="0" applyFill="0" applyAlignment="0" applyProtection="0"/>
    <xf numFmtId="0" fontId="84" fillId="0" borderId="5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08" fillId="0" borderId="0" applyNumberFormat="0" applyFill="0" applyBorder="0" applyAlignment="0" applyProtection="0"/>
    <xf numFmtId="0" fontId="84"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166" fontId="7" fillId="0" borderId="0" applyNumberFormat="0" applyFill="0" applyBorder="0" applyProtection="0">
      <alignment horizontal="justify" vertical="top" wrapText="1"/>
    </xf>
    <xf numFmtId="3" fontId="109" fillId="0" borderId="9" applyBorder="0"/>
    <xf numFmtId="166" fontId="110" fillId="0" borderId="0" applyNumberFormat="0" applyFill="0" applyBorder="0" applyAlignment="0" applyProtection="0">
      <alignment vertical="top"/>
      <protection locked="0"/>
    </xf>
    <xf numFmtId="166" fontId="111" fillId="0" borderId="0" applyNumberFormat="0" applyFill="0" applyBorder="0" applyAlignment="0" applyProtection="0">
      <alignment vertical="top"/>
      <protection locked="0"/>
    </xf>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60" fillId="9"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75" fillId="0" borderId="0"/>
    <xf numFmtId="0" fontId="75" fillId="0" borderId="0"/>
    <xf numFmtId="0" fontId="75" fillId="0" borderId="0"/>
    <xf numFmtId="0" fontId="75" fillId="0" borderId="0"/>
    <xf numFmtId="0" fontId="75" fillId="0" borderId="0"/>
    <xf numFmtId="0" fontId="75" fillId="0" borderId="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101" fillId="49" borderId="53" applyNumberFormat="0" applyAlignment="0" applyProtection="0"/>
    <xf numFmtId="0" fontId="74" fillId="3" borderId="0" applyNumberFormat="0" applyFont="0" applyFill="0" applyBorder="0" applyAlignment="0"/>
    <xf numFmtId="185" fontId="69" fillId="72" borderId="6">
      <alignment horizontal="center"/>
    </xf>
    <xf numFmtId="185" fontId="77" fillId="73" borderId="6">
      <alignment horizontal="center"/>
    </xf>
    <xf numFmtId="0" fontId="89" fillId="0" borderId="56" applyNumberFormat="0" applyFill="0" applyAlignment="0" applyProtection="0"/>
    <xf numFmtId="0" fontId="89" fillId="0" borderId="56" applyNumberFormat="0" applyFill="0" applyAlignment="0" applyProtection="0"/>
    <xf numFmtId="0" fontId="112" fillId="0" borderId="63" applyNumberFormat="0" applyFill="0" applyAlignment="0" applyProtection="0"/>
    <xf numFmtId="0" fontId="89" fillId="0" borderId="56"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17"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68" fontId="74" fillId="0" borderId="0"/>
    <xf numFmtId="187" fontId="113" fillId="0" borderId="10" applyBorder="0"/>
    <xf numFmtId="41" fontId="113" fillId="0" borderId="0" applyFill="0" applyBorder="0" applyProtection="0"/>
    <xf numFmtId="41" fontId="74" fillId="0" borderId="0" applyFill="0" applyBorder="0" applyAlignment="0" applyProtection="0"/>
    <xf numFmtId="37" fontId="74" fillId="0" borderId="0"/>
    <xf numFmtId="168" fontId="113" fillId="3" borderId="0" applyFill="0"/>
    <xf numFmtId="168" fontId="74" fillId="3" borderId="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61" fillId="10"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6" fillId="49" borderId="0" applyNumberFormat="0" applyBorder="0" applyAlignment="0" applyProtection="0"/>
    <xf numFmtId="0" fontId="114"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14" fillId="4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alignment vertical="top"/>
    </xf>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0" fontId="7" fillId="0" borderId="0">
      <alignment vertical="top"/>
    </xf>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2" fillId="0" borderId="0"/>
    <xf numFmtId="166" fontId="1" fillId="0" borderId="0"/>
    <xf numFmtId="166" fontId="1" fillId="0" borderId="0"/>
    <xf numFmtId="0" fontId="7" fillId="0" borderId="0"/>
    <xf numFmtId="0" fontId="7" fillId="0" borderId="0"/>
    <xf numFmtId="166" fontId="1" fillId="0" borderId="0"/>
    <xf numFmtId="0" fontId="7" fillId="0" borderId="0"/>
    <xf numFmtId="0" fontId="7"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0" fontId="7" fillId="0" borderId="0"/>
    <xf numFmtId="0" fontId="7" fillId="0" borderId="0"/>
    <xf numFmtId="166"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1" fillId="0" borderId="0"/>
    <xf numFmtId="0" fontId="1" fillId="0" borderId="0"/>
    <xf numFmtId="166"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 fillId="0" borderId="0"/>
    <xf numFmtId="166" fontId="7" fillId="0" borderId="0"/>
    <xf numFmtId="0" fontId="94" fillId="0" borderId="0"/>
    <xf numFmtId="0" fontId="94" fillId="0" borderId="0"/>
    <xf numFmtId="0" fontId="94" fillId="0" borderId="0"/>
    <xf numFmtId="0"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xf numFmtId="166"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xf numFmtId="0"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xf numFmtId="0" fontId="7"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1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1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17"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7" fillId="0" borderId="0"/>
    <xf numFmtId="166" fontId="7"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alignment wrapText="1"/>
    </xf>
    <xf numFmtId="0" fontId="7" fillId="0" borderId="0">
      <alignment wrapText="1"/>
    </xf>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166"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xf numFmtId="166" fontId="7" fillId="0" borderId="0"/>
    <xf numFmtId="166" fontId="7" fillId="0" borderId="0">
      <alignment wrapText="1"/>
    </xf>
    <xf numFmtId="166" fontId="7" fillId="0" borderId="0">
      <alignment wrapText="1"/>
    </xf>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alignment wrapText="1"/>
    </xf>
    <xf numFmtId="166" fontId="7" fillId="0" borderId="0">
      <alignment wrapText="1"/>
    </xf>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lignment wrapText="1"/>
    </xf>
    <xf numFmtId="166" fontId="7" fillId="0" borderId="0">
      <alignment wrapText="1"/>
    </xf>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94" fillId="0" borderId="0"/>
    <xf numFmtId="166" fontId="7" fillId="0" borderId="0"/>
    <xf numFmtId="166" fontId="7" fillId="0" borderId="0"/>
    <xf numFmtId="0" fontId="7" fillId="0" borderId="0">
      <alignment vertical="top"/>
    </xf>
    <xf numFmtId="0" fontId="7" fillId="0" borderId="0"/>
    <xf numFmtId="166" fontId="7" fillId="0" borderId="0"/>
    <xf numFmtId="166" fontId="7" fillId="0" borderId="0"/>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166" fontId="7" fillId="0" borderId="0"/>
    <xf numFmtId="166"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 fillId="0" borderId="0"/>
    <xf numFmtId="0" fontId="1" fillId="0" borderId="0"/>
    <xf numFmtId="0" fontId="1" fillId="0" borderId="0"/>
    <xf numFmtId="0" fontId="7" fillId="0" borderId="0"/>
    <xf numFmtId="0" fontId="7" fillId="0" borderId="0">
      <alignment vertical="top"/>
    </xf>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93"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2"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69"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2" fillId="0" borderId="0"/>
    <xf numFmtId="0" fontId="72" fillId="0" borderId="0"/>
    <xf numFmtId="0" fontId="1" fillId="0" borderId="0"/>
    <xf numFmtId="0" fontId="1" fillId="0" borderId="0"/>
    <xf numFmtId="0" fontId="1" fillId="0" borderId="0"/>
    <xf numFmtId="0" fontId="7" fillId="0" borderId="0"/>
    <xf numFmtId="0" fontId="72" fillId="0" borderId="0"/>
    <xf numFmtId="0" fontId="7" fillId="0" borderId="0">
      <alignment vertical="top"/>
    </xf>
    <xf numFmtId="0" fontId="7" fillId="0" borderId="0">
      <alignment vertical="top"/>
    </xf>
    <xf numFmtId="0" fontId="72" fillId="0" borderId="0"/>
    <xf numFmtId="0" fontId="1" fillId="0" borderId="0"/>
    <xf numFmtId="0" fontId="1" fillId="0" borderId="0"/>
    <xf numFmtId="0" fontId="1" fillId="0" borderId="0"/>
    <xf numFmtId="0" fontId="7" fillId="0" borderId="0"/>
    <xf numFmtId="0" fontId="7" fillId="0" borderId="0"/>
    <xf numFmtId="0" fontId="72"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7" fillId="0" borderId="0"/>
    <xf numFmtId="0" fontId="7" fillId="0" borderId="0"/>
    <xf numFmtId="0" fontId="72"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69" fillId="0" borderId="0">
      <alignment vertical="top"/>
    </xf>
    <xf numFmtId="0" fontId="1" fillId="0" borderId="0"/>
    <xf numFmtId="0" fontId="1" fillId="0" borderId="0"/>
    <xf numFmtId="0" fontId="1" fillId="0" borderId="0"/>
    <xf numFmtId="0" fontId="6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alignment vertical="top"/>
    </xf>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0" fontId="7" fillId="0" borderId="0">
      <alignment vertical="top"/>
    </xf>
    <xf numFmtId="166" fontId="1" fillId="0" borderId="0"/>
    <xf numFmtId="0" fontId="7" fillId="0" borderId="0"/>
    <xf numFmtId="0" fontId="7" fillId="0" borderId="0"/>
    <xf numFmtId="166" fontId="1" fillId="0" borderId="0"/>
    <xf numFmtId="166" fontId="1" fillId="0" borderId="0"/>
    <xf numFmtId="0" fontId="7" fillId="0" borderId="0">
      <alignment vertical="top"/>
    </xf>
    <xf numFmtId="0" fontId="7" fillId="0" borderId="0">
      <alignment vertical="top"/>
    </xf>
    <xf numFmtId="0" fontId="7" fillId="0" borderId="0"/>
    <xf numFmtId="0" fontId="7" fillId="0" borderId="0"/>
    <xf numFmtId="166" fontId="1"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xf numFmtId="0" fontId="7" fillId="0" borderId="0"/>
    <xf numFmtId="166" fontId="92" fillId="0" borderId="0"/>
    <xf numFmtId="0" fontId="100" fillId="0" borderId="0"/>
    <xf numFmtId="166" fontId="92" fillId="0" borderId="0"/>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100"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top"/>
    </xf>
    <xf numFmtId="0" fontId="7" fillId="0" borderId="0"/>
    <xf numFmtId="166" fontId="72" fillId="0" borderId="0"/>
    <xf numFmtId="0" fontId="1" fillId="0" borderId="0"/>
    <xf numFmtId="0" fontId="1" fillId="0" borderId="0"/>
    <xf numFmtId="0" fontId="1" fillId="0" borderId="0"/>
    <xf numFmtId="0" fontId="1" fillId="0" borderId="0"/>
    <xf numFmtId="166" fontId="72" fillId="0" borderId="0"/>
    <xf numFmtId="0" fontId="1" fillId="0" borderId="0"/>
    <xf numFmtId="0" fontId="1" fillId="0" borderId="0"/>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166" fontId="1" fillId="0" borderId="0"/>
    <xf numFmtId="0"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0" fontId="7"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166" fontId="72" fillId="0" borderId="0"/>
    <xf numFmtId="0" fontId="1" fillId="0" borderId="0"/>
    <xf numFmtId="0" fontId="1" fillId="0" borderId="0"/>
    <xf numFmtId="166" fontId="72" fillId="0" borderId="0"/>
    <xf numFmtId="0" fontId="7" fillId="0" borderId="0">
      <alignment vertical="top"/>
    </xf>
    <xf numFmtId="166" fontId="72"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7" fillId="0" borderId="0">
      <alignment vertical="top"/>
    </xf>
    <xf numFmtId="0"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7" fillId="0" borderId="0"/>
    <xf numFmtId="166" fontId="1" fillId="0" borderId="0"/>
    <xf numFmtId="0" fontId="7" fillId="0" borderId="0"/>
    <xf numFmtId="166" fontId="1" fillId="0" borderId="0"/>
    <xf numFmtId="166" fontId="1" fillId="0" borderId="0"/>
    <xf numFmtId="0" fontId="1" fillId="0" borderId="0"/>
    <xf numFmtId="0" fontId="7" fillId="0" borderId="0"/>
    <xf numFmtId="0" fontId="1" fillId="0" borderId="0"/>
    <xf numFmtId="166" fontId="1"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1" fillId="0" borderId="0"/>
    <xf numFmtId="166" fontId="1" fillId="0" borderId="0"/>
    <xf numFmtId="0" fontId="7" fillId="0" borderId="0">
      <alignment vertical="top"/>
    </xf>
    <xf numFmtId="0" fontId="7" fillId="0" borderId="0">
      <alignment vertical="top"/>
    </xf>
    <xf numFmtId="0" fontId="72"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2"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166" fontId="72" fillId="0" borderId="0"/>
    <xf numFmtId="0" fontId="7" fillId="0" borderId="0"/>
    <xf numFmtId="166" fontId="72"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7" fillId="0" borderId="0">
      <alignment vertical="top"/>
    </xf>
    <xf numFmtId="0" fontId="7" fillId="0" borderId="0">
      <alignment vertical="top"/>
    </xf>
    <xf numFmtId="166" fontId="1" fillId="0" borderId="0"/>
    <xf numFmtId="0" fontId="1" fillId="0" borderId="0"/>
    <xf numFmtId="0" fontId="1" fillId="0" borderId="0"/>
    <xf numFmtId="0" fontId="1" fillId="0" borderId="0"/>
    <xf numFmtId="0" fontId="1" fillId="0" borderId="0"/>
    <xf numFmtId="0" fontId="7" fillId="0" borderId="0"/>
    <xf numFmtId="0" fontId="7" fillId="0" borderId="0"/>
    <xf numFmtId="166" fontId="72" fillId="0" borderId="0"/>
    <xf numFmtId="0" fontId="7" fillId="0" borderId="0"/>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7" fillId="0" borderId="0">
      <alignment vertical="top"/>
    </xf>
    <xf numFmtId="166" fontId="1" fillId="0" borderId="0"/>
    <xf numFmtId="0" fontId="7" fillId="0" borderId="0">
      <alignment vertical="top"/>
    </xf>
    <xf numFmtId="0" fontId="7"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72" fillId="0" borderId="0"/>
    <xf numFmtId="0" fontId="7" fillId="0" borderId="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ill="0" applyBorder="0" applyAlignment="0" applyProtection="0"/>
    <xf numFmtId="0" fontId="7" fillId="0" borderId="0"/>
    <xf numFmtId="0" fontId="71" fillId="0" borderId="0"/>
    <xf numFmtId="0" fontId="71" fillId="0" borderId="0"/>
    <xf numFmtId="0" fontId="71" fillId="0" borderId="0"/>
    <xf numFmtId="0" fontId="71" fillId="0" borderId="0"/>
    <xf numFmtId="0" fontId="7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2" fillId="0" borderId="0"/>
    <xf numFmtId="0" fontId="1" fillId="0" borderId="0"/>
    <xf numFmtId="0" fontId="1" fillId="0" borderId="0"/>
    <xf numFmtId="166" fontId="72" fillId="0" borderId="0"/>
    <xf numFmtId="0" fontId="7" fillId="0" borderId="0"/>
    <xf numFmtId="0" fontId="1" fillId="0" borderId="0"/>
    <xf numFmtId="166" fontId="72" fillId="0" borderId="0"/>
    <xf numFmtId="166" fontId="72"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7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72" fillId="0" borderId="0"/>
    <xf numFmtId="0" fontId="71" fillId="0" borderId="0"/>
    <xf numFmtId="0" fontId="7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9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xf numFmtId="166" fontId="72"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0" fontId="1" fillId="0" borderId="0" applyNumberFormat="0" applyFont="0" applyFill="0" applyBorder="0" applyAlignment="0" applyProtection="0"/>
    <xf numFmtId="0" fontId="7" fillId="0" borderId="0">
      <alignment vertical="top"/>
    </xf>
    <xf numFmtId="166" fontId="72" fillId="0" borderId="0"/>
    <xf numFmtId="0" fontId="7"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7"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2" fillId="0" borderId="0"/>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alignment vertical="top"/>
    </xf>
    <xf numFmtId="166"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0" fontId="7" fillId="0" borderId="0">
      <alignment vertical="top"/>
    </xf>
    <xf numFmtId="0" fontId="7" fillId="0" borderId="0">
      <alignment vertical="top"/>
    </xf>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7" fillId="0" borderId="0">
      <alignment vertical="top"/>
    </xf>
    <xf numFmtId="166" fontId="7" fillId="0" borderId="0"/>
    <xf numFmtId="166" fontId="7"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7" fillId="0" borderId="0">
      <alignment vertical="top"/>
    </xf>
    <xf numFmtId="166" fontId="7" fillId="0" borderId="0"/>
    <xf numFmtId="166" fontId="7"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7" fillId="0" borderId="0"/>
    <xf numFmtId="166" fontId="7" fillId="0" borderId="0"/>
    <xf numFmtId="166" fontId="7" fillId="0" borderId="0"/>
    <xf numFmtId="0" fontId="1" fillId="0" borderId="0" applyNumberFormat="0" applyFill="0" applyBorder="0" applyAlignment="0" applyProtection="0"/>
    <xf numFmtId="0" fontId="1" fillId="0" borderId="0"/>
    <xf numFmtId="166" fontId="7" fillId="0" borderId="0"/>
    <xf numFmtId="166" fontId="7" fillId="0" borderId="0"/>
    <xf numFmtId="0" fontId="1" fillId="0" borderId="0" applyNumberFormat="0" applyFill="0" applyBorder="0" applyAlignment="0" applyProtection="0"/>
    <xf numFmtId="166" fontId="72"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18" fillId="0" borderId="0">
      <alignment vertical="top"/>
    </xf>
    <xf numFmtId="166" fontId="118" fillId="0" borderId="0">
      <alignment vertical="top"/>
    </xf>
    <xf numFmtId="166" fontId="118" fillId="0" borderId="0">
      <alignment vertical="top"/>
    </xf>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166" fontId="119" fillId="0" borderId="0"/>
    <xf numFmtId="166" fontId="120" fillId="0" borderId="0"/>
    <xf numFmtId="166" fontId="72" fillId="0" borderId="0"/>
    <xf numFmtId="166" fontId="1" fillId="0" borderId="0"/>
    <xf numFmtId="166" fontId="1" fillId="0" borderId="0"/>
    <xf numFmtId="166" fontId="1" fillId="0" borderId="0"/>
    <xf numFmtId="166" fontId="91" fillId="0" borderId="0"/>
    <xf numFmtId="166" fontId="9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 fillId="0" borderId="0">
      <alignment vertical="top"/>
    </xf>
    <xf numFmtId="166" fontId="7" fillId="0" borderId="0">
      <alignment vertical="top"/>
    </xf>
    <xf numFmtId="0" fontId="7" fillId="0" borderId="0">
      <alignment vertical="top"/>
    </xf>
    <xf numFmtId="0" fontId="7" fillId="0" borderId="0"/>
    <xf numFmtId="0" fontId="72" fillId="0" borderId="0"/>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14" fontId="12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166" fontId="7" fillId="0" borderId="0"/>
    <xf numFmtId="166" fontId="7" fillId="0" borderId="0"/>
    <xf numFmtId="0" fontId="1" fillId="0" borderId="0" applyNumberFormat="0" applyFont="0" applyFill="0" applyBorder="0" applyAlignment="0" applyProtection="0"/>
    <xf numFmtId="166" fontId="7" fillId="0" borderId="0">
      <alignment wrapText="1"/>
    </xf>
    <xf numFmtId="0" fontId="7" fillId="0" borderId="0"/>
    <xf numFmtId="166" fontId="7" fillId="0" borderId="0">
      <alignment wrapText="1"/>
    </xf>
    <xf numFmtId="0" fontId="7" fillId="0" borderId="0"/>
    <xf numFmtId="166" fontId="7" fillId="0" borderId="0">
      <alignment wrapText="1"/>
    </xf>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166" fontId="72" fillId="0" borderId="0"/>
    <xf numFmtId="0" fontId="1" fillId="0" borderId="0" applyNumberFormat="0" applyFont="0" applyFill="0" applyBorder="0" applyAlignment="0" applyProtection="0"/>
    <xf numFmtId="0" fontId="7" fillId="0" borderId="0"/>
    <xf numFmtId="0" fontId="122" fillId="0" borderId="0"/>
    <xf numFmtId="166" fontId="72" fillId="0" borderId="0"/>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0" fontId="69" fillId="0" borderId="0">
      <alignment vertical="top"/>
    </xf>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7" fillId="0" borderId="0"/>
    <xf numFmtId="166" fontId="1" fillId="0" borderId="0"/>
    <xf numFmtId="166" fontId="1" fillId="0" borderId="0"/>
    <xf numFmtId="0" fontId="1" fillId="0" borderId="0" applyNumberFormat="0" applyFont="0" applyFill="0" applyBorder="0" applyAlignment="0" applyProtection="0"/>
    <xf numFmtId="0" fontId="7"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0" fontId="7" fillId="0" borderId="0"/>
    <xf numFmtId="0" fontId="7" fillId="0" borderId="0"/>
    <xf numFmtId="0" fontId="1" fillId="0" borderId="0" applyNumberFormat="0" applyFont="0" applyFill="0" applyBorder="0" applyAlignment="0" applyProtection="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72" fillId="0" borderId="0"/>
    <xf numFmtId="0" fontId="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5" fillId="0" borderId="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25"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166"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72"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2" fillId="0" borderId="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applyNumberFormat="0" applyFont="0" applyFill="0" applyBorder="0" applyAlignment="0" applyProtection="0"/>
    <xf numFmtId="0" fontId="122" fillId="0" borderId="0"/>
    <xf numFmtId="0" fontId="7" fillId="0" borderId="0"/>
    <xf numFmtId="0" fontId="7" fillId="0" borderId="0"/>
    <xf numFmtId="0" fontId="1" fillId="0" borderId="0" applyNumberFormat="0" applyFont="0" applyFill="0" applyBorder="0" applyAlignment="0" applyProtection="0"/>
    <xf numFmtId="0" fontId="100" fillId="0" borderId="0"/>
    <xf numFmtId="0" fontId="123" fillId="0" borderId="0"/>
    <xf numFmtId="0" fontId="124" fillId="0" borderId="0"/>
    <xf numFmtId="0" fontId="7" fillId="0" borderId="0">
      <alignment vertical="top"/>
    </xf>
    <xf numFmtId="0" fontId="123" fillId="0" borderId="0"/>
    <xf numFmtId="0" fontId="72" fillId="0" borderId="0"/>
    <xf numFmtId="0" fontId="1" fillId="0" borderId="0"/>
    <xf numFmtId="0" fontId="123" fillId="0" borderId="0"/>
    <xf numFmtId="0" fontId="124"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4" fillId="0" borderId="0"/>
    <xf numFmtId="166" fontId="7" fillId="0" borderId="0">
      <alignment vertical="top"/>
    </xf>
    <xf numFmtId="166" fontId="7" fillId="0" borderId="0">
      <alignment vertical="top"/>
    </xf>
    <xf numFmtId="0" fontId="123" fillId="0" borderId="0"/>
    <xf numFmtId="0" fontId="124" fillId="0" borderId="0"/>
    <xf numFmtId="166" fontId="72" fillId="0" borderId="0"/>
    <xf numFmtId="166" fontId="72"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2"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69" fillId="0" borderId="0"/>
    <xf numFmtId="0" fontId="77" fillId="0" borderId="0"/>
    <xf numFmtId="0" fontId="7"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 fillId="0" borderId="0">
      <alignment vertical="top"/>
    </xf>
    <xf numFmtId="0" fontId="125"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4" fontId="12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2"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2"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 fillId="0" borderId="0">
      <alignment vertical="top"/>
    </xf>
    <xf numFmtId="0" fontId="7" fillId="0" borderId="0">
      <alignment vertical="top"/>
    </xf>
    <xf numFmtId="0" fontId="72"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7"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2" fillId="0" borderId="0"/>
    <xf numFmtId="0" fontId="126"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27" fillId="0" borderId="0">
      <alignment vertical="top"/>
    </xf>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1" fillId="0" borderId="0">
      <alignment vertical="top"/>
    </xf>
    <xf numFmtId="0" fontId="71" fillId="0" borderId="0">
      <alignment vertical="top"/>
    </xf>
    <xf numFmtId="0" fontId="7" fillId="0" borderId="0">
      <alignment vertical="top"/>
    </xf>
    <xf numFmtId="0" fontId="7" fillId="0" borderId="0">
      <alignment vertical="top"/>
    </xf>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1" fillId="0" borderId="0">
      <alignment vertical="top"/>
    </xf>
    <xf numFmtId="0" fontId="71" fillId="0" borderId="0">
      <alignment vertical="top"/>
    </xf>
    <xf numFmtId="0" fontId="127" fillId="0" borderId="0">
      <alignment vertical="top"/>
    </xf>
    <xf numFmtId="0" fontId="71" fillId="0" borderId="0">
      <alignment vertical="top"/>
    </xf>
    <xf numFmtId="0" fontId="7" fillId="0" borderId="0"/>
    <xf numFmtId="0" fontId="7" fillId="0" borderId="0"/>
    <xf numFmtId="0" fontId="71" fillId="0" borderId="0">
      <alignment vertical="top"/>
    </xf>
    <xf numFmtId="0" fontId="7" fillId="0" borderId="0"/>
    <xf numFmtId="0" fontId="1" fillId="0" borderId="0"/>
    <xf numFmtId="0" fontId="1"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103"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66" fontId="103"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22" fillId="0" borderId="0"/>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3"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103"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2"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7"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7" fillId="0" borderId="0"/>
    <xf numFmtId="0" fontId="7" fillId="0" borderId="0">
      <alignment vertical="top"/>
    </xf>
    <xf numFmtId="0" fontId="72"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28" fillId="0" borderId="0"/>
    <xf numFmtId="0" fontId="1" fillId="0" borderId="0"/>
    <xf numFmtId="0" fontId="1" fillId="0" borderId="0"/>
    <xf numFmtId="0" fontId="1" fillId="0" borderId="0"/>
    <xf numFmtId="177" fontId="128" fillId="0" borderId="0"/>
    <xf numFmtId="0" fontId="1" fillId="0" borderId="0"/>
    <xf numFmtId="177" fontId="128" fillId="0" borderId="0"/>
    <xf numFmtId="0" fontId="1" fillId="0" borderId="0"/>
    <xf numFmtId="0" fontId="1" fillId="0" borderId="0"/>
    <xf numFmtId="177" fontId="128" fillId="0" borderId="0"/>
    <xf numFmtId="0" fontId="1" fillId="0" borderId="0"/>
    <xf numFmtId="0" fontId="1" fillId="0" borderId="0"/>
    <xf numFmtId="0" fontId="1" fillId="0" borderId="0"/>
    <xf numFmtId="177" fontId="128" fillId="0" borderId="0"/>
    <xf numFmtId="0" fontId="1" fillId="0" borderId="0"/>
    <xf numFmtId="177" fontId="128" fillId="0" borderId="0"/>
    <xf numFmtId="0" fontId="1" fillId="0" borderId="0"/>
    <xf numFmtId="0" fontId="1" fillId="0" borderId="0"/>
    <xf numFmtId="177" fontId="128" fillId="0" borderId="0"/>
    <xf numFmtId="0" fontId="1" fillId="0" borderId="0"/>
    <xf numFmtId="0" fontId="1" fillId="0" borderId="0"/>
    <xf numFmtId="0" fontId="1" fillId="0" borderId="0"/>
    <xf numFmtId="177" fontId="128" fillId="0" borderId="0"/>
    <xf numFmtId="0" fontId="1" fillId="0" borderId="0"/>
    <xf numFmtId="177" fontId="128" fillId="0" borderId="0"/>
    <xf numFmtId="0" fontId="1" fillId="0" borderId="0"/>
    <xf numFmtId="0" fontId="1" fillId="0" borderId="0"/>
    <xf numFmtId="177" fontId="128" fillId="0" borderId="0"/>
    <xf numFmtId="0" fontId="1" fillId="0" borderId="0"/>
    <xf numFmtId="0" fontId="1" fillId="0" borderId="0"/>
    <xf numFmtId="0" fontId="1" fillId="0" borderId="0"/>
    <xf numFmtId="177" fontId="128" fillId="0" borderId="0"/>
    <xf numFmtId="0" fontId="1" fillId="0" borderId="0"/>
    <xf numFmtId="177" fontId="128" fillId="0" borderId="0"/>
    <xf numFmtId="0" fontId="1" fillId="0" borderId="0"/>
    <xf numFmtId="0" fontId="1" fillId="0" borderId="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7" fillId="0" borderId="0">
      <alignment vertical="top"/>
    </xf>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22"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1" fillId="0" borderId="0" applyNumberFormat="0" applyFont="0" applyFill="0" applyBorder="0" applyAlignment="0" applyProtection="0"/>
    <xf numFmtId="0" fontId="7" fillId="0" borderId="0"/>
    <xf numFmtId="0" fontId="1"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177" fontId="128" fillId="0" borderId="0"/>
    <xf numFmtId="0" fontId="1" fillId="0" borderId="0"/>
    <xf numFmtId="0" fontId="1" fillId="0" borderId="0"/>
    <xf numFmtId="0" fontId="1" fillId="0" borderId="0"/>
    <xf numFmtId="177" fontId="128" fillId="0" borderId="0"/>
    <xf numFmtId="0" fontId="1" fillId="0" borderId="0"/>
    <xf numFmtId="177" fontId="128" fillId="0" borderId="0"/>
    <xf numFmtId="0" fontId="1" fillId="0" borderId="0"/>
    <xf numFmtId="0" fontId="1" fillId="0" borderId="0"/>
    <xf numFmtId="177" fontId="128" fillId="0" borderId="0"/>
    <xf numFmtId="177" fontId="128" fillId="0" borderId="0"/>
    <xf numFmtId="177" fontId="128" fillId="0" borderId="0"/>
    <xf numFmtId="177" fontId="128" fillId="0" borderId="0"/>
    <xf numFmtId="177" fontId="128" fillId="0" borderId="0"/>
    <xf numFmtId="177" fontId="128" fillId="0" borderId="0"/>
    <xf numFmtId="177" fontId="128" fillId="0" borderId="0"/>
    <xf numFmtId="0" fontId="7" fillId="0" borderId="0">
      <alignment vertical="top"/>
    </xf>
    <xf numFmtId="0" fontId="1" fillId="0" borderId="0"/>
    <xf numFmtId="0" fontId="1" fillId="0" borderId="0"/>
    <xf numFmtId="0" fontId="1" fillId="0" borderId="0"/>
    <xf numFmtId="0" fontId="72" fillId="0" borderId="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9" fillId="0" borderId="0">
      <alignment vertical="top"/>
    </xf>
    <xf numFmtId="0" fontId="7" fillId="0" borderId="0">
      <alignment vertical="top"/>
    </xf>
    <xf numFmtId="166" fontId="69" fillId="0" borderId="0"/>
    <xf numFmtId="0" fontId="72"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xf numFmtId="166" fontId="69" fillId="0" borderId="0"/>
    <xf numFmtId="0" fontId="1" fillId="0" borderId="0" applyNumberFormat="0" applyFont="0" applyFill="0" applyBorder="0" applyAlignment="0" applyProtection="0"/>
    <xf numFmtId="0" fontId="72" fillId="0" borderId="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0" fontId="72" fillId="0" borderId="0"/>
    <xf numFmtId="0" fontId="1" fillId="0" borderId="0" applyNumberFormat="0" applyFont="0" applyFill="0" applyBorder="0" applyAlignment="0" applyProtection="0"/>
    <xf numFmtId="166" fontId="69" fillId="0" borderId="0"/>
    <xf numFmtId="166" fontId="69" fillId="0" borderId="0"/>
    <xf numFmtId="0" fontId="1" fillId="0" borderId="0" applyNumberFormat="0" applyFont="0" applyFill="0" applyBorder="0" applyAlignment="0" applyProtection="0"/>
    <xf numFmtId="0" fontId="69" fillId="0" borderId="0">
      <alignment vertical="top"/>
    </xf>
    <xf numFmtId="0" fontId="122" fillId="0" borderId="0"/>
    <xf numFmtId="166" fontId="69" fillId="0" borderId="0"/>
    <xf numFmtId="166" fontId="69" fillId="0" borderId="0"/>
    <xf numFmtId="0" fontId="1" fillId="0" borderId="0" applyNumberFormat="0" applyFont="0" applyFill="0" applyBorder="0" applyAlignment="0" applyProtection="0"/>
    <xf numFmtId="0" fontId="69" fillId="0" borderId="0">
      <alignment vertical="top"/>
    </xf>
    <xf numFmtId="166" fontId="69" fillId="0" borderId="0"/>
    <xf numFmtId="0" fontId="1" fillId="0" borderId="0" applyNumberFormat="0" applyFont="0" applyFill="0" applyBorder="0" applyAlignment="0" applyProtection="0"/>
    <xf numFmtId="0" fontId="69" fillId="0" borderId="0">
      <alignment vertical="top"/>
    </xf>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69" fillId="0" borderId="0">
      <alignment vertical="top"/>
    </xf>
    <xf numFmtId="0" fontId="1" fillId="0" borderId="0" applyNumberFormat="0" applyFont="0" applyFill="0" applyBorder="0" applyAlignment="0" applyProtection="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7" fillId="0" borderId="0">
      <alignment vertical="top"/>
    </xf>
    <xf numFmtId="0" fontId="7" fillId="0" borderId="0">
      <alignment vertical="top"/>
    </xf>
    <xf numFmtId="166" fontId="92" fillId="0" borderId="0"/>
    <xf numFmtId="166" fontId="92" fillId="0" borderId="0"/>
    <xf numFmtId="0" fontId="1" fillId="0" borderId="0" applyNumberFormat="0" applyFont="0" applyFill="0" applyBorder="0" applyAlignment="0" applyProtection="0"/>
    <xf numFmtId="0" fontId="7" fillId="0" borderId="0">
      <alignment vertical="top"/>
    </xf>
    <xf numFmtId="0" fontId="1"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xf numFmtId="166" fontId="92" fillId="0" borderId="0"/>
    <xf numFmtId="0" fontId="1" fillId="0" borderId="0" applyNumberFormat="0" applyFill="0" applyBorder="0" applyAlignment="0" applyProtection="0"/>
    <xf numFmtId="0" fontId="94" fillId="0" borderId="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4" fillId="0" borderId="0"/>
    <xf numFmtId="0" fontId="1" fillId="0" borderId="0" applyNumberForma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166" fontId="7" fillId="0" borderId="0"/>
    <xf numFmtId="0" fontId="1" fillId="0" borderId="0" applyNumberFormat="0" applyFont="0" applyFill="0" applyBorder="0" applyAlignment="0" applyProtection="0"/>
    <xf numFmtId="0"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166" fontId="7" fillId="0" borderId="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7" fillId="0" borderId="0"/>
    <xf numFmtId="0" fontId="1" fillId="0" borderId="0" applyNumberFormat="0" applyFont="0" applyFill="0" applyBorder="0" applyAlignment="0" applyProtection="0"/>
    <xf numFmtId="0" fontId="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alignment vertical="top"/>
    </xf>
    <xf numFmtId="0" fontId="1" fillId="0" borderId="0" applyNumberFormat="0" applyFont="0" applyFill="0" applyBorder="0" applyAlignment="0" applyProtection="0"/>
    <xf numFmtId="0" fontId="7" fillId="0" borderId="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69" fillId="44" borderId="6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 fillId="44" borderId="64" applyNumberFormat="0" applyFont="0" applyAlignment="0" applyProtection="0"/>
    <xf numFmtId="0" fontId="1" fillId="14" borderId="44" applyNumberFormat="0" applyFont="0" applyAlignment="0" applyProtection="0"/>
    <xf numFmtId="0" fontId="72"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1" fillId="14" borderId="4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14"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14"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44" applyNumberFormat="0" applyFont="0" applyAlignment="0" applyProtection="0"/>
    <xf numFmtId="0" fontId="69"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2" fillId="14"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1" fillId="0" borderId="4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69"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1" fillId="0" borderId="0" applyNumberFormat="0" applyFont="0" applyFill="0" applyBorder="0" applyAlignment="0" applyProtection="0"/>
    <xf numFmtId="0" fontId="69"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69"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72" fillId="44" borderId="64" applyNumberFormat="0" applyFont="0" applyAlignment="0" applyProtection="0"/>
    <xf numFmtId="0" fontId="1" fillId="0" borderId="0" applyNumberFormat="0" applyFont="0" applyFill="0" applyBorder="0" applyAlignment="0" applyProtection="0"/>
    <xf numFmtId="0" fontId="69" fillId="44" borderId="64" applyNumberFormat="0" applyFont="0" applyAlignment="0" applyProtection="0"/>
    <xf numFmtId="0" fontId="69" fillId="44" borderId="64" applyNumberFormat="0" applyFont="0" applyAlignment="0" applyProtection="0"/>
    <xf numFmtId="0" fontId="1" fillId="0" borderId="0" applyNumberFormat="0" applyFont="0" applyFill="0" applyBorder="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0" fontId="129" fillId="65" borderId="65" applyNumberFormat="0" applyAlignment="0" applyProtection="0"/>
    <xf numFmtId="9"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9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7" fillId="0" borderId="0" applyFont="0" applyFill="0" applyBorder="0" applyAlignment="0" applyProtection="0">
      <alignment wrapText="1"/>
    </xf>
    <xf numFmtId="9" fontId="69"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8" fontId="95" fillId="0" borderId="0">
      <protection locked="0"/>
    </xf>
    <xf numFmtId="189" fontId="95" fillId="0" borderId="0">
      <protection locked="0"/>
    </xf>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0" fontId="1" fillId="0" borderId="0" applyNumberFormat="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69" fillId="0" borderId="0" applyFont="0" applyFill="0" applyBorder="0" applyAlignment="0" applyProtection="0"/>
    <xf numFmtId="9" fontId="77"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166" fontId="92" fillId="0" borderId="0" applyNumberFormat="0" applyFont="0" applyFill="0" applyBorder="0" applyAlignment="0" applyProtection="0">
      <alignment horizontal="left"/>
    </xf>
    <xf numFmtId="166" fontId="92" fillId="0" borderId="0" applyNumberFormat="0" applyFont="0" applyFill="0" applyBorder="0" applyAlignment="0" applyProtection="0">
      <alignment horizontal="left"/>
    </xf>
    <xf numFmtId="15" fontId="92" fillId="0" borderId="0" applyFont="0" applyFill="0" applyBorder="0" applyAlignment="0" applyProtection="0"/>
    <xf numFmtId="15" fontId="92" fillId="0" borderId="0" applyFont="0" applyFill="0" applyBorder="0" applyAlignment="0" applyProtection="0"/>
    <xf numFmtId="4" fontId="92" fillId="0" borderId="0" applyFont="0" applyFill="0" applyBorder="0" applyAlignment="0" applyProtection="0"/>
    <xf numFmtId="4" fontId="92" fillId="0" borderId="0" applyFont="0" applyFill="0" applyBorder="0" applyAlignment="0" applyProtection="0"/>
    <xf numFmtId="166" fontId="130" fillId="0" borderId="11">
      <alignment horizontal="center"/>
    </xf>
    <xf numFmtId="3" fontId="92" fillId="0" borderId="0" applyFont="0" applyFill="0" applyBorder="0" applyAlignment="0" applyProtection="0"/>
    <xf numFmtId="3" fontId="92" fillId="0" borderId="0" applyFont="0" applyFill="0" applyBorder="0" applyAlignment="0" applyProtection="0"/>
    <xf numFmtId="166" fontId="92" fillId="74" borderId="0" applyNumberFormat="0" applyFont="0" applyBorder="0" applyAlignment="0" applyProtection="0"/>
    <xf numFmtId="166" fontId="92" fillId="74" borderId="0" applyNumberFormat="0" applyFont="0" applyBorder="0" applyAlignment="0" applyProtection="0"/>
    <xf numFmtId="190" fontId="7" fillId="0" borderId="0" applyFont="0" applyFill="0" applyBorder="0" applyAlignment="0" applyProtection="0"/>
    <xf numFmtId="191" fontId="80" fillId="0" borderId="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31" fillId="0" borderId="41"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63" fillId="12" borderId="41" applyNumberFormat="0" applyAlignment="0" applyProtection="0"/>
    <xf numFmtId="0" fontId="131" fillId="0" borderId="41" applyNumberFormat="0" applyAlignment="0" applyProtection="0"/>
    <xf numFmtId="0" fontId="131" fillId="0" borderId="41"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65" borderId="66"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1" fillId="0" borderId="41" applyNumberFormat="0" applyAlignment="0" applyProtection="0"/>
    <xf numFmtId="0" fontId="63" fillId="12"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63" fillId="12" borderId="41" applyNumberFormat="0" applyAlignment="0" applyProtection="0"/>
    <xf numFmtId="0" fontId="131" fillId="0" borderId="41"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29" fillId="51" borderId="65" applyNumberFormat="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0" fontId="1" fillId="0" borderId="0" applyNumberFormat="0" applyFont="0" applyFill="0" applyBorder="0" applyAlignment="0" applyProtection="0"/>
    <xf numFmtId="0" fontId="108" fillId="65" borderId="66" applyNumberFormat="0" applyAlignment="0" applyProtection="0"/>
    <xf numFmtId="0" fontId="1" fillId="0" borderId="0" applyNumberFormat="0" applyFont="0" applyFill="0" applyBorder="0" applyAlignment="0" applyProtection="0"/>
    <xf numFmtId="0" fontId="129" fillId="51" borderId="65" applyNumberFormat="0" applyAlignment="0" applyProtection="0"/>
    <xf numFmtId="4" fontId="132" fillId="75" borderId="67" applyNumberFormat="0" applyProtection="0">
      <alignment horizontal="right" vertical="center"/>
    </xf>
    <xf numFmtId="4" fontId="133" fillId="76" borderId="67" applyNumberFormat="0" applyProtection="0">
      <alignment horizontal="left" vertical="center" indent="1"/>
    </xf>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9" fontId="92" fillId="0" borderId="0" applyFont="0" applyFill="0" applyBorder="0" applyAlignment="0" applyProtection="0"/>
    <xf numFmtId="0" fontId="1" fillId="0" borderId="0" applyNumberFormat="0" applyFont="0" applyFill="0" applyBorder="0" applyAlignment="0" applyProtection="0"/>
    <xf numFmtId="39"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8" fontId="92" fillId="0" borderId="0" applyFont="0" applyFill="0" applyBorder="0" applyAlignment="0" applyProtection="0"/>
    <xf numFmtId="39" fontId="92" fillId="0" borderId="0" applyFont="0" applyFill="0" applyBorder="0" applyAlignment="0" applyProtection="0"/>
    <xf numFmtId="39" fontId="92" fillId="0" borderId="0" applyFont="0" applyFill="0" applyBorder="0" applyAlignment="0" applyProtection="0"/>
    <xf numFmtId="41" fontId="24" fillId="0" borderId="0" applyFont="0" applyFill="0" applyBorder="0" applyAlignment="0" applyProtection="0"/>
    <xf numFmtId="43" fontId="118"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9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9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0"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69" fillId="0" borderId="0" applyFont="0" applyFill="0" applyBorder="0" applyAlignment="0" applyProtection="0">
      <alignment vertical="top"/>
    </xf>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0"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43" fontId="7" fillId="0" borderId="0" applyFont="0" applyFill="0" applyBorder="0" applyAlignment="0" applyProtection="0"/>
    <xf numFmtId="0" fontId="1" fillId="0" borderId="0" applyNumberFormat="0" applyFont="0" applyFill="0" applyBorder="0" applyAlignment="0" applyProtection="0"/>
    <xf numFmtId="43" fontId="69" fillId="0" borderId="0" applyFont="0" applyFill="0" applyBorder="0" applyAlignment="0" applyProtection="0">
      <alignment vertical="top"/>
    </xf>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0"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0"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0" fontId="72"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00"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34"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0"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80"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80" fontId="72"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180"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3" fontId="12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5"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35"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43" fontId="126"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7"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43" fontId="135"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2" fillId="0" borderId="0" applyFont="0" applyFill="0" applyBorder="0" applyAlignment="0" applyProtection="0"/>
    <xf numFmtId="43"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2" fillId="0" borderId="0" applyFont="0" applyFill="0" applyBorder="0" applyAlignment="0" applyProtection="0"/>
    <xf numFmtId="0" fontId="69" fillId="0" borderId="0">
      <alignment vertical="top"/>
    </xf>
    <xf numFmtId="0" fontId="69" fillId="0" borderId="0">
      <alignment vertical="top"/>
    </xf>
    <xf numFmtId="166" fontId="136" fillId="77" borderId="0" applyNumberFormat="0" applyBorder="0" applyAlignment="0" applyProtection="0"/>
    <xf numFmtId="166" fontId="137" fillId="0" borderId="0" applyNumberFormat="0" applyFill="0" applyBorder="0" applyAlignment="0" applyProtection="0"/>
    <xf numFmtId="166" fontId="138" fillId="77" borderId="0" applyNumberFormat="0" applyBorder="0" applyAlignment="0" applyProtection="0"/>
    <xf numFmtId="166" fontId="139" fillId="0" borderId="0" applyNumberFormat="0" applyFill="0" applyBorder="0" applyAlignment="0" applyProtection="0"/>
    <xf numFmtId="166" fontId="23" fillId="0" borderId="0" applyNumberFormat="0" applyFill="0" applyBorder="0" applyAlignment="0" applyProtection="0"/>
    <xf numFmtId="166" fontId="140" fillId="78" borderId="0" applyNumberFormat="0" applyBorder="0" applyAlignment="0" applyProtection="0"/>
    <xf numFmtId="166" fontId="140" fillId="78" borderId="0" applyNumberFormat="0" applyBorder="0" applyProtection="0">
      <alignment horizontal="center"/>
    </xf>
    <xf numFmtId="166" fontId="141" fillId="78" borderId="0" applyNumberFormat="0" applyBorder="0" applyAlignment="0" applyProtection="0"/>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righ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7" fillId="0" borderId="0" applyNumberFormat="0" applyFont="0" applyFill="0" applyBorder="0" applyProtection="0">
      <alignment horizontal="left"/>
    </xf>
    <xf numFmtId="166" fontId="27" fillId="0" borderId="0" applyNumberFormat="0" applyFill="0" applyBorder="0" applyAlignment="0" applyProtection="0"/>
    <xf numFmtId="166" fontId="9" fillId="0" borderId="0" applyNumberFormat="0" applyFill="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66" fontId="7" fillId="79" borderId="0" applyNumberFormat="0" applyFont="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66" fontId="142" fillId="0" borderId="0" applyNumberFormat="0" applyFill="0" applyBorder="0" applyAlignment="0" applyProtection="0"/>
    <xf numFmtId="166" fontId="143" fillId="0" borderId="0" applyNumberFormat="0" applyFill="0" applyBorder="0" applyProtection="0">
      <alignment horizontal="right"/>
    </xf>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66" fontId="9" fillId="0" borderId="0" applyNumberFormat="0" applyFill="0" applyBorder="0" applyAlignment="0" applyProtection="0"/>
    <xf numFmtId="195" fontId="142" fillId="0" borderId="68" applyFill="0" applyAlignment="0" applyProtection="0"/>
    <xf numFmtId="0" fontId="144" fillId="0" borderId="0" applyNumberFormat="0" applyFont="0" applyBorder="0" applyAlignment="0"/>
    <xf numFmtId="0" fontId="144"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6"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7" fillId="0" borderId="0" applyNumberFormat="0" applyFill="0" applyBorder="0" applyAlignment="0" applyProtection="0"/>
    <xf numFmtId="0" fontId="145"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 fillId="0" borderId="0" applyNumberFormat="0" applyFill="0" applyBorder="0" applyAlignment="0" applyProtection="0"/>
    <xf numFmtId="166" fontId="7" fillId="0" borderId="0" applyNumberFormat="0" applyFill="0" applyBorder="0" applyAlignment="0" applyProtection="0"/>
    <xf numFmtId="177" fontId="146" fillId="0" borderId="0" applyFill="0" applyBorder="0">
      <alignment horizontal="left"/>
    </xf>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77" fontId="149" fillId="0" borderId="8"/>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6" fillId="0" borderId="37" applyNumberFormat="0" applyFill="0" applyAlignment="0" applyProtection="0"/>
    <xf numFmtId="0" fontId="150" fillId="0" borderId="37" applyNumberFormat="0" applyFill="0" applyAlignment="0" applyProtection="0"/>
    <xf numFmtId="0" fontId="150" fillId="0" borderId="37" applyNumberFormat="0" applyFill="0" applyAlignment="0" applyProtection="0"/>
    <xf numFmtId="0" fontId="1" fillId="0" borderId="0" applyNumberFormat="0" applyFont="0" applyFill="0" applyBorder="0" applyAlignment="0" applyProtection="0"/>
    <xf numFmtId="0" fontId="56"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56" fillId="0" borderId="37" applyNumberFormat="0" applyFill="0" applyAlignment="0" applyProtection="0"/>
    <xf numFmtId="0" fontId="150" fillId="0" borderId="37"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1" fillId="0" borderId="6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2" fillId="0" borderId="50" applyNumberFormat="0" applyFill="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7" fillId="0" borderId="38" applyNumberFormat="0" applyFill="0" applyAlignment="0" applyProtection="0"/>
    <xf numFmtId="0" fontId="150" fillId="0" borderId="38" applyNumberFormat="0" applyFill="0" applyAlignment="0" applyProtection="0"/>
    <xf numFmtId="0" fontId="150" fillId="0" borderId="38" applyNumberFormat="0" applyFill="0" applyAlignment="0" applyProtection="0"/>
    <xf numFmtId="0" fontId="1" fillId="0" borderId="0" applyNumberFormat="0" applyFont="0" applyFill="0" applyBorder="0" applyAlignment="0" applyProtection="0"/>
    <xf numFmtId="0" fontId="57"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57" fillId="0" borderId="38" applyNumberFormat="0" applyFill="0" applyAlignment="0" applyProtection="0"/>
    <xf numFmtId="0" fontId="150" fillId="0" borderId="38"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2" fillId="0" borderId="51"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3" fillId="0" borderId="51" applyNumberFormat="0" applyFill="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8"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 fillId="0" borderId="0" applyNumberFormat="0" applyFont="0" applyFill="0" applyBorder="0" applyAlignment="0" applyProtection="0"/>
    <xf numFmtId="0" fontId="58"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58" fillId="0" borderId="39" applyNumberFormat="0" applyFill="0" applyAlignment="0" applyProtection="0"/>
    <xf numFmtId="0" fontId="150" fillId="0" borderId="39"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7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52" applyNumberFormat="0" applyFill="0" applyAlignment="0" applyProtection="0"/>
    <xf numFmtId="0" fontId="84" fillId="0" borderId="0" applyNumberFormat="0" applyFill="0" applyBorder="0" applyAlignment="0" applyProtection="0"/>
    <xf numFmtId="0" fontId="58" fillId="0" borderId="0" applyNumberFormat="0" applyFill="0" applyBorder="0" applyAlignment="0" applyProtection="0"/>
    <xf numFmtId="0" fontId="150"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53"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58"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58"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53"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0"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84"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3" fillId="0" borderId="0" applyNumberFormat="0" applyFill="0" applyBorder="0" applyAlignment="0" applyProtection="0"/>
    <xf numFmtId="0" fontId="1" fillId="0" borderId="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4"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3"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55"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55" fillId="0" borderId="0" applyNumberFormat="0" applyFill="0" applyBorder="0" applyAlignment="0" applyProtection="0"/>
    <xf numFmtId="0" fontId="154" fillId="0" borderId="0" applyNumberFormat="0" applyFill="0" applyBorder="0" applyAlignment="0" applyProtection="0"/>
    <xf numFmtId="0" fontId="1" fillId="0" borderId="0"/>
    <xf numFmtId="0" fontId="55"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55" fillId="0" borderId="0" applyNumberFormat="0" applyFill="0" applyBorder="0" applyAlignment="0" applyProtection="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4"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5" fillId="0" borderId="0" applyNumberFormat="0" applyFill="0" applyBorder="0" applyAlignment="0" applyProtection="0"/>
    <xf numFmtId="0" fontId="1" fillId="0" borderId="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4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4" fillId="0" borderId="0">
      <alignment horizontal="justify"/>
    </xf>
    <xf numFmtId="196" fontId="156" fillId="0" borderId="0">
      <protection locked="0"/>
    </xf>
    <xf numFmtId="196" fontId="156" fillId="0" borderId="0">
      <protection locked="0"/>
    </xf>
    <xf numFmtId="0" fontId="157" fillId="0" borderId="71" applyNumberFormat="0" applyFill="0" applyAlignment="0" applyProtection="0"/>
    <xf numFmtId="0" fontId="157" fillId="0" borderId="71" applyNumberFormat="0" applyFill="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45" applyNumberFormat="0" applyFill="0" applyAlignment="0" applyProtection="0"/>
    <xf numFmtId="0" fontId="1" fillId="0" borderId="45" applyNumberFormat="0" applyFill="0" applyAlignment="0" applyProtection="0"/>
    <xf numFmtId="0" fontId="1" fillId="0" borderId="45" applyNumberFormat="0" applyFill="0" applyAlignment="0" applyProtection="0"/>
    <xf numFmtId="0" fontId="1" fillId="0" borderId="0"/>
    <xf numFmtId="0" fontId="22" fillId="0" borderId="45" applyNumberFormat="0" applyFill="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2" fillId="0" borderId="45"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applyNumberFormat="0" applyFill="0" applyBorder="0" applyAlignment="0" applyProtection="0"/>
    <xf numFmtId="0" fontId="1" fillId="0" borderId="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45"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1" applyNumberFormat="0" applyFill="0" applyAlignment="0" applyProtection="0"/>
    <xf numFmtId="0" fontId="157" fillId="0" borderId="72"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7"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57" fillId="0" borderId="72" applyNumberFormat="0" applyFill="0" applyAlignment="0" applyProtection="0"/>
    <xf numFmtId="0" fontId="1" fillId="0" borderId="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7" fillId="0" borderId="72"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3" applyNumberFormat="0" applyFill="0" applyAlignment="0" applyProtection="0"/>
    <xf numFmtId="0" fontId="157" fillId="0" borderId="73"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7" fillId="0" borderId="73" applyNumberFormat="0" applyFill="0" applyAlignment="0" applyProtection="0"/>
    <xf numFmtId="0" fontId="1" fillId="0" borderId="0" applyNumberFormat="0" applyFill="0" applyBorder="0" applyAlignment="0" applyProtection="0"/>
    <xf numFmtId="0" fontId="1" fillId="0" borderId="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7" fillId="0" borderId="73" applyNumberFormat="0" applyFill="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99" fillId="3" borderId="74">
      <alignment horizontal="center" vertical="center"/>
    </xf>
    <xf numFmtId="0" fontId="160" fillId="80" borderId="74">
      <alignment horizontal="center" vertical="center"/>
    </xf>
    <xf numFmtId="0" fontId="88" fillId="66" borderId="54" applyNumberFormat="0" applyAlignment="0" applyProtection="0"/>
    <xf numFmtId="43" fontId="7"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61" fillId="81" borderId="75" applyNumberFormat="0" applyFont="0" applyBorder="0" applyAlignment="0">
      <alignment horizontal="centerContinuous" vertical="center"/>
    </xf>
    <xf numFmtId="167" fontId="7" fillId="0" borderId="0" applyNumberFormat="0" applyFill="0" applyBorder="0">
      <alignment vertical="top"/>
    </xf>
    <xf numFmtId="0" fontId="166" fillId="0" borderId="0" applyNumberFormat="0" applyFill="0" applyBorder="0">
      <alignment horizontal="justify"/>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73" fillId="56"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5" fillId="51" borderId="53"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8" fillId="66" borderId="54" applyNumberFormat="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89" fillId="0" borderId="56" applyNumberFormat="0" applyFill="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101" fillId="46" borderId="53" applyNumberFormat="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0" fontId="129" fillId="51" borderId="65"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82" fillId="0" borderId="5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83" fillId="0" borderId="51"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78"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49" fontId="165" fillId="0" borderId="0" applyNumberFormat="0" applyFont="0" applyBorder="0" applyAlignment="0">
      <alignment vertical="top"/>
    </xf>
    <xf numFmtId="0" fontId="147" fillId="0" borderId="0" applyNumberFormat="0" applyFill="0" applyBorder="0" applyAlignment="0" applyProtection="0"/>
    <xf numFmtId="0" fontId="147" fillId="0" borderId="0" applyNumberFormat="0" applyFill="0" applyBorder="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0" fontId="72" fillId="39" borderId="0" applyNumberFormat="0" applyBorder="0" applyAlignment="0" applyProtection="0"/>
    <xf numFmtId="0" fontId="72" fillId="41" borderId="0" applyNumberFormat="0" applyBorder="0" applyAlignment="0" applyProtection="0"/>
    <xf numFmtId="0" fontId="72" fillId="43" borderId="0" applyNumberFormat="0" applyBorder="0" applyAlignment="0" applyProtection="0"/>
    <xf numFmtId="0" fontId="72" fillId="45" borderId="0" applyNumberFormat="0" applyBorder="0" applyAlignment="0" applyProtection="0"/>
    <xf numFmtId="0" fontId="72" fillId="47" borderId="0" applyNumberFormat="0" applyBorder="0" applyAlignment="0" applyProtection="0"/>
    <xf numFmtId="0" fontId="72" fillId="46" borderId="0" applyNumberFormat="0" applyBorder="0" applyAlignment="0" applyProtection="0"/>
    <xf numFmtId="0" fontId="72" fillId="40" borderId="0" applyNumberFormat="0" applyBorder="0" applyAlignment="0" applyProtection="0"/>
    <xf numFmtId="0" fontId="72" fillId="42" borderId="0" applyNumberFormat="0" applyBorder="0" applyAlignment="0" applyProtection="0"/>
    <xf numFmtId="0" fontId="72" fillId="48" borderId="0" applyNumberFormat="0" applyBorder="0" applyAlignment="0" applyProtection="0"/>
    <xf numFmtId="0" fontId="72" fillId="45" borderId="0" applyNumberFormat="0" applyBorder="0" applyAlignment="0" applyProtection="0"/>
    <xf numFmtId="0" fontId="72" fillId="40" borderId="0" applyNumberFormat="0" applyBorder="0" applyAlignment="0" applyProtection="0"/>
    <xf numFmtId="0" fontId="72" fillId="50" borderId="0" applyNumberFormat="0" applyBorder="0" applyAlignment="0" applyProtection="0"/>
    <xf numFmtId="0" fontId="73" fillId="52" borderId="0" applyNumberFormat="0" applyBorder="0" applyAlignment="0" applyProtection="0"/>
    <xf numFmtId="0" fontId="73" fillId="42" borderId="0" applyNumberFormat="0" applyBorder="0" applyAlignment="0" applyProtection="0"/>
    <xf numFmtId="0" fontId="73" fillId="48"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6" borderId="0" applyNumberFormat="0" applyBorder="0" applyAlignment="0" applyProtection="0"/>
    <xf numFmtId="0" fontId="81" fillId="43" borderId="0" applyNumberFormat="0" applyBorder="0" applyAlignment="0" applyProtection="0"/>
    <xf numFmtId="0" fontId="85" fillId="51" borderId="53" applyNumberFormat="0" applyAlignment="0" applyProtection="0"/>
    <xf numFmtId="0" fontId="88" fillId="66" borderId="54" applyNumberFormat="0" applyAlignment="0" applyProtection="0"/>
    <xf numFmtId="0" fontId="89" fillId="0" borderId="56" applyNumberFormat="0" applyFill="0" applyAlignment="0" applyProtection="0"/>
    <xf numFmtId="0" fontId="73" fillId="58" borderId="0" applyNumberFormat="0" applyBorder="0" applyAlignment="0" applyProtection="0"/>
    <xf numFmtId="0" fontId="73" fillId="60" borderId="0" applyNumberFormat="0" applyBorder="0" applyAlignment="0" applyProtection="0"/>
    <xf numFmtId="0" fontId="73" fillId="61"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73" fillId="53" borderId="0" applyNumberFormat="0" applyBorder="0" applyAlignment="0" applyProtection="0"/>
    <xf numFmtId="0" fontId="101" fillId="46" borderId="53" applyNumberFormat="0" applyAlignment="0" applyProtection="0"/>
    <xf numFmtId="0" fontId="76" fillId="41" borderId="0" applyNumberFormat="0" applyBorder="0" applyAlignment="0" applyProtection="0"/>
    <xf numFmtId="0" fontId="114" fillId="49" borderId="0" applyNumberFormat="0" applyBorder="0" applyAlignment="0" applyProtection="0"/>
    <xf numFmtId="0" fontId="7" fillId="44" borderId="6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9" fillId="51" borderId="65" applyNumberFormat="0" applyAlignment="0" applyProtection="0"/>
    <xf numFmtId="0" fontId="112" fillId="0" borderId="0" applyNumberFormat="0" applyFill="0" applyBorder="0" applyAlignment="0" applyProtection="0"/>
    <xf numFmtId="0" fontId="104" fillId="0" borderId="0" applyNumberFormat="0" applyFill="0" applyBorder="0" applyAlignment="0" applyProtection="0"/>
    <xf numFmtId="0" fontId="147" fillId="0" borderId="0" applyNumberFormat="0" applyFill="0" applyBorder="0" applyAlignment="0" applyProtection="0"/>
    <xf numFmtId="0" fontId="82" fillId="0" borderId="50" applyNumberFormat="0" applyFill="0" applyAlignment="0" applyProtection="0"/>
    <xf numFmtId="0" fontId="83" fillId="0" borderId="51" applyNumberFormat="0" applyFill="0" applyAlignment="0" applyProtection="0"/>
    <xf numFmtId="0" fontId="84" fillId="0" borderId="78" applyNumberFormat="0" applyFill="0" applyAlignment="0" applyProtection="0"/>
    <xf numFmtId="0" fontId="84" fillId="0" borderId="0" applyNumberFormat="0" applyFill="0" applyBorder="0" applyAlignment="0" applyProtection="0"/>
    <xf numFmtId="0" fontId="157" fillId="0" borderId="72"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7" fillId="0" borderId="0" applyBorder="0">
      <alignment vertical="top"/>
    </xf>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0" fontId="7" fillId="44" borderId="64"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167" fontId="7" fillId="0" borderId="0" applyNumberFormat="0" applyFill="0" applyBorder="0">
      <alignment vertical="top"/>
    </xf>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4"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44"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167" fontId="7" fillId="0" borderId="0" applyNumberFormat="0" applyFill="0" applyBorder="0">
      <alignment vertical="top"/>
    </xf>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43" fontId="7" fillId="0" borderId="0" applyFont="0" applyFill="0" applyBorder="0" applyAlignment="0" applyProtection="0"/>
    <xf numFmtId="167" fontId="7" fillId="0" borderId="0" applyNumberFormat="0" applyFill="0" applyBorder="0">
      <alignment vertical="top"/>
    </xf>
    <xf numFmtId="44" fontId="7"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4" fontId="7" fillId="0" borderId="0" applyFont="0" applyFill="0" applyBorder="0" applyAlignment="0" applyProtection="0"/>
    <xf numFmtId="0" fontId="7" fillId="0" borderId="0" applyBorder="0">
      <alignment vertical="top"/>
    </xf>
    <xf numFmtId="0" fontId="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183"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9" fillId="0" borderId="0">
      <alignment vertical="top"/>
    </xf>
    <xf numFmtId="43"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1"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167" fontId="7" fillId="0" borderId="0" applyNumberFormat="0" applyFill="0" applyBorder="0">
      <alignment vertical="top"/>
    </xf>
    <xf numFmtId="0" fontId="1" fillId="0" borderId="0"/>
    <xf numFmtId="0" fontId="7" fillId="0" borderId="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43" fontId="72"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7" fillId="0" borderId="0" applyNumberFormat="0" applyFill="0" applyBorder="0">
      <alignment vertical="top"/>
    </xf>
    <xf numFmtId="0" fontId="7" fillId="0" borderId="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xf numFmtId="0" fontId="7" fillId="0" borderId="0" applyBorder="0">
      <alignment vertical="top"/>
    </xf>
    <xf numFmtId="43" fontId="7" fillId="0" borderId="0" applyFont="0" applyFill="0" applyBorder="0" applyAlignment="0" applyProtection="0"/>
    <xf numFmtId="44" fontId="7" fillId="0" borderId="0" applyFont="0" applyFill="0" applyBorder="0" applyAlignment="0" applyProtection="0"/>
    <xf numFmtId="0" fontId="1" fillId="0" borderId="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4" fillId="0" borderId="0" applyNumberFormat="0" applyFill="0" applyBorder="0" applyAlignment="0" applyProtection="0">
      <alignment vertical="top"/>
      <protection locked="0"/>
    </xf>
    <xf numFmtId="167" fontId="7" fillId="0" borderId="0" applyNumberFormat="0" applyFill="0" applyBorder="0">
      <alignment vertical="top"/>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167" fontId="7" fillId="0" borderId="0" applyNumberFormat="0" applyFill="0" applyBorder="0">
      <alignment vertical="top"/>
    </xf>
    <xf numFmtId="44" fontId="7" fillId="0" borderId="0" applyFont="0" applyFill="0" applyBorder="0" applyAlignment="0" applyProtection="0"/>
    <xf numFmtId="43" fontId="7" fillId="0" borderId="0" applyFont="0" applyFill="0" applyBorder="0" applyAlignment="0" applyProtection="0"/>
    <xf numFmtId="0" fontId="7" fillId="0" borderId="0" applyBorder="0">
      <alignment vertical="top"/>
    </xf>
    <xf numFmtId="9" fontId="7"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0" fontId="7" fillId="0" borderId="0" applyBorder="0">
      <alignment vertical="top"/>
    </xf>
    <xf numFmtId="0" fontId="1" fillId="0" borderId="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167" fontId="7"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7"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69" fillId="0" borderId="0">
      <alignment vertical="top"/>
    </xf>
    <xf numFmtId="43" fontId="7" fillId="0" borderId="0" applyFont="0" applyFill="0" applyBorder="0" applyAlignment="0" applyProtection="0"/>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1" fillId="0" borderId="0"/>
    <xf numFmtId="0" fontId="7" fillId="0" borderId="0"/>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1" fillId="0" borderId="0"/>
    <xf numFmtId="0" fontId="7" fillId="0" borderId="0"/>
    <xf numFmtId="0" fontId="69" fillId="0" borderId="0">
      <alignment vertical="top"/>
    </xf>
    <xf numFmtId="0" fontId="1" fillId="0" borderId="0"/>
    <xf numFmtId="0" fontId="1" fillId="0" borderId="0"/>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7" fillId="0" borderId="0"/>
    <xf numFmtId="0" fontId="69" fillId="0" borderId="0">
      <alignment vertical="top"/>
    </xf>
    <xf numFmtId="0" fontId="1" fillId="0" borderId="0"/>
    <xf numFmtId="0" fontId="7" fillId="0" borderId="0"/>
    <xf numFmtId="0" fontId="69" fillId="0" borderId="0">
      <alignment vertical="top"/>
    </xf>
    <xf numFmtId="0" fontId="7" fillId="0" borderId="0"/>
    <xf numFmtId="0" fontId="7" fillId="0" borderId="0"/>
    <xf numFmtId="0" fontId="69" fillId="0" borderId="0">
      <alignment vertical="top"/>
    </xf>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1" fillId="0" borderId="0"/>
    <xf numFmtId="0" fontId="7" fillId="0" borderId="0"/>
    <xf numFmtId="0" fontId="1" fillId="0" borderId="0"/>
    <xf numFmtId="0" fontId="69" fillId="0" borderId="0">
      <alignment vertical="top"/>
    </xf>
    <xf numFmtId="0" fontId="7" fillId="0" borderId="0"/>
    <xf numFmtId="0" fontId="69" fillId="0" borderId="0">
      <alignment vertical="top"/>
    </xf>
    <xf numFmtId="0" fontId="69" fillId="0" borderId="0">
      <alignment vertical="top"/>
    </xf>
    <xf numFmtId="0" fontId="1" fillId="0" borderId="0"/>
    <xf numFmtId="0" fontId="7" fillId="0" borderId="0"/>
    <xf numFmtId="0" fontId="69" fillId="0" borderId="0">
      <alignment vertical="top"/>
    </xf>
    <xf numFmtId="0" fontId="1" fillId="0" borderId="0"/>
    <xf numFmtId="0" fontId="7" fillId="0" borderId="0"/>
    <xf numFmtId="0" fontId="1" fillId="0" borderId="0"/>
    <xf numFmtId="0" fontId="7"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43" fontId="69"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7" fillId="0" borderId="0"/>
    <xf numFmtId="0" fontId="7"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alignment wrapText="1"/>
    </xf>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7"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2" fillId="0" borderId="0"/>
    <xf numFmtId="0" fontId="69"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69" fillId="0" borderId="0">
      <alignment vertical="top"/>
    </xf>
    <xf numFmtId="43" fontId="1" fillId="0" borderId="0" applyFont="0" applyFill="0" applyBorder="0" applyAlignment="0" applyProtection="0"/>
    <xf numFmtId="0" fontId="69"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67" fillId="0" borderId="0">
      <alignment vertical="top"/>
    </xf>
    <xf numFmtId="0" fontId="7" fillId="0" borderId="0">
      <alignment vertical="top"/>
    </xf>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0" fontId="1" fillId="0" borderId="0"/>
    <xf numFmtId="9" fontId="1" fillId="0" borderId="0" applyFont="0" applyFill="0" applyBorder="0" applyAlignment="0" applyProtection="0"/>
    <xf numFmtId="43" fontId="7" fillId="0" borderId="0" applyFont="0" applyFill="0" applyBorder="0" applyAlignment="0" applyProtection="0"/>
    <xf numFmtId="43" fontId="72" fillId="0" borderId="0" applyFont="0" applyFill="0" applyBorder="0" applyAlignment="0" applyProtection="0"/>
    <xf numFmtId="167" fontId="167" fillId="0" borderId="0" applyNumberFormat="0" applyFill="0" applyBorder="0">
      <alignment vertical="top"/>
    </xf>
    <xf numFmtId="0" fontId="164" fillId="0" borderId="0" applyNumberFormat="0" applyFill="0" applyBorder="0" applyAlignment="0" applyProtection="0">
      <alignment vertical="top"/>
      <protection locked="0"/>
    </xf>
    <xf numFmtId="167" fontId="167" fillId="0" borderId="0" applyNumberFormat="0" applyFill="0" applyBorder="0">
      <alignment vertical="top"/>
    </xf>
    <xf numFmtId="167" fontId="167" fillId="0" borderId="0" applyNumberFormat="0" applyFill="0" applyBorder="0">
      <alignment vertical="top"/>
    </xf>
    <xf numFmtId="167" fontId="167"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67" fillId="0" borderId="0"/>
    <xf numFmtId="43" fontId="69" fillId="0" borderId="0" applyFont="0" applyFill="0" applyBorder="0" applyAlignment="0" applyProtection="0">
      <alignment vertical="top"/>
    </xf>
    <xf numFmtId="0" fontId="7" fillId="0" borderId="0">
      <alignment vertical="top"/>
    </xf>
    <xf numFmtId="0" fontId="121" fillId="44" borderId="64" applyNumberFormat="0" applyFont="0" applyAlignment="0" applyProtection="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14" fontId="121" fillId="0" borderId="0"/>
    <xf numFmtId="0" fontId="7" fillId="0" borderId="0">
      <alignment vertical="top"/>
    </xf>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21" fillId="44" borderId="64" applyNumberFormat="0" applyFont="0" applyAlignment="0" applyProtection="0"/>
    <xf numFmtId="14" fontId="121" fillId="0" borderId="0"/>
    <xf numFmtId="14" fontId="12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0" fillId="0" borderId="0">
      <alignment vertical="top"/>
    </xf>
    <xf numFmtId="0" fontId="70" fillId="0" borderId="0">
      <alignment vertical="top"/>
    </xf>
    <xf numFmtId="0" fontId="70" fillId="0" borderId="0">
      <alignment vertical="top"/>
    </xf>
    <xf numFmtId="0" fontId="7" fillId="0" borderId="0"/>
    <xf numFmtId="0" fontId="70" fillId="0" borderId="0">
      <alignment vertical="top"/>
    </xf>
    <xf numFmtId="0" fontId="70" fillId="0" borderId="0">
      <alignment vertical="top"/>
    </xf>
    <xf numFmtId="197" fontId="7" fillId="0" borderId="0" applyFont="0" applyFill="0" applyBorder="0" applyAlignment="0" applyProtection="0"/>
    <xf numFmtId="14" fontId="121" fillId="0" borderId="0"/>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14" fontId="121"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4" fontId="121" fillId="0" borderId="0"/>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1" fillId="0" borderId="0"/>
    <xf numFmtId="0" fontId="69" fillId="0" borderId="0"/>
    <xf numFmtId="0" fontId="69" fillId="0" borderId="0">
      <alignment vertical="top"/>
    </xf>
    <xf numFmtId="0" fontId="1" fillId="0" borderId="0"/>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1"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43" fontId="7" fillId="0" borderId="0" applyFont="0" applyFill="0" applyBorder="0" applyAlignment="0" applyProtection="0"/>
    <xf numFmtId="0" fontId="71"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7" fillId="0" borderId="0"/>
    <xf numFmtId="0" fontId="69" fillId="0" borderId="0">
      <alignment vertical="top"/>
    </xf>
    <xf numFmtId="0" fontId="69" fillId="0" borderId="0">
      <alignment vertical="top"/>
    </xf>
    <xf numFmtId="0" fontId="69" fillId="0" borderId="0">
      <alignment vertical="top"/>
    </xf>
    <xf numFmtId="0" fontId="69" fillId="0" borderId="0">
      <alignment vertical="top"/>
    </xf>
    <xf numFmtId="0" fontId="69" fillId="0" borderId="0">
      <alignment vertical="top"/>
    </xf>
    <xf numFmtId="197" fontId="71" fillId="0" borderId="0" applyFont="0" applyFill="0" applyBorder="0" applyAlignment="0" applyProtection="0"/>
    <xf numFmtId="0" fontId="1" fillId="0" borderId="0"/>
    <xf numFmtId="0" fontId="71" fillId="0" borderId="0">
      <alignment vertical="top"/>
    </xf>
    <xf numFmtId="0" fontId="1" fillId="0" borderId="0"/>
    <xf numFmtId="0" fontId="69" fillId="0" borderId="0"/>
    <xf numFmtId="0" fontId="71" fillId="0" borderId="0">
      <alignment vertical="top"/>
    </xf>
    <xf numFmtId="0" fontId="7" fillId="0" borderId="0"/>
    <xf numFmtId="0" fontId="69" fillId="0" borderId="0"/>
    <xf numFmtId="0" fontId="7" fillId="0" borderId="0"/>
    <xf numFmtId="197" fontId="7" fillId="0" borderId="0" applyFont="0" applyFill="0" applyBorder="0" applyAlignment="0" applyProtection="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1" fillId="0" borderId="0">
      <alignment vertical="top"/>
    </xf>
    <xf numFmtId="0" fontId="1" fillId="0" borderId="0"/>
    <xf numFmtId="0" fontId="69" fillId="0" borderId="0"/>
    <xf numFmtId="0" fontId="71" fillId="0" borderId="0">
      <alignment vertical="top"/>
    </xf>
    <xf numFmtId="0" fontId="6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19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43" fontId="7"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1" fillId="0" borderId="0">
      <alignment vertical="top"/>
    </xf>
    <xf numFmtId="0" fontId="1" fillId="0" borderId="0"/>
    <xf numFmtId="43" fontId="1" fillId="0" borderId="0" applyFont="0" applyFill="0" applyBorder="0" applyAlignment="0" applyProtection="0"/>
    <xf numFmtId="0" fontId="69" fillId="0" borderId="0"/>
    <xf numFmtId="0" fontId="71" fillId="0" borderId="0">
      <alignment vertical="top"/>
    </xf>
    <xf numFmtId="0" fontId="69" fillId="0" borderId="0"/>
    <xf numFmtId="197" fontId="7" fillId="0" borderId="0" applyFont="0" applyFill="0" applyBorder="0" applyAlignment="0" applyProtection="0"/>
    <xf numFmtId="0" fontId="7"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68" fillId="0" borderId="0" applyNumberFormat="0" applyFill="0" applyBorder="0" applyAlignment="0" applyProtection="0"/>
    <xf numFmtId="0" fontId="172" fillId="0" borderId="0">
      <alignment vertical="top"/>
    </xf>
    <xf numFmtId="0" fontId="7" fillId="0" borderId="0"/>
    <xf numFmtId="0" fontId="24" fillId="65" borderId="0"/>
    <xf numFmtId="0" fontId="127" fillId="0" borderId="0"/>
    <xf numFmtId="0" fontId="127" fillId="0" borderId="0"/>
    <xf numFmtId="0" fontId="7" fillId="0" borderId="0"/>
    <xf numFmtId="43" fontId="7" fillId="0" borderId="0" applyFont="0" applyFill="0" applyBorder="0" applyAlignment="0" applyProtection="0"/>
    <xf numFmtId="38" fontId="165" fillId="0" borderId="0"/>
    <xf numFmtId="0" fontId="7" fillId="0" borderId="0" applyNumberFormat="0" applyFont="0" applyFill="0" applyBorder="0" applyAlignment="0" applyProtection="0"/>
    <xf numFmtId="0" fontId="7"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7" fillId="0" borderId="0">
      <alignment vertical="top"/>
    </xf>
    <xf numFmtId="43" fontId="1" fillId="0" borderId="0" applyFont="0" applyFill="0" applyBorder="0" applyAlignment="0" applyProtection="0"/>
    <xf numFmtId="0" fontId="100"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5" fillId="0" borderId="0"/>
    <xf numFmtId="43" fontId="1" fillId="0" borderId="0" applyFont="0" applyFill="0" applyBorder="0" applyAlignment="0" applyProtection="0"/>
    <xf numFmtId="43" fontId="1" fillId="0" borderId="0" applyFont="0" applyFill="0" applyBorder="0" applyAlignment="0" applyProtection="0"/>
    <xf numFmtId="0" fontId="225"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25"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225"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43" fontId="7" fillId="0" borderId="0" applyFont="0" applyFill="0" applyBorder="0" applyAlignment="0" applyProtection="0"/>
    <xf numFmtId="0" fontId="7"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2051">
    <xf numFmtId="0" fontId="0" fillId="0" borderId="0" xfId="0"/>
    <xf numFmtId="0" fontId="3" fillId="0" borderId="0" xfId="0" applyFont="1"/>
    <xf numFmtId="0" fontId="5" fillId="0" borderId="0" xfId="0" applyFont="1" applyAlignment="1">
      <alignment vertical="center"/>
    </xf>
    <xf numFmtId="0" fontId="8" fillId="0" borderId="0" xfId="0" applyFont="1" applyAlignment="1">
      <alignment vertical="center"/>
    </xf>
    <xf numFmtId="0" fontId="4" fillId="0" borderId="0" xfId="0" applyFont="1"/>
    <xf numFmtId="0" fontId="12" fillId="0" borderId="0" xfId="0" applyFont="1"/>
    <xf numFmtId="0" fontId="4" fillId="2" borderId="0" xfId="0" applyFont="1" applyFill="1"/>
    <xf numFmtId="168" fontId="4" fillId="0" borderId="0" xfId="0" applyNumberFormat="1" applyFont="1"/>
    <xf numFmtId="0" fontId="8" fillId="0" borderId="0" xfId="0" applyFont="1"/>
    <xf numFmtId="37" fontId="8" fillId="3" borderId="0" xfId="0" applyNumberFormat="1" applyFont="1" applyFill="1"/>
    <xf numFmtId="0" fontId="26" fillId="0" borderId="0" xfId="0" applyFont="1"/>
    <xf numFmtId="41" fontId="26" fillId="0" borderId="0" xfId="0" applyNumberFormat="1" applyFont="1"/>
    <xf numFmtId="41" fontId="28" fillId="0" borderId="0" xfId="0" applyNumberFormat="1" applyFont="1" applyAlignment="1">
      <alignment horizontal="right"/>
    </xf>
    <xf numFmtId="0" fontId="28" fillId="0" borderId="0" xfId="0" applyFont="1"/>
    <xf numFmtId="41" fontId="26" fillId="0" borderId="0" xfId="0" applyNumberFormat="1" applyFont="1" applyAlignment="1" applyProtection="1">
      <alignment horizontal="right"/>
      <protection locked="0"/>
    </xf>
    <xf numFmtId="0" fontId="29" fillId="0" borderId="0" xfId="0" applyFont="1"/>
    <xf numFmtId="0" fontId="28" fillId="0" borderId="0" xfId="0" applyFont="1" applyAlignment="1">
      <alignment horizontal="left"/>
    </xf>
    <xf numFmtId="41" fontId="28" fillId="0" borderId="0" xfId="0" applyNumberFormat="1" applyFont="1"/>
    <xf numFmtId="41" fontId="30" fillId="0" borderId="0" xfId="0" applyNumberFormat="1" applyFont="1" applyAlignment="1" applyProtection="1">
      <alignment horizontal="right"/>
      <protection locked="0"/>
    </xf>
    <xf numFmtId="41" fontId="30" fillId="0" borderId="0" xfId="0" applyNumberFormat="1" applyFont="1" applyProtection="1">
      <protection locked="0"/>
    </xf>
    <xf numFmtId="41" fontId="26" fillId="0" borderId="0" xfId="0" applyNumberFormat="1" applyFont="1" applyProtection="1">
      <protection locked="0"/>
    </xf>
    <xf numFmtId="41" fontId="30" fillId="0" borderId="11" xfId="0" applyNumberFormat="1" applyFont="1" applyBorder="1" applyAlignment="1" applyProtection="1">
      <alignment horizontal="right"/>
      <protection locked="0"/>
    </xf>
    <xf numFmtId="0" fontId="28" fillId="0" borderId="11" xfId="0" applyFont="1" applyBorder="1"/>
    <xf numFmtId="41" fontId="30" fillId="0" borderId="11" xfId="0" applyNumberFormat="1" applyFont="1" applyBorder="1" applyProtection="1">
      <protection locked="0"/>
    </xf>
    <xf numFmtId="167" fontId="26" fillId="0" borderId="0" xfId="0" applyNumberFormat="1" applyFont="1"/>
    <xf numFmtId="167" fontId="26" fillId="0" borderId="0" xfId="0" applyNumberFormat="1" applyFont="1" applyAlignment="1" applyProtection="1">
      <alignment horizontal="right"/>
      <protection locked="0"/>
    </xf>
    <xf numFmtId="167" fontId="28" fillId="0" borderId="0" xfId="0" applyNumberFormat="1" applyFont="1"/>
    <xf numFmtId="167" fontId="29" fillId="0" borderId="0" xfId="0" applyNumberFormat="1" applyFont="1"/>
    <xf numFmtId="0" fontId="29" fillId="0" borderId="0" xfId="0" quotePrefix="1" applyFont="1" applyAlignment="1">
      <alignment horizontal="left"/>
    </xf>
    <xf numFmtId="0" fontId="28" fillId="0" borderId="0" xfId="0" applyFont="1" applyAlignment="1">
      <alignment vertical="center" wrapText="1"/>
    </xf>
    <xf numFmtId="0" fontId="29" fillId="0" borderId="0" xfId="0" applyFont="1" applyAlignment="1">
      <alignment vertical="center" wrapText="1"/>
    </xf>
    <xf numFmtId="41" fontId="26" fillId="0" borderId="0" xfId="0" applyNumberFormat="1" applyFont="1" applyAlignment="1" applyProtection="1">
      <alignment horizontal="left"/>
      <protection locked="0"/>
    </xf>
    <xf numFmtId="0" fontId="29" fillId="0" borderId="0" xfId="0" applyFont="1" applyAlignment="1">
      <alignment wrapText="1"/>
    </xf>
    <xf numFmtId="0" fontId="29" fillId="0" borderId="0" xfId="0" applyFont="1" applyAlignment="1">
      <alignment vertical="center"/>
    </xf>
    <xf numFmtId="41" fontId="26" fillId="0" borderId="0" xfId="0" applyNumberFormat="1" applyFont="1" applyAlignment="1" applyProtection="1">
      <alignment horizontal="center"/>
      <protection locked="0"/>
    </xf>
    <xf numFmtId="38" fontId="29" fillId="0" borderId="0" xfId="0" applyNumberFormat="1" applyFont="1"/>
    <xf numFmtId="38" fontId="33" fillId="0" borderId="0" xfId="0" applyNumberFormat="1" applyFont="1"/>
    <xf numFmtId="41" fontId="30" fillId="0" borderId="0" xfId="0" applyNumberFormat="1" applyFont="1" applyAlignment="1" applyProtection="1">
      <alignment horizontal="center"/>
      <protection locked="0"/>
    </xf>
    <xf numFmtId="38" fontId="28" fillId="0" borderId="0" xfId="0" applyNumberFormat="1" applyFont="1"/>
    <xf numFmtId="167" fontId="30" fillId="0" borderId="11" xfId="0" applyNumberFormat="1" applyFont="1" applyBorder="1"/>
    <xf numFmtId="41" fontId="30" fillId="0" borderId="11" xfId="0" applyNumberFormat="1" applyFont="1" applyBorder="1" applyAlignment="1" applyProtection="1">
      <alignment horizontal="center"/>
      <protection locked="0"/>
    </xf>
    <xf numFmtId="38" fontId="28" fillId="0" borderId="11" xfId="0" applyNumberFormat="1" applyFont="1" applyBorder="1"/>
    <xf numFmtId="0" fontId="30" fillId="0" borderId="11" xfId="0" applyFont="1" applyBorder="1"/>
    <xf numFmtId="0" fontId="30" fillId="0" borderId="0" xfId="0" applyFont="1"/>
    <xf numFmtId="167" fontId="30" fillId="0" borderId="0" xfId="0" applyNumberFormat="1" applyFont="1"/>
    <xf numFmtId="41" fontId="26" fillId="0" borderId="0" xfId="0" applyNumberFormat="1" applyFont="1" applyAlignment="1" applyProtection="1">
      <alignment horizontal="right" vertical="center"/>
      <protection locked="0"/>
    </xf>
    <xf numFmtId="38" fontId="29" fillId="0" borderId="0" xfId="0" applyNumberFormat="1" applyFont="1" applyAlignment="1">
      <alignment wrapText="1"/>
    </xf>
    <xf numFmtId="41" fontId="29" fillId="0" borderId="0" xfId="0" applyNumberFormat="1" applyFont="1" applyAlignment="1">
      <alignment horizontal="center"/>
    </xf>
    <xf numFmtId="167" fontId="14" fillId="0" borderId="11" xfId="0" applyNumberFormat="1" applyFont="1" applyBorder="1"/>
    <xf numFmtId="0" fontId="4" fillId="0" borderId="11" xfId="0" applyFont="1" applyBorder="1"/>
    <xf numFmtId="167" fontId="14" fillId="0" borderId="0" xfId="0" applyNumberFormat="1" applyFont="1"/>
    <xf numFmtId="167" fontId="13" fillId="0" borderId="0" xfId="0" applyNumberFormat="1" applyFont="1"/>
    <xf numFmtId="167" fontId="30" fillId="2" borderId="10" xfId="0" applyNumberFormat="1" applyFont="1" applyFill="1" applyBorder="1" applyAlignment="1">
      <alignment horizontal="center" vertical="center"/>
    </xf>
    <xf numFmtId="0" fontId="12" fillId="2" borderId="10" xfId="0" applyFont="1" applyFill="1" applyBorder="1"/>
    <xf numFmtId="0" fontId="22" fillId="0" borderId="0" xfId="0" applyFont="1"/>
    <xf numFmtId="167" fontId="30" fillId="2" borderId="0" xfId="0" applyNumberFormat="1" applyFont="1" applyFill="1" applyAlignment="1">
      <alignment horizontal="center" vertical="center"/>
    </xf>
    <xf numFmtId="0" fontId="12" fillId="2" borderId="0" xfId="0" applyFont="1" applyFill="1"/>
    <xf numFmtId="167" fontId="26" fillId="2" borderId="0" xfId="0" applyNumberFormat="1" applyFont="1" applyFill="1" applyAlignment="1">
      <alignment horizontal="center" vertical="center"/>
    </xf>
    <xf numFmtId="167" fontId="29" fillId="2" borderId="0" xfId="0" applyNumberFormat="1" applyFont="1" applyFill="1" applyAlignment="1">
      <alignment horizontal="center" vertical="center"/>
    </xf>
    <xf numFmtId="0" fontId="29" fillId="3" borderId="0" xfId="0" applyFont="1" applyFill="1"/>
    <xf numFmtId="0" fontId="26" fillId="2" borderId="0" xfId="0" applyFont="1" applyFill="1"/>
    <xf numFmtId="41" fontId="16" fillId="5" borderId="12" xfId="0" applyNumberFormat="1" applyFont="1" applyFill="1" applyBorder="1" applyAlignment="1">
      <alignment horizontal="right"/>
    </xf>
    <xf numFmtId="41" fontId="16" fillId="5" borderId="12" xfId="0" applyNumberFormat="1" applyFont="1" applyFill="1" applyBorder="1"/>
    <xf numFmtId="0" fontId="31" fillId="5" borderId="12" xfId="0" applyFont="1" applyFill="1" applyBorder="1"/>
    <xf numFmtId="41" fontId="8" fillId="3" borderId="0" xfId="0" applyNumberFormat="1" applyFont="1" applyFill="1" applyAlignment="1">
      <alignment horizontal="right" wrapText="1"/>
    </xf>
    <xf numFmtId="41" fontId="14" fillId="3" borderId="0" xfId="0" applyNumberFormat="1" applyFont="1" applyFill="1"/>
    <xf numFmtId="41" fontId="8" fillId="3" borderId="0" xfId="0" applyNumberFormat="1" applyFont="1" applyFill="1"/>
    <xf numFmtId="41" fontId="14" fillId="3" borderId="13" xfId="0" applyNumberFormat="1" applyFont="1" applyFill="1" applyBorder="1"/>
    <xf numFmtId="41" fontId="8" fillId="3" borderId="13" xfId="0" applyNumberFormat="1" applyFont="1" applyFill="1" applyBorder="1"/>
    <xf numFmtId="0" fontId="26" fillId="3" borderId="13" xfId="0" applyFont="1" applyFill="1" applyBorder="1"/>
    <xf numFmtId="37" fontId="28" fillId="3" borderId="0" xfId="0" applyNumberFormat="1" applyFont="1" applyFill="1" applyAlignment="1">
      <alignment horizontal="right" wrapText="1"/>
    </xf>
    <xf numFmtId="41" fontId="29" fillId="3" borderId="0" xfId="0" applyNumberFormat="1" applyFont="1" applyFill="1"/>
    <xf numFmtId="0" fontId="29" fillId="3" borderId="0" xfId="0" applyFont="1" applyFill="1" applyAlignment="1">
      <alignment wrapText="1"/>
    </xf>
    <xf numFmtId="0" fontId="30" fillId="3" borderId="0" xfId="0" applyFont="1" applyFill="1"/>
    <xf numFmtId="0" fontId="16" fillId="5" borderId="12" xfId="0" applyFont="1" applyFill="1" applyBorder="1"/>
    <xf numFmtId="37" fontId="14" fillId="3" borderId="0" xfId="0" applyNumberFormat="1" applyFont="1" applyFill="1"/>
    <xf numFmtId="41" fontId="29" fillId="3" borderId="0" xfId="0" applyNumberFormat="1" applyFont="1" applyFill="1" applyAlignment="1">
      <alignment horizontal="right" wrapText="1"/>
    </xf>
    <xf numFmtId="41" fontId="16" fillId="3" borderId="0" xfId="0" applyNumberFormat="1" applyFont="1" applyFill="1" applyAlignment="1">
      <alignment horizontal="center" vertical="center" wrapText="1"/>
    </xf>
    <xf numFmtId="37" fontId="16" fillId="3" borderId="0" xfId="0" applyNumberFormat="1" applyFont="1" applyFill="1" applyAlignment="1">
      <alignment horizontal="center" vertical="center" wrapText="1"/>
    </xf>
    <xf numFmtId="37" fontId="31" fillId="3" borderId="0" xfId="0" applyNumberFormat="1" applyFont="1" applyFill="1" applyAlignment="1">
      <alignment horizontal="left" vertical="center" wrapText="1" indent="2"/>
    </xf>
    <xf numFmtId="37" fontId="31" fillId="3" borderId="0" xfId="0" applyNumberFormat="1" applyFont="1" applyFill="1" applyAlignment="1">
      <alignment horizontal="left" vertical="center" indent="4"/>
    </xf>
    <xf numFmtId="41" fontId="28" fillId="3" borderId="0" xfId="0" applyNumberFormat="1" applyFont="1" applyFill="1" applyAlignment="1">
      <alignment horizontal="right" wrapText="1"/>
    </xf>
    <xf numFmtId="41" fontId="16" fillId="5" borderId="11" xfId="0" applyNumberFormat="1" applyFont="1" applyFill="1" applyBorder="1" applyAlignment="1">
      <alignment horizontal="right"/>
    </xf>
    <xf numFmtId="0" fontId="31" fillId="5" borderId="11" xfId="0" applyFont="1" applyFill="1" applyBorder="1"/>
    <xf numFmtId="41" fontId="34" fillId="2" borderId="0" xfId="0" applyNumberFormat="1" applyFont="1" applyFill="1" applyAlignment="1">
      <alignment horizontal="right"/>
    </xf>
    <xf numFmtId="41" fontId="10" fillId="2" borderId="13" xfId="0" applyNumberFormat="1" applyFont="1" applyFill="1" applyBorder="1" applyAlignment="1">
      <alignment horizontal="right"/>
    </xf>
    <xf numFmtId="41" fontId="19" fillId="2" borderId="13" xfId="0" applyNumberFormat="1" applyFont="1" applyFill="1" applyBorder="1"/>
    <xf numFmtId="0" fontId="7" fillId="2" borderId="13" xfId="0" applyFont="1" applyFill="1" applyBorder="1" applyAlignment="1">
      <alignment horizontal="justify" vertical="center" wrapText="1"/>
    </xf>
    <xf numFmtId="0" fontId="34" fillId="2" borderId="13" xfId="0" applyFont="1" applyFill="1" applyBorder="1" applyAlignment="1">
      <alignment horizontal="justify" vertical="center" wrapText="1"/>
    </xf>
    <xf numFmtId="0" fontId="16" fillId="5" borderId="11" xfId="0" applyFont="1" applyFill="1" applyBorder="1"/>
    <xf numFmtId="41" fontId="31" fillId="5" borderId="11" xfId="0" applyNumberFormat="1" applyFont="1" applyFill="1" applyBorder="1" applyAlignment="1">
      <alignment horizontal="right"/>
    </xf>
    <xf numFmtId="41" fontId="31" fillId="5" borderId="11" xfId="0" applyNumberFormat="1" applyFont="1" applyFill="1" applyBorder="1" applyAlignment="1">
      <alignment horizontal="left"/>
    </xf>
    <xf numFmtId="41" fontId="24" fillId="3" borderId="0" xfId="0" applyNumberFormat="1" applyFont="1" applyFill="1" applyAlignment="1">
      <alignment horizontal="right" wrapText="1"/>
    </xf>
    <xf numFmtId="41" fontId="10" fillId="3" borderId="12" xfId="0" applyNumberFormat="1" applyFont="1" applyFill="1" applyBorder="1" applyAlignment="1">
      <alignment horizontal="right"/>
    </xf>
    <xf numFmtId="41" fontId="19" fillId="3" borderId="12" xfId="0" applyNumberFormat="1" applyFont="1" applyFill="1" applyBorder="1"/>
    <xf numFmtId="41" fontId="9" fillId="3" borderId="11" xfId="0" applyNumberFormat="1" applyFont="1" applyFill="1" applyBorder="1" applyAlignment="1">
      <alignment horizontal="right"/>
    </xf>
    <xf numFmtId="41" fontId="16" fillId="5" borderId="10" xfId="0" applyNumberFormat="1" applyFont="1" applyFill="1" applyBorder="1" applyAlignment="1">
      <alignment horizontal="right"/>
    </xf>
    <xf numFmtId="0" fontId="31" fillId="5" borderId="10" xfId="0" applyFont="1" applyFill="1" applyBorder="1"/>
    <xf numFmtId="41" fontId="34" fillId="3" borderId="0" xfId="0" applyNumberFormat="1" applyFont="1" applyFill="1" applyAlignment="1">
      <alignment horizontal="right" wrapText="1"/>
    </xf>
    <xf numFmtId="41" fontId="10" fillId="3" borderId="11" xfId="0" applyNumberFormat="1" applyFont="1" applyFill="1" applyBorder="1" applyAlignment="1">
      <alignment horizontal="right"/>
    </xf>
    <xf numFmtId="41" fontId="19" fillId="3" borderId="11" xfId="0" applyNumberFormat="1" applyFont="1" applyFill="1" applyBorder="1"/>
    <xf numFmtId="0" fontId="1" fillId="3" borderId="11" xfId="0" applyFont="1" applyFill="1" applyBorder="1"/>
    <xf numFmtId="0" fontId="29" fillId="3" borderId="0" xfId="0" applyFont="1" applyFill="1" applyAlignment="1">
      <alignment vertical="center"/>
    </xf>
    <xf numFmtId="173" fontId="24" fillId="0" borderId="0" xfId="0" applyNumberFormat="1" applyFont="1" applyAlignment="1">
      <alignment horizontal="right"/>
    </xf>
    <xf numFmtId="173" fontId="34" fillId="0" borderId="0" xfId="0" applyNumberFormat="1" applyFont="1" applyAlignment="1">
      <alignment horizontal="right"/>
    </xf>
    <xf numFmtId="49" fontId="39" fillId="3" borderId="0" xfId="0" applyNumberFormat="1" applyFont="1" applyFill="1"/>
    <xf numFmtId="173" fontId="29" fillId="2" borderId="11" xfId="0" applyNumberFormat="1" applyFont="1" applyFill="1" applyBorder="1" applyAlignment="1">
      <alignment horizontal="right"/>
    </xf>
    <xf numFmtId="41" fontId="26" fillId="2" borderId="11" xfId="0" applyNumberFormat="1" applyFont="1" applyFill="1" applyBorder="1"/>
    <xf numFmtId="49" fontId="29" fillId="3" borderId="11" xfId="0" applyNumberFormat="1" applyFont="1" applyFill="1" applyBorder="1"/>
    <xf numFmtId="173" fontId="29" fillId="2" borderId="0" xfId="0" applyNumberFormat="1" applyFont="1" applyFill="1" applyAlignment="1">
      <alignment horizontal="right"/>
    </xf>
    <xf numFmtId="41" fontId="26" fillId="2" borderId="0" xfId="0" applyNumberFormat="1" applyFont="1" applyFill="1"/>
    <xf numFmtId="49" fontId="28" fillId="3" borderId="0" xfId="0" applyNumberFormat="1" applyFont="1" applyFill="1"/>
    <xf numFmtId="49" fontId="29" fillId="3" borderId="0" xfId="0" applyNumberFormat="1" applyFont="1" applyFill="1"/>
    <xf numFmtId="173" fontId="28" fillId="2" borderId="0" xfId="0" applyNumberFormat="1" applyFont="1" applyFill="1" applyAlignment="1">
      <alignment horizontal="right"/>
    </xf>
    <xf numFmtId="41" fontId="30" fillId="2" borderId="0" xfId="0" applyNumberFormat="1" applyFont="1" applyFill="1"/>
    <xf numFmtId="49" fontId="28" fillId="2" borderId="0" xfId="0" applyNumberFormat="1" applyFont="1" applyFill="1"/>
    <xf numFmtId="49" fontId="29" fillId="2" borderId="0" xfId="0" applyNumberFormat="1" applyFont="1" applyFill="1"/>
    <xf numFmtId="49" fontId="40" fillId="3" borderId="0" xfId="0" applyNumberFormat="1" applyFont="1" applyFill="1"/>
    <xf numFmtId="49" fontId="26" fillId="3" borderId="0" xfId="0" applyNumberFormat="1" applyFont="1" applyFill="1"/>
    <xf numFmtId="49" fontId="29" fillId="3" borderId="0" xfId="0" applyNumberFormat="1" applyFont="1" applyFill="1" applyAlignment="1">
      <alignment horizontal="left"/>
    </xf>
    <xf numFmtId="41" fontId="26" fillId="2" borderId="0" xfId="0" applyNumberFormat="1" applyFont="1" applyFill="1" applyAlignment="1">
      <alignment horizontal="right"/>
    </xf>
    <xf numFmtId="49" fontId="29" fillId="0" borderId="0" xfId="0" applyNumberFormat="1" applyFont="1" applyAlignment="1">
      <alignment vertical="center"/>
    </xf>
    <xf numFmtId="49" fontId="29" fillId="0" borderId="0" xfId="0" applyNumberFormat="1" applyFont="1"/>
    <xf numFmtId="49" fontId="29" fillId="0" borderId="0" xfId="0" applyNumberFormat="1" applyFont="1" applyAlignment="1">
      <alignment horizontal="left"/>
    </xf>
    <xf numFmtId="49" fontId="29" fillId="3" borderId="0" xfId="0" applyNumberFormat="1" applyFont="1" applyFill="1" applyAlignment="1">
      <alignment vertical="center"/>
    </xf>
    <xf numFmtId="41" fontId="26" fillId="2" borderId="0" xfId="0" applyNumberFormat="1" applyFont="1" applyFill="1" applyAlignment="1">
      <alignment horizontal="right" vertical="center"/>
    </xf>
    <xf numFmtId="49" fontId="28" fillId="0" borderId="0" xfId="0" applyNumberFormat="1" applyFont="1"/>
    <xf numFmtId="41" fontId="26" fillId="2" borderId="0" xfId="0" applyNumberFormat="1" applyFont="1" applyFill="1" applyAlignment="1">
      <alignment vertical="center"/>
    </xf>
    <xf numFmtId="41" fontId="29" fillId="2" borderId="0" xfId="0" applyNumberFormat="1" applyFont="1" applyFill="1"/>
    <xf numFmtId="41" fontId="28" fillId="2" borderId="0" xfId="0" applyNumberFormat="1" applyFont="1" applyFill="1" applyAlignment="1">
      <alignment vertical="center"/>
    </xf>
    <xf numFmtId="167" fontId="28" fillId="2" borderId="0" xfId="0" applyNumberFormat="1" applyFont="1" applyFill="1" applyAlignment="1">
      <alignment horizontal="right"/>
    </xf>
    <xf numFmtId="41" fontId="9" fillId="0" borderId="0" xfId="0" applyNumberFormat="1" applyFont="1" applyAlignment="1">
      <alignment horizontal="right"/>
    </xf>
    <xf numFmtId="41" fontId="25" fillId="0" borderId="0" xfId="0" applyNumberFormat="1" applyFont="1" applyAlignment="1" applyProtection="1">
      <alignment horizontal="right"/>
      <protection locked="0"/>
    </xf>
    <xf numFmtId="9" fontId="4" fillId="0" borderId="0" xfId="0" applyNumberFormat="1" applyFont="1"/>
    <xf numFmtId="41" fontId="4" fillId="0" borderId="0" xfId="0" applyNumberFormat="1" applyFont="1"/>
    <xf numFmtId="0" fontId="10" fillId="0" borderId="11" xfId="0" applyFont="1" applyBorder="1"/>
    <xf numFmtId="0" fontId="42" fillId="0" borderId="0" xfId="0" applyFont="1"/>
    <xf numFmtId="0" fontId="8" fillId="0" borderId="0" xfId="0" quotePrefix="1" applyFont="1" applyAlignment="1">
      <alignment horizontal="left"/>
    </xf>
    <xf numFmtId="38" fontId="42" fillId="0" borderId="0" xfId="0" applyNumberFormat="1" applyFont="1"/>
    <xf numFmtId="38" fontId="8" fillId="0" borderId="0" xfId="0" applyNumberFormat="1" applyFont="1" applyAlignment="1">
      <alignment wrapText="1"/>
    </xf>
    <xf numFmtId="38" fontId="43" fillId="0" borderId="0" xfId="0" applyNumberFormat="1" applyFont="1"/>
    <xf numFmtId="0" fontId="10" fillId="0" borderId="0" xfId="0" applyFont="1"/>
    <xf numFmtId="174" fontId="11" fillId="0" borderId="0" xfId="0" quotePrefix="1" applyNumberFormat="1" applyFont="1" applyAlignment="1">
      <alignment horizontal="left"/>
    </xf>
    <xf numFmtId="0" fontId="11" fillId="0" borderId="0" xfId="0" quotePrefix="1" applyFont="1" applyAlignment="1">
      <alignment horizontal="left"/>
    </xf>
    <xf numFmtId="0" fontId="11" fillId="0" borderId="0" xfId="0" applyFont="1"/>
    <xf numFmtId="0" fontId="11" fillId="0" borderId="0" xfId="0" applyFont="1" applyAlignment="1">
      <alignment horizontal="left"/>
    </xf>
    <xf numFmtId="0" fontId="12" fillId="0" borderId="0" xfId="0" applyFont="1" applyAlignment="1">
      <alignment horizontal="left"/>
    </xf>
    <xf numFmtId="0" fontId="4" fillId="0" borderId="0" xfId="0" applyFont="1" applyAlignment="1">
      <alignment horizontal="left" indent="2"/>
    </xf>
    <xf numFmtId="0" fontId="4" fillId="0" borderId="0" xfId="0" applyFont="1" applyAlignment="1">
      <alignment horizontal="left" indent="3"/>
    </xf>
    <xf numFmtId="0" fontId="4" fillId="0" borderId="0" xfId="0" applyFont="1" applyAlignment="1">
      <alignment horizontal="left" indent="1"/>
    </xf>
    <xf numFmtId="38" fontId="10" fillId="0" borderId="10" xfId="0" applyNumberFormat="1" applyFont="1" applyBorder="1"/>
    <xf numFmtId="41" fontId="14" fillId="0" borderId="0" xfId="0" applyNumberFormat="1" applyFont="1" applyAlignment="1" applyProtection="1">
      <alignment horizontal="right"/>
      <protection locked="0"/>
    </xf>
    <xf numFmtId="0" fontId="8" fillId="2" borderId="0" xfId="0" applyFont="1" applyFill="1" applyAlignment="1">
      <alignment vertical="center"/>
    </xf>
    <xf numFmtId="38" fontId="10" fillId="0" borderId="0" xfId="0" applyNumberFormat="1" applyFont="1"/>
    <xf numFmtId="41" fontId="0" fillId="0" borderId="0" xfId="0" applyNumberFormat="1"/>
    <xf numFmtId="168" fontId="0" fillId="0" borderId="0" xfId="0" applyNumberFormat="1"/>
    <xf numFmtId="9" fontId="0" fillId="0" borderId="0" xfId="0" applyNumberFormat="1"/>
    <xf numFmtId="0" fontId="4" fillId="0" borderId="15" xfId="0" applyFont="1" applyBorder="1"/>
    <xf numFmtId="0" fontId="0" fillId="0" borderId="0" xfId="0" applyAlignment="1">
      <alignment vertical="center"/>
    </xf>
    <xf numFmtId="0" fontId="0" fillId="0" borderId="0" xfId="0" applyAlignment="1">
      <alignment horizontal="center"/>
    </xf>
    <xf numFmtId="4" fontId="47" fillId="0" borderId="0" xfId="0" applyNumberFormat="1" applyFont="1" applyAlignment="1">
      <alignment horizontal="center"/>
    </xf>
    <xf numFmtId="0" fontId="9" fillId="0" borderId="0" xfId="0" applyFont="1" applyAlignment="1">
      <alignment vertical="center"/>
    </xf>
    <xf numFmtId="4" fontId="48" fillId="0" borderId="0" xfId="0" applyNumberFormat="1" applyFont="1" applyAlignment="1">
      <alignment horizontal="center"/>
    </xf>
    <xf numFmtId="4" fontId="25" fillId="0" borderId="0" xfId="0" applyNumberFormat="1" applyFont="1" applyAlignment="1" applyProtection="1">
      <alignment horizontal="center"/>
      <protection locked="0"/>
    </xf>
    <xf numFmtId="38" fontId="17" fillId="0" borderId="0" xfId="0" applyNumberFormat="1" applyFont="1"/>
    <xf numFmtId="38" fontId="8" fillId="0" borderId="16" xfId="0" applyNumberFormat="1" applyFont="1" applyBorder="1"/>
    <xf numFmtId="38" fontId="8" fillId="0" borderId="18" xfId="0" applyNumberFormat="1" applyFont="1" applyBorder="1"/>
    <xf numFmtId="38" fontId="10" fillId="0" borderId="18" xfId="0" applyNumberFormat="1" applyFont="1" applyBorder="1" applyAlignment="1">
      <alignment vertical="center" wrapText="1"/>
    </xf>
    <xf numFmtId="169" fontId="41" fillId="0" borderId="0" xfId="0" applyNumberFormat="1" applyFont="1" applyAlignment="1" applyProtection="1">
      <alignment horizontal="center"/>
      <protection locked="0"/>
    </xf>
    <xf numFmtId="167" fontId="23" fillId="3" borderId="0" xfId="0" applyNumberFormat="1" applyFont="1" applyFill="1" applyAlignment="1">
      <alignment horizontal="right"/>
    </xf>
    <xf numFmtId="167" fontId="23" fillId="2" borderId="0" xfId="0" applyNumberFormat="1" applyFont="1" applyFill="1" applyAlignment="1">
      <alignment horizontal="right"/>
    </xf>
    <xf numFmtId="0" fontId="12" fillId="0" borderId="11" xfId="0" applyFont="1" applyBorder="1"/>
    <xf numFmtId="41" fontId="13" fillId="0" borderId="9" xfId="0" applyNumberFormat="1" applyFont="1" applyBorder="1" applyAlignment="1" applyProtection="1">
      <alignment horizontal="center"/>
      <protection locked="0"/>
    </xf>
    <xf numFmtId="0" fontId="4" fillId="2" borderId="0" xfId="0" applyFont="1" applyFill="1" applyAlignment="1">
      <alignment horizontal="left" indent="1"/>
    </xf>
    <xf numFmtId="41" fontId="9" fillId="0" borderId="1" xfId="0" applyNumberFormat="1" applyFont="1" applyBorder="1" applyAlignment="1">
      <alignment horizontal="right"/>
    </xf>
    <xf numFmtId="38" fontId="8" fillId="0" borderId="0" xfId="0" applyNumberFormat="1" applyFont="1"/>
    <xf numFmtId="0" fontId="15" fillId="0" borderId="0" xfId="0" applyFont="1"/>
    <xf numFmtId="169" fontId="41" fillId="0" borderId="9" xfId="0" applyNumberFormat="1" applyFont="1" applyBorder="1" applyAlignment="1" applyProtection="1">
      <alignment horizontal="center"/>
      <protection locked="0"/>
    </xf>
    <xf numFmtId="0" fontId="0" fillId="0" borderId="1" xfId="0" applyBorder="1"/>
    <xf numFmtId="41" fontId="13" fillId="0" borderId="1" xfId="0" applyNumberFormat="1" applyFont="1" applyBorder="1" applyAlignment="1" applyProtection="1">
      <alignment horizontal="center"/>
      <protection locked="0"/>
    </xf>
    <xf numFmtId="41" fontId="23" fillId="0" borderId="0" xfId="1" applyNumberFormat="1" applyFont="1"/>
    <xf numFmtId="167" fontId="22" fillId="0" borderId="0" xfId="0" applyNumberFormat="1" applyFont="1"/>
    <xf numFmtId="41" fontId="162" fillId="2" borderId="0" xfId="0" applyNumberFormat="1" applyFont="1" applyFill="1" applyAlignment="1">
      <alignment horizontal="center" vertical="center" wrapText="1"/>
    </xf>
    <xf numFmtId="167" fontId="0" fillId="0" borderId="0" xfId="0" applyNumberFormat="1"/>
    <xf numFmtId="0" fontId="4" fillId="2" borderId="0" xfId="0" applyFont="1" applyFill="1" applyAlignment="1">
      <alignment horizontal="left" vertical="center" wrapText="1"/>
    </xf>
    <xf numFmtId="0" fontId="26" fillId="3" borderId="0" xfId="0" applyFont="1" applyFill="1"/>
    <xf numFmtId="0" fontId="26" fillId="2" borderId="0" xfId="0" quotePrefix="1" applyFont="1" applyFill="1"/>
    <xf numFmtId="41" fontId="117" fillId="2" borderId="0" xfId="0" applyNumberFormat="1" applyFont="1" applyFill="1" applyAlignment="1">
      <alignment horizontal="center" vertical="center" wrapText="1"/>
    </xf>
    <xf numFmtId="0" fontId="15" fillId="2" borderId="0" xfId="0" applyFont="1" applyFill="1"/>
    <xf numFmtId="41" fontId="117" fillId="0" borderId="0" xfId="0" applyNumberFormat="1" applyFont="1" applyAlignment="1">
      <alignment horizontal="center" vertical="center" wrapText="1"/>
    </xf>
    <xf numFmtId="41" fontId="162" fillId="0" borderId="0" xfId="0" applyNumberFormat="1" applyFont="1" applyAlignment="1">
      <alignment horizontal="center" vertical="center" wrapText="1"/>
    </xf>
    <xf numFmtId="0" fontId="26" fillId="0" borderId="0" xfId="0" applyFont="1" applyAlignment="1">
      <alignment horizontal="left" indent="1"/>
    </xf>
    <xf numFmtId="167" fontId="23" fillId="0" borderId="0" xfId="0" applyNumberFormat="1" applyFont="1" applyAlignment="1">
      <alignment horizontal="right"/>
    </xf>
    <xf numFmtId="0" fontId="26" fillId="0" borderId="0" xfId="0" applyFont="1" applyAlignment="1">
      <alignment horizontal="left"/>
    </xf>
    <xf numFmtId="49" fontId="39" fillId="0" borderId="0" xfId="0" applyNumberFormat="1" applyFont="1"/>
    <xf numFmtId="0" fontId="169" fillId="0" borderId="0" xfId="0" applyFont="1"/>
    <xf numFmtId="0" fontId="168" fillId="0" borderId="0" xfId="44035"/>
    <xf numFmtId="0" fontId="170" fillId="0" borderId="0" xfId="0" applyFont="1"/>
    <xf numFmtId="0" fontId="163" fillId="0" borderId="0" xfId="0" applyFont="1" applyAlignment="1">
      <alignment wrapText="1"/>
    </xf>
    <xf numFmtId="167" fontId="7" fillId="0" borderId="0" xfId="35239" applyNumberFormat="1" applyFont="1" applyAlignment="1"/>
    <xf numFmtId="167" fontId="7" fillId="3" borderId="0" xfId="35239" applyNumberFormat="1" applyFont="1" applyFill="1" applyAlignment="1"/>
    <xf numFmtId="198" fontId="7" fillId="0" borderId="0" xfId="35239" applyNumberFormat="1" applyFont="1" applyAlignment="1"/>
    <xf numFmtId="167" fontId="23" fillId="0" borderId="11" xfId="35239" applyNumberFormat="1" applyFont="1" applyFill="1" applyBorder="1" applyAlignment="1">
      <alignment horizontal="right"/>
    </xf>
    <xf numFmtId="0" fontId="10" fillId="0" borderId="82" xfId="44037" applyFont="1" applyBorder="1" applyAlignment="1">
      <alignment vertical="center"/>
    </xf>
    <xf numFmtId="167" fontId="7" fillId="0" borderId="0" xfId="35239" applyNumberFormat="1" applyFont="1" applyFill="1" applyBorder="1" applyAlignment="1">
      <alignment horizontal="right"/>
    </xf>
    <xf numFmtId="0" fontId="10" fillId="0" borderId="0" xfId="44038" applyFont="1" applyFill="1"/>
    <xf numFmtId="167" fontId="23" fillId="0" borderId="0" xfId="35239" applyNumberFormat="1" applyFont="1" applyFill="1" applyBorder="1" applyAlignment="1">
      <alignment horizontal="right"/>
    </xf>
    <xf numFmtId="3" fontId="10" fillId="0" borderId="0" xfId="44038" applyNumberFormat="1" applyFont="1" applyFill="1"/>
    <xf numFmtId="0" fontId="8" fillId="0" borderId="0" xfId="11274" applyFont="1" applyAlignment="1"/>
    <xf numFmtId="167" fontId="7" fillId="0" borderId="0" xfId="35239" applyNumberFormat="1" applyFont="1" applyFill="1" applyBorder="1" applyAlignment="1">
      <alignment horizontal="right" vertical="center"/>
    </xf>
    <xf numFmtId="0" fontId="8" fillId="3" borderId="0" xfId="10476" applyFont="1" applyFill="1" applyAlignment="1">
      <alignment horizontal="left" indent="1"/>
    </xf>
    <xf numFmtId="0" fontId="10" fillId="3" borderId="0" xfId="10476" applyFont="1" applyFill="1">
      <alignment vertical="top"/>
    </xf>
    <xf numFmtId="0" fontId="10" fillId="3" borderId="0" xfId="10476" applyFont="1" applyFill="1" applyAlignment="1">
      <alignment horizontal="left"/>
    </xf>
    <xf numFmtId="0" fontId="17" fillId="3" borderId="0" xfId="10476" applyFont="1" applyFill="1" applyAlignment="1">
      <alignment horizontal="left" indent="1"/>
    </xf>
    <xf numFmtId="0" fontId="8" fillId="3" borderId="0" xfId="10476" applyFont="1" applyFill="1" applyAlignment="1">
      <alignment horizontal="left" indent="2"/>
    </xf>
    <xf numFmtId="0" fontId="8" fillId="0" borderId="0" xfId="44038" applyFont="1" applyFill="1" applyAlignment="1">
      <alignment horizontal="left" indent="1"/>
    </xf>
    <xf numFmtId="0" fontId="8" fillId="3" borderId="0" xfId="10476" applyFont="1" applyFill="1" applyAlignment="1">
      <alignment horizontal="left" wrapText="1" indent="1"/>
    </xf>
    <xf numFmtId="0" fontId="8" fillId="3" borderId="0" xfId="44038" applyFont="1" applyFill="1" applyAlignment="1">
      <alignment horizontal="left" indent="2"/>
    </xf>
    <xf numFmtId="0" fontId="8" fillId="3" borderId="0" xfId="10476" applyFont="1" applyFill="1">
      <alignment vertical="top"/>
    </xf>
    <xf numFmtId="167" fontId="7" fillId="3" borderId="0" xfId="35239" applyNumberFormat="1" applyFont="1" applyFill="1" applyBorder="1" applyAlignment="1"/>
    <xf numFmtId="167" fontId="7" fillId="3" borderId="0" xfId="35239" applyNumberFormat="1" applyFont="1" applyFill="1" applyBorder="1" applyAlignment="1">
      <alignment vertical="top" wrapText="1"/>
    </xf>
    <xf numFmtId="167" fontId="69" fillId="0" borderId="0" xfId="35239" applyNumberFormat="1" applyFont="1" applyAlignment="1">
      <alignment vertical="center"/>
    </xf>
    <xf numFmtId="0" fontId="23" fillId="0" borderId="0" xfId="44037" applyFont="1" applyAlignment="1">
      <alignment vertical="center"/>
    </xf>
    <xf numFmtId="167" fontId="23" fillId="2" borderId="0" xfId="35239" applyNumberFormat="1" applyFont="1" applyFill="1" applyBorder="1" applyAlignment="1">
      <alignment horizontal="right"/>
    </xf>
    <xf numFmtId="167" fontId="7" fillId="2" borderId="0" xfId="35239" applyNumberFormat="1" applyFont="1" applyFill="1" applyBorder="1" applyAlignment="1">
      <alignment horizontal="right"/>
    </xf>
    <xf numFmtId="167" fontId="7" fillId="2" borderId="0" xfId="35239" applyNumberFormat="1" applyFont="1" applyFill="1" applyBorder="1" applyAlignment="1">
      <alignment horizontal="right" vertical="center"/>
    </xf>
    <xf numFmtId="0" fontId="7" fillId="3" borderId="0" xfId="10476" applyFont="1" applyFill="1">
      <alignment vertical="top"/>
    </xf>
    <xf numFmtId="167" fontId="7" fillId="3" borderId="0" xfId="10476" applyNumberFormat="1" applyFont="1" applyFill="1">
      <alignment vertical="top"/>
    </xf>
    <xf numFmtId="0" fontId="23" fillId="3" borderId="0" xfId="10476" applyFont="1" applyFill="1">
      <alignment vertical="top"/>
    </xf>
    <xf numFmtId="167" fontId="174" fillId="84" borderId="11" xfId="35239" applyNumberFormat="1" applyFont="1" applyFill="1" applyBorder="1"/>
    <xf numFmtId="0" fontId="6" fillId="84" borderId="82" xfId="44037" applyFont="1" applyFill="1" applyBorder="1" applyAlignment="1">
      <alignment vertical="center"/>
    </xf>
    <xf numFmtId="167" fontId="7" fillId="0" borderId="0" xfId="10476" applyNumberFormat="1" applyFont="1">
      <alignment vertical="top"/>
    </xf>
    <xf numFmtId="167" fontId="175" fillId="83" borderId="0" xfId="10476" applyNumberFormat="1" applyFont="1" applyFill="1">
      <alignment vertical="top"/>
    </xf>
    <xf numFmtId="167" fontId="7" fillId="0" borderId="0" xfId="35239" applyNumberFormat="1" applyFont="1" applyFill="1" applyBorder="1"/>
    <xf numFmtId="167" fontId="175" fillId="83" borderId="0" xfId="35239" applyNumberFormat="1" applyFont="1" applyFill="1" applyBorder="1"/>
    <xf numFmtId="167" fontId="23" fillId="0" borderId="0" xfId="35239" applyNumberFormat="1" applyFont="1" applyFill="1" applyBorder="1"/>
    <xf numFmtId="167" fontId="140" fillId="83" borderId="0" xfId="35239" applyNumberFormat="1" applyFont="1" applyFill="1" applyBorder="1"/>
    <xf numFmtId="37" fontId="7" fillId="0" borderId="0" xfId="44039" applyNumberFormat="1" applyFont="1" applyAlignment="1">
      <alignment horizontal="left" vertical="center" indent="1"/>
    </xf>
    <xf numFmtId="166" fontId="16" fillId="83" borderId="85" xfId="35245" applyNumberFormat="1" applyFont="1" applyFill="1" applyBorder="1" applyAlignment="1">
      <alignment horizontal="center" vertical="center"/>
    </xf>
    <xf numFmtId="166" fontId="16" fillId="83" borderId="85" xfId="35245" quotePrefix="1" applyNumberFormat="1" applyFont="1" applyFill="1" applyBorder="1" applyAlignment="1">
      <alignment horizontal="center" vertical="center"/>
    </xf>
    <xf numFmtId="49" fontId="16" fillId="83" borderId="85" xfId="35245" applyNumberFormat="1" applyFont="1" applyFill="1" applyBorder="1" applyAlignment="1">
      <alignment horizontal="center" vertical="center"/>
    </xf>
    <xf numFmtId="37" fontId="7" fillId="3" borderId="0" xfId="10476" applyNumberFormat="1" applyFont="1" applyFill="1">
      <alignment vertical="top"/>
    </xf>
    <xf numFmtId="37" fontId="7" fillId="3" borderId="0" xfId="44043" applyNumberFormat="1" applyFont="1" applyFill="1"/>
    <xf numFmtId="0" fontId="7" fillId="0" borderId="0" xfId="44041"/>
    <xf numFmtId="0" fontId="140" fillId="0" borderId="0" xfId="10476" applyFont="1" applyAlignment="1">
      <alignment horizontal="left" vertical="center"/>
    </xf>
    <xf numFmtId="0" fontId="6" fillId="83" borderId="82" xfId="44037" applyFont="1" applyFill="1" applyBorder="1" applyAlignment="1">
      <alignment vertical="center"/>
    </xf>
    <xf numFmtId="167" fontId="140" fillId="84" borderId="0" xfId="35239" applyNumberFormat="1" applyFont="1" applyFill="1" applyBorder="1"/>
    <xf numFmtId="167" fontId="175" fillId="84" borderId="0" xfId="35239" applyNumberFormat="1" applyFont="1" applyFill="1" applyBorder="1"/>
    <xf numFmtId="167" fontId="175" fillId="84" borderId="0" xfId="10476" applyNumberFormat="1" applyFont="1" applyFill="1">
      <alignment vertical="top"/>
    </xf>
    <xf numFmtId="167" fontId="175" fillId="5" borderId="0" xfId="35239" applyNumberFormat="1" applyFont="1" applyFill="1" applyBorder="1"/>
    <xf numFmtId="49" fontId="16" fillId="84" borderId="85" xfId="35245" applyNumberFormat="1" applyFont="1" applyFill="1" applyBorder="1" applyAlignment="1">
      <alignment horizontal="center" vertical="center"/>
    </xf>
    <xf numFmtId="37" fontId="16" fillId="83" borderId="85" xfId="10476" applyNumberFormat="1" applyFont="1" applyFill="1" applyBorder="1">
      <alignment vertical="top"/>
    </xf>
    <xf numFmtId="167" fontId="176" fillId="0" borderId="0" xfId="35239" applyNumberFormat="1" applyFont="1" applyFill="1" applyAlignment="1">
      <alignment vertical="center"/>
    </xf>
    <xf numFmtId="198" fontId="176" fillId="0" borderId="0" xfId="35239" applyNumberFormat="1" applyFont="1" applyFill="1" applyAlignment="1">
      <alignment vertical="center"/>
    </xf>
    <xf numFmtId="167" fontId="176" fillId="0" borderId="0" xfId="35239" applyNumberFormat="1" applyFont="1" applyFill="1" applyBorder="1" applyAlignment="1">
      <alignment vertical="center"/>
    </xf>
    <xf numFmtId="169" fontId="176" fillId="0" borderId="0" xfId="44042" applyNumberFormat="1" applyFont="1" applyFill="1" applyBorder="1" applyAlignment="1">
      <alignment vertical="center"/>
    </xf>
    <xf numFmtId="168" fontId="176" fillId="0" borderId="87" xfId="26142" applyNumberFormat="1" applyFont="1" applyFill="1" applyBorder="1" applyAlignment="1">
      <alignment horizontal="right" vertical="center" wrapText="1"/>
    </xf>
    <xf numFmtId="167" fontId="176" fillId="0" borderId="87" xfId="35239" applyNumberFormat="1" applyFont="1" applyFill="1" applyBorder="1" applyAlignment="1">
      <alignment vertical="center"/>
    </xf>
    <xf numFmtId="167" fontId="177" fillId="0" borderId="0" xfId="35239" applyNumberFormat="1" applyFont="1" applyFill="1" applyBorder="1" applyAlignment="1">
      <alignment vertical="center"/>
    </xf>
    <xf numFmtId="167" fontId="178" fillId="0" borderId="0" xfId="35239" applyNumberFormat="1" applyFont="1" applyAlignment="1">
      <alignment horizontal="center" vertical="center"/>
    </xf>
    <xf numFmtId="167" fontId="179" fillId="83" borderId="0" xfId="35245" applyNumberFormat="1" applyFont="1" applyFill="1" applyBorder="1" applyAlignment="1">
      <alignment vertical="center"/>
    </xf>
    <xf numFmtId="0" fontId="179" fillId="83" borderId="0" xfId="11274" applyFont="1" applyFill="1" applyAlignment="1">
      <alignment vertical="center" wrapText="1"/>
    </xf>
    <xf numFmtId="0" fontId="177" fillId="0" borderId="0" xfId="11274" applyFont="1" applyAlignment="1">
      <alignment vertical="center" wrapText="1"/>
    </xf>
    <xf numFmtId="0" fontId="176" fillId="0" borderId="0" xfId="11274" applyFont="1" applyAlignment="1">
      <alignment vertical="center"/>
    </xf>
    <xf numFmtId="0" fontId="176" fillId="0" borderId="0" xfId="11274" applyFont="1" applyAlignment="1">
      <alignment horizontal="left" vertical="center"/>
    </xf>
    <xf numFmtId="0" fontId="177" fillId="0" borderId="0" xfId="11274" applyFont="1" applyAlignment="1">
      <alignment vertical="center"/>
    </xf>
    <xf numFmtId="15" fontId="179" fillId="83" borderId="0" xfId="11274" applyNumberFormat="1" applyFont="1" applyFill="1" applyAlignment="1">
      <alignment horizontal="centerContinuous" vertical="center"/>
    </xf>
    <xf numFmtId="0" fontId="180" fillId="83" borderId="0" xfId="11274" applyFont="1" applyFill="1" applyAlignment="1">
      <alignment horizontal="center" vertical="center"/>
    </xf>
    <xf numFmtId="167" fontId="181" fillId="83" borderId="0" xfId="35245" applyNumberFormat="1" applyFont="1" applyFill="1" applyAlignment="1">
      <alignment vertical="center"/>
    </xf>
    <xf numFmtId="0" fontId="181" fillId="83" borderId="0" xfId="11274" applyFont="1" applyFill="1" applyAlignment="1">
      <alignment horizontal="left" vertical="center"/>
    </xf>
    <xf numFmtId="167" fontId="176" fillId="0" borderId="0" xfId="35239" applyNumberFormat="1" applyFont="1" applyFill="1" applyAlignment="1">
      <alignment horizontal="center" vertical="center"/>
    </xf>
    <xf numFmtId="167" fontId="16" fillId="84" borderId="0" xfId="32899" applyNumberFormat="1" applyFont="1" applyFill="1" applyBorder="1" applyAlignment="1">
      <alignment vertical="center"/>
    </xf>
    <xf numFmtId="0" fontId="16" fillId="84" borderId="0" xfId="44040" applyFont="1" applyFill="1" applyAlignment="1">
      <alignment horizontal="left" vertical="center"/>
    </xf>
    <xf numFmtId="167" fontId="8" fillId="0" borderId="0" xfId="32899" applyNumberFormat="1" applyFont="1" applyFill="1" applyBorder="1" applyAlignment="1">
      <alignment horizontal="right" vertical="center"/>
    </xf>
    <xf numFmtId="0" fontId="8" fillId="0" borderId="0" xfId="44038" applyFont="1" applyFill="1" applyAlignment="1">
      <alignment vertical="center"/>
    </xf>
    <xf numFmtId="167" fontId="183" fillId="84" borderId="0" xfId="32899" applyNumberFormat="1" applyFont="1" applyFill="1" applyBorder="1" applyAlignment="1">
      <alignment vertical="center"/>
    </xf>
    <xf numFmtId="38" fontId="183" fillId="84" borderId="0" xfId="20705" applyNumberFormat="1" applyFont="1" applyFill="1" applyAlignment="1">
      <alignment vertical="center"/>
    </xf>
    <xf numFmtId="167" fontId="8" fillId="3" borderId="0" xfId="33282" applyNumberFormat="1" applyFont="1" applyFill="1" applyBorder="1" applyAlignment="1">
      <alignment horizontal="right" vertical="center"/>
    </xf>
    <xf numFmtId="0" fontId="8" fillId="3" borderId="0" xfId="44038" applyFont="1" applyFill="1" applyAlignment="1">
      <alignment vertical="center" wrapText="1"/>
    </xf>
    <xf numFmtId="168" fontId="16" fillId="84" borderId="0" xfId="26143" applyNumberFormat="1" applyFont="1" applyFill="1" applyAlignment="1">
      <alignment vertical="center"/>
    </xf>
    <xf numFmtId="0" fontId="16" fillId="84" borderId="0" xfId="11274" applyFont="1" applyFill="1" applyAlignment="1">
      <alignment vertical="center"/>
    </xf>
    <xf numFmtId="167" fontId="8" fillId="0" borderId="0" xfId="35239" applyNumberFormat="1" applyFont="1" applyAlignment="1">
      <alignment vertical="center"/>
    </xf>
    <xf numFmtId="167" fontId="8" fillId="84" borderId="0" xfId="35245" applyNumberFormat="1" applyFont="1" applyFill="1" applyAlignment="1">
      <alignment vertical="center"/>
    </xf>
    <xf numFmtId="0" fontId="14" fillId="0" borderId="0" xfId="11274" applyFont="1" applyAlignment="1">
      <alignment vertical="center"/>
    </xf>
    <xf numFmtId="167" fontId="10" fillId="0" borderId="0" xfId="35239" applyNumberFormat="1" applyFont="1" applyAlignment="1">
      <alignment vertical="center"/>
    </xf>
    <xf numFmtId="167" fontId="16" fillId="84" borderId="0" xfId="10476" applyNumberFormat="1" applyFont="1" applyFill="1" applyAlignment="1">
      <alignment vertical="center"/>
    </xf>
    <xf numFmtId="0" fontId="10" fillId="0" borderId="0" xfId="11274" applyFont="1" applyAlignment="1">
      <alignment vertical="center"/>
    </xf>
    <xf numFmtId="167" fontId="10" fillId="0" borderId="0" xfId="35239" applyNumberFormat="1" applyFont="1" applyFill="1" applyAlignment="1">
      <alignment vertical="center"/>
    </xf>
    <xf numFmtId="167" fontId="183" fillId="84" borderId="0" xfId="10476" applyNumberFormat="1" applyFont="1" applyFill="1" applyAlignment="1">
      <alignment vertical="center"/>
    </xf>
    <xf numFmtId="0" fontId="14" fillId="0" borderId="0" xfId="11274" applyFont="1" applyAlignment="1">
      <alignment horizontal="left" vertical="center"/>
    </xf>
    <xf numFmtId="0" fontId="14" fillId="0" borderId="0" xfId="11274" applyFont="1" applyAlignment="1">
      <alignment horizontal="left" vertical="center" wrapText="1"/>
    </xf>
    <xf numFmtId="0" fontId="16" fillId="84" borderId="0" xfId="11274" applyFont="1" applyFill="1" applyAlignment="1">
      <alignment horizontal="center" vertical="center"/>
    </xf>
    <xf numFmtId="0" fontId="16" fillId="84" borderId="0" xfId="11274" quotePrefix="1" applyFont="1" applyFill="1" applyAlignment="1">
      <alignment horizontal="center" vertical="center"/>
    </xf>
    <xf numFmtId="37" fontId="8" fillId="3" borderId="0" xfId="10476" applyNumberFormat="1" applyFont="1" applyFill="1">
      <alignment vertical="top"/>
    </xf>
    <xf numFmtId="37" fontId="16" fillId="84" borderId="2" xfId="10476" applyNumberFormat="1" applyFont="1" applyFill="1" applyBorder="1">
      <alignment vertical="top"/>
    </xf>
    <xf numFmtId="167" fontId="7" fillId="0" borderId="0" xfId="35239" applyNumberFormat="1" applyFont="1" applyAlignment="1">
      <alignment vertical="center"/>
    </xf>
    <xf numFmtId="9" fontId="16" fillId="84" borderId="0" xfId="26143" applyFont="1" applyFill="1" applyAlignment="1">
      <alignment vertical="center"/>
    </xf>
    <xf numFmtId="167" fontId="7" fillId="0" borderId="0" xfId="35239" applyNumberFormat="1" applyAlignment="1">
      <alignment vertical="center"/>
    </xf>
    <xf numFmtId="0" fontId="69" fillId="0" borderId="0" xfId="11274" applyFont="1" applyAlignment="1">
      <alignment vertical="center"/>
    </xf>
    <xf numFmtId="0" fontId="16" fillId="83" borderId="0" xfId="11274" applyFont="1" applyFill="1" applyAlignment="1">
      <alignment horizontal="center" vertical="center"/>
    </xf>
    <xf numFmtId="0" fontId="16" fillId="83" borderId="0" xfId="11274" applyFont="1" applyFill="1" applyAlignment="1">
      <alignment vertical="center"/>
    </xf>
    <xf numFmtId="37" fontId="176" fillId="0" borderId="87" xfId="44042" applyNumberFormat="1" applyFont="1" applyFill="1" applyBorder="1" applyAlignment="1">
      <alignment vertical="center"/>
    </xf>
    <xf numFmtId="0" fontId="8" fillId="0" borderId="0" xfId="20688" applyFont="1" applyAlignment="1"/>
    <xf numFmtId="43" fontId="8" fillId="3" borderId="0" xfId="35239" applyFont="1" applyFill="1" applyBorder="1" applyAlignment="1">
      <alignment vertical="top"/>
    </xf>
    <xf numFmtId="167" fontId="10" fillId="3" borderId="11" xfId="35239" applyNumberFormat="1" applyFont="1" applyFill="1" applyBorder="1" applyAlignment="1">
      <alignment vertical="top"/>
    </xf>
    <xf numFmtId="37" fontId="10" fillId="3" borderId="11" xfId="29370" applyNumberFormat="1" applyFont="1" applyFill="1" applyBorder="1" applyAlignment="1">
      <alignment vertical="center"/>
    </xf>
    <xf numFmtId="167" fontId="8" fillId="0" borderId="0" xfId="35239" applyNumberFormat="1" applyFont="1" applyAlignment="1"/>
    <xf numFmtId="37" fontId="10" fillId="3" borderId="0" xfId="29370" quotePrefix="1" applyNumberFormat="1" applyFont="1" applyFill="1" applyBorder="1" applyAlignment="1">
      <alignment horizontal="left"/>
    </xf>
    <xf numFmtId="37" fontId="8" fillId="3" borderId="0" xfId="29370" quotePrefix="1" applyNumberFormat="1" applyFont="1" applyFill="1" applyBorder="1" applyAlignment="1">
      <alignment horizontal="left"/>
    </xf>
    <xf numFmtId="37" fontId="10" fillId="3" borderId="0" xfId="29370" applyNumberFormat="1" applyFont="1" applyFill="1" applyBorder="1"/>
    <xf numFmtId="37" fontId="8" fillId="3" borderId="0" xfId="29370" applyNumberFormat="1" applyFont="1" applyFill="1" applyBorder="1"/>
    <xf numFmtId="167" fontId="8" fillId="3" borderId="0" xfId="35239" applyNumberFormat="1" applyFont="1" applyFill="1" applyBorder="1" applyAlignment="1">
      <alignment vertical="top"/>
    </xf>
    <xf numFmtId="167" fontId="10" fillId="3" borderId="0" xfId="35239" applyNumberFormat="1" applyFont="1" applyFill="1" applyBorder="1" applyAlignment="1">
      <alignment vertical="top"/>
    </xf>
    <xf numFmtId="37" fontId="10" fillId="3" borderId="0" xfId="29370" applyNumberFormat="1" applyFont="1" applyFill="1" applyBorder="1" applyAlignment="1">
      <alignment vertical="center"/>
    </xf>
    <xf numFmtId="37" fontId="8" fillId="0" borderId="0" xfId="29370" applyNumberFormat="1" applyFont="1" applyFill="1" applyBorder="1"/>
    <xf numFmtId="37" fontId="8" fillId="3" borderId="0" xfId="29370" applyNumberFormat="1" applyFont="1" applyFill="1" applyBorder="1" applyAlignment="1">
      <alignment horizontal="left"/>
    </xf>
    <xf numFmtId="14" fontId="8" fillId="3" borderId="0" xfId="44045" quotePrefix="1" applyNumberFormat="1" applyFont="1" applyFill="1" applyBorder="1" applyAlignment="1">
      <alignment vertical="center" wrapText="1"/>
    </xf>
    <xf numFmtId="14" fontId="8" fillId="3" borderId="1" xfId="44045" quotePrefix="1" applyNumberFormat="1" applyFont="1" applyFill="1" applyBorder="1" applyAlignment="1">
      <alignment vertical="center" wrapText="1"/>
    </xf>
    <xf numFmtId="166" fontId="16" fillId="84" borderId="2" xfId="29370" applyNumberFormat="1" applyFont="1" applyFill="1" applyBorder="1" applyAlignment="1">
      <alignment horizontal="center" vertical="center"/>
    </xf>
    <xf numFmtId="43" fontId="8" fillId="0" borderId="0" xfId="35239" applyFont="1" applyAlignment="1"/>
    <xf numFmtId="167" fontId="10" fillId="0" borderId="11" xfId="35239" applyNumberFormat="1" applyFont="1" applyBorder="1" applyAlignment="1"/>
    <xf numFmtId="167" fontId="10" fillId="0" borderId="0" xfId="35239" applyNumberFormat="1" applyFont="1" applyAlignment="1"/>
    <xf numFmtId="0" fontId="10" fillId="0" borderId="0" xfId="11274" applyFont="1" applyAlignment="1"/>
    <xf numFmtId="0" fontId="8" fillId="3" borderId="0" xfId="44038" applyFont="1" applyFill="1" applyAlignment="1">
      <alignment horizontal="left" indent="3"/>
    </xf>
    <xf numFmtId="167" fontId="8" fillId="0" borderId="0" xfId="11274" applyNumberFormat="1" applyFont="1" applyAlignment="1"/>
    <xf numFmtId="37" fontId="8" fillId="0" borderId="0" xfId="44040" applyNumberFormat="1" applyFont="1" applyAlignment="1">
      <alignment horizontal="left" vertical="center" indent="1"/>
    </xf>
    <xf numFmtId="166" fontId="16" fillId="84" borderId="0" xfId="35239" applyNumberFormat="1" applyFont="1" applyFill="1" applyBorder="1" applyAlignment="1">
      <alignment horizontal="center" vertical="center"/>
    </xf>
    <xf numFmtId="37" fontId="16" fillId="84" borderId="0" xfId="10476" applyNumberFormat="1" applyFont="1" applyFill="1">
      <alignment vertical="top"/>
    </xf>
    <xf numFmtId="37" fontId="6" fillId="4" borderId="0" xfId="10476" applyNumberFormat="1" applyFont="1" applyFill="1" applyAlignment="1">
      <alignment horizontal="left" vertical="top"/>
    </xf>
    <xf numFmtId="43" fontId="8" fillId="0" borderId="0" xfId="11274" applyNumberFormat="1" applyFont="1" applyAlignment="1"/>
    <xf numFmtId="37" fontId="8" fillId="3" borderId="0" xfId="44043" applyNumberFormat="1" applyFont="1" applyFill="1"/>
    <xf numFmtId="49" fontId="16" fillId="83" borderId="85" xfId="35245" quotePrefix="1" applyNumberFormat="1" applyFont="1" applyFill="1" applyBorder="1" applyAlignment="1">
      <alignment horizontal="center" vertical="center"/>
    </xf>
    <xf numFmtId="167" fontId="8" fillId="3" borderId="0" xfId="10476" applyNumberFormat="1" applyFont="1" applyFill="1">
      <alignment vertical="top"/>
    </xf>
    <xf numFmtId="200" fontId="8" fillId="3" borderId="0" xfId="10476" applyNumberFormat="1" applyFont="1" applyFill="1">
      <alignment vertical="top"/>
    </xf>
    <xf numFmtId="167" fontId="6" fillId="84" borderId="11" xfId="35239" applyNumberFormat="1" applyFont="1" applyFill="1" applyBorder="1"/>
    <xf numFmtId="167" fontId="183" fillId="83" borderId="0" xfId="10476" applyNumberFormat="1" applyFont="1" applyFill="1">
      <alignment vertical="top"/>
    </xf>
    <xf numFmtId="167" fontId="8" fillId="0" borderId="0" xfId="10476" applyNumberFormat="1" applyFont="1">
      <alignment vertical="top"/>
    </xf>
    <xf numFmtId="167" fontId="183" fillId="83" borderId="0" xfId="35239" applyNumberFormat="1" applyFont="1" applyFill="1" applyBorder="1"/>
    <xf numFmtId="167" fontId="8" fillId="0" borderId="0" xfId="35239" applyNumberFormat="1" applyFont="1" applyFill="1" applyBorder="1"/>
    <xf numFmtId="167" fontId="8" fillId="3" borderId="0" xfId="35239" applyNumberFormat="1" applyFont="1" applyFill="1" applyBorder="1"/>
    <xf numFmtId="167" fontId="16" fillId="83" borderId="0" xfId="35239" applyNumberFormat="1" applyFont="1" applyFill="1" applyBorder="1"/>
    <xf numFmtId="167" fontId="10" fillId="0" borderId="0" xfId="35239" applyNumberFormat="1" applyFont="1" applyFill="1" applyBorder="1"/>
    <xf numFmtId="167" fontId="10" fillId="3" borderId="0" xfId="35239" applyNumberFormat="1" applyFont="1" applyFill="1" applyBorder="1"/>
    <xf numFmtId="0" fontId="8" fillId="83" borderId="0" xfId="10476" applyFont="1" applyFill="1">
      <alignment vertical="top"/>
    </xf>
    <xf numFmtId="37" fontId="8" fillId="0" borderId="0" xfId="44039" applyNumberFormat="1" applyFont="1" applyAlignment="1">
      <alignment horizontal="left" vertical="center" indent="1"/>
    </xf>
    <xf numFmtId="167" fontId="14" fillId="0" borderId="0" xfId="35239" applyNumberFormat="1" applyFont="1" applyAlignment="1">
      <alignment vertical="center"/>
    </xf>
    <xf numFmtId="0" fontId="8" fillId="0" borderId="0" xfId="44041" applyFont="1"/>
    <xf numFmtId="0" fontId="16" fillId="0" borderId="0" xfId="10476" applyFont="1" applyAlignment="1">
      <alignment horizontal="left" vertical="center"/>
    </xf>
    <xf numFmtId="0" fontId="7" fillId="0" borderId="0" xfId="11274" applyAlignment="1"/>
    <xf numFmtId="0" fontId="7" fillId="3" borderId="0" xfId="11274" applyFill="1" applyAlignment="1"/>
    <xf numFmtId="167" fontId="7" fillId="85" borderId="83" xfId="35239" applyNumberFormat="1" applyFont="1" applyFill="1" applyBorder="1" applyAlignment="1"/>
    <xf numFmtId="0" fontId="7" fillId="85" borderId="83" xfId="11274" applyFill="1" applyBorder="1" applyAlignment="1"/>
    <xf numFmtId="167" fontId="7" fillId="0" borderId="0" xfId="11274" applyNumberFormat="1" applyAlignment="1"/>
    <xf numFmtId="0" fontId="23" fillId="0" borderId="0" xfId="11274" applyFont="1" applyAlignment="1"/>
    <xf numFmtId="167" fontId="8" fillId="85" borderId="83" xfId="35245" applyNumberFormat="1" applyFont="1" applyFill="1" applyBorder="1" applyAlignment="1"/>
    <xf numFmtId="0" fontId="8" fillId="85" borderId="83" xfId="11274" applyFont="1" applyFill="1" applyBorder="1" applyAlignment="1"/>
    <xf numFmtId="200" fontId="7" fillId="0" borderId="0" xfId="11274" applyNumberFormat="1" applyAlignment="1"/>
    <xf numFmtId="200" fontId="69" fillId="0" borderId="0" xfId="35239" applyNumberFormat="1" applyFont="1" applyAlignment="1">
      <alignment vertical="center"/>
    </xf>
    <xf numFmtId="0" fontId="176" fillId="0" borderId="87" xfId="11274" applyFont="1" applyBorder="1" applyAlignment="1">
      <alignment horizontal="left" vertical="center" wrapText="1"/>
    </xf>
    <xf numFmtId="0" fontId="176" fillId="0" borderId="0" xfId="11274" applyFont="1" applyAlignment="1">
      <alignment horizontal="center" vertical="center"/>
    </xf>
    <xf numFmtId="0" fontId="177" fillId="0" borderId="0" xfId="11274" applyFont="1" applyAlignment="1">
      <alignment horizontal="center" vertical="center"/>
    </xf>
    <xf numFmtId="0" fontId="182" fillId="2" borderId="0" xfId="11274" applyFont="1" applyFill="1" applyAlignment="1"/>
    <xf numFmtId="0" fontId="8" fillId="0" borderId="0" xfId="11274" applyFont="1" applyAlignment="1">
      <alignment vertical="center"/>
    </xf>
    <xf numFmtId="0" fontId="8" fillId="0" borderId="0" xfId="11274" applyFont="1" applyAlignment="1">
      <alignment horizontal="center" vertical="center"/>
    </xf>
    <xf numFmtId="0" fontId="14" fillId="0" borderId="0" xfId="11274" applyFont="1" applyAlignment="1">
      <alignment horizontal="center" vertical="center"/>
    </xf>
    <xf numFmtId="0" fontId="1" fillId="0" borderId="0" xfId="44047"/>
    <xf numFmtId="168" fontId="10" fillId="80" borderId="89" xfId="44048" applyNumberFormat="1" applyFont="1" applyFill="1" applyBorder="1" applyAlignment="1">
      <alignment vertical="center"/>
    </xf>
    <xf numFmtId="167" fontId="10" fillId="80" borderId="90" xfId="35245" applyNumberFormat="1" applyFont="1" applyFill="1" applyBorder="1" applyAlignment="1">
      <alignment vertical="center"/>
    </xf>
    <xf numFmtId="3" fontId="10" fillId="80" borderId="91" xfId="35245" applyNumberFormat="1" applyFont="1" applyFill="1" applyBorder="1" applyAlignment="1">
      <alignment vertical="center"/>
    </xf>
    <xf numFmtId="0" fontId="35" fillId="80" borderId="92" xfId="44047" applyFont="1" applyFill="1" applyBorder="1" applyAlignment="1">
      <alignment horizontal="left" vertical="center" wrapText="1" indent="1"/>
    </xf>
    <xf numFmtId="168" fontId="10" fillId="0" borderId="93" xfId="44048" applyNumberFormat="1" applyFont="1" applyBorder="1" applyAlignment="1">
      <alignment vertical="center"/>
    </xf>
    <xf numFmtId="167" fontId="8" fillId="0" borderId="90" xfId="35245" applyNumberFormat="1" applyFont="1" applyBorder="1" applyAlignment="1">
      <alignment vertical="center"/>
    </xf>
    <xf numFmtId="3" fontId="10" fillId="0" borderId="94" xfId="35245" applyNumberFormat="1" applyFont="1" applyBorder="1" applyAlignment="1">
      <alignment vertical="center"/>
    </xf>
    <xf numFmtId="0" fontId="36" fillId="0" borderId="92" xfId="44047" applyFont="1" applyBorder="1" applyAlignment="1">
      <alignment horizontal="left" vertical="center" wrapText="1" indent="1"/>
    </xf>
    <xf numFmtId="168" fontId="10" fillId="0" borderId="89" xfId="44048" applyNumberFormat="1" applyFont="1" applyBorder="1" applyAlignment="1">
      <alignment vertical="center"/>
    </xf>
    <xf numFmtId="167" fontId="10" fillId="0" borderId="90" xfId="35245" applyNumberFormat="1" applyFont="1" applyBorder="1" applyAlignment="1">
      <alignment vertical="center"/>
    </xf>
    <xf numFmtId="3" fontId="10" fillId="0" borderId="91" xfId="35245" applyNumberFormat="1" applyFont="1" applyBorder="1" applyAlignment="1">
      <alignment vertical="center"/>
    </xf>
    <xf numFmtId="0" fontId="35" fillId="0" borderId="89" xfId="44047" applyFont="1" applyBorder="1" applyAlignment="1">
      <alignment horizontal="left" vertical="center" wrapText="1" indent="1"/>
    </xf>
    <xf numFmtId="168" fontId="8" fillId="0" borderId="89" xfId="44048" applyNumberFormat="1" applyFont="1" applyBorder="1" applyAlignment="1">
      <alignment vertical="center"/>
    </xf>
    <xf numFmtId="3" fontId="8" fillId="0" borderId="91" xfId="35245" applyNumberFormat="1" applyFont="1" applyBorder="1" applyAlignment="1">
      <alignment vertical="center"/>
    </xf>
    <xf numFmtId="0" fontId="36" fillId="0" borderId="89" xfId="44047" applyFont="1" applyBorder="1" applyAlignment="1">
      <alignment horizontal="left" vertical="center" wrapText="1" indent="1"/>
    </xf>
    <xf numFmtId="0" fontId="36" fillId="0" borderId="89" xfId="44047" applyFont="1" applyBorder="1" applyAlignment="1">
      <alignment horizontal="left" vertical="center" wrapText="1" indent="2"/>
    </xf>
    <xf numFmtId="168" fontId="8" fillId="0" borderId="92" xfId="44048" applyNumberFormat="1" applyFont="1" applyBorder="1" applyAlignment="1">
      <alignment vertical="center"/>
    </xf>
    <xf numFmtId="167" fontId="8" fillId="0" borderId="95" xfId="35245" applyNumberFormat="1" applyFont="1" applyBorder="1" applyAlignment="1">
      <alignment vertical="center"/>
    </xf>
    <xf numFmtId="3" fontId="8" fillId="0" borderId="96" xfId="35245" applyNumberFormat="1" applyFont="1" applyBorder="1" applyAlignment="1">
      <alignment vertical="center"/>
    </xf>
    <xf numFmtId="15" fontId="187" fillId="86" borderId="97" xfId="44044" applyNumberFormat="1" applyFont="1" applyFill="1" applyBorder="1" applyAlignment="1">
      <alignment horizontal="center" vertical="center" wrapText="1"/>
    </xf>
    <xf numFmtId="15" fontId="187" fillId="86" borderId="83" xfId="44044" applyNumberFormat="1" applyFont="1" applyFill="1" applyBorder="1" applyAlignment="1">
      <alignment horizontal="center" vertical="center" wrapText="1"/>
    </xf>
    <xf numFmtId="15" fontId="187" fillId="86" borderId="98" xfId="44044" applyNumberFormat="1" applyFont="1" applyFill="1" applyBorder="1" applyAlignment="1">
      <alignment horizontal="center" vertical="center" wrapText="1"/>
    </xf>
    <xf numFmtId="0" fontId="16" fillId="83" borderId="83" xfId="11274" applyFont="1" applyFill="1" applyBorder="1" applyAlignment="1">
      <alignment vertical="center"/>
    </xf>
    <xf numFmtId="0" fontId="16" fillId="83" borderId="99" xfId="11274" applyFont="1" applyFill="1" applyBorder="1" applyAlignment="1">
      <alignment horizontal="centerContinuous" vertical="center"/>
    </xf>
    <xf numFmtId="0" fontId="16" fillId="83" borderId="84" xfId="11274" applyFont="1" applyFill="1" applyBorder="1" applyAlignment="1">
      <alignment horizontal="centerContinuous" vertical="center"/>
    </xf>
    <xf numFmtId="0" fontId="16" fillId="83" borderId="100" xfId="11274" applyFont="1" applyFill="1" applyBorder="1" applyAlignment="1">
      <alignment horizontal="centerContinuous" vertical="center"/>
    </xf>
    <xf numFmtId="0" fontId="183" fillId="4" borderId="83" xfId="11274" applyFont="1" applyFill="1" applyBorder="1" applyAlignment="1">
      <alignment vertical="center"/>
    </xf>
    <xf numFmtId="0" fontId="16" fillId="4" borderId="83" xfId="11274" applyFont="1" applyFill="1" applyBorder="1" applyAlignment="1">
      <alignment vertical="center"/>
    </xf>
    <xf numFmtId="167" fontId="14" fillId="0" borderId="0" xfId="11274" applyNumberFormat="1" applyFont="1" applyAlignment="1">
      <alignment vertical="center"/>
    </xf>
    <xf numFmtId="15" fontId="187" fillId="86" borderId="101" xfId="44044" applyNumberFormat="1" applyFont="1" applyFill="1" applyBorder="1" applyAlignment="1">
      <alignment horizontal="center" vertical="center" wrapText="1"/>
    </xf>
    <xf numFmtId="15" fontId="187" fillId="86" borderId="102" xfId="44044" applyNumberFormat="1" applyFont="1" applyFill="1" applyBorder="1" applyAlignment="1">
      <alignment horizontal="center" vertical="center" wrapText="1"/>
    </xf>
    <xf numFmtId="15" fontId="187" fillId="86" borderId="103" xfId="44044" applyNumberFormat="1" applyFont="1" applyFill="1" applyBorder="1" applyAlignment="1">
      <alignment horizontal="center" vertical="center" wrapText="1"/>
    </xf>
    <xf numFmtId="0" fontId="188" fillId="0" borderId="0" xfId="11274" applyFont="1" applyAlignment="1">
      <alignment vertical="center"/>
    </xf>
    <xf numFmtId="0" fontId="36" fillId="0" borderId="92" xfId="44047" applyFont="1" applyBorder="1" applyAlignment="1">
      <alignment horizontal="left" vertical="center" wrapText="1" indent="2"/>
    </xf>
    <xf numFmtId="0" fontId="186" fillId="0" borderId="92" xfId="44047" applyFont="1" applyBorder="1" applyAlignment="1">
      <alignment horizontal="left" vertical="center" wrapText="1" indent="2"/>
    </xf>
    <xf numFmtId="2" fontId="10" fillId="0" borderId="0" xfId="11274" applyNumberFormat="1" applyFont="1" applyAlignment="1">
      <alignment horizontal="center" vertical="center"/>
    </xf>
    <xf numFmtId="0" fontId="7" fillId="0" borderId="0" xfId="11274" applyAlignment="1">
      <alignment vertical="center"/>
    </xf>
    <xf numFmtId="167" fontId="69" fillId="0" borderId="0" xfId="11274" applyNumberFormat="1" applyFont="1" applyAlignment="1">
      <alignment vertical="center"/>
    </xf>
    <xf numFmtId="10" fontId="69" fillId="0" borderId="0" xfId="11274" applyNumberFormat="1" applyFont="1" applyAlignment="1">
      <alignment vertical="center"/>
    </xf>
    <xf numFmtId="0" fontId="176" fillId="0" borderId="87" xfId="11274" applyFont="1" applyBorder="1" applyAlignment="1">
      <alignment horizontal="left" vertical="center" wrapText="1" indent="1"/>
    </xf>
    <xf numFmtId="0" fontId="176" fillId="0" borderId="87" xfId="11274" applyFont="1" applyBorder="1" applyAlignment="1">
      <alignment horizontal="left" vertical="center" wrapText="1" indent="2"/>
    </xf>
    <xf numFmtId="0" fontId="176" fillId="0" borderId="0" xfId="11274" applyFont="1" applyAlignment="1">
      <alignment horizontal="left" vertical="center" indent="2"/>
    </xf>
    <xf numFmtId="0" fontId="176" fillId="0" borderId="0" xfId="11274" applyFont="1" applyAlignment="1">
      <alignment horizontal="left" vertical="center" indent="1"/>
    </xf>
    <xf numFmtId="167" fontId="177" fillId="0" borderId="0" xfId="35239" applyNumberFormat="1" applyFont="1" applyFill="1" applyAlignment="1">
      <alignment vertical="center"/>
    </xf>
    <xf numFmtId="198" fontId="8" fillId="0" borderId="0" xfId="11274" applyNumberFormat="1" applyFont="1" applyAlignment="1"/>
    <xf numFmtId="37" fontId="10" fillId="3" borderId="11" xfId="44032" quotePrefix="1" applyNumberFormat="1" applyFont="1" applyFill="1" applyBorder="1" applyAlignment="1">
      <alignment horizontal="left"/>
    </xf>
    <xf numFmtId="167" fontId="10" fillId="0" borderId="0" xfId="11274" applyNumberFormat="1" applyFont="1" applyAlignment="1"/>
    <xf numFmtId="37" fontId="10" fillId="3" borderId="0" xfId="44032" applyNumberFormat="1" applyFont="1" applyFill="1" applyBorder="1"/>
    <xf numFmtId="37" fontId="8" fillId="3" borderId="0" xfId="44032" applyNumberFormat="1" applyFont="1" applyFill="1" applyBorder="1"/>
    <xf numFmtId="37" fontId="10" fillId="3" borderId="0" xfId="44032" applyNumberFormat="1" applyFont="1" applyFill="1" applyBorder="1" applyAlignment="1">
      <alignment vertical="center"/>
    </xf>
    <xf numFmtId="37" fontId="10" fillId="0" borderId="0" xfId="44032" applyNumberFormat="1" applyFont="1" applyFill="1" applyBorder="1"/>
    <xf numFmtId="37" fontId="8" fillId="0" borderId="0" xfId="44032" applyNumberFormat="1" applyFont="1" applyFill="1" applyBorder="1"/>
    <xf numFmtId="37" fontId="8" fillId="3" borderId="0" xfId="44032" applyNumberFormat="1" applyFont="1" applyFill="1" applyBorder="1" applyAlignment="1">
      <alignment horizontal="left"/>
    </xf>
    <xf numFmtId="166" fontId="16" fillId="84" borderId="2" xfId="27955" applyNumberFormat="1" applyFont="1" applyFill="1" applyBorder="1" applyAlignment="1">
      <alignment horizontal="center" vertical="center"/>
    </xf>
    <xf numFmtId="0" fontId="169" fillId="0" borderId="0" xfId="0" applyFont="1" applyAlignment="1">
      <alignment horizontal="left" vertical="center" wrapText="1"/>
    </xf>
    <xf numFmtId="0" fontId="169" fillId="0" borderId="0" xfId="0" applyFont="1" applyAlignment="1">
      <alignment vertical="center" wrapText="1"/>
    </xf>
    <xf numFmtId="0" fontId="176" fillId="0" borderId="0" xfId="0" applyFont="1" applyAlignment="1">
      <alignment vertical="center"/>
    </xf>
    <xf numFmtId="0" fontId="191" fillId="3" borderId="0" xfId="0" applyFont="1" applyFill="1"/>
    <xf numFmtId="0" fontId="192" fillId="0" borderId="0" xfId="0" applyFont="1"/>
    <xf numFmtId="41" fontId="193" fillId="0" borderId="0" xfId="0" applyNumberFormat="1" applyFont="1"/>
    <xf numFmtId="168" fontId="192" fillId="0" borderId="18" xfId="0" applyNumberFormat="1" applyFont="1" applyBorder="1"/>
    <xf numFmtId="168" fontId="192" fillId="0" borderId="16" xfId="0" applyNumberFormat="1" applyFont="1" applyBorder="1"/>
    <xf numFmtId="169" fontId="52" fillId="0" borderId="0" xfId="0" applyNumberFormat="1" applyFont="1" applyAlignment="1" applyProtection="1">
      <alignment horizontal="center"/>
      <protection locked="0"/>
    </xf>
    <xf numFmtId="41" fontId="193" fillId="0" borderId="11" xfId="0" applyNumberFormat="1" applyFont="1" applyBorder="1" applyAlignment="1" applyProtection="1">
      <alignment horizontal="right"/>
      <protection locked="0"/>
    </xf>
    <xf numFmtId="167" fontId="192" fillId="0" borderId="0" xfId="0" applyNumberFormat="1" applyFont="1"/>
    <xf numFmtId="167" fontId="192" fillId="0" borderId="0" xfId="0" applyNumberFormat="1" applyFont="1" applyAlignment="1" applyProtection="1">
      <alignment horizontal="right"/>
      <protection locked="0"/>
    </xf>
    <xf numFmtId="167" fontId="194" fillId="0" borderId="0" xfId="0" applyNumberFormat="1" applyFont="1"/>
    <xf numFmtId="167" fontId="195" fillId="0" borderId="0" xfId="0" applyNumberFormat="1" applyFont="1"/>
    <xf numFmtId="167" fontId="193" fillId="87" borderId="10" xfId="0" applyNumberFormat="1" applyFont="1" applyFill="1" applyBorder="1" applyAlignment="1">
      <alignment horizontal="center" vertical="center"/>
    </xf>
    <xf numFmtId="167" fontId="193" fillId="0" borderId="0" xfId="0" applyNumberFormat="1" applyFont="1"/>
    <xf numFmtId="167" fontId="192" fillId="0" borderId="11" xfId="0" applyNumberFormat="1" applyFont="1" applyBorder="1"/>
    <xf numFmtId="41" fontId="4" fillId="2" borderId="0" xfId="0" applyNumberFormat="1" applyFont="1" applyFill="1"/>
    <xf numFmtId="0" fontId="195" fillId="0" borderId="0" xfId="0" applyFont="1"/>
    <xf numFmtId="37" fontId="165" fillId="0" borderId="0" xfId="35262" quotePrefix="1" applyNumberFormat="1" applyFont="1" applyFill="1" applyBorder="1" applyAlignment="1" applyProtection="1">
      <alignment vertical="top" wrapText="1" readingOrder="1"/>
      <protection locked="0"/>
    </xf>
    <xf numFmtId="0" fontId="197" fillId="88" borderId="0" xfId="0" applyFont="1" applyFill="1" applyAlignment="1">
      <alignment horizontal="center" vertical="center"/>
    </xf>
    <xf numFmtId="0" fontId="26" fillId="0" borderId="0" xfId="0" applyFont="1" applyAlignment="1">
      <alignment wrapText="1"/>
    </xf>
    <xf numFmtId="0" fontId="201" fillId="0" borderId="0" xfId="0" applyFont="1"/>
    <xf numFmtId="167" fontId="176" fillId="0" borderId="0" xfId="0" applyNumberFormat="1" applyFont="1" applyAlignment="1">
      <alignment vertical="center"/>
    </xf>
    <xf numFmtId="0" fontId="202" fillId="87" borderId="0" xfId="44052" applyFont="1" applyFill="1" applyBorder="1" applyAlignment="1">
      <alignment horizontal="left"/>
    </xf>
    <xf numFmtId="0" fontId="202" fillId="87" borderId="0" xfId="44052" applyNumberFormat="1" applyFont="1" applyFill="1" applyBorder="1" applyAlignment="1" applyProtection="1">
      <alignment horizontal="left"/>
      <protection locked="0"/>
    </xf>
    <xf numFmtId="38" fontId="10" fillId="0" borderId="11" xfId="0" applyNumberFormat="1" applyFont="1" applyBorder="1"/>
    <xf numFmtId="0" fontId="203" fillId="0" borderId="0" xfId="0" applyFont="1"/>
    <xf numFmtId="41" fontId="10" fillId="0" borderId="0" xfId="0" applyNumberFormat="1" applyFont="1" applyAlignment="1">
      <alignment horizontal="right" wrapText="1"/>
    </xf>
    <xf numFmtId="41" fontId="8" fillId="0" borderId="0" xfId="0" applyNumberFormat="1" applyFont="1" applyAlignment="1">
      <alignment horizontal="right" wrapText="1"/>
    </xf>
    <xf numFmtId="0" fontId="26" fillId="0" borderId="0" xfId="0" applyFont="1" applyAlignment="1">
      <alignment horizontal="left" indent="2"/>
    </xf>
    <xf numFmtId="41" fontId="8" fillId="0" borderId="0" xfId="0" applyNumberFormat="1" applyFont="1" applyAlignment="1">
      <alignment horizontal="center" wrapText="1"/>
    </xf>
    <xf numFmtId="0" fontId="30" fillId="0" borderId="0" xfId="0" applyFont="1" applyAlignment="1">
      <alignment horizontal="left" indent="2"/>
    </xf>
    <xf numFmtId="0" fontId="36" fillId="0" borderId="0" xfId="0" applyFont="1"/>
    <xf numFmtId="0" fontId="36" fillId="0" borderId="0" xfId="0" applyFont="1" applyAlignment="1">
      <alignment horizontal="left" indent="1"/>
    </xf>
    <xf numFmtId="0" fontId="37" fillId="0" borderId="0" xfId="0" applyFont="1" applyAlignment="1">
      <alignment horizontal="left" indent="1"/>
    </xf>
    <xf numFmtId="0" fontId="37" fillId="0" borderId="0" xfId="0" applyFont="1"/>
    <xf numFmtId="41" fontId="10" fillId="0" borderId="0" xfId="0" applyNumberFormat="1" applyFont="1" applyAlignment="1">
      <alignment horizontal="center" wrapText="1"/>
    </xf>
    <xf numFmtId="41" fontId="14" fillId="0" borderId="0" xfId="0" applyNumberFormat="1" applyFont="1" applyAlignment="1">
      <alignment horizontal="right"/>
    </xf>
    <xf numFmtId="41" fontId="8" fillId="0" borderId="0" xfId="0" applyNumberFormat="1" applyFont="1" applyAlignment="1">
      <alignment horizontal="right"/>
    </xf>
    <xf numFmtId="41" fontId="14" fillId="0" borderId="0" xfId="0" applyNumberFormat="1" applyFont="1"/>
    <xf numFmtId="0" fontId="28" fillId="0" borderId="9" xfId="0" applyFont="1" applyBorder="1"/>
    <xf numFmtId="41" fontId="10" fillId="0" borderId="9" xfId="0" applyNumberFormat="1" applyFont="1" applyBorder="1" applyAlignment="1">
      <alignment horizontal="right" wrapText="1"/>
    </xf>
    <xf numFmtId="41" fontId="13" fillId="0" borderId="0" xfId="0" applyNumberFormat="1" applyFont="1"/>
    <xf numFmtId="41" fontId="13" fillId="0" borderId="0" xfId="0" applyNumberFormat="1" applyFont="1" applyAlignment="1">
      <alignment horizontal="right"/>
    </xf>
    <xf numFmtId="41" fontId="10" fillId="0" borderId="0" xfId="0" applyNumberFormat="1" applyFont="1" applyAlignment="1">
      <alignment horizontal="right"/>
    </xf>
    <xf numFmtId="0" fontId="29" fillId="0" borderId="0" xfId="0" applyFont="1" applyAlignment="1">
      <alignment horizontal="left" indent="2"/>
    </xf>
    <xf numFmtId="0" fontId="29" fillId="0" borderId="0" xfId="0" quotePrefix="1" applyFont="1" applyAlignment="1">
      <alignment horizontal="left" wrapText="1"/>
    </xf>
    <xf numFmtId="41" fontId="10" fillId="0" borderId="9" xfId="0" applyNumberFormat="1" applyFont="1" applyBorder="1" applyAlignment="1">
      <alignment horizontal="center" wrapText="1"/>
    </xf>
    <xf numFmtId="0" fontId="29" fillId="0" borderId="0" xfId="0" applyFont="1" applyAlignment="1">
      <alignment horizontal="left"/>
    </xf>
    <xf numFmtId="41" fontId="14" fillId="0" borderId="0" xfId="0" applyNumberFormat="1" applyFont="1" applyAlignment="1">
      <alignment horizontal="center"/>
    </xf>
    <xf numFmtId="41" fontId="10" fillId="0" borderId="10" xfId="0" applyNumberFormat="1" applyFont="1" applyBorder="1" applyAlignment="1">
      <alignment horizontal="right" wrapText="1"/>
    </xf>
    <xf numFmtId="0" fontId="28" fillId="0" borderId="10" xfId="0" applyFont="1" applyBorder="1"/>
    <xf numFmtId="0" fontId="29" fillId="0" borderId="10" xfId="0" quotePrefix="1" applyFont="1" applyBorder="1" applyAlignment="1">
      <alignment horizontal="left" wrapText="1"/>
    </xf>
    <xf numFmtId="0" fontId="0" fillId="2" borderId="0" xfId="0" applyFill="1"/>
    <xf numFmtId="0" fontId="10" fillId="0" borderId="0" xfId="44038" applyFont="1" applyFill="1" applyAlignment="1">
      <alignment horizontal="left" indent="1"/>
    </xf>
    <xf numFmtId="37" fontId="16" fillId="5" borderId="110" xfId="0" applyNumberFormat="1" applyFont="1" applyFill="1" applyBorder="1" applyAlignment="1">
      <alignment vertical="top"/>
    </xf>
    <xf numFmtId="37" fontId="16" fillId="5" borderId="110" xfId="0" applyNumberFormat="1" applyFont="1" applyFill="1" applyBorder="1" applyAlignment="1">
      <alignment horizontal="center" vertical="top"/>
    </xf>
    <xf numFmtId="0" fontId="4" fillId="0" borderId="110" xfId="0" applyFont="1" applyBorder="1"/>
    <xf numFmtId="0" fontId="4" fillId="0" borderId="110" xfId="0" applyFont="1" applyBorder="1" applyAlignment="1">
      <alignment horizontal="center"/>
    </xf>
    <xf numFmtId="0" fontId="4" fillId="90" borderId="110" xfId="0" applyFont="1" applyFill="1" applyBorder="1" applyAlignment="1">
      <alignment horizontal="center"/>
    </xf>
    <xf numFmtId="0" fontId="4" fillId="2" borderId="110" xfId="0" applyFont="1" applyFill="1" applyBorder="1" applyAlignment="1">
      <alignment horizontal="center"/>
    </xf>
    <xf numFmtId="0" fontId="4" fillId="0" borderId="110" xfId="0" applyFont="1" applyBorder="1" applyAlignment="1">
      <alignment horizontal="left"/>
    </xf>
    <xf numFmtId="0" fontId="4" fillId="91" borderId="110" xfId="0" applyFont="1" applyFill="1" applyBorder="1" applyAlignment="1">
      <alignment horizontal="center"/>
    </xf>
    <xf numFmtId="0" fontId="4" fillId="0" borderId="0" xfId="0" applyFont="1" applyAlignment="1">
      <alignment horizontal="center"/>
    </xf>
    <xf numFmtId="0" fontId="4" fillId="2" borderId="110" xfId="0" applyFont="1" applyFill="1" applyBorder="1"/>
    <xf numFmtId="0" fontId="8" fillId="2" borderId="110" xfId="0" quotePrefix="1" applyFont="1" applyFill="1" applyBorder="1" applyAlignment="1">
      <alignment horizontal="center"/>
    </xf>
    <xf numFmtId="0" fontId="4" fillId="0" borderId="110" xfId="0" applyFont="1" applyBorder="1" applyAlignment="1">
      <alignment horizontal="center" vertical="center"/>
    </xf>
    <xf numFmtId="0" fontId="4" fillId="92" borderId="11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1" borderId="2" xfId="0" applyFont="1" applyFill="1" applyBorder="1" applyAlignment="1">
      <alignment horizontal="center"/>
    </xf>
    <xf numFmtId="0" fontId="4" fillId="90"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1" borderId="0" xfId="0" applyFont="1" applyFill="1"/>
    <xf numFmtId="0" fontId="4" fillId="90" borderId="0" xfId="0" applyFont="1" applyFill="1"/>
    <xf numFmtId="0" fontId="4" fillId="92" borderId="0" xfId="0" applyFont="1" applyFill="1"/>
    <xf numFmtId="0" fontId="207" fillId="0" borderId="0" xfId="0" applyFont="1" applyAlignment="1">
      <alignment vertical="center" wrapText="1"/>
    </xf>
    <xf numFmtId="0" fontId="12" fillId="0" borderId="0" xfId="0" applyFont="1" applyAlignment="1">
      <alignment wrapText="1"/>
    </xf>
    <xf numFmtId="0" fontId="12" fillId="0" borderId="0" xfId="0" applyFont="1" applyAlignment="1">
      <alignment horizontal="justify" vertical="center" wrapText="1"/>
    </xf>
    <xf numFmtId="0" fontId="12" fillId="0" borderId="0" xfId="0" applyFont="1" applyAlignment="1">
      <alignment vertical="top" wrapText="1"/>
    </xf>
    <xf numFmtId="167" fontId="176" fillId="0" borderId="0" xfId="35244" applyNumberFormat="1" applyFont="1" applyFill="1" applyBorder="1" applyAlignment="1">
      <alignment vertical="center"/>
    </xf>
    <xf numFmtId="167" fontId="179" fillId="83" borderId="0" xfId="35244" applyNumberFormat="1" applyFont="1" applyFill="1" applyBorder="1" applyAlignment="1">
      <alignment vertical="center"/>
    </xf>
    <xf numFmtId="167" fontId="176" fillId="0" borderId="0" xfId="35244" applyNumberFormat="1" applyFont="1" applyFill="1" applyAlignment="1">
      <alignment vertical="center"/>
    </xf>
    <xf numFmtId="167" fontId="177" fillId="0" borderId="0" xfId="35244" applyNumberFormat="1" applyFont="1" applyFill="1" applyBorder="1" applyAlignment="1">
      <alignment vertical="center"/>
    </xf>
    <xf numFmtId="167" fontId="176" fillId="0" borderId="87" xfId="35244" applyNumberFormat="1" applyFont="1" applyFill="1" applyBorder="1" applyAlignment="1">
      <alignment vertical="center"/>
    </xf>
    <xf numFmtId="167" fontId="178" fillId="0" borderId="0" xfId="35244" applyNumberFormat="1" applyFont="1" applyAlignment="1">
      <alignment horizontal="center" vertical="center"/>
    </xf>
    <xf numFmtId="167" fontId="181" fillId="83" borderId="0" xfId="35244" applyNumberFormat="1" applyFont="1" applyFill="1" applyAlignment="1">
      <alignment vertical="center"/>
    </xf>
    <xf numFmtId="167" fontId="176" fillId="0" borderId="0" xfId="35244" applyNumberFormat="1" applyFont="1" applyFill="1" applyAlignment="1">
      <alignment horizontal="center" vertical="center"/>
    </xf>
    <xf numFmtId="0" fontId="189" fillId="0" borderId="0" xfId="0" applyFont="1" applyAlignment="1">
      <alignment horizontal="center" vertical="top" wrapText="1"/>
    </xf>
    <xf numFmtId="0" fontId="171" fillId="0" borderId="0" xfId="44035" applyFont="1" applyAlignment="1">
      <alignment wrapText="1"/>
    </xf>
    <xf numFmtId="0" fontId="213" fillId="0" borderId="0" xfId="0" applyFont="1"/>
    <xf numFmtId="0" fontId="214" fillId="0" borderId="0" xfId="0" applyFont="1"/>
    <xf numFmtId="0" fontId="215" fillId="0" borderId="0" xfId="44035" applyFont="1"/>
    <xf numFmtId="0" fontId="216" fillId="0" borderId="0" xfId="0" applyFont="1"/>
    <xf numFmtId="0" fontId="213" fillId="0" borderId="0" xfId="0" applyFont="1" applyAlignment="1">
      <alignment horizontal="left"/>
    </xf>
    <xf numFmtId="0" fontId="213" fillId="0" borderId="0" xfId="0" applyFont="1" applyAlignment="1">
      <alignment vertical="center"/>
    </xf>
    <xf numFmtId="0" fontId="216" fillId="0" borderId="0" xfId="0" applyFont="1" applyAlignment="1">
      <alignment vertical="center"/>
    </xf>
    <xf numFmtId="0" fontId="217" fillId="0" borderId="0" xfId="0" applyFont="1" applyAlignment="1">
      <alignment horizontal="left" vertical="center" wrapText="1"/>
    </xf>
    <xf numFmtId="0" fontId="217" fillId="0" borderId="0" xfId="0" applyFont="1" applyAlignment="1">
      <alignment horizontal="left" vertical="top"/>
    </xf>
    <xf numFmtId="0" fontId="217" fillId="0" borderId="0" xfId="0" applyFont="1" applyAlignment="1">
      <alignment horizontal="left" vertical="top" wrapText="1"/>
    </xf>
    <xf numFmtId="0" fontId="213" fillId="0" borderId="0" xfId="0" applyFont="1" applyAlignment="1">
      <alignment horizontal="left" indent="2"/>
    </xf>
    <xf numFmtId="0" fontId="217" fillId="0" borderId="0" xfId="0" applyFont="1" applyAlignment="1">
      <alignment vertical="center" wrapText="1"/>
    </xf>
    <xf numFmtId="0" fontId="218" fillId="0" borderId="0" xfId="0" applyFont="1" applyAlignment="1">
      <alignment vertical="top" wrapText="1"/>
    </xf>
    <xf numFmtId="0" fontId="218" fillId="0" borderId="0" xfId="0" applyFont="1" applyAlignment="1">
      <alignment horizontal="center" vertical="top" wrapText="1"/>
    </xf>
    <xf numFmtId="37" fontId="165" fillId="0" borderId="0" xfId="35262" applyNumberFormat="1" applyFont="1" applyFill="1" applyBorder="1" applyAlignment="1" applyProtection="1">
      <alignment vertical="center" wrapText="1" readingOrder="1"/>
      <protection locked="0"/>
    </xf>
    <xf numFmtId="167" fontId="16" fillId="82" borderId="3" xfId="35245" applyNumberFormat="1" applyFont="1" applyFill="1" applyBorder="1" applyAlignment="1">
      <alignment horizontal="center"/>
    </xf>
    <xf numFmtId="37" fontId="27" fillId="0" borderId="0" xfId="35262" quotePrefix="1" applyNumberFormat="1" applyFont="1" applyFill="1" applyBorder="1" applyAlignment="1" applyProtection="1">
      <alignment vertical="center" wrapText="1" readingOrder="1"/>
      <protection locked="0"/>
    </xf>
    <xf numFmtId="0" fontId="17" fillId="0" borderId="0" xfId="44052" applyNumberFormat="1" applyFont="1" applyBorder="1" applyAlignment="1" applyProtection="1">
      <alignment horizontal="left"/>
      <protection locked="0"/>
    </xf>
    <xf numFmtId="0" fontId="163" fillId="0" borderId="0" xfId="0" applyFont="1" applyAlignment="1">
      <alignment vertical="center" wrapText="1"/>
    </xf>
    <xf numFmtId="0" fontId="12" fillId="0" borderId="30" xfId="0" applyFont="1" applyBorder="1"/>
    <xf numFmtId="0" fontId="165" fillId="0" borderId="0" xfId="42569" applyFont="1" applyAlignment="1" applyProtection="1">
      <alignment vertical="center"/>
      <protection locked="0"/>
    </xf>
    <xf numFmtId="0" fontId="77" fillId="0" borderId="0" xfId="21834" applyFont="1"/>
    <xf numFmtId="202" fontId="77" fillId="0" borderId="0" xfId="44051" applyNumberFormat="1" applyFont="1"/>
    <xf numFmtId="0" fontId="4" fillId="0" borderId="0" xfId="21834" applyFont="1"/>
    <xf numFmtId="0" fontId="12" fillId="0" borderId="0" xfId="21834" applyFont="1"/>
    <xf numFmtId="168" fontId="184" fillId="0" borderId="115" xfId="22620" applyNumberFormat="1" applyFont="1" applyFill="1" applyBorder="1" applyAlignment="1">
      <alignment vertical="top"/>
    </xf>
    <xf numFmtId="168" fontId="184" fillId="0" borderId="115" xfId="22620" applyNumberFormat="1" applyFont="1" applyBorder="1" applyAlignment="1">
      <alignment vertical="top"/>
    </xf>
    <xf numFmtId="0" fontId="4" fillId="0" borderId="116" xfId="43129" applyFont="1" applyBorder="1"/>
    <xf numFmtId="168" fontId="184" fillId="0" borderId="0" xfId="22620" applyNumberFormat="1" applyFont="1" applyFill="1" applyBorder="1" applyAlignment="1">
      <alignment vertical="top"/>
    </xf>
    <xf numFmtId="168" fontId="184" fillId="0" borderId="0" xfId="22620" applyNumberFormat="1" applyFont="1" applyBorder="1" applyAlignment="1">
      <alignment vertical="top"/>
    </xf>
    <xf numFmtId="0" fontId="4" fillId="0" borderId="0" xfId="43129" applyFont="1"/>
    <xf numFmtId="203" fontId="226" fillId="0" borderId="0" xfId="44051" applyNumberFormat="1" applyFont="1" applyFill="1" applyBorder="1" applyAlignment="1">
      <alignment horizontal="right" vertical="top"/>
    </xf>
    <xf numFmtId="171" fontId="77" fillId="0" borderId="0" xfId="43129" applyNumberFormat="1" applyFont="1"/>
    <xf numFmtId="0" fontId="4" fillId="0" borderId="115" xfId="21834" applyFont="1" applyBorder="1"/>
    <xf numFmtId="3" fontId="77" fillId="0" borderId="0" xfId="21834" applyNumberFormat="1" applyFont="1"/>
    <xf numFmtId="37" fontId="10" fillId="3" borderId="0" xfId="36603" applyNumberFormat="1" applyFont="1" applyFill="1" applyBorder="1"/>
    <xf numFmtId="0" fontId="227" fillId="0" borderId="0" xfId="21834" applyFont="1"/>
    <xf numFmtId="168" fontId="226" fillId="0" borderId="0" xfId="44053" applyNumberFormat="1" applyFont="1" applyFill="1" applyBorder="1" applyAlignment="1">
      <alignment horizontal="right" vertical="top"/>
    </xf>
    <xf numFmtId="43" fontId="226" fillId="0" borderId="0" xfId="44051" applyFont="1" applyFill="1" applyBorder="1" applyAlignment="1">
      <alignment horizontal="right" vertical="top"/>
    </xf>
    <xf numFmtId="0" fontId="15" fillId="0" borderId="0" xfId="43129" applyFont="1"/>
    <xf numFmtId="169" fontId="226" fillId="0" borderId="0" xfId="44051" applyNumberFormat="1" applyFont="1" applyFill="1" applyBorder="1" applyAlignment="1">
      <alignment horizontal="right" vertical="top"/>
    </xf>
    <xf numFmtId="167" fontId="77" fillId="0" borderId="0" xfId="35239" applyNumberFormat="1" applyFont="1" applyFill="1"/>
    <xf numFmtId="198" fontId="7" fillId="3" borderId="0" xfId="10476" applyNumberFormat="1" applyFont="1" applyFill="1">
      <alignment vertical="top"/>
    </xf>
    <xf numFmtId="167" fontId="23" fillId="0" borderId="0" xfId="44051" applyNumberFormat="1" applyFont="1" applyFill="1" applyBorder="1"/>
    <xf numFmtId="167" fontId="7" fillId="3" borderId="0" xfId="35239" applyNumberFormat="1" applyFont="1" applyFill="1" applyAlignment="1">
      <alignment vertical="top"/>
    </xf>
    <xf numFmtId="167" fontId="23" fillId="0" borderId="0" xfId="35244" applyNumberFormat="1" applyFont="1" applyFill="1" applyBorder="1"/>
    <xf numFmtId="167" fontId="7" fillId="0" borderId="0" xfId="35244" applyNumberFormat="1" applyFont="1" applyFill="1" applyBorder="1"/>
    <xf numFmtId="167" fontId="7" fillId="3" borderId="0" xfId="35239" applyNumberFormat="1" applyFont="1" applyFill="1" applyBorder="1"/>
    <xf numFmtId="167" fontId="23" fillId="3" borderId="0" xfId="35239" applyNumberFormat="1" applyFont="1" applyFill="1" applyBorder="1"/>
    <xf numFmtId="0" fontId="7" fillId="83" borderId="0" xfId="10476" applyFont="1" applyFill="1">
      <alignment vertical="top"/>
    </xf>
    <xf numFmtId="167" fontId="7" fillId="0" borderId="0" xfId="44051" applyNumberFormat="1" applyFont="1" applyFill="1" applyBorder="1"/>
    <xf numFmtId="0" fontId="7" fillId="3" borderId="0" xfId="10476" applyFont="1" applyFill="1" applyAlignment="1">
      <alignment horizontal="right" vertical="top"/>
    </xf>
    <xf numFmtId="178" fontId="7" fillId="3" borderId="0" xfId="10476" applyNumberFormat="1" applyFont="1" applyFill="1">
      <alignment vertical="top"/>
    </xf>
    <xf numFmtId="203" fontId="7" fillId="3" borderId="0" xfId="10476" applyNumberFormat="1" applyFont="1" applyFill="1">
      <alignment vertical="top"/>
    </xf>
    <xf numFmtId="167" fontId="23" fillId="0" borderId="0" xfId="35244" applyNumberFormat="1" applyFont="1" applyFill="1" applyBorder="1" applyAlignment="1">
      <alignment horizontal="right"/>
    </xf>
    <xf numFmtId="203" fontId="7" fillId="0" borderId="0" xfId="35239" applyNumberFormat="1" applyFont="1" applyAlignment="1"/>
    <xf numFmtId="167" fontId="10" fillId="0" borderId="11" xfId="35244" applyNumberFormat="1" applyFont="1" applyBorder="1" applyAlignment="1"/>
    <xf numFmtId="167" fontId="8" fillId="0" borderId="0" xfId="35244" applyNumberFormat="1" applyFont="1" applyAlignment="1"/>
    <xf numFmtId="167" fontId="10" fillId="0" borderId="0" xfId="35244" applyNumberFormat="1" applyFont="1" applyAlignment="1"/>
    <xf numFmtId="167" fontId="8" fillId="0" borderId="0" xfId="35244" applyNumberFormat="1" applyFont="1" applyFill="1" applyAlignment="1"/>
    <xf numFmtId="0" fontId="1" fillId="0" borderId="0" xfId="44030"/>
    <xf numFmtId="43" fontId="1" fillId="0" borderId="0" xfId="35239" applyFont="1"/>
    <xf numFmtId="168" fontId="10" fillId="80" borderId="89" xfId="43123" applyNumberFormat="1" applyFont="1" applyFill="1" applyBorder="1" applyAlignment="1">
      <alignment vertical="center"/>
    </xf>
    <xf numFmtId="167" fontId="10" fillId="80" borderId="90" xfId="35244" applyNumberFormat="1" applyFont="1" applyFill="1" applyBorder="1" applyAlignment="1">
      <alignment vertical="center"/>
    </xf>
    <xf numFmtId="3" fontId="10" fillId="80" borderId="91" xfId="35244" applyNumberFormat="1" applyFont="1" applyFill="1" applyBorder="1" applyAlignment="1">
      <alignment vertical="center"/>
    </xf>
    <xf numFmtId="168" fontId="10" fillId="80" borderId="89" xfId="44031" applyNumberFormat="1" applyFont="1" applyFill="1" applyBorder="1" applyAlignment="1">
      <alignment vertical="center"/>
    </xf>
    <xf numFmtId="168" fontId="8" fillId="0" borderId="89" xfId="43123" applyNumberFormat="1" applyFont="1" applyBorder="1" applyAlignment="1">
      <alignment vertical="center"/>
    </xf>
    <xf numFmtId="167" fontId="8" fillId="0" borderId="90" xfId="35244" applyNumberFormat="1" applyFont="1" applyBorder="1" applyAlignment="1">
      <alignment vertical="center"/>
    </xf>
    <xf numFmtId="3" fontId="8" fillId="0" borderId="91" xfId="35244" applyNumberFormat="1" applyFont="1" applyBorder="1" applyAlignment="1">
      <alignment vertical="center"/>
    </xf>
    <xf numFmtId="168" fontId="8" fillId="0" borderId="89" xfId="44031" applyNumberFormat="1" applyFont="1" applyBorder="1" applyAlignment="1">
      <alignment vertical="center"/>
    </xf>
    <xf numFmtId="168" fontId="10" fillId="0" borderId="89" xfId="43123" applyNumberFormat="1" applyFont="1" applyBorder="1" applyAlignment="1">
      <alignment vertical="center"/>
    </xf>
    <xf numFmtId="167" fontId="10" fillId="0" borderId="90" xfId="35244" applyNumberFormat="1" applyFont="1" applyBorder="1" applyAlignment="1">
      <alignment vertical="center"/>
    </xf>
    <xf numFmtId="3" fontId="10" fillId="0" borderId="91" xfId="35244" applyNumberFormat="1" applyFont="1" applyBorder="1" applyAlignment="1">
      <alignment vertical="center"/>
    </xf>
    <xf numFmtId="168" fontId="10" fillId="0" borderId="89" xfId="44031" applyNumberFormat="1" applyFont="1" applyBorder="1" applyAlignment="1">
      <alignment vertical="center"/>
    </xf>
    <xf numFmtId="169" fontId="8" fillId="0" borderId="0" xfId="44051" applyNumberFormat="1" applyFont="1" applyFill="1" applyAlignment="1"/>
    <xf numFmtId="1" fontId="8" fillId="0" borderId="0" xfId="35239" applyNumberFormat="1" applyFont="1" applyFill="1" applyAlignment="1">
      <alignment horizontal="right"/>
    </xf>
    <xf numFmtId="167" fontId="8" fillId="0" borderId="0" xfId="35239" applyNumberFormat="1" applyFont="1" applyFill="1" applyAlignment="1"/>
    <xf numFmtId="169" fontId="8" fillId="0" borderId="0" xfId="44051" applyNumberFormat="1" applyFont="1" applyFill="1" applyAlignment="1">
      <alignment horizontal="right"/>
    </xf>
    <xf numFmtId="169" fontId="8" fillId="0" borderId="0" xfId="44051" applyNumberFormat="1" applyFont="1" applyFill="1" applyBorder="1" applyAlignment="1">
      <alignment horizontal="right"/>
    </xf>
    <xf numFmtId="167" fontId="8" fillId="0" borderId="0" xfId="35239" applyNumberFormat="1" applyFont="1" applyFill="1" applyBorder="1" applyAlignment="1"/>
    <xf numFmtId="167" fontId="8" fillId="3" borderId="0" xfId="44297" applyNumberFormat="1" applyFont="1" applyFill="1" applyBorder="1" applyAlignment="1">
      <alignment horizontal="right" vertical="center"/>
    </xf>
    <xf numFmtId="0" fontId="233" fillId="0" borderId="0" xfId="0" applyFont="1"/>
    <xf numFmtId="0" fontId="233" fillId="0" borderId="0" xfId="0" applyFont="1" applyAlignment="1">
      <alignment horizontal="left" indent="2"/>
    </xf>
    <xf numFmtId="0" fontId="8" fillId="0" borderId="0" xfId="44050" applyFont="1" applyAlignment="1"/>
    <xf numFmtId="198" fontId="8" fillId="0" borderId="0" xfId="44050" applyNumberFormat="1" applyFont="1" applyAlignment="1"/>
    <xf numFmtId="167" fontId="8" fillId="0" borderId="0" xfId="44050" applyNumberFormat="1" applyFont="1" applyAlignment="1"/>
    <xf numFmtId="43" fontId="8" fillId="0" borderId="0" xfId="44051" applyFont="1" applyAlignment="1"/>
    <xf numFmtId="43" fontId="8" fillId="0" borderId="0" xfId="44051" applyFont="1" applyFill="1" applyAlignment="1"/>
    <xf numFmtId="167" fontId="8" fillId="0" borderId="0" xfId="32894" applyNumberFormat="1" applyFont="1" applyFill="1" applyBorder="1" applyAlignment="1">
      <alignment horizontal="right" vertical="center"/>
    </xf>
    <xf numFmtId="167" fontId="8" fillId="3" borderId="0" xfId="33288" applyNumberFormat="1" applyFont="1" applyFill="1" applyBorder="1" applyAlignment="1">
      <alignment horizontal="right" vertical="center"/>
    </xf>
    <xf numFmtId="167" fontId="8" fillId="0" borderId="0" xfId="33288" applyNumberFormat="1" applyFont="1" applyFill="1" applyBorder="1" applyAlignment="1">
      <alignment horizontal="right" vertical="center"/>
    </xf>
    <xf numFmtId="0" fontId="8" fillId="0" borderId="0" xfId="44050" applyFont="1" applyAlignment="1">
      <alignment vertical="center"/>
    </xf>
    <xf numFmtId="0" fontId="14" fillId="0" borderId="0" xfId="44050" applyFont="1" applyAlignment="1">
      <alignment vertical="center"/>
    </xf>
    <xf numFmtId="198" fontId="14" fillId="0" borderId="0" xfId="44050" applyNumberFormat="1" applyFont="1" applyAlignment="1">
      <alignment vertical="center"/>
    </xf>
    <xf numFmtId="43" fontId="14" fillId="0" borderId="0" xfId="0" applyNumberFormat="1" applyFont="1" applyAlignment="1">
      <alignment vertical="center"/>
    </xf>
    <xf numFmtId="43" fontId="14" fillId="0" borderId="0" xfId="44050" applyNumberFormat="1" applyFont="1" applyAlignment="1">
      <alignment vertical="center"/>
    </xf>
    <xf numFmtId="0" fontId="14" fillId="0" borderId="0" xfId="0" applyFont="1" applyAlignment="1">
      <alignment vertical="center"/>
    </xf>
    <xf numFmtId="168" fontId="14" fillId="0" borderId="0" xfId="26142" applyNumberFormat="1" applyFont="1" applyAlignment="1">
      <alignment vertical="center"/>
    </xf>
    <xf numFmtId="43" fontId="14" fillId="0" borderId="0" xfId="35239" applyFont="1" applyAlignment="1">
      <alignment vertical="center"/>
    </xf>
    <xf numFmtId="167" fontId="8" fillId="0" borderId="0" xfId="35244" applyNumberFormat="1" applyFont="1" applyAlignment="1">
      <alignment vertical="center"/>
    </xf>
    <xf numFmtId="167" fontId="10" fillId="0" borderId="0" xfId="35244" applyNumberFormat="1" applyFont="1" applyAlignment="1">
      <alignment vertical="center"/>
    </xf>
    <xf numFmtId="167" fontId="10" fillId="0" borderId="0" xfId="35244" applyNumberFormat="1" applyFont="1" applyFill="1" applyAlignment="1">
      <alignment vertical="center"/>
    </xf>
    <xf numFmtId="0" fontId="10" fillId="0" borderId="0" xfId="44050" applyFont="1" applyAlignment="1">
      <alignment vertical="center"/>
    </xf>
    <xf numFmtId="167" fontId="8" fillId="0" borderId="0" xfId="35244" applyNumberFormat="1" applyFont="1" applyFill="1" applyAlignment="1">
      <alignment vertical="center"/>
    </xf>
    <xf numFmtId="0" fontId="8" fillId="0" borderId="0" xfId="20705" applyFont="1" applyAlignment="1"/>
    <xf numFmtId="167" fontId="10" fillId="3" borderId="11" xfId="35244" applyNumberFormat="1" applyFont="1" applyFill="1" applyBorder="1" applyAlignment="1">
      <alignment vertical="top"/>
    </xf>
    <xf numFmtId="167" fontId="10" fillId="3" borderId="11" xfId="35245" applyNumberFormat="1" applyFont="1" applyFill="1" applyBorder="1" applyAlignment="1">
      <alignment vertical="top"/>
    </xf>
    <xf numFmtId="37" fontId="10" fillId="3" borderId="11" xfId="43131" applyNumberFormat="1" applyFont="1" applyFill="1" applyBorder="1" applyAlignment="1">
      <alignment vertical="center"/>
    </xf>
    <xf numFmtId="0" fontId="10" fillId="0" borderId="0" xfId="20705" applyFont="1" applyAlignment="1"/>
    <xf numFmtId="167" fontId="10" fillId="3" borderId="0" xfId="35244" applyNumberFormat="1" applyFont="1" applyFill="1" applyBorder="1" applyAlignment="1">
      <alignment vertical="top"/>
    </xf>
    <xf numFmtId="167" fontId="10" fillId="3" borderId="0" xfId="35245" applyNumberFormat="1" applyFont="1" applyFill="1" applyBorder="1" applyAlignment="1">
      <alignment vertical="top"/>
    </xf>
    <xf numFmtId="167" fontId="10" fillId="0" borderId="0" xfId="35245" applyNumberFormat="1" applyFont="1" applyAlignment="1"/>
    <xf numFmtId="37" fontId="10" fillId="3" borderId="0" xfId="43131" quotePrefix="1" applyNumberFormat="1" applyFont="1" applyFill="1" applyBorder="1" applyAlignment="1">
      <alignment horizontal="left"/>
    </xf>
    <xf numFmtId="167" fontId="8" fillId="3" borderId="0" xfId="35244" applyNumberFormat="1" applyFont="1" applyFill="1" applyBorder="1" applyAlignment="1">
      <alignment vertical="top"/>
    </xf>
    <xf numFmtId="167" fontId="8" fillId="3" borderId="0" xfId="35245" applyNumberFormat="1" applyFont="1" applyFill="1" applyBorder="1" applyAlignment="1">
      <alignment vertical="top"/>
    </xf>
    <xf numFmtId="167" fontId="8" fillId="0" borderId="0" xfId="35245" applyNumberFormat="1" applyFont="1" applyAlignment="1"/>
    <xf numFmtId="37" fontId="8" fillId="3" borderId="0" xfId="43131" quotePrefix="1" applyNumberFormat="1" applyFont="1" applyFill="1" applyBorder="1" applyAlignment="1">
      <alignment horizontal="left"/>
    </xf>
    <xf numFmtId="37" fontId="10" fillId="3" borderId="0" xfId="43131" applyNumberFormat="1" applyFont="1" applyFill="1" applyBorder="1"/>
    <xf numFmtId="37" fontId="8" fillId="3" borderId="0" xfId="43131" applyNumberFormat="1" applyFont="1" applyFill="1" applyBorder="1"/>
    <xf numFmtId="37" fontId="10" fillId="3" borderId="0" xfId="43131" applyNumberFormat="1" applyFont="1" applyFill="1" applyBorder="1" applyAlignment="1">
      <alignment vertical="center"/>
    </xf>
    <xf numFmtId="168" fontId="176" fillId="0" borderId="0" xfId="26142" applyNumberFormat="1" applyFont="1" applyFill="1" applyBorder="1" applyAlignment="1">
      <alignment horizontal="right" vertical="center" wrapText="1"/>
    </xf>
    <xf numFmtId="167" fontId="176" fillId="0" borderId="0" xfId="35244" applyNumberFormat="1" applyFont="1" applyFill="1" applyBorder="1" applyAlignment="1">
      <alignment horizontal="right" vertical="center" wrapText="1"/>
    </xf>
    <xf numFmtId="167" fontId="176" fillId="0" borderId="0" xfId="35239" applyNumberFormat="1" applyFont="1" applyFill="1" applyBorder="1" applyAlignment="1">
      <alignment horizontal="right" vertical="center" wrapText="1"/>
    </xf>
    <xf numFmtId="167" fontId="176" fillId="0" borderId="0" xfId="26142" applyNumberFormat="1" applyFont="1" applyFill="1" applyBorder="1" applyAlignment="1">
      <alignment horizontal="right" vertical="center" wrapText="1"/>
    </xf>
    <xf numFmtId="167" fontId="176" fillId="0" borderId="0" xfId="35239" applyNumberFormat="1" applyFont="1" applyFill="1" applyBorder="1" applyAlignment="1">
      <alignment vertical="center" wrapText="1"/>
    </xf>
    <xf numFmtId="167" fontId="176" fillId="0" borderId="0" xfId="35244" applyNumberFormat="1" applyFont="1" applyFill="1" applyBorder="1" applyAlignment="1">
      <alignment vertical="center" wrapText="1"/>
    </xf>
    <xf numFmtId="167" fontId="176" fillId="0" borderId="0" xfId="35244" applyNumberFormat="1" applyFont="1" applyFill="1" applyBorder="1" applyAlignment="1">
      <alignment horizontal="left" vertical="center" indent="1"/>
    </xf>
    <xf numFmtId="0" fontId="182" fillId="2" borderId="0" xfId="44050" applyFont="1" applyFill="1" applyAlignment="1"/>
    <xf numFmtId="43" fontId="176" fillId="0" borderId="0" xfId="44051" applyFont="1" applyFill="1" applyAlignment="1">
      <alignment vertical="center"/>
    </xf>
    <xf numFmtId="168" fontId="176" fillId="0" borderId="0" xfId="26142" applyNumberFormat="1" applyFont="1" applyFill="1" applyBorder="1" applyAlignment="1">
      <alignment vertical="center"/>
    </xf>
    <xf numFmtId="167" fontId="176" fillId="0" borderId="87" xfId="35239" applyNumberFormat="1" applyFont="1" applyFill="1" applyBorder="1" applyAlignment="1">
      <alignment vertical="center" wrapText="1"/>
    </xf>
    <xf numFmtId="167" fontId="176" fillId="0" borderId="87" xfId="35244" applyNumberFormat="1" applyFont="1" applyFill="1" applyBorder="1" applyAlignment="1">
      <alignment vertical="center" wrapText="1"/>
    </xf>
    <xf numFmtId="167" fontId="176" fillId="0" borderId="87" xfId="35244" applyNumberFormat="1" applyFont="1" applyFill="1" applyBorder="1" applyAlignment="1">
      <alignment horizontal="right" vertical="center" wrapText="1"/>
    </xf>
    <xf numFmtId="167" fontId="176" fillId="0" borderId="87" xfId="35239" applyNumberFormat="1" applyFont="1" applyFill="1" applyBorder="1" applyAlignment="1">
      <alignment horizontal="right" vertical="center" wrapText="1"/>
    </xf>
    <xf numFmtId="168" fontId="176" fillId="0" borderId="87" xfId="26142" applyNumberFormat="1" applyFont="1" applyFill="1" applyBorder="1" applyAlignment="1">
      <alignment vertical="center" wrapText="1"/>
    </xf>
    <xf numFmtId="43" fontId="176" fillId="0" borderId="87" xfId="35239" applyFont="1" applyFill="1" applyBorder="1" applyAlignment="1">
      <alignment horizontal="right" vertical="center" wrapText="1"/>
    </xf>
    <xf numFmtId="0" fontId="7" fillId="0" borderId="0" xfId="44050" applyAlignment="1">
      <alignment vertical="center"/>
    </xf>
    <xf numFmtId="0" fontId="69" fillId="0" borderId="0" xfId="44050" applyFont="1" applyAlignment="1">
      <alignment vertical="center"/>
    </xf>
    <xf numFmtId="10" fontId="69" fillId="0" borderId="0" xfId="44050" applyNumberFormat="1" applyFont="1" applyAlignment="1">
      <alignment vertical="center"/>
    </xf>
    <xf numFmtId="167" fontId="7" fillId="0" borderId="0" xfId="35244" applyNumberFormat="1" applyFont="1" applyFill="1" applyAlignment="1">
      <alignment vertical="center"/>
    </xf>
    <xf numFmtId="0" fontId="207" fillId="0" borderId="0" xfId="0" applyFont="1" applyAlignment="1">
      <alignment horizontal="left" vertical="center"/>
    </xf>
    <xf numFmtId="0" fontId="52" fillId="0" borderId="17" xfId="0" applyFont="1" applyBorder="1" applyAlignment="1" applyProtection="1">
      <alignment horizontal="center"/>
      <protection locked="0"/>
    </xf>
    <xf numFmtId="0" fontId="52" fillId="0" borderId="17" xfId="0" applyFont="1" applyBorder="1" applyAlignment="1" applyProtection="1">
      <alignment horizontal="center" vertical="center"/>
      <protection locked="0"/>
    </xf>
    <xf numFmtId="0" fontId="52" fillId="0" borderId="15" xfId="0" applyFont="1" applyBorder="1" applyAlignment="1" applyProtection="1">
      <alignment horizontal="center"/>
      <protection locked="0"/>
    </xf>
    <xf numFmtId="0" fontId="53" fillId="0" borderId="17" xfId="0" applyFont="1" applyBorder="1" applyAlignment="1" applyProtection="1">
      <alignment horizontal="center"/>
      <protection locked="0"/>
    </xf>
    <xf numFmtId="204" fontId="9" fillId="0" borderId="0" xfId="0" applyNumberFormat="1" applyFont="1"/>
    <xf numFmtId="204" fontId="13" fillId="6" borderId="25" xfId="0" applyNumberFormat="1" applyFont="1" applyFill="1" applyBorder="1" applyAlignment="1" applyProtection="1">
      <alignment horizontal="right"/>
      <protection locked="0"/>
    </xf>
    <xf numFmtId="204" fontId="13" fillId="6" borderId="24" xfId="0" applyNumberFormat="1" applyFont="1" applyFill="1" applyBorder="1" applyAlignment="1" applyProtection="1">
      <alignment horizontal="right"/>
      <protection locked="0"/>
    </xf>
    <xf numFmtId="204" fontId="4" fillId="0" borderId="0" xfId="0" applyNumberFormat="1" applyFont="1"/>
    <xf numFmtId="0" fontId="10" fillId="0" borderId="0" xfId="0" applyFont="1" applyAlignment="1">
      <alignment horizontal="left"/>
    </xf>
    <xf numFmtId="0" fontId="8" fillId="0" borderId="0" xfId="0" applyFont="1" applyAlignment="1">
      <alignment horizontal="left"/>
    </xf>
    <xf numFmtId="204" fontId="45" fillId="0" borderId="0" xfId="0" applyNumberFormat="1" applyFont="1" applyAlignment="1" applyProtection="1">
      <alignment horizontal="right"/>
      <protection locked="0"/>
    </xf>
    <xf numFmtId="204" fontId="44" fillId="0" borderId="0" xfId="0" applyNumberFormat="1" applyFont="1" applyAlignment="1" applyProtection="1">
      <alignment horizontal="right"/>
      <protection locked="0"/>
    </xf>
    <xf numFmtId="204" fontId="25" fillId="0" borderId="0" xfId="0" applyNumberFormat="1" applyFont="1" applyAlignment="1" applyProtection="1">
      <alignment horizontal="right"/>
      <protection locked="0"/>
    </xf>
    <xf numFmtId="204" fontId="4" fillId="0" borderId="0" xfId="0" applyNumberFormat="1" applyFont="1" applyAlignment="1">
      <alignment horizontal="center"/>
    </xf>
    <xf numFmtId="204" fontId="41" fillId="0" borderId="0" xfId="0" applyNumberFormat="1" applyFont="1" applyAlignment="1" applyProtection="1">
      <alignment horizontal="right"/>
      <protection locked="0"/>
    </xf>
    <xf numFmtId="0" fontId="8" fillId="0" borderId="11" xfId="0" applyFont="1" applyBorder="1" applyAlignment="1">
      <alignment horizontal="left"/>
    </xf>
    <xf numFmtId="205" fontId="53" fillId="0" borderId="0" xfId="0" applyNumberFormat="1" applyFont="1" applyAlignment="1" applyProtection="1">
      <alignment horizontal="right"/>
      <protection locked="0"/>
    </xf>
    <xf numFmtId="205" fontId="192" fillId="0" borderId="0" xfId="0" applyNumberFormat="1" applyFont="1"/>
    <xf numFmtId="205" fontId="25" fillId="0" borderId="0" xfId="0" applyNumberFormat="1" applyFont="1" applyAlignment="1" applyProtection="1">
      <alignment horizontal="right"/>
      <protection locked="0"/>
    </xf>
    <xf numFmtId="205" fontId="53" fillId="0" borderId="0" xfId="0" applyNumberFormat="1" applyFont="1" applyAlignment="1" applyProtection="1">
      <alignment horizontal="center"/>
      <protection locked="0"/>
    </xf>
    <xf numFmtId="205" fontId="0" fillId="0" borderId="0" xfId="0" applyNumberFormat="1"/>
    <xf numFmtId="205" fontId="25" fillId="0" borderId="0" xfId="0" applyNumberFormat="1" applyFont="1" applyAlignment="1" applyProtection="1">
      <alignment horizontal="center"/>
      <protection locked="0"/>
    </xf>
    <xf numFmtId="205" fontId="0" fillId="0" borderId="0" xfId="0" applyNumberFormat="1" applyAlignment="1">
      <alignment horizontal="center"/>
    </xf>
    <xf numFmtId="41" fontId="9" fillId="0" borderId="0" xfId="0" applyNumberFormat="1" applyFont="1"/>
    <xf numFmtId="41" fontId="0" fillId="2" borderId="0" xfId="0" applyNumberFormat="1" applyFill="1"/>
    <xf numFmtId="167" fontId="0" fillId="2" borderId="0" xfId="0" applyNumberFormat="1" applyFill="1"/>
    <xf numFmtId="167" fontId="9" fillId="0" borderId="0" xfId="0" applyNumberFormat="1" applyFont="1" applyAlignment="1">
      <alignment horizontal="right"/>
    </xf>
    <xf numFmtId="41" fontId="192" fillId="0" borderId="0" xfId="0" applyNumberFormat="1" applyFont="1"/>
    <xf numFmtId="41" fontId="193" fillId="0" borderId="0" xfId="0" applyNumberFormat="1" applyFont="1" applyAlignment="1" applyProtection="1">
      <alignment horizontal="right"/>
      <protection locked="0"/>
    </xf>
    <xf numFmtId="41" fontId="192" fillId="0" borderId="0" xfId="0" applyNumberFormat="1" applyFont="1" applyAlignment="1" applyProtection="1">
      <alignment horizontal="right"/>
      <protection locked="0"/>
    </xf>
    <xf numFmtId="206" fontId="193" fillId="0" borderId="18" xfId="0" applyNumberFormat="1" applyFont="1" applyBorder="1" applyAlignment="1" applyProtection="1">
      <alignment horizontal="right"/>
      <protection locked="0"/>
    </xf>
    <xf numFmtId="206" fontId="193" fillId="0" borderId="0" xfId="0" applyNumberFormat="1" applyFont="1" applyAlignment="1" applyProtection="1">
      <alignment horizontal="right"/>
      <protection locked="0"/>
    </xf>
    <xf numFmtId="206" fontId="193" fillId="0" borderId="17" xfId="0" applyNumberFormat="1" applyFont="1" applyBorder="1" applyAlignment="1" applyProtection="1">
      <alignment horizontal="right"/>
      <protection locked="0"/>
    </xf>
    <xf numFmtId="206" fontId="192" fillId="0" borderId="18" xfId="0" applyNumberFormat="1" applyFont="1" applyBorder="1" applyAlignment="1" applyProtection="1">
      <alignment horizontal="right"/>
      <protection locked="0"/>
    </xf>
    <xf numFmtId="206" fontId="192" fillId="0" borderId="0" xfId="0" applyNumberFormat="1" applyFont="1" applyAlignment="1" applyProtection="1">
      <alignment horizontal="right"/>
      <protection locked="0"/>
    </xf>
    <xf numFmtId="206" fontId="192" fillId="0" borderId="17" xfId="0" applyNumberFormat="1" applyFont="1" applyBorder="1" applyAlignment="1" applyProtection="1">
      <alignment horizontal="right"/>
      <protection locked="0"/>
    </xf>
    <xf numFmtId="206" fontId="193" fillId="0" borderId="16" xfId="0" applyNumberFormat="1" applyFont="1" applyBorder="1" applyAlignment="1" applyProtection="1">
      <alignment horizontal="right"/>
      <protection locked="0"/>
    </xf>
    <xf numFmtId="206" fontId="193" fillId="0" borderId="112" xfId="0" applyNumberFormat="1" applyFont="1" applyBorder="1" applyAlignment="1" applyProtection="1">
      <alignment horizontal="right"/>
      <protection locked="0"/>
    </xf>
    <xf numFmtId="206" fontId="193" fillId="0" borderId="15" xfId="0" applyNumberFormat="1" applyFont="1" applyBorder="1" applyAlignment="1" applyProtection="1">
      <alignment horizontal="right"/>
      <protection locked="0"/>
    </xf>
    <xf numFmtId="0" fontId="199" fillId="89" borderId="12" xfId="0" applyFont="1" applyFill="1" applyBorder="1" applyAlignment="1">
      <alignment vertical="center"/>
    </xf>
    <xf numFmtId="41" fontId="199" fillId="89" borderId="12" xfId="0" applyNumberFormat="1" applyFont="1" applyFill="1" applyBorder="1" applyAlignment="1">
      <alignment vertical="center"/>
    </xf>
    <xf numFmtId="206" fontId="199" fillId="89" borderId="12" xfId="0" applyNumberFormat="1" applyFont="1" applyFill="1" applyBorder="1" applyAlignment="1">
      <alignment vertical="center"/>
    </xf>
    <xf numFmtId="41" fontId="192" fillId="0" borderId="0" xfId="0" applyNumberFormat="1" applyFont="1" applyAlignment="1">
      <alignment horizontal="right"/>
    </xf>
    <xf numFmtId="41" fontId="193" fillId="0" borderId="0" xfId="0" applyNumberFormat="1" applyFont="1" applyAlignment="1">
      <alignment horizontal="right"/>
    </xf>
    <xf numFmtId="206" fontId="193" fillId="0" borderId="8" xfId="0" applyNumberFormat="1" applyFont="1" applyBorder="1" applyAlignment="1" applyProtection="1">
      <alignment horizontal="right"/>
      <protection locked="0"/>
    </xf>
    <xf numFmtId="206" fontId="193" fillId="0" borderId="31" xfId="0" applyNumberFormat="1" applyFont="1" applyBorder="1" applyAlignment="1" applyProtection="1">
      <alignment horizontal="right"/>
      <protection locked="0"/>
    </xf>
    <xf numFmtId="206" fontId="193" fillId="0" borderId="30" xfId="0" applyNumberFormat="1" applyFont="1" applyBorder="1" applyAlignment="1" applyProtection="1">
      <alignment horizontal="right"/>
      <protection locked="0"/>
    </xf>
    <xf numFmtId="207" fontId="193" fillId="0" borderId="8" xfId="0" applyNumberFormat="1" applyFont="1" applyBorder="1" applyAlignment="1" applyProtection="1">
      <alignment horizontal="center"/>
      <protection locked="0"/>
    </xf>
    <xf numFmtId="207" fontId="193" fillId="0" borderId="22" xfId="0" applyNumberFormat="1" applyFont="1" applyBorder="1" applyAlignment="1" applyProtection="1">
      <alignment horizontal="center"/>
      <protection locked="0"/>
    </xf>
    <xf numFmtId="207" fontId="192" fillId="0" borderId="18" xfId="0" applyNumberFormat="1" applyFont="1" applyBorder="1" applyAlignment="1" applyProtection="1">
      <alignment horizontal="center"/>
      <protection locked="0"/>
    </xf>
    <xf numFmtId="207" fontId="192" fillId="0" borderId="0" xfId="0" applyNumberFormat="1" applyFont="1" applyAlignment="1" applyProtection="1">
      <alignment horizontal="center"/>
      <protection locked="0"/>
    </xf>
    <xf numFmtId="207" fontId="192" fillId="0" borderId="17" xfId="0" applyNumberFormat="1" applyFont="1" applyBorder="1" applyAlignment="1" applyProtection="1">
      <alignment horizontal="center"/>
      <protection locked="0"/>
    </xf>
    <xf numFmtId="207" fontId="193" fillId="0" borderId="18" xfId="0" applyNumberFormat="1" applyFont="1" applyBorder="1" applyAlignment="1" applyProtection="1">
      <alignment horizontal="center"/>
      <protection locked="0"/>
    </xf>
    <xf numFmtId="207" fontId="193" fillId="0" borderId="0" xfId="0" applyNumberFormat="1" applyFont="1" applyAlignment="1" applyProtection="1">
      <alignment horizontal="center"/>
      <protection locked="0"/>
    </xf>
    <xf numFmtId="207" fontId="193" fillId="0" borderId="17" xfId="0" applyNumberFormat="1" applyFont="1" applyBorder="1" applyAlignment="1" applyProtection="1">
      <alignment horizontal="center"/>
      <protection locked="0"/>
    </xf>
    <xf numFmtId="207" fontId="193" fillId="0" borderId="31" xfId="0" applyNumberFormat="1" applyFont="1" applyBorder="1" applyAlignment="1" applyProtection="1">
      <alignment horizontal="center"/>
      <protection locked="0"/>
    </xf>
    <xf numFmtId="207" fontId="193" fillId="0" borderId="11" xfId="0" applyNumberFormat="1" applyFont="1" applyBorder="1" applyAlignment="1" applyProtection="1">
      <alignment horizontal="center"/>
      <protection locked="0"/>
    </xf>
    <xf numFmtId="207" fontId="193" fillId="0" borderId="30" xfId="0" applyNumberFormat="1" applyFont="1" applyBorder="1" applyAlignment="1" applyProtection="1">
      <alignment horizontal="center"/>
      <protection locked="0"/>
    </xf>
    <xf numFmtId="41" fontId="22" fillId="2" borderId="0" xfId="0" applyNumberFormat="1" applyFont="1" applyFill="1"/>
    <xf numFmtId="167" fontId="22" fillId="2" borderId="0" xfId="0" applyNumberFormat="1" applyFont="1" applyFill="1"/>
    <xf numFmtId="168" fontId="16" fillId="0" borderId="0" xfId="26143" applyNumberFormat="1" applyFont="1" applyFill="1" applyAlignment="1">
      <alignment vertical="center"/>
    </xf>
    <xf numFmtId="167" fontId="8" fillId="0" borderId="0" xfId="35239" applyNumberFormat="1" applyFont="1" applyFill="1" applyAlignment="1">
      <alignment vertical="center"/>
    </xf>
    <xf numFmtId="167" fontId="8" fillId="0" borderId="0" xfId="35245" applyNumberFormat="1" applyFont="1" applyFill="1" applyAlignment="1">
      <alignment vertical="center"/>
    </xf>
    <xf numFmtId="41" fontId="192" fillId="0" borderId="18" xfId="0" applyNumberFormat="1" applyFont="1" applyBorder="1" applyAlignment="1" applyProtection="1">
      <alignment horizontal="right"/>
      <protection locked="0"/>
    </xf>
    <xf numFmtId="41" fontId="192" fillId="0" borderId="17" xfId="0" applyNumberFormat="1" applyFont="1" applyBorder="1" applyAlignment="1" applyProtection="1">
      <alignment horizontal="right"/>
      <protection locked="0"/>
    </xf>
    <xf numFmtId="207" fontId="9" fillId="0" borderId="0" xfId="0" applyNumberFormat="1" applyFont="1" applyAlignment="1">
      <alignment horizontal="right"/>
    </xf>
    <xf numFmtId="207" fontId="53" fillId="0" borderId="0" xfId="0" applyNumberFormat="1" applyFont="1" applyAlignment="1" applyProtection="1">
      <alignment horizontal="right"/>
      <protection locked="0"/>
    </xf>
    <xf numFmtId="207" fontId="52" fillId="0" borderId="0" xfId="0" applyNumberFormat="1" applyFont="1" applyAlignment="1" applyProtection="1">
      <alignment horizontal="right"/>
      <protection locked="0"/>
    </xf>
    <xf numFmtId="207" fontId="52" fillId="0" borderId="0" xfId="0" applyNumberFormat="1" applyFont="1" applyAlignment="1" applyProtection="1">
      <alignment horizontal="right" vertical="center"/>
      <protection locked="0"/>
    </xf>
    <xf numFmtId="207" fontId="9" fillId="0" borderId="0" xfId="0" applyNumberFormat="1" applyFont="1"/>
    <xf numFmtId="207" fontId="193" fillId="0" borderId="0" xfId="0" applyNumberFormat="1" applyFont="1"/>
    <xf numFmtId="207" fontId="192" fillId="0" borderId="0" xfId="0" applyNumberFormat="1" applyFont="1"/>
    <xf numFmtId="207" fontId="193" fillId="0" borderId="11" xfId="0" applyNumberFormat="1" applyFont="1" applyBorder="1"/>
    <xf numFmtId="207" fontId="9" fillId="87" borderId="0" xfId="0" applyNumberFormat="1" applyFont="1" applyFill="1" applyAlignment="1">
      <alignment horizontal="right"/>
    </xf>
    <xf numFmtId="207" fontId="52" fillId="87" borderId="0" xfId="0" applyNumberFormat="1" applyFont="1" applyFill="1" applyAlignment="1" applyProtection="1">
      <alignment horizontal="right"/>
      <protection locked="0"/>
    </xf>
    <xf numFmtId="207" fontId="53" fillId="87" borderId="0" xfId="0" applyNumberFormat="1" applyFont="1" applyFill="1" applyAlignment="1" applyProtection="1">
      <alignment horizontal="right"/>
      <protection locked="0"/>
    </xf>
    <xf numFmtId="167" fontId="53" fillId="0" borderId="0" xfId="0" applyNumberFormat="1" applyFont="1" applyAlignment="1" applyProtection="1">
      <alignment horizontal="right"/>
      <protection locked="0"/>
    </xf>
    <xf numFmtId="167" fontId="52" fillId="0" borderId="0" xfId="0" applyNumberFormat="1" applyFont="1" applyAlignment="1" applyProtection="1">
      <alignment horizontal="right"/>
      <protection locked="0"/>
    </xf>
    <xf numFmtId="167" fontId="9" fillId="0" borderId="0" xfId="0" applyNumberFormat="1" applyFont="1"/>
    <xf numFmtId="167" fontId="27" fillId="0" borderId="0" xfId="0" applyNumberFormat="1" applyFont="1"/>
    <xf numFmtId="167" fontId="195" fillId="0" borderId="0" xfId="0" applyNumberFormat="1" applyFont="1" applyAlignment="1">
      <alignment horizontal="right"/>
    </xf>
    <xf numFmtId="167" fontId="9" fillId="0" borderId="11" xfId="0" applyNumberFormat="1" applyFont="1" applyBorder="1" applyAlignment="1">
      <alignment horizontal="right"/>
    </xf>
    <xf numFmtId="41" fontId="193" fillId="0" borderId="11" xfId="0" applyNumberFormat="1" applyFont="1" applyBorder="1"/>
    <xf numFmtId="37" fontId="194" fillId="0" borderId="0" xfId="0" applyNumberFormat="1" applyFont="1"/>
    <xf numFmtId="37" fontId="195" fillId="0" borderId="0" xfId="0" applyNumberFormat="1" applyFont="1"/>
    <xf numFmtId="41" fontId="27" fillId="0" borderId="0" xfId="0" applyNumberFormat="1" applyFont="1"/>
    <xf numFmtId="41" fontId="41" fillId="0" borderId="0" xfId="0" applyNumberFormat="1" applyFont="1" applyAlignment="1" applyProtection="1">
      <alignment horizontal="right"/>
      <protection locked="0"/>
    </xf>
    <xf numFmtId="41" fontId="41" fillId="0" borderId="11" xfId="0" applyNumberFormat="1" applyFont="1" applyBorder="1" applyAlignment="1" applyProtection="1">
      <alignment horizontal="right"/>
      <protection locked="0"/>
    </xf>
    <xf numFmtId="37" fontId="194" fillId="0" borderId="11" xfId="0" applyNumberFormat="1" applyFont="1" applyBorder="1"/>
    <xf numFmtId="41" fontId="193" fillId="0" borderId="18" xfId="0" applyNumberFormat="1" applyFont="1" applyBorder="1" applyAlignment="1" applyProtection="1">
      <alignment horizontal="right"/>
      <protection locked="0"/>
    </xf>
    <xf numFmtId="206" fontId="193" fillId="0" borderId="113" xfId="0" applyNumberFormat="1" applyFont="1" applyBorder="1" applyAlignment="1" applyProtection="1">
      <alignment horizontal="right"/>
      <protection locked="0"/>
    </xf>
    <xf numFmtId="206" fontId="193" fillId="93" borderId="25" xfId="0" applyNumberFormat="1" applyFont="1" applyFill="1" applyBorder="1" applyAlignment="1" applyProtection="1">
      <alignment horizontal="right"/>
      <protection locked="0"/>
    </xf>
    <xf numFmtId="206" fontId="193" fillId="93" borderId="24" xfId="0" applyNumberFormat="1" applyFont="1" applyFill="1" applyBorder="1" applyAlignment="1" applyProtection="1">
      <alignment horizontal="right"/>
      <protection locked="0"/>
    </xf>
    <xf numFmtId="41" fontId="193" fillId="0" borderId="11" xfId="0" applyNumberFormat="1" applyFont="1" applyBorder="1" applyAlignment="1">
      <alignment horizontal="right"/>
    </xf>
    <xf numFmtId="206" fontId="192" fillId="0" borderId="112" xfId="0" applyNumberFormat="1" applyFont="1" applyBorder="1" applyAlignment="1" applyProtection="1">
      <alignment horizontal="right"/>
      <protection locked="0"/>
    </xf>
    <xf numFmtId="206" fontId="192" fillId="0" borderId="15" xfId="0" applyNumberFormat="1" applyFont="1" applyBorder="1" applyAlignment="1" applyProtection="1">
      <alignment horizontal="right"/>
      <protection locked="0"/>
    </xf>
    <xf numFmtId="205" fontId="53" fillId="0" borderId="18" xfId="0" applyNumberFormat="1" applyFont="1" applyBorder="1" applyAlignment="1" applyProtection="1">
      <alignment horizontal="center"/>
      <protection locked="0"/>
    </xf>
    <xf numFmtId="204" fontId="53" fillId="0" borderId="0" xfId="0" applyNumberFormat="1" applyFont="1" applyAlignment="1" applyProtection="1">
      <alignment horizontal="center"/>
      <protection locked="0"/>
    </xf>
    <xf numFmtId="0" fontId="192" fillId="0" borderId="17" xfId="0" applyFont="1" applyBorder="1"/>
    <xf numFmtId="169" fontId="53" fillId="0" borderId="0" xfId="0" applyNumberFormat="1" applyFont="1" applyAlignment="1" applyProtection="1">
      <alignment horizontal="center"/>
      <protection locked="0"/>
    </xf>
    <xf numFmtId="2" fontId="52" fillId="0" borderId="17" xfId="0" applyNumberFormat="1" applyFont="1" applyBorder="1" applyAlignment="1" applyProtection="1">
      <alignment horizontal="center"/>
      <protection locked="0"/>
    </xf>
    <xf numFmtId="169" fontId="52" fillId="0" borderId="0" xfId="0" applyNumberFormat="1" applyFont="1" applyAlignment="1" applyProtection="1">
      <alignment horizontal="center" vertical="center"/>
      <protection locked="0"/>
    </xf>
    <xf numFmtId="169" fontId="52" fillId="0" borderId="112" xfId="0" applyNumberFormat="1" applyFont="1" applyBorder="1" applyAlignment="1" applyProtection="1">
      <alignment horizontal="center"/>
      <protection locked="0"/>
    </xf>
    <xf numFmtId="2" fontId="52" fillId="0" borderId="15" xfId="0" applyNumberFormat="1" applyFont="1" applyBorder="1" applyAlignment="1" applyProtection="1">
      <alignment horizontal="center"/>
      <protection locked="0"/>
    </xf>
    <xf numFmtId="206" fontId="193" fillId="0" borderId="11" xfId="0" applyNumberFormat="1" applyFont="1" applyBorder="1" applyAlignment="1" applyProtection="1">
      <alignment horizontal="right"/>
      <protection locked="0"/>
    </xf>
    <xf numFmtId="207" fontId="193" fillId="0" borderId="113" xfId="0" applyNumberFormat="1" applyFont="1" applyBorder="1" applyAlignment="1" applyProtection="1">
      <alignment horizontal="center"/>
      <protection locked="0"/>
    </xf>
    <xf numFmtId="41" fontId="194" fillId="87" borderId="111" xfId="0" applyNumberFormat="1" applyFont="1" applyFill="1" applyBorder="1"/>
    <xf numFmtId="41" fontId="193" fillId="0" borderId="17" xfId="0" applyNumberFormat="1" applyFont="1" applyBorder="1" applyAlignment="1" applyProtection="1">
      <alignment horizontal="right"/>
      <protection locked="0"/>
    </xf>
    <xf numFmtId="41" fontId="193" fillId="0" borderId="16" xfId="0" applyNumberFormat="1" applyFont="1" applyBorder="1" applyAlignment="1" applyProtection="1">
      <alignment horizontal="right"/>
      <protection locked="0"/>
    </xf>
    <xf numFmtId="41" fontId="193" fillId="0" borderId="112" xfId="0" applyNumberFormat="1" applyFont="1" applyBorder="1" applyAlignment="1" applyProtection="1">
      <alignment horizontal="right"/>
      <protection locked="0"/>
    </xf>
    <xf numFmtId="41" fontId="193" fillId="0" borderId="15" xfId="0" applyNumberFormat="1" applyFont="1" applyBorder="1" applyAlignment="1" applyProtection="1">
      <alignment horizontal="right"/>
      <protection locked="0"/>
    </xf>
    <xf numFmtId="41" fontId="193" fillId="93" borderId="25" xfId="0" applyNumberFormat="1" applyFont="1" applyFill="1" applyBorder="1" applyAlignment="1" applyProtection="1">
      <alignment horizontal="right"/>
      <protection locked="0"/>
    </xf>
    <xf numFmtId="41" fontId="193" fillId="93" borderId="24" xfId="0" applyNumberFormat="1" applyFont="1" applyFill="1" applyBorder="1" applyAlignment="1" applyProtection="1">
      <alignment horizontal="right"/>
      <protection locked="0"/>
    </xf>
    <xf numFmtId="2" fontId="53" fillId="0" borderId="17" xfId="0" applyNumberFormat="1" applyFont="1" applyBorder="1" applyAlignment="1" applyProtection="1">
      <alignment horizontal="center"/>
      <protection locked="0"/>
    </xf>
    <xf numFmtId="0" fontId="202" fillId="2" borderId="0" xfId="0" applyFont="1" applyFill="1"/>
    <xf numFmtId="167" fontId="7" fillId="0" borderId="0" xfId="44044" applyNumberFormat="1" applyFont="1" applyFill="1" applyBorder="1" applyAlignment="1" applyProtection="1">
      <alignment horizontal="right"/>
      <protection locked="0"/>
    </xf>
    <xf numFmtId="167" fontId="22" fillId="2" borderId="111" xfId="0" applyNumberFormat="1" applyFont="1" applyFill="1" applyBorder="1"/>
    <xf numFmtId="167" fontId="23" fillId="0" borderId="11" xfId="35244" applyNumberFormat="1" applyFont="1" applyFill="1" applyBorder="1" applyAlignment="1">
      <alignment horizontal="right"/>
    </xf>
    <xf numFmtId="167" fontId="7" fillId="0" borderId="0" xfId="35244" applyNumberFormat="1" applyFont="1" applyFill="1" applyBorder="1" applyAlignment="1">
      <alignment horizontal="right"/>
    </xf>
    <xf numFmtId="167" fontId="7" fillId="87" borderId="0" xfId="35244" applyNumberFormat="1" applyFont="1" applyFill="1" applyBorder="1" applyAlignment="1"/>
    <xf numFmtId="167" fontId="7" fillId="87" borderId="0" xfId="35244" applyNumberFormat="1" applyFont="1" applyFill="1" applyBorder="1" applyAlignment="1">
      <alignment vertical="top" wrapText="1"/>
    </xf>
    <xf numFmtId="167" fontId="23" fillId="87" borderId="0" xfId="35244" applyNumberFormat="1" applyFont="1" applyFill="1" applyBorder="1" applyAlignment="1">
      <alignment horizontal="right"/>
    </xf>
    <xf numFmtId="167" fontId="7" fillId="87" borderId="0" xfId="35244" applyNumberFormat="1" applyFont="1" applyFill="1" applyBorder="1" applyAlignment="1">
      <alignment horizontal="right"/>
    </xf>
    <xf numFmtId="203" fontId="7" fillId="87" borderId="0" xfId="35244" applyNumberFormat="1" applyFont="1" applyFill="1" applyBorder="1" applyAlignment="1">
      <alignment horizontal="right"/>
    </xf>
    <xf numFmtId="167" fontId="28" fillId="0" borderId="11" xfId="35244" applyNumberFormat="1" applyFont="1" applyFill="1" applyBorder="1" applyAlignment="1"/>
    <xf numFmtId="167" fontId="29" fillId="0" borderId="0" xfId="35244" applyNumberFormat="1" applyFont="1" applyFill="1" applyBorder="1" applyAlignment="1"/>
    <xf numFmtId="167" fontId="28" fillId="0" borderId="0" xfId="35244" applyNumberFormat="1" applyFont="1" applyFill="1" applyBorder="1" applyAlignment="1"/>
    <xf numFmtId="3" fontId="29" fillId="0" borderId="125" xfId="35244" applyNumberFormat="1" applyFont="1" applyFill="1" applyBorder="1" applyAlignment="1">
      <alignment vertical="center"/>
    </xf>
    <xf numFmtId="167" fontId="29" fillId="0" borderId="126" xfId="35244" applyNumberFormat="1" applyFont="1" applyFill="1" applyBorder="1" applyAlignment="1">
      <alignment vertical="center"/>
    </xf>
    <xf numFmtId="168" fontId="29" fillId="0" borderId="127" xfId="43123" applyNumberFormat="1" applyFont="1" applyFill="1" applyBorder="1" applyAlignment="1">
      <alignment vertical="center"/>
    </xf>
    <xf numFmtId="3" fontId="28" fillId="0" borderId="125" xfId="35244" applyNumberFormat="1" applyFont="1" applyFill="1" applyBorder="1" applyAlignment="1">
      <alignment vertical="center"/>
    </xf>
    <xf numFmtId="167" fontId="28" fillId="0" borderId="126" xfId="35244" applyNumberFormat="1" applyFont="1" applyFill="1" applyBorder="1" applyAlignment="1">
      <alignment vertical="center"/>
    </xf>
    <xf numFmtId="168" fontId="28" fillId="0" borderId="127" xfId="43123" applyNumberFormat="1" applyFont="1" applyFill="1" applyBorder="1" applyAlignment="1">
      <alignment vertical="center"/>
    </xf>
    <xf numFmtId="3" fontId="28" fillId="95" borderId="125" xfId="35244" applyNumberFormat="1" applyFont="1" applyFill="1" applyBorder="1" applyAlignment="1">
      <alignment vertical="center"/>
    </xf>
    <xf numFmtId="167" fontId="28" fillId="95" borderId="126" xfId="35244" applyNumberFormat="1" applyFont="1" applyFill="1" applyBorder="1" applyAlignment="1">
      <alignment vertical="center"/>
    </xf>
    <xf numFmtId="168" fontId="28" fillId="95" borderId="127" xfId="43123" applyNumberFormat="1" applyFont="1" applyFill="1" applyBorder="1" applyAlignment="1">
      <alignment vertical="center"/>
    </xf>
    <xf numFmtId="167" fontId="29" fillId="0" borderId="0" xfId="32894" applyNumberFormat="1" applyFont="1" applyFill="1" applyBorder="1" applyAlignment="1">
      <alignment horizontal="right" vertical="center"/>
    </xf>
    <xf numFmtId="167" fontId="29" fillId="87" borderId="0" xfId="44297" applyNumberFormat="1" applyFont="1" applyFill="1" applyBorder="1" applyAlignment="1">
      <alignment horizontal="right" vertical="center"/>
    </xf>
    <xf numFmtId="167" fontId="29" fillId="87" borderId="0" xfId="33288" applyNumberFormat="1" applyFont="1" applyFill="1" applyBorder="1" applyAlignment="1">
      <alignment horizontal="right" vertical="center"/>
    </xf>
    <xf numFmtId="167" fontId="29" fillId="0" borderId="0" xfId="33288" applyNumberFormat="1" applyFont="1" applyFill="1" applyBorder="1" applyAlignment="1">
      <alignment horizontal="right" vertical="center"/>
    </xf>
    <xf numFmtId="167" fontId="28" fillId="0" borderId="0" xfId="35244" applyNumberFormat="1" applyFont="1" applyFill="1" applyBorder="1" applyAlignment="1">
      <alignment vertical="center"/>
    </xf>
    <xf numFmtId="167" fontId="29" fillId="0" borderId="0" xfId="35244" applyNumberFormat="1" applyFont="1" applyFill="1" applyBorder="1" applyAlignment="1">
      <alignment vertical="center"/>
    </xf>
    <xf numFmtId="167" fontId="28" fillId="87" borderId="0" xfId="35244" applyNumberFormat="1" applyFont="1" applyFill="1" applyBorder="1" applyAlignment="1">
      <alignment vertical="top"/>
    </xf>
    <xf numFmtId="167" fontId="29" fillId="87" borderId="0" xfId="35244" applyNumberFormat="1" applyFont="1" applyFill="1" applyBorder="1" applyAlignment="1">
      <alignment vertical="top"/>
    </xf>
    <xf numFmtId="167" fontId="28" fillId="87" borderId="11" xfId="35244" applyNumberFormat="1" applyFont="1" applyFill="1" applyBorder="1" applyAlignment="1">
      <alignment vertical="top"/>
    </xf>
    <xf numFmtId="198" fontId="176" fillId="0" borderId="0" xfId="35244" applyNumberFormat="1" applyFont="1" applyFill="1" applyAlignment="1">
      <alignment vertical="center"/>
    </xf>
    <xf numFmtId="167" fontId="176" fillId="2" borderId="0" xfId="35244" applyNumberFormat="1" applyFont="1" applyFill="1" applyAlignment="1">
      <alignment vertical="center"/>
    </xf>
    <xf numFmtId="37" fontId="176" fillId="0" borderId="0" xfId="44329" applyNumberFormat="1" applyFont="1" applyFill="1" applyBorder="1" applyAlignment="1">
      <alignment vertical="center"/>
    </xf>
    <xf numFmtId="43" fontId="176" fillId="0" borderId="0" xfId="35244" applyFont="1" applyFill="1" applyAlignment="1">
      <alignment vertical="center"/>
    </xf>
    <xf numFmtId="167" fontId="176" fillId="2" borderId="0" xfId="35244" applyNumberFormat="1" applyFont="1" applyFill="1" applyBorder="1" applyAlignment="1">
      <alignment vertical="center"/>
    </xf>
    <xf numFmtId="167" fontId="243" fillId="0" borderId="0" xfId="35244" applyNumberFormat="1" applyFont="1" applyFill="1" applyBorder="1" applyAlignment="1">
      <alignment vertical="center"/>
    </xf>
    <xf numFmtId="167" fontId="242" fillId="0" borderId="0" xfId="35244" applyNumberFormat="1" applyFont="1" applyFill="1" applyBorder="1" applyAlignment="1">
      <alignment vertical="center"/>
    </xf>
    <xf numFmtId="167" fontId="242" fillId="0" borderId="130" xfId="35244" applyNumberFormat="1" applyFont="1" applyFill="1" applyBorder="1" applyAlignment="1">
      <alignment vertical="center"/>
    </xf>
    <xf numFmtId="168" fontId="242" fillId="0" borderId="130" xfId="26142" applyNumberFormat="1" applyFont="1" applyFill="1" applyBorder="1" applyAlignment="1">
      <alignment horizontal="right" vertical="center" wrapText="1"/>
    </xf>
    <xf numFmtId="167" fontId="177" fillId="2" borderId="0" xfId="35244" applyNumberFormat="1" applyFont="1" applyFill="1" applyBorder="1" applyAlignment="1">
      <alignment vertical="center"/>
    </xf>
    <xf numFmtId="167" fontId="181" fillId="0" borderId="0" xfId="35244" applyNumberFormat="1" applyFont="1" applyFill="1" applyAlignment="1">
      <alignment vertical="center"/>
    </xf>
    <xf numFmtId="167" fontId="7" fillId="0" borderId="0" xfId="35244" applyNumberFormat="1" applyFont="1" applyFill="1" applyBorder="1" applyAlignment="1">
      <alignment vertical="center"/>
    </xf>
    <xf numFmtId="167" fontId="176" fillId="2" borderId="0" xfId="35239" applyNumberFormat="1" applyFont="1" applyFill="1" applyBorder="1" applyAlignment="1">
      <alignment vertical="center"/>
    </xf>
    <xf numFmtId="167" fontId="177" fillId="2" borderId="0" xfId="35239" applyNumberFormat="1" applyFont="1" applyFill="1" applyBorder="1" applyAlignment="1">
      <alignment vertical="center"/>
    </xf>
    <xf numFmtId="167" fontId="176" fillId="3" borderId="0" xfId="35239" applyNumberFormat="1" applyFont="1" applyFill="1" applyBorder="1" applyAlignment="1">
      <alignment vertical="center"/>
    </xf>
    <xf numFmtId="167" fontId="177" fillId="0" borderId="0" xfId="21231" applyNumberFormat="1" applyFont="1"/>
    <xf numFmtId="0" fontId="176" fillId="0" borderId="0" xfId="21231" applyFont="1"/>
    <xf numFmtId="168" fontId="242" fillId="0" borderId="0" xfId="26142" applyNumberFormat="1" applyFont="1" applyFill="1" applyBorder="1" applyAlignment="1">
      <alignment vertical="center"/>
    </xf>
    <xf numFmtId="168" fontId="176" fillId="0" borderId="87" xfId="26142" applyNumberFormat="1" applyFont="1" applyFill="1" applyBorder="1" applyAlignment="1">
      <alignment vertical="center"/>
    </xf>
    <xf numFmtId="168" fontId="242" fillId="0" borderId="130" xfId="26142" applyNumberFormat="1" applyFont="1" applyFill="1" applyBorder="1" applyAlignment="1">
      <alignment vertical="center"/>
    </xf>
    <xf numFmtId="167" fontId="179" fillId="0" borderId="0" xfId="35244" applyNumberFormat="1" applyFont="1" applyFill="1" applyBorder="1" applyAlignment="1">
      <alignment vertical="center"/>
    </xf>
    <xf numFmtId="169" fontId="176" fillId="0" borderId="0" xfId="35244" applyNumberFormat="1" applyFont="1" applyFill="1"/>
    <xf numFmtId="0" fontId="22" fillId="2" borderId="0" xfId="0" applyFont="1" applyFill="1"/>
    <xf numFmtId="0" fontId="7" fillId="87" borderId="0" xfId="10476" applyFont="1" applyFill="1">
      <alignment vertical="top"/>
    </xf>
    <xf numFmtId="43" fontId="7" fillId="0" borderId="0" xfId="35239" applyFont="1" applyFill="1" applyBorder="1"/>
    <xf numFmtId="43" fontId="7" fillId="0" borderId="0" xfId="44051" applyFont="1" applyFill="1" applyBorder="1"/>
    <xf numFmtId="43" fontId="7" fillId="0" borderId="0" xfId="35244" applyFont="1" applyFill="1" applyBorder="1"/>
    <xf numFmtId="0" fontId="29" fillId="3" borderId="0" xfId="10476" applyFont="1" applyFill="1" applyAlignment="1">
      <alignment horizontal="left" indent="1"/>
    </xf>
    <xf numFmtId="0" fontId="7" fillId="0" borderId="0" xfId="10476" applyFont="1">
      <alignment vertical="top"/>
    </xf>
    <xf numFmtId="198" fontId="7" fillId="0" borderId="0" xfId="10476" applyNumberFormat="1" applyFont="1">
      <alignment vertical="top"/>
    </xf>
    <xf numFmtId="0" fontId="4" fillId="96" borderId="0" xfId="0" applyFont="1" applyFill="1" applyAlignment="1">
      <alignment horizontal="center"/>
    </xf>
    <xf numFmtId="0" fontId="4" fillId="96" borderId="18" xfId="0" applyFont="1" applyFill="1" applyBorder="1" applyAlignment="1">
      <alignment horizontal="center" vertical="center"/>
    </xf>
    <xf numFmtId="0" fontId="4" fillId="96" borderId="0" xfId="0" applyFont="1" applyFill="1" applyAlignment="1">
      <alignment horizontal="center" vertical="center" wrapText="1"/>
    </xf>
    <xf numFmtId="0" fontId="4" fillId="96" borderId="17" xfId="0" applyFont="1" applyFill="1" applyBorder="1" applyAlignment="1">
      <alignment horizontal="center" vertical="center"/>
    </xf>
    <xf numFmtId="0" fontId="4" fillId="96" borderId="7" xfId="0" applyFont="1" applyFill="1" applyBorder="1" applyAlignment="1">
      <alignment vertical="center"/>
    </xf>
    <xf numFmtId="0" fontId="4" fillId="96" borderId="0" xfId="0" applyFont="1" applyFill="1" applyAlignment="1">
      <alignment horizontal="center" vertical="center"/>
    </xf>
    <xf numFmtId="0" fontId="4" fillId="96" borderId="16" xfId="0" applyFont="1" applyFill="1" applyBorder="1" applyAlignment="1">
      <alignment horizontal="center" vertical="center"/>
    </xf>
    <xf numFmtId="0" fontId="4" fillId="96" borderId="10" xfId="0" applyFont="1" applyFill="1" applyBorder="1" applyAlignment="1">
      <alignment horizontal="center" vertical="center"/>
    </xf>
    <xf numFmtId="0" fontId="4" fillId="96" borderId="10" xfId="0" applyFont="1" applyFill="1" applyBorder="1" applyAlignment="1">
      <alignment horizontal="center" vertical="center" wrapText="1"/>
    </xf>
    <xf numFmtId="0" fontId="4" fillId="96" borderId="15" xfId="0" applyFont="1" applyFill="1" applyBorder="1" applyAlignment="1">
      <alignment horizontal="center" vertical="center"/>
    </xf>
    <xf numFmtId="0" fontId="192" fillId="97" borderId="16" xfId="0" applyFont="1" applyFill="1" applyBorder="1" applyAlignment="1">
      <alignment horizontal="center" vertical="center"/>
    </xf>
    <xf numFmtId="0" fontId="192" fillId="97" borderId="112" xfId="0" applyFont="1" applyFill="1" applyBorder="1" applyAlignment="1">
      <alignment horizontal="center" vertical="center"/>
    </xf>
    <xf numFmtId="0" fontId="192" fillId="97" borderId="112" xfId="0" applyFont="1" applyFill="1" applyBorder="1" applyAlignment="1">
      <alignment horizontal="center" vertical="center" wrapText="1"/>
    </xf>
    <xf numFmtId="0" fontId="192" fillId="97" borderId="15" xfId="0" applyFont="1" applyFill="1" applyBorder="1" applyAlignment="1">
      <alignment horizontal="center" vertical="center"/>
    </xf>
    <xf numFmtId="0" fontId="4" fillId="96" borderId="16" xfId="0" applyFont="1" applyFill="1" applyBorder="1" applyAlignment="1">
      <alignment vertical="center"/>
    </xf>
    <xf numFmtId="0" fontId="4" fillId="96" borderId="109" xfId="0" applyFont="1" applyFill="1" applyBorder="1" applyAlignment="1">
      <alignment horizontal="center" vertical="center"/>
    </xf>
    <xf numFmtId="166" fontId="249" fillId="96" borderId="0" xfId="2" applyNumberFormat="1" applyFont="1" applyFill="1" applyBorder="1" applyAlignment="1">
      <alignment horizontal="center" vertical="center"/>
    </xf>
    <xf numFmtId="49" fontId="16" fillId="100" borderId="85" xfId="35244" applyNumberFormat="1" applyFont="1" applyFill="1" applyBorder="1" applyAlignment="1">
      <alignment horizontal="center" vertical="center"/>
    </xf>
    <xf numFmtId="167" fontId="175" fillId="100" borderId="0" xfId="44051" applyNumberFormat="1" applyFont="1" applyFill="1" applyBorder="1"/>
    <xf numFmtId="167" fontId="140" fillId="100" borderId="0" xfId="44051" applyNumberFormat="1" applyFont="1" applyFill="1" applyBorder="1"/>
    <xf numFmtId="167" fontId="174" fillId="100" borderId="11" xfId="44051" applyNumberFormat="1" applyFont="1" applyFill="1" applyBorder="1"/>
    <xf numFmtId="49" fontId="16" fillId="100" borderId="85" xfId="35245" applyNumberFormat="1" applyFont="1" applyFill="1" applyBorder="1" applyAlignment="1">
      <alignment horizontal="center" vertical="center"/>
    </xf>
    <xf numFmtId="167" fontId="175" fillId="100" borderId="0" xfId="35239" applyNumberFormat="1" applyFont="1" applyFill="1" applyBorder="1"/>
    <xf numFmtId="167" fontId="140" fillId="100" borderId="0" xfId="35239" applyNumberFormat="1" applyFont="1" applyFill="1" applyBorder="1"/>
    <xf numFmtId="167" fontId="174" fillId="100" borderId="11" xfId="35239" applyNumberFormat="1" applyFont="1" applyFill="1" applyBorder="1"/>
    <xf numFmtId="37" fontId="16" fillId="100" borderId="85" xfId="10476" applyNumberFormat="1" applyFont="1" applyFill="1" applyBorder="1">
      <alignment vertical="top"/>
    </xf>
    <xf numFmtId="166" fontId="16" fillId="100" borderId="85" xfId="35245" applyNumberFormat="1" applyFont="1" applyFill="1" applyBorder="1" applyAlignment="1">
      <alignment horizontal="center" vertical="center"/>
    </xf>
    <xf numFmtId="166" fontId="16" fillId="100" borderId="85" xfId="35244" applyNumberFormat="1" applyFont="1" applyFill="1" applyBorder="1" applyAlignment="1">
      <alignment horizontal="center" vertical="center"/>
    </xf>
    <xf numFmtId="166" fontId="198" fillId="101" borderId="118" xfId="35244" applyNumberFormat="1" applyFont="1" applyFill="1" applyBorder="1" applyAlignment="1">
      <alignment horizontal="center" vertical="center"/>
    </xf>
    <xf numFmtId="0" fontId="7" fillId="100" borderId="0" xfId="10476" applyFont="1" applyFill="1">
      <alignment vertical="top"/>
    </xf>
    <xf numFmtId="167" fontId="199" fillId="101" borderId="11" xfId="35244" applyNumberFormat="1" applyFont="1" applyFill="1" applyBorder="1"/>
    <xf numFmtId="167" fontId="7" fillId="100" borderId="0" xfId="35239" applyNumberFormat="1" applyFont="1" applyFill="1" applyBorder="1"/>
    <xf numFmtId="167" fontId="175" fillId="100" borderId="0" xfId="35244" applyNumberFormat="1" applyFont="1" applyFill="1" applyBorder="1"/>
    <xf numFmtId="167" fontId="140" fillId="100" borderId="0" xfId="35244" applyNumberFormat="1" applyFont="1" applyFill="1" applyBorder="1"/>
    <xf numFmtId="167" fontId="174" fillId="100" borderId="11" xfId="35244" applyNumberFormat="1" applyFont="1" applyFill="1" applyBorder="1"/>
    <xf numFmtId="0" fontId="7" fillId="2" borderId="0" xfId="10476" applyFont="1" applyFill="1">
      <alignment vertical="top"/>
    </xf>
    <xf numFmtId="0" fontId="23" fillId="2" borderId="0" xfId="10476" applyFont="1" applyFill="1">
      <alignment vertical="top"/>
    </xf>
    <xf numFmtId="37" fontId="2" fillId="98" borderId="86" xfId="11274" applyNumberFormat="1" applyFont="1" applyFill="1" applyBorder="1" applyAlignment="1">
      <alignment horizontal="left" vertical="center"/>
    </xf>
    <xf numFmtId="166" fontId="16" fillId="100" borderId="85" xfId="35245" quotePrefix="1" applyNumberFormat="1" applyFont="1" applyFill="1" applyBorder="1" applyAlignment="1">
      <alignment horizontal="center" vertical="center"/>
    </xf>
    <xf numFmtId="0" fontId="16" fillId="100" borderId="85" xfId="35245" quotePrefix="1" applyNumberFormat="1" applyFont="1" applyFill="1" applyBorder="1" applyAlignment="1">
      <alignment horizontal="center" vertical="center"/>
    </xf>
    <xf numFmtId="0" fontId="16" fillId="100" borderId="85" xfId="35244" quotePrefix="1" applyNumberFormat="1" applyFont="1" applyFill="1" applyBorder="1" applyAlignment="1">
      <alignment horizontal="center" vertical="center"/>
    </xf>
    <xf numFmtId="0" fontId="14" fillId="99" borderId="0" xfId="10476" applyFont="1" applyFill="1">
      <alignment vertical="top"/>
    </xf>
    <xf numFmtId="37" fontId="8" fillId="98" borderId="0" xfId="10476" applyNumberFormat="1" applyFont="1" applyFill="1">
      <alignment vertical="top"/>
    </xf>
    <xf numFmtId="0" fontId="6" fillId="100" borderId="82" xfId="44037" applyFont="1" applyFill="1" applyBorder="1" applyAlignment="1">
      <alignment vertical="center"/>
    </xf>
    <xf numFmtId="167" fontId="175" fillId="100" borderId="0" xfId="10476" applyNumberFormat="1" applyFont="1" applyFill="1">
      <alignment vertical="top"/>
    </xf>
    <xf numFmtId="0" fontId="232" fillId="103" borderId="83" xfId="44050" applyFont="1" applyFill="1" applyBorder="1" applyAlignment="1"/>
    <xf numFmtId="167" fontId="7" fillId="103" borderId="83" xfId="35239" applyNumberFormat="1" applyFont="1" applyFill="1" applyBorder="1" applyAlignment="1"/>
    <xf numFmtId="166" fontId="250" fillId="96" borderId="0" xfId="35239" applyNumberFormat="1" applyFont="1" applyFill="1" applyBorder="1" applyAlignment="1">
      <alignment horizontal="center" vertical="center"/>
    </xf>
    <xf numFmtId="166" fontId="250" fillId="96" borderId="0" xfId="35244" applyNumberFormat="1" applyFont="1" applyFill="1" applyBorder="1" applyAlignment="1">
      <alignment horizontal="center" vertical="center"/>
    </xf>
    <xf numFmtId="166" fontId="251" fillId="97" borderId="0" xfId="35244" applyNumberFormat="1" applyFont="1" applyFill="1" applyBorder="1" applyAlignment="1">
      <alignment horizontal="center" vertical="center"/>
    </xf>
    <xf numFmtId="0" fontId="16" fillId="100" borderId="0" xfId="11274" applyFont="1" applyFill="1" applyAlignment="1">
      <alignment vertical="center"/>
    </xf>
    <xf numFmtId="0" fontId="8" fillId="98" borderId="0" xfId="44050" applyFont="1" applyFill="1" applyAlignment="1"/>
    <xf numFmtId="0" fontId="16" fillId="98" borderId="4" xfId="20705" applyFont="1" applyFill="1" applyBorder="1" applyAlignment="1">
      <alignment vertical="center"/>
    </xf>
    <xf numFmtId="0" fontId="8" fillId="98" borderId="4" xfId="20705" applyFont="1" applyFill="1" applyBorder="1" applyAlignment="1"/>
    <xf numFmtId="167" fontId="16" fillId="100" borderId="0" xfId="32899" applyNumberFormat="1" applyFont="1" applyFill="1" applyBorder="1" applyAlignment="1">
      <alignment vertical="center"/>
    </xf>
    <xf numFmtId="167" fontId="8" fillId="100" borderId="0" xfId="32899" applyNumberFormat="1" applyFont="1" applyFill="1" applyBorder="1" applyAlignment="1">
      <alignment horizontal="right" vertical="center"/>
    </xf>
    <xf numFmtId="167" fontId="183" fillId="100" borderId="0" xfId="32899" applyNumberFormat="1" applyFont="1" applyFill="1" applyBorder="1" applyAlignment="1">
      <alignment vertical="center"/>
    </xf>
    <xf numFmtId="167" fontId="29" fillId="100" borderId="0" xfId="32894" applyNumberFormat="1" applyFont="1" applyFill="1" applyBorder="1" applyAlignment="1">
      <alignment horizontal="right" vertical="center"/>
    </xf>
    <xf numFmtId="167" fontId="198" fillId="101" borderId="0" xfId="32894" applyNumberFormat="1" applyFont="1" applyFill="1" applyBorder="1" applyAlignment="1">
      <alignment vertical="center"/>
    </xf>
    <xf numFmtId="167" fontId="16" fillId="100" borderId="0" xfId="44296" applyNumberFormat="1" applyFont="1" applyFill="1" applyBorder="1" applyAlignment="1">
      <alignment vertical="center"/>
    </xf>
    <xf numFmtId="167" fontId="198" fillId="101" borderId="0" xfId="44296" applyNumberFormat="1" applyFont="1" applyFill="1" applyBorder="1" applyAlignment="1">
      <alignment vertical="center"/>
    </xf>
    <xf numFmtId="199" fontId="8" fillId="98" borderId="83" xfId="2" applyNumberFormat="1" applyFont="1" applyFill="1" applyBorder="1" applyAlignment="1">
      <alignment vertical="center"/>
    </xf>
    <xf numFmtId="167" fontId="16" fillId="100" borderId="0" xfId="32894" applyNumberFormat="1" applyFont="1" applyFill="1" applyBorder="1" applyAlignment="1">
      <alignment vertical="center"/>
    </xf>
    <xf numFmtId="167" fontId="183" fillId="100" borderId="0" xfId="32894" applyNumberFormat="1" applyFont="1" applyFill="1" applyBorder="1" applyAlignment="1">
      <alignment vertical="center"/>
    </xf>
    <xf numFmtId="0" fontId="16" fillId="98" borderId="83" xfId="11274" applyFont="1" applyFill="1" applyBorder="1" applyAlignment="1">
      <alignment vertical="center"/>
    </xf>
    <xf numFmtId="0" fontId="183" fillId="98" borderId="83" xfId="44050" applyFont="1" applyFill="1" applyBorder="1" applyAlignment="1">
      <alignment vertical="center"/>
    </xf>
    <xf numFmtId="0" fontId="183" fillId="98" borderId="83" xfId="0" applyFont="1" applyFill="1" applyBorder="1" applyAlignment="1">
      <alignment vertical="center"/>
    </xf>
    <xf numFmtId="0" fontId="16" fillId="100" borderId="0" xfId="11274" quotePrefix="1" applyFont="1" applyFill="1" applyAlignment="1">
      <alignment horizontal="center" vertical="center"/>
    </xf>
    <xf numFmtId="167" fontId="8" fillId="100" borderId="0" xfId="35245" applyNumberFormat="1" applyFont="1" applyFill="1" applyAlignment="1">
      <alignment vertical="center"/>
    </xf>
    <xf numFmtId="168" fontId="16" fillId="100" borderId="0" xfId="26143" applyNumberFormat="1" applyFont="1" applyFill="1" applyAlignment="1">
      <alignment vertical="center"/>
    </xf>
    <xf numFmtId="167" fontId="8" fillId="100" borderId="0" xfId="35244" applyNumberFormat="1" applyFont="1" applyFill="1" applyAlignment="1">
      <alignment vertical="center"/>
    </xf>
    <xf numFmtId="168" fontId="198" fillId="101" borderId="0" xfId="26143" applyNumberFormat="1" applyFont="1" applyFill="1" applyBorder="1" applyAlignment="1">
      <alignment vertical="center"/>
    </xf>
    <xf numFmtId="0" fontId="16" fillId="100" borderId="0" xfId="11274" applyFont="1" applyFill="1" applyAlignment="1">
      <alignment horizontal="center" vertical="center"/>
    </xf>
    <xf numFmtId="37" fontId="2" fillId="98" borderId="88" xfId="11274" applyNumberFormat="1" applyFont="1" applyFill="1" applyBorder="1" applyAlignment="1">
      <alignment horizontal="left" vertical="center"/>
    </xf>
    <xf numFmtId="37" fontId="16" fillId="100" borderId="2" xfId="10476" applyNumberFormat="1" applyFont="1" applyFill="1" applyBorder="1">
      <alignment vertical="top"/>
    </xf>
    <xf numFmtId="166" fontId="16" fillId="100" borderId="2" xfId="43131" applyNumberFormat="1" applyFont="1" applyFill="1" applyBorder="1" applyAlignment="1">
      <alignment horizontal="center" vertical="center"/>
    </xf>
    <xf numFmtId="166" fontId="198" fillId="101" borderId="129" xfId="43131" applyNumberFormat="1" applyFont="1" applyFill="1" applyBorder="1" applyAlignment="1">
      <alignment horizontal="center" vertical="center"/>
    </xf>
    <xf numFmtId="0" fontId="235" fillId="98" borderId="83" xfId="44328" applyFont="1" applyFill="1" applyBorder="1" applyAlignment="1">
      <alignment vertical="center"/>
    </xf>
    <xf numFmtId="0" fontId="176" fillId="98" borderId="83" xfId="44328" applyFont="1" applyFill="1" applyBorder="1" applyAlignment="1">
      <alignment vertical="center"/>
    </xf>
    <xf numFmtId="0" fontId="181" fillId="98" borderId="83" xfId="44328" applyFont="1" applyFill="1" applyBorder="1" applyAlignment="1">
      <alignment vertical="center"/>
    </xf>
    <xf numFmtId="0" fontId="181" fillId="98" borderId="83" xfId="44328" applyFont="1" applyFill="1" applyBorder="1" applyAlignment="1">
      <alignment horizontal="right" vertical="center"/>
    </xf>
    <xf numFmtId="167" fontId="179" fillId="100" borderId="0" xfId="35244" applyNumberFormat="1" applyFont="1" applyFill="1" applyBorder="1" applyAlignment="1">
      <alignment vertical="center"/>
    </xf>
    <xf numFmtId="167" fontId="176" fillId="100" borderId="0" xfId="35244" applyNumberFormat="1" applyFont="1" applyFill="1" applyBorder="1" applyAlignment="1">
      <alignment vertical="center"/>
    </xf>
    <xf numFmtId="0" fontId="176" fillId="100" borderId="0" xfId="44328" applyFont="1" applyFill="1" applyAlignment="1">
      <alignment vertical="center"/>
    </xf>
    <xf numFmtId="0" fontId="179" fillId="98" borderId="83" xfId="44328" applyFont="1" applyFill="1" applyBorder="1" applyAlignment="1">
      <alignment vertical="center"/>
    </xf>
    <xf numFmtId="167" fontId="181" fillId="100" borderId="0" xfId="35244" applyNumberFormat="1" applyFont="1" applyFill="1" applyAlignment="1">
      <alignment vertical="center"/>
    </xf>
    <xf numFmtId="0" fontId="235" fillId="100" borderId="83" xfId="44050" applyFont="1" applyFill="1" applyBorder="1" applyAlignment="1">
      <alignment vertical="center"/>
    </xf>
    <xf numFmtId="198" fontId="176" fillId="100" borderId="0" xfId="35239" applyNumberFormat="1" applyFont="1" applyFill="1" applyAlignment="1">
      <alignment vertical="center"/>
    </xf>
    <xf numFmtId="0" fontId="176" fillId="100" borderId="0" xfId="44050" applyFont="1" applyFill="1" applyAlignment="1">
      <alignment vertical="center"/>
    </xf>
    <xf numFmtId="0" fontId="176" fillId="100" borderId="0" xfId="0" applyFont="1" applyFill="1" applyAlignment="1">
      <alignment vertical="center"/>
    </xf>
    <xf numFmtId="0" fontId="235" fillId="100" borderId="83" xfId="0" applyFont="1" applyFill="1" applyBorder="1" applyAlignment="1">
      <alignment vertical="center"/>
    </xf>
    <xf numFmtId="0" fontId="245" fillId="101" borderId="128" xfId="0" applyFont="1" applyFill="1" applyBorder="1" applyAlignment="1">
      <alignment vertical="center"/>
    </xf>
    <xf numFmtId="0" fontId="175" fillId="98" borderId="83" xfId="44050" applyFont="1" applyFill="1" applyBorder="1" applyAlignment="1">
      <alignment vertical="center"/>
    </xf>
    <xf numFmtId="0" fontId="175" fillId="98" borderId="83" xfId="0" applyFont="1" applyFill="1" applyBorder="1" applyAlignment="1">
      <alignment vertical="center"/>
    </xf>
    <xf numFmtId="0" fontId="16" fillId="98" borderId="83" xfId="44050" applyFont="1" applyFill="1" applyBorder="1" applyAlignment="1">
      <alignment vertical="center"/>
    </xf>
    <xf numFmtId="167" fontId="179" fillId="100" borderId="0" xfId="35239" applyNumberFormat="1" applyFont="1" applyFill="1" applyBorder="1" applyAlignment="1">
      <alignment vertical="center"/>
    </xf>
    <xf numFmtId="0" fontId="6" fillId="98" borderId="83" xfId="21231" applyFont="1" applyFill="1" applyBorder="1" applyAlignment="1">
      <alignment horizontal="left" vertical="center"/>
    </xf>
    <xf numFmtId="0" fontId="6" fillId="98" borderId="83" xfId="13638" applyFont="1" applyFill="1" applyBorder="1" applyAlignment="1">
      <alignment horizontal="right" vertical="center"/>
    </xf>
    <xf numFmtId="37" fontId="16" fillId="98" borderId="110" xfId="0" applyNumberFormat="1" applyFont="1" applyFill="1" applyBorder="1" applyAlignment="1">
      <alignment vertical="top"/>
    </xf>
    <xf numFmtId="37" fontId="16" fillId="98" borderId="110" xfId="0" applyNumberFormat="1" applyFont="1" applyFill="1" applyBorder="1" applyAlignment="1">
      <alignment horizontal="center" vertical="top"/>
    </xf>
    <xf numFmtId="37" fontId="16" fillId="98" borderId="110" xfId="0" applyNumberFormat="1" applyFont="1" applyFill="1" applyBorder="1" applyAlignment="1">
      <alignment horizontal="center" vertical="center"/>
    </xf>
    <xf numFmtId="0" fontId="10" fillId="92" borderId="83" xfId="11274" applyFont="1" applyFill="1" applyBorder="1" applyAlignment="1">
      <alignment vertical="center"/>
    </xf>
    <xf numFmtId="0" fontId="16" fillId="98" borderId="100" xfId="11274" applyFont="1" applyFill="1" applyBorder="1" applyAlignment="1">
      <alignment horizontal="centerContinuous" vertical="center"/>
    </xf>
    <xf numFmtId="0" fontId="16" fillId="98" borderId="84" xfId="11274" applyFont="1" applyFill="1" applyBorder="1" applyAlignment="1">
      <alignment horizontal="centerContinuous" vertical="center"/>
    </xf>
    <xf numFmtId="0" fontId="16" fillId="98" borderId="99" xfId="11274" applyFont="1" applyFill="1" applyBorder="1" applyAlignment="1">
      <alignment horizontal="centerContinuous" vertical="center"/>
    </xf>
    <xf numFmtId="15" fontId="187" fillId="102" borderId="103" xfId="44044" applyNumberFormat="1" applyFont="1" applyFill="1" applyBorder="1" applyAlignment="1">
      <alignment horizontal="center" vertical="center" wrapText="1"/>
    </xf>
    <xf numFmtId="15" fontId="187" fillId="102" borderId="102" xfId="44044" applyNumberFormat="1" applyFont="1" applyFill="1" applyBorder="1" applyAlignment="1">
      <alignment horizontal="center" vertical="center" wrapText="1"/>
    </xf>
    <xf numFmtId="15" fontId="187" fillId="102" borderId="101" xfId="44044" applyNumberFormat="1" applyFont="1" applyFill="1" applyBorder="1" applyAlignment="1">
      <alignment horizontal="center" vertical="center" wrapText="1"/>
    </xf>
    <xf numFmtId="0" fontId="16" fillId="98" borderId="0" xfId="11274" applyFont="1" applyFill="1" applyAlignment="1">
      <alignment vertical="center"/>
    </xf>
    <xf numFmtId="15" fontId="187" fillId="102" borderId="103" xfId="44045" applyNumberFormat="1" applyFont="1" applyFill="1" applyBorder="1" applyAlignment="1">
      <alignment horizontal="center" vertical="center" wrapText="1"/>
    </xf>
    <xf numFmtId="15" fontId="187" fillId="102" borderId="102" xfId="44045" applyNumberFormat="1" applyFont="1" applyFill="1" applyBorder="1" applyAlignment="1">
      <alignment horizontal="center" vertical="center" wrapText="1"/>
    </xf>
    <xf numFmtId="15" fontId="187" fillId="102" borderId="101" xfId="44045" applyNumberFormat="1" applyFont="1" applyFill="1" applyBorder="1" applyAlignment="1">
      <alignment horizontal="center" vertical="center" wrapText="1"/>
    </xf>
    <xf numFmtId="15" fontId="240" fillId="102" borderId="123" xfId="44045" applyNumberFormat="1" applyFont="1" applyFill="1" applyBorder="1" applyAlignment="1">
      <alignment horizontal="center" vertical="center" wrapText="1"/>
    </xf>
    <xf numFmtId="15" fontId="240" fillId="102" borderId="88" xfId="44045" applyNumberFormat="1" applyFont="1" applyFill="1" applyBorder="1" applyAlignment="1">
      <alignment horizontal="center" vertical="center" wrapText="1"/>
    </xf>
    <xf numFmtId="15" fontId="240" fillId="102" borderId="124" xfId="44045" applyNumberFormat="1" applyFont="1" applyFill="1" applyBorder="1" applyAlignment="1">
      <alignment horizontal="center" vertical="center" wrapText="1"/>
    </xf>
    <xf numFmtId="0" fontId="77" fillId="0" borderId="0" xfId="21834" applyFont="1" applyAlignment="1">
      <alignment vertical="center"/>
    </xf>
    <xf numFmtId="173" fontId="27" fillId="0" borderId="0" xfId="0" applyNumberFormat="1" applyFont="1" applyAlignment="1">
      <alignment horizontal="right"/>
    </xf>
    <xf numFmtId="173" fontId="9" fillId="0" borderId="0" xfId="0" applyNumberFormat="1" applyFont="1" applyAlignment="1">
      <alignment horizontal="right"/>
    </xf>
    <xf numFmtId="173" fontId="27" fillId="0" borderId="111" xfId="0" applyNumberFormat="1" applyFont="1" applyBorder="1" applyAlignment="1">
      <alignment horizontal="right"/>
    </xf>
    <xf numFmtId="173" fontId="4" fillId="0" borderId="0" xfId="0" applyNumberFormat="1" applyFont="1"/>
    <xf numFmtId="41" fontId="194" fillId="87" borderId="0" xfId="0" applyNumberFormat="1" applyFont="1" applyFill="1"/>
    <xf numFmtId="167" fontId="195" fillId="87" borderId="0" xfId="0" applyNumberFormat="1" applyFont="1" applyFill="1"/>
    <xf numFmtId="41" fontId="195" fillId="87" borderId="0" xfId="0" applyNumberFormat="1" applyFont="1" applyFill="1"/>
    <xf numFmtId="0" fontId="194" fillId="87" borderId="0" xfId="0" applyFont="1" applyFill="1"/>
    <xf numFmtId="0" fontId="195" fillId="87" borderId="0" xfId="0" applyFont="1" applyFill="1"/>
    <xf numFmtId="41" fontId="22" fillId="2" borderId="111" xfId="0" applyNumberFormat="1" applyFont="1" applyFill="1" applyBorder="1"/>
    <xf numFmtId="167" fontId="195" fillId="94" borderId="0" xfId="0" applyNumberFormat="1" applyFont="1" applyFill="1"/>
    <xf numFmtId="0" fontId="8" fillId="0" borderId="0" xfId="0" applyFont="1" applyAlignment="1">
      <alignment horizontal="justify" vertical="top" wrapText="1"/>
    </xf>
    <xf numFmtId="0" fontId="10" fillId="0" borderId="0" xfId="0" applyFont="1" applyAlignment="1">
      <alignment horizontal="left" vertical="top"/>
    </xf>
    <xf numFmtId="0" fontId="10" fillId="0" borderId="0" xfId="0" applyFont="1" applyAlignment="1">
      <alignment horizontal="justify" vertical="top" wrapText="1"/>
    </xf>
    <xf numFmtId="173" fontId="27" fillId="87" borderId="0" xfId="0" applyNumberFormat="1" applyFont="1" applyFill="1" applyAlignment="1">
      <alignment horizontal="right"/>
    </xf>
    <xf numFmtId="38" fontId="8" fillId="0" borderId="0" xfId="0" applyNumberFormat="1" applyFont="1" applyAlignment="1">
      <alignment horizontal="left"/>
    </xf>
    <xf numFmtId="38" fontId="8" fillId="0" borderId="111" xfId="0" applyNumberFormat="1" applyFont="1" applyBorder="1" applyAlignment="1">
      <alignment horizontal="left"/>
    </xf>
    <xf numFmtId="0" fontId="4" fillId="0" borderId="111" xfId="0" applyFont="1" applyBorder="1"/>
    <xf numFmtId="207" fontId="192" fillId="0" borderId="111" xfId="0" applyNumberFormat="1" applyFont="1" applyBorder="1"/>
    <xf numFmtId="173" fontId="192" fillId="0" borderId="0" xfId="0" applyNumberFormat="1" applyFont="1"/>
    <xf numFmtId="0" fontId="10" fillId="0" borderId="111" xfId="0" applyFont="1" applyBorder="1" applyAlignment="1">
      <alignment horizontal="left"/>
    </xf>
    <xf numFmtId="0" fontId="8" fillId="0" borderId="111" xfId="0" applyFont="1" applyBorder="1" applyAlignment="1">
      <alignment horizontal="left"/>
    </xf>
    <xf numFmtId="41" fontId="8" fillId="0" borderId="0" xfId="0" applyNumberFormat="1" applyFont="1"/>
    <xf numFmtId="38" fontId="10" fillId="6" borderId="0" xfId="0" applyNumberFormat="1" applyFont="1" applyFill="1"/>
    <xf numFmtId="204" fontId="13" fillId="6" borderId="0" xfId="0" applyNumberFormat="1" applyFont="1" applyFill="1" applyAlignment="1" applyProtection="1">
      <alignment horizontal="right"/>
      <protection locked="0"/>
    </xf>
    <xf numFmtId="41" fontId="193" fillId="93" borderId="0" xfId="0" applyNumberFormat="1" applyFont="1" applyFill="1" applyAlignment="1" applyProtection="1">
      <alignment horizontal="right"/>
      <protection locked="0"/>
    </xf>
    <xf numFmtId="41" fontId="193" fillId="0" borderId="25" xfId="0" applyNumberFormat="1" applyFont="1" applyBorder="1" applyAlignment="1" applyProtection="1">
      <alignment horizontal="right"/>
      <protection locked="0"/>
    </xf>
    <xf numFmtId="206" fontId="193" fillId="0" borderId="24" xfId="0" applyNumberFormat="1" applyFont="1" applyBorder="1" applyAlignment="1" applyProtection="1">
      <alignment horizontal="right"/>
      <protection locked="0"/>
    </xf>
    <xf numFmtId="41" fontId="192" fillId="0" borderId="25" xfId="0" applyNumberFormat="1" applyFont="1" applyBorder="1" applyAlignment="1" applyProtection="1">
      <alignment horizontal="right"/>
      <protection locked="0"/>
    </xf>
    <xf numFmtId="206" fontId="192" fillId="0" borderId="24" xfId="0" applyNumberFormat="1" applyFont="1" applyBorder="1" applyAlignment="1" applyProtection="1">
      <alignment horizontal="right"/>
      <protection locked="0"/>
    </xf>
    <xf numFmtId="38" fontId="10" fillId="0" borderId="113" xfId="0" applyNumberFormat="1" applyFont="1" applyBorder="1"/>
    <xf numFmtId="41" fontId="193" fillId="0" borderId="27" xfId="0" applyNumberFormat="1" applyFont="1" applyBorder="1" applyAlignment="1" applyProtection="1">
      <alignment horizontal="right"/>
      <protection locked="0"/>
    </xf>
    <xf numFmtId="41" fontId="193" fillId="0" borderId="113" xfId="0" applyNumberFormat="1" applyFont="1" applyBorder="1" applyAlignment="1" applyProtection="1">
      <alignment horizontal="right"/>
      <protection locked="0"/>
    </xf>
    <xf numFmtId="206" fontId="193" fillId="0" borderId="26" xfId="0" applyNumberFormat="1" applyFont="1" applyBorder="1" applyAlignment="1" applyProtection="1">
      <alignment horizontal="right"/>
      <protection locked="0"/>
    </xf>
    <xf numFmtId="38" fontId="10" fillId="7" borderId="0" xfId="0" applyNumberFormat="1" applyFont="1" applyFill="1"/>
    <xf numFmtId="206" fontId="193" fillId="93" borderId="0" xfId="0" applyNumberFormat="1" applyFont="1" applyFill="1" applyAlignment="1" applyProtection="1">
      <alignment horizontal="right"/>
      <protection locked="0"/>
    </xf>
    <xf numFmtId="38" fontId="10" fillId="0" borderId="34" xfId="0" quotePrefix="1" applyNumberFormat="1" applyFont="1" applyBorder="1"/>
    <xf numFmtId="206" fontId="193" fillId="0" borderId="33" xfId="0" applyNumberFormat="1" applyFont="1" applyBorder="1" applyAlignment="1" applyProtection="1">
      <alignment horizontal="right"/>
      <protection locked="0"/>
    </xf>
    <xf numFmtId="206" fontId="193" fillId="0" borderId="32" xfId="0" applyNumberFormat="1" applyFont="1" applyBorder="1" applyAlignment="1" applyProtection="1">
      <alignment horizontal="right"/>
      <protection locked="0"/>
    </xf>
    <xf numFmtId="38" fontId="10" fillId="0" borderId="26" xfId="0" applyNumberFormat="1" applyFont="1" applyBorder="1"/>
    <xf numFmtId="38" fontId="8" fillId="0" borderId="0" xfId="0" applyNumberFormat="1" applyFont="1" applyAlignment="1">
      <alignment horizontal="left" indent="2"/>
    </xf>
    <xf numFmtId="38" fontId="8" fillId="0" borderId="111" xfId="0" applyNumberFormat="1" applyFont="1" applyBorder="1" applyAlignment="1">
      <alignment horizontal="left" indent="1"/>
    </xf>
    <xf numFmtId="206" fontId="192" fillId="0" borderId="111" xfId="0" applyNumberFormat="1" applyFont="1" applyBorder="1" applyAlignment="1" applyProtection="1">
      <alignment horizontal="right"/>
      <protection locked="0"/>
    </xf>
    <xf numFmtId="41" fontId="192" fillId="0" borderId="111" xfId="0" applyNumberFormat="1" applyFont="1" applyBorder="1" applyAlignment="1" applyProtection="1">
      <alignment horizontal="right"/>
      <protection locked="0"/>
    </xf>
    <xf numFmtId="206" fontId="192" fillId="0" borderId="23" xfId="0" applyNumberFormat="1" applyFont="1" applyBorder="1" applyAlignment="1" applyProtection="1">
      <alignment horizontal="right"/>
      <protection locked="0"/>
    </xf>
    <xf numFmtId="0" fontId="165" fillId="0" borderId="0" xfId="35914" applyNumberFormat="1" applyFont="1" applyAlignment="1" applyProtection="1">
      <alignment vertical="top" wrapText="1"/>
      <protection locked="0"/>
    </xf>
    <xf numFmtId="0" fontId="8" fillId="2" borderId="0" xfId="1" applyFont="1" applyFill="1" applyAlignment="1">
      <alignment horizontal="justify"/>
    </xf>
    <xf numFmtId="0" fontId="29" fillId="0" borderId="0" xfId="1" applyFont="1" applyAlignment="1">
      <alignment horizontal="left" wrapText="1"/>
    </xf>
    <xf numFmtId="0" fontId="29" fillId="0" borderId="0" xfId="1" applyFont="1" applyAlignment="1">
      <alignment horizontal="left"/>
    </xf>
    <xf numFmtId="0" fontId="29" fillId="0" borderId="0" xfId="1" applyFont="1"/>
    <xf numFmtId="167" fontId="193" fillId="0" borderId="111" xfId="0" applyNumberFormat="1" applyFont="1" applyBorder="1"/>
    <xf numFmtId="0" fontId="224" fillId="0" borderId="0" xfId="44052" applyNumberFormat="1" applyFont="1" applyBorder="1" applyAlignment="1" applyProtection="1">
      <alignment horizontal="left"/>
      <protection locked="0"/>
    </xf>
    <xf numFmtId="0" fontId="8" fillId="0" borderId="0" xfId="1" applyFont="1" applyAlignment="1">
      <alignment horizontal="justify" wrapText="1"/>
    </xf>
    <xf numFmtId="0" fontId="8" fillId="0" borderId="0" xfId="1" applyFont="1"/>
    <xf numFmtId="0" fontId="8" fillId="0" borderId="0" xfId="1" applyFont="1" applyAlignment="1">
      <alignment horizontal="left" vertical="center"/>
    </xf>
    <xf numFmtId="0" fontId="10" fillId="0" borderId="0" xfId="1" applyFont="1" applyAlignment="1">
      <alignment horizontal="left" vertical="center"/>
    </xf>
    <xf numFmtId="0" fontId="23" fillId="0" borderId="0" xfId="1" applyFont="1"/>
    <xf numFmtId="0" fontId="7" fillId="0" borderId="0" xfId="1"/>
    <xf numFmtId="0" fontId="7" fillId="0" borderId="0" xfId="1" quotePrefix="1"/>
    <xf numFmtId="0" fontId="7" fillId="0" borderId="0" xfId="1" applyAlignment="1">
      <alignment vertical="center"/>
    </xf>
    <xf numFmtId="0" fontId="7" fillId="0" borderId="0" xfId="1" quotePrefix="1" applyAlignment="1">
      <alignment horizontal="left"/>
    </xf>
    <xf numFmtId="43" fontId="192" fillId="0" borderId="0" xfId="0" applyNumberFormat="1" applyFont="1"/>
    <xf numFmtId="43" fontId="193" fillId="0" borderId="0" xfId="0" applyNumberFormat="1" applyFont="1"/>
    <xf numFmtId="0" fontId="221" fillId="0" borderId="0" xfId="0" applyFont="1"/>
    <xf numFmtId="167" fontId="221" fillId="0" borderId="0" xfId="0" applyNumberFormat="1" applyFont="1"/>
    <xf numFmtId="0" fontId="7" fillId="0" borderId="111" xfId="1" applyBorder="1"/>
    <xf numFmtId="0" fontId="7" fillId="0" borderId="111" xfId="1" quotePrefix="1" applyBorder="1" applyAlignment="1">
      <alignment horizontal="left"/>
    </xf>
    <xf numFmtId="0" fontId="0" fillId="0" borderId="111" xfId="0" applyBorder="1"/>
    <xf numFmtId="167" fontId="192" fillId="0" borderId="111" xfId="0" applyNumberFormat="1" applyFont="1" applyBorder="1"/>
    <xf numFmtId="0" fontId="23" fillId="0" borderId="113" xfId="1" applyFont="1" applyBorder="1"/>
    <xf numFmtId="0" fontId="7" fillId="0" borderId="0" xfId="1" applyAlignment="1">
      <alignment horizontal="left"/>
    </xf>
    <xf numFmtId="0" fontId="23" fillId="0" borderId="0" xfId="1" applyFont="1" applyAlignment="1">
      <alignment horizontal="left"/>
    </xf>
    <xf numFmtId="0" fontId="7" fillId="0" borderId="111" xfId="1" applyBorder="1" applyAlignment="1">
      <alignment horizontal="left"/>
    </xf>
    <xf numFmtId="0" fontId="23" fillId="0" borderId="111" xfId="1" applyFont="1" applyBorder="1" applyAlignment="1">
      <alignment horizontal="left"/>
    </xf>
    <xf numFmtId="0" fontId="24" fillId="0" borderId="0" xfId="1" applyFont="1" applyAlignment="1">
      <alignment horizontal="left"/>
    </xf>
    <xf numFmtId="167" fontId="223" fillId="89" borderId="33" xfId="0" applyNumberFormat="1" applyFont="1" applyFill="1" applyBorder="1" applyAlignment="1">
      <alignment horizontal="right" vertical="center"/>
    </xf>
    <xf numFmtId="167" fontId="34" fillId="2" borderId="0" xfId="11007" applyNumberFormat="1" applyFont="1" applyFill="1" applyAlignment="1" applyProtection="1">
      <alignment horizontal="right" wrapText="1"/>
      <protection locked="0"/>
    </xf>
    <xf numFmtId="167" fontId="34" fillId="2" borderId="113" xfId="11007" applyNumberFormat="1" applyFont="1" applyFill="1" applyBorder="1" applyAlignment="1">
      <alignment horizontal="right" wrapText="1"/>
    </xf>
    <xf numFmtId="0" fontId="7" fillId="2" borderId="0" xfId="0" applyFont="1" applyFill="1"/>
    <xf numFmtId="167" fontId="24" fillId="2" borderId="0" xfId="11007" applyNumberFormat="1" applyFont="1" applyFill="1" applyAlignment="1">
      <alignment horizontal="right" wrapText="1"/>
    </xf>
    <xf numFmtId="167" fontId="24" fillId="2" borderId="0" xfId="11007" applyNumberFormat="1" applyFont="1" applyFill="1" applyAlignment="1" applyProtection="1">
      <alignment horizontal="right" wrapText="1"/>
      <protection locked="0"/>
    </xf>
    <xf numFmtId="0" fontId="7" fillId="2" borderId="0" xfId="0" applyFont="1" applyFill="1" applyAlignment="1">
      <alignment horizontal="left" indent="1"/>
    </xf>
    <xf numFmtId="0" fontId="69" fillId="2" borderId="0" xfId="0" applyFont="1" applyFill="1"/>
    <xf numFmtId="167" fontId="34" fillId="2" borderId="112" xfId="11007" applyNumberFormat="1" applyFont="1" applyFill="1" applyBorder="1" applyAlignment="1">
      <alignment horizontal="right" wrapText="1"/>
    </xf>
    <xf numFmtId="167" fontId="34" fillId="2" borderId="0" xfId="0" applyNumberFormat="1" applyFont="1" applyFill="1" applyAlignment="1" applyProtection="1">
      <alignment horizontal="right" wrapText="1"/>
      <protection locked="0"/>
    </xf>
    <xf numFmtId="167" fontId="34" fillId="2" borderId="0" xfId="0" applyNumberFormat="1" applyFont="1" applyFill="1" applyAlignment="1">
      <alignment horizontal="right" wrapText="1"/>
    </xf>
    <xf numFmtId="167" fontId="24" fillId="2" borderId="0" xfId="0" applyNumberFormat="1" applyFont="1" applyFill="1" applyAlignment="1">
      <alignment horizontal="right" wrapText="1"/>
    </xf>
    <xf numFmtId="167" fontId="24" fillId="2" borderId="0" xfId="0" applyNumberFormat="1" applyFont="1" applyFill="1" applyAlignment="1" applyProtection="1">
      <alignment horizontal="right" wrapText="1"/>
      <protection locked="0"/>
    </xf>
    <xf numFmtId="167" fontId="34" fillId="2" borderId="112" xfId="0" applyNumberFormat="1" applyFont="1" applyFill="1" applyBorder="1" applyAlignment="1">
      <alignment horizontal="right" wrapText="1"/>
    </xf>
    <xf numFmtId="167" fontId="34" fillId="2" borderId="113" xfId="0" applyNumberFormat="1" applyFont="1" applyFill="1" applyBorder="1" applyAlignment="1">
      <alignment horizontal="right" wrapText="1"/>
    </xf>
    <xf numFmtId="167" fontId="222" fillId="2" borderId="0" xfId="0" applyNumberFormat="1" applyFont="1" applyFill="1"/>
    <xf numFmtId="167" fontId="34" fillId="0" borderId="0" xfId="0" applyNumberFormat="1" applyFont="1" applyAlignment="1" applyProtection="1">
      <alignment horizontal="right" wrapText="1"/>
      <protection locked="0"/>
    </xf>
    <xf numFmtId="167" fontId="34" fillId="0" borderId="113" xfId="0" applyNumberFormat="1" applyFont="1" applyBorder="1" applyAlignment="1">
      <alignment horizontal="right" wrapText="1"/>
    </xf>
    <xf numFmtId="167" fontId="24" fillId="0" borderId="0" xfId="0" applyNumberFormat="1" applyFont="1" applyAlignment="1">
      <alignment horizontal="right" wrapText="1"/>
    </xf>
    <xf numFmtId="0" fontId="7" fillId="0" borderId="0" xfId="0" applyFont="1"/>
    <xf numFmtId="167" fontId="222" fillId="0" borderId="0" xfId="0" applyNumberFormat="1" applyFont="1"/>
    <xf numFmtId="0" fontId="7" fillId="0" borderId="0" xfId="0" applyFont="1" applyAlignment="1">
      <alignment horizontal="left" indent="1"/>
    </xf>
    <xf numFmtId="167" fontId="24" fillId="0" borderId="0" xfId="0" applyNumberFormat="1" applyFont="1" applyAlignment="1" applyProtection="1">
      <alignment horizontal="right" wrapText="1"/>
      <protection locked="0"/>
    </xf>
    <xf numFmtId="0" fontId="69" fillId="0" borderId="0" xfId="0" applyFont="1"/>
    <xf numFmtId="167" fontId="34" fillId="0" borderId="112" xfId="0" applyNumberFormat="1" applyFont="1" applyBorder="1" applyAlignment="1">
      <alignment horizontal="right" wrapText="1"/>
    </xf>
    <xf numFmtId="0" fontId="77" fillId="0" borderId="0" xfId="0" applyFont="1"/>
    <xf numFmtId="167" fontId="199" fillId="89" borderId="33" xfId="0" applyNumberFormat="1" applyFont="1" applyFill="1" applyBorder="1" applyAlignment="1">
      <alignment horizontal="right" vertical="center"/>
    </xf>
    <xf numFmtId="167" fontId="23" fillId="0" borderId="0" xfId="0" applyNumberFormat="1" applyFont="1" applyAlignment="1" applyProtection="1">
      <alignment wrapText="1"/>
      <protection locked="0"/>
    </xf>
    <xf numFmtId="167" fontId="23" fillId="0" borderId="0" xfId="0" applyNumberFormat="1" applyFont="1" applyAlignment="1" applyProtection="1">
      <alignment horizontal="right" wrapText="1"/>
      <protection locked="0"/>
    </xf>
    <xf numFmtId="167" fontId="7" fillId="0" borderId="0" xfId="0" applyNumberFormat="1" applyFont="1" applyAlignment="1">
      <alignment horizontal="right" wrapText="1"/>
    </xf>
    <xf numFmtId="167" fontId="7" fillId="0" borderId="0" xfId="0" applyNumberFormat="1" applyFont="1" applyAlignment="1" applyProtection="1">
      <alignment horizontal="right" wrapText="1"/>
      <protection locked="0"/>
    </xf>
    <xf numFmtId="167" fontId="7" fillId="0" borderId="0" xfId="0" applyNumberFormat="1" applyFont="1" applyAlignment="1" applyProtection="1">
      <alignment wrapText="1"/>
      <protection locked="0"/>
    </xf>
    <xf numFmtId="167" fontId="199" fillId="89" borderId="33" xfId="0" applyNumberFormat="1" applyFont="1" applyFill="1" applyBorder="1" applyAlignment="1">
      <alignment horizontal="right"/>
    </xf>
    <xf numFmtId="0" fontId="184" fillId="0" borderId="0" xfId="0" applyFont="1"/>
    <xf numFmtId="167" fontId="23" fillId="0" borderId="112" xfId="0" applyNumberFormat="1" applyFont="1" applyBorder="1" applyAlignment="1">
      <alignment horizontal="right" wrapText="1"/>
    </xf>
    <xf numFmtId="167" fontId="23" fillId="0" borderId="113" xfId="13637" applyNumberFormat="1" applyFont="1" applyBorder="1" applyAlignment="1" applyProtection="1">
      <protection locked="0"/>
    </xf>
    <xf numFmtId="167" fontId="7" fillId="0" borderId="0" xfId="35244" applyNumberFormat="1" applyFont="1" applyFill="1" applyBorder="1" applyAlignment="1" applyProtection="1">
      <alignment horizontal="right" wrapText="1"/>
      <protection locked="0"/>
    </xf>
    <xf numFmtId="167" fontId="23" fillId="0" borderId="0" xfId="0" applyNumberFormat="1" applyFont="1" applyAlignment="1">
      <alignment horizontal="right" wrapText="1"/>
    </xf>
    <xf numFmtId="167" fontId="199" fillId="89" borderId="113" xfId="0" applyNumberFormat="1" applyFont="1" applyFill="1" applyBorder="1" applyAlignment="1">
      <alignment horizontal="right" vertical="center"/>
    </xf>
    <xf numFmtId="167" fontId="34" fillId="0" borderId="0" xfId="0" applyNumberFormat="1" applyFont="1" applyAlignment="1">
      <alignment horizontal="right" wrapText="1"/>
    </xf>
    <xf numFmtId="0" fontId="24" fillId="0" borderId="0" xfId="0" applyFont="1"/>
    <xf numFmtId="0" fontId="24" fillId="0" borderId="0" xfId="0" applyFont="1" applyAlignment="1">
      <alignment horizontal="left" indent="1"/>
    </xf>
    <xf numFmtId="0" fontId="24" fillId="2" borderId="0" xfId="0" applyFont="1" applyFill="1" applyAlignment="1">
      <alignment horizontal="left" indent="1"/>
    </xf>
    <xf numFmtId="0" fontId="24" fillId="2" borderId="0" xfId="0" applyFont="1" applyFill="1"/>
    <xf numFmtId="0" fontId="210" fillId="0" borderId="0" xfId="0" applyFont="1"/>
    <xf numFmtId="167" fontId="34" fillId="0" borderId="112" xfId="0" applyNumberFormat="1" applyFont="1" applyBorder="1" applyAlignment="1" applyProtection="1">
      <alignment horizontal="right" wrapText="1"/>
      <protection locked="0"/>
    </xf>
    <xf numFmtId="167" fontId="174" fillId="83" borderId="33" xfId="0" applyNumberFormat="1" applyFont="1" applyFill="1" applyBorder="1" applyAlignment="1">
      <alignment horizontal="right"/>
    </xf>
    <xf numFmtId="167" fontId="174" fillId="83" borderId="113" xfId="0" applyNumberFormat="1" applyFont="1" applyFill="1" applyBorder="1" applyAlignment="1">
      <alignment horizontal="right"/>
    </xf>
    <xf numFmtId="167" fontId="34" fillId="0" borderId="113" xfId="0" applyNumberFormat="1" applyFont="1" applyBorder="1" applyProtection="1">
      <protection locked="0"/>
    </xf>
    <xf numFmtId="167" fontId="7" fillId="0" borderId="0" xfId="0" applyNumberFormat="1" applyFont="1" applyProtection="1">
      <protection locked="0"/>
    </xf>
    <xf numFmtId="167" fontId="7" fillId="0" borderId="0" xfId="13637" applyNumberFormat="1" applyAlignment="1" applyProtection="1">
      <protection locked="0"/>
    </xf>
    <xf numFmtId="167" fontId="7" fillId="0" borderId="0" xfId="35244" applyNumberFormat="1" applyFont="1" applyFill="1" applyBorder="1" applyAlignment="1">
      <alignment horizontal="right" wrapText="1"/>
    </xf>
    <xf numFmtId="167" fontId="34" fillId="0" borderId="0" xfId="0" applyNumberFormat="1" applyFont="1" applyProtection="1">
      <protection locked="0"/>
    </xf>
    <xf numFmtId="41" fontId="219" fillId="0" borderId="0" xfId="0" applyNumberFormat="1" applyFont="1"/>
    <xf numFmtId="41" fontId="220" fillId="0" borderId="0" xfId="0" applyNumberFormat="1" applyFont="1"/>
    <xf numFmtId="41" fontId="220" fillId="0" borderId="111" xfId="0" applyNumberFormat="1" applyFont="1" applyBorder="1"/>
    <xf numFmtId="41" fontId="7" fillId="0" borderId="0" xfId="0" applyNumberFormat="1" applyFont="1"/>
    <xf numFmtId="0" fontId="50" fillId="0" borderId="0" xfId="44052" applyFont="1" applyBorder="1" applyAlignment="1"/>
    <xf numFmtId="38" fontId="202" fillId="0" borderId="0" xfId="44052" applyNumberFormat="1" applyFont="1" applyBorder="1" applyAlignment="1"/>
    <xf numFmtId="0" fontId="202" fillId="0" borderId="0" xfId="44052" applyNumberFormat="1" applyFont="1" applyBorder="1" applyAlignment="1" applyProtection="1">
      <alignment horizontal="left"/>
      <protection locked="0"/>
    </xf>
    <xf numFmtId="0" fontId="202" fillId="0" borderId="0" xfId="44052" applyFont="1" applyBorder="1" applyAlignment="1">
      <alignment horizontal="left"/>
    </xf>
    <xf numFmtId="167" fontId="193" fillId="0" borderId="0" xfId="0" applyNumberFormat="1" applyFont="1" applyAlignment="1" applyProtection="1">
      <alignment horizontal="right"/>
      <protection locked="0"/>
    </xf>
    <xf numFmtId="167" fontId="193" fillId="0" borderId="24" xfId="0" applyNumberFormat="1" applyFont="1" applyBorder="1" applyAlignment="1" applyProtection="1">
      <alignment horizontal="right"/>
      <protection locked="0"/>
    </xf>
    <xf numFmtId="167" fontId="192" fillId="0" borderId="24" xfId="0" applyNumberFormat="1" applyFont="1" applyBorder="1" applyAlignment="1" applyProtection="1">
      <alignment horizontal="right"/>
      <protection locked="0"/>
    </xf>
    <xf numFmtId="167" fontId="192" fillId="0" borderId="111" xfId="0" applyNumberFormat="1" applyFont="1" applyBorder="1" applyAlignment="1" applyProtection="1">
      <alignment horizontal="right"/>
      <protection locked="0"/>
    </xf>
    <xf numFmtId="167" fontId="192" fillId="0" borderId="23" xfId="0" applyNumberFormat="1" applyFont="1" applyBorder="1" applyAlignment="1" applyProtection="1">
      <alignment horizontal="right"/>
      <protection locked="0"/>
    </xf>
    <xf numFmtId="204" fontId="163" fillId="0" borderId="0" xfId="0" applyNumberFormat="1" applyFont="1"/>
    <xf numFmtId="167" fontId="221" fillId="94" borderId="0" xfId="0" applyNumberFormat="1" applyFont="1" applyFill="1"/>
    <xf numFmtId="0" fontId="77" fillId="2" borderId="0" xfId="0" applyFont="1" applyFill="1"/>
    <xf numFmtId="0" fontId="7" fillId="2" borderId="0" xfId="0" applyFont="1" applyFill="1" applyAlignment="1">
      <alignment horizontal="left"/>
    </xf>
    <xf numFmtId="0" fontId="7" fillId="2" borderId="0" xfId="1" applyFill="1"/>
    <xf numFmtId="0" fontId="17" fillId="0" borderId="0" xfId="0" applyFont="1" applyAlignment="1">
      <alignment horizontal="left"/>
    </xf>
    <xf numFmtId="0" fontId="11" fillId="0" borderId="0" xfId="0" applyFont="1" applyAlignment="1">
      <alignment horizontal="left" vertical="center" wrapText="1"/>
    </xf>
    <xf numFmtId="0" fontId="46" fillId="0" borderId="0" xfId="0" applyFont="1" applyAlignment="1">
      <alignment horizontal="left"/>
    </xf>
    <xf numFmtId="174" fontId="11" fillId="0" borderId="0" xfId="0" applyNumberFormat="1" applyFont="1" applyAlignment="1">
      <alignment horizontal="left"/>
    </xf>
    <xf numFmtId="165" fontId="192" fillId="0" borderId="0" xfId="0" applyNumberFormat="1" applyFont="1"/>
    <xf numFmtId="165" fontId="193" fillId="0" borderId="0" xfId="0" applyNumberFormat="1" applyFont="1"/>
    <xf numFmtId="164" fontId="223" fillId="89" borderId="33" xfId="0" applyNumberFormat="1" applyFont="1" applyFill="1" applyBorder="1" applyAlignment="1">
      <alignment horizontal="right" vertical="center"/>
    </xf>
    <xf numFmtId="173" fontId="193" fillId="0" borderId="0" xfId="0" applyNumberFormat="1" applyFont="1"/>
    <xf numFmtId="173" fontId="192" fillId="0" borderId="111" xfId="0" applyNumberFormat="1" applyFont="1" applyBorder="1"/>
    <xf numFmtId="0" fontId="193" fillId="0" borderId="0" xfId="0" applyFont="1"/>
    <xf numFmtId="3" fontId="226" fillId="0" borderId="0" xfId="21834" applyNumberFormat="1" applyFont="1" applyAlignment="1">
      <alignment horizontal="right" vertical="top" wrapText="1"/>
    </xf>
    <xf numFmtId="3" fontId="226" fillId="0" borderId="0" xfId="21834" applyNumberFormat="1" applyFont="1" applyAlignment="1">
      <alignment horizontal="right" vertical="top"/>
    </xf>
    <xf numFmtId="168" fontId="226" fillId="0" borderId="0" xfId="21834" applyNumberFormat="1" applyFont="1" applyAlignment="1">
      <alignment horizontal="right" vertical="top" wrapText="1"/>
    </xf>
    <xf numFmtId="168" fontId="226" fillId="0" borderId="0" xfId="21834" applyNumberFormat="1" applyFont="1" applyAlignment="1">
      <alignment horizontal="right" vertical="top"/>
    </xf>
    <xf numFmtId="3" fontId="77" fillId="0" borderId="0" xfId="43129" applyNumberFormat="1" applyFont="1"/>
    <xf numFmtId="168" fontId="226" fillId="0" borderId="0" xfId="43129" applyNumberFormat="1" applyFont="1" applyAlignment="1">
      <alignment horizontal="right" vertical="top"/>
    </xf>
    <xf numFmtId="167" fontId="23" fillId="0" borderId="111" xfId="35239" applyNumberFormat="1" applyFont="1" applyFill="1" applyBorder="1" applyAlignment="1">
      <alignment horizontal="right"/>
    </xf>
    <xf numFmtId="43" fontId="176" fillId="0" borderId="87" xfId="35244" applyFont="1" applyFill="1" applyBorder="1" applyAlignment="1">
      <alignment horizontal="right" vertical="center" wrapText="1"/>
    </xf>
    <xf numFmtId="9" fontId="198" fillId="101" borderId="0" xfId="26143" applyFont="1" applyFill="1" applyBorder="1" applyAlignment="1">
      <alignment vertical="center"/>
    </xf>
    <xf numFmtId="2" fontId="226" fillId="0" borderId="0" xfId="44051" applyNumberFormat="1" applyFont="1" applyFill="1" applyBorder="1" applyAlignment="1">
      <alignment horizontal="right" vertical="top"/>
    </xf>
    <xf numFmtId="3" fontId="226" fillId="0" borderId="0" xfId="44051" applyNumberFormat="1" applyFont="1" applyFill="1" applyBorder="1" applyAlignment="1">
      <alignment horizontal="right" vertical="top"/>
    </xf>
    <xf numFmtId="167" fontId="226" fillId="0" borderId="0" xfId="44051" applyNumberFormat="1" applyFont="1" applyFill="1" applyBorder="1" applyAlignment="1">
      <alignment horizontal="right" vertical="top"/>
    </xf>
    <xf numFmtId="167" fontId="192" fillId="2" borderId="0" xfId="0" applyNumberFormat="1" applyFont="1" applyFill="1"/>
    <xf numFmtId="203" fontId="7" fillId="0" borderId="0" xfId="35239" applyNumberFormat="1" applyFont="1" applyFill="1" applyBorder="1" applyAlignment="1">
      <alignment horizontal="right"/>
    </xf>
    <xf numFmtId="0" fontId="23" fillId="2" borderId="0" xfId="0" applyFont="1" applyFill="1"/>
    <xf numFmtId="0" fontId="4" fillId="0" borderId="131" xfId="0" applyFont="1" applyBorder="1"/>
    <xf numFmtId="0" fontId="212" fillId="2" borderId="0" xfId="0" applyFont="1" applyFill="1"/>
    <xf numFmtId="0" fontId="10" fillId="0" borderId="0" xfId="1" applyFont="1" applyAlignment="1">
      <alignment horizontal="justify" wrapText="1"/>
    </xf>
    <xf numFmtId="0" fontId="7" fillId="0" borderId="0" xfId="1" applyAlignment="1">
      <alignment horizontal="left" vertical="center" indent="2"/>
    </xf>
    <xf numFmtId="0" fontId="7" fillId="0" borderId="0" xfId="1" applyAlignment="1">
      <alignment horizontal="left" indent="2"/>
    </xf>
    <xf numFmtId="0" fontId="0" fillId="0" borderId="0" xfId="0" applyAlignment="1">
      <alignment horizontal="left" indent="2"/>
    </xf>
    <xf numFmtId="0" fontId="186" fillId="2" borderId="0" xfId="0" applyFont="1" applyFill="1" applyAlignment="1">
      <alignment vertical="center"/>
    </xf>
    <xf numFmtId="0" fontId="186" fillId="0" borderId="0" xfId="0" quotePrefix="1" applyFont="1" applyAlignment="1">
      <alignment vertical="center"/>
    </xf>
    <xf numFmtId="0" fontId="186" fillId="0" borderId="0" xfId="0" applyFont="1" applyAlignment="1">
      <alignment vertical="center"/>
    </xf>
    <xf numFmtId="0" fontId="249" fillId="2" borderId="0" xfId="0" applyFont="1" applyFill="1"/>
    <xf numFmtId="0" fontId="260" fillId="2" borderId="0" xfId="0" applyFont="1" applyFill="1"/>
    <xf numFmtId="167" fontId="34" fillId="2" borderId="0" xfId="11007" applyNumberFormat="1" applyFont="1" applyFill="1" applyAlignment="1">
      <alignment horizontal="right" wrapText="1"/>
    </xf>
    <xf numFmtId="167" fontId="34" fillId="2" borderId="0" xfId="35244" applyNumberFormat="1" applyFont="1" applyFill="1" applyBorder="1" applyAlignment="1" applyProtection="1">
      <alignment horizontal="right" wrapText="1"/>
      <protection locked="0"/>
    </xf>
    <xf numFmtId="164" fontId="192" fillId="0" borderId="0" xfId="0" applyNumberFormat="1" applyFont="1"/>
    <xf numFmtId="164" fontId="34" fillId="2" borderId="0" xfId="0" applyNumberFormat="1" applyFont="1" applyFill="1" applyAlignment="1" applyProtection="1">
      <alignment horizontal="right" wrapText="1"/>
      <protection locked="0"/>
    </xf>
    <xf numFmtId="164" fontId="34" fillId="2" borderId="113" xfId="0" applyNumberFormat="1" applyFont="1" applyFill="1" applyBorder="1" applyAlignment="1">
      <alignment horizontal="right" wrapText="1"/>
    </xf>
    <xf numFmtId="164" fontId="34" fillId="2" borderId="0" xfId="0" applyNumberFormat="1" applyFont="1" applyFill="1" applyAlignment="1">
      <alignment horizontal="right" wrapText="1"/>
    </xf>
    <xf numFmtId="164" fontId="24" fillId="2" borderId="0" xfId="0" applyNumberFormat="1" applyFont="1" applyFill="1" applyAlignment="1" applyProtection="1">
      <alignment horizontal="right" wrapText="1"/>
      <protection locked="0"/>
    </xf>
    <xf numFmtId="164" fontId="192" fillId="2" borderId="0" xfId="0" applyNumberFormat="1" applyFont="1" applyFill="1"/>
    <xf numFmtId="164" fontId="193" fillId="2" borderId="0" xfId="0" applyNumberFormat="1" applyFont="1" applyFill="1"/>
    <xf numFmtId="164" fontId="22" fillId="2" borderId="0" xfId="0" applyNumberFormat="1" applyFont="1" applyFill="1"/>
    <xf numFmtId="164" fontId="0" fillId="2" borderId="0" xfId="0" applyNumberFormat="1" applyFill="1"/>
    <xf numFmtId="0" fontId="29" fillId="0" borderId="0" xfId="1" applyFont="1" applyAlignment="1">
      <alignment horizontal="justify" wrapText="1"/>
    </xf>
    <xf numFmtId="0" fontId="28" fillId="0" borderId="0" xfId="1" applyFont="1" applyAlignment="1">
      <alignment wrapText="1"/>
    </xf>
    <xf numFmtId="168" fontId="28" fillId="94" borderId="0" xfId="43123" applyNumberFormat="1" applyFont="1" applyFill="1" applyBorder="1" applyAlignment="1">
      <alignment vertical="center"/>
    </xf>
    <xf numFmtId="0" fontId="8" fillId="0" borderId="0" xfId="0" applyFont="1" applyAlignment="1">
      <alignment wrapText="1"/>
    </xf>
    <xf numFmtId="194" fontId="52" fillId="0" borderId="17" xfId="0" applyNumberFormat="1" applyFont="1" applyBorder="1" applyAlignment="1" applyProtection="1">
      <alignment horizontal="center"/>
      <protection locked="0"/>
    </xf>
    <xf numFmtId="194" fontId="52" fillId="0" borderId="17" xfId="0" applyNumberFormat="1" applyFont="1" applyBorder="1" applyAlignment="1" applyProtection="1">
      <alignment horizontal="center" vertical="center"/>
      <protection locked="0"/>
    </xf>
    <xf numFmtId="194" fontId="52" fillId="0" borderId="15" xfId="0" applyNumberFormat="1" applyFont="1" applyBorder="1" applyAlignment="1" applyProtection="1">
      <alignment horizontal="center"/>
      <protection locked="0"/>
    </xf>
    <xf numFmtId="0" fontId="4" fillId="96" borderId="109" xfId="0" applyFont="1" applyFill="1" applyBorder="1" applyAlignment="1">
      <alignment horizontal="center" vertical="center" wrapText="1"/>
    </xf>
    <xf numFmtId="205" fontId="52" fillId="0" borderId="0" xfId="0" applyNumberFormat="1" applyFont="1" applyAlignment="1" applyProtection="1">
      <alignment horizontal="right"/>
      <protection locked="0"/>
    </xf>
    <xf numFmtId="205" fontId="52" fillId="0" borderId="11" xfId="0" applyNumberFormat="1" applyFont="1" applyBorder="1" applyAlignment="1" applyProtection="1">
      <alignment horizontal="right"/>
      <protection locked="0"/>
    </xf>
    <xf numFmtId="0" fontId="178" fillId="0" borderId="0" xfId="35244" applyNumberFormat="1" applyFont="1" applyAlignment="1">
      <alignment horizontal="center" vertical="center"/>
    </xf>
    <xf numFmtId="0" fontId="176" fillId="0" borderId="0" xfId="35244" applyNumberFormat="1" applyFont="1" applyFill="1" applyBorder="1" applyAlignment="1">
      <alignment vertical="center"/>
    </xf>
    <xf numFmtId="167" fontId="176" fillId="0" borderId="87" xfId="26142" applyNumberFormat="1" applyFont="1" applyFill="1" applyBorder="1" applyAlignment="1">
      <alignment horizontal="right" vertical="center" wrapText="1"/>
    </xf>
    <xf numFmtId="0" fontId="244" fillId="105" borderId="128" xfId="0" applyFont="1" applyFill="1" applyBorder="1" applyAlignment="1">
      <alignment vertical="center"/>
    </xf>
    <xf numFmtId="0" fontId="242" fillId="105" borderId="128" xfId="0" applyFont="1" applyFill="1" applyBorder="1" applyAlignment="1">
      <alignment vertical="center"/>
    </xf>
    <xf numFmtId="0" fontId="263" fillId="89" borderId="0" xfId="11274" applyFont="1" applyFill="1" applyAlignment="1">
      <alignment horizontal="center" vertical="center"/>
    </xf>
    <xf numFmtId="15" fontId="244" fillId="89" borderId="0" xfId="11274" applyNumberFormat="1" applyFont="1" applyFill="1" applyAlignment="1">
      <alignment horizontal="centerContinuous" vertical="center"/>
    </xf>
    <xf numFmtId="15" fontId="244" fillId="89" borderId="0" xfId="11274" applyNumberFormat="1" applyFont="1" applyFill="1" applyAlignment="1">
      <alignment vertical="center"/>
    </xf>
    <xf numFmtId="0" fontId="7" fillId="87" borderId="0" xfId="0" applyFont="1" applyFill="1"/>
    <xf numFmtId="178" fontId="220" fillId="87" borderId="0" xfId="35239" applyNumberFormat="1" applyFont="1" applyFill="1" applyBorder="1"/>
    <xf numFmtId="167" fontId="194" fillId="87" borderId="0" xfId="0" applyNumberFormat="1" applyFont="1" applyFill="1"/>
    <xf numFmtId="167" fontId="12" fillId="0" borderId="0" xfId="0" applyNumberFormat="1" applyFont="1"/>
    <xf numFmtId="173" fontId="12" fillId="0" borderId="0" xfId="0" applyNumberFormat="1" applyFont="1"/>
    <xf numFmtId="173" fontId="4" fillId="2" borderId="0" xfId="0" applyNumberFormat="1" applyFont="1" applyFill="1"/>
    <xf numFmtId="41" fontId="194" fillId="0" borderId="0" xfId="0" applyNumberFormat="1" applyFont="1"/>
    <xf numFmtId="41" fontId="195" fillId="0" borderId="0" xfId="0" applyNumberFormat="1" applyFont="1"/>
    <xf numFmtId="41" fontId="194" fillId="0" borderId="11" xfId="0" applyNumberFormat="1" applyFont="1" applyBorder="1"/>
    <xf numFmtId="41" fontId="193" fillId="0" borderId="8" xfId="0" applyNumberFormat="1" applyFont="1" applyBorder="1" applyAlignment="1" applyProtection="1">
      <alignment horizontal="right"/>
      <protection locked="0"/>
    </xf>
    <xf numFmtId="41" fontId="193" fillId="0" borderId="31" xfId="0" applyNumberFormat="1" applyFont="1" applyBorder="1" applyAlignment="1" applyProtection="1">
      <alignment horizontal="right"/>
      <protection locked="0"/>
    </xf>
    <xf numFmtId="41" fontId="193" fillId="0" borderId="30" xfId="0" applyNumberFormat="1" applyFont="1" applyBorder="1" applyAlignment="1" applyProtection="1">
      <alignment horizontal="right"/>
      <protection locked="0"/>
    </xf>
    <xf numFmtId="38" fontId="10" fillId="2" borderId="0" xfId="0" applyNumberFormat="1" applyFont="1" applyFill="1"/>
    <xf numFmtId="0" fontId="8" fillId="2" borderId="0" xfId="0" quotePrefix="1" applyFont="1" applyFill="1" applyAlignment="1">
      <alignment horizontal="left"/>
    </xf>
    <xf numFmtId="0" fontId="8" fillId="2" borderId="0" xfId="0" applyFont="1" applyFill="1"/>
    <xf numFmtId="207" fontId="192" fillId="2" borderId="0" xfId="0" applyNumberFormat="1" applyFont="1" applyFill="1"/>
    <xf numFmtId="167" fontId="52" fillId="2" borderId="0" xfId="0" applyNumberFormat="1" applyFont="1" applyFill="1" applyAlignment="1" applyProtection="1">
      <alignment horizontal="right"/>
      <protection locked="0"/>
    </xf>
    <xf numFmtId="167" fontId="8" fillId="0" borderId="0" xfId="0" applyNumberFormat="1" applyFont="1"/>
    <xf numFmtId="41" fontId="29" fillId="0" borderId="111" xfId="0" applyNumberFormat="1" applyFont="1" applyBorder="1"/>
    <xf numFmtId="41" fontId="29" fillId="0" borderId="0" xfId="0" applyNumberFormat="1" applyFont="1"/>
    <xf numFmtId="0" fontId="117" fillId="0" borderId="0" xfId="0" applyFont="1"/>
    <xf numFmtId="0" fontId="7" fillId="2" borderId="0" xfId="0" applyFont="1" applyFill="1" applyAlignment="1">
      <alignment vertical="center" wrapText="1"/>
    </xf>
    <xf numFmtId="167" fontId="24" fillId="2" borderId="0" xfId="35244" applyNumberFormat="1" applyFont="1" applyFill="1" applyBorder="1" applyAlignment="1" applyProtection="1">
      <alignment horizontal="right" wrapText="1"/>
      <protection locked="0"/>
    </xf>
    <xf numFmtId="164" fontId="264" fillId="2" borderId="0" xfId="0" applyNumberFormat="1" applyFont="1" applyFill="1"/>
    <xf numFmtId="41" fontId="12" fillId="0" borderId="0" xfId="0" applyNumberFormat="1" applyFont="1"/>
    <xf numFmtId="41" fontId="193" fillId="0" borderId="111" xfId="0" applyNumberFormat="1" applyFont="1" applyBorder="1"/>
    <xf numFmtId="164" fontId="24" fillId="0" borderId="0" xfId="0" applyNumberFormat="1" applyFont="1" applyAlignment="1" applyProtection="1">
      <alignment horizontal="right" wrapText="1"/>
      <protection locked="0"/>
    </xf>
    <xf numFmtId="164" fontId="34" fillId="0" borderId="0" xfId="0" applyNumberFormat="1" applyFont="1" applyAlignment="1" applyProtection="1">
      <alignment horizontal="right" wrapText="1"/>
      <protection locked="0"/>
    </xf>
    <xf numFmtId="164" fontId="34" fillId="0" borderId="113" xfId="0" applyNumberFormat="1" applyFont="1" applyBorder="1" applyAlignment="1">
      <alignment horizontal="right" wrapText="1"/>
    </xf>
    <xf numFmtId="0" fontId="249" fillId="0" borderId="0" xfId="0" applyFont="1"/>
    <xf numFmtId="0" fontId="23" fillId="0" borderId="0" xfId="0" applyFont="1"/>
    <xf numFmtId="164" fontId="34" fillId="0" borderId="0" xfId="0" applyNumberFormat="1" applyFont="1" applyAlignment="1">
      <alignment horizontal="right" wrapText="1"/>
    </xf>
    <xf numFmtId="0" fontId="7" fillId="0" borderId="0" xfId="0" applyFont="1" applyAlignment="1">
      <alignment horizontal="left"/>
    </xf>
    <xf numFmtId="164" fontId="264" fillId="0" borderId="0" xfId="0" applyNumberFormat="1" applyFont="1"/>
    <xf numFmtId="164" fontId="193" fillId="0" borderId="0" xfId="0" applyNumberFormat="1" applyFont="1"/>
    <xf numFmtId="0" fontId="260" fillId="0" borderId="0" xfId="0" applyFont="1"/>
    <xf numFmtId="164" fontId="22" fillId="0" borderId="0" xfId="0" applyNumberFormat="1" applyFont="1"/>
    <xf numFmtId="164" fontId="0" fillId="0" borderId="0" xfId="0" applyNumberFormat="1"/>
    <xf numFmtId="0" fontId="224" fillId="0" borderId="0" xfId="44052" applyFont="1" applyBorder="1" applyAlignment="1"/>
    <xf numFmtId="0" fontId="50" fillId="0" borderId="0" xfId="0" applyFont="1"/>
    <xf numFmtId="0" fontId="202" fillId="0" borderId="0" xfId="0" applyFont="1"/>
    <xf numFmtId="0" fontId="202" fillId="0" borderId="0" xfId="44052" applyFont="1" applyBorder="1" applyAlignment="1"/>
    <xf numFmtId="0" fontId="202" fillId="0" borderId="0" xfId="0" applyFont="1" applyAlignment="1">
      <alignment horizontal="left" indent="1"/>
    </xf>
    <xf numFmtId="0" fontId="50" fillId="0" borderId="0" xfId="0" applyFont="1" applyAlignment="1" applyProtection="1">
      <alignment horizontal="left"/>
      <protection locked="0"/>
    </xf>
    <xf numFmtId="0" fontId="202" fillId="0" borderId="0" xfId="0" applyFont="1" applyAlignment="1">
      <alignment horizontal="left"/>
    </xf>
    <xf numFmtId="0" fontId="50" fillId="0" borderId="111" xfId="0" applyFont="1" applyBorder="1"/>
    <xf numFmtId="167" fontId="192" fillId="0" borderId="0" xfId="0" applyNumberFormat="1" applyFont="1" applyAlignment="1">
      <alignment horizontal="right"/>
    </xf>
    <xf numFmtId="41" fontId="265" fillId="0" borderId="0" xfId="0" applyNumberFormat="1" applyFont="1"/>
    <xf numFmtId="167" fontId="183" fillId="100" borderId="0" xfId="32894" applyNumberFormat="1" applyFont="1" applyFill="1" applyAlignment="1">
      <alignment vertical="center"/>
    </xf>
    <xf numFmtId="167" fontId="16" fillId="100" borderId="0" xfId="32894" applyNumberFormat="1" applyFont="1" applyFill="1" applyAlignment="1">
      <alignment vertical="center"/>
    </xf>
    <xf numFmtId="0" fontId="267" fillId="89" borderId="12" xfId="0" applyFont="1" applyFill="1" applyBorder="1" applyAlignment="1">
      <alignment vertical="center"/>
    </xf>
    <xf numFmtId="0" fontId="6" fillId="98" borderId="4" xfId="20705" applyFont="1" applyFill="1" applyBorder="1" applyAlignment="1">
      <alignment horizontal="center" vertical="center"/>
    </xf>
    <xf numFmtId="0" fontId="16" fillId="98" borderId="0" xfId="44038" applyFont="1" applyFill="1" applyAlignment="1">
      <alignment horizontal="center" vertical="center"/>
    </xf>
    <xf numFmtId="0" fontId="16" fillId="98" borderId="83" xfId="44038" applyFont="1" applyFill="1" applyBorder="1" applyAlignment="1">
      <alignment horizontal="center" vertical="center"/>
    </xf>
    <xf numFmtId="37" fontId="6" fillId="98" borderId="0" xfId="11274" applyNumberFormat="1" applyFont="1" applyFill="1" applyAlignment="1">
      <alignment vertical="center"/>
    </xf>
    <xf numFmtId="37" fontId="6" fillId="98" borderId="0" xfId="11274" applyNumberFormat="1" applyFont="1" applyFill="1" applyAlignment="1">
      <alignment horizontal="right" vertical="center"/>
    </xf>
    <xf numFmtId="168" fontId="184" fillId="0" borderId="0" xfId="43129" applyNumberFormat="1" applyFont="1" applyAlignment="1">
      <alignment vertical="top"/>
    </xf>
    <xf numFmtId="37" fontId="2" fillId="98" borderId="0" xfId="11274" applyNumberFormat="1" applyFont="1" applyFill="1" applyAlignment="1">
      <alignment horizontal="left" vertical="center"/>
    </xf>
    <xf numFmtId="0" fontId="7" fillId="98" borderId="0" xfId="44041" applyFill="1"/>
    <xf numFmtId="37" fontId="7" fillId="98" borderId="0" xfId="10476" applyNumberFormat="1" applyFont="1" applyFill="1" applyAlignment="1">
      <alignment horizontal="center"/>
    </xf>
    <xf numFmtId="0" fontId="69" fillId="99" borderId="0" xfId="10476" applyFill="1">
      <alignment vertical="top"/>
    </xf>
    <xf numFmtId="37" fontId="7" fillId="98" borderId="0" xfId="10476" applyNumberFormat="1" applyFont="1" applyFill="1">
      <alignment vertical="top"/>
    </xf>
    <xf numFmtId="37" fontId="7" fillId="100" borderId="0" xfId="44039" applyNumberFormat="1" applyFont="1" applyFill="1" applyAlignment="1">
      <alignment horizontal="left" vertical="center" indent="1"/>
    </xf>
    <xf numFmtId="0" fontId="7" fillId="101" borderId="0" xfId="10476" applyFont="1" applyFill="1">
      <alignment vertical="top"/>
    </xf>
    <xf numFmtId="0" fontId="7" fillId="0" borderId="0" xfId="44050" applyAlignment="1"/>
    <xf numFmtId="0" fontId="7" fillId="3" borderId="0" xfId="44050" applyFill="1" applyAlignment="1"/>
    <xf numFmtId="167" fontId="7" fillId="0" borderId="0" xfId="44050" applyNumberFormat="1" applyAlignment="1"/>
    <xf numFmtId="198" fontId="7" fillId="0" borderId="0" xfId="44050" applyNumberFormat="1" applyAlignment="1"/>
    <xf numFmtId="37" fontId="6" fillId="98" borderId="0" xfId="10476" applyNumberFormat="1" applyFont="1" applyFill="1" applyAlignment="1">
      <alignment horizontal="left" vertical="top"/>
    </xf>
    <xf numFmtId="37" fontId="250" fillId="96" borderId="0" xfId="10476" applyNumberFormat="1" applyFont="1" applyFill="1">
      <alignment vertical="top"/>
    </xf>
    <xf numFmtId="0" fontId="8" fillId="2" borderId="0" xfId="11274" applyFont="1" applyFill="1" applyAlignment="1">
      <alignment vertical="center"/>
    </xf>
    <xf numFmtId="165" fontId="8" fillId="2" borderId="0" xfId="11274" applyNumberFormat="1" applyFont="1" applyFill="1" applyAlignment="1">
      <alignment vertical="center"/>
    </xf>
    <xf numFmtId="0" fontId="16" fillId="98" borderId="0" xfId="20705" applyFont="1" applyFill="1" applyAlignment="1">
      <alignment wrapText="1"/>
    </xf>
    <xf numFmtId="0" fontId="16" fillId="98" borderId="0" xfId="20705" applyFont="1" applyFill="1" applyAlignment="1">
      <alignment vertical="center"/>
    </xf>
    <xf numFmtId="0" fontId="8" fillId="98" borderId="0" xfId="20705" applyFont="1" applyFill="1" applyAlignment="1"/>
    <xf numFmtId="0" fontId="6" fillId="98" borderId="0" xfId="20705" applyFont="1" applyFill="1" applyAlignment="1">
      <alignment horizontal="center" vertical="center"/>
    </xf>
    <xf numFmtId="0" fontId="6" fillId="98" borderId="0" xfId="20705" applyFont="1" applyFill="1" applyAlignment="1">
      <alignment vertical="center"/>
    </xf>
    <xf numFmtId="0" fontId="6" fillId="98" borderId="0" xfId="20705" applyFont="1" applyFill="1" applyAlignment="1">
      <alignment horizontal="right" vertical="center"/>
    </xf>
    <xf numFmtId="38" fontId="183" fillId="100" borderId="0" xfId="20705" applyNumberFormat="1" applyFont="1" applyFill="1" applyAlignment="1">
      <alignment vertical="center"/>
    </xf>
    <xf numFmtId="0" fontId="8" fillId="0" borderId="0" xfId="0" applyFont="1" applyAlignment="1">
      <alignment horizontal="left" indent="2"/>
    </xf>
    <xf numFmtId="0" fontId="8" fillId="0" borderId="0" xfId="44038" applyFont="1" applyFill="1" applyAlignment="1">
      <alignment horizontal="left" vertical="center" indent="2"/>
    </xf>
    <xf numFmtId="0" fontId="8" fillId="100" borderId="0" xfId="44038" applyFont="1" applyFill="1" applyAlignment="1">
      <alignment vertical="center"/>
    </xf>
    <xf numFmtId="0" fontId="16" fillId="100" borderId="0" xfId="44040" applyFont="1" applyFill="1" applyAlignment="1">
      <alignment horizontal="left" vertical="center"/>
    </xf>
    <xf numFmtId="0" fontId="8" fillId="0" borderId="0" xfId="44050" applyFont="1" applyAlignment="1">
      <alignment horizontal="left" indent="3"/>
    </xf>
    <xf numFmtId="1" fontId="8" fillId="0" borderId="0" xfId="44050" applyNumberFormat="1" applyFont="1" applyAlignment="1">
      <alignment horizontal="right"/>
    </xf>
    <xf numFmtId="0" fontId="8" fillId="3" borderId="0" xfId="44038" applyFont="1" applyFill="1" applyAlignment="1">
      <alignment horizontal="left" vertical="center" wrapText="1" indent="2"/>
    </xf>
    <xf numFmtId="0" fontId="241" fillId="0" borderId="0" xfId="43122" applyFont="1" applyAlignment="1"/>
    <xf numFmtId="0" fontId="16" fillId="98" borderId="0" xfId="44038" applyFont="1" applyFill="1" applyAlignment="1">
      <alignment vertical="center"/>
    </xf>
    <xf numFmtId="0" fontId="198" fillId="102" borderId="0" xfId="44038" applyFont="1" applyFill="1" applyAlignment="1">
      <alignment vertical="center"/>
    </xf>
    <xf numFmtId="0" fontId="16" fillId="98" borderId="83" xfId="44038" applyFont="1" applyFill="1" applyBorder="1" applyAlignment="1">
      <alignment vertical="center"/>
    </xf>
    <xf numFmtId="0" fontId="198" fillId="102" borderId="128" xfId="44038" applyFont="1" applyFill="1" applyBorder="1" applyAlignment="1">
      <alignment vertical="center"/>
    </xf>
    <xf numFmtId="0" fontId="198" fillId="102" borderId="0" xfId="44038" applyFont="1" applyFill="1" applyAlignment="1">
      <alignment horizontal="center" vertical="center"/>
    </xf>
    <xf numFmtId="0" fontId="198" fillId="102" borderId="128" xfId="44038" applyFont="1" applyFill="1" applyBorder="1" applyAlignment="1">
      <alignment horizontal="center" vertical="center"/>
    </xf>
    <xf numFmtId="0" fontId="198" fillId="101" borderId="0" xfId="11274" applyFont="1" applyFill="1" applyAlignment="1">
      <alignment horizontal="center" vertical="center"/>
    </xf>
    <xf numFmtId="167" fontId="16" fillId="100" borderId="0" xfId="10476" applyNumberFormat="1" applyFont="1" applyFill="1" applyAlignment="1">
      <alignment vertical="center"/>
    </xf>
    <xf numFmtId="167" fontId="183" fillId="100" borderId="0" xfId="10476" applyNumberFormat="1" applyFont="1" applyFill="1" applyAlignment="1">
      <alignment vertical="center"/>
    </xf>
    <xf numFmtId="167" fontId="16" fillId="0" borderId="0" xfId="10476" applyNumberFormat="1" applyFont="1" applyAlignment="1">
      <alignment vertical="center"/>
    </xf>
    <xf numFmtId="0" fontId="16" fillId="0" borderId="0" xfId="11274" applyFont="1" applyAlignment="1">
      <alignment vertical="center"/>
    </xf>
    <xf numFmtId="37" fontId="8" fillId="3" borderId="0" xfId="10476" applyNumberFormat="1" applyFont="1" applyFill="1" applyAlignment="1">
      <alignment horizontal="right" vertical="top"/>
    </xf>
    <xf numFmtId="0" fontId="29" fillId="0" borderId="0" xfId="20705" applyFont="1" applyAlignment="1"/>
    <xf numFmtId="0" fontId="176" fillId="0" borderId="0" xfId="44328" applyFont="1" applyAlignment="1">
      <alignment vertical="center"/>
    </xf>
    <xf numFmtId="0" fontId="180" fillId="100" borderId="0" xfId="11274" applyFont="1" applyFill="1" applyAlignment="1">
      <alignment horizontal="center" vertical="center"/>
    </xf>
    <xf numFmtId="15" fontId="179" fillId="100" borderId="0" xfId="11274" applyNumberFormat="1" applyFont="1" applyFill="1" applyAlignment="1">
      <alignment horizontal="centerContinuous" vertical="center"/>
    </xf>
    <xf numFmtId="15" fontId="179" fillId="100" borderId="0" xfId="11274" applyNumberFormat="1" applyFont="1" applyFill="1" applyAlignment="1">
      <alignment vertical="center"/>
    </xf>
    <xf numFmtId="0" fontId="177" fillId="0" borderId="0" xfId="44328" applyFont="1" applyAlignment="1">
      <alignment horizontal="center" vertical="center"/>
    </xf>
    <xf numFmtId="0" fontId="177" fillId="0" borderId="0" xfId="11274" applyFont="1" applyAlignment="1">
      <alignment horizontal="left" vertical="center"/>
    </xf>
    <xf numFmtId="0" fontId="179" fillId="100" borderId="0" xfId="11274" applyFont="1" applyFill="1" applyAlignment="1">
      <alignment vertical="center" wrapText="1"/>
    </xf>
    <xf numFmtId="0" fontId="177" fillId="0" borderId="0" xfId="44328" applyFont="1" applyAlignment="1">
      <alignment vertical="center"/>
    </xf>
    <xf numFmtId="0" fontId="176" fillId="0" borderId="0" xfId="44328" applyFont="1" applyAlignment="1">
      <alignment horizontal="center" vertical="center"/>
    </xf>
    <xf numFmtId="0" fontId="177" fillId="0" borderId="0" xfId="44328" applyFont="1" applyAlignment="1">
      <alignment vertical="center" wrapText="1"/>
    </xf>
    <xf numFmtId="0" fontId="176" fillId="0" borderId="0" xfId="44328" applyFont="1" applyAlignment="1">
      <alignment horizontal="left" vertical="center"/>
    </xf>
    <xf numFmtId="0" fontId="176" fillId="0" borderId="87" xfId="44328" applyFont="1" applyBorder="1" applyAlignment="1">
      <alignment horizontal="left" vertical="center" wrapText="1"/>
    </xf>
    <xf numFmtId="15" fontId="179" fillId="100" borderId="0" xfId="11274" applyNumberFormat="1" applyFont="1" applyFill="1" applyAlignment="1">
      <alignment horizontal="center" vertical="center"/>
    </xf>
    <xf numFmtId="0" fontId="176" fillId="0" borderId="0" xfId="44328" applyFont="1" applyAlignment="1">
      <alignment horizontal="left" vertical="center" wrapText="1"/>
    </xf>
    <xf numFmtId="43" fontId="176" fillId="0" borderId="0" xfId="44328" applyNumberFormat="1" applyFont="1" applyAlignment="1">
      <alignment vertical="center"/>
    </xf>
    <xf numFmtId="15" fontId="179" fillId="100" borderId="0" xfId="44328" applyNumberFormat="1" applyFont="1" applyFill="1" applyAlignment="1">
      <alignment horizontal="centerContinuous" vertical="center"/>
    </xf>
    <xf numFmtId="15" fontId="179" fillId="100" borderId="0" xfId="44328" applyNumberFormat="1" applyFont="1" applyFill="1" applyAlignment="1">
      <alignment horizontal="center" vertical="center"/>
    </xf>
    <xf numFmtId="167" fontId="176" fillId="0" borderId="0" xfId="44328" applyNumberFormat="1" applyFont="1" applyAlignment="1">
      <alignment vertical="center"/>
    </xf>
    <xf numFmtId="0" fontId="181" fillId="100" borderId="0" xfId="11274" applyFont="1" applyFill="1" applyAlignment="1">
      <alignment horizontal="left" vertical="center"/>
    </xf>
    <xf numFmtId="0" fontId="181" fillId="0" borderId="0" xfId="11274" applyFont="1" applyAlignment="1">
      <alignment horizontal="left" vertical="center"/>
    </xf>
    <xf numFmtId="0" fontId="176" fillId="0" borderId="0" xfId="44050" applyFont="1" applyAlignment="1">
      <alignment vertical="center"/>
    </xf>
    <xf numFmtId="198" fontId="176" fillId="0" borderId="0" xfId="44328" applyNumberFormat="1" applyFont="1" applyAlignment="1">
      <alignment vertical="center"/>
    </xf>
    <xf numFmtId="0" fontId="180" fillId="98" borderId="0" xfId="11274" applyFont="1" applyFill="1" applyAlignment="1">
      <alignment horizontal="center" vertical="center"/>
    </xf>
    <xf numFmtId="15" fontId="179" fillId="98" borderId="0" xfId="11274" applyNumberFormat="1" applyFont="1" applyFill="1" applyAlignment="1">
      <alignment horizontal="centerContinuous" vertical="center"/>
    </xf>
    <xf numFmtId="167" fontId="176" fillId="0" borderId="0" xfId="11274" applyNumberFormat="1" applyFont="1" applyAlignment="1">
      <alignment vertical="center"/>
    </xf>
    <xf numFmtId="15" fontId="244" fillId="102" borderId="0" xfId="11274" applyNumberFormat="1" applyFont="1" applyFill="1" applyAlignment="1">
      <alignment horizontal="centerContinuous" vertical="center"/>
    </xf>
    <xf numFmtId="0" fontId="177" fillId="0" borderId="0" xfId="44050" applyFont="1" applyAlignment="1">
      <alignment horizontal="center" vertical="center"/>
    </xf>
    <xf numFmtId="0" fontId="242" fillId="0" borderId="0" xfId="0" applyFont="1" applyAlignment="1">
      <alignment vertical="center"/>
    </xf>
    <xf numFmtId="0" fontId="176" fillId="0" borderId="87" xfId="44050" applyFont="1" applyBorder="1" applyAlignment="1">
      <alignment horizontal="left" vertical="center" wrapText="1"/>
    </xf>
    <xf numFmtId="0" fontId="176" fillId="0" borderId="0" xfId="44050" applyFont="1" applyAlignment="1">
      <alignment horizontal="left" vertical="center"/>
    </xf>
    <xf numFmtId="0" fontId="7" fillId="0" borderId="0" xfId="0" applyFont="1" applyAlignment="1">
      <alignment vertical="center"/>
    </xf>
    <xf numFmtId="9" fontId="16" fillId="100" borderId="0" xfId="26143" applyFont="1" applyFill="1" applyAlignment="1">
      <alignment vertical="center"/>
    </xf>
    <xf numFmtId="0" fontId="179" fillId="100" borderId="0" xfId="10476" applyFont="1" applyFill="1" applyAlignment="1">
      <alignment horizontal="left" vertical="center" wrapText="1"/>
    </xf>
    <xf numFmtId="15" fontId="179" fillId="100" borderId="0" xfId="21231" applyNumberFormat="1" applyFont="1" applyFill="1" applyAlignment="1">
      <alignment horizontal="centerContinuous" vertical="center"/>
    </xf>
    <xf numFmtId="15" fontId="244" fillId="101" borderId="0" xfId="21231" applyNumberFormat="1" applyFont="1" applyFill="1" applyAlignment="1">
      <alignment horizontal="centerContinuous" vertical="center"/>
    </xf>
    <xf numFmtId="0" fontId="176" fillId="0" borderId="0" xfId="10476" applyFont="1" applyAlignment="1">
      <alignment horizontal="left" vertical="center" wrapText="1"/>
    </xf>
    <xf numFmtId="0" fontId="177" fillId="0" borderId="0" xfId="44330" applyFont="1"/>
    <xf numFmtId="0" fontId="177" fillId="0" borderId="0" xfId="21231" applyFont="1"/>
    <xf numFmtId="0" fontId="176" fillId="0" borderId="0" xfId="21231" applyFont="1" applyAlignment="1">
      <alignment horizontal="left" vertical="center"/>
    </xf>
    <xf numFmtId="0" fontId="177" fillId="0" borderId="0" xfId="10476" applyFont="1" applyAlignment="1">
      <alignment horizontal="left" vertical="center" wrapText="1"/>
    </xf>
    <xf numFmtId="0" fontId="242" fillId="0" borderId="0" xfId="21231" applyFont="1"/>
    <xf numFmtId="0" fontId="8" fillId="0" borderId="0" xfId="21231" applyFont="1"/>
    <xf numFmtId="0" fontId="176" fillId="0" borderId="0" xfId="21231" applyFont="1" applyAlignment="1">
      <alignment vertical="center"/>
    </xf>
    <xf numFmtId="0" fontId="8" fillId="0" borderId="0" xfId="13638" applyFont="1" applyAlignment="1"/>
    <xf numFmtId="0" fontId="179" fillId="0" borderId="0" xfId="10476" applyFont="1" applyAlignment="1">
      <alignment horizontal="left" vertical="center" wrapText="1"/>
    </xf>
    <xf numFmtId="0" fontId="176" fillId="0" borderId="0" xfId="21231" applyFont="1" applyAlignment="1">
      <alignment horizontal="left" indent="2"/>
    </xf>
    <xf numFmtId="0" fontId="8" fillId="0" borderId="110" xfId="0" applyFont="1" applyBorder="1" applyAlignment="1">
      <alignment horizontal="center"/>
    </xf>
    <xf numFmtId="0" fontId="8" fillId="0" borderId="110" xfId="0" quotePrefix="1" applyFont="1" applyBorder="1" applyAlignment="1">
      <alignment horizontal="center"/>
    </xf>
    <xf numFmtId="0" fontId="8" fillId="0" borderId="110" xfId="0" applyFont="1" applyBorder="1" applyAlignment="1">
      <alignment horizontal="center" vertical="center"/>
    </xf>
    <xf numFmtId="0" fontId="4" fillId="0" borderId="11" xfId="0" applyFont="1" applyBorder="1" applyAlignment="1">
      <alignment horizontal="center"/>
    </xf>
    <xf numFmtId="37" fontId="10" fillId="0" borderId="0" xfId="0" applyNumberFormat="1" applyFont="1" applyAlignment="1">
      <alignment horizontal="left"/>
    </xf>
    <xf numFmtId="0" fontId="208" fillId="0" borderId="0" xfId="0" applyFont="1" applyAlignment="1">
      <alignment vertical="center" wrapText="1" indent="1"/>
    </xf>
    <xf numFmtId="201" fontId="208" fillId="0" borderId="0" xfId="0" applyNumberFormat="1" applyFont="1" applyAlignment="1">
      <alignment vertical="center" wrapText="1" indent="1"/>
    </xf>
    <xf numFmtId="37" fontId="8" fillId="0" borderId="0" xfId="0" applyNumberFormat="1" applyFont="1" applyAlignment="1">
      <alignment horizontal="left"/>
    </xf>
    <xf numFmtId="37" fontId="6" fillId="83" borderId="0" xfId="0" applyNumberFormat="1" applyFont="1" applyFill="1" applyAlignment="1">
      <alignment horizontal="left" vertical="center" indent="6"/>
    </xf>
    <xf numFmtId="166" fontId="6" fillId="83" borderId="0" xfId="0" applyNumberFormat="1" applyFont="1" applyFill="1" applyAlignment="1">
      <alignment horizontal="center" vertical="center"/>
    </xf>
    <xf numFmtId="165" fontId="192" fillId="0" borderId="0" xfId="0" applyNumberFormat="1" applyFont="1" applyAlignment="1">
      <alignment horizontal="right"/>
    </xf>
    <xf numFmtId="165" fontId="193" fillId="0" borderId="0" xfId="0" applyNumberFormat="1" applyFont="1" applyAlignment="1">
      <alignment horizontal="right"/>
    </xf>
    <xf numFmtId="167" fontId="193" fillId="0" borderId="0" xfId="0" applyNumberFormat="1" applyFont="1" applyAlignment="1">
      <alignment horizontal="right"/>
    </xf>
    <xf numFmtId="167" fontId="221" fillId="0" borderId="0" xfId="0" applyNumberFormat="1" applyFont="1" applyAlignment="1">
      <alignment horizontal="right"/>
    </xf>
    <xf numFmtId="167" fontId="192" fillId="0" borderId="111" xfId="0" applyNumberFormat="1" applyFont="1" applyBorder="1" applyAlignment="1">
      <alignment horizontal="right"/>
    </xf>
    <xf numFmtId="167" fontId="69" fillId="2" borderId="0" xfId="35239" applyNumberFormat="1" applyFont="1" applyFill="1" applyAlignment="1">
      <alignment vertical="center"/>
    </xf>
    <xf numFmtId="0" fontId="232" fillId="106" borderId="83" xfId="0" applyFont="1" applyFill="1" applyBorder="1"/>
    <xf numFmtId="167" fontId="7" fillId="106" borderId="83" xfId="35239" applyNumberFormat="1" applyFont="1" applyFill="1" applyBorder="1" applyAlignment="1"/>
    <xf numFmtId="0" fontId="7" fillId="3" borderId="0" xfId="0" applyFont="1" applyFill="1"/>
    <xf numFmtId="167" fontId="7" fillId="2" borderId="0" xfId="35239" applyNumberFormat="1" applyFont="1" applyFill="1" applyBorder="1" applyAlignment="1"/>
    <xf numFmtId="167" fontId="7" fillId="2" borderId="0" xfId="35239" applyNumberFormat="1" applyFont="1" applyFill="1" applyBorder="1" applyAlignment="1">
      <alignment vertical="top" wrapText="1"/>
    </xf>
    <xf numFmtId="0" fontId="10" fillId="0" borderId="0" xfId="44037" applyFont="1" applyAlignment="1">
      <alignment vertical="center"/>
    </xf>
    <xf numFmtId="167" fontId="7" fillId="107" borderId="83" xfId="35239" applyNumberFormat="1" applyFont="1" applyFill="1" applyBorder="1" applyAlignment="1"/>
    <xf numFmtId="0" fontId="7" fillId="2" borderId="0" xfId="44050" applyFill="1" applyAlignment="1"/>
    <xf numFmtId="0" fontId="202" fillId="108" borderId="0" xfId="0" applyFont="1" applyFill="1"/>
    <xf numFmtId="0" fontId="24" fillId="2" borderId="0" xfId="11007" applyFont="1" applyFill="1" applyAlignment="1" applyProtection="1">
      <alignment horizontal="right" wrapText="1"/>
      <protection locked="0"/>
    </xf>
    <xf numFmtId="164" fontId="270" fillId="2" borderId="0" xfId="0" applyNumberFormat="1" applyFont="1" applyFill="1"/>
    <xf numFmtId="164" fontId="271" fillId="2" borderId="0" xfId="0" applyNumberFormat="1" applyFont="1" applyFill="1"/>
    <xf numFmtId="167" fontId="193" fillId="0" borderId="23" xfId="0" applyNumberFormat="1" applyFont="1" applyBorder="1" applyAlignment="1" applyProtection="1">
      <alignment horizontal="right"/>
      <protection locked="0"/>
    </xf>
    <xf numFmtId="0" fontId="17" fillId="0" borderId="0" xfId="44038" applyFont="1" applyFill="1" applyAlignment="1">
      <alignment vertical="center"/>
    </xf>
    <xf numFmtId="0" fontId="272" fillId="0" borderId="0" xfId="0" applyFont="1"/>
    <xf numFmtId="0" fontId="273" fillId="3" borderId="0" xfId="44050" applyFont="1" applyFill="1" applyAlignment="1"/>
    <xf numFmtId="167" fontId="53" fillId="2" borderId="0" xfId="0" applyNumberFormat="1" applyFont="1" applyFill="1" applyAlignment="1" applyProtection="1">
      <alignment horizontal="right"/>
      <protection locked="0"/>
    </xf>
    <xf numFmtId="167" fontId="9" fillId="2" borderId="0" xfId="0" applyNumberFormat="1" applyFont="1" applyFill="1" applyAlignment="1">
      <alignment horizontal="right"/>
    </xf>
    <xf numFmtId="167" fontId="9" fillId="2" borderId="0" xfId="0" applyNumberFormat="1" applyFont="1" applyFill="1"/>
    <xf numFmtId="167" fontId="27" fillId="2" borderId="0" xfId="0" applyNumberFormat="1" applyFont="1" applyFill="1"/>
    <xf numFmtId="167" fontId="195" fillId="2" borderId="0" xfId="0" applyNumberFormat="1" applyFont="1" applyFill="1" applyAlignment="1">
      <alignment horizontal="right"/>
    </xf>
    <xf numFmtId="167" fontId="9" fillId="2" borderId="111" xfId="0" applyNumberFormat="1" applyFont="1" applyFill="1" applyBorder="1" applyAlignment="1">
      <alignment horizontal="right"/>
    </xf>
    <xf numFmtId="167" fontId="4" fillId="0" borderId="0" xfId="0" applyNumberFormat="1" applyFont="1"/>
    <xf numFmtId="0" fontId="211" fillId="100" borderId="0" xfId="10476" applyFont="1" applyFill="1">
      <alignment vertical="top"/>
    </xf>
    <xf numFmtId="0" fontId="7" fillId="100" borderId="0" xfId="10476" applyFont="1" applyFill="1" applyAlignment="1">
      <alignment horizontal="center" vertical="center"/>
    </xf>
    <xf numFmtId="0" fontId="26" fillId="0" borderId="0" xfId="0" applyFont="1" applyAlignment="1">
      <alignment vertical="top" wrapText="1"/>
    </xf>
    <xf numFmtId="0" fontId="197" fillId="88" borderId="0" xfId="0" applyFont="1" applyFill="1" applyAlignment="1">
      <alignment horizontal="left" vertical="center"/>
    </xf>
    <xf numFmtId="0" fontId="254" fillId="0" borderId="0" xfId="0" applyFont="1"/>
    <xf numFmtId="0" fontId="274" fillId="0" borderId="0" xfId="44035" applyFont="1"/>
    <xf numFmtId="0" fontId="275" fillId="0" borderId="0" xfId="0" applyFont="1"/>
    <xf numFmtId="0" fontId="275" fillId="0" borderId="0" xfId="0" applyFont="1" applyAlignment="1">
      <alignment horizontal="left"/>
    </xf>
    <xf numFmtId="0" fontId="275" fillId="0" borderId="0" xfId="0" applyFont="1" applyAlignment="1">
      <alignment vertical="center"/>
    </xf>
    <xf numFmtId="0" fontId="275" fillId="0" borderId="0" xfId="0" applyFont="1" applyAlignment="1">
      <alignment horizontal="left" vertical="center" wrapText="1"/>
    </xf>
    <xf numFmtId="207" fontId="46" fillId="0" borderId="0" xfId="0" applyNumberFormat="1" applyFont="1"/>
    <xf numFmtId="41" fontId="46" fillId="0" borderId="0" xfId="0" applyNumberFormat="1" applyFont="1" applyAlignment="1" applyProtection="1">
      <alignment horizontal="right"/>
      <protection locked="0"/>
    </xf>
    <xf numFmtId="207" fontId="11" fillId="0" borderId="0" xfId="0" applyNumberFormat="1" applyFont="1"/>
    <xf numFmtId="41" fontId="11" fillId="0" borderId="0" xfId="0" applyNumberFormat="1" applyFont="1" applyAlignment="1" applyProtection="1">
      <alignment horizontal="right"/>
      <protection locked="0"/>
    </xf>
    <xf numFmtId="41" fontId="10" fillId="0" borderId="0" xfId="0" applyNumberFormat="1" applyFont="1" applyAlignment="1" applyProtection="1">
      <alignment horizontal="right"/>
      <protection locked="0"/>
    </xf>
    <xf numFmtId="207" fontId="46" fillId="2" borderId="0" xfId="0" applyNumberFormat="1" applyFont="1" applyFill="1"/>
    <xf numFmtId="41" fontId="46" fillId="2" borderId="0" xfId="0" applyNumberFormat="1" applyFont="1" applyFill="1" applyAlignment="1" applyProtection="1">
      <alignment horizontal="right"/>
      <protection locked="0"/>
    </xf>
    <xf numFmtId="41" fontId="10" fillId="2" borderId="0" xfId="0" applyNumberFormat="1" applyFont="1" applyFill="1" applyAlignment="1" applyProtection="1">
      <alignment horizontal="right"/>
      <protection locked="0"/>
    </xf>
    <xf numFmtId="41" fontId="8" fillId="0" borderId="0" xfId="0" applyNumberFormat="1" applyFont="1" applyAlignment="1" applyProtection="1">
      <alignment horizontal="right"/>
      <protection locked="0"/>
    </xf>
    <xf numFmtId="3" fontId="11" fillId="0" borderId="0" xfId="0" applyNumberFormat="1" applyFont="1" applyAlignment="1" applyProtection="1">
      <alignment horizontal="right"/>
      <protection locked="0"/>
    </xf>
    <xf numFmtId="207" fontId="46" fillId="0" borderId="11" xfId="0" applyNumberFormat="1" applyFont="1" applyBorder="1"/>
    <xf numFmtId="41" fontId="46" fillId="0" borderId="111" xfId="0" applyNumberFormat="1" applyFont="1" applyBorder="1" applyAlignment="1" applyProtection="1">
      <alignment horizontal="right"/>
      <protection locked="0"/>
    </xf>
    <xf numFmtId="41" fontId="46" fillId="0" borderId="11" xfId="0" applyNumberFormat="1" applyFont="1" applyBorder="1"/>
    <xf numFmtId="168" fontId="192" fillId="0" borderId="18" xfId="0" applyNumberFormat="1" applyFont="1" applyBorder="1" applyAlignment="1">
      <alignment horizontal="center"/>
    </xf>
    <xf numFmtId="168" fontId="192" fillId="0" borderId="16" xfId="0" applyNumberFormat="1" applyFont="1" applyBorder="1" applyAlignment="1">
      <alignment horizontal="center"/>
    </xf>
    <xf numFmtId="0" fontId="10" fillId="2" borderId="0" xfId="44038" applyFont="1" applyFill="1" applyAlignment="1">
      <alignment vertical="center" wrapText="1"/>
    </xf>
    <xf numFmtId="208" fontId="10" fillId="0" borderId="0" xfId="35239" applyNumberFormat="1" applyFont="1" applyFill="1" applyBorder="1" applyAlignment="1">
      <alignment horizontal="right" vertical="center"/>
    </xf>
    <xf numFmtId="0" fontId="8" fillId="0" borderId="0" xfId="44038" applyFont="1" applyFill="1" applyAlignment="1">
      <alignment horizontal="left" vertical="center" wrapText="1" indent="1"/>
    </xf>
    <xf numFmtId="208" fontId="8" fillId="0" borderId="0" xfId="35239" applyNumberFormat="1" applyFont="1" applyFill="1" applyBorder="1" applyAlignment="1">
      <alignment horizontal="right" vertical="center"/>
    </xf>
    <xf numFmtId="0" fontId="8" fillId="2" borderId="0" xfId="44038" applyFont="1" applyFill="1" applyAlignment="1">
      <alignment horizontal="left" vertical="center" wrapText="1" indent="1"/>
    </xf>
    <xf numFmtId="167" fontId="16" fillId="84" borderId="0" xfId="44296" applyNumberFormat="1" applyFont="1" applyFill="1" applyBorder="1" applyAlignment="1">
      <alignment vertical="center"/>
    </xf>
    <xf numFmtId="0" fontId="277" fillId="0" borderId="0" xfId="0" applyFont="1" applyAlignment="1">
      <alignment vertical="top" wrapText="1"/>
    </xf>
    <xf numFmtId="0" fontId="165" fillId="0" borderId="0" xfId="0" applyFont="1" applyAlignment="1">
      <alignment vertical="top" wrapText="1"/>
    </xf>
    <xf numFmtId="0" fontId="10" fillId="2" borderId="111" xfId="0" applyFont="1" applyFill="1" applyBorder="1" applyAlignment="1">
      <alignment vertical="center"/>
    </xf>
    <xf numFmtId="37" fontId="2" fillId="2" borderId="135" xfId="11274" applyNumberFormat="1" applyFont="1" applyFill="1" applyBorder="1" applyAlignment="1">
      <alignment horizontal="left" vertical="center"/>
    </xf>
    <xf numFmtId="37" fontId="2" fillId="2" borderId="0" xfId="11274" applyNumberFormat="1" applyFont="1" applyFill="1" applyAlignment="1">
      <alignment horizontal="left" vertical="center"/>
    </xf>
    <xf numFmtId="0" fontId="8" fillId="0" borderId="0" xfId="11274" applyFont="1" applyAlignment="1">
      <alignment wrapText="1"/>
    </xf>
    <xf numFmtId="38" fontId="10" fillId="0" borderId="0" xfId="0" applyNumberFormat="1" applyFont="1" applyAlignment="1">
      <alignment horizontal="left" indent="1"/>
    </xf>
    <xf numFmtId="169" fontId="278" fillId="0" borderId="17" xfId="0" applyNumberFormat="1" applyFont="1" applyBorder="1" applyAlignment="1" applyProtection="1">
      <alignment horizontal="center"/>
      <protection locked="0"/>
    </xf>
    <xf numFmtId="169" fontId="278" fillId="0" borderId="16" xfId="0" applyNumberFormat="1" applyFont="1" applyBorder="1" applyAlignment="1" applyProtection="1">
      <alignment horizontal="center"/>
      <protection locked="0"/>
    </xf>
    <xf numFmtId="169" fontId="278" fillId="0" borderId="15" xfId="0" applyNumberFormat="1" applyFont="1" applyBorder="1" applyAlignment="1" applyProtection="1">
      <alignment horizontal="center"/>
      <protection locked="0"/>
    </xf>
    <xf numFmtId="0" fontId="7" fillId="2" borderId="0" xfId="0" applyFont="1" applyFill="1" applyAlignment="1">
      <alignment vertical="center"/>
    </xf>
    <xf numFmtId="0" fontId="211" fillId="2" borderId="0" xfId="0" applyFont="1" applyFill="1" applyAlignment="1">
      <alignment horizontal="center" vertical="center"/>
    </xf>
    <xf numFmtId="167" fontId="249" fillId="94" borderId="0" xfId="0" applyNumberFormat="1" applyFont="1" applyFill="1"/>
    <xf numFmtId="167" fontId="77" fillId="94" borderId="0" xfId="0" applyNumberFormat="1" applyFont="1" applyFill="1"/>
    <xf numFmtId="3" fontId="249" fillId="2" borderId="0" xfId="0" applyNumberFormat="1" applyFont="1" applyFill="1"/>
    <xf numFmtId="167" fontId="249" fillId="2" borderId="0" xfId="0" applyNumberFormat="1" applyFont="1" applyFill="1"/>
    <xf numFmtId="167" fontId="77" fillId="2" borderId="0" xfId="0" applyNumberFormat="1" applyFont="1" applyFill="1"/>
    <xf numFmtId="41" fontId="199" fillId="89" borderId="33" xfId="0" applyNumberFormat="1" applyFont="1" applyFill="1" applyBorder="1" applyAlignment="1">
      <alignment horizontal="right" vertical="center"/>
    </xf>
    <xf numFmtId="206" fontId="199" fillId="89" borderId="33" xfId="0" applyNumberFormat="1" applyFont="1" applyFill="1" applyBorder="1" applyAlignment="1">
      <alignment horizontal="right" vertical="center"/>
    </xf>
    <xf numFmtId="206" fontId="77" fillId="2" borderId="0" xfId="0" applyNumberFormat="1" applyFont="1" applyFill="1"/>
    <xf numFmtId="41" fontId="77" fillId="2" borderId="0" xfId="0" applyNumberFormat="1" applyFont="1" applyFill="1"/>
    <xf numFmtId="0" fontId="12" fillId="2" borderId="12" xfId="0" applyFont="1" applyFill="1" applyBorder="1" applyAlignment="1">
      <alignment vertical="center" wrapText="1"/>
    </xf>
    <xf numFmtId="0" fontId="4" fillId="0" borderId="131" xfId="0" applyFont="1" applyBorder="1" applyAlignment="1">
      <alignment vertical="top" wrapText="1"/>
    </xf>
    <xf numFmtId="0" fontId="163" fillId="2" borderId="0" xfId="0" applyFont="1" applyFill="1"/>
    <xf numFmtId="167" fontId="280" fillId="2" borderId="0" xfId="44044" applyNumberFormat="1" applyFont="1" applyFill="1" applyBorder="1" applyAlignment="1" applyProtection="1">
      <alignment horizontal="right" vertical="center"/>
      <protection locked="0"/>
    </xf>
    <xf numFmtId="167" fontId="280" fillId="2" borderId="0" xfId="44044" applyNumberFormat="1" applyFont="1" applyFill="1" applyBorder="1" applyAlignment="1" applyProtection="1">
      <alignment horizontal="right" vertical="center" wrapText="1"/>
      <protection locked="0"/>
    </xf>
    <xf numFmtId="168" fontId="4" fillId="0" borderId="0" xfId="44053" applyNumberFormat="1" applyFont="1"/>
    <xf numFmtId="208" fontId="8" fillId="0" borderId="0" xfId="0" applyNumberFormat="1" applyFont="1"/>
    <xf numFmtId="0" fontId="10" fillId="0" borderId="0" xfId="44038" applyFont="1" applyFill="1" applyAlignment="1">
      <alignment vertical="center" wrapText="1"/>
    </xf>
    <xf numFmtId="0" fontId="195" fillId="87" borderId="0" xfId="0" applyFont="1" applyFill="1" applyAlignment="1">
      <alignment horizontal="left"/>
    </xf>
    <xf numFmtId="0" fontId="195" fillId="87" borderId="111" xfId="0" applyFont="1" applyFill="1" applyBorder="1" applyAlignment="1">
      <alignment horizontal="left"/>
    </xf>
    <xf numFmtId="0" fontId="23" fillId="0" borderId="0" xfId="0" applyFont="1" applyAlignment="1">
      <alignment horizontal="left" vertical="center"/>
    </xf>
    <xf numFmtId="37" fontId="16" fillId="98" borderId="0" xfId="0" applyNumberFormat="1" applyFont="1" applyFill="1" applyAlignment="1">
      <alignment horizontal="center" vertical="top"/>
    </xf>
    <xf numFmtId="0" fontId="4" fillId="2" borderId="0" xfId="0" applyFont="1" applyFill="1" applyAlignment="1">
      <alignment horizontal="center"/>
    </xf>
    <xf numFmtId="0" fontId="17" fillId="0" borderId="0" xfId="44052" applyFont="1" applyAlignment="1" applyProtection="1">
      <alignment horizontal="left" vertical="top"/>
      <protection locked="0"/>
    </xf>
    <xf numFmtId="0" fontId="15" fillId="2" borderId="0" xfId="0" applyFont="1" applyFill="1" applyAlignment="1">
      <alignment vertical="top"/>
    </xf>
    <xf numFmtId="167" fontId="281" fillId="89" borderId="33" xfId="0" applyNumberFormat="1" applyFont="1" applyFill="1" applyBorder="1" applyAlignment="1">
      <alignment horizontal="center" vertical="center"/>
    </xf>
    <xf numFmtId="167" fontId="249" fillId="94" borderId="0" xfId="0" applyNumberFormat="1" applyFont="1" applyFill="1" applyAlignment="1">
      <alignment horizontal="center" vertical="center"/>
    </xf>
    <xf numFmtId="167" fontId="77" fillId="94" borderId="0" xfId="0" applyNumberFormat="1" applyFont="1" applyFill="1" applyAlignment="1">
      <alignment horizontal="center" vertical="center"/>
    </xf>
    <xf numFmtId="3" fontId="249" fillId="2" borderId="0" xfId="0" applyNumberFormat="1" applyFont="1" applyFill="1" applyAlignment="1">
      <alignment horizontal="center" vertical="center"/>
    </xf>
    <xf numFmtId="41" fontId="193" fillId="0" borderId="6" xfId="0" applyNumberFormat="1" applyFont="1" applyBorder="1" applyAlignment="1" applyProtection="1">
      <alignment horizontal="right"/>
      <protection locked="0"/>
    </xf>
    <xf numFmtId="41" fontId="192" fillId="0" borderId="6" xfId="0" applyNumberFormat="1" applyFont="1" applyBorder="1" applyAlignment="1" applyProtection="1">
      <alignment horizontal="right"/>
      <protection locked="0"/>
    </xf>
    <xf numFmtId="41" fontId="193" fillId="0" borderId="136" xfId="0" applyNumberFormat="1" applyFont="1" applyBorder="1" applyAlignment="1" applyProtection="1">
      <alignment horizontal="right"/>
      <protection locked="0"/>
    </xf>
    <xf numFmtId="167" fontId="23" fillId="0" borderId="0" xfId="44051" applyNumberFormat="1" applyFont="1"/>
    <xf numFmtId="167" fontId="174" fillId="100" borderId="111" xfId="44051" applyNumberFormat="1" applyFont="1" applyFill="1" applyBorder="1"/>
    <xf numFmtId="166" fontId="16" fillId="100" borderId="85" xfId="35244" quotePrefix="1" applyNumberFormat="1" applyFont="1" applyFill="1" applyBorder="1" applyAlignment="1">
      <alignment horizontal="center" vertical="center"/>
    </xf>
    <xf numFmtId="167" fontId="175" fillId="100" borderId="0" xfId="44051" applyNumberFormat="1" applyFont="1" applyFill="1"/>
    <xf numFmtId="167" fontId="140" fillId="100" borderId="0" xfId="44051" applyNumberFormat="1" applyFont="1" applyFill="1"/>
    <xf numFmtId="167" fontId="175" fillId="100" borderId="0" xfId="35244" applyNumberFormat="1" applyFont="1" applyFill="1"/>
    <xf numFmtId="167" fontId="140" fillId="100" borderId="0" xfId="35244" applyNumberFormat="1" applyFont="1" applyFill="1"/>
    <xf numFmtId="167" fontId="174" fillId="100" borderId="111" xfId="35244" applyNumberFormat="1" applyFont="1" applyFill="1" applyBorder="1"/>
    <xf numFmtId="167" fontId="23" fillId="0" borderId="0" xfId="35244" applyNumberFormat="1" applyFont="1"/>
    <xf numFmtId="167" fontId="7" fillId="0" borderId="0" xfId="35244" applyNumberFormat="1" applyFont="1"/>
    <xf numFmtId="167" fontId="140" fillId="100" borderId="0" xfId="10476" applyNumberFormat="1" applyFont="1" applyFill="1">
      <alignment vertical="top"/>
    </xf>
    <xf numFmtId="0" fontId="16" fillId="100" borderId="85" xfId="35244" applyNumberFormat="1" applyFont="1" applyFill="1" applyBorder="1" applyAlignment="1">
      <alignment horizontal="center" vertical="center"/>
    </xf>
    <xf numFmtId="167" fontId="7" fillId="2" borderId="0" xfId="35239" applyNumberFormat="1" applyFont="1" applyFill="1" applyAlignment="1">
      <alignment horizontal="right"/>
    </xf>
    <xf numFmtId="167" fontId="23" fillId="0" borderId="0" xfId="35239" applyNumberFormat="1" applyFont="1" applyAlignment="1">
      <alignment horizontal="right"/>
    </xf>
    <xf numFmtId="167" fontId="7" fillId="106" borderId="83" xfId="35239" applyNumberFormat="1" applyFont="1" applyFill="1" applyBorder="1"/>
    <xf numFmtId="167" fontId="7" fillId="2" borderId="0" xfId="35239" applyNumberFormat="1" applyFont="1" applyFill="1"/>
    <xf numFmtId="167" fontId="7" fillId="2" borderId="0" xfId="35239" applyNumberFormat="1" applyFont="1" applyFill="1" applyAlignment="1">
      <alignment vertical="top" wrapText="1"/>
    </xf>
    <xf numFmtId="43" fontId="7" fillId="2" borderId="0" xfId="35239" applyFont="1" applyFill="1"/>
    <xf numFmtId="167" fontId="23" fillId="2" borderId="0" xfId="35239" applyNumberFormat="1" applyFont="1" applyFill="1" applyAlignment="1">
      <alignment horizontal="right"/>
    </xf>
    <xf numFmtId="167" fontId="7" fillId="0" borderId="0" xfId="35239" applyNumberFormat="1" applyFont="1"/>
    <xf numFmtId="167" fontId="23" fillId="0" borderId="11" xfId="35239" applyNumberFormat="1" applyFont="1" applyBorder="1" applyAlignment="1">
      <alignment horizontal="right"/>
    </xf>
    <xf numFmtId="166" fontId="250" fillId="97" borderId="0" xfId="35244" applyNumberFormat="1" applyFont="1" applyFill="1" applyAlignment="1">
      <alignment horizontal="center" vertical="center"/>
    </xf>
    <xf numFmtId="167" fontId="10" fillId="0" borderId="0" xfId="35244" applyNumberFormat="1" applyFont="1"/>
    <xf numFmtId="167" fontId="10" fillId="0" borderId="0" xfId="35239" applyNumberFormat="1" applyFont="1"/>
    <xf numFmtId="167" fontId="8" fillId="0" borderId="0" xfId="35244" applyNumberFormat="1" applyFont="1"/>
    <xf numFmtId="167" fontId="8" fillId="0" borderId="0" xfId="35239" applyNumberFormat="1" applyFont="1"/>
    <xf numFmtId="167" fontId="10" fillId="0" borderId="11" xfId="35244" applyNumberFormat="1" applyFont="1" applyBorder="1"/>
    <xf numFmtId="15" fontId="282" fillId="102" borderId="123" xfId="44045" applyNumberFormat="1" applyFont="1" applyFill="1" applyBorder="1" applyAlignment="1">
      <alignment horizontal="center" vertical="center" wrapText="1"/>
    </xf>
    <xf numFmtId="15" fontId="282" fillId="102" borderId="88" xfId="44045" applyNumberFormat="1" applyFont="1" applyFill="1" applyBorder="1" applyAlignment="1">
      <alignment horizontal="center" vertical="center" wrapText="1"/>
    </xf>
    <xf numFmtId="15" fontId="282" fillId="102" borderId="124" xfId="44045" applyNumberFormat="1" applyFont="1" applyFill="1" applyBorder="1" applyAlignment="1">
      <alignment horizontal="center" vertical="center" wrapText="1"/>
    </xf>
    <xf numFmtId="3" fontId="8" fillId="0" borderId="125" xfId="35244" applyNumberFormat="1" applyFont="1" applyBorder="1" applyAlignment="1">
      <alignment vertical="center"/>
    </xf>
    <xf numFmtId="167" fontId="8" fillId="0" borderId="126" xfId="35244" applyNumberFormat="1" applyFont="1" applyBorder="1" applyAlignment="1">
      <alignment vertical="center"/>
    </xf>
    <xf numFmtId="168" fontId="29" fillId="0" borderId="127" xfId="43123" applyNumberFormat="1" applyFont="1" applyBorder="1" applyAlignment="1">
      <alignment vertical="center"/>
    </xf>
    <xf numFmtId="3" fontId="10" fillId="0" borderId="125" xfId="35244" applyNumberFormat="1" applyFont="1" applyBorder="1" applyAlignment="1">
      <alignment vertical="center"/>
    </xf>
    <xf numFmtId="167" fontId="10" fillId="0" borderId="126" xfId="35244" applyNumberFormat="1" applyFont="1" applyBorder="1" applyAlignment="1">
      <alignment vertical="center"/>
    </xf>
    <xf numFmtId="168" fontId="28" fillId="0" borderId="127" xfId="43123" applyNumberFormat="1" applyFont="1" applyBorder="1" applyAlignment="1">
      <alignment vertical="center"/>
    </xf>
    <xf numFmtId="3" fontId="10" fillId="95" borderId="125" xfId="35244" applyNumberFormat="1" applyFont="1" applyFill="1" applyBorder="1" applyAlignment="1">
      <alignment vertical="center"/>
    </xf>
    <xf numFmtId="167" fontId="10" fillId="95" borderId="126" xfId="35244" applyNumberFormat="1" applyFont="1" applyFill="1" applyBorder="1" applyAlignment="1">
      <alignment vertical="center"/>
    </xf>
    <xf numFmtId="167" fontId="8" fillId="0" borderId="0" xfId="32899" applyNumberFormat="1" applyFont="1" applyAlignment="1">
      <alignment horizontal="right" vertical="center"/>
    </xf>
    <xf numFmtId="167" fontId="8" fillId="100" borderId="0" xfId="32899" applyNumberFormat="1" applyFont="1" applyFill="1" applyAlignment="1">
      <alignment horizontal="right" vertical="center"/>
    </xf>
    <xf numFmtId="167" fontId="16" fillId="100" borderId="0" xfId="32899" applyNumberFormat="1" applyFont="1" applyFill="1" applyAlignment="1">
      <alignment vertical="center"/>
    </xf>
    <xf numFmtId="167" fontId="183" fillId="100" borderId="0" xfId="32899" applyNumberFormat="1" applyFont="1" applyFill="1" applyAlignment="1">
      <alignment vertical="center"/>
    </xf>
    <xf numFmtId="167" fontId="8" fillId="87" borderId="0" xfId="44297" applyNumberFormat="1" applyFont="1" applyFill="1" applyAlignment="1">
      <alignment horizontal="right" vertical="center"/>
    </xf>
    <xf numFmtId="167" fontId="276" fillId="101" borderId="0" xfId="44296" applyNumberFormat="1" applyFont="1" applyFill="1" applyAlignment="1">
      <alignment vertical="center"/>
    </xf>
    <xf numFmtId="0" fontId="283" fillId="0" borderId="0" xfId="43122" applyFont="1" applyAlignment="1"/>
    <xf numFmtId="0" fontId="276" fillId="101" borderId="0" xfId="11274" applyFont="1" applyFill="1" applyAlignment="1">
      <alignment horizontal="center" vertical="center"/>
    </xf>
    <xf numFmtId="168" fontId="276" fillId="101" borderId="0" xfId="26143" applyNumberFormat="1" applyFont="1" applyFill="1" applyAlignment="1">
      <alignment vertical="center"/>
    </xf>
    <xf numFmtId="167" fontId="10" fillId="87" borderId="0" xfId="35244" applyNumberFormat="1" applyFont="1" applyFill="1" applyAlignment="1">
      <alignment vertical="top"/>
    </xf>
    <xf numFmtId="167" fontId="8" fillId="87" borderId="0" xfId="35244" applyNumberFormat="1" applyFont="1" applyFill="1" applyAlignment="1">
      <alignment vertical="top"/>
    </xf>
    <xf numFmtId="167" fontId="10" fillId="87" borderId="11" xfId="35244" applyNumberFormat="1" applyFont="1" applyFill="1" applyBorder="1" applyAlignment="1">
      <alignment vertical="top"/>
    </xf>
    <xf numFmtId="177" fontId="284" fillId="2" borderId="0" xfId="21765" applyFont="1" applyFill="1"/>
    <xf numFmtId="177" fontId="284" fillId="2" borderId="0" xfId="21765" applyFont="1" applyFill="1" applyAlignment="1">
      <alignment horizontal="center"/>
    </xf>
    <xf numFmtId="177" fontId="286" fillId="2" borderId="0" xfId="21765" applyFont="1" applyFill="1"/>
    <xf numFmtId="177" fontId="287" fillId="2" borderId="0" xfId="21765" applyFont="1" applyFill="1"/>
    <xf numFmtId="177" fontId="284" fillId="2" borderId="0" xfId="21765" applyFont="1" applyFill="1" applyAlignment="1">
      <alignment horizontal="left" vertical="top" wrapText="1"/>
    </xf>
    <xf numFmtId="177" fontId="284" fillId="2" borderId="0" xfId="21765" applyFont="1" applyFill="1" applyAlignment="1">
      <alignment vertical="top" wrapText="1"/>
    </xf>
    <xf numFmtId="177" fontId="284" fillId="2" borderId="0" xfId="21765" applyFont="1" applyFill="1" applyAlignment="1">
      <alignment vertical="top"/>
    </xf>
    <xf numFmtId="177" fontId="286" fillId="2" borderId="0" xfId="21765" applyFont="1" applyFill="1" applyAlignment="1">
      <alignment horizontal="left"/>
    </xf>
    <xf numFmtId="37" fontId="6" fillId="110" borderId="0" xfId="0" applyNumberFormat="1" applyFont="1" applyFill="1" applyAlignment="1">
      <alignment horizontal="left" vertical="center" indent="4"/>
    </xf>
    <xf numFmtId="37" fontId="6" fillId="110" borderId="0" xfId="0" applyNumberFormat="1" applyFont="1" applyFill="1" applyAlignment="1">
      <alignment horizontal="left" vertical="center" indent="6"/>
    </xf>
    <xf numFmtId="166" fontId="6" fillId="110" borderId="0" xfId="0" applyNumberFormat="1" applyFont="1" applyFill="1" applyAlignment="1">
      <alignment horizontal="center" vertical="center"/>
    </xf>
    <xf numFmtId="166" fontId="6" fillId="111" borderId="0" xfId="0" applyNumberFormat="1" applyFont="1" applyFill="1" applyAlignment="1">
      <alignment horizontal="center" vertical="center"/>
    </xf>
    <xf numFmtId="37" fontId="6" fillId="110" borderId="0" xfId="0" applyNumberFormat="1" applyFont="1" applyFill="1" applyAlignment="1">
      <alignment horizontal="left" vertical="center" indent="2"/>
    </xf>
    <xf numFmtId="37" fontId="6" fillId="110" borderId="0" xfId="0" applyNumberFormat="1" applyFont="1" applyFill="1" applyAlignment="1">
      <alignment horizontal="left" vertical="center" indent="1"/>
    </xf>
    <xf numFmtId="166" fontId="54" fillId="110" borderId="0" xfId="0" applyNumberFormat="1" applyFont="1" applyFill="1" applyAlignment="1">
      <alignment horizontal="center" vertical="center"/>
    </xf>
    <xf numFmtId="166" fontId="54" fillId="111" borderId="0" xfId="0" applyNumberFormat="1" applyFont="1" applyFill="1" applyAlignment="1">
      <alignment horizontal="center" vertical="center"/>
    </xf>
    <xf numFmtId="0" fontId="10" fillId="110" borderId="0" xfId="0" applyFont="1" applyFill="1" applyAlignment="1">
      <alignment horizontal="left"/>
    </xf>
    <xf numFmtId="0" fontId="8" fillId="110" borderId="0" xfId="0" applyFont="1" applyFill="1" applyAlignment="1">
      <alignment vertical="center"/>
    </xf>
    <xf numFmtId="0" fontId="174" fillId="110" borderId="131" xfId="0" applyFont="1" applyFill="1" applyBorder="1" applyAlignment="1">
      <alignment vertical="center"/>
    </xf>
    <xf numFmtId="0" fontId="174" fillId="110" borderId="0" xfId="0" applyFont="1" applyFill="1" applyAlignment="1">
      <alignment vertical="center"/>
    </xf>
    <xf numFmtId="0" fontId="174" fillId="110" borderId="112" xfId="0" applyFont="1" applyFill="1" applyBorder="1" applyAlignment="1">
      <alignment vertical="center"/>
    </xf>
    <xf numFmtId="37" fontId="6" fillId="110" borderId="0" xfId="0" applyNumberFormat="1" applyFont="1" applyFill="1" applyAlignment="1">
      <alignment vertical="center"/>
    </xf>
    <xf numFmtId="0" fontId="199" fillId="112" borderId="117" xfId="0" applyFont="1" applyFill="1" applyBorder="1" applyAlignment="1">
      <alignment vertical="center" wrapText="1"/>
    </xf>
    <xf numFmtId="0" fontId="199" fillId="112" borderId="117" xfId="0" applyFont="1" applyFill="1" applyBorder="1" applyAlignment="1">
      <alignment vertical="center"/>
    </xf>
    <xf numFmtId="0" fontId="199" fillId="112" borderId="0" xfId="0" applyFont="1" applyFill="1" applyAlignment="1">
      <alignment vertical="center" wrapText="1"/>
    </xf>
    <xf numFmtId="0" fontId="199" fillId="112" borderId="117" xfId="0" applyFont="1" applyFill="1" applyBorder="1"/>
    <xf numFmtId="37" fontId="6" fillId="110" borderId="112" xfId="0" applyNumberFormat="1" applyFont="1" applyFill="1" applyBorder="1" applyAlignment="1">
      <alignment vertical="center"/>
    </xf>
    <xf numFmtId="0" fontId="199" fillId="112" borderId="112" xfId="0" applyFont="1" applyFill="1" applyBorder="1" applyAlignment="1">
      <alignment horizontal="center" vertical="center" wrapText="1"/>
    </xf>
    <xf numFmtId="0" fontId="199" fillId="112" borderId="118" xfId="0" applyFont="1" applyFill="1" applyBorder="1" applyAlignment="1">
      <alignment horizontal="center" vertical="center" wrapText="1"/>
    </xf>
    <xf numFmtId="166" fontId="6" fillId="110" borderId="0" xfId="0" applyNumberFormat="1" applyFont="1" applyFill="1" applyAlignment="1">
      <alignment horizontal="center" vertical="center" wrapText="1"/>
    </xf>
    <xf numFmtId="166" fontId="6" fillId="111" borderId="0" xfId="0" applyNumberFormat="1" applyFont="1" applyFill="1" applyAlignment="1">
      <alignment horizontal="center" vertical="center" wrapText="1"/>
    </xf>
    <xf numFmtId="37" fontId="6" fillId="110" borderId="0" xfId="0" applyNumberFormat="1" applyFont="1" applyFill="1" applyAlignment="1">
      <alignment horizontal="left" vertical="center" indent="3"/>
    </xf>
    <xf numFmtId="166" fontId="198" fillId="112" borderId="0" xfId="0" applyNumberFormat="1" applyFont="1" applyFill="1" applyAlignment="1">
      <alignment horizontal="center" vertical="center" wrapText="1"/>
    </xf>
    <xf numFmtId="14" fontId="6" fillId="110" borderId="0" xfId="0" applyNumberFormat="1" applyFont="1" applyFill="1" applyAlignment="1">
      <alignment horizontal="left" vertical="center" wrapText="1" indent="7"/>
    </xf>
    <xf numFmtId="14" fontId="6" fillId="110" borderId="0" xfId="0" applyNumberFormat="1" applyFont="1" applyFill="1" applyAlignment="1">
      <alignment vertical="center"/>
    </xf>
    <xf numFmtId="14" fontId="6" fillId="110" borderId="0" xfId="0" applyNumberFormat="1" applyFont="1" applyFill="1" applyAlignment="1">
      <alignment horizontal="center" vertical="center"/>
    </xf>
    <xf numFmtId="14" fontId="6" fillId="110" borderId="0" xfId="0" applyNumberFormat="1" applyFont="1" applyFill="1" applyAlignment="1">
      <alignment horizontal="left" vertical="center" wrapText="1" indent="6"/>
    </xf>
    <xf numFmtId="37" fontId="6" fillId="110" borderId="0" xfId="0" quotePrefix="1" applyNumberFormat="1" applyFont="1" applyFill="1" applyAlignment="1">
      <alignment horizontal="left" vertical="center" wrapText="1" indent="7"/>
    </xf>
    <xf numFmtId="41" fontId="6" fillId="110" borderId="20" xfId="0" applyNumberFormat="1" applyFont="1" applyFill="1" applyBorder="1" applyAlignment="1">
      <alignment horizontal="center"/>
    </xf>
    <xf numFmtId="41" fontId="6" fillId="110" borderId="21" xfId="0" applyNumberFormat="1" applyFont="1" applyFill="1" applyBorder="1" applyAlignment="1">
      <alignment horizontal="center"/>
    </xf>
    <xf numFmtId="41" fontId="6" fillId="110" borderId="19" xfId="0" applyNumberFormat="1" applyFont="1" applyFill="1" applyBorder="1" applyAlignment="1">
      <alignment horizontal="center"/>
    </xf>
    <xf numFmtId="41" fontId="198" fillId="112" borderId="106" xfId="0" applyNumberFormat="1" applyFont="1" applyFill="1" applyBorder="1" applyAlignment="1">
      <alignment horizontal="center"/>
    </xf>
    <xf numFmtId="41" fontId="198" fillId="112" borderId="107" xfId="0" applyNumberFormat="1" applyFont="1" applyFill="1" applyBorder="1" applyAlignment="1">
      <alignment horizontal="center"/>
    </xf>
    <xf numFmtId="41" fontId="198" fillId="112" borderId="108" xfId="0" applyNumberFormat="1" applyFont="1" applyFill="1" applyBorder="1" applyAlignment="1">
      <alignment horizontal="center"/>
    </xf>
    <xf numFmtId="38" fontId="6" fillId="110" borderId="20" xfId="0" applyNumberFormat="1" applyFont="1" applyFill="1" applyBorder="1" applyAlignment="1">
      <alignment horizontal="center" vertical="center"/>
    </xf>
    <xf numFmtId="41" fontId="6" fillId="110" borderId="29" xfId="0" applyNumberFormat="1" applyFont="1" applyFill="1" applyBorder="1" applyAlignment="1">
      <alignment horizontal="center"/>
    </xf>
    <xf numFmtId="41" fontId="6" fillId="110" borderId="28" xfId="0" applyNumberFormat="1" applyFont="1" applyFill="1" applyBorder="1" applyAlignment="1">
      <alignment horizontal="center"/>
    </xf>
    <xf numFmtId="41" fontId="198" fillId="112" borderId="120" xfId="0" applyNumberFormat="1" applyFont="1" applyFill="1" applyBorder="1" applyAlignment="1">
      <alignment horizontal="center"/>
    </xf>
    <xf numFmtId="37" fontId="6" fillId="110" borderId="0" xfId="0" quotePrefix="1" applyNumberFormat="1" applyFont="1" applyFill="1" applyAlignment="1">
      <alignment horizontal="left" vertical="center" wrapText="1" indent="6"/>
    </xf>
    <xf numFmtId="166" fontId="198" fillId="112" borderId="0" xfId="0" applyNumberFormat="1" applyFont="1" applyFill="1" applyAlignment="1">
      <alignment horizontal="center" vertical="center"/>
    </xf>
    <xf numFmtId="14" fontId="6" fillId="110" borderId="10" xfId="0" applyNumberFormat="1" applyFont="1" applyFill="1" applyBorder="1" applyAlignment="1">
      <alignment horizontal="left" vertical="center" wrapText="1" indent="8"/>
    </xf>
    <xf numFmtId="37" fontId="6" fillId="110" borderId="8" xfId="0" quotePrefix="1" applyNumberFormat="1" applyFont="1" applyFill="1" applyBorder="1" applyAlignment="1">
      <alignment horizontal="left" vertical="center" wrapText="1" indent="7"/>
    </xf>
    <xf numFmtId="38" fontId="6" fillId="110" borderId="21" xfId="0" applyNumberFormat="1" applyFont="1" applyFill="1" applyBorder="1" applyAlignment="1">
      <alignment horizontal="center" vertical="center"/>
    </xf>
    <xf numFmtId="41" fontId="49" fillId="110" borderId="21" xfId="0" applyNumberFormat="1" applyFont="1" applyFill="1" applyBorder="1" applyAlignment="1">
      <alignment horizontal="center"/>
    </xf>
    <xf numFmtId="41" fontId="49" fillId="110" borderId="20" xfId="0" applyNumberFormat="1" applyFont="1" applyFill="1" applyBorder="1" applyAlignment="1">
      <alignment horizontal="center"/>
    </xf>
    <xf numFmtId="41" fontId="49" fillId="110" borderId="19" xfId="0" applyNumberFormat="1" applyFont="1" applyFill="1" applyBorder="1" applyAlignment="1">
      <alignment horizontal="center"/>
    </xf>
    <xf numFmtId="41" fontId="239" fillId="112" borderId="107" xfId="0" applyNumberFormat="1" applyFont="1" applyFill="1" applyBorder="1" applyAlignment="1">
      <alignment horizontal="center"/>
    </xf>
    <xf numFmtId="41" fontId="239" fillId="112" borderId="108" xfId="0" applyNumberFormat="1" applyFont="1" applyFill="1" applyBorder="1" applyAlignment="1">
      <alignment horizontal="center"/>
    </xf>
    <xf numFmtId="164" fontId="49" fillId="110" borderId="20" xfId="0" applyNumberFormat="1" applyFont="1" applyFill="1" applyBorder="1" applyAlignment="1">
      <alignment horizontal="center"/>
    </xf>
    <xf numFmtId="164" fontId="49" fillId="110" borderId="19" xfId="0" applyNumberFormat="1" applyFont="1" applyFill="1" applyBorder="1" applyAlignment="1">
      <alignment horizontal="center"/>
    </xf>
    <xf numFmtId="14" fontId="6" fillId="110" borderId="10" xfId="0" applyNumberFormat="1" applyFont="1" applyFill="1" applyBorder="1" applyAlignment="1">
      <alignment horizontal="left" vertical="center" wrapText="1" indent="7"/>
    </xf>
    <xf numFmtId="0" fontId="6" fillId="110" borderId="8" xfId="0" applyFont="1" applyFill="1" applyBorder="1" applyAlignment="1">
      <alignment horizontal="center" vertical="center"/>
    </xf>
    <xf numFmtId="167" fontId="211" fillId="103" borderId="83" xfId="35239" applyNumberFormat="1" applyFont="1" applyFill="1" applyBorder="1" applyAlignment="1"/>
    <xf numFmtId="0" fontId="252" fillId="100" borderId="83" xfId="11274" applyFont="1" applyFill="1" applyBorder="1" applyAlignment="1">
      <alignment vertical="center"/>
    </xf>
    <xf numFmtId="0" fontId="253" fillId="100" borderId="83" xfId="11274" applyFont="1" applyFill="1" applyBorder="1" applyAlignment="1">
      <alignment vertical="center"/>
    </xf>
    <xf numFmtId="0" fontId="252" fillId="100" borderId="83" xfId="0" applyFont="1" applyFill="1" applyBorder="1" applyAlignment="1">
      <alignment vertical="center"/>
    </xf>
    <xf numFmtId="0" fontId="252" fillId="100" borderId="83" xfId="0" applyFont="1" applyFill="1" applyBorder="1" applyAlignment="1">
      <alignment horizontal="right" vertical="center"/>
    </xf>
    <xf numFmtId="0" fontId="181" fillId="100" borderId="83" xfId="11274" applyFont="1" applyFill="1" applyBorder="1" applyAlignment="1">
      <alignment vertical="center"/>
    </xf>
    <xf numFmtId="0" fontId="181" fillId="100" borderId="83" xfId="0" applyFont="1" applyFill="1" applyBorder="1" applyAlignment="1">
      <alignment vertical="center"/>
    </xf>
    <xf numFmtId="0" fontId="181" fillId="100" borderId="83" xfId="0" applyFont="1" applyFill="1" applyBorder="1" applyAlignment="1">
      <alignment horizontal="right" vertical="center"/>
    </xf>
    <xf numFmtId="0" fontId="2" fillId="100" borderId="83" xfId="44050" applyFont="1" applyFill="1" applyBorder="1" applyAlignment="1">
      <alignment vertical="center"/>
    </xf>
    <xf numFmtId="0" fontId="290" fillId="100" borderId="83" xfId="44050" applyFont="1" applyFill="1" applyBorder="1" applyAlignment="1">
      <alignment vertical="center"/>
    </xf>
    <xf numFmtId="0" fontId="181" fillId="100" borderId="83" xfId="44050" applyFont="1" applyFill="1" applyBorder="1" applyAlignment="1">
      <alignment vertical="center"/>
    </xf>
    <xf numFmtId="0" fontId="290" fillId="100" borderId="0" xfId="44050" applyFont="1" applyFill="1" applyAlignment="1">
      <alignment vertical="center"/>
    </xf>
    <xf numFmtId="0" fontId="254" fillId="0" borderId="0" xfId="0" applyFont="1" applyAlignment="1">
      <alignment horizontal="left" indent="1"/>
    </xf>
    <xf numFmtId="0" fontId="275" fillId="0" borderId="0" xfId="0" applyFont="1" applyAlignment="1">
      <alignment horizontal="left" indent="2"/>
    </xf>
    <xf numFmtId="0" fontId="275" fillId="0" borderId="0" xfId="0" applyFont="1" applyAlignment="1">
      <alignment horizontal="left" indent="3"/>
    </xf>
    <xf numFmtId="0" fontId="275" fillId="0" borderId="0" xfId="0" applyFont="1" applyAlignment="1">
      <alignment horizontal="left" vertical="top" indent="2"/>
    </xf>
    <xf numFmtId="0" fontId="275" fillId="0" borderId="0" xfId="0" applyFont="1" applyAlignment="1">
      <alignment horizontal="left" vertical="center" indent="2"/>
    </xf>
    <xf numFmtId="0" fontId="275" fillId="0" borderId="0" xfId="0" applyFont="1" applyAlignment="1">
      <alignment horizontal="left" vertical="top"/>
    </xf>
    <xf numFmtId="0" fontId="275" fillId="0" borderId="0" xfId="0" applyFont="1" applyAlignment="1">
      <alignment horizontal="left" vertical="top" wrapText="1"/>
    </xf>
    <xf numFmtId="0" fontId="275" fillId="0" borderId="0" xfId="0" applyFont="1" applyAlignment="1">
      <alignment horizontal="left" indent="1"/>
    </xf>
    <xf numFmtId="0" fontId="291" fillId="0" borderId="0" xfId="0" applyFont="1" applyAlignment="1">
      <alignment vertical="top" wrapText="1"/>
    </xf>
    <xf numFmtId="0" fontId="291" fillId="0" borderId="0" xfId="0" applyFont="1" applyAlignment="1">
      <alignment horizontal="center" vertical="top" wrapText="1"/>
    </xf>
    <xf numFmtId="0" fontId="292" fillId="0" borderId="0" xfId="0" applyFont="1" applyAlignment="1">
      <alignment horizontal="center" vertical="top" wrapText="1"/>
    </xf>
    <xf numFmtId="0" fontId="293" fillId="0" borderId="0" xfId="0" applyFont="1"/>
    <xf numFmtId="0" fontId="294" fillId="0" borderId="0" xfId="0" applyFont="1" applyAlignment="1">
      <alignment horizontal="center" vertical="top" wrapText="1"/>
    </xf>
    <xf numFmtId="37" fontId="2" fillId="114" borderId="0" xfId="11274" applyNumberFormat="1" applyFont="1" applyFill="1" applyAlignment="1">
      <alignment horizontal="left" vertical="center"/>
    </xf>
    <xf numFmtId="0" fontId="7" fillId="114" borderId="0" xfId="44041" applyFill="1"/>
    <xf numFmtId="37" fontId="7" fillId="114" borderId="0" xfId="10476" applyNumberFormat="1" applyFont="1" applyFill="1" applyAlignment="1">
      <alignment horizontal="center"/>
    </xf>
    <xf numFmtId="0" fontId="69" fillId="115" borderId="0" xfId="10476" applyFill="1">
      <alignment vertical="top"/>
    </xf>
    <xf numFmtId="37" fontId="7" fillId="114" borderId="0" xfId="10476" applyNumberFormat="1" applyFont="1" applyFill="1">
      <alignment vertical="top"/>
    </xf>
    <xf numFmtId="0" fontId="7" fillId="114" borderId="0" xfId="10476" applyFont="1" applyFill="1">
      <alignment vertical="top"/>
    </xf>
    <xf numFmtId="37" fontId="2" fillId="114" borderId="86" xfId="11274" applyNumberFormat="1" applyFont="1" applyFill="1" applyBorder="1" applyAlignment="1">
      <alignment horizontal="left" vertical="center"/>
    </xf>
    <xf numFmtId="0" fontId="14" fillId="115" borderId="0" xfId="10476" applyFont="1" applyFill="1">
      <alignment vertical="top"/>
    </xf>
    <xf numFmtId="37" fontId="8" fillId="114" borderId="0" xfId="10476" applyNumberFormat="1" applyFont="1" applyFill="1">
      <alignment vertical="top"/>
    </xf>
    <xf numFmtId="0" fontId="7" fillId="114" borderId="0" xfId="11274" applyFill="1" applyAlignment="1"/>
    <xf numFmtId="167" fontId="7" fillId="114" borderId="0" xfId="35239" applyNumberFormat="1" applyFont="1" applyFill="1" applyAlignment="1"/>
    <xf numFmtId="167" fontId="69" fillId="114" borderId="0" xfId="35239" applyNumberFormat="1" applyFont="1" applyFill="1" applyAlignment="1">
      <alignment vertical="center"/>
    </xf>
    <xf numFmtId="0" fontId="7" fillId="116" borderId="83" xfId="11274" applyFill="1" applyBorder="1" applyAlignment="1"/>
    <xf numFmtId="167" fontId="7" fillId="116" borderId="83" xfId="35239" applyNumberFormat="1" applyFont="1" applyFill="1" applyBorder="1" applyAlignment="1"/>
    <xf numFmtId="0" fontId="8" fillId="116" borderId="83" xfId="11274" applyFont="1" applyFill="1" applyBorder="1" applyAlignment="1"/>
    <xf numFmtId="167" fontId="8" fillId="116" borderId="83" xfId="35245" applyNumberFormat="1" applyFont="1" applyFill="1" applyBorder="1" applyAlignment="1"/>
    <xf numFmtId="37" fontId="6" fillId="114" borderId="0" xfId="10476" applyNumberFormat="1" applyFont="1" applyFill="1" applyAlignment="1">
      <alignment horizontal="left" vertical="top"/>
    </xf>
    <xf numFmtId="0" fontId="188" fillId="114" borderId="0" xfId="11274" applyFont="1" applyFill="1" applyAlignment="1">
      <alignment vertical="center"/>
    </xf>
    <xf numFmtId="0" fontId="14" fillId="114" borderId="0" xfId="11274" applyFont="1" applyFill="1" applyAlignment="1">
      <alignment vertical="center"/>
    </xf>
    <xf numFmtId="0" fontId="8" fillId="114" borderId="0" xfId="11274" applyFont="1" applyFill="1" applyAlignment="1">
      <alignment vertical="center"/>
    </xf>
    <xf numFmtId="0" fontId="16" fillId="114" borderId="83" xfId="11274" applyFont="1" applyFill="1" applyBorder="1" applyAlignment="1">
      <alignment vertical="center"/>
    </xf>
    <xf numFmtId="0" fontId="183" fillId="114" borderId="83" xfId="11274" applyFont="1" applyFill="1" applyBorder="1" applyAlignment="1">
      <alignment vertical="center"/>
    </xf>
    <xf numFmtId="0" fontId="6" fillId="114" borderId="83" xfId="11274" applyFont="1" applyFill="1" applyBorder="1" applyAlignment="1">
      <alignment vertical="center"/>
    </xf>
    <xf numFmtId="0" fontId="51" fillId="114" borderId="0" xfId="11274" applyFont="1" applyFill="1" applyAlignment="1">
      <alignment vertical="center"/>
    </xf>
    <xf numFmtId="0" fontId="16" fillId="114" borderId="0" xfId="20705" applyFont="1" applyFill="1" applyAlignment="1">
      <alignment vertical="center"/>
    </xf>
    <xf numFmtId="0" fontId="6" fillId="114" borderId="0" xfId="20705" applyFont="1" applyFill="1" applyAlignment="1">
      <alignment horizontal="center" vertical="center"/>
    </xf>
    <xf numFmtId="0" fontId="16" fillId="114" borderId="4" xfId="20705" applyFont="1" applyFill="1" applyBorder="1" applyAlignment="1">
      <alignment vertical="center"/>
    </xf>
    <xf numFmtId="0" fontId="6" fillId="114" borderId="4" xfId="20705" applyFont="1" applyFill="1" applyBorder="1" applyAlignment="1">
      <alignment horizontal="center" vertical="center"/>
    </xf>
    <xf numFmtId="0" fontId="16" fillId="114" borderId="0" xfId="44038" applyFont="1" applyFill="1" applyAlignment="1">
      <alignment horizontal="center" vertical="center"/>
    </xf>
    <xf numFmtId="0" fontId="16" fillId="114" borderId="83" xfId="44038" applyFont="1" applyFill="1" applyBorder="1" applyAlignment="1">
      <alignment horizontal="center" vertical="center"/>
    </xf>
    <xf numFmtId="0" fontId="16" fillId="114" borderId="0" xfId="44038" applyFont="1" applyFill="1" applyAlignment="1">
      <alignment vertical="center"/>
    </xf>
    <xf numFmtId="0" fontId="16" fillId="114" borderId="83" xfId="44038" applyFont="1" applyFill="1" applyBorder="1" applyAlignment="1">
      <alignment vertical="center"/>
    </xf>
    <xf numFmtId="199" fontId="8" fillId="114" borderId="83" xfId="2" applyNumberFormat="1" applyFont="1" applyFill="1" applyBorder="1" applyAlignment="1">
      <alignment vertical="center"/>
    </xf>
    <xf numFmtId="37" fontId="2" fillId="114" borderId="88" xfId="11274" applyNumberFormat="1" applyFont="1" applyFill="1" applyBorder="1" applyAlignment="1">
      <alignment horizontal="left" vertical="center"/>
    </xf>
    <xf numFmtId="37" fontId="8" fillId="114" borderId="0" xfId="10476" applyNumberFormat="1" applyFont="1" applyFill="1" applyAlignment="1">
      <alignment horizontal="center"/>
    </xf>
    <xf numFmtId="37" fontId="2" fillId="114" borderId="0" xfId="11274" applyNumberFormat="1" applyFont="1" applyFill="1" applyAlignment="1">
      <alignment horizontal="left" vertical="center" wrapText="1"/>
    </xf>
    <xf numFmtId="0" fontId="179" fillId="114" borderId="83" xfId="11274" applyFont="1" applyFill="1" applyBorder="1" applyAlignment="1">
      <alignment vertical="center"/>
    </xf>
    <xf numFmtId="0" fontId="176" fillId="114" borderId="83" xfId="11274" applyFont="1" applyFill="1" applyBorder="1" applyAlignment="1">
      <alignment vertical="center"/>
    </xf>
    <xf numFmtId="0" fontId="181" fillId="114" borderId="83" xfId="11274" applyFont="1" applyFill="1" applyBorder="1" applyAlignment="1">
      <alignment vertical="center"/>
    </xf>
    <xf numFmtId="0" fontId="176" fillId="114" borderId="83" xfId="0" applyFont="1" applyFill="1" applyBorder="1" applyAlignment="1">
      <alignment vertical="center"/>
    </xf>
    <xf numFmtId="0" fontId="181" fillId="114" borderId="83" xfId="0" applyFont="1" applyFill="1" applyBorder="1" applyAlignment="1">
      <alignment vertical="center"/>
    </xf>
    <xf numFmtId="0" fontId="181" fillId="114" borderId="83" xfId="11274" applyFont="1" applyFill="1" applyBorder="1" applyAlignment="1">
      <alignment horizontal="right" vertical="center"/>
    </xf>
    <xf numFmtId="0" fontId="175" fillId="114" borderId="83" xfId="11274" applyFont="1" applyFill="1" applyBorder="1" applyAlignment="1">
      <alignment vertical="center"/>
    </xf>
    <xf numFmtId="37" fontId="31" fillId="114" borderId="0" xfId="0" applyNumberFormat="1" applyFont="1" applyFill="1" applyAlignment="1">
      <alignment vertical="center"/>
    </xf>
    <xf numFmtId="37" fontId="31" fillId="114" borderId="0" xfId="0" applyNumberFormat="1" applyFont="1" applyFill="1" applyAlignment="1">
      <alignment horizontal="left" vertical="center" indent="4"/>
    </xf>
    <xf numFmtId="37" fontId="32" fillId="114" borderId="0" xfId="0" applyNumberFormat="1" applyFont="1" applyFill="1" applyAlignment="1">
      <alignment horizontal="left" vertical="center" indent="6"/>
    </xf>
    <xf numFmtId="166" fontId="31" fillId="114" borderId="0" xfId="0" applyNumberFormat="1" applyFont="1" applyFill="1" applyAlignment="1">
      <alignment horizontal="center" vertical="center"/>
    </xf>
    <xf numFmtId="0" fontId="197" fillId="113" borderId="0" xfId="0" applyFont="1" applyFill="1" applyAlignment="1">
      <alignment horizontal="center" vertical="center"/>
    </xf>
    <xf numFmtId="37" fontId="31" fillId="114" borderId="0" xfId="0" applyNumberFormat="1" applyFont="1" applyFill="1" applyAlignment="1">
      <alignment horizontal="left" vertical="center" indent="2"/>
    </xf>
    <xf numFmtId="172" fontId="6" fillId="114" borderId="0" xfId="0" applyNumberFormat="1" applyFont="1" applyFill="1" applyAlignment="1">
      <alignment horizontal="center" vertical="center"/>
    </xf>
    <xf numFmtId="172" fontId="6" fillId="114" borderId="0" xfId="0" applyNumberFormat="1" applyFont="1" applyFill="1" applyAlignment="1">
      <alignment horizontal="left" vertical="center" indent="4"/>
    </xf>
    <xf numFmtId="172" fontId="6" fillId="114" borderId="0" xfId="0" applyNumberFormat="1" applyFont="1" applyFill="1" applyAlignment="1">
      <alignment horizontal="left" vertical="center" indent="2"/>
    </xf>
    <xf numFmtId="166" fontId="31" fillId="114" borderId="0" xfId="0" applyNumberFormat="1" applyFont="1" applyFill="1" applyAlignment="1">
      <alignment horizontal="center" vertical="center" wrapText="1"/>
    </xf>
    <xf numFmtId="0" fontId="31" fillId="114" borderId="0" xfId="0" applyFont="1" applyFill="1" applyAlignment="1">
      <alignment horizontal="center" vertical="center" wrapText="1"/>
    </xf>
    <xf numFmtId="0" fontId="38" fillId="114" borderId="0" xfId="0" applyFont="1" applyFill="1"/>
    <xf numFmtId="37" fontId="31" fillId="114" borderId="0" xfId="0" applyNumberFormat="1" applyFont="1" applyFill="1" applyAlignment="1">
      <alignment horizontal="left" vertical="center" indent="6"/>
    </xf>
    <xf numFmtId="166" fontId="31" fillId="115" borderId="0" xfId="0" applyNumberFormat="1" applyFont="1" applyFill="1" applyAlignment="1">
      <alignment horizontal="center" vertical="center" wrapText="1"/>
    </xf>
    <xf numFmtId="166" fontId="198" fillId="117" borderId="0" xfId="0" quotePrefix="1" applyNumberFormat="1" applyFont="1" applyFill="1" applyAlignment="1">
      <alignment horizontal="center" vertical="center"/>
    </xf>
    <xf numFmtId="0" fontId="0" fillId="114" borderId="0" xfId="0" applyFill="1"/>
    <xf numFmtId="166" fontId="198" fillId="117" borderId="0" xfId="0" applyNumberFormat="1" applyFont="1" applyFill="1" applyAlignment="1">
      <alignment horizontal="center" vertical="center" wrapText="1"/>
    </xf>
    <xf numFmtId="166" fontId="6" fillId="114" borderId="0" xfId="0" applyNumberFormat="1" applyFont="1" applyFill="1" applyAlignment="1">
      <alignment horizontal="center" vertical="center" wrapText="1"/>
    </xf>
    <xf numFmtId="0" fontId="174" fillId="114" borderId="112" xfId="0" applyFont="1" applyFill="1" applyBorder="1" applyAlignment="1">
      <alignment horizontal="center" vertical="center" wrapText="1"/>
    </xf>
    <xf numFmtId="0" fontId="195" fillId="117" borderId="0" xfId="0" applyFont="1" applyFill="1"/>
    <xf numFmtId="37" fontId="198" fillId="117" borderId="0" xfId="0" applyNumberFormat="1" applyFont="1" applyFill="1" applyAlignment="1">
      <alignment horizontal="left" vertical="center" indent="6"/>
    </xf>
    <xf numFmtId="166" fontId="198" fillId="117" borderId="0" xfId="0" quotePrefix="1" applyNumberFormat="1" applyFont="1" applyFill="1" applyAlignment="1">
      <alignment horizontal="center" vertical="center" wrapText="1"/>
    </xf>
    <xf numFmtId="0" fontId="183" fillId="98" borderId="137" xfId="0" applyFont="1" applyFill="1" applyBorder="1" applyAlignment="1">
      <alignment vertical="center"/>
    </xf>
    <xf numFmtId="15" fontId="12" fillId="0" borderId="0" xfId="21231" applyNumberFormat="1" applyFont="1" applyAlignment="1">
      <alignment horizontal="left" vertical="center"/>
    </xf>
    <xf numFmtId="0" fontId="197" fillId="118" borderId="0" xfId="0" applyFont="1" applyFill="1" applyAlignment="1">
      <alignment horizontal="left" vertical="top"/>
    </xf>
    <xf numFmtId="0" fontId="7" fillId="100" borderId="17" xfId="10476" applyFont="1" applyFill="1" applyBorder="1">
      <alignment vertical="top"/>
    </xf>
    <xf numFmtId="0" fontId="232" fillId="106" borderId="0" xfId="0" applyFont="1" applyFill="1"/>
    <xf numFmtId="167" fontId="7" fillId="106" borderId="0" xfId="35239" applyNumberFormat="1" applyFont="1" applyFill="1" applyBorder="1"/>
    <xf numFmtId="167" fontId="276" fillId="89" borderId="33" xfId="0" applyNumberFormat="1" applyFont="1" applyFill="1" applyBorder="1" applyAlignment="1">
      <alignment horizontal="center" vertical="center"/>
    </xf>
    <xf numFmtId="0" fontId="10" fillId="3" borderId="0" xfId="10476" applyFont="1" applyFill="1" applyAlignment="1">
      <alignment horizontal="left" indent="1"/>
    </xf>
    <xf numFmtId="167" fontId="23" fillId="0" borderId="0" xfId="10476" applyNumberFormat="1" applyFont="1">
      <alignment vertical="top"/>
    </xf>
    <xf numFmtId="167" fontId="211" fillId="106" borderId="83" xfId="35239" applyNumberFormat="1" applyFont="1" applyFill="1" applyBorder="1"/>
    <xf numFmtId="167" fontId="211" fillId="106" borderId="0" xfId="35239" applyNumberFormat="1" applyFont="1" applyFill="1" applyBorder="1"/>
    <xf numFmtId="0" fontId="24" fillId="0" borderId="0" xfId="0" applyFont="1" applyAlignment="1">
      <alignment vertical="top" wrapText="1"/>
    </xf>
    <xf numFmtId="0" fontId="16" fillId="100" borderId="0" xfId="20705" quotePrefix="1" applyFont="1" applyFill="1" applyAlignment="1">
      <alignment horizontal="center" vertical="center"/>
    </xf>
    <xf numFmtId="0" fontId="16" fillId="100" borderId="20" xfId="20705" quotePrefix="1" applyFont="1" applyFill="1" applyBorder="1" applyAlignment="1">
      <alignment horizontal="center" vertical="center"/>
    </xf>
    <xf numFmtId="0" fontId="198" fillId="101" borderId="107" xfId="20705" quotePrefix="1" applyFont="1" applyFill="1" applyBorder="1" applyAlignment="1">
      <alignment horizontal="center" vertical="center"/>
    </xf>
    <xf numFmtId="0" fontId="16" fillId="100" borderId="20" xfId="20705" applyFont="1" applyFill="1" applyBorder="1" applyAlignment="1">
      <alignment horizontal="center" vertical="center"/>
    </xf>
    <xf numFmtId="0" fontId="16" fillId="100" borderId="0" xfId="20705" quotePrefix="1" applyFont="1" applyFill="1" applyAlignment="1">
      <alignment vertical="center"/>
    </xf>
    <xf numFmtId="0" fontId="16" fillId="100" borderId="0" xfId="20705" applyFont="1" applyFill="1" applyAlignment="1">
      <alignment vertical="center"/>
    </xf>
    <xf numFmtId="0" fontId="6" fillId="98" borderId="4" xfId="20705" applyFont="1" applyFill="1" applyBorder="1" applyAlignment="1">
      <alignment vertical="center"/>
    </xf>
    <xf numFmtId="0" fontId="0" fillId="2" borderId="0" xfId="0" applyFill="1" applyAlignment="1">
      <alignment horizontal="left"/>
    </xf>
    <xf numFmtId="177" fontId="284" fillId="110" borderId="0" xfId="21765" applyFont="1" applyFill="1"/>
    <xf numFmtId="37" fontId="2" fillId="98" borderId="135" xfId="11274" applyNumberFormat="1" applyFont="1" applyFill="1" applyBorder="1" applyAlignment="1">
      <alignment horizontal="left" vertical="center"/>
    </xf>
    <xf numFmtId="168" fontId="52" fillId="0" borderId="17" xfId="0" applyNumberFormat="1" applyFont="1" applyBorder="1" applyAlignment="1" applyProtection="1">
      <alignment horizontal="center"/>
      <protection locked="0"/>
    </xf>
    <xf numFmtId="0" fontId="194" fillId="87" borderId="0" xfId="0" applyFont="1" applyFill="1" applyAlignment="1">
      <alignment horizontal="left"/>
    </xf>
    <xf numFmtId="0" fontId="194" fillId="0" borderId="0" xfId="0" applyFont="1" applyAlignment="1">
      <alignment horizontal="left"/>
    </xf>
    <xf numFmtId="167" fontId="10"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167" fontId="4" fillId="2" borderId="0" xfId="0" applyNumberFormat="1" applyFont="1" applyFill="1"/>
    <xf numFmtId="167" fontId="10" fillId="2" borderId="12" xfId="44044" applyNumberFormat="1" applyFont="1" applyFill="1" applyBorder="1" applyAlignment="1" applyProtection="1">
      <alignment horizontal="right" vertical="center"/>
      <protection locked="0"/>
    </xf>
    <xf numFmtId="37" fontId="262" fillId="0" borderId="0" xfId="35262" quotePrefix="1" applyNumberFormat="1" applyFont="1" applyFill="1" applyBorder="1" applyAlignment="1" applyProtection="1">
      <alignment vertical="center" wrapText="1" readingOrder="1"/>
      <protection locked="0"/>
    </xf>
    <xf numFmtId="15" fontId="179" fillId="100" borderId="0" xfId="11274" applyNumberFormat="1" applyFont="1" applyFill="1" applyAlignment="1">
      <alignment horizontal="right" vertical="center"/>
    </xf>
    <xf numFmtId="0" fontId="6" fillId="110" borderId="0" xfId="0" applyFont="1" applyFill="1" applyAlignment="1">
      <alignment horizontal="center" vertical="center"/>
    </xf>
    <xf numFmtId="167" fontId="46" fillId="0" borderId="0" xfId="0" applyNumberFormat="1" applyFont="1" applyAlignment="1" applyProtection="1">
      <alignment horizontal="right"/>
      <protection locked="0"/>
    </xf>
    <xf numFmtId="167" fontId="11" fillId="0" borderId="0" xfId="0" applyNumberFormat="1" applyFont="1" applyAlignment="1" applyProtection="1">
      <alignment horizontal="right"/>
      <protection locked="0"/>
    </xf>
    <xf numFmtId="167" fontId="10" fillId="0" borderId="0" xfId="0" applyNumberFormat="1" applyFont="1" applyAlignment="1">
      <alignment horizontal="right"/>
    </xf>
    <xf numFmtId="167" fontId="10" fillId="0" borderId="0" xfId="0" applyNumberFormat="1" applyFont="1"/>
    <xf numFmtId="167" fontId="11" fillId="2" borderId="0" xfId="0" applyNumberFormat="1" applyFont="1" applyFill="1" applyAlignment="1" applyProtection="1">
      <alignment horizontal="right"/>
      <protection locked="0"/>
    </xf>
    <xf numFmtId="167" fontId="4" fillId="0" borderId="0" xfId="0" applyNumberFormat="1" applyFont="1" applyAlignment="1">
      <alignment horizontal="right"/>
    </xf>
    <xf numFmtId="167" fontId="10" fillId="0" borderId="11" xfId="0" applyNumberFormat="1" applyFont="1" applyBorder="1" applyAlignment="1">
      <alignment horizontal="right"/>
    </xf>
    <xf numFmtId="41" fontId="10" fillId="0" borderId="11" xfId="0" applyNumberFormat="1" applyFont="1" applyBorder="1" applyAlignment="1">
      <alignment horizontal="right"/>
    </xf>
    <xf numFmtId="207" fontId="10" fillId="87" borderId="0" xfId="0" applyNumberFormat="1" applyFont="1" applyFill="1" applyAlignment="1">
      <alignment horizontal="right"/>
    </xf>
    <xf numFmtId="206" fontId="10" fillId="0" borderId="0" xfId="0" applyNumberFormat="1" applyFont="1" applyAlignment="1">
      <alignment horizontal="right"/>
    </xf>
    <xf numFmtId="206" fontId="10" fillId="87" borderId="0" xfId="0" applyNumberFormat="1" applyFont="1" applyFill="1" applyAlignment="1">
      <alignment horizontal="right"/>
    </xf>
    <xf numFmtId="207" fontId="11" fillId="87" borderId="0" xfId="0" applyNumberFormat="1" applyFont="1" applyFill="1" applyAlignment="1" applyProtection="1">
      <alignment horizontal="right"/>
      <protection locked="0"/>
    </xf>
    <xf numFmtId="206" fontId="11" fillId="0" borderId="0" xfId="0" applyNumberFormat="1" applyFont="1" applyAlignment="1" applyProtection="1">
      <alignment horizontal="right"/>
      <protection locked="0"/>
    </xf>
    <xf numFmtId="206" fontId="11" fillId="87" borderId="0" xfId="0" applyNumberFormat="1" applyFont="1" applyFill="1" applyAlignment="1" applyProtection="1">
      <alignment horizontal="right"/>
      <protection locked="0"/>
    </xf>
    <xf numFmtId="207" fontId="46" fillId="87" borderId="0" xfId="0" applyNumberFormat="1" applyFont="1" applyFill="1" applyAlignment="1" applyProtection="1">
      <alignment horizontal="right"/>
      <protection locked="0"/>
    </xf>
    <xf numFmtId="206" fontId="46" fillId="0" borderId="0" xfId="0" applyNumberFormat="1" applyFont="1" applyAlignment="1" applyProtection="1">
      <alignment horizontal="right"/>
      <protection locked="0"/>
    </xf>
    <xf numFmtId="206" fontId="46" fillId="87" borderId="0" xfId="0" applyNumberFormat="1" applyFont="1" applyFill="1" applyAlignment="1" applyProtection="1">
      <alignment horizontal="right"/>
      <protection locked="0"/>
    </xf>
    <xf numFmtId="207" fontId="46" fillId="0" borderId="0" xfId="0" applyNumberFormat="1" applyFont="1" applyAlignment="1" applyProtection="1">
      <alignment horizontal="right"/>
      <protection locked="0"/>
    </xf>
    <xf numFmtId="207" fontId="11" fillId="0" borderId="0" xfId="0" applyNumberFormat="1" applyFont="1" applyAlignment="1" applyProtection="1">
      <alignment horizontal="right"/>
      <protection locked="0"/>
    </xf>
    <xf numFmtId="207" fontId="10" fillId="0" borderId="0" xfId="0" applyNumberFormat="1" applyFont="1"/>
    <xf numFmtId="206" fontId="10" fillId="0" borderId="0" xfId="0" applyNumberFormat="1" applyFont="1"/>
    <xf numFmtId="207" fontId="14" fillId="0" borderId="0" xfId="44044" applyNumberFormat="1" applyFont="1" applyFill="1" applyAlignment="1" applyProtection="1">
      <alignment horizontal="right"/>
      <protection locked="0"/>
    </xf>
    <xf numFmtId="206" fontId="8" fillId="0" borderId="0" xfId="0" applyNumberFormat="1" applyFont="1"/>
    <xf numFmtId="205" fontId="46" fillId="0" borderId="0" xfId="0" applyNumberFormat="1" applyFont="1" applyAlignment="1" applyProtection="1">
      <alignment horizontal="right"/>
      <protection locked="0"/>
    </xf>
    <xf numFmtId="43" fontId="46" fillId="0" borderId="0" xfId="0" applyNumberFormat="1" applyFont="1" applyAlignment="1" applyProtection="1">
      <alignment horizontal="right"/>
      <protection locked="0"/>
    </xf>
    <xf numFmtId="195" fontId="46" fillId="0" borderId="0" xfId="0" applyNumberFormat="1" applyFont="1" applyAlignment="1" applyProtection="1">
      <alignment horizontal="right"/>
      <protection locked="0"/>
    </xf>
    <xf numFmtId="205" fontId="11" fillId="0" borderId="0" xfId="0" applyNumberFormat="1" applyFont="1" applyAlignment="1" applyProtection="1">
      <alignment horizontal="right"/>
      <protection locked="0"/>
    </xf>
    <xf numFmtId="4" fontId="11" fillId="0" borderId="0" xfId="0" applyNumberFormat="1" applyFont="1" applyAlignment="1" applyProtection="1">
      <alignment horizontal="right"/>
      <protection locked="0"/>
    </xf>
    <xf numFmtId="4" fontId="11" fillId="0" borderId="0" xfId="44051" applyNumberFormat="1" applyFont="1" applyFill="1" applyBorder="1" applyAlignment="1" applyProtection="1">
      <alignment horizontal="right"/>
      <protection locked="0"/>
    </xf>
    <xf numFmtId="4" fontId="46" fillId="0" borderId="0" xfId="0" applyNumberFormat="1" applyFont="1" applyAlignment="1" applyProtection="1">
      <alignment horizontal="right"/>
      <protection locked="0"/>
    </xf>
    <xf numFmtId="43" fontId="46" fillId="0" borderId="0" xfId="44051" applyFont="1" applyFill="1" applyBorder="1" applyAlignment="1" applyProtection="1">
      <alignment horizontal="right"/>
      <protection locked="0"/>
    </xf>
    <xf numFmtId="195" fontId="11" fillId="0" borderId="0" xfId="0" applyNumberFormat="1" applyFont="1" applyAlignment="1" applyProtection="1">
      <alignment horizontal="right"/>
      <protection locked="0"/>
    </xf>
    <xf numFmtId="205" fontId="11" fillId="0" borderId="11" xfId="0" applyNumberFormat="1" applyFont="1" applyBorder="1" applyAlignment="1" applyProtection="1">
      <alignment horizontal="right"/>
      <protection locked="0"/>
    </xf>
    <xf numFmtId="206" fontId="11" fillId="0" borderId="11" xfId="0" applyNumberFormat="1" applyFont="1" applyBorder="1" applyAlignment="1" applyProtection="1">
      <alignment horizontal="right"/>
      <protection locked="0"/>
    </xf>
    <xf numFmtId="195" fontId="11" fillId="0" borderId="11" xfId="0" applyNumberFormat="1" applyFont="1" applyBorder="1" applyAlignment="1" applyProtection="1">
      <alignment horizontal="right"/>
      <protection locked="0"/>
    </xf>
    <xf numFmtId="206" fontId="11" fillId="0" borderId="111" xfId="0" applyNumberFormat="1" applyFont="1" applyBorder="1" applyAlignment="1" applyProtection="1">
      <alignment horizontal="right"/>
      <protection locked="0"/>
    </xf>
    <xf numFmtId="207" fontId="11" fillId="0" borderId="111" xfId="0" applyNumberFormat="1" applyFont="1" applyBorder="1"/>
    <xf numFmtId="206" fontId="8" fillId="87" borderId="0" xfId="0" applyNumberFormat="1" applyFont="1" applyFill="1" applyAlignment="1">
      <alignment horizontal="right"/>
    </xf>
    <xf numFmtId="206" fontId="10" fillId="87" borderId="0" xfId="0" applyNumberFormat="1" applyFont="1" applyFill="1" applyAlignment="1" applyProtection="1">
      <alignment horizontal="right"/>
      <protection locked="0"/>
    </xf>
    <xf numFmtId="206" fontId="8" fillId="0" borderId="0" xfId="0" applyNumberFormat="1" applyFont="1" applyAlignment="1">
      <alignment horizontal="right"/>
    </xf>
    <xf numFmtId="41" fontId="8" fillId="87" borderId="0" xfId="0" applyNumberFormat="1" applyFont="1" applyFill="1" applyAlignment="1">
      <alignment horizontal="right"/>
    </xf>
    <xf numFmtId="206" fontId="10" fillId="0" borderId="0" xfId="0" applyNumberFormat="1" applyFont="1" applyAlignment="1" applyProtection="1">
      <alignment horizontal="right"/>
      <protection locked="0"/>
    </xf>
    <xf numFmtId="206" fontId="8" fillId="0" borderId="0" xfId="0" applyNumberFormat="1" applyFont="1" applyAlignment="1" applyProtection="1">
      <alignment horizontal="right"/>
      <protection locked="0"/>
    </xf>
    <xf numFmtId="206" fontId="8" fillId="0" borderId="111" xfId="0" applyNumberFormat="1" applyFont="1" applyBorder="1" applyAlignment="1" applyProtection="1">
      <alignment horizontal="right"/>
      <protection locked="0"/>
    </xf>
    <xf numFmtId="206" fontId="8" fillId="87" borderId="111" xfId="0" applyNumberFormat="1" applyFont="1" applyFill="1" applyBorder="1" applyAlignment="1" applyProtection="1">
      <alignment horizontal="right"/>
      <protection locked="0"/>
    </xf>
    <xf numFmtId="37" fontId="8" fillId="0" borderId="0" xfId="35262" quotePrefix="1" applyNumberFormat="1" applyFont="1" applyFill="1" applyBorder="1" applyAlignment="1" applyProtection="1">
      <alignment vertical="center" wrapText="1" readingOrder="1"/>
      <protection locked="0"/>
    </xf>
    <xf numFmtId="37" fontId="8" fillId="0" borderId="0" xfId="35262" applyNumberFormat="1" applyFont="1" applyFill="1" applyBorder="1" applyAlignment="1" applyProtection="1">
      <alignment vertical="center" wrapText="1" readingOrder="1"/>
      <protection locked="0"/>
    </xf>
    <xf numFmtId="3" fontId="77" fillId="0" borderId="0" xfId="43129" applyNumberFormat="1" applyFont="1" applyAlignment="1">
      <alignment horizontal="right"/>
    </xf>
    <xf numFmtId="3" fontId="226" fillId="0" borderId="0" xfId="21834" applyNumberFormat="1" applyFont="1" applyAlignment="1">
      <alignment horizontal="right"/>
    </xf>
    <xf numFmtId="3" fontId="226" fillId="0" borderId="115" xfId="21834" applyNumberFormat="1" applyFont="1" applyBorder="1" applyAlignment="1">
      <alignment horizontal="right"/>
    </xf>
    <xf numFmtId="206" fontId="10" fillId="119" borderId="0" xfId="0" applyNumberFormat="1" applyFont="1" applyFill="1" applyAlignment="1">
      <alignment horizontal="right"/>
    </xf>
    <xf numFmtId="206" fontId="11" fillId="119" borderId="0" xfId="0" applyNumberFormat="1" applyFont="1" applyFill="1" applyAlignment="1" applyProtection="1">
      <alignment horizontal="right"/>
      <protection locked="0"/>
    </xf>
    <xf numFmtId="206" fontId="46" fillId="119" borderId="0" xfId="0" applyNumberFormat="1" applyFont="1" applyFill="1" applyAlignment="1" applyProtection="1">
      <alignment horizontal="right"/>
      <protection locked="0"/>
    </xf>
    <xf numFmtId="206" fontId="46" fillId="80" borderId="0" xfId="0" applyNumberFormat="1" applyFont="1" applyFill="1" applyAlignment="1" applyProtection="1">
      <alignment horizontal="right"/>
      <protection locked="0"/>
    </xf>
    <xf numFmtId="206" fontId="11" fillId="80" borderId="0" xfId="0" applyNumberFormat="1" applyFont="1" applyFill="1" applyAlignment="1" applyProtection="1">
      <alignment horizontal="right"/>
      <protection locked="0"/>
    </xf>
    <xf numFmtId="206" fontId="10" fillId="80" borderId="0" xfId="0" applyNumberFormat="1" applyFont="1" applyFill="1"/>
    <xf numFmtId="43" fontId="46" fillId="80" borderId="0" xfId="0" applyNumberFormat="1" applyFont="1" applyFill="1" applyAlignment="1" applyProtection="1">
      <alignment horizontal="right"/>
      <protection locked="0"/>
    </xf>
    <xf numFmtId="4" fontId="11" fillId="80" borderId="0" xfId="44051" applyNumberFormat="1" applyFont="1" applyFill="1" applyBorder="1" applyAlignment="1" applyProtection="1">
      <alignment horizontal="right"/>
      <protection locked="0"/>
    </xf>
    <xf numFmtId="43" fontId="46" fillId="80" borderId="0" xfId="44051" applyFont="1" applyFill="1" applyBorder="1" applyAlignment="1" applyProtection="1">
      <alignment horizontal="right"/>
      <protection locked="0"/>
    </xf>
    <xf numFmtId="206" fontId="11" fillId="80" borderId="11" xfId="0" applyNumberFormat="1" applyFont="1" applyFill="1" applyBorder="1" applyAlignment="1" applyProtection="1">
      <alignment horizontal="right"/>
      <protection locked="0"/>
    </xf>
    <xf numFmtId="0" fontId="176" fillId="0" borderId="0" xfId="11274" applyFont="1" applyAlignment="1">
      <alignment horizontal="left" vertical="center" wrapText="1" indent="1"/>
    </xf>
    <xf numFmtId="167" fontId="176" fillId="0" borderId="0" xfId="44050" applyNumberFormat="1" applyFont="1" applyAlignment="1">
      <alignment vertical="center"/>
    </xf>
    <xf numFmtId="0" fontId="0" fillId="0" borderId="0" xfId="0" applyAlignment="1">
      <alignment horizontal="left" vertical="top" wrapText="1"/>
    </xf>
    <xf numFmtId="0" fontId="176" fillId="0" borderId="0" xfId="44050" applyFont="1" applyAlignment="1">
      <alignment horizontal="left" vertical="center" wrapText="1"/>
    </xf>
    <xf numFmtId="0" fontId="16" fillId="0" borderId="0" xfId="20705" quotePrefix="1" applyFont="1" applyAlignment="1">
      <alignment horizontal="center" vertical="center"/>
    </xf>
    <xf numFmtId="37" fontId="6" fillId="98" borderId="0" xfId="11274" applyNumberFormat="1" applyFont="1" applyFill="1" applyAlignment="1">
      <alignment horizontal="left" vertical="center" indent="3"/>
    </xf>
    <xf numFmtId="37" fontId="6" fillId="98" borderId="0" xfId="11274" applyNumberFormat="1" applyFont="1" applyFill="1" applyAlignment="1">
      <alignment horizontal="left" vertical="center" indent="2"/>
    </xf>
    <xf numFmtId="15" fontId="12" fillId="96" borderId="0" xfId="21231" applyNumberFormat="1" applyFont="1" applyFill="1" applyAlignment="1">
      <alignment vertical="center"/>
    </xf>
    <xf numFmtId="0" fontId="16" fillId="0" borderId="0" xfId="10498" applyFont="1" applyAlignment="1">
      <alignment horizontal="left" vertical="center"/>
    </xf>
    <xf numFmtId="0" fontId="7" fillId="3" borderId="0" xfId="10498" applyFont="1" applyFill="1">
      <alignment vertical="top"/>
    </xf>
    <xf numFmtId="37" fontId="8" fillId="98" borderId="0" xfId="10498" applyNumberFormat="1" applyFont="1" applyFill="1" applyAlignment="1">
      <alignment horizontal="center"/>
    </xf>
    <xf numFmtId="0" fontId="69" fillId="99" borderId="0" xfId="10498" applyFill="1">
      <alignment vertical="top"/>
    </xf>
    <xf numFmtId="37" fontId="16" fillId="100" borderId="85" xfId="10498" applyNumberFormat="1" applyFont="1" applyFill="1" applyBorder="1">
      <alignment vertical="top"/>
    </xf>
    <xf numFmtId="0" fontId="7" fillId="2" borderId="0" xfId="10498" applyFont="1" applyFill="1">
      <alignment vertical="top"/>
    </xf>
    <xf numFmtId="37" fontId="8" fillId="100" borderId="0" xfId="44039" applyNumberFormat="1" applyFont="1" applyFill="1" applyAlignment="1">
      <alignment horizontal="left" vertical="center" indent="1"/>
    </xf>
    <xf numFmtId="0" fontId="7" fillId="100" borderId="0" xfId="10498" applyFont="1" applyFill="1">
      <alignment vertical="top"/>
    </xf>
    <xf numFmtId="0" fontId="10" fillId="3" borderId="0" xfId="10498" applyFont="1" applyFill="1" applyAlignment="1">
      <alignment horizontal="left"/>
    </xf>
    <xf numFmtId="0" fontId="23" fillId="3" borderId="0" xfId="10498" applyFont="1" applyFill="1">
      <alignment vertical="top"/>
    </xf>
    <xf numFmtId="0" fontId="8" fillId="3" borderId="0" xfId="10498" applyFont="1" applyFill="1" applyAlignment="1">
      <alignment horizontal="left" indent="1"/>
    </xf>
    <xf numFmtId="167" fontId="7" fillId="0" borderId="0" xfId="10498" applyNumberFormat="1" applyFont="1">
      <alignment vertical="top"/>
    </xf>
    <xf numFmtId="0" fontId="10" fillId="3" borderId="0" xfId="10498" applyFont="1" applyFill="1">
      <alignment vertical="top"/>
    </xf>
    <xf numFmtId="0" fontId="17" fillId="3" borderId="0" xfId="10498" applyFont="1" applyFill="1" applyAlignment="1">
      <alignment horizontal="left" indent="1"/>
    </xf>
    <xf numFmtId="167" fontId="175" fillId="100" borderId="0" xfId="10498" applyNumberFormat="1" applyFont="1" applyFill="1">
      <alignment vertical="top"/>
    </xf>
    <xf numFmtId="0" fontId="10" fillId="3" borderId="0" xfId="10498" applyFont="1" applyFill="1" applyAlignment="1">
      <alignment horizontal="left" indent="1"/>
    </xf>
    <xf numFmtId="167" fontId="23" fillId="0" borderId="0" xfId="10498" applyNumberFormat="1" applyFont="1">
      <alignment vertical="top"/>
    </xf>
    <xf numFmtId="0" fontId="23" fillId="2" borderId="0" xfId="10498" applyFont="1" applyFill="1">
      <alignment vertical="top"/>
    </xf>
    <xf numFmtId="0" fontId="17" fillId="3" borderId="0" xfId="10498" applyFont="1" applyFill="1" applyAlignment="1">
      <alignment horizontal="left" vertical="center" wrapText="1"/>
    </xf>
    <xf numFmtId="0" fontId="17" fillId="3" borderId="0" xfId="44050" applyFont="1" applyFill="1" applyAlignment="1"/>
    <xf numFmtId="0" fontId="8" fillId="3" borderId="0" xfId="10498" applyFont="1" applyFill="1">
      <alignment vertical="top"/>
    </xf>
    <xf numFmtId="198" fontId="7" fillId="3" borderId="0" xfId="10498" applyNumberFormat="1" applyFont="1" applyFill="1">
      <alignment vertical="top"/>
    </xf>
    <xf numFmtId="37" fontId="2" fillId="98" borderId="0" xfId="11274" applyNumberFormat="1" applyFont="1" applyFill="1" applyAlignment="1">
      <alignment horizontal="left" vertical="center" indent="1"/>
    </xf>
    <xf numFmtId="0" fontId="140" fillId="0" borderId="0" xfId="10498" applyFont="1" applyAlignment="1">
      <alignment horizontal="left" vertical="center"/>
    </xf>
    <xf numFmtId="37" fontId="7" fillId="98" borderId="0" xfId="10498" applyNumberFormat="1" applyFont="1" applyFill="1" applyAlignment="1">
      <alignment horizontal="center"/>
    </xf>
    <xf numFmtId="0" fontId="69" fillId="99" borderId="0" xfId="10499" applyFill="1">
      <alignment vertical="top"/>
    </xf>
    <xf numFmtId="167" fontId="175" fillId="100" borderId="0" xfId="35245" applyNumberFormat="1" applyFont="1" applyFill="1"/>
    <xf numFmtId="167" fontId="140" fillId="100" borderId="0" xfId="35245" applyNumberFormat="1" applyFont="1" applyFill="1"/>
    <xf numFmtId="167" fontId="23" fillId="0" borderId="0" xfId="35245" applyNumberFormat="1" applyFont="1"/>
    <xf numFmtId="167" fontId="175" fillId="0" borderId="0" xfId="35245" applyNumberFormat="1" applyFont="1" applyFill="1"/>
    <xf numFmtId="167" fontId="174" fillId="100" borderId="11" xfId="35245" applyNumberFormat="1" applyFont="1" applyFill="1" applyBorder="1"/>
    <xf numFmtId="0" fontId="297" fillId="0" borderId="0" xfId="0" applyFont="1" applyAlignment="1">
      <alignment vertical="center" wrapText="1"/>
    </xf>
    <xf numFmtId="0" fontId="14" fillId="99" borderId="0" xfId="10498" applyFont="1" applyFill="1">
      <alignment vertical="top"/>
    </xf>
    <xf numFmtId="167" fontId="140" fillId="100" borderId="0" xfId="35245" applyNumberFormat="1" applyFont="1" applyFill="1" applyBorder="1"/>
    <xf numFmtId="167" fontId="175" fillId="100" borderId="0" xfId="35245" applyNumberFormat="1" applyFont="1" applyFill="1" applyBorder="1"/>
    <xf numFmtId="167" fontId="7" fillId="0" borderId="0" xfId="35245" applyNumberFormat="1" applyFont="1"/>
    <xf numFmtId="0" fontId="8" fillId="3" borderId="0" xfId="10498" applyFont="1" applyFill="1" applyAlignment="1">
      <alignment horizontal="left" wrapText="1" indent="1"/>
    </xf>
    <xf numFmtId="0" fontId="8" fillId="3" borderId="0" xfId="10498" applyFont="1" applyFill="1" applyAlignment="1">
      <alignment horizontal="left" indent="2"/>
    </xf>
    <xf numFmtId="167" fontId="140" fillId="100" borderId="0" xfId="10498" applyNumberFormat="1" applyFont="1" applyFill="1">
      <alignment vertical="top"/>
    </xf>
    <xf numFmtId="167" fontId="7" fillId="3" borderId="0" xfId="10498" applyNumberFormat="1" applyFont="1" applyFill="1">
      <alignment vertical="top"/>
    </xf>
    <xf numFmtId="167" fontId="174" fillId="100" borderId="0" xfId="35245" applyNumberFormat="1" applyFont="1" applyFill="1" applyBorder="1"/>
    <xf numFmtId="0" fontId="6" fillId="100" borderId="0" xfId="44037" applyFont="1" applyFill="1" applyAlignment="1">
      <alignment vertical="center"/>
    </xf>
    <xf numFmtId="0" fontId="17" fillId="3" borderId="0" xfId="10498" applyFont="1" applyFill="1" applyAlignment="1">
      <alignment vertical="center" wrapText="1"/>
    </xf>
    <xf numFmtId="0" fontId="186" fillId="3" borderId="0" xfId="44050" applyFont="1" applyFill="1" applyAlignment="1"/>
    <xf numFmtId="0" fontId="8" fillId="0" borderId="0" xfId="10498" applyFont="1">
      <alignment vertical="top"/>
    </xf>
    <xf numFmtId="0" fontId="7" fillId="0" borderId="0" xfId="10498" applyFont="1">
      <alignment vertical="top"/>
    </xf>
    <xf numFmtId="198" fontId="7" fillId="0" borderId="0" xfId="10498" applyNumberFormat="1" applyFont="1">
      <alignment vertical="top"/>
    </xf>
    <xf numFmtId="0" fontId="7" fillId="3" borderId="0" xfId="10498" applyFont="1" applyFill="1" applyAlignment="1">
      <alignment horizontal="right" vertical="top"/>
    </xf>
    <xf numFmtId="167" fontId="7" fillId="0" borderId="0" xfId="35245" applyNumberFormat="1" applyFont="1" applyFill="1" applyBorder="1"/>
    <xf numFmtId="37" fontId="2" fillId="98" borderId="0" xfId="11274" applyNumberFormat="1" applyFont="1" applyFill="1" applyAlignment="1">
      <alignment horizontal="left" vertical="center" indent="2"/>
    </xf>
    <xf numFmtId="0" fontId="16" fillId="100" borderId="85" xfId="35245" applyNumberFormat="1" applyFont="1" applyFill="1" applyBorder="1" applyAlignment="1">
      <alignment horizontal="center" vertical="center"/>
    </xf>
    <xf numFmtId="0" fontId="7" fillId="100" borderId="17" xfId="10498" applyFont="1" applyFill="1" applyBorder="1">
      <alignment vertical="top"/>
    </xf>
    <xf numFmtId="0" fontId="17" fillId="3" borderId="0" xfId="44050" applyFont="1" applyFill="1" applyAlignment="1">
      <alignment vertical="center" wrapText="1"/>
    </xf>
    <xf numFmtId="0" fontId="17" fillId="3" borderId="0" xfId="44050" applyFont="1" applyFill="1" applyAlignment="1">
      <alignment wrapText="1"/>
    </xf>
    <xf numFmtId="167" fontId="16" fillId="82" borderId="0" xfId="35245" applyNumberFormat="1" applyFont="1" applyFill="1" applyBorder="1" applyAlignment="1">
      <alignment vertical="center" wrapText="1"/>
    </xf>
    <xf numFmtId="167" fontId="16" fillId="82" borderId="0" xfId="35245" applyNumberFormat="1" applyFont="1" applyFill="1" applyBorder="1" applyAlignment="1">
      <alignment horizontal="center" vertical="center" wrapText="1"/>
    </xf>
    <xf numFmtId="0" fontId="17" fillId="3" borderId="0" xfId="10498" applyFont="1" applyFill="1" applyAlignment="1">
      <alignment horizontal="left"/>
    </xf>
    <xf numFmtId="167" fontId="23" fillId="0" borderId="0" xfId="35239" applyNumberFormat="1" applyFont="1" applyBorder="1" applyAlignment="1">
      <alignment horizontal="right"/>
    </xf>
    <xf numFmtId="0" fontId="8" fillId="3" borderId="0" xfId="10498" applyFont="1" applyFill="1" applyAlignment="1">
      <alignment horizontal="left"/>
    </xf>
    <xf numFmtId="167" fontId="16" fillId="82" borderId="0" xfId="35245" applyNumberFormat="1" applyFont="1" applyFill="1" applyBorder="1" applyAlignment="1">
      <alignment vertical="top" wrapText="1"/>
    </xf>
    <xf numFmtId="37" fontId="6" fillId="98" borderId="0" xfId="10498" applyNumberFormat="1" applyFont="1" applyFill="1" applyAlignment="1">
      <alignment horizontal="left" vertical="top"/>
    </xf>
    <xf numFmtId="37" fontId="6" fillId="98" borderId="0" xfId="10499" applyNumberFormat="1" applyFont="1" applyFill="1" applyAlignment="1">
      <alignment horizontal="left" vertical="top"/>
    </xf>
    <xf numFmtId="37" fontId="250" fillId="96" borderId="0" xfId="10498" applyNumberFormat="1" applyFont="1" applyFill="1">
      <alignment vertical="top"/>
    </xf>
    <xf numFmtId="166" fontId="250" fillId="97" borderId="0" xfId="35245" applyNumberFormat="1" applyFont="1" applyFill="1" applyAlignment="1">
      <alignment horizontal="center" vertical="center"/>
    </xf>
    <xf numFmtId="166" fontId="251" fillId="97" borderId="0" xfId="35245" applyNumberFormat="1" applyFont="1" applyFill="1" applyBorder="1" applyAlignment="1">
      <alignment horizontal="center" vertical="center"/>
    </xf>
    <xf numFmtId="167" fontId="10" fillId="0" borderId="0" xfId="35245" applyNumberFormat="1" applyFont="1"/>
    <xf numFmtId="167" fontId="8" fillId="0" borderId="0" xfId="35245" applyNumberFormat="1" applyFont="1"/>
    <xf numFmtId="167" fontId="10" fillId="0" borderId="0" xfId="35245" applyNumberFormat="1" applyFont="1" applyFill="1"/>
    <xf numFmtId="167" fontId="10" fillId="0" borderId="11" xfId="35245" applyNumberFormat="1" applyFont="1" applyBorder="1"/>
    <xf numFmtId="0" fontId="17" fillId="0" borderId="0" xfId="11274" applyFont="1" applyAlignment="1">
      <alignment vertical="center" wrapText="1"/>
    </xf>
    <xf numFmtId="3" fontId="8" fillId="0" borderId="125" xfId="35245" applyNumberFormat="1" applyFont="1" applyBorder="1" applyAlignment="1">
      <alignment vertical="center"/>
    </xf>
    <xf numFmtId="167" fontId="8" fillId="0" borderId="126" xfId="35245" applyNumberFormat="1" applyFont="1" applyBorder="1" applyAlignment="1">
      <alignment vertical="center"/>
    </xf>
    <xf numFmtId="3" fontId="10" fillId="0" borderId="125" xfId="35245" applyNumberFormat="1" applyFont="1" applyBorder="1" applyAlignment="1">
      <alignment vertical="center"/>
    </xf>
    <xf numFmtId="167" fontId="10" fillId="0" borderId="126" xfId="35245" applyNumberFormat="1" applyFont="1" applyBorder="1" applyAlignment="1">
      <alignment vertical="center"/>
    </xf>
    <xf numFmtId="3" fontId="10" fillId="95" borderId="125" xfId="35245" applyNumberFormat="1" applyFont="1" applyFill="1" applyBorder="1" applyAlignment="1">
      <alignment vertical="center"/>
    </xf>
    <xf numFmtId="167" fontId="10" fillId="95" borderId="126" xfId="35245" applyNumberFormat="1" applyFont="1" applyFill="1" applyBorder="1" applyAlignment="1">
      <alignment vertical="center"/>
    </xf>
    <xf numFmtId="0" fontId="186" fillId="0" borderId="0" xfId="11274" applyFont="1" applyAlignment="1">
      <alignment vertical="center" wrapText="1"/>
    </xf>
    <xf numFmtId="167" fontId="8" fillId="0" borderId="0" xfId="11274" applyNumberFormat="1" applyFont="1" applyAlignment="1">
      <alignment vertical="center"/>
    </xf>
    <xf numFmtId="0" fontId="16" fillId="98" borderId="4" xfId="20705" applyFont="1" applyFill="1" applyBorder="1" applyAlignment="1">
      <alignment horizontal="left" vertical="center" indent="1"/>
    </xf>
    <xf numFmtId="0" fontId="10" fillId="0" borderId="0" xfId="44038" applyFont="1" applyFill="1" applyAlignment="1">
      <alignment horizontal="left" vertical="center"/>
    </xf>
    <xf numFmtId="0" fontId="8" fillId="0" borderId="0" xfId="44038" applyFont="1" applyFill="1" applyAlignment="1">
      <alignment horizontal="left" vertical="center" indent="1"/>
    </xf>
    <xf numFmtId="167" fontId="16" fillId="0" borderId="0" xfId="32899" applyNumberFormat="1" applyFont="1" applyFill="1" applyAlignment="1">
      <alignment vertical="center"/>
    </xf>
    <xf numFmtId="0" fontId="10" fillId="0" borderId="0" xfId="44050" applyFont="1" applyAlignment="1">
      <alignment horizontal="left"/>
    </xf>
    <xf numFmtId="0" fontId="8" fillId="0" borderId="0" xfId="44050" applyFont="1" applyAlignment="1">
      <alignment horizontal="left" indent="1"/>
    </xf>
    <xf numFmtId="167" fontId="16" fillId="84" borderId="0" xfId="44296" applyNumberFormat="1" applyFont="1" applyFill="1" applyAlignment="1">
      <alignment vertical="center"/>
    </xf>
    <xf numFmtId="167" fontId="16" fillId="0" borderId="0" xfId="44296" applyNumberFormat="1" applyFont="1" applyFill="1" applyAlignment="1">
      <alignment vertical="center"/>
    </xf>
    <xf numFmtId="0" fontId="8" fillId="0" borderId="0" xfId="44038" applyFont="1" applyFill="1" applyAlignment="1">
      <alignment horizontal="left" vertical="center" wrapText="1"/>
    </xf>
    <xf numFmtId="0" fontId="8" fillId="0" borderId="0" xfId="0" applyFont="1" applyAlignment="1">
      <alignment horizontal="left" indent="1"/>
    </xf>
    <xf numFmtId="0" fontId="16" fillId="98" borderId="137" xfId="11274" applyFont="1" applyFill="1" applyBorder="1" applyAlignment="1">
      <alignment horizontal="left" vertical="center" indent="1"/>
    </xf>
    <xf numFmtId="167" fontId="16" fillId="100" borderId="0" xfId="10498" applyNumberFormat="1" applyFont="1" applyFill="1" applyAlignment="1">
      <alignment vertical="center"/>
    </xf>
    <xf numFmtId="167" fontId="10" fillId="0" borderId="0" xfId="35245" applyNumberFormat="1" applyFont="1" applyAlignment="1">
      <alignment vertical="center"/>
    </xf>
    <xf numFmtId="167" fontId="183" fillId="100" borderId="0" xfId="10498" applyNumberFormat="1" applyFont="1" applyFill="1" applyAlignment="1">
      <alignment vertical="center"/>
    </xf>
    <xf numFmtId="167" fontId="8" fillId="0" borderId="0" xfId="35245" applyNumberFormat="1" applyFont="1" applyAlignment="1">
      <alignment vertical="center"/>
    </xf>
    <xf numFmtId="177" fontId="285" fillId="2" borderId="0" xfId="21765" applyFont="1" applyFill="1" applyAlignment="1">
      <alignment horizontal="center"/>
    </xf>
    <xf numFmtId="177" fontId="288" fillId="2" borderId="35" xfId="21765" applyFont="1" applyFill="1" applyBorder="1" applyAlignment="1">
      <alignment horizontal="center" vertical="center" wrapText="1"/>
    </xf>
    <xf numFmtId="177" fontId="288" fillId="2" borderId="131" xfId="21765" applyFont="1" applyFill="1" applyBorder="1" applyAlignment="1">
      <alignment horizontal="center" vertical="center" wrapText="1"/>
    </xf>
    <xf numFmtId="177" fontId="288" fillId="2" borderId="36" xfId="21765" applyFont="1" applyFill="1" applyBorder="1" applyAlignment="1">
      <alignment horizontal="center" vertical="center" wrapText="1"/>
    </xf>
    <xf numFmtId="177" fontId="288" fillId="2" borderId="25" xfId="21765" applyFont="1" applyFill="1" applyBorder="1" applyAlignment="1">
      <alignment horizontal="center" vertical="center" wrapText="1"/>
    </xf>
    <xf numFmtId="177" fontId="288" fillId="2" borderId="0" xfId="21765" applyFont="1" applyFill="1" applyAlignment="1">
      <alignment horizontal="center" vertical="center" wrapText="1"/>
    </xf>
    <xf numFmtId="177" fontId="288" fillId="2" borderId="24" xfId="21765" applyFont="1" applyFill="1" applyBorder="1" applyAlignment="1">
      <alignment horizontal="center" vertical="center" wrapText="1"/>
    </xf>
    <xf numFmtId="177" fontId="288" fillId="2" borderId="138" xfId="21765" applyFont="1" applyFill="1" applyBorder="1" applyAlignment="1">
      <alignment horizontal="center" vertical="center" wrapText="1"/>
    </xf>
    <xf numFmtId="177" fontId="288" fillId="2" borderId="111" xfId="21765" applyFont="1" applyFill="1" applyBorder="1" applyAlignment="1">
      <alignment horizontal="center" vertical="center" wrapText="1"/>
    </xf>
    <xf numFmtId="177" fontId="288" fillId="2" borderId="139" xfId="21765" applyFont="1" applyFill="1" applyBorder="1" applyAlignment="1">
      <alignment horizontal="center" vertical="center" wrapText="1"/>
    </xf>
    <xf numFmtId="177" fontId="287" fillId="2" borderId="0" xfId="21765" applyFont="1" applyFill="1" applyAlignment="1">
      <alignment horizontal="left" vertical="top" wrapText="1"/>
    </xf>
    <xf numFmtId="177" fontId="284" fillId="2" borderId="0" xfId="21765" quotePrefix="1" applyFont="1" applyFill="1" applyAlignment="1">
      <alignment horizontal="center" vertical="center" wrapText="1"/>
    </xf>
    <xf numFmtId="177" fontId="284" fillId="2" borderId="0" xfId="21765" applyFont="1" applyFill="1" applyAlignment="1">
      <alignment horizontal="center" vertical="center" wrapText="1"/>
    </xf>
    <xf numFmtId="177" fontId="286" fillId="2" borderId="0" xfId="21765" applyFont="1" applyFill="1" applyAlignment="1">
      <alignment horizontal="center"/>
    </xf>
    <xf numFmtId="177" fontId="285" fillId="2" borderId="0" xfId="21765" applyFont="1" applyFill="1" applyAlignment="1">
      <alignment horizontal="center" wrapText="1"/>
    </xf>
    <xf numFmtId="0" fontId="17" fillId="0" borderId="0" xfId="0" applyFont="1" applyAlignment="1">
      <alignment horizontal="left"/>
    </xf>
    <xf numFmtId="0" fontId="10" fillId="0" borderId="0" xfId="0" applyFont="1"/>
    <xf numFmtId="0" fontId="10" fillId="0" borderId="0" xfId="0" applyFont="1" applyAlignment="1">
      <alignment horizontal="left"/>
    </xf>
    <xf numFmtId="38" fontId="10" fillId="0" borderId="0" xfId="0" applyNumberFormat="1" applyFont="1"/>
    <xf numFmtId="0" fontId="15" fillId="0" borderId="0" xfId="0" applyFont="1" applyAlignment="1">
      <alignment horizontal="left" wrapText="1"/>
    </xf>
    <xf numFmtId="38" fontId="8" fillId="0" borderId="0" xfId="0" applyNumberFormat="1" applyFont="1"/>
    <xf numFmtId="38" fontId="10" fillId="0" borderId="11" xfId="0" applyNumberFormat="1" applyFont="1" applyBorder="1"/>
    <xf numFmtId="38" fontId="10" fillId="2" borderId="0" xfId="0" applyNumberFormat="1" applyFont="1" applyFill="1"/>
    <xf numFmtId="0" fontId="46" fillId="0" borderId="0" xfId="0" applyFont="1" applyAlignment="1">
      <alignment horizontal="left"/>
    </xf>
    <xf numFmtId="0" fontId="11" fillId="0" borderId="0" xfId="0" applyFont="1" applyAlignment="1">
      <alignment horizontal="left"/>
    </xf>
    <xf numFmtId="174" fontId="11" fillId="0" borderId="0" xfId="0" applyNumberFormat="1" applyFont="1" applyAlignment="1">
      <alignment horizontal="left"/>
    </xf>
    <xf numFmtId="0" fontId="11" fillId="0" borderId="0" xfId="0" applyFont="1" applyAlignment="1">
      <alignment horizontal="left" vertical="center" wrapText="1"/>
    </xf>
    <xf numFmtId="166" fontId="54" fillId="110" borderId="0" xfId="0" applyNumberFormat="1" applyFont="1" applyFill="1" applyAlignment="1">
      <alignment horizontal="center" vertical="center" wrapText="1"/>
    </xf>
    <xf numFmtId="166" fontId="223" fillId="112" borderId="0" xfId="0" applyNumberFormat="1" applyFont="1" applyFill="1" applyAlignment="1">
      <alignment horizontal="center" vertical="center" wrapText="1"/>
    </xf>
    <xf numFmtId="0" fontId="0" fillId="2" borderId="0" xfId="0" applyFill="1" applyAlignment="1">
      <alignment horizontal="left"/>
    </xf>
    <xf numFmtId="0" fontId="195" fillId="87" borderId="0" xfId="0" applyFont="1" applyFill="1" applyAlignment="1">
      <alignment horizontal="left"/>
    </xf>
    <xf numFmtId="0" fontId="255" fillId="87" borderId="0" xfId="0" applyFont="1" applyFill="1" applyAlignment="1">
      <alignment horizontal="left"/>
    </xf>
    <xf numFmtId="0" fontId="194" fillId="87" borderId="113" xfId="0" applyFont="1" applyFill="1" applyBorder="1" applyAlignment="1">
      <alignment horizontal="left"/>
    </xf>
    <xf numFmtId="0" fontId="174" fillId="110" borderId="1" xfId="0" applyFont="1" applyFill="1" applyBorder="1" applyAlignment="1">
      <alignment horizontal="center" vertical="center"/>
    </xf>
    <xf numFmtId="0" fontId="174" fillId="110" borderId="0" xfId="0" applyFont="1" applyFill="1" applyAlignment="1">
      <alignment horizontal="center" vertical="center"/>
    </xf>
    <xf numFmtId="0" fontId="174" fillId="110" borderId="112" xfId="0" applyFont="1" applyFill="1" applyBorder="1" applyAlignment="1">
      <alignment horizontal="center" vertical="center"/>
    </xf>
    <xf numFmtId="0" fontId="194" fillId="87" borderId="111" xfId="0" applyFont="1" applyFill="1" applyBorder="1" applyAlignment="1">
      <alignment horizontal="left"/>
    </xf>
    <xf numFmtId="0" fontId="194" fillId="87" borderId="0" xfId="0" applyFont="1" applyFill="1" applyAlignment="1">
      <alignment horizontal="left"/>
    </xf>
    <xf numFmtId="0" fontId="23" fillId="0" borderId="112" xfId="0" applyFont="1" applyBorder="1" applyAlignment="1">
      <alignment horizontal="left" vertical="center"/>
    </xf>
    <xf numFmtId="0" fontId="23" fillId="2" borderId="0" xfId="0" applyFont="1" applyFill="1" applyAlignment="1">
      <alignment horizontal="left" vertical="center"/>
    </xf>
    <xf numFmtId="0" fontId="23" fillId="2" borderId="112" xfId="0" applyFont="1" applyFill="1" applyBorder="1" applyAlignment="1">
      <alignment horizontal="left" vertical="center"/>
    </xf>
    <xf numFmtId="0" fontId="174" fillId="110" borderId="1" xfId="0" applyFont="1" applyFill="1" applyBorder="1" applyAlignment="1">
      <alignment horizontal="center" vertical="center" wrapText="1"/>
    </xf>
    <xf numFmtId="0" fontId="174" fillId="110" borderId="0" xfId="0" applyFont="1" applyFill="1" applyAlignment="1">
      <alignment horizontal="center" vertical="center" wrapText="1"/>
    </xf>
    <xf numFmtId="0" fontId="174" fillId="110" borderId="112" xfId="0" applyFont="1" applyFill="1" applyBorder="1" applyAlignment="1">
      <alignment horizontal="center" vertical="center" wrapText="1"/>
    </xf>
    <xf numFmtId="0" fontId="23" fillId="0" borderId="0" xfId="0" applyFont="1" applyAlignment="1">
      <alignment horizontal="left" vertical="center"/>
    </xf>
    <xf numFmtId="0" fontId="199" fillId="112" borderId="119" xfId="0" applyFont="1" applyFill="1" applyBorder="1" applyAlignment="1">
      <alignment horizontal="center" vertical="center"/>
    </xf>
    <xf numFmtId="0" fontId="199" fillId="112" borderId="0" xfId="0" applyFont="1" applyFill="1" applyAlignment="1">
      <alignment horizontal="center" vertical="center" wrapText="1"/>
    </xf>
    <xf numFmtId="0" fontId="199" fillId="112" borderId="112" xfId="0" applyFont="1" applyFill="1" applyBorder="1" applyAlignment="1">
      <alignment horizontal="center" vertical="center" wrapText="1"/>
    </xf>
    <xf numFmtId="0" fontId="199" fillId="112" borderId="20" xfId="0" applyFont="1" applyFill="1" applyBorder="1" applyAlignment="1">
      <alignment horizontal="center" vertical="center" wrapText="1"/>
    </xf>
    <xf numFmtId="0" fontId="8" fillId="0" borderId="0" xfId="0" applyFont="1" applyAlignment="1">
      <alignment horizontal="left"/>
    </xf>
    <xf numFmtId="0" fontId="4" fillId="0" borderId="0" xfId="0" applyFont="1" applyAlignment="1">
      <alignment horizontal="left"/>
    </xf>
    <xf numFmtId="0" fontId="8" fillId="0" borderId="0" xfId="0" applyFont="1" applyAlignment="1">
      <alignment wrapText="1"/>
    </xf>
    <xf numFmtId="0" fontId="163" fillId="0" borderId="0" xfId="0" applyFont="1" applyAlignment="1">
      <alignment horizontal="left" vertical="center" wrapText="1"/>
    </xf>
    <xf numFmtId="166" fontId="6" fillId="110" borderId="79" xfId="0" applyNumberFormat="1" applyFont="1" applyFill="1" applyBorder="1" applyAlignment="1">
      <alignment horizontal="center" vertical="center"/>
    </xf>
    <xf numFmtId="166" fontId="6" fillId="110" borderId="80" xfId="0" applyNumberFormat="1" applyFont="1" applyFill="1" applyBorder="1" applyAlignment="1">
      <alignment horizontal="center" vertical="center"/>
    </xf>
    <xf numFmtId="166" fontId="6" fillId="110" borderId="81" xfId="0" applyNumberFormat="1" applyFont="1" applyFill="1" applyBorder="1" applyAlignment="1">
      <alignment horizontal="center" vertical="center"/>
    </xf>
    <xf numFmtId="166" fontId="198" fillId="112" borderId="8" xfId="0" applyNumberFormat="1" applyFont="1" applyFill="1" applyBorder="1" applyAlignment="1">
      <alignment horizontal="center" vertical="center"/>
    </xf>
    <xf numFmtId="166" fontId="198" fillId="112" borderId="9" xfId="0" applyNumberFormat="1" applyFont="1" applyFill="1" applyBorder="1" applyAlignment="1">
      <alignment horizontal="center" vertical="center"/>
    </xf>
    <xf numFmtId="166" fontId="198" fillId="112" borderId="22" xfId="0" applyNumberFormat="1" applyFont="1" applyFill="1" applyBorder="1" applyAlignment="1">
      <alignment horizontal="center" vertical="center"/>
    </xf>
    <xf numFmtId="0" fontId="163" fillId="0" borderId="0" xfId="0" applyFont="1" applyAlignment="1">
      <alignment horizontal="left" wrapText="1"/>
    </xf>
    <xf numFmtId="166" fontId="6" fillId="110" borderId="76" xfId="0" applyNumberFormat="1" applyFont="1" applyFill="1" applyBorder="1" applyAlignment="1">
      <alignment horizontal="center" vertical="center"/>
    </xf>
    <xf numFmtId="166" fontId="6" fillId="110" borderId="4" xfId="0" applyNumberFormat="1" applyFont="1" applyFill="1" applyBorder="1" applyAlignment="1">
      <alignment horizontal="center" vertical="center"/>
    </xf>
    <xf numFmtId="166" fontId="6" fillId="110" borderId="77" xfId="0" applyNumberFormat="1" applyFont="1" applyFill="1" applyBorder="1" applyAlignment="1">
      <alignment horizontal="center" vertical="center"/>
    </xf>
    <xf numFmtId="15" fontId="6" fillId="110" borderId="0" xfId="0" applyNumberFormat="1" applyFont="1" applyFill="1" applyAlignment="1">
      <alignment horizontal="center" vertical="center"/>
    </xf>
    <xf numFmtId="14" fontId="6" fillId="110" borderId="0" xfId="0" applyNumberFormat="1" applyFont="1" applyFill="1" applyAlignment="1">
      <alignment horizontal="center" vertical="center"/>
    </xf>
    <xf numFmtId="0" fontId="6" fillId="110" borderId="0" xfId="0" applyFont="1" applyFill="1" applyAlignment="1">
      <alignment horizontal="center" vertical="center" wrapText="1"/>
    </xf>
    <xf numFmtId="0" fontId="6" fillId="110" borderId="0" xfId="0" applyFont="1" applyFill="1" applyAlignment="1">
      <alignment horizontal="center" vertical="center"/>
    </xf>
    <xf numFmtId="0" fontId="24" fillId="0" borderId="134" xfId="0" applyFont="1" applyBorder="1" applyAlignment="1">
      <alignment horizontal="justify" vertical="center" wrapText="1"/>
    </xf>
    <xf numFmtId="0" fontId="24" fillId="0" borderId="134" xfId="0" applyFont="1" applyBorder="1" applyAlignment="1">
      <alignment horizontal="justify" vertical="center"/>
    </xf>
    <xf numFmtId="166" fontId="6" fillId="110" borderId="8" xfId="0" applyNumberFormat="1" applyFont="1" applyFill="1" applyBorder="1" applyAlignment="1">
      <alignment horizontal="center" vertical="center"/>
    </xf>
    <xf numFmtId="166" fontId="6" fillId="110" borderId="22" xfId="0" applyNumberFormat="1" applyFont="1" applyFill="1" applyBorder="1" applyAlignment="1">
      <alignment horizontal="center" vertical="center"/>
    </xf>
    <xf numFmtId="166" fontId="6" fillId="110" borderId="9" xfId="0" applyNumberFormat="1" applyFont="1" applyFill="1" applyBorder="1" applyAlignment="1">
      <alignment horizontal="center" vertical="center"/>
    </xf>
    <xf numFmtId="0" fontId="6" fillId="110" borderId="8" xfId="0" applyFont="1" applyFill="1" applyBorder="1" applyAlignment="1">
      <alignment horizontal="center" vertical="center"/>
    </xf>
    <xf numFmtId="0" fontId="6" fillId="110" borderId="9" xfId="0" applyFont="1" applyFill="1" applyBorder="1" applyAlignment="1">
      <alignment horizontal="center" vertical="center"/>
    </xf>
    <xf numFmtId="0" fontId="6" fillId="110" borderId="22" xfId="0" applyFont="1" applyFill="1" applyBorder="1" applyAlignment="1">
      <alignment horizontal="center" vertical="center"/>
    </xf>
    <xf numFmtId="14" fontId="6" fillId="110" borderId="8" xfId="0" applyNumberFormat="1" applyFont="1" applyFill="1" applyBorder="1" applyAlignment="1">
      <alignment horizontal="center" vertical="center"/>
    </xf>
    <xf numFmtId="0" fontId="2" fillId="110" borderId="0" xfId="0" applyFont="1" applyFill="1" applyAlignment="1">
      <alignment horizontal="center" vertical="center"/>
    </xf>
    <xf numFmtId="14" fontId="2" fillId="110" borderId="0" xfId="0" applyNumberFormat="1" applyFont="1" applyFill="1" applyAlignment="1">
      <alignment horizontal="center" vertical="center"/>
    </xf>
    <xf numFmtId="15" fontId="12" fillId="96" borderId="0" xfId="21231" applyNumberFormat="1" applyFont="1" applyFill="1" applyAlignment="1">
      <alignment horizontal="left" vertical="center"/>
    </xf>
    <xf numFmtId="0" fontId="16" fillId="83" borderId="0" xfId="11274" applyFont="1" applyFill="1" applyAlignment="1">
      <alignment horizontal="center" vertical="center"/>
    </xf>
    <xf numFmtId="167" fontId="16" fillId="82" borderId="0" xfId="35244" applyNumberFormat="1" applyFont="1" applyFill="1" applyBorder="1" applyAlignment="1">
      <alignment horizontal="center"/>
    </xf>
    <xf numFmtId="167" fontId="16" fillId="82" borderId="0" xfId="35244" applyNumberFormat="1" applyFont="1" applyFill="1" applyBorder="1" applyAlignment="1">
      <alignment horizontal="center" vertical="center" wrapText="1"/>
    </xf>
    <xf numFmtId="0" fontId="16" fillId="83" borderId="84" xfId="11274" applyFont="1" applyFill="1" applyBorder="1" applyAlignment="1">
      <alignment horizontal="center" vertical="center"/>
    </xf>
    <xf numFmtId="167" fontId="16" fillId="82" borderId="3" xfId="35244" applyNumberFormat="1" applyFont="1" applyFill="1" applyBorder="1" applyAlignment="1">
      <alignment horizontal="center"/>
    </xf>
    <xf numFmtId="167" fontId="16" fillId="82" borderId="84" xfId="35244" applyNumberFormat="1" applyFont="1" applyFill="1" applyBorder="1" applyAlignment="1">
      <alignment horizontal="center" vertical="center" wrapText="1"/>
    </xf>
    <xf numFmtId="167" fontId="16" fillId="82" borderId="83" xfId="35244" applyNumberFormat="1" applyFont="1" applyFill="1" applyBorder="1" applyAlignment="1">
      <alignment horizontal="center" vertical="center" wrapText="1"/>
    </xf>
    <xf numFmtId="167" fontId="16" fillId="82" borderId="83" xfId="35244" applyNumberFormat="1" applyFont="1" applyFill="1" applyBorder="1" applyAlignment="1">
      <alignment horizontal="center" vertical="center"/>
    </xf>
    <xf numFmtId="0" fontId="16" fillId="98" borderId="84" xfId="11274" applyFont="1" applyFill="1" applyBorder="1" applyAlignment="1">
      <alignment horizontal="center" vertical="center"/>
    </xf>
    <xf numFmtId="0" fontId="16" fillId="98" borderId="0" xfId="11274" applyFont="1" applyFill="1" applyAlignment="1">
      <alignment horizontal="center" vertical="center"/>
    </xf>
    <xf numFmtId="167" fontId="16" fillId="104" borderId="3" xfId="35245" applyNumberFormat="1" applyFont="1" applyFill="1" applyBorder="1" applyAlignment="1">
      <alignment horizontal="center"/>
    </xf>
    <xf numFmtId="167" fontId="16" fillId="104" borderId="84" xfId="35245" applyNumberFormat="1" applyFont="1" applyFill="1" applyBorder="1" applyAlignment="1">
      <alignment horizontal="center" vertical="center" wrapText="1"/>
    </xf>
    <xf numFmtId="167" fontId="16" fillId="104" borderId="83" xfId="35245" applyNumberFormat="1" applyFont="1" applyFill="1" applyBorder="1" applyAlignment="1">
      <alignment horizontal="center" vertical="center" wrapText="1"/>
    </xf>
    <xf numFmtId="167" fontId="16" fillId="104" borderId="83" xfId="35245" applyNumberFormat="1" applyFont="1" applyFill="1" applyBorder="1" applyAlignment="1">
      <alignment horizontal="center" vertical="center"/>
    </xf>
    <xf numFmtId="0" fontId="198" fillId="102" borderId="121" xfId="11274" applyFont="1" applyFill="1" applyBorder="1" applyAlignment="1">
      <alignment horizontal="center" vertical="center"/>
    </xf>
    <xf numFmtId="0" fontId="198" fillId="102" borderId="107" xfId="11274" applyFont="1" applyFill="1" applyBorder="1" applyAlignment="1">
      <alignment horizontal="center" vertical="center"/>
    </xf>
    <xf numFmtId="0" fontId="198" fillId="102" borderId="122" xfId="11274" applyFont="1" applyFill="1" applyBorder="1" applyAlignment="1">
      <alignment horizontal="center" vertical="center"/>
    </xf>
    <xf numFmtId="0" fontId="198" fillId="102" borderId="132" xfId="11274" applyFont="1" applyFill="1" applyBorder="1" applyAlignment="1">
      <alignment horizontal="center" vertical="center"/>
    </xf>
    <xf numFmtId="0" fontId="198" fillId="102" borderId="84" xfId="11274" applyFont="1" applyFill="1" applyBorder="1" applyAlignment="1">
      <alignment horizontal="center" vertical="center"/>
    </xf>
    <xf numFmtId="0" fontId="198" fillId="102" borderId="133" xfId="11274" applyFont="1" applyFill="1" applyBorder="1" applyAlignment="1">
      <alignment horizontal="center" vertical="center"/>
    </xf>
    <xf numFmtId="0" fontId="276" fillId="102" borderId="132" xfId="11274" applyFont="1" applyFill="1" applyBorder="1" applyAlignment="1">
      <alignment horizontal="center" vertical="center"/>
    </xf>
    <xf numFmtId="0" fontId="276" fillId="102" borderId="84" xfId="11274" applyFont="1" applyFill="1" applyBorder="1" applyAlignment="1">
      <alignment horizontal="center" vertical="center"/>
    </xf>
    <xf numFmtId="0" fontId="276" fillId="102" borderId="133" xfId="11274" applyFont="1" applyFill="1" applyBorder="1" applyAlignment="1">
      <alignment horizontal="center" vertical="center"/>
    </xf>
    <xf numFmtId="0" fontId="16" fillId="98" borderId="100" xfId="11274" applyFont="1" applyFill="1" applyBorder="1" applyAlignment="1">
      <alignment horizontal="center" vertical="center"/>
    </xf>
    <xf numFmtId="0" fontId="16" fillId="98" borderId="99" xfId="11274" applyFont="1" applyFill="1" applyBorder="1" applyAlignment="1">
      <alignment horizontal="center" vertical="center"/>
    </xf>
    <xf numFmtId="0" fontId="276" fillId="102" borderId="132" xfId="11274" applyFont="1" applyFill="1" applyBorder="1" applyAlignment="1">
      <alignment horizontal="right" vertical="center"/>
    </xf>
    <xf numFmtId="0" fontId="276" fillId="102" borderId="84" xfId="11274" applyFont="1" applyFill="1" applyBorder="1" applyAlignment="1">
      <alignment horizontal="right" vertical="center"/>
    </xf>
    <xf numFmtId="0" fontId="276" fillId="102" borderId="133" xfId="11274" applyFont="1" applyFill="1" applyBorder="1" applyAlignment="1">
      <alignment horizontal="right" vertical="center"/>
    </xf>
    <xf numFmtId="0" fontId="6" fillId="98" borderId="83" xfId="11274" applyFont="1" applyFill="1" applyBorder="1" applyAlignment="1">
      <alignment horizontal="center" vertical="center"/>
    </xf>
    <xf numFmtId="0" fontId="198" fillId="101" borderId="84" xfId="20705" quotePrefix="1" applyFont="1" applyFill="1" applyBorder="1" applyAlignment="1">
      <alignment horizontal="center" vertical="center"/>
    </xf>
    <xf numFmtId="0" fontId="198" fillId="101" borderId="0" xfId="20705" quotePrefix="1" applyFont="1" applyFill="1" applyAlignment="1">
      <alignment horizontal="center" vertical="center"/>
    </xf>
    <xf numFmtId="0" fontId="276" fillId="101" borderId="84" xfId="20705" quotePrefix="1" applyFont="1" applyFill="1" applyBorder="1" applyAlignment="1">
      <alignment horizontal="center" vertical="center"/>
    </xf>
    <xf numFmtId="0" fontId="276" fillId="101" borderId="0" xfId="20705" quotePrefix="1" applyFont="1" applyFill="1" applyAlignment="1">
      <alignment horizontal="center" vertical="center"/>
    </xf>
    <xf numFmtId="0" fontId="16" fillId="98" borderId="0" xfId="44038" applyFont="1" applyFill="1" applyAlignment="1">
      <alignment horizontal="center" vertical="center"/>
    </xf>
    <xf numFmtId="0" fontId="16" fillId="98" borderId="83" xfId="44038" applyFont="1" applyFill="1" applyBorder="1" applyAlignment="1">
      <alignment horizontal="center" vertical="center"/>
    </xf>
    <xf numFmtId="0" fontId="16" fillId="100" borderId="0" xfId="20705" quotePrefix="1" applyFont="1" applyFill="1" applyAlignment="1">
      <alignment horizontal="center" vertical="center"/>
    </xf>
    <xf numFmtId="0" fontId="276" fillId="101" borderId="0" xfId="20705" applyFont="1" applyFill="1" applyAlignment="1">
      <alignment horizontal="center" vertical="center"/>
    </xf>
    <xf numFmtId="0" fontId="16" fillId="98" borderId="0" xfId="44038" applyFont="1" applyFill="1" applyAlignment="1">
      <alignment horizontal="left" vertical="center"/>
    </xf>
    <xf numFmtId="0" fontId="16" fillId="98" borderId="83" xfId="44038" applyFont="1" applyFill="1" applyBorder="1" applyAlignment="1">
      <alignment horizontal="left" vertical="center"/>
    </xf>
    <xf numFmtId="0" fontId="16" fillId="100" borderId="84" xfId="20705" quotePrefix="1" applyFont="1" applyFill="1" applyBorder="1" applyAlignment="1">
      <alignment horizontal="center" vertical="center"/>
    </xf>
    <xf numFmtId="0" fontId="16" fillId="84" borderId="0" xfId="20705" quotePrefix="1" applyFont="1" applyFill="1" applyAlignment="1">
      <alignment horizontal="center" vertical="center"/>
    </xf>
    <xf numFmtId="0" fontId="16" fillId="109" borderId="0" xfId="44038" applyFont="1" applyFill="1" applyAlignment="1">
      <alignment horizontal="center" vertical="center"/>
    </xf>
    <xf numFmtId="0" fontId="16" fillId="109" borderId="0" xfId="44038" applyFont="1" applyFill="1" applyAlignment="1">
      <alignment horizontal="left" vertical="center"/>
    </xf>
    <xf numFmtId="0" fontId="16" fillId="0" borderId="0" xfId="20705" quotePrefix="1" applyFont="1" applyAlignment="1">
      <alignment horizontal="center" vertical="center"/>
    </xf>
    <xf numFmtId="0" fontId="176" fillId="0" borderId="0" xfId="44050" applyFont="1" applyAlignment="1">
      <alignment horizontal="center" vertical="center"/>
    </xf>
    <xf numFmtId="166" fontId="6" fillId="83" borderId="5" xfId="0" applyNumberFormat="1" applyFont="1" applyFill="1" applyBorder="1" applyAlignment="1">
      <alignment horizontal="center" vertical="center"/>
    </xf>
    <xf numFmtId="0" fontId="207" fillId="0" borderId="0" xfId="0" applyFont="1" applyAlignment="1">
      <alignment horizontal="justify" vertical="center" wrapText="1"/>
    </xf>
    <xf numFmtId="0" fontId="207" fillId="0" borderId="0" xfId="0" applyFont="1" applyAlignment="1">
      <alignment horizontal="left" vertical="center" wrapText="1"/>
    </xf>
    <xf numFmtId="167" fontId="16" fillId="82" borderId="3" xfId="35245" applyNumberFormat="1" applyFont="1" applyFill="1" applyBorder="1" applyAlignment="1">
      <alignment horizontal="center"/>
    </xf>
    <xf numFmtId="167" fontId="16" fillId="82" borderId="84" xfId="35245" applyNumberFormat="1" applyFont="1" applyFill="1" applyBorder="1" applyAlignment="1">
      <alignment horizontal="center" vertical="center" wrapText="1"/>
    </xf>
    <xf numFmtId="167" fontId="16" fillId="82" borderId="83" xfId="35245" applyNumberFormat="1" applyFont="1" applyFill="1" applyBorder="1" applyAlignment="1">
      <alignment horizontal="center" vertical="center" wrapText="1"/>
    </xf>
    <xf numFmtId="167" fontId="16" fillId="82" borderId="83" xfId="35245" applyNumberFormat="1" applyFont="1" applyFill="1" applyBorder="1" applyAlignment="1">
      <alignment horizontal="center" vertical="center"/>
    </xf>
    <xf numFmtId="0" fontId="16" fillId="83" borderId="84" xfId="11274" quotePrefix="1" applyFont="1" applyFill="1" applyBorder="1" applyAlignment="1">
      <alignment horizontal="center" vertical="center"/>
    </xf>
    <xf numFmtId="0" fontId="6" fillId="83" borderId="83" xfId="11274" applyFont="1" applyFill="1" applyBorder="1" applyAlignment="1">
      <alignment horizontal="center" vertical="center"/>
    </xf>
    <xf numFmtId="0" fontId="6" fillId="114" borderId="0" xfId="20705" applyFont="1" applyFill="1" applyAlignment="1">
      <alignment horizontal="center" vertical="center"/>
    </xf>
    <xf numFmtId="0" fontId="6" fillId="114" borderId="4" xfId="20705" applyFont="1" applyFill="1" applyBorder="1" applyAlignment="1">
      <alignment horizontal="center" vertical="center"/>
    </xf>
    <xf numFmtId="0" fontId="16" fillId="114" borderId="0" xfId="20705" applyFont="1" applyFill="1" applyAlignment="1">
      <alignment horizontal="center" vertical="center" wrapText="1"/>
    </xf>
    <xf numFmtId="0" fontId="16" fillId="114" borderId="4" xfId="20705" applyFont="1" applyFill="1" applyBorder="1" applyAlignment="1">
      <alignment horizontal="center" vertical="center" wrapText="1"/>
    </xf>
    <xf numFmtId="0" fontId="8" fillId="114" borderId="0" xfId="20705" applyFont="1" applyFill="1" applyAlignment="1">
      <alignment horizontal="center"/>
    </xf>
    <xf numFmtId="0" fontId="8" fillId="114" borderId="4" xfId="20705" applyFont="1" applyFill="1" applyBorder="1" applyAlignment="1">
      <alignment horizontal="center"/>
    </xf>
    <xf numFmtId="0" fontId="16" fillId="84" borderId="0" xfId="20705" applyFont="1" applyFill="1" applyAlignment="1">
      <alignment horizontal="center" vertical="center"/>
    </xf>
    <xf numFmtId="0" fontId="16" fillId="114" borderId="0" xfId="44038" applyFont="1" applyFill="1" applyAlignment="1">
      <alignment horizontal="center" vertical="center"/>
    </xf>
    <xf numFmtId="0" fontId="16" fillId="114" borderId="83" xfId="44038" applyFont="1" applyFill="1" applyBorder="1" applyAlignment="1">
      <alignment horizontal="center" vertical="center"/>
    </xf>
    <xf numFmtId="0" fontId="16" fillId="114" borderId="0" xfId="44038" applyFont="1" applyFill="1" applyAlignment="1">
      <alignment horizontal="left" vertical="center"/>
    </xf>
    <xf numFmtId="0" fontId="16" fillId="114" borderId="83" xfId="44038" applyFont="1" applyFill="1" applyBorder="1" applyAlignment="1">
      <alignment horizontal="left" vertical="center"/>
    </xf>
    <xf numFmtId="0" fontId="16" fillId="84" borderId="84" xfId="20705" quotePrefix="1" applyFont="1" applyFill="1" applyBorder="1" applyAlignment="1">
      <alignment horizontal="center" vertical="center"/>
    </xf>
    <xf numFmtId="0" fontId="198" fillId="101" borderId="107" xfId="20705" quotePrefix="1" applyFont="1" applyFill="1" applyBorder="1" applyAlignment="1">
      <alignment horizontal="center" vertical="center"/>
    </xf>
    <xf numFmtId="37" fontId="6" fillId="114" borderId="5" xfId="10476" applyNumberFormat="1" applyFont="1" applyFill="1" applyBorder="1" applyAlignment="1">
      <alignment horizontal="center" vertical="top"/>
    </xf>
    <xf numFmtId="0" fontId="181" fillId="114" borderId="83" xfId="11274" applyFont="1" applyFill="1" applyBorder="1" applyAlignment="1">
      <alignment horizontal="center" vertical="center"/>
    </xf>
    <xf numFmtId="0" fontId="26" fillId="0" borderId="0" xfId="0" applyFont="1" applyAlignment="1">
      <alignment horizontal="center" wrapText="1"/>
    </xf>
    <xf numFmtId="0" fontId="4" fillId="2" borderId="0" xfId="0" applyFont="1" applyFill="1" applyAlignment="1">
      <alignment horizontal="left" vertical="center" wrapText="1"/>
    </xf>
    <xf numFmtId="0" fontId="29" fillId="0" borderId="0" xfId="0" applyFont="1"/>
    <xf numFmtId="0" fontId="26" fillId="0" borderId="0" xfId="0" applyFont="1"/>
    <xf numFmtId="0" fontId="35" fillId="0" borderId="10" xfId="0" applyFont="1" applyBorder="1" applyAlignment="1">
      <alignment horizontal="justify" vertical="center" wrapText="1"/>
    </xf>
    <xf numFmtId="0" fontId="8" fillId="0" borderId="10" xfId="0" applyFont="1" applyBorder="1" applyAlignment="1">
      <alignment horizontal="justify" vertical="center" wrapText="1"/>
    </xf>
    <xf numFmtId="0" fontId="28" fillId="0" borderId="0" xfId="0" applyFont="1"/>
    <xf numFmtId="0" fontId="35" fillId="0" borderId="0" xfId="0" applyFont="1" applyAlignment="1">
      <alignment horizontal="justify" vertical="center" wrapText="1"/>
    </xf>
    <xf numFmtId="0" fontId="36" fillId="0" borderId="0" xfId="0" applyFont="1"/>
    <xf numFmtId="0" fontId="36" fillId="0" borderId="0" xfId="0" applyFont="1" applyAlignment="1">
      <alignment horizontal="justify" vertical="center" wrapText="1"/>
    </xf>
    <xf numFmtId="0" fontId="37" fillId="0" borderId="0" xfId="0" applyFont="1"/>
    <xf numFmtId="0" fontId="10" fillId="0" borderId="0" xfId="0" applyFont="1" applyAlignment="1">
      <alignment horizontal="justify" vertical="center" wrapText="1"/>
    </xf>
    <xf numFmtId="0" fontId="8" fillId="0" borderId="0" xfId="0" applyFont="1" applyAlignment="1">
      <alignment horizontal="justify" vertical="center" wrapText="1"/>
    </xf>
    <xf numFmtId="166" fontId="31" fillId="114" borderId="0" xfId="0" applyNumberFormat="1" applyFont="1" applyFill="1" applyAlignment="1">
      <alignment horizontal="center" vertical="center" wrapText="1"/>
    </xf>
    <xf numFmtId="0" fontId="31" fillId="114" borderId="0" xfId="0" applyFont="1" applyFill="1" applyAlignment="1">
      <alignment horizontal="center" vertical="center" wrapText="1"/>
    </xf>
    <xf numFmtId="0" fontId="31" fillId="114" borderId="3" xfId="0" applyFont="1" applyFill="1" applyBorder="1" applyAlignment="1">
      <alignment horizontal="center"/>
    </xf>
    <xf numFmtId="0" fontId="31" fillId="114" borderId="14" xfId="0" applyFont="1" applyFill="1" applyBorder="1" applyAlignment="1">
      <alignment horizontal="center" vertical="center"/>
    </xf>
    <xf numFmtId="0" fontId="197" fillId="88" borderId="0" xfId="0" applyFont="1" applyFill="1" applyAlignment="1">
      <alignment horizontal="center" vertical="center"/>
    </xf>
    <xf numFmtId="37" fontId="31" fillId="114" borderId="0" xfId="0" applyNumberFormat="1" applyFont="1" applyFill="1" applyAlignment="1">
      <alignment horizontal="center" vertical="center" wrapText="1"/>
    </xf>
    <xf numFmtId="49" fontId="29" fillId="3" borderId="0" xfId="0" applyNumberFormat="1" applyFont="1" applyFill="1" applyAlignment="1">
      <alignment horizontal="left" wrapText="1"/>
    </xf>
    <xf numFmtId="0" fontId="26" fillId="0" borderId="0" xfId="0" applyFont="1" applyAlignment="1">
      <alignment horizontal="left" vertical="center" wrapText="1"/>
    </xf>
    <xf numFmtId="0" fontId="29" fillId="0" borderId="0" xfId="1" applyFont="1" applyAlignment="1">
      <alignment horizontal="justify" wrapText="1"/>
    </xf>
    <xf numFmtId="0" fontId="28" fillId="0" borderId="0" xfId="1" applyFont="1" applyAlignment="1">
      <alignment horizontal="justify" wrapText="1"/>
    </xf>
    <xf numFmtId="0" fontId="28" fillId="87" borderId="111" xfId="1" applyFont="1" applyFill="1" applyBorder="1" applyAlignment="1">
      <alignment horizontal="justify" wrapText="1"/>
    </xf>
    <xf numFmtId="0" fontId="28" fillId="87" borderId="111" xfId="1" quotePrefix="1" applyFont="1" applyFill="1" applyBorder="1" applyAlignment="1">
      <alignment horizontal="justify" wrapText="1"/>
    </xf>
    <xf numFmtId="0" fontId="10" fillId="0" borderId="0" xfId="1" applyFont="1" applyAlignment="1">
      <alignment horizontal="justify" wrapText="1"/>
    </xf>
    <xf numFmtId="0" fontId="8" fillId="0" borderId="0" xfId="1" applyFont="1" applyAlignment="1">
      <alignment horizontal="justify" wrapText="1"/>
    </xf>
    <xf numFmtId="0" fontId="10" fillId="0" borderId="111" xfId="1" applyFont="1" applyBorder="1" applyAlignment="1">
      <alignment horizontal="justify" wrapText="1"/>
    </xf>
    <xf numFmtId="0" fontId="8" fillId="0" borderId="0" xfId="1" applyFont="1" applyAlignment="1">
      <alignment horizontal="left" wrapText="1" indent="2"/>
    </xf>
    <xf numFmtId="0" fontId="8" fillId="0" borderId="0" xfId="1" quotePrefix="1" applyFont="1" applyAlignment="1">
      <alignment horizontal="left" wrapText="1" indent="2"/>
    </xf>
    <xf numFmtId="0" fontId="8" fillId="0" borderId="0" xfId="1" applyFont="1" applyAlignment="1">
      <alignment horizontal="left" vertical="center" wrapText="1" indent="2"/>
    </xf>
    <xf numFmtId="0" fontId="10" fillId="0" borderId="0" xfId="1" quotePrefix="1" applyFont="1" applyAlignment="1">
      <alignment horizontal="justify" wrapText="1"/>
    </xf>
    <xf numFmtId="0" fontId="26" fillId="0" borderId="0" xfId="0" applyFont="1" applyAlignment="1">
      <alignment horizontal="center" vertical="top" wrapText="1"/>
    </xf>
    <xf numFmtId="0" fontId="224" fillId="0" borderId="131" xfId="44052" applyNumberFormat="1" applyFont="1" applyBorder="1" applyAlignment="1" applyProtection="1">
      <alignment horizontal="left" wrapText="1"/>
      <protection locked="0"/>
    </xf>
    <xf numFmtId="0" fontId="23" fillId="0" borderId="0" xfId="1" applyFont="1" applyAlignment="1">
      <alignment horizontal="left" wrapText="1"/>
    </xf>
    <xf numFmtId="0" fontId="23" fillId="0" borderId="0" xfId="1" quotePrefix="1" applyFont="1" applyAlignment="1">
      <alignment horizontal="left" vertical="center" wrapText="1"/>
    </xf>
    <xf numFmtId="0" fontId="7" fillId="0" borderId="0" xfId="1" applyAlignment="1">
      <alignment horizontal="left" wrapText="1" indent="2"/>
    </xf>
    <xf numFmtId="0" fontId="23" fillId="0" borderId="0" xfId="1" applyFont="1" applyAlignment="1">
      <alignment horizontal="left" vertical="top" wrapText="1"/>
    </xf>
    <xf numFmtId="0" fontId="118" fillId="0" borderId="0" xfId="1" applyFont="1" applyAlignment="1">
      <alignment horizontal="left"/>
    </xf>
    <xf numFmtId="0" fontId="26" fillId="0" borderId="0" xfId="0" applyFont="1" applyAlignment="1">
      <alignment horizontal="left" vertical="top" wrapText="1"/>
    </xf>
    <xf numFmtId="0" fontId="186" fillId="0" borderId="0" xfId="0" quotePrefix="1" applyFont="1" applyAlignment="1">
      <alignment horizontal="justify" vertical="center" wrapText="1"/>
    </xf>
    <xf numFmtId="0" fontId="186" fillId="0" borderId="0" xfId="0" applyFont="1" applyAlignment="1">
      <alignment horizontal="justify" vertical="center" wrapText="1"/>
    </xf>
    <xf numFmtId="0" fontId="210" fillId="0" borderId="0" xfId="0" applyFont="1"/>
    <xf numFmtId="0" fontId="24" fillId="0" borderId="0" xfId="0" applyFont="1" applyAlignment="1">
      <alignment horizontal="justify" vertical="center" wrapText="1"/>
    </xf>
    <xf numFmtId="0" fontId="24" fillId="0" borderId="0" xfId="0" applyFont="1"/>
    <xf numFmtId="0" fontId="34" fillId="0" borderId="112" xfId="0" applyFont="1" applyBorder="1" applyAlignment="1">
      <alignment horizontal="justify" vertical="center" wrapText="1"/>
    </xf>
    <xf numFmtId="0" fontId="0" fillId="0" borderId="112" xfId="0" applyBorder="1" applyAlignment="1">
      <alignment horizontal="justify" vertical="center" wrapText="1"/>
    </xf>
    <xf numFmtId="0" fontId="174" fillId="83" borderId="12" xfId="0" applyFont="1" applyFill="1" applyBorder="1" applyAlignment="1">
      <alignment horizontal="justify" vertical="center" wrapText="1"/>
    </xf>
    <xf numFmtId="0" fontId="51" fillId="83" borderId="12" xfId="0" applyFont="1" applyFill="1" applyBorder="1" applyAlignment="1">
      <alignment horizontal="justify" vertical="center" wrapText="1"/>
    </xf>
    <xf numFmtId="0" fontId="23" fillId="0" borderId="112" xfId="0" applyFont="1" applyBorder="1" applyAlignment="1">
      <alignment horizontal="justify" vertical="center" wrapText="1"/>
    </xf>
    <xf numFmtId="0" fontId="4" fillId="0" borderId="112" xfId="0" applyFont="1" applyBorder="1" applyAlignment="1">
      <alignment horizontal="justify" vertical="center" wrapText="1"/>
    </xf>
    <xf numFmtId="0" fontId="34" fillId="0" borderId="113" xfId="0" applyFont="1" applyBorder="1" applyAlignment="1">
      <alignment horizontal="justify" vertical="center" wrapText="1"/>
    </xf>
    <xf numFmtId="0" fontId="34" fillId="0" borderId="0" xfId="0" applyFont="1" applyAlignment="1">
      <alignment horizontal="left" vertical="center" wrapText="1"/>
    </xf>
    <xf numFmtId="0" fontId="7" fillId="0" borderId="0" xfId="0" applyFont="1"/>
    <xf numFmtId="0" fontId="69" fillId="0" borderId="0" xfId="0" applyFont="1"/>
    <xf numFmtId="0" fontId="7" fillId="0" borderId="0" xfId="0" applyFont="1" applyAlignment="1">
      <alignment horizontal="justify" vertical="center" wrapText="1"/>
    </xf>
    <xf numFmtId="0" fontId="184" fillId="0" borderId="0" xfId="0" applyFont="1"/>
    <xf numFmtId="0" fontId="192" fillId="0" borderId="112" xfId="0" applyFont="1" applyBorder="1" applyAlignment="1">
      <alignment horizontal="justify" vertical="center" wrapText="1"/>
    </xf>
    <xf numFmtId="0" fontId="199" fillId="89" borderId="33" xfId="0" applyFont="1" applyFill="1" applyBorder="1" applyAlignment="1">
      <alignment horizontal="justify" vertical="center" wrapText="1"/>
    </xf>
    <xf numFmtId="0" fontId="204" fillId="89" borderId="33" xfId="0" applyFont="1" applyFill="1" applyBorder="1" applyAlignment="1">
      <alignment horizontal="justify" vertical="center" wrapText="1"/>
    </xf>
    <xf numFmtId="0" fontId="23" fillId="0" borderId="113" xfId="0" applyFont="1" applyBorder="1" applyAlignment="1">
      <alignment horizontal="justify" vertical="center" wrapText="1"/>
    </xf>
    <xf numFmtId="0" fontId="23" fillId="0" borderId="0" xfId="0" applyFont="1" applyAlignment="1">
      <alignment horizontal="justify" vertical="center" wrapText="1"/>
    </xf>
    <xf numFmtId="0" fontId="7" fillId="0" borderId="0" xfId="0" applyFont="1" applyAlignment="1">
      <alignment horizontal="left" vertical="center" wrapText="1"/>
    </xf>
    <xf numFmtId="0" fontId="23" fillId="0" borderId="112" xfId="0" applyFont="1" applyBorder="1" applyAlignment="1">
      <alignment horizontal="left" vertical="center" wrapText="1"/>
    </xf>
    <xf numFmtId="0" fontId="199" fillId="89" borderId="12" xfId="0" applyFont="1" applyFill="1" applyBorder="1" applyAlignment="1">
      <alignment horizontal="justify" vertical="center" wrapText="1"/>
    </xf>
    <xf numFmtId="0" fontId="204" fillId="89" borderId="12" xfId="0" applyFont="1" applyFill="1" applyBorder="1" applyAlignment="1">
      <alignment horizontal="justify" vertical="center" wrapText="1"/>
    </xf>
    <xf numFmtId="0" fontId="77" fillId="0" borderId="112" xfId="0" applyFont="1" applyBorder="1" applyAlignment="1">
      <alignment horizontal="justify" vertical="center" wrapText="1"/>
    </xf>
    <xf numFmtId="0" fontId="211" fillId="83" borderId="12" xfId="0" applyFont="1" applyFill="1" applyBorder="1" applyAlignment="1">
      <alignment horizontal="justify" vertical="center" wrapText="1"/>
    </xf>
    <xf numFmtId="0" fontId="23" fillId="2" borderId="0" xfId="0" applyFont="1" applyFill="1"/>
    <xf numFmtId="0" fontId="7" fillId="2" borderId="0" xfId="0" applyFont="1" applyFill="1" applyAlignment="1">
      <alignment horizontal="left" vertical="center" wrapText="1"/>
    </xf>
    <xf numFmtId="0" fontId="23" fillId="0" borderId="0" xfId="0" applyFont="1"/>
    <xf numFmtId="0" fontId="174" fillId="114" borderId="1" xfId="0" applyFont="1" applyFill="1" applyBorder="1" applyAlignment="1">
      <alignment horizontal="center" vertical="center" wrapText="1"/>
    </xf>
    <xf numFmtId="0" fontId="174" fillId="114" borderId="0" xfId="0" applyFont="1" applyFill="1" applyAlignment="1">
      <alignment horizontal="center" vertical="center" wrapText="1"/>
    </xf>
    <xf numFmtId="0" fontId="174" fillId="114" borderId="112" xfId="0" applyFont="1" applyFill="1" applyBorder="1" applyAlignment="1">
      <alignment horizontal="center" vertical="center" wrapText="1"/>
    </xf>
    <xf numFmtId="0" fontId="174" fillId="114" borderId="114" xfId="0" applyFont="1" applyFill="1" applyBorder="1" applyAlignment="1">
      <alignment horizontal="center" vertical="center" wrapText="1"/>
    </xf>
    <xf numFmtId="0" fontId="174" fillId="114" borderId="105" xfId="0" applyFont="1" applyFill="1" applyBorder="1" applyAlignment="1">
      <alignment horizontal="center"/>
    </xf>
    <xf numFmtId="0" fontId="174" fillId="114" borderId="1" xfId="0" applyFont="1" applyFill="1" applyBorder="1" applyAlignment="1">
      <alignment horizontal="center" vertical="center"/>
    </xf>
    <xf numFmtId="0" fontId="174" fillId="114" borderId="0" xfId="0" applyFont="1" applyFill="1" applyAlignment="1">
      <alignment horizontal="center" vertical="center"/>
    </xf>
    <xf numFmtId="0" fontId="174" fillId="114" borderId="112" xfId="0" applyFont="1" applyFill="1" applyBorder="1" applyAlignment="1">
      <alignment horizontal="center" vertical="center"/>
    </xf>
    <xf numFmtId="0" fontId="174" fillId="114" borderId="104" xfId="0" applyFont="1" applyFill="1" applyBorder="1" applyAlignment="1">
      <alignment horizontal="center" vertical="center"/>
    </xf>
    <xf numFmtId="0" fontId="202" fillId="0" borderId="111" xfId="0" applyFont="1" applyBorder="1" applyAlignment="1">
      <alignment horizontal="left"/>
    </xf>
    <xf numFmtId="0" fontId="50" fillId="0" borderId="0" xfId="0" applyFont="1" applyAlignment="1" applyProtection="1">
      <alignment horizontal="left"/>
      <protection locked="0"/>
    </xf>
    <xf numFmtId="0" fontId="202" fillId="0" borderId="0" xfId="0" applyFont="1" applyAlignment="1" applyProtection="1">
      <alignment horizontal="left"/>
      <protection locked="0"/>
    </xf>
    <xf numFmtId="0" fontId="202" fillId="0" borderId="0" xfId="0" applyFont="1" applyAlignment="1">
      <alignment horizontal="left"/>
    </xf>
    <xf numFmtId="0" fontId="50" fillId="0" borderId="0" xfId="0" applyFont="1"/>
    <xf numFmtId="0" fontId="17" fillId="0" borderId="0" xfId="44038" applyFont="1" applyFill="1" applyAlignment="1">
      <alignment horizontal="left" vertical="center" wrapText="1"/>
    </xf>
    <xf numFmtId="167" fontId="16" fillId="82" borderId="0" xfId="35245" applyNumberFormat="1" applyFont="1" applyFill="1" applyBorder="1" applyAlignment="1">
      <alignment horizontal="center"/>
    </xf>
    <xf numFmtId="167" fontId="16" fillId="82" borderId="0" xfId="35245" applyNumberFormat="1" applyFont="1" applyFill="1" applyBorder="1" applyAlignment="1">
      <alignment horizontal="center" vertical="center" wrapText="1"/>
    </xf>
    <xf numFmtId="167" fontId="16" fillId="82" borderId="0" xfId="35245" applyNumberFormat="1" applyFont="1" applyFill="1" applyBorder="1" applyAlignment="1">
      <alignment vertical="center" wrapText="1"/>
    </xf>
    <xf numFmtId="0" fontId="16" fillId="98" borderId="140" xfId="11274" applyFont="1" applyFill="1" applyBorder="1" applyAlignment="1">
      <alignment horizontal="center" vertical="center"/>
    </xf>
    <xf numFmtId="0" fontId="16" fillId="98" borderId="141" xfId="11274" applyFont="1" applyFill="1" applyBorder="1" applyAlignment="1">
      <alignment horizontal="center" vertical="center"/>
    </xf>
    <xf numFmtId="0" fontId="16" fillId="0" borderId="0" xfId="44038" applyFont="1" applyFill="1" applyAlignment="1">
      <alignment horizontal="center" vertical="center"/>
    </xf>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4">
    <dxf>
      <fill>
        <patternFill>
          <bgColor rgb="FF00B050"/>
        </patternFill>
      </fill>
    </dxf>
    <dxf>
      <fill>
        <patternFill>
          <bgColor rgb="FFFFC7CE"/>
        </patternFill>
      </fill>
    </dxf>
    <dxf>
      <fill>
        <patternFill>
          <bgColor rgb="FF00B050"/>
        </patternFill>
      </fill>
    </dxf>
    <dxf>
      <fill>
        <patternFill>
          <bgColor rgb="FFFFC7CE"/>
        </patternFill>
      </fill>
    </dxf>
  </dxfs>
  <tableStyles count="0" defaultTableStyle="TableStyleMedium9" defaultPivotStyle="PivotStyleLight16"/>
  <colors>
    <mruColors>
      <color rgb="FFFFFF00"/>
      <color rgb="FFFF6200"/>
      <color rgb="FF939598"/>
      <color rgb="FFEC7000"/>
      <color rgb="FF0075C9"/>
      <color rgb="FF003399"/>
      <color rgb="FFD2D5D9"/>
      <color rgb="FF4A4B4D"/>
      <color rgb="FFD9D9D9"/>
      <color rgb="FF003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Menu!A1"/></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_rels/drawing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258535</xdr:colOff>
      <xdr:row>5</xdr:row>
      <xdr:rowOff>36286</xdr:rowOff>
    </xdr:to>
    <xdr:sp macro="" textlink="">
      <xdr:nvSpPr>
        <xdr:cNvPr id="2" name="Retângulo: Cantos Arredondados 1">
          <a:extLst>
            <a:ext uri="{FF2B5EF4-FFF2-40B4-BE49-F238E27FC236}">
              <a16:creationId xmlns:a16="http://schemas.microsoft.com/office/drawing/2014/main" id="{406195B3-99AE-459F-BDE3-8721E4E5D33D}"/>
            </a:ext>
          </a:extLst>
        </xdr:cNvPr>
        <xdr:cNvSpPr/>
      </xdr:nvSpPr>
      <xdr:spPr>
        <a:xfrm>
          <a:off x="0" y="0"/>
          <a:ext cx="22315714" cy="1056822"/>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0</xdr:col>
      <xdr:colOff>113393</xdr:colOff>
      <xdr:row>0</xdr:row>
      <xdr:rowOff>154459</xdr:rowOff>
    </xdr:from>
    <xdr:ext cx="666285" cy="669725"/>
    <xdr:pic>
      <xdr:nvPicPr>
        <xdr:cNvPr id="3" name="Imagem" descr="Imagem">
          <a:hlinkClick xmlns:r="http://schemas.openxmlformats.org/officeDocument/2006/relationships" r:id="rId1"/>
          <a:extLst>
            <a:ext uri="{FF2B5EF4-FFF2-40B4-BE49-F238E27FC236}">
              <a16:creationId xmlns:a16="http://schemas.microsoft.com/office/drawing/2014/main" id="{FA48BC8A-A2CE-4F04-B49D-595633F2E13F}"/>
            </a:ext>
          </a:extLst>
        </xdr:cNvPr>
        <xdr:cNvPicPr>
          <a:picLocks noChangeAspect="1"/>
        </xdr:cNvPicPr>
      </xdr:nvPicPr>
      <xdr:blipFill>
        <a:blip xmlns:r="http://schemas.openxmlformats.org/officeDocument/2006/relationships" r:embed="rId2"/>
        <a:stretch>
          <a:fillRect/>
        </a:stretch>
      </xdr:blipFill>
      <xdr:spPr>
        <a:xfrm>
          <a:off x="113393" y="154459"/>
          <a:ext cx="666285" cy="669725"/>
        </a:xfrm>
        <a:prstGeom prst="rect">
          <a:avLst/>
        </a:prstGeom>
        <a:solidFill>
          <a:srgbClr val="FF6200"/>
        </a:solidFill>
        <a:ln w="12700">
          <a:miter lim="400000"/>
        </a:ln>
      </xdr:spPr>
    </xdr:pic>
    <xdr:clientData/>
  </xdr:oneCellAnchor>
  <xdr:twoCellAnchor>
    <xdr:from>
      <xdr:col>3</xdr:col>
      <xdr:colOff>375907</xdr:colOff>
      <xdr:row>0</xdr:row>
      <xdr:rowOff>154214</xdr:rowOff>
    </xdr:from>
    <xdr:to>
      <xdr:col>3</xdr:col>
      <xdr:colOff>378175</xdr:colOff>
      <xdr:row>4</xdr:row>
      <xdr:rowOff>39688</xdr:rowOff>
    </xdr:to>
    <xdr:cxnSp macro="">
      <xdr:nvCxnSpPr>
        <xdr:cNvPr id="4" name="Conector reto 3">
          <a:extLst>
            <a:ext uri="{FF2B5EF4-FFF2-40B4-BE49-F238E27FC236}">
              <a16:creationId xmlns:a16="http://schemas.microsoft.com/office/drawing/2014/main" id="{AE23C1C3-0F4C-4FD7-B183-F40744BBDCAE}"/>
            </a:ext>
          </a:extLst>
        </xdr:cNvPr>
        <xdr:cNvCxnSpPr/>
      </xdr:nvCxnSpPr>
      <xdr:spPr>
        <a:xfrm flipH="1">
          <a:off x="922007" y="154214"/>
          <a:ext cx="2268" cy="6982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455666</xdr:colOff>
      <xdr:row>1</xdr:row>
      <xdr:rowOff>68668</xdr:rowOff>
    </xdr:from>
    <xdr:ext cx="3226717" cy="306879"/>
    <xdr:sp macro="" textlink="">
      <xdr:nvSpPr>
        <xdr:cNvPr id="5" name="Retângulo 4">
          <a:extLst>
            <a:ext uri="{FF2B5EF4-FFF2-40B4-BE49-F238E27FC236}">
              <a16:creationId xmlns:a16="http://schemas.microsoft.com/office/drawing/2014/main" id="{9DE01367-6D78-4AB7-8F0E-7B24E0058C4D}"/>
            </a:ext>
          </a:extLst>
        </xdr:cNvPr>
        <xdr:cNvSpPr/>
      </xdr:nvSpPr>
      <xdr:spPr>
        <a:xfrm>
          <a:off x="986345" y="272775"/>
          <a:ext cx="3226717" cy="306879"/>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 Até 2024</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twoCellAnchor>
    <xdr:from>
      <xdr:col>22</xdr:col>
      <xdr:colOff>19839</xdr:colOff>
      <xdr:row>0</xdr:row>
      <xdr:rowOff>163286</xdr:rowOff>
    </xdr:from>
    <xdr:to>
      <xdr:col>23</xdr:col>
      <xdr:colOff>119331</xdr:colOff>
      <xdr:row>4</xdr:row>
      <xdr:rowOff>57351</xdr:rowOff>
    </xdr:to>
    <xdr:grpSp>
      <xdr:nvGrpSpPr>
        <xdr:cNvPr id="6" name="Grupo 17">
          <a:extLst>
            <a:ext uri="{FF2B5EF4-FFF2-40B4-BE49-F238E27FC236}">
              <a16:creationId xmlns:a16="http://schemas.microsoft.com/office/drawing/2014/main" id="{9F99E378-F342-4DDF-AC61-3E165B2216D1}"/>
            </a:ext>
          </a:extLst>
        </xdr:cNvPr>
        <xdr:cNvGrpSpPr>
          <a:grpSpLocks/>
        </xdr:cNvGrpSpPr>
      </xdr:nvGrpSpPr>
      <xdr:grpSpPr bwMode="auto">
        <a:xfrm>
          <a:off x="14656589" y="160111"/>
          <a:ext cx="737667" cy="722740"/>
          <a:chOff x="7086600" y="304801"/>
          <a:chExt cx="628650" cy="552448"/>
        </a:xfrm>
      </xdr:grpSpPr>
      <xdr:sp macro="" textlink="">
        <xdr:nvSpPr>
          <xdr:cNvPr id="7" name="Retângulo de cantos arredondados 4">
            <a:extLst>
              <a:ext uri="{FF2B5EF4-FFF2-40B4-BE49-F238E27FC236}">
                <a16:creationId xmlns:a16="http://schemas.microsoft.com/office/drawing/2014/main" id="{DF70FEB9-D017-AB7C-2EC1-F84C736B26F6}"/>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8" name="Retângulo de cantos arredondados 19">
            <a:extLst>
              <a:ext uri="{FF2B5EF4-FFF2-40B4-BE49-F238E27FC236}">
                <a16:creationId xmlns:a16="http://schemas.microsoft.com/office/drawing/2014/main" id="{9BCF5906-2A0C-18EF-A1FA-32F3C4663B93}"/>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134938</xdr:colOff>
      <xdr:row>8</xdr:row>
      <xdr:rowOff>0</xdr:rowOff>
    </xdr:from>
    <xdr:to>
      <xdr:col>1</xdr:col>
      <xdr:colOff>134938</xdr:colOff>
      <xdr:row>45</xdr:row>
      <xdr:rowOff>603250</xdr:rowOff>
    </xdr:to>
    <xdr:cxnSp macro="">
      <xdr:nvCxnSpPr>
        <xdr:cNvPr id="9" name="Conector reto 8">
          <a:extLst>
            <a:ext uri="{FF2B5EF4-FFF2-40B4-BE49-F238E27FC236}">
              <a16:creationId xmlns:a16="http://schemas.microsoft.com/office/drawing/2014/main" id="{4E237E85-9E7D-407F-B0F6-DA23BCF6CEF4}"/>
            </a:ext>
          </a:extLst>
        </xdr:cNvPr>
        <xdr:cNvCxnSpPr/>
      </xdr:nvCxnSpPr>
      <xdr:spPr>
        <a:xfrm>
          <a:off x="274638" y="1625600"/>
          <a:ext cx="0" cy="77279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57151</xdr:colOff>
      <xdr:row>8</xdr:row>
      <xdr:rowOff>9525</xdr:rowOff>
    </xdr:from>
    <xdr:to>
      <xdr:col>6</xdr:col>
      <xdr:colOff>57151</xdr:colOff>
      <xdr:row>45</xdr:row>
      <xdr:rowOff>612775</xdr:rowOff>
    </xdr:to>
    <xdr:cxnSp macro="">
      <xdr:nvCxnSpPr>
        <xdr:cNvPr id="10" name="Conector reto 9">
          <a:extLst>
            <a:ext uri="{FF2B5EF4-FFF2-40B4-BE49-F238E27FC236}">
              <a16:creationId xmlns:a16="http://schemas.microsoft.com/office/drawing/2014/main" id="{D50D63B8-1E52-4CD2-96F8-380480B0E53C}"/>
            </a:ext>
          </a:extLst>
        </xdr:cNvPr>
        <xdr:cNvCxnSpPr/>
      </xdr:nvCxnSpPr>
      <xdr:spPr>
        <a:xfrm>
          <a:off x="6197601" y="1635125"/>
          <a:ext cx="0" cy="7715250"/>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222250</xdr:colOff>
      <xdr:row>8</xdr:row>
      <xdr:rowOff>3174</xdr:rowOff>
    </xdr:from>
    <xdr:to>
      <xdr:col>14</xdr:col>
      <xdr:colOff>233363</xdr:colOff>
      <xdr:row>42</xdr:row>
      <xdr:rowOff>198437</xdr:rowOff>
    </xdr:to>
    <xdr:cxnSp macro="">
      <xdr:nvCxnSpPr>
        <xdr:cNvPr id="11" name="Conector reto 10">
          <a:extLst>
            <a:ext uri="{FF2B5EF4-FFF2-40B4-BE49-F238E27FC236}">
              <a16:creationId xmlns:a16="http://schemas.microsoft.com/office/drawing/2014/main" id="{24F065FD-287C-449C-B566-561E280BED60}"/>
            </a:ext>
          </a:extLst>
        </xdr:cNvPr>
        <xdr:cNvCxnSpPr/>
      </xdr:nvCxnSpPr>
      <xdr:spPr>
        <a:xfrm flipH="1">
          <a:off x="11055350" y="1628774"/>
          <a:ext cx="11113" cy="7104063"/>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26</xdr:col>
      <xdr:colOff>40821</xdr:colOff>
      <xdr:row>8</xdr:row>
      <xdr:rowOff>95250</xdr:rowOff>
    </xdr:from>
    <xdr:to>
      <xdr:col>26</xdr:col>
      <xdr:colOff>58284</xdr:colOff>
      <xdr:row>43</xdr:row>
      <xdr:rowOff>92756</xdr:rowOff>
    </xdr:to>
    <xdr:cxnSp macro="">
      <xdr:nvCxnSpPr>
        <xdr:cNvPr id="12" name="Conector reto 11">
          <a:extLst>
            <a:ext uri="{FF2B5EF4-FFF2-40B4-BE49-F238E27FC236}">
              <a16:creationId xmlns:a16="http://schemas.microsoft.com/office/drawing/2014/main" id="{14EDBB48-9393-4676-9F46-41D70118D05F}"/>
            </a:ext>
          </a:extLst>
        </xdr:cNvPr>
        <xdr:cNvCxnSpPr/>
      </xdr:nvCxnSpPr>
      <xdr:spPr>
        <a:xfrm flipH="1">
          <a:off x="16981714" y="1728107"/>
          <a:ext cx="17463" cy="7141256"/>
        </a:xfrm>
        <a:prstGeom prst="line">
          <a:avLst/>
        </a:prstGeom>
        <a:ln w="38100">
          <a:solidFill>
            <a:srgbClr val="FF6200"/>
          </a:solidFill>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438150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586D1C02-B28B-495B-96A1-88282B1A1796}"/>
            </a:ext>
          </a:extLst>
        </xdr:cNvPr>
        <xdr:cNvGrpSpPr/>
      </xdr:nvGrpSpPr>
      <xdr:grpSpPr>
        <a:xfrm>
          <a:off x="114300" y="25400"/>
          <a:ext cx="323850" cy="374650"/>
          <a:chOff x="723900" y="184150"/>
          <a:chExt cx="711200" cy="863600"/>
        </a:xfrm>
      </xdr:grpSpPr>
      <xdr:pic>
        <xdr:nvPicPr>
          <xdr:cNvPr id="9" name="Imagem" descr="Imagem">
            <a:extLst>
              <a:ext uri="{FF2B5EF4-FFF2-40B4-BE49-F238E27FC236}">
                <a16:creationId xmlns:a16="http://schemas.microsoft.com/office/drawing/2014/main" id="{ECA3CA68-FF90-4A0A-A033-4076685067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9CFC44C-FF0D-61B1-352C-05007B3A81F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120650</xdr:colOff>
      <xdr:row>0</xdr:row>
      <xdr:rowOff>38100</xdr:rowOff>
    </xdr:from>
    <xdr:to>
      <xdr:col>0</xdr:col>
      <xdr:colOff>444500</xdr:colOff>
      <xdr:row>0</xdr:row>
      <xdr:rowOff>412750</xdr:rowOff>
    </xdr:to>
    <xdr:grpSp>
      <xdr:nvGrpSpPr>
        <xdr:cNvPr id="11" name="Agrupar 1">
          <a:hlinkClick xmlns:r="http://schemas.openxmlformats.org/officeDocument/2006/relationships" r:id="rId1"/>
          <a:extLst>
            <a:ext uri="{FF2B5EF4-FFF2-40B4-BE49-F238E27FC236}">
              <a16:creationId xmlns:a16="http://schemas.microsoft.com/office/drawing/2014/main" id="{B77E88EE-2B4D-464E-887F-131F84316546}"/>
            </a:ext>
          </a:extLst>
        </xdr:cNvPr>
        <xdr:cNvGrpSpPr/>
      </xdr:nvGrpSpPr>
      <xdr:grpSpPr>
        <a:xfrm>
          <a:off x="120650" y="38100"/>
          <a:ext cx="323850" cy="374650"/>
          <a:chOff x="723900" y="184150"/>
          <a:chExt cx="711200" cy="863600"/>
        </a:xfrm>
      </xdr:grpSpPr>
      <xdr:pic>
        <xdr:nvPicPr>
          <xdr:cNvPr id="12" name="Imagem" descr="Imagem">
            <a:extLst>
              <a:ext uri="{FF2B5EF4-FFF2-40B4-BE49-F238E27FC236}">
                <a16:creationId xmlns:a16="http://schemas.microsoft.com/office/drawing/2014/main" id="{73770D2E-2B40-F9AB-1979-8A12C1DBB6C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E5E870B8-09C4-9B1E-8229-60493C40F91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147053</xdr:colOff>
      <xdr:row>0</xdr:row>
      <xdr:rowOff>26736</xdr:rowOff>
    </xdr:from>
    <xdr:to>
      <xdr:col>0</xdr:col>
      <xdr:colOff>470903</xdr:colOff>
      <xdr:row>0</xdr:row>
      <xdr:rowOff>401386</xdr:rowOff>
    </xdr:to>
    <xdr:grpSp>
      <xdr:nvGrpSpPr>
        <xdr:cNvPr id="8" name="Agrupar 4">
          <a:hlinkClick xmlns:r="http://schemas.openxmlformats.org/officeDocument/2006/relationships" r:id="rId1"/>
          <a:extLst>
            <a:ext uri="{FF2B5EF4-FFF2-40B4-BE49-F238E27FC236}">
              <a16:creationId xmlns:a16="http://schemas.microsoft.com/office/drawing/2014/main" id="{690258AE-8065-47F2-ADF6-C2405672FDFD}"/>
            </a:ext>
          </a:extLst>
        </xdr:cNvPr>
        <xdr:cNvGrpSpPr/>
      </xdr:nvGrpSpPr>
      <xdr:grpSpPr>
        <a:xfrm>
          <a:off x="147053" y="26736"/>
          <a:ext cx="323850" cy="374650"/>
          <a:chOff x="723900" y="184150"/>
          <a:chExt cx="711200" cy="863600"/>
        </a:xfrm>
      </xdr:grpSpPr>
      <xdr:pic>
        <xdr:nvPicPr>
          <xdr:cNvPr id="9" name="Imagem" descr="Imagem">
            <a:extLst>
              <a:ext uri="{FF2B5EF4-FFF2-40B4-BE49-F238E27FC236}">
                <a16:creationId xmlns:a16="http://schemas.microsoft.com/office/drawing/2014/main" id="{F31EA44A-434B-36E5-9B92-D0A44C6EBB3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C4E85E5-3FC9-DB78-F821-3181EFD7955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0</xdr:row>
      <xdr:rowOff>31750</xdr:rowOff>
    </xdr:from>
    <xdr:to>
      <xdr:col>0</xdr:col>
      <xdr:colOff>457200</xdr:colOff>
      <xdr:row>0</xdr:row>
      <xdr:rowOff>406400</xdr:rowOff>
    </xdr:to>
    <xdr:grpSp>
      <xdr:nvGrpSpPr>
        <xdr:cNvPr id="8" name="Agrupar 4">
          <a:hlinkClick xmlns:r="http://schemas.openxmlformats.org/officeDocument/2006/relationships" r:id="rId1"/>
          <a:extLst>
            <a:ext uri="{FF2B5EF4-FFF2-40B4-BE49-F238E27FC236}">
              <a16:creationId xmlns:a16="http://schemas.microsoft.com/office/drawing/2014/main" id="{330D08F9-51CD-4EE1-B524-021B881F9997}"/>
            </a:ext>
          </a:extLst>
        </xdr:cNvPr>
        <xdr:cNvGrpSpPr/>
      </xdr:nvGrpSpPr>
      <xdr:grpSpPr>
        <a:xfrm>
          <a:off x="133350" y="31750"/>
          <a:ext cx="323850" cy="374650"/>
          <a:chOff x="723900" y="184150"/>
          <a:chExt cx="711200" cy="863600"/>
        </a:xfrm>
      </xdr:grpSpPr>
      <xdr:pic>
        <xdr:nvPicPr>
          <xdr:cNvPr id="9" name="Imagem" descr="Imagem">
            <a:extLst>
              <a:ext uri="{FF2B5EF4-FFF2-40B4-BE49-F238E27FC236}">
                <a16:creationId xmlns:a16="http://schemas.microsoft.com/office/drawing/2014/main" id="{50B462BE-159C-43E0-9529-81C8988D6C7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3124DF5-3949-67F5-B563-C3E6EF5B459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142874</xdr:colOff>
      <xdr:row>0</xdr:row>
      <xdr:rowOff>63500</xdr:rowOff>
    </xdr:from>
    <xdr:to>
      <xdr:col>0</xdr:col>
      <xdr:colOff>531813</xdr:colOff>
      <xdr:row>0</xdr:row>
      <xdr:rowOff>531813</xdr:rowOff>
    </xdr:to>
    <xdr:grpSp>
      <xdr:nvGrpSpPr>
        <xdr:cNvPr id="17" name="Agrupar 4">
          <a:hlinkClick xmlns:r="http://schemas.openxmlformats.org/officeDocument/2006/relationships" r:id="rId1"/>
          <a:extLst>
            <a:ext uri="{FF2B5EF4-FFF2-40B4-BE49-F238E27FC236}">
              <a16:creationId xmlns:a16="http://schemas.microsoft.com/office/drawing/2014/main" id="{36E661DF-360F-4582-A875-96064CFE6828}"/>
            </a:ext>
          </a:extLst>
        </xdr:cNvPr>
        <xdr:cNvGrpSpPr/>
      </xdr:nvGrpSpPr>
      <xdr:grpSpPr>
        <a:xfrm>
          <a:off x="142874" y="63500"/>
          <a:ext cx="388939" cy="468313"/>
          <a:chOff x="723900" y="184150"/>
          <a:chExt cx="711200" cy="863600"/>
        </a:xfrm>
      </xdr:grpSpPr>
      <xdr:pic>
        <xdr:nvPicPr>
          <xdr:cNvPr id="18" name="Imagem" descr="Imagem">
            <a:extLst>
              <a:ext uri="{FF2B5EF4-FFF2-40B4-BE49-F238E27FC236}">
                <a16:creationId xmlns:a16="http://schemas.microsoft.com/office/drawing/2014/main" id="{FA7A19FA-0380-E26F-3CF1-E3FCA6BD2DA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51A99941-24B0-873A-A0C1-070EB4B23C8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105833</xdr:colOff>
      <xdr:row>0</xdr:row>
      <xdr:rowOff>46302</xdr:rowOff>
    </xdr:from>
    <xdr:to>
      <xdr:col>0</xdr:col>
      <xdr:colOff>495829</xdr:colOff>
      <xdr:row>0</xdr:row>
      <xdr:rowOff>480484</xdr:rowOff>
    </xdr:to>
    <xdr:grpSp>
      <xdr:nvGrpSpPr>
        <xdr:cNvPr id="11" name="Agrupar 4">
          <a:hlinkClick xmlns:r="http://schemas.openxmlformats.org/officeDocument/2006/relationships" r:id="rId1"/>
          <a:extLst>
            <a:ext uri="{FF2B5EF4-FFF2-40B4-BE49-F238E27FC236}">
              <a16:creationId xmlns:a16="http://schemas.microsoft.com/office/drawing/2014/main" id="{C3CA978A-3874-40F9-BEFD-E32F1734D823}"/>
            </a:ext>
          </a:extLst>
        </xdr:cNvPr>
        <xdr:cNvGrpSpPr/>
      </xdr:nvGrpSpPr>
      <xdr:grpSpPr>
        <a:xfrm>
          <a:off x="105833" y="46302"/>
          <a:ext cx="389996" cy="434182"/>
          <a:chOff x="723900" y="184150"/>
          <a:chExt cx="711200" cy="863600"/>
        </a:xfrm>
      </xdr:grpSpPr>
      <xdr:pic>
        <xdr:nvPicPr>
          <xdr:cNvPr id="12" name="Imagem" descr="Imagem">
            <a:extLst>
              <a:ext uri="{FF2B5EF4-FFF2-40B4-BE49-F238E27FC236}">
                <a16:creationId xmlns:a16="http://schemas.microsoft.com/office/drawing/2014/main" id="{53B1039F-3057-1EB2-6332-FCF3C3F1994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86A28C3-2095-43AE-817F-1E123D85DDB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86895</xdr:colOff>
      <xdr:row>0</xdr:row>
      <xdr:rowOff>33421</xdr:rowOff>
    </xdr:from>
    <xdr:to>
      <xdr:col>0</xdr:col>
      <xdr:colOff>447842</xdr:colOff>
      <xdr:row>0</xdr:row>
      <xdr:rowOff>441158</xdr:rowOff>
    </xdr:to>
    <xdr:grpSp>
      <xdr:nvGrpSpPr>
        <xdr:cNvPr id="11" name="Agrupar 4">
          <a:hlinkClick xmlns:r="http://schemas.openxmlformats.org/officeDocument/2006/relationships" r:id="rId1"/>
          <a:extLst>
            <a:ext uri="{FF2B5EF4-FFF2-40B4-BE49-F238E27FC236}">
              <a16:creationId xmlns:a16="http://schemas.microsoft.com/office/drawing/2014/main" id="{B361780C-D40F-45B6-A14A-45F0835FFF4E}"/>
            </a:ext>
          </a:extLst>
        </xdr:cNvPr>
        <xdr:cNvGrpSpPr/>
      </xdr:nvGrpSpPr>
      <xdr:grpSpPr>
        <a:xfrm>
          <a:off x="86895" y="33421"/>
          <a:ext cx="360947" cy="407737"/>
          <a:chOff x="723900" y="184150"/>
          <a:chExt cx="711200" cy="863600"/>
        </a:xfrm>
      </xdr:grpSpPr>
      <xdr:pic>
        <xdr:nvPicPr>
          <xdr:cNvPr id="12" name="Imagem" descr="Imagem">
            <a:extLst>
              <a:ext uri="{FF2B5EF4-FFF2-40B4-BE49-F238E27FC236}">
                <a16:creationId xmlns:a16="http://schemas.microsoft.com/office/drawing/2014/main" id="{B762092F-2538-0972-E9B2-3F86D8D45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1431AE55-32C9-38F4-9F58-622ACE96447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169334</xdr:colOff>
      <xdr:row>0</xdr:row>
      <xdr:rowOff>63500</xdr:rowOff>
    </xdr:from>
    <xdr:to>
      <xdr:col>0</xdr:col>
      <xdr:colOff>530281</xdr:colOff>
      <xdr:row>0</xdr:row>
      <xdr:rowOff>471237</xdr:rowOff>
    </xdr:to>
    <xdr:grpSp>
      <xdr:nvGrpSpPr>
        <xdr:cNvPr id="8" name="Agrupar 4">
          <a:hlinkClick xmlns:r="http://schemas.openxmlformats.org/officeDocument/2006/relationships" r:id="rId1"/>
          <a:extLst>
            <a:ext uri="{FF2B5EF4-FFF2-40B4-BE49-F238E27FC236}">
              <a16:creationId xmlns:a16="http://schemas.microsoft.com/office/drawing/2014/main" id="{E31F14AB-F7BA-4B84-8CCE-5496F3423089}"/>
            </a:ext>
          </a:extLst>
        </xdr:cNvPr>
        <xdr:cNvGrpSpPr/>
      </xdr:nvGrpSpPr>
      <xdr:grpSpPr>
        <a:xfrm>
          <a:off x="169334" y="63500"/>
          <a:ext cx="360947" cy="407737"/>
          <a:chOff x="723900" y="184150"/>
          <a:chExt cx="711200" cy="863600"/>
        </a:xfrm>
      </xdr:grpSpPr>
      <xdr:pic>
        <xdr:nvPicPr>
          <xdr:cNvPr id="9" name="Imagem" descr="Imagem">
            <a:extLst>
              <a:ext uri="{FF2B5EF4-FFF2-40B4-BE49-F238E27FC236}">
                <a16:creationId xmlns:a16="http://schemas.microsoft.com/office/drawing/2014/main" id="{50E18E6B-53D0-5DA9-145F-4D18410EBD9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F7F2780B-1FAC-4AFE-99AE-CFC12622335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107950</xdr:colOff>
      <xdr:row>0</xdr:row>
      <xdr:rowOff>19050</xdr:rowOff>
    </xdr:from>
    <xdr:to>
      <xdr:col>0</xdr:col>
      <xdr:colOff>468897</xdr:colOff>
      <xdr:row>1</xdr:row>
      <xdr:rowOff>1337</xdr:rowOff>
    </xdr:to>
    <xdr:grpSp>
      <xdr:nvGrpSpPr>
        <xdr:cNvPr id="8" name="Agrupar 4">
          <a:hlinkClick xmlns:r="http://schemas.openxmlformats.org/officeDocument/2006/relationships" r:id="rId1"/>
          <a:extLst>
            <a:ext uri="{FF2B5EF4-FFF2-40B4-BE49-F238E27FC236}">
              <a16:creationId xmlns:a16="http://schemas.microsoft.com/office/drawing/2014/main" id="{7B1E60B8-A1FE-4F1C-98F4-69524EAB3B46}"/>
            </a:ext>
          </a:extLst>
        </xdr:cNvPr>
        <xdr:cNvGrpSpPr/>
      </xdr:nvGrpSpPr>
      <xdr:grpSpPr>
        <a:xfrm>
          <a:off x="107950" y="19050"/>
          <a:ext cx="360947" cy="407737"/>
          <a:chOff x="723900" y="184150"/>
          <a:chExt cx="711200" cy="863600"/>
        </a:xfrm>
      </xdr:grpSpPr>
      <xdr:pic>
        <xdr:nvPicPr>
          <xdr:cNvPr id="9" name="Imagem" descr="Imagem">
            <a:extLst>
              <a:ext uri="{FF2B5EF4-FFF2-40B4-BE49-F238E27FC236}">
                <a16:creationId xmlns:a16="http://schemas.microsoft.com/office/drawing/2014/main" id="{FD282BE3-03BD-610F-0393-260B9AB386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7FD37FD-053A-8621-42F7-A2837243F36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88901</xdr:colOff>
      <xdr:row>0</xdr:row>
      <xdr:rowOff>19051</xdr:rowOff>
    </xdr:from>
    <xdr:to>
      <xdr:col>0</xdr:col>
      <xdr:colOff>419101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134D75D-FD21-4B4C-A4A1-4CC1680FBFDA}"/>
            </a:ext>
          </a:extLst>
        </xdr:cNvPr>
        <xdr:cNvGrpSpPr/>
      </xdr:nvGrpSpPr>
      <xdr:grpSpPr>
        <a:xfrm>
          <a:off x="88901" y="19051"/>
          <a:ext cx="330200" cy="387350"/>
          <a:chOff x="723900" y="184150"/>
          <a:chExt cx="711200" cy="863600"/>
        </a:xfrm>
      </xdr:grpSpPr>
      <xdr:pic>
        <xdr:nvPicPr>
          <xdr:cNvPr id="12" name="Imagem" descr="Imagem">
            <a:extLst>
              <a:ext uri="{FF2B5EF4-FFF2-40B4-BE49-F238E27FC236}">
                <a16:creationId xmlns:a16="http://schemas.microsoft.com/office/drawing/2014/main" id="{6FC69BC4-4F05-CCE8-49D1-E0059B2B0E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6F96749-1364-CD73-70F7-B63BA2FFB4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85481</xdr:colOff>
      <xdr:row>0</xdr:row>
      <xdr:rowOff>47626</xdr:rowOff>
    </xdr:from>
    <xdr:to>
      <xdr:col>2</xdr:col>
      <xdr:colOff>68792</xdr:colOff>
      <xdr:row>0</xdr:row>
      <xdr:rowOff>396876</xdr:rowOff>
    </xdr:to>
    <xdr:grpSp>
      <xdr:nvGrpSpPr>
        <xdr:cNvPr id="23" name="Agrupar 4">
          <a:hlinkClick xmlns:r="http://schemas.openxmlformats.org/officeDocument/2006/relationships" r:id="rId1"/>
          <a:extLst>
            <a:ext uri="{FF2B5EF4-FFF2-40B4-BE49-F238E27FC236}">
              <a16:creationId xmlns:a16="http://schemas.microsoft.com/office/drawing/2014/main" id="{6F11A610-CAF1-416B-BBD3-55EEB9BB826E}"/>
            </a:ext>
          </a:extLst>
        </xdr:cNvPr>
        <xdr:cNvGrpSpPr/>
      </xdr:nvGrpSpPr>
      <xdr:grpSpPr>
        <a:xfrm>
          <a:off x="85481" y="47626"/>
          <a:ext cx="307867" cy="349250"/>
          <a:chOff x="723900" y="184150"/>
          <a:chExt cx="711200" cy="863600"/>
        </a:xfrm>
      </xdr:grpSpPr>
      <xdr:pic>
        <xdr:nvPicPr>
          <xdr:cNvPr id="24" name="Imagem" descr="Imagem">
            <a:extLst>
              <a:ext uri="{FF2B5EF4-FFF2-40B4-BE49-F238E27FC236}">
                <a16:creationId xmlns:a16="http://schemas.microsoft.com/office/drawing/2014/main" id="{1D8DA36D-FB96-DD01-F786-20B816ACE3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25" name="Seta: para a Esquerda 6">
            <a:extLst>
              <a:ext uri="{FF2B5EF4-FFF2-40B4-BE49-F238E27FC236}">
                <a16:creationId xmlns:a16="http://schemas.microsoft.com/office/drawing/2014/main" id="{93027EED-D470-9541-1229-52A4376E7F3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101600</xdr:colOff>
      <xdr:row>0</xdr:row>
      <xdr:rowOff>25400</xdr:rowOff>
    </xdr:from>
    <xdr:to>
      <xdr:col>0</xdr:col>
      <xdr:colOff>431800</xdr:colOff>
      <xdr:row>0</xdr:row>
      <xdr:rowOff>412750</xdr:rowOff>
    </xdr:to>
    <xdr:grpSp>
      <xdr:nvGrpSpPr>
        <xdr:cNvPr id="8" name="Agrupar 4">
          <a:hlinkClick xmlns:r="http://schemas.openxmlformats.org/officeDocument/2006/relationships" r:id="rId1"/>
          <a:extLst>
            <a:ext uri="{FF2B5EF4-FFF2-40B4-BE49-F238E27FC236}">
              <a16:creationId xmlns:a16="http://schemas.microsoft.com/office/drawing/2014/main" id="{4E09B1D7-4463-41ED-805F-B6D3FA39CB83}"/>
            </a:ext>
          </a:extLst>
        </xdr:cNvPr>
        <xdr:cNvGrpSpPr/>
      </xdr:nvGrpSpPr>
      <xdr:grpSpPr>
        <a:xfrm>
          <a:off x="101600" y="25400"/>
          <a:ext cx="330200" cy="387350"/>
          <a:chOff x="723900" y="184150"/>
          <a:chExt cx="711200" cy="863600"/>
        </a:xfrm>
      </xdr:grpSpPr>
      <xdr:pic>
        <xdr:nvPicPr>
          <xdr:cNvPr id="9" name="Imagem" descr="Imagem">
            <a:extLst>
              <a:ext uri="{FF2B5EF4-FFF2-40B4-BE49-F238E27FC236}">
                <a16:creationId xmlns:a16="http://schemas.microsoft.com/office/drawing/2014/main" id="{ECC5EBAC-BA83-EF86-F56E-42045726F6A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B4D2C46-D6F9-560B-6B64-720EFCDEF8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121781</xdr:colOff>
      <xdr:row>0</xdr:row>
      <xdr:rowOff>95685</xdr:rowOff>
    </xdr:from>
    <xdr:to>
      <xdr:col>2</xdr:col>
      <xdr:colOff>187978</xdr:colOff>
      <xdr:row>1</xdr:row>
      <xdr:rowOff>8698</xdr:rowOff>
    </xdr:to>
    <xdr:grpSp>
      <xdr:nvGrpSpPr>
        <xdr:cNvPr id="8" name="Agrupar 4">
          <a:hlinkClick xmlns:r="http://schemas.openxmlformats.org/officeDocument/2006/relationships" r:id="rId1"/>
          <a:extLst>
            <a:ext uri="{FF2B5EF4-FFF2-40B4-BE49-F238E27FC236}">
              <a16:creationId xmlns:a16="http://schemas.microsoft.com/office/drawing/2014/main" id="{1ED00469-2798-4250-A537-E376F8BF14E1}"/>
            </a:ext>
          </a:extLst>
        </xdr:cNvPr>
        <xdr:cNvGrpSpPr/>
      </xdr:nvGrpSpPr>
      <xdr:grpSpPr>
        <a:xfrm>
          <a:off x="121781" y="95685"/>
          <a:ext cx="448937" cy="530616"/>
          <a:chOff x="723900" y="184150"/>
          <a:chExt cx="711200" cy="863600"/>
        </a:xfrm>
      </xdr:grpSpPr>
      <xdr:pic>
        <xdr:nvPicPr>
          <xdr:cNvPr id="9" name="Imagem" descr="Imagem">
            <a:extLst>
              <a:ext uri="{FF2B5EF4-FFF2-40B4-BE49-F238E27FC236}">
                <a16:creationId xmlns:a16="http://schemas.microsoft.com/office/drawing/2014/main" id="{4368D2F2-BA1F-0E6F-C2E7-86CA3E38CA9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68DC600-F238-9E3D-3E87-B2E30CA8AE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162278</xdr:colOff>
      <xdr:row>0</xdr:row>
      <xdr:rowOff>91722</xdr:rowOff>
    </xdr:from>
    <xdr:to>
      <xdr:col>0</xdr:col>
      <xdr:colOff>524228</xdr:colOff>
      <xdr:row>0</xdr:row>
      <xdr:rowOff>523521</xdr:rowOff>
    </xdr:to>
    <xdr:grpSp>
      <xdr:nvGrpSpPr>
        <xdr:cNvPr id="8" name="Agrupar 4">
          <a:hlinkClick xmlns:r="http://schemas.openxmlformats.org/officeDocument/2006/relationships" r:id="rId1"/>
          <a:extLst>
            <a:ext uri="{FF2B5EF4-FFF2-40B4-BE49-F238E27FC236}">
              <a16:creationId xmlns:a16="http://schemas.microsoft.com/office/drawing/2014/main" id="{CB08A035-693B-43CF-A0EC-6A2F825702A1}"/>
            </a:ext>
          </a:extLst>
        </xdr:cNvPr>
        <xdr:cNvGrpSpPr/>
      </xdr:nvGrpSpPr>
      <xdr:grpSpPr>
        <a:xfrm>
          <a:off x="162278" y="91722"/>
          <a:ext cx="361950" cy="431799"/>
          <a:chOff x="723900" y="184150"/>
          <a:chExt cx="711200" cy="863600"/>
        </a:xfrm>
      </xdr:grpSpPr>
      <xdr:pic>
        <xdr:nvPicPr>
          <xdr:cNvPr id="9" name="Imagem" descr="Imagem">
            <a:extLst>
              <a:ext uri="{FF2B5EF4-FFF2-40B4-BE49-F238E27FC236}">
                <a16:creationId xmlns:a16="http://schemas.microsoft.com/office/drawing/2014/main" id="{FBA992A7-9C4D-55EF-CF23-B421F4FD25B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27D2058-E6FD-75EF-7EF8-FA0B59492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198437</xdr:colOff>
      <xdr:row>0</xdr:row>
      <xdr:rowOff>87313</xdr:rowOff>
    </xdr:from>
    <xdr:to>
      <xdr:col>0</xdr:col>
      <xdr:colOff>611188</xdr:colOff>
      <xdr:row>0</xdr:row>
      <xdr:rowOff>574675</xdr:rowOff>
    </xdr:to>
    <xdr:grpSp>
      <xdr:nvGrpSpPr>
        <xdr:cNvPr id="17" name="Agrupar 4">
          <a:hlinkClick xmlns:r="http://schemas.openxmlformats.org/officeDocument/2006/relationships" r:id="rId1"/>
          <a:extLst>
            <a:ext uri="{FF2B5EF4-FFF2-40B4-BE49-F238E27FC236}">
              <a16:creationId xmlns:a16="http://schemas.microsoft.com/office/drawing/2014/main" id="{8A48AD93-1C9B-4E7E-9754-8BF5994B2960}"/>
            </a:ext>
          </a:extLst>
        </xdr:cNvPr>
        <xdr:cNvGrpSpPr/>
      </xdr:nvGrpSpPr>
      <xdr:grpSpPr>
        <a:xfrm>
          <a:off x="198437" y="87313"/>
          <a:ext cx="412751" cy="487362"/>
          <a:chOff x="723900" y="184150"/>
          <a:chExt cx="711200" cy="863600"/>
        </a:xfrm>
      </xdr:grpSpPr>
      <xdr:pic>
        <xdr:nvPicPr>
          <xdr:cNvPr id="18" name="Imagem" descr="Imagem">
            <a:extLst>
              <a:ext uri="{FF2B5EF4-FFF2-40B4-BE49-F238E27FC236}">
                <a16:creationId xmlns:a16="http://schemas.microsoft.com/office/drawing/2014/main" id="{A740C7A4-326C-68F1-49D2-88C20774EC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0F35063D-2D62-7FC5-D53E-12E80CDC47A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173869</xdr:colOff>
      <xdr:row>1</xdr:row>
      <xdr:rowOff>52916</xdr:rowOff>
    </xdr:from>
    <xdr:to>
      <xdr:col>0</xdr:col>
      <xdr:colOff>586620</xdr:colOff>
      <xdr:row>1</xdr:row>
      <xdr:rowOff>540278</xdr:rowOff>
    </xdr:to>
    <xdr:grpSp>
      <xdr:nvGrpSpPr>
        <xdr:cNvPr id="8" name="Agrupar 4">
          <a:hlinkClick xmlns:r="http://schemas.openxmlformats.org/officeDocument/2006/relationships" r:id="rId1"/>
          <a:extLst>
            <a:ext uri="{FF2B5EF4-FFF2-40B4-BE49-F238E27FC236}">
              <a16:creationId xmlns:a16="http://schemas.microsoft.com/office/drawing/2014/main" id="{F162C438-DE8A-41E9-B22E-53881F8BAFB2}"/>
            </a:ext>
          </a:extLst>
        </xdr:cNvPr>
        <xdr:cNvGrpSpPr/>
      </xdr:nvGrpSpPr>
      <xdr:grpSpPr>
        <a:xfrm>
          <a:off x="173869" y="52916"/>
          <a:ext cx="412751" cy="487362"/>
          <a:chOff x="723900" y="184150"/>
          <a:chExt cx="711200" cy="863600"/>
        </a:xfrm>
      </xdr:grpSpPr>
      <xdr:pic>
        <xdr:nvPicPr>
          <xdr:cNvPr id="9" name="Imagem" descr="Imagem">
            <a:extLst>
              <a:ext uri="{FF2B5EF4-FFF2-40B4-BE49-F238E27FC236}">
                <a16:creationId xmlns:a16="http://schemas.microsoft.com/office/drawing/2014/main" id="{AD7F6DE3-5A14-3CAC-9210-99AE57996F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318F11B-4FB0-E509-F4E9-36F324D1F7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158750</xdr:colOff>
      <xdr:row>1</xdr:row>
      <xdr:rowOff>60476</xdr:rowOff>
    </xdr:from>
    <xdr:to>
      <xdr:col>0</xdr:col>
      <xdr:colOff>571501</xdr:colOff>
      <xdr:row>1</xdr:row>
      <xdr:rowOff>547838</xdr:rowOff>
    </xdr:to>
    <xdr:grpSp>
      <xdr:nvGrpSpPr>
        <xdr:cNvPr id="8" name="Agrupar 4">
          <a:hlinkClick xmlns:r="http://schemas.openxmlformats.org/officeDocument/2006/relationships" r:id="rId1"/>
          <a:extLst>
            <a:ext uri="{FF2B5EF4-FFF2-40B4-BE49-F238E27FC236}">
              <a16:creationId xmlns:a16="http://schemas.microsoft.com/office/drawing/2014/main" id="{B9DE269C-F718-40E9-A2B5-87A73F62ABE0}"/>
            </a:ext>
          </a:extLst>
        </xdr:cNvPr>
        <xdr:cNvGrpSpPr/>
      </xdr:nvGrpSpPr>
      <xdr:grpSpPr>
        <a:xfrm>
          <a:off x="158750" y="60476"/>
          <a:ext cx="412751" cy="487362"/>
          <a:chOff x="723900" y="184150"/>
          <a:chExt cx="711200" cy="863600"/>
        </a:xfrm>
      </xdr:grpSpPr>
      <xdr:pic>
        <xdr:nvPicPr>
          <xdr:cNvPr id="9" name="Imagem" descr="Imagem">
            <a:extLst>
              <a:ext uri="{FF2B5EF4-FFF2-40B4-BE49-F238E27FC236}">
                <a16:creationId xmlns:a16="http://schemas.microsoft.com/office/drawing/2014/main" id="{BBD14973-D918-4C32-F7B7-177D1D08651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71AF46D4-1199-23DC-0498-1872C8BD5A4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227948</xdr:colOff>
      <xdr:row>1</xdr:row>
      <xdr:rowOff>40705</xdr:rowOff>
    </xdr:from>
    <xdr:to>
      <xdr:col>0</xdr:col>
      <xdr:colOff>640699</xdr:colOff>
      <xdr:row>1</xdr:row>
      <xdr:rowOff>528067</xdr:rowOff>
    </xdr:to>
    <xdr:grpSp>
      <xdr:nvGrpSpPr>
        <xdr:cNvPr id="8" name="Agrupar 4">
          <a:hlinkClick xmlns:r="http://schemas.openxmlformats.org/officeDocument/2006/relationships" r:id="rId1"/>
          <a:extLst>
            <a:ext uri="{FF2B5EF4-FFF2-40B4-BE49-F238E27FC236}">
              <a16:creationId xmlns:a16="http://schemas.microsoft.com/office/drawing/2014/main" id="{3360283E-7FD8-42CF-B512-B39119759BD3}"/>
            </a:ext>
          </a:extLst>
        </xdr:cNvPr>
        <xdr:cNvGrpSpPr/>
      </xdr:nvGrpSpPr>
      <xdr:grpSpPr>
        <a:xfrm>
          <a:off x="227948" y="40705"/>
          <a:ext cx="412751" cy="487362"/>
          <a:chOff x="723900" y="184150"/>
          <a:chExt cx="711200" cy="863600"/>
        </a:xfrm>
      </xdr:grpSpPr>
      <xdr:pic>
        <xdr:nvPicPr>
          <xdr:cNvPr id="9" name="Imagem" descr="Imagem">
            <a:extLst>
              <a:ext uri="{FF2B5EF4-FFF2-40B4-BE49-F238E27FC236}">
                <a16:creationId xmlns:a16="http://schemas.microsoft.com/office/drawing/2014/main" id="{3CB97299-0AD5-CB3D-2586-FAF64E8FA1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8BE643FA-1875-566B-EFE5-2DC8F1F9399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206375</xdr:colOff>
      <xdr:row>112</xdr:row>
      <xdr:rowOff>95250</xdr:rowOff>
    </xdr:from>
    <xdr:to>
      <xdr:col>0</xdr:col>
      <xdr:colOff>609600</xdr:colOff>
      <xdr:row>115</xdr:row>
      <xdr:rowOff>2116</xdr:rowOff>
    </xdr:to>
    <xdr:grpSp>
      <xdr:nvGrpSpPr>
        <xdr:cNvPr id="2" name="Agrupar 1">
          <a:hlinkClick xmlns:r="http://schemas.openxmlformats.org/officeDocument/2006/relationships" r:id="rId1"/>
          <a:extLst>
            <a:ext uri="{FF2B5EF4-FFF2-40B4-BE49-F238E27FC236}">
              <a16:creationId xmlns:a16="http://schemas.microsoft.com/office/drawing/2014/main" id="{0D98FBB9-4428-4836-AF61-011E1AB91EA0}"/>
            </a:ext>
          </a:extLst>
        </xdr:cNvPr>
        <xdr:cNvGrpSpPr/>
      </xdr:nvGrpSpPr>
      <xdr:grpSpPr>
        <a:xfrm>
          <a:off x="206375" y="20891500"/>
          <a:ext cx="403225" cy="430741"/>
          <a:chOff x="723900" y="184150"/>
          <a:chExt cx="711200" cy="863600"/>
        </a:xfrm>
      </xdr:grpSpPr>
      <xdr:pic>
        <xdr:nvPicPr>
          <xdr:cNvPr id="3" name="Imagem" descr="Imagem">
            <a:extLst>
              <a:ext uri="{FF2B5EF4-FFF2-40B4-BE49-F238E27FC236}">
                <a16:creationId xmlns:a16="http://schemas.microsoft.com/office/drawing/2014/main" id="{457B11BF-DE30-E6C6-E56C-A07E782298B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80354F8-E2F9-8555-5653-11A966D6B7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75</xdr:row>
      <xdr:rowOff>95250</xdr:rowOff>
    </xdr:from>
    <xdr:to>
      <xdr:col>0</xdr:col>
      <xdr:colOff>609600</xdr:colOff>
      <xdr:row>78</xdr:row>
      <xdr:rowOff>2116</xdr:rowOff>
    </xdr:to>
    <xdr:grpSp>
      <xdr:nvGrpSpPr>
        <xdr:cNvPr id="5" name="Agrupar 4">
          <a:hlinkClick xmlns:r="http://schemas.openxmlformats.org/officeDocument/2006/relationships" r:id="rId1"/>
          <a:extLst>
            <a:ext uri="{FF2B5EF4-FFF2-40B4-BE49-F238E27FC236}">
              <a16:creationId xmlns:a16="http://schemas.microsoft.com/office/drawing/2014/main" id="{000A3C70-1592-4F93-A84A-B4DA77BCAC8F}"/>
            </a:ext>
          </a:extLst>
        </xdr:cNvPr>
        <xdr:cNvGrpSpPr/>
      </xdr:nvGrpSpPr>
      <xdr:grpSpPr>
        <a:xfrm>
          <a:off x="206375" y="14208125"/>
          <a:ext cx="403225" cy="454554"/>
          <a:chOff x="723900" y="184150"/>
          <a:chExt cx="711200" cy="863600"/>
        </a:xfrm>
      </xdr:grpSpPr>
      <xdr:pic>
        <xdr:nvPicPr>
          <xdr:cNvPr id="6" name="Imagem" descr="Imagem">
            <a:extLst>
              <a:ext uri="{FF2B5EF4-FFF2-40B4-BE49-F238E27FC236}">
                <a16:creationId xmlns:a16="http://schemas.microsoft.com/office/drawing/2014/main" id="{E5F273C7-49AC-7EE1-9C57-0D96FB34EF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4CD132B1-1AB2-E2C2-5391-BD6AE806B0B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38</xdr:row>
      <xdr:rowOff>95250</xdr:rowOff>
    </xdr:from>
    <xdr:to>
      <xdr:col>0</xdr:col>
      <xdr:colOff>698500</xdr:colOff>
      <xdr:row>40</xdr:row>
      <xdr:rowOff>355600</xdr:rowOff>
    </xdr:to>
    <xdr:grpSp>
      <xdr:nvGrpSpPr>
        <xdr:cNvPr id="8" name="Agrupar 7">
          <a:hlinkClick xmlns:r="http://schemas.openxmlformats.org/officeDocument/2006/relationships" r:id="rId1"/>
          <a:extLst>
            <a:ext uri="{FF2B5EF4-FFF2-40B4-BE49-F238E27FC236}">
              <a16:creationId xmlns:a16="http://schemas.microsoft.com/office/drawing/2014/main" id="{79F18211-9ADE-4E5C-A75A-9A275C3AD20D}"/>
            </a:ext>
          </a:extLst>
        </xdr:cNvPr>
        <xdr:cNvGrpSpPr/>
      </xdr:nvGrpSpPr>
      <xdr:grpSpPr>
        <a:xfrm>
          <a:off x="206375" y="7254875"/>
          <a:ext cx="492125" cy="625475"/>
          <a:chOff x="723900" y="184150"/>
          <a:chExt cx="711200" cy="863600"/>
        </a:xfrm>
      </xdr:grpSpPr>
      <xdr:pic>
        <xdr:nvPicPr>
          <xdr:cNvPr id="9" name="Imagem" descr="Imagem">
            <a:extLst>
              <a:ext uri="{FF2B5EF4-FFF2-40B4-BE49-F238E27FC236}">
                <a16:creationId xmlns:a16="http://schemas.microsoft.com/office/drawing/2014/main" id="{75CD9774-9E8A-8D64-0C39-338C849E75A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F1F1E4BA-09C3-8997-5749-7C5EE4D2F95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95250</xdr:rowOff>
    </xdr:from>
    <xdr:to>
      <xdr:col>0</xdr:col>
      <xdr:colOff>698500</xdr:colOff>
      <xdr:row>3</xdr:row>
      <xdr:rowOff>184150</xdr:rowOff>
    </xdr:to>
    <xdr:grpSp>
      <xdr:nvGrpSpPr>
        <xdr:cNvPr id="11" name="Agrupar 10">
          <a:hlinkClick xmlns:r="http://schemas.openxmlformats.org/officeDocument/2006/relationships" r:id="rId1"/>
          <a:extLst>
            <a:ext uri="{FF2B5EF4-FFF2-40B4-BE49-F238E27FC236}">
              <a16:creationId xmlns:a16="http://schemas.microsoft.com/office/drawing/2014/main" id="{A5E63070-E6A3-465A-BF62-A20B29866730}"/>
            </a:ext>
          </a:extLst>
        </xdr:cNvPr>
        <xdr:cNvGrpSpPr/>
      </xdr:nvGrpSpPr>
      <xdr:grpSpPr>
        <a:xfrm>
          <a:off x="206375" y="277813"/>
          <a:ext cx="492125" cy="454025"/>
          <a:chOff x="723900" y="184150"/>
          <a:chExt cx="711200" cy="863600"/>
        </a:xfrm>
      </xdr:grpSpPr>
      <xdr:pic>
        <xdr:nvPicPr>
          <xdr:cNvPr id="12" name="Imagem" descr="Imagem">
            <a:extLst>
              <a:ext uri="{FF2B5EF4-FFF2-40B4-BE49-F238E27FC236}">
                <a16:creationId xmlns:a16="http://schemas.microsoft.com/office/drawing/2014/main" id="{0F2C8F3C-D71A-765A-44B0-C78AD7AABEE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76752C84-3C4F-4A6B-476C-45A9F9CEDE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206375</xdr:colOff>
      <xdr:row>2</xdr:row>
      <xdr:rowOff>95250</xdr:rowOff>
    </xdr:from>
    <xdr:to>
      <xdr:col>0</xdr:col>
      <xdr:colOff>619126</xdr:colOff>
      <xdr:row>4</xdr:row>
      <xdr:rowOff>209550</xdr:rowOff>
    </xdr:to>
    <xdr:grpSp>
      <xdr:nvGrpSpPr>
        <xdr:cNvPr id="5" name="Agrupar 1">
          <a:hlinkClick xmlns:r="http://schemas.openxmlformats.org/officeDocument/2006/relationships" r:id="rId1"/>
          <a:extLst>
            <a:ext uri="{FF2B5EF4-FFF2-40B4-BE49-F238E27FC236}">
              <a16:creationId xmlns:a16="http://schemas.microsoft.com/office/drawing/2014/main" id="{0F7AFDD8-5179-4AA0-8DC3-76F453BBF201}"/>
            </a:ext>
          </a:extLst>
        </xdr:cNvPr>
        <xdr:cNvGrpSpPr/>
      </xdr:nvGrpSpPr>
      <xdr:grpSpPr>
        <a:xfrm>
          <a:off x="206375" y="277813"/>
          <a:ext cx="412751" cy="487362"/>
          <a:chOff x="723900" y="184150"/>
          <a:chExt cx="711200" cy="863600"/>
        </a:xfrm>
      </xdr:grpSpPr>
      <xdr:pic>
        <xdr:nvPicPr>
          <xdr:cNvPr id="6" name="Imagem" descr="Imagem">
            <a:extLst>
              <a:ext uri="{FF2B5EF4-FFF2-40B4-BE49-F238E27FC236}">
                <a16:creationId xmlns:a16="http://schemas.microsoft.com/office/drawing/2014/main" id="{44728417-1C60-3507-CF77-88284BFB0E1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508CD36-5B0A-7D56-FC6D-88462BDDE7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127000</xdr:colOff>
      <xdr:row>2</xdr:row>
      <xdr:rowOff>63500</xdr:rowOff>
    </xdr:from>
    <xdr:to>
      <xdr:col>0</xdr:col>
      <xdr:colOff>539751</xdr:colOff>
      <xdr:row>4</xdr:row>
      <xdr:rowOff>177799</xdr:rowOff>
    </xdr:to>
    <xdr:grpSp>
      <xdr:nvGrpSpPr>
        <xdr:cNvPr id="8" name="Agrupar 4">
          <a:hlinkClick xmlns:r="http://schemas.openxmlformats.org/officeDocument/2006/relationships" r:id="rId1"/>
          <a:extLst>
            <a:ext uri="{FF2B5EF4-FFF2-40B4-BE49-F238E27FC236}">
              <a16:creationId xmlns:a16="http://schemas.microsoft.com/office/drawing/2014/main" id="{258376FE-6138-4E28-AF93-9968A59A4B7C}"/>
            </a:ext>
          </a:extLst>
        </xdr:cNvPr>
        <xdr:cNvGrpSpPr/>
      </xdr:nvGrpSpPr>
      <xdr:grpSpPr>
        <a:xfrm>
          <a:off x="127000" y="523875"/>
          <a:ext cx="412751" cy="487362"/>
          <a:chOff x="723900" y="184150"/>
          <a:chExt cx="711200" cy="863600"/>
        </a:xfrm>
      </xdr:grpSpPr>
      <xdr:pic>
        <xdr:nvPicPr>
          <xdr:cNvPr id="9" name="Imagem" descr="Imagem">
            <a:extLst>
              <a:ext uri="{FF2B5EF4-FFF2-40B4-BE49-F238E27FC236}">
                <a16:creationId xmlns:a16="http://schemas.microsoft.com/office/drawing/2014/main" id="{537D2541-B69A-8B5D-5C67-A33E9F415EA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0400E24B-4D57-25F0-DA71-1F2878E62FB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76969</xdr:colOff>
      <xdr:row>0</xdr:row>
      <xdr:rowOff>32071</xdr:rowOff>
    </xdr:from>
    <xdr:to>
      <xdr:col>2</xdr:col>
      <xdr:colOff>18588</xdr:colOff>
      <xdr:row>0</xdr:row>
      <xdr:rowOff>381321</xdr:rowOff>
    </xdr:to>
    <xdr:grpSp>
      <xdr:nvGrpSpPr>
        <xdr:cNvPr id="8" name="Agrupar 1">
          <a:hlinkClick xmlns:r="http://schemas.openxmlformats.org/officeDocument/2006/relationships" r:id="rId1"/>
          <a:extLst>
            <a:ext uri="{FF2B5EF4-FFF2-40B4-BE49-F238E27FC236}">
              <a16:creationId xmlns:a16="http://schemas.microsoft.com/office/drawing/2014/main" id="{1C7E21DD-9F6F-4677-A71E-FCD02CDA6DCC}"/>
            </a:ext>
          </a:extLst>
        </xdr:cNvPr>
        <xdr:cNvGrpSpPr/>
      </xdr:nvGrpSpPr>
      <xdr:grpSpPr>
        <a:xfrm>
          <a:off x="76969" y="32071"/>
          <a:ext cx="298807" cy="349250"/>
          <a:chOff x="723900" y="184150"/>
          <a:chExt cx="711200" cy="863600"/>
        </a:xfrm>
      </xdr:grpSpPr>
      <xdr:pic>
        <xdr:nvPicPr>
          <xdr:cNvPr id="9" name="Imagem" descr="Imagem">
            <a:extLst>
              <a:ext uri="{FF2B5EF4-FFF2-40B4-BE49-F238E27FC236}">
                <a16:creationId xmlns:a16="http://schemas.microsoft.com/office/drawing/2014/main" id="{C0B3C055-BB96-633A-EE1D-F548BF83BB8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B90C2FE9-85C6-46EF-CFEB-CD1E31A3EA3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127001</xdr:colOff>
      <xdr:row>1</xdr:row>
      <xdr:rowOff>28222</xdr:rowOff>
    </xdr:from>
    <xdr:to>
      <xdr:col>0</xdr:col>
      <xdr:colOff>536223</xdr:colOff>
      <xdr:row>3</xdr:row>
      <xdr:rowOff>119944</xdr:rowOff>
    </xdr:to>
    <xdr:grpSp>
      <xdr:nvGrpSpPr>
        <xdr:cNvPr id="14" name="Agrupar 4">
          <a:hlinkClick xmlns:r="http://schemas.openxmlformats.org/officeDocument/2006/relationships" r:id="rId1"/>
          <a:extLst>
            <a:ext uri="{FF2B5EF4-FFF2-40B4-BE49-F238E27FC236}">
              <a16:creationId xmlns:a16="http://schemas.microsoft.com/office/drawing/2014/main" id="{0B0B9ECC-76A8-4750-A0AC-AC3A79DD8F52}"/>
            </a:ext>
          </a:extLst>
        </xdr:cNvPr>
        <xdr:cNvGrpSpPr/>
      </xdr:nvGrpSpPr>
      <xdr:grpSpPr>
        <a:xfrm>
          <a:off x="127001" y="190500"/>
          <a:ext cx="409222" cy="472722"/>
          <a:chOff x="723900" y="184150"/>
          <a:chExt cx="711200" cy="863600"/>
        </a:xfrm>
      </xdr:grpSpPr>
      <xdr:pic>
        <xdr:nvPicPr>
          <xdr:cNvPr id="15" name="Imagem" descr="Imagem">
            <a:extLst>
              <a:ext uri="{FF2B5EF4-FFF2-40B4-BE49-F238E27FC236}">
                <a16:creationId xmlns:a16="http://schemas.microsoft.com/office/drawing/2014/main" id="{F8837D74-F22A-059B-467A-FD3D47E523C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9FCF0B70-FD1E-A181-6553-C7D539F8314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141110</xdr:colOff>
      <xdr:row>2</xdr:row>
      <xdr:rowOff>56444</xdr:rowOff>
    </xdr:from>
    <xdr:to>
      <xdr:col>0</xdr:col>
      <xdr:colOff>571499</xdr:colOff>
      <xdr:row>4</xdr:row>
      <xdr:rowOff>70556</xdr:rowOff>
    </xdr:to>
    <xdr:grpSp>
      <xdr:nvGrpSpPr>
        <xdr:cNvPr id="14" name="Agrupar 4">
          <a:hlinkClick xmlns:r="http://schemas.openxmlformats.org/officeDocument/2006/relationships" r:id="rId1"/>
          <a:extLst>
            <a:ext uri="{FF2B5EF4-FFF2-40B4-BE49-F238E27FC236}">
              <a16:creationId xmlns:a16="http://schemas.microsoft.com/office/drawing/2014/main" id="{0A9DECFF-9312-4B90-BDE0-D0CDFF1AABD1}"/>
            </a:ext>
          </a:extLst>
        </xdr:cNvPr>
        <xdr:cNvGrpSpPr/>
      </xdr:nvGrpSpPr>
      <xdr:grpSpPr>
        <a:xfrm>
          <a:off x="141110" y="218722"/>
          <a:ext cx="430389" cy="529167"/>
          <a:chOff x="723900" y="184150"/>
          <a:chExt cx="711200" cy="863600"/>
        </a:xfrm>
      </xdr:grpSpPr>
      <xdr:pic>
        <xdr:nvPicPr>
          <xdr:cNvPr id="15" name="Imagem" descr="Imagem">
            <a:extLst>
              <a:ext uri="{FF2B5EF4-FFF2-40B4-BE49-F238E27FC236}">
                <a16:creationId xmlns:a16="http://schemas.microsoft.com/office/drawing/2014/main" id="{A937F785-E27F-CA79-46C0-344102D11FC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A4EB506-9D57-A75D-79FF-77D0AF3B4E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162278</xdr:colOff>
      <xdr:row>2</xdr:row>
      <xdr:rowOff>56445</xdr:rowOff>
    </xdr:from>
    <xdr:to>
      <xdr:col>0</xdr:col>
      <xdr:colOff>599722</xdr:colOff>
      <xdr:row>4</xdr:row>
      <xdr:rowOff>197556</xdr:rowOff>
    </xdr:to>
    <xdr:grpSp>
      <xdr:nvGrpSpPr>
        <xdr:cNvPr id="11" name="Agrupar 4">
          <a:hlinkClick xmlns:r="http://schemas.openxmlformats.org/officeDocument/2006/relationships" r:id="rId1"/>
          <a:extLst>
            <a:ext uri="{FF2B5EF4-FFF2-40B4-BE49-F238E27FC236}">
              <a16:creationId xmlns:a16="http://schemas.microsoft.com/office/drawing/2014/main" id="{FBD13F55-1021-47B0-8F0C-3246A1B4AE00}"/>
            </a:ext>
          </a:extLst>
        </xdr:cNvPr>
        <xdr:cNvGrpSpPr/>
      </xdr:nvGrpSpPr>
      <xdr:grpSpPr>
        <a:xfrm>
          <a:off x="162278" y="218723"/>
          <a:ext cx="437444" cy="522111"/>
          <a:chOff x="723900" y="184150"/>
          <a:chExt cx="711200" cy="863600"/>
        </a:xfrm>
      </xdr:grpSpPr>
      <xdr:pic>
        <xdr:nvPicPr>
          <xdr:cNvPr id="12" name="Imagem" descr="Imagem">
            <a:extLst>
              <a:ext uri="{FF2B5EF4-FFF2-40B4-BE49-F238E27FC236}">
                <a16:creationId xmlns:a16="http://schemas.microsoft.com/office/drawing/2014/main" id="{37F0F368-2931-6011-7030-DDED2BB0AC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ACDB281-89AC-F355-F3AD-B7674500BF8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169334</xdr:colOff>
      <xdr:row>2</xdr:row>
      <xdr:rowOff>35278</xdr:rowOff>
    </xdr:from>
    <xdr:to>
      <xdr:col>0</xdr:col>
      <xdr:colOff>606778</xdr:colOff>
      <xdr:row>4</xdr:row>
      <xdr:rowOff>77611</xdr:rowOff>
    </xdr:to>
    <xdr:grpSp>
      <xdr:nvGrpSpPr>
        <xdr:cNvPr id="8" name="Agrupar 4">
          <a:hlinkClick xmlns:r="http://schemas.openxmlformats.org/officeDocument/2006/relationships" r:id="rId1"/>
          <a:extLst>
            <a:ext uri="{FF2B5EF4-FFF2-40B4-BE49-F238E27FC236}">
              <a16:creationId xmlns:a16="http://schemas.microsoft.com/office/drawing/2014/main" id="{A5A83F80-CA7E-458E-991E-2FEA786E9813}"/>
            </a:ext>
          </a:extLst>
        </xdr:cNvPr>
        <xdr:cNvGrpSpPr/>
      </xdr:nvGrpSpPr>
      <xdr:grpSpPr>
        <a:xfrm>
          <a:off x="169334" y="197556"/>
          <a:ext cx="437444" cy="522111"/>
          <a:chOff x="723900" y="184150"/>
          <a:chExt cx="711200" cy="863600"/>
        </a:xfrm>
      </xdr:grpSpPr>
      <xdr:pic>
        <xdr:nvPicPr>
          <xdr:cNvPr id="9" name="Imagem" descr="Imagem">
            <a:extLst>
              <a:ext uri="{FF2B5EF4-FFF2-40B4-BE49-F238E27FC236}">
                <a16:creationId xmlns:a16="http://schemas.microsoft.com/office/drawing/2014/main" id="{A3396521-D857-0B51-8D27-E023594772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19F7B253-D933-15EF-BC74-537B8E01DD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97118</xdr:colOff>
      <xdr:row>0</xdr:row>
      <xdr:rowOff>82176</xdr:rowOff>
    </xdr:from>
    <xdr:to>
      <xdr:col>0</xdr:col>
      <xdr:colOff>485589</xdr:colOff>
      <xdr:row>0</xdr:row>
      <xdr:rowOff>530411</xdr:rowOff>
    </xdr:to>
    <xdr:grpSp>
      <xdr:nvGrpSpPr>
        <xdr:cNvPr id="11" name="Agrupar 4">
          <a:hlinkClick xmlns:r="http://schemas.openxmlformats.org/officeDocument/2006/relationships" r:id="rId1"/>
          <a:extLst>
            <a:ext uri="{FF2B5EF4-FFF2-40B4-BE49-F238E27FC236}">
              <a16:creationId xmlns:a16="http://schemas.microsoft.com/office/drawing/2014/main" id="{CFEBF174-5DF0-4C13-979E-AC62491DA54E}"/>
            </a:ext>
          </a:extLst>
        </xdr:cNvPr>
        <xdr:cNvGrpSpPr/>
      </xdr:nvGrpSpPr>
      <xdr:grpSpPr>
        <a:xfrm>
          <a:off x="97118" y="82176"/>
          <a:ext cx="388471" cy="448235"/>
          <a:chOff x="723900" y="184150"/>
          <a:chExt cx="711200" cy="863600"/>
        </a:xfrm>
      </xdr:grpSpPr>
      <xdr:pic>
        <xdr:nvPicPr>
          <xdr:cNvPr id="12" name="Imagem" descr="Imagem">
            <a:extLst>
              <a:ext uri="{FF2B5EF4-FFF2-40B4-BE49-F238E27FC236}">
                <a16:creationId xmlns:a16="http://schemas.microsoft.com/office/drawing/2014/main" id="{1545B2E1-4C14-86DA-EFB4-DD23643F180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510A7A-87C8-B850-F20F-DEE55B16C54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101600</xdr:colOff>
      <xdr:row>0</xdr:row>
      <xdr:rowOff>38100</xdr:rowOff>
    </xdr:from>
    <xdr:to>
      <xdr:col>0</xdr:col>
      <xdr:colOff>490071</xdr:colOff>
      <xdr:row>2</xdr:row>
      <xdr:rowOff>156135</xdr:rowOff>
    </xdr:to>
    <xdr:grpSp>
      <xdr:nvGrpSpPr>
        <xdr:cNvPr id="8" name="Agrupar 4">
          <a:hlinkClick xmlns:r="http://schemas.openxmlformats.org/officeDocument/2006/relationships" r:id="rId1"/>
          <a:extLst>
            <a:ext uri="{FF2B5EF4-FFF2-40B4-BE49-F238E27FC236}">
              <a16:creationId xmlns:a16="http://schemas.microsoft.com/office/drawing/2014/main" id="{8920446A-C9EF-4615-BBAE-F0CC8401A919}"/>
            </a:ext>
          </a:extLst>
        </xdr:cNvPr>
        <xdr:cNvGrpSpPr/>
      </xdr:nvGrpSpPr>
      <xdr:grpSpPr>
        <a:xfrm>
          <a:off x="101600" y="38100"/>
          <a:ext cx="388471" cy="448235"/>
          <a:chOff x="723900" y="184150"/>
          <a:chExt cx="711200" cy="863600"/>
        </a:xfrm>
      </xdr:grpSpPr>
      <xdr:pic>
        <xdr:nvPicPr>
          <xdr:cNvPr id="9" name="Imagem" descr="Imagem">
            <a:extLst>
              <a:ext uri="{FF2B5EF4-FFF2-40B4-BE49-F238E27FC236}">
                <a16:creationId xmlns:a16="http://schemas.microsoft.com/office/drawing/2014/main" id="{37CDE393-A9A0-65C2-7321-8874D9FF940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2115000-4845-5C76-61C9-6AEADAC1CAF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107951</xdr:colOff>
      <xdr:row>1</xdr:row>
      <xdr:rowOff>57150</xdr:rowOff>
    </xdr:from>
    <xdr:to>
      <xdr:col>0</xdr:col>
      <xdr:colOff>412751</xdr:colOff>
      <xdr:row>1</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82287E29-BCDC-4AAB-A8B8-CEF26376EC09}"/>
            </a:ext>
          </a:extLst>
        </xdr:cNvPr>
        <xdr:cNvGrpSpPr/>
      </xdr:nvGrpSpPr>
      <xdr:grpSpPr>
        <a:xfrm>
          <a:off x="107951" y="57150"/>
          <a:ext cx="304800" cy="349251"/>
          <a:chOff x="723900" y="184150"/>
          <a:chExt cx="711200" cy="863600"/>
        </a:xfrm>
      </xdr:grpSpPr>
      <xdr:pic>
        <xdr:nvPicPr>
          <xdr:cNvPr id="12" name="Imagem" descr="Imagem">
            <a:extLst>
              <a:ext uri="{FF2B5EF4-FFF2-40B4-BE49-F238E27FC236}">
                <a16:creationId xmlns:a16="http://schemas.microsoft.com/office/drawing/2014/main" id="{5CD8FF2E-E7BA-7C53-C471-B46977B266E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5BED76AB-D3B2-4A9D-D7EA-78C9B713332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190500</xdr:colOff>
      <xdr:row>0</xdr:row>
      <xdr:rowOff>57150</xdr:rowOff>
    </xdr:from>
    <xdr:to>
      <xdr:col>0</xdr:col>
      <xdr:colOff>552450</xdr:colOff>
      <xdr:row>1</xdr:row>
      <xdr:rowOff>266700</xdr:rowOff>
    </xdr:to>
    <xdr:grpSp>
      <xdr:nvGrpSpPr>
        <xdr:cNvPr id="14" name="Agrupar 4">
          <a:hlinkClick xmlns:r="http://schemas.openxmlformats.org/officeDocument/2006/relationships" r:id="rId1"/>
          <a:extLst>
            <a:ext uri="{FF2B5EF4-FFF2-40B4-BE49-F238E27FC236}">
              <a16:creationId xmlns:a16="http://schemas.microsoft.com/office/drawing/2014/main" id="{90942DB0-718C-44B1-A5F1-1B5304323A8B}"/>
            </a:ext>
          </a:extLst>
        </xdr:cNvPr>
        <xdr:cNvGrpSpPr/>
      </xdr:nvGrpSpPr>
      <xdr:grpSpPr>
        <a:xfrm>
          <a:off x="190500" y="57150"/>
          <a:ext cx="361950" cy="393700"/>
          <a:chOff x="723900" y="184150"/>
          <a:chExt cx="711200" cy="863600"/>
        </a:xfrm>
      </xdr:grpSpPr>
      <xdr:pic>
        <xdr:nvPicPr>
          <xdr:cNvPr id="15" name="Imagem" descr="Imagem">
            <a:extLst>
              <a:ext uri="{FF2B5EF4-FFF2-40B4-BE49-F238E27FC236}">
                <a16:creationId xmlns:a16="http://schemas.microsoft.com/office/drawing/2014/main" id="{7CB5FAA0-3E62-7BF3-73BE-5E237D39427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2FE4755-FEDD-79B7-E01A-A7837CE5FC4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133350</xdr:colOff>
      <xdr:row>0</xdr:row>
      <xdr:rowOff>44450</xdr:rowOff>
    </xdr:from>
    <xdr:to>
      <xdr:col>0</xdr:col>
      <xdr:colOff>501650</xdr:colOff>
      <xdr:row>1</xdr:row>
      <xdr:rowOff>323850</xdr:rowOff>
    </xdr:to>
    <xdr:grpSp>
      <xdr:nvGrpSpPr>
        <xdr:cNvPr id="11" name="Agrupar 1">
          <a:hlinkClick xmlns:r="http://schemas.openxmlformats.org/officeDocument/2006/relationships" r:id="rId1"/>
          <a:extLst>
            <a:ext uri="{FF2B5EF4-FFF2-40B4-BE49-F238E27FC236}">
              <a16:creationId xmlns:a16="http://schemas.microsoft.com/office/drawing/2014/main" id="{F686DA2E-9F5B-4921-B1BB-B00A0AFB0E8B}"/>
            </a:ext>
          </a:extLst>
        </xdr:cNvPr>
        <xdr:cNvGrpSpPr/>
      </xdr:nvGrpSpPr>
      <xdr:grpSpPr>
        <a:xfrm>
          <a:off x="133350" y="44450"/>
          <a:ext cx="368300" cy="279400"/>
          <a:chOff x="723900" y="184150"/>
          <a:chExt cx="711200" cy="863600"/>
        </a:xfrm>
      </xdr:grpSpPr>
      <xdr:pic>
        <xdr:nvPicPr>
          <xdr:cNvPr id="12" name="Imagem" descr="Imagem">
            <a:extLst>
              <a:ext uri="{FF2B5EF4-FFF2-40B4-BE49-F238E27FC236}">
                <a16:creationId xmlns:a16="http://schemas.microsoft.com/office/drawing/2014/main" id="{51EE5F3A-4DBA-DD51-6CA2-7BCA5018EAF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8AA75B8-A66D-0551-6B08-EB5F6BF296F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0</xdr:row>
      <xdr:rowOff>38100</xdr:rowOff>
    </xdr:from>
    <xdr:to>
      <xdr:col>0</xdr:col>
      <xdr:colOff>508000</xdr:colOff>
      <xdr:row>0</xdr:row>
      <xdr:rowOff>476250</xdr:rowOff>
    </xdr:to>
    <xdr:grpSp>
      <xdr:nvGrpSpPr>
        <xdr:cNvPr id="8" name="Agrupar 4">
          <a:hlinkClick xmlns:r="http://schemas.openxmlformats.org/officeDocument/2006/relationships" r:id="rId1"/>
          <a:extLst>
            <a:ext uri="{FF2B5EF4-FFF2-40B4-BE49-F238E27FC236}">
              <a16:creationId xmlns:a16="http://schemas.microsoft.com/office/drawing/2014/main" id="{39C2DFB8-A31B-4C6D-8D5D-3F033F2D4499}"/>
            </a:ext>
          </a:extLst>
        </xdr:cNvPr>
        <xdr:cNvGrpSpPr/>
      </xdr:nvGrpSpPr>
      <xdr:grpSpPr>
        <a:xfrm>
          <a:off x="139700" y="38100"/>
          <a:ext cx="368300" cy="438150"/>
          <a:chOff x="723900" y="184150"/>
          <a:chExt cx="711200" cy="863600"/>
        </a:xfrm>
      </xdr:grpSpPr>
      <xdr:pic>
        <xdr:nvPicPr>
          <xdr:cNvPr id="9" name="Imagem" descr="Imagem">
            <a:extLst>
              <a:ext uri="{FF2B5EF4-FFF2-40B4-BE49-F238E27FC236}">
                <a16:creationId xmlns:a16="http://schemas.microsoft.com/office/drawing/2014/main" id="{A427054D-1F47-9945-E37B-E1BBC5A9D83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59C9D2F2-B14E-2298-D035-719D8992BB6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50800</xdr:rowOff>
    </xdr:from>
    <xdr:to>
      <xdr:col>2</xdr:col>
      <xdr:colOff>21411</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C8F2F5B0-4B1B-4F5A-A229-A59DB84F5D16}"/>
            </a:ext>
          </a:extLst>
        </xdr:cNvPr>
        <xdr:cNvGrpSpPr/>
      </xdr:nvGrpSpPr>
      <xdr:grpSpPr>
        <a:xfrm>
          <a:off x="76200" y="50800"/>
          <a:ext cx="296329" cy="349250"/>
          <a:chOff x="723900" y="184150"/>
          <a:chExt cx="711200" cy="863600"/>
        </a:xfrm>
      </xdr:grpSpPr>
      <xdr:pic>
        <xdr:nvPicPr>
          <xdr:cNvPr id="9" name="Imagem" descr="Imagem">
            <a:extLst>
              <a:ext uri="{FF2B5EF4-FFF2-40B4-BE49-F238E27FC236}">
                <a16:creationId xmlns:a16="http://schemas.microsoft.com/office/drawing/2014/main" id="{2EE500BB-DB17-5CD7-B82F-CDC3DEED600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61682065-77CB-BB49-7AB8-5A1B1691377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139700</xdr:colOff>
      <xdr:row>0</xdr:row>
      <xdr:rowOff>57150</xdr:rowOff>
    </xdr:from>
    <xdr:to>
      <xdr:col>0</xdr:col>
      <xdr:colOff>508000</xdr:colOff>
      <xdr:row>0</xdr:row>
      <xdr:rowOff>495300</xdr:rowOff>
    </xdr:to>
    <xdr:grpSp>
      <xdr:nvGrpSpPr>
        <xdr:cNvPr id="8" name="Agrupar 4">
          <a:hlinkClick xmlns:r="http://schemas.openxmlformats.org/officeDocument/2006/relationships" r:id="rId1"/>
          <a:extLst>
            <a:ext uri="{FF2B5EF4-FFF2-40B4-BE49-F238E27FC236}">
              <a16:creationId xmlns:a16="http://schemas.microsoft.com/office/drawing/2014/main" id="{4938FEB9-02D8-45A1-AEDB-4DE190C3F452}"/>
            </a:ext>
          </a:extLst>
        </xdr:cNvPr>
        <xdr:cNvGrpSpPr/>
      </xdr:nvGrpSpPr>
      <xdr:grpSpPr>
        <a:xfrm>
          <a:off x="139700" y="57150"/>
          <a:ext cx="368300" cy="438150"/>
          <a:chOff x="723900" y="184150"/>
          <a:chExt cx="711200" cy="863600"/>
        </a:xfrm>
      </xdr:grpSpPr>
      <xdr:pic>
        <xdr:nvPicPr>
          <xdr:cNvPr id="9" name="Imagem" descr="Imagem">
            <a:extLst>
              <a:ext uri="{FF2B5EF4-FFF2-40B4-BE49-F238E27FC236}">
                <a16:creationId xmlns:a16="http://schemas.microsoft.com/office/drawing/2014/main" id="{35201C2B-3313-5AA8-17A4-2682D0EABF1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4E83372D-03FB-3E74-BDEF-D27FFEA4C77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174625</xdr:colOff>
      <xdr:row>0</xdr:row>
      <xdr:rowOff>71436</xdr:rowOff>
    </xdr:from>
    <xdr:to>
      <xdr:col>0</xdr:col>
      <xdr:colOff>627063</xdr:colOff>
      <xdr:row>0</xdr:row>
      <xdr:rowOff>611187</xdr:rowOff>
    </xdr:to>
    <xdr:grpSp>
      <xdr:nvGrpSpPr>
        <xdr:cNvPr id="14" name="Agrupar 4">
          <a:hlinkClick xmlns:r="http://schemas.openxmlformats.org/officeDocument/2006/relationships" r:id="rId1"/>
          <a:extLst>
            <a:ext uri="{FF2B5EF4-FFF2-40B4-BE49-F238E27FC236}">
              <a16:creationId xmlns:a16="http://schemas.microsoft.com/office/drawing/2014/main" id="{EF60DDAF-63C9-4073-8533-86070E263CDD}"/>
            </a:ext>
          </a:extLst>
        </xdr:cNvPr>
        <xdr:cNvGrpSpPr/>
      </xdr:nvGrpSpPr>
      <xdr:grpSpPr>
        <a:xfrm>
          <a:off x="174625" y="71436"/>
          <a:ext cx="452438" cy="539751"/>
          <a:chOff x="723900" y="184150"/>
          <a:chExt cx="711200" cy="863600"/>
        </a:xfrm>
      </xdr:grpSpPr>
      <xdr:pic>
        <xdr:nvPicPr>
          <xdr:cNvPr id="15" name="Imagem" descr="Imagem">
            <a:extLst>
              <a:ext uri="{FF2B5EF4-FFF2-40B4-BE49-F238E27FC236}">
                <a16:creationId xmlns:a16="http://schemas.microsoft.com/office/drawing/2014/main" id="{C31E22FD-8571-489E-53CB-55533632D0F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0F91DED3-22E0-CC48-908E-FCB248994D3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90715</xdr:colOff>
      <xdr:row>0</xdr:row>
      <xdr:rowOff>45359</xdr:rowOff>
    </xdr:from>
    <xdr:to>
      <xdr:col>0</xdr:col>
      <xdr:colOff>498929</xdr:colOff>
      <xdr:row>0</xdr:row>
      <xdr:rowOff>544287</xdr:rowOff>
    </xdr:to>
    <xdr:grpSp>
      <xdr:nvGrpSpPr>
        <xdr:cNvPr id="17" name="Agrupar 4">
          <a:hlinkClick xmlns:r="http://schemas.openxmlformats.org/officeDocument/2006/relationships" r:id="rId1"/>
          <a:extLst>
            <a:ext uri="{FF2B5EF4-FFF2-40B4-BE49-F238E27FC236}">
              <a16:creationId xmlns:a16="http://schemas.microsoft.com/office/drawing/2014/main" id="{510124E1-A2DB-43A7-AA00-EEC8E0F966A6}"/>
            </a:ext>
          </a:extLst>
        </xdr:cNvPr>
        <xdr:cNvGrpSpPr/>
      </xdr:nvGrpSpPr>
      <xdr:grpSpPr>
        <a:xfrm>
          <a:off x="90715" y="45359"/>
          <a:ext cx="408214" cy="498928"/>
          <a:chOff x="723900" y="184150"/>
          <a:chExt cx="711200" cy="863600"/>
        </a:xfrm>
      </xdr:grpSpPr>
      <xdr:pic>
        <xdr:nvPicPr>
          <xdr:cNvPr id="18" name="Imagem" descr="Imagem">
            <a:extLst>
              <a:ext uri="{FF2B5EF4-FFF2-40B4-BE49-F238E27FC236}">
                <a16:creationId xmlns:a16="http://schemas.microsoft.com/office/drawing/2014/main" id="{F1B57925-9A03-ADBA-0D1E-4DA5CC3654E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9" name="Seta: para a Esquerda 6">
            <a:extLst>
              <a:ext uri="{FF2B5EF4-FFF2-40B4-BE49-F238E27FC236}">
                <a16:creationId xmlns:a16="http://schemas.microsoft.com/office/drawing/2014/main" id="{912463E3-9D9A-B5CC-2069-F3C6B9A77CB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127000</xdr:colOff>
      <xdr:row>0</xdr:row>
      <xdr:rowOff>44450</xdr:rowOff>
    </xdr:from>
    <xdr:to>
      <xdr:col>0</xdr:col>
      <xdr:colOff>482600</xdr:colOff>
      <xdr:row>0</xdr:row>
      <xdr:rowOff>476250</xdr:rowOff>
    </xdr:to>
    <xdr:grpSp>
      <xdr:nvGrpSpPr>
        <xdr:cNvPr id="14" name="Agrupar 4">
          <a:hlinkClick xmlns:r="http://schemas.openxmlformats.org/officeDocument/2006/relationships" r:id="rId1"/>
          <a:extLst>
            <a:ext uri="{FF2B5EF4-FFF2-40B4-BE49-F238E27FC236}">
              <a16:creationId xmlns:a16="http://schemas.microsoft.com/office/drawing/2014/main" id="{586C9D98-8762-49E4-9F84-25AF99508258}"/>
            </a:ext>
          </a:extLst>
        </xdr:cNvPr>
        <xdr:cNvGrpSpPr/>
      </xdr:nvGrpSpPr>
      <xdr:grpSpPr>
        <a:xfrm>
          <a:off x="127000" y="44450"/>
          <a:ext cx="355600" cy="431800"/>
          <a:chOff x="723900" y="184150"/>
          <a:chExt cx="711200" cy="863600"/>
        </a:xfrm>
      </xdr:grpSpPr>
      <xdr:pic>
        <xdr:nvPicPr>
          <xdr:cNvPr id="15" name="Imagem" descr="Imagem">
            <a:extLst>
              <a:ext uri="{FF2B5EF4-FFF2-40B4-BE49-F238E27FC236}">
                <a16:creationId xmlns:a16="http://schemas.microsoft.com/office/drawing/2014/main" id="{452B8633-D8FD-1619-4928-E3DA9690F0A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596314DE-8622-BE85-4F43-55A1CDF8B5C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88900</xdr:colOff>
      <xdr:row>0</xdr:row>
      <xdr:rowOff>38100</xdr:rowOff>
    </xdr:from>
    <xdr:to>
      <xdr:col>0</xdr:col>
      <xdr:colOff>444500</xdr:colOff>
      <xdr:row>0</xdr:row>
      <xdr:rowOff>469900</xdr:rowOff>
    </xdr:to>
    <xdr:grpSp>
      <xdr:nvGrpSpPr>
        <xdr:cNvPr id="8" name="Agrupar 4">
          <a:hlinkClick xmlns:r="http://schemas.openxmlformats.org/officeDocument/2006/relationships" r:id="rId1"/>
          <a:extLst>
            <a:ext uri="{FF2B5EF4-FFF2-40B4-BE49-F238E27FC236}">
              <a16:creationId xmlns:a16="http://schemas.microsoft.com/office/drawing/2014/main" id="{6A62931D-ECA0-4BC3-8EE7-4A0F66AF6CF5}"/>
            </a:ext>
          </a:extLst>
        </xdr:cNvPr>
        <xdr:cNvGrpSpPr/>
      </xdr:nvGrpSpPr>
      <xdr:grpSpPr>
        <a:xfrm>
          <a:off x="88900" y="38100"/>
          <a:ext cx="355600" cy="431800"/>
          <a:chOff x="723900" y="184150"/>
          <a:chExt cx="711200" cy="863600"/>
        </a:xfrm>
      </xdr:grpSpPr>
      <xdr:pic>
        <xdr:nvPicPr>
          <xdr:cNvPr id="9" name="Imagem" descr="Imagem">
            <a:extLst>
              <a:ext uri="{FF2B5EF4-FFF2-40B4-BE49-F238E27FC236}">
                <a16:creationId xmlns:a16="http://schemas.microsoft.com/office/drawing/2014/main" id="{84EA29D4-5CC8-818C-4CBA-D9BE5525ED8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50A971F-18D8-21DE-144C-382F3360355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146050</xdr:colOff>
      <xdr:row>0</xdr:row>
      <xdr:rowOff>31750</xdr:rowOff>
    </xdr:from>
    <xdr:to>
      <xdr:col>0</xdr:col>
      <xdr:colOff>488950</xdr:colOff>
      <xdr:row>0</xdr:row>
      <xdr:rowOff>457200</xdr:rowOff>
    </xdr:to>
    <xdr:grpSp>
      <xdr:nvGrpSpPr>
        <xdr:cNvPr id="11" name="Agrupar 4">
          <a:hlinkClick xmlns:r="http://schemas.openxmlformats.org/officeDocument/2006/relationships" r:id="rId1"/>
          <a:extLst>
            <a:ext uri="{FF2B5EF4-FFF2-40B4-BE49-F238E27FC236}">
              <a16:creationId xmlns:a16="http://schemas.microsoft.com/office/drawing/2014/main" id="{FF2B8E19-AB2C-4396-9130-2774AC1D265C}"/>
            </a:ext>
          </a:extLst>
        </xdr:cNvPr>
        <xdr:cNvGrpSpPr/>
      </xdr:nvGrpSpPr>
      <xdr:grpSpPr>
        <a:xfrm>
          <a:off x="146050" y="31750"/>
          <a:ext cx="342900" cy="425450"/>
          <a:chOff x="723900" y="184150"/>
          <a:chExt cx="711200" cy="863600"/>
        </a:xfrm>
      </xdr:grpSpPr>
      <xdr:pic>
        <xdr:nvPicPr>
          <xdr:cNvPr id="12" name="Imagem" descr="Imagem">
            <a:extLst>
              <a:ext uri="{FF2B5EF4-FFF2-40B4-BE49-F238E27FC236}">
                <a16:creationId xmlns:a16="http://schemas.microsoft.com/office/drawing/2014/main" id="{7A4FA708-E067-4593-F7F6-BD05457ECE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2F787B6F-E312-08CF-3233-490FE406991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216646</xdr:colOff>
      <xdr:row>0</xdr:row>
      <xdr:rowOff>59765</xdr:rowOff>
    </xdr:from>
    <xdr:to>
      <xdr:col>0</xdr:col>
      <xdr:colOff>649941</xdr:colOff>
      <xdr:row>0</xdr:row>
      <xdr:rowOff>574862</xdr:rowOff>
    </xdr:to>
    <xdr:grpSp>
      <xdr:nvGrpSpPr>
        <xdr:cNvPr id="14" name="Agrupar 4">
          <a:hlinkClick xmlns:r="http://schemas.openxmlformats.org/officeDocument/2006/relationships" r:id="rId1"/>
          <a:extLst>
            <a:ext uri="{FF2B5EF4-FFF2-40B4-BE49-F238E27FC236}">
              <a16:creationId xmlns:a16="http://schemas.microsoft.com/office/drawing/2014/main" id="{15E303EE-ADF1-4F6E-9518-01487C10EAC0}"/>
            </a:ext>
          </a:extLst>
        </xdr:cNvPr>
        <xdr:cNvGrpSpPr/>
      </xdr:nvGrpSpPr>
      <xdr:grpSpPr>
        <a:xfrm>
          <a:off x="216646" y="59765"/>
          <a:ext cx="433295" cy="515097"/>
          <a:chOff x="723900" y="184150"/>
          <a:chExt cx="711200" cy="863600"/>
        </a:xfrm>
      </xdr:grpSpPr>
      <xdr:pic>
        <xdr:nvPicPr>
          <xdr:cNvPr id="15" name="Imagem" descr="Imagem">
            <a:extLst>
              <a:ext uri="{FF2B5EF4-FFF2-40B4-BE49-F238E27FC236}">
                <a16:creationId xmlns:a16="http://schemas.microsoft.com/office/drawing/2014/main" id="{8FCEDFDB-8E86-46DD-8736-E03E7814ECC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B65C5F6B-7BC8-DA4D-B4AF-D24C6D8532C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133351</xdr:colOff>
      <xdr:row>0</xdr:row>
      <xdr:rowOff>25401</xdr:rowOff>
    </xdr:from>
    <xdr:to>
      <xdr:col>0</xdr:col>
      <xdr:colOff>520701</xdr:colOff>
      <xdr:row>0</xdr:row>
      <xdr:rowOff>495301</xdr:rowOff>
    </xdr:to>
    <xdr:grpSp>
      <xdr:nvGrpSpPr>
        <xdr:cNvPr id="14" name="Agrupar 4">
          <a:hlinkClick xmlns:r="http://schemas.openxmlformats.org/officeDocument/2006/relationships" r:id="rId1"/>
          <a:extLst>
            <a:ext uri="{FF2B5EF4-FFF2-40B4-BE49-F238E27FC236}">
              <a16:creationId xmlns:a16="http://schemas.microsoft.com/office/drawing/2014/main" id="{DA26720A-EF0E-4446-ABE6-0AAE011A173B}"/>
            </a:ext>
          </a:extLst>
        </xdr:cNvPr>
        <xdr:cNvGrpSpPr/>
      </xdr:nvGrpSpPr>
      <xdr:grpSpPr>
        <a:xfrm>
          <a:off x="133351" y="25401"/>
          <a:ext cx="387350" cy="469900"/>
          <a:chOff x="723900" y="184150"/>
          <a:chExt cx="711200" cy="863600"/>
        </a:xfrm>
      </xdr:grpSpPr>
      <xdr:pic>
        <xdr:nvPicPr>
          <xdr:cNvPr id="15" name="Imagem" descr="Imagem">
            <a:extLst>
              <a:ext uri="{FF2B5EF4-FFF2-40B4-BE49-F238E27FC236}">
                <a16:creationId xmlns:a16="http://schemas.microsoft.com/office/drawing/2014/main" id="{B38D53AE-FEDC-BFC5-3C9F-AC83D353BF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807A09C8-1E89-F751-8061-6844CFB12C4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191976</xdr:colOff>
      <xdr:row>0</xdr:row>
      <xdr:rowOff>66453</xdr:rowOff>
    </xdr:from>
    <xdr:to>
      <xdr:col>0</xdr:col>
      <xdr:colOff>579326</xdr:colOff>
      <xdr:row>0</xdr:row>
      <xdr:rowOff>536353</xdr:rowOff>
    </xdr:to>
    <xdr:grpSp>
      <xdr:nvGrpSpPr>
        <xdr:cNvPr id="8" name="Agrupar 4">
          <a:hlinkClick xmlns:r="http://schemas.openxmlformats.org/officeDocument/2006/relationships" r:id="rId1"/>
          <a:extLst>
            <a:ext uri="{FF2B5EF4-FFF2-40B4-BE49-F238E27FC236}">
              <a16:creationId xmlns:a16="http://schemas.microsoft.com/office/drawing/2014/main" id="{6C7B031C-8131-44E9-9FC7-1EC0CA16DA10}"/>
            </a:ext>
          </a:extLst>
        </xdr:cNvPr>
        <xdr:cNvGrpSpPr/>
      </xdr:nvGrpSpPr>
      <xdr:grpSpPr>
        <a:xfrm>
          <a:off x="191976" y="66453"/>
          <a:ext cx="387350" cy="469900"/>
          <a:chOff x="723900" y="184150"/>
          <a:chExt cx="711200" cy="863600"/>
        </a:xfrm>
      </xdr:grpSpPr>
      <xdr:pic>
        <xdr:nvPicPr>
          <xdr:cNvPr id="9" name="Imagem" descr="Imagem">
            <a:extLst>
              <a:ext uri="{FF2B5EF4-FFF2-40B4-BE49-F238E27FC236}">
                <a16:creationId xmlns:a16="http://schemas.microsoft.com/office/drawing/2014/main" id="{CEA43E18-04FB-65BB-3C13-E8AE9E52BC4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25F1A614-46E4-BE08-7BFE-85801FD41F00}"/>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76200</xdr:colOff>
      <xdr:row>0</xdr:row>
      <xdr:rowOff>38100</xdr:rowOff>
    </xdr:from>
    <xdr:to>
      <xdr:col>1</xdr:col>
      <xdr:colOff>419100</xdr:colOff>
      <xdr:row>0</xdr:row>
      <xdr:rowOff>469900</xdr:rowOff>
    </xdr:to>
    <xdr:grpSp>
      <xdr:nvGrpSpPr>
        <xdr:cNvPr id="14" name="Agrupar 4">
          <a:hlinkClick xmlns:r="http://schemas.openxmlformats.org/officeDocument/2006/relationships" r:id="rId1"/>
          <a:extLst>
            <a:ext uri="{FF2B5EF4-FFF2-40B4-BE49-F238E27FC236}">
              <a16:creationId xmlns:a16="http://schemas.microsoft.com/office/drawing/2014/main" id="{2DE3C7C2-5E16-4045-B62A-2DC36A86B113}"/>
            </a:ext>
          </a:extLst>
        </xdr:cNvPr>
        <xdr:cNvGrpSpPr/>
      </xdr:nvGrpSpPr>
      <xdr:grpSpPr>
        <a:xfrm>
          <a:off x="177800" y="38100"/>
          <a:ext cx="342900" cy="431800"/>
          <a:chOff x="723900" y="184150"/>
          <a:chExt cx="711200" cy="863600"/>
        </a:xfrm>
      </xdr:grpSpPr>
      <xdr:pic>
        <xdr:nvPicPr>
          <xdr:cNvPr id="15" name="Imagem" descr="Imagem">
            <a:extLst>
              <a:ext uri="{FF2B5EF4-FFF2-40B4-BE49-F238E27FC236}">
                <a16:creationId xmlns:a16="http://schemas.microsoft.com/office/drawing/2014/main" id="{B1EDDE66-D1F9-4EA6-CE93-8664040FC60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2F9449B4-BC5B-D5A8-A527-42B225EA23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0</xdr:row>
      <xdr:rowOff>31750</xdr:rowOff>
    </xdr:from>
    <xdr:to>
      <xdr:col>2</xdr:col>
      <xdr:colOff>8711</xdr:colOff>
      <xdr:row>0</xdr:row>
      <xdr:rowOff>381000</xdr:rowOff>
    </xdr:to>
    <xdr:grpSp>
      <xdr:nvGrpSpPr>
        <xdr:cNvPr id="8" name="Agrupar 4">
          <a:hlinkClick xmlns:r="http://schemas.openxmlformats.org/officeDocument/2006/relationships" r:id="rId1"/>
          <a:extLst>
            <a:ext uri="{FF2B5EF4-FFF2-40B4-BE49-F238E27FC236}">
              <a16:creationId xmlns:a16="http://schemas.microsoft.com/office/drawing/2014/main" id="{BFB0D327-FD83-479F-BF68-388C59309E44}"/>
            </a:ext>
          </a:extLst>
        </xdr:cNvPr>
        <xdr:cNvGrpSpPr/>
      </xdr:nvGrpSpPr>
      <xdr:grpSpPr>
        <a:xfrm>
          <a:off x="114300" y="31750"/>
          <a:ext cx="299224" cy="349250"/>
          <a:chOff x="723900" y="184150"/>
          <a:chExt cx="711200" cy="863600"/>
        </a:xfrm>
      </xdr:grpSpPr>
      <xdr:pic>
        <xdr:nvPicPr>
          <xdr:cNvPr id="9" name="Imagem" descr="Imagem">
            <a:extLst>
              <a:ext uri="{FF2B5EF4-FFF2-40B4-BE49-F238E27FC236}">
                <a16:creationId xmlns:a16="http://schemas.microsoft.com/office/drawing/2014/main" id="{B9AEE355-5681-596D-1B06-28F5975EFB1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B732B026-0029-DDE2-2EA9-4451E932A2E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371171</xdr:colOff>
      <xdr:row>5</xdr:row>
      <xdr:rowOff>23939</xdr:rowOff>
    </xdr:to>
    <xdr:sp macro="" textlink="">
      <xdr:nvSpPr>
        <xdr:cNvPr id="81" name="Retângulo: Cantos Arredondados 12">
          <a:extLst>
            <a:ext uri="{FF2B5EF4-FFF2-40B4-BE49-F238E27FC236}">
              <a16:creationId xmlns:a16="http://schemas.microsoft.com/office/drawing/2014/main" id="{59F6EDF8-AB7E-41AD-8A31-18EAB2C4F817}"/>
            </a:ext>
          </a:extLst>
        </xdr:cNvPr>
        <xdr:cNvSpPr/>
      </xdr:nvSpPr>
      <xdr:spPr>
        <a:xfrm>
          <a:off x="0" y="0"/>
          <a:ext cx="16521338" cy="1068161"/>
        </a:xfrm>
        <a:prstGeom prst="roundRect">
          <a:avLst/>
        </a:prstGeom>
        <a:solidFill>
          <a:srgbClr val="FF6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b="0" cap="none" spc="0">
            <a:ln w="0"/>
            <a:solidFill>
              <a:schemeClr val="tx1"/>
            </a:solidFill>
            <a:effectLst>
              <a:outerShdw blurRad="38100" dist="19050" dir="2700000" algn="tl" rotWithShape="0">
                <a:schemeClr val="dk1">
                  <a:alpha val="40000"/>
                </a:schemeClr>
              </a:outerShdw>
            </a:effectLst>
            <a:latin typeface="Itau Text" panose="020B0503020204020203" pitchFamily="34" charset="0"/>
            <a:cs typeface="Itau Text" panose="020B0503020204020203" pitchFamily="34" charset="0"/>
          </a:endParaRPr>
        </a:p>
      </xdr:txBody>
    </xdr:sp>
    <xdr:clientData/>
  </xdr:twoCellAnchor>
  <xdr:oneCellAnchor>
    <xdr:from>
      <xdr:col>4</xdr:col>
      <xdr:colOff>303389</xdr:colOff>
      <xdr:row>1</xdr:row>
      <xdr:rowOff>75141</xdr:rowOff>
    </xdr:from>
    <xdr:ext cx="1903989" cy="304699"/>
    <xdr:sp macro="" textlink="">
      <xdr:nvSpPr>
        <xdr:cNvPr id="93" name="CaixaDeTexto 1">
          <a:extLst>
            <a:ext uri="{FF2B5EF4-FFF2-40B4-BE49-F238E27FC236}">
              <a16:creationId xmlns:a16="http://schemas.microsoft.com/office/drawing/2014/main" id="{418874CD-7231-4818-B485-3AE79ED75E2E}"/>
            </a:ext>
          </a:extLst>
        </xdr:cNvPr>
        <xdr:cNvSpPr txBox="1"/>
      </xdr:nvSpPr>
      <xdr:spPr>
        <a:xfrm>
          <a:off x="6173611" y="272697"/>
          <a:ext cx="1903989"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7251923" y="244942"/>
          <a:ext cx="1005729" cy="715028"/>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161922</xdr:rowOff>
    </xdr:from>
    <xdr:ext cx="4871384" cy="6505577"/>
    <xdr:sp macro="" textlink="">
      <xdr:nvSpPr>
        <xdr:cNvPr id="15" name="Retângulo de cantos arredondados 7">
          <a:extLst>
            <a:ext uri="{FF2B5EF4-FFF2-40B4-BE49-F238E27FC236}">
              <a16:creationId xmlns:a16="http://schemas.microsoft.com/office/drawing/2014/main" id="{38A6EB1E-5B01-45D9-9C1F-584BE5382D8C}"/>
            </a:ext>
          </a:extLst>
        </xdr:cNvPr>
        <xdr:cNvSpPr/>
      </xdr:nvSpPr>
      <xdr:spPr>
        <a:xfrm>
          <a:off x="145116" y="1463672"/>
          <a:ext cx="4871384" cy="6505577"/>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1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a:t>
          </a:r>
          <a:r>
            <a:rPr kumimoji="0" lang="pt-BR" sz="1300" b="1" i="0" u="none" strike="noStrike" kern="0" cap="none" spc="0" normalizeH="0" baseline="0" noProof="0">
              <a:ln>
                <a:noFill/>
              </a:ln>
              <a:solidFill>
                <a:srgbClr val="003399"/>
              </a:solidFill>
              <a:effectLst/>
              <a:uLnTx/>
              <a:uFillTx/>
              <a:latin typeface="+mn-lt"/>
              <a:ea typeface="+mn-ea"/>
              <a:cs typeface="+mn-cs"/>
            </a:rPr>
            <a:t>Informações </a:t>
          </a:r>
          <a:r>
            <a:rPr lang="pt-BR" sz="1300" b="1">
              <a:solidFill>
                <a:srgbClr val="003399"/>
              </a:solidFill>
            </a:rPr>
            <a:t>Gerenciais Descontinuadas</a:t>
          </a:r>
          <a:r>
            <a:rPr lang="pt-BR" sz="1300" b="1" baseline="0">
              <a:solidFill>
                <a:srgbClr val="003399"/>
              </a:solidFill>
            </a:rPr>
            <a:t> </a:t>
          </a:r>
          <a:endParaRPr lang="pt-BR" sz="1300" b="1">
            <a:solidFill>
              <a:srgbClr val="003399"/>
            </a:solidFill>
          </a:endParaRPr>
        </a:p>
      </xdr:txBody>
    </xdr:sp>
    <xdr:clientData/>
  </xdr:twoCellAnchor>
  <xdr:oneCellAnchor>
    <xdr:from>
      <xdr:col>3</xdr:col>
      <xdr:colOff>1028453</xdr:colOff>
      <xdr:row>6</xdr:row>
      <xdr:rowOff>207913</xdr:rowOff>
    </xdr:from>
    <xdr:ext cx="4837741" cy="2176865"/>
    <xdr:sp macro="" textlink="">
      <xdr:nvSpPr>
        <xdr:cNvPr id="21" name="Retângulo de cantos arredondados 10">
          <a:extLst>
            <a:ext uri="{FF2B5EF4-FFF2-40B4-BE49-F238E27FC236}">
              <a16:creationId xmlns:a16="http://schemas.microsoft.com/office/drawing/2014/main" id="{93BF1CCA-332E-4ABB-85A8-49FEF784723D}"/>
            </a:ext>
          </a:extLst>
        </xdr:cNvPr>
        <xdr:cNvSpPr/>
      </xdr:nvSpPr>
      <xdr:spPr>
        <a:xfrm>
          <a:off x="5445231" y="1477913"/>
          <a:ext cx="4837741" cy="2176865"/>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18"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399"/>
              </a:solidFill>
            </a:rPr>
            <a:t>Informações Contábeis (IFRS)</a:t>
          </a:r>
        </a:p>
      </xdr:txBody>
    </xdr:sp>
    <xdr:clientData/>
  </xdr:twoCellAnchor>
  <xdr:twoCellAnchor>
    <xdr:from>
      <xdr:col>2</xdr:col>
      <xdr:colOff>824561</xdr:colOff>
      <xdr:row>3</xdr:row>
      <xdr:rowOff>45154</xdr:rowOff>
    </xdr:from>
    <xdr:to>
      <xdr:col>2</xdr:col>
      <xdr:colOff>2046111</xdr:colOff>
      <xdr:row>4</xdr:row>
      <xdr:rowOff>49388</xdr:rowOff>
    </xdr:to>
    <xdr:sp macro="" textlink="">
      <xdr:nvSpPr>
        <xdr:cNvPr id="94" name="Seta para a direita 3">
          <a:hlinkClick xmlns:r="http://schemas.openxmlformats.org/officeDocument/2006/relationships" r:id="rId1"/>
          <a:extLst>
            <a:ext uri="{FF2B5EF4-FFF2-40B4-BE49-F238E27FC236}">
              <a16:creationId xmlns:a16="http://schemas.microsoft.com/office/drawing/2014/main" id="{037009B4-99F8-433A-88B6-37B6F601E498}"/>
            </a:ext>
          </a:extLst>
        </xdr:cNvPr>
        <xdr:cNvSpPr/>
      </xdr:nvSpPr>
      <xdr:spPr>
        <a:xfrm flipH="1">
          <a:off x="1628894" y="637821"/>
          <a:ext cx="1221550" cy="230011"/>
        </a:xfrm>
        <a:prstGeom prst="rightArrow">
          <a:avLst>
            <a:gd name="adj1" fmla="val 37911"/>
            <a:gd name="adj2" fmla="val 6766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11</xdr:col>
      <xdr:colOff>70556</xdr:colOff>
      <xdr:row>6</xdr:row>
      <xdr:rowOff>225779</xdr:rowOff>
    </xdr:from>
    <xdr:ext cx="4837741" cy="2151943"/>
    <xdr:sp macro="" textlink="">
      <xdr:nvSpPr>
        <xdr:cNvPr id="25" name="Retângulo de cantos arredondados 10">
          <a:extLst>
            <a:ext uri="{FF2B5EF4-FFF2-40B4-BE49-F238E27FC236}">
              <a16:creationId xmlns:a16="http://schemas.microsoft.com/office/drawing/2014/main" id="{53EA8C1D-3949-4C4E-A404-4B53C5E8BCDA}"/>
            </a:ext>
          </a:extLst>
        </xdr:cNvPr>
        <xdr:cNvSpPr/>
      </xdr:nvSpPr>
      <xdr:spPr>
        <a:xfrm>
          <a:off x="10675056" y="1495779"/>
          <a:ext cx="4837741" cy="2151943"/>
        </a:xfrm>
        <a:prstGeom prst="roundRect">
          <a:avLst/>
        </a:prstGeom>
        <a:noFill/>
        <a:ln w="15875">
          <a:solidFill>
            <a:srgbClr val="00329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12</xdr:col>
      <xdr:colOff>77611</xdr:colOff>
      <xdr:row>6</xdr:row>
      <xdr:rowOff>119944</xdr:rowOff>
    </xdr:from>
    <xdr:to>
      <xdr:col>16</xdr:col>
      <xdr:colOff>340223</xdr:colOff>
      <xdr:row>7</xdr:row>
      <xdr:rowOff>130528</xdr:rowOff>
    </xdr:to>
    <xdr:sp macro="" textlink="">
      <xdr:nvSpPr>
        <xdr:cNvPr id="16" name="CaixaDeTexto 15">
          <a:extLst>
            <a:ext uri="{FF2B5EF4-FFF2-40B4-BE49-F238E27FC236}">
              <a16:creationId xmlns:a16="http://schemas.microsoft.com/office/drawing/2014/main" id="{5A542858-B6D6-48DC-914A-6C7E09467DBA}"/>
            </a:ext>
          </a:extLst>
        </xdr:cNvPr>
        <xdr:cNvSpPr txBox="1"/>
      </xdr:nvSpPr>
      <xdr:spPr>
        <a:xfrm>
          <a:off x="11324167" y="1389944"/>
          <a:ext cx="2830834" cy="2434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a:t>
          </a:r>
          <a:r>
            <a:rPr lang="pt-BR" sz="1300" b="1">
              <a:solidFill>
                <a:srgbClr val="003294"/>
              </a:solidFill>
            </a:rPr>
            <a:t>Informações</a:t>
          </a:r>
          <a:r>
            <a:rPr lang="pt-BR" sz="1300" b="1">
              <a:solidFill>
                <a:srgbClr val="00B050"/>
              </a:solidFill>
            </a:rPr>
            <a:t> </a:t>
          </a:r>
          <a:r>
            <a:rPr lang="pt-BR" sz="1300" b="1">
              <a:solidFill>
                <a:srgbClr val="003294"/>
              </a:solidFill>
            </a:rPr>
            <a:t>Contábeis (IFRS)</a:t>
          </a:r>
        </a:p>
      </xdr:txBody>
    </xdr:sp>
    <xdr:clientData/>
  </xdr:twoCellAnchor>
  <xdr:oneCellAnchor>
    <xdr:from>
      <xdr:col>0</xdr:col>
      <xdr:colOff>98777</xdr:colOff>
      <xdr:row>0</xdr:row>
      <xdr:rowOff>98778</xdr:rowOff>
    </xdr:from>
    <xdr:ext cx="842142" cy="777115"/>
    <xdr:pic>
      <xdr:nvPicPr>
        <xdr:cNvPr id="78" name="Imagem" descr="Imagem">
          <a:hlinkClick xmlns:r="http://schemas.openxmlformats.org/officeDocument/2006/relationships" r:id="rId1"/>
          <a:extLst>
            <a:ext uri="{FF2B5EF4-FFF2-40B4-BE49-F238E27FC236}">
              <a16:creationId xmlns:a16="http://schemas.microsoft.com/office/drawing/2014/main" id="{7FEEDEF5-AA91-4EA1-BCE4-D67FD3EECB32}"/>
            </a:ext>
          </a:extLst>
        </xdr:cNvPr>
        <xdr:cNvPicPr>
          <a:picLocks noChangeAspect="1"/>
        </xdr:cNvPicPr>
      </xdr:nvPicPr>
      <xdr:blipFill>
        <a:blip xmlns:r="http://schemas.openxmlformats.org/officeDocument/2006/relationships" r:embed="rId2"/>
        <a:stretch>
          <a:fillRect/>
        </a:stretch>
      </xdr:blipFill>
      <xdr:spPr>
        <a:xfrm>
          <a:off x="98777" y="98778"/>
          <a:ext cx="842142" cy="777115"/>
        </a:xfrm>
        <a:prstGeom prst="rect">
          <a:avLst/>
        </a:prstGeom>
        <a:solidFill>
          <a:srgbClr val="FF6200"/>
        </a:solidFill>
        <a:ln w="12700">
          <a:miter lim="400000"/>
        </a:ln>
      </xdr:spPr>
    </xdr:pic>
    <xdr:clientData/>
  </xdr:oneCellAnchor>
  <xdr:twoCellAnchor>
    <xdr:from>
      <xdr:col>2</xdr:col>
      <xdr:colOff>430389</xdr:colOff>
      <xdr:row>0</xdr:row>
      <xdr:rowOff>119945</xdr:rowOff>
    </xdr:from>
    <xdr:to>
      <xdr:col>2</xdr:col>
      <xdr:colOff>432657</xdr:colOff>
      <xdr:row>4</xdr:row>
      <xdr:rowOff>12475</xdr:rowOff>
    </xdr:to>
    <xdr:cxnSp macro="">
      <xdr:nvCxnSpPr>
        <xdr:cNvPr id="87" name="Conector reto 18">
          <a:extLst>
            <a:ext uri="{FF2B5EF4-FFF2-40B4-BE49-F238E27FC236}">
              <a16:creationId xmlns:a16="http://schemas.microsoft.com/office/drawing/2014/main" id="{60AC3AE9-011D-4726-BC94-2870809E846C}"/>
            </a:ext>
          </a:extLst>
        </xdr:cNvPr>
        <xdr:cNvCxnSpPr/>
      </xdr:nvCxnSpPr>
      <xdr:spPr>
        <a:xfrm flipH="1">
          <a:off x="1234722" y="119945"/>
          <a:ext cx="2268" cy="710974"/>
        </a:xfrm>
        <a:prstGeom prst="line">
          <a:avLst/>
        </a:prstGeom>
        <a:ln>
          <a:solidFill>
            <a:schemeClr val="bg1"/>
          </a:solidFill>
        </a:ln>
      </xdr:spPr>
      <xdr:style>
        <a:lnRef idx="3">
          <a:schemeClr val="accent3"/>
        </a:lnRef>
        <a:fillRef idx="0">
          <a:schemeClr val="accent3"/>
        </a:fillRef>
        <a:effectRef idx="2">
          <a:schemeClr val="accent3"/>
        </a:effectRef>
        <a:fontRef idx="minor">
          <a:schemeClr val="tx1"/>
        </a:fontRef>
      </xdr:style>
    </xdr:cxnSp>
    <xdr:clientData/>
  </xdr:twoCellAnchor>
  <xdr:oneCellAnchor>
    <xdr:from>
      <xdr:col>2</xdr:col>
      <xdr:colOff>601870</xdr:colOff>
      <xdr:row>0</xdr:row>
      <xdr:rowOff>78496</xdr:rowOff>
    </xdr:from>
    <xdr:ext cx="2427331" cy="306879"/>
    <xdr:sp macro="" textlink="">
      <xdr:nvSpPr>
        <xdr:cNvPr id="86" name="Retângulo 19">
          <a:extLst>
            <a:ext uri="{FF2B5EF4-FFF2-40B4-BE49-F238E27FC236}">
              <a16:creationId xmlns:a16="http://schemas.microsoft.com/office/drawing/2014/main" id="{8C3FC1C0-9435-4271-A2FF-0591FFB88D51}"/>
            </a:ext>
          </a:extLst>
        </xdr:cNvPr>
        <xdr:cNvSpPr/>
      </xdr:nvSpPr>
      <xdr:spPr>
        <a:xfrm>
          <a:off x="1375776" y="78496"/>
          <a:ext cx="2427331" cy="306879"/>
        </a:xfrm>
        <a:prstGeom prst="rect">
          <a:avLst/>
        </a:prstGeom>
        <a:noFill/>
      </xdr:spPr>
      <xdr:txBody>
        <a:bodyPr wrap="none" lIns="91440" tIns="45720" rIns="91440" bIns="45720">
          <a:spAutoFit/>
        </a:bodyPr>
        <a:lstStyle/>
        <a:p>
          <a:r>
            <a:rPr lang="pt-BR" sz="1300" b="1">
              <a:solidFill>
                <a:schemeClr val="bg1"/>
              </a:solidFill>
              <a:effectLst/>
              <a:latin typeface="Itau Text XBold" panose="020B0803020204020203" pitchFamily="34" charset="0"/>
              <a:ea typeface="+mn-ea"/>
              <a:cs typeface="Itau Text XBold" panose="020B0803020204020203" pitchFamily="34" charset="0"/>
            </a:rPr>
            <a:t>Planilha de Séries Históricas </a:t>
          </a:r>
          <a:endParaRPr lang="pt-BR" sz="1300">
            <a:solidFill>
              <a:schemeClr val="bg1"/>
            </a:solidFill>
            <a:effectLst/>
            <a:latin typeface="Itau Text XBold" panose="020B0803020204020203" pitchFamily="34" charset="0"/>
            <a:ea typeface="+mn-ea"/>
            <a:cs typeface="Itau Text XBold" panose="020B0803020204020203" pitchFamily="34" charset="0"/>
          </a:endParaRPr>
        </a:p>
      </xdr:txBody>
    </xdr:sp>
    <xdr:clientData/>
  </xdr:oneCellAnchor>
</xdr:wsDr>
</file>

<file path=xl/drawings/drawing51.xml><?xml version="1.0" encoding="utf-8"?>
<xdr:wsDr xmlns:xdr="http://schemas.openxmlformats.org/drawingml/2006/spreadsheetDrawing" xmlns:a="http://schemas.openxmlformats.org/drawingml/2006/main">
  <xdr:twoCellAnchor>
    <xdr:from>
      <xdr:col>0</xdr:col>
      <xdr:colOff>44450</xdr:colOff>
      <xdr:row>0</xdr:row>
      <xdr:rowOff>19050</xdr:rowOff>
    </xdr:from>
    <xdr:to>
      <xdr:col>0</xdr:col>
      <xdr:colOff>387350</xdr:colOff>
      <xdr:row>0</xdr:row>
      <xdr:rowOff>425450</xdr:rowOff>
    </xdr:to>
    <xdr:grpSp>
      <xdr:nvGrpSpPr>
        <xdr:cNvPr id="11" name="Agrupar 4">
          <a:hlinkClick xmlns:r="http://schemas.openxmlformats.org/officeDocument/2006/relationships" r:id="rId1"/>
          <a:extLst>
            <a:ext uri="{FF2B5EF4-FFF2-40B4-BE49-F238E27FC236}">
              <a16:creationId xmlns:a16="http://schemas.microsoft.com/office/drawing/2014/main" id="{643F6347-8103-4BB2-A7C7-A8733B351B1E}"/>
            </a:ext>
          </a:extLst>
        </xdr:cNvPr>
        <xdr:cNvGrpSpPr/>
      </xdr:nvGrpSpPr>
      <xdr:grpSpPr>
        <a:xfrm>
          <a:off x="44450" y="19050"/>
          <a:ext cx="342900" cy="406400"/>
          <a:chOff x="723900" y="184150"/>
          <a:chExt cx="711200" cy="863600"/>
        </a:xfrm>
      </xdr:grpSpPr>
      <xdr:pic>
        <xdr:nvPicPr>
          <xdr:cNvPr id="12" name="Imagem" descr="Imagem">
            <a:extLst>
              <a:ext uri="{FF2B5EF4-FFF2-40B4-BE49-F238E27FC236}">
                <a16:creationId xmlns:a16="http://schemas.microsoft.com/office/drawing/2014/main" id="{6347BF3E-2AAE-39B0-C32C-11689989D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68C6F214-BA88-9416-5FE0-1FD3D2E33DC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63500</xdr:colOff>
      <xdr:row>0</xdr:row>
      <xdr:rowOff>44450</xdr:rowOff>
    </xdr:from>
    <xdr:to>
      <xdr:col>0</xdr:col>
      <xdr:colOff>406400</xdr:colOff>
      <xdr:row>0</xdr:row>
      <xdr:rowOff>450850</xdr:rowOff>
    </xdr:to>
    <xdr:grpSp>
      <xdr:nvGrpSpPr>
        <xdr:cNvPr id="8" name="Agrupar 1">
          <a:hlinkClick xmlns:r="http://schemas.openxmlformats.org/officeDocument/2006/relationships" r:id="rId1"/>
          <a:extLst>
            <a:ext uri="{FF2B5EF4-FFF2-40B4-BE49-F238E27FC236}">
              <a16:creationId xmlns:a16="http://schemas.microsoft.com/office/drawing/2014/main" id="{46812681-23AB-4861-B178-A2A12CE3B503}"/>
            </a:ext>
          </a:extLst>
        </xdr:cNvPr>
        <xdr:cNvGrpSpPr/>
      </xdr:nvGrpSpPr>
      <xdr:grpSpPr>
        <a:xfrm>
          <a:off x="63500" y="44450"/>
          <a:ext cx="342900" cy="406400"/>
          <a:chOff x="723900" y="184150"/>
          <a:chExt cx="711200" cy="863600"/>
        </a:xfrm>
      </xdr:grpSpPr>
      <xdr:pic>
        <xdr:nvPicPr>
          <xdr:cNvPr id="9" name="Imagem" descr="Imagem">
            <a:extLst>
              <a:ext uri="{FF2B5EF4-FFF2-40B4-BE49-F238E27FC236}">
                <a16:creationId xmlns:a16="http://schemas.microsoft.com/office/drawing/2014/main" id="{B5E40DC7-FB06-3B62-24C7-A5F20818DD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E2B6B90-71AC-4FF0-6B7A-07DACEB6AD3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139700</xdr:colOff>
      <xdr:row>0</xdr:row>
      <xdr:rowOff>31750</xdr:rowOff>
    </xdr:from>
    <xdr:to>
      <xdr:col>0</xdr:col>
      <xdr:colOff>615950</xdr:colOff>
      <xdr:row>2</xdr:row>
      <xdr:rowOff>127000</xdr:rowOff>
    </xdr:to>
    <xdr:grpSp>
      <xdr:nvGrpSpPr>
        <xdr:cNvPr id="11" name="Agrupar 1">
          <a:hlinkClick xmlns:r="http://schemas.openxmlformats.org/officeDocument/2006/relationships" r:id="rId1"/>
          <a:extLst>
            <a:ext uri="{FF2B5EF4-FFF2-40B4-BE49-F238E27FC236}">
              <a16:creationId xmlns:a16="http://schemas.microsoft.com/office/drawing/2014/main" id="{7C60F4DD-C5C1-48B9-A0F9-5ED452CA8600}"/>
            </a:ext>
          </a:extLst>
        </xdr:cNvPr>
        <xdr:cNvGrpSpPr/>
      </xdr:nvGrpSpPr>
      <xdr:grpSpPr>
        <a:xfrm>
          <a:off x="139700" y="31750"/>
          <a:ext cx="476250" cy="584200"/>
          <a:chOff x="723900" y="184150"/>
          <a:chExt cx="711200" cy="863600"/>
        </a:xfrm>
      </xdr:grpSpPr>
      <xdr:pic>
        <xdr:nvPicPr>
          <xdr:cNvPr id="12" name="Imagem" descr="Imagem">
            <a:extLst>
              <a:ext uri="{FF2B5EF4-FFF2-40B4-BE49-F238E27FC236}">
                <a16:creationId xmlns:a16="http://schemas.microsoft.com/office/drawing/2014/main" id="{7F58CEC8-3E04-6A22-6C06-8CE591781A5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CB8E1E96-859F-39C9-076D-5A6F7DC906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0</xdr:col>
      <xdr:colOff>590550</xdr:colOff>
      <xdr:row>2</xdr:row>
      <xdr:rowOff>120650</xdr:rowOff>
    </xdr:to>
    <xdr:grpSp>
      <xdr:nvGrpSpPr>
        <xdr:cNvPr id="5" name="Agrupar 1">
          <a:hlinkClick xmlns:r="http://schemas.openxmlformats.org/officeDocument/2006/relationships" r:id="rId1"/>
          <a:extLst>
            <a:ext uri="{FF2B5EF4-FFF2-40B4-BE49-F238E27FC236}">
              <a16:creationId xmlns:a16="http://schemas.microsoft.com/office/drawing/2014/main" id="{81FA48AC-787B-4F72-A281-367FD429A87C}"/>
            </a:ext>
          </a:extLst>
        </xdr:cNvPr>
        <xdr:cNvGrpSpPr/>
      </xdr:nvGrpSpPr>
      <xdr:grpSpPr>
        <a:xfrm>
          <a:off x="114300" y="25400"/>
          <a:ext cx="476250" cy="584200"/>
          <a:chOff x="723900" y="184150"/>
          <a:chExt cx="711200" cy="863600"/>
        </a:xfrm>
      </xdr:grpSpPr>
      <xdr:pic>
        <xdr:nvPicPr>
          <xdr:cNvPr id="6" name="Imagem" descr="Imagem">
            <a:extLst>
              <a:ext uri="{FF2B5EF4-FFF2-40B4-BE49-F238E27FC236}">
                <a16:creationId xmlns:a16="http://schemas.microsoft.com/office/drawing/2014/main" id="{076FF624-D9C5-5BF7-2241-D7DDC4A2C84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49173D3-F871-37E4-0B8C-B01E1729FF3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69850</xdr:colOff>
      <xdr:row>0</xdr:row>
      <xdr:rowOff>38100</xdr:rowOff>
    </xdr:from>
    <xdr:to>
      <xdr:col>0</xdr:col>
      <xdr:colOff>546100</xdr:colOff>
      <xdr:row>2</xdr:row>
      <xdr:rowOff>133350</xdr:rowOff>
    </xdr:to>
    <xdr:grpSp>
      <xdr:nvGrpSpPr>
        <xdr:cNvPr id="5" name="Agrupar 1">
          <a:hlinkClick xmlns:r="http://schemas.openxmlformats.org/officeDocument/2006/relationships" r:id="rId1"/>
          <a:extLst>
            <a:ext uri="{FF2B5EF4-FFF2-40B4-BE49-F238E27FC236}">
              <a16:creationId xmlns:a16="http://schemas.microsoft.com/office/drawing/2014/main" id="{AAC82EDC-4023-4C9B-90D4-5F5BC56527EF}"/>
            </a:ext>
          </a:extLst>
        </xdr:cNvPr>
        <xdr:cNvGrpSpPr/>
      </xdr:nvGrpSpPr>
      <xdr:grpSpPr>
        <a:xfrm>
          <a:off x="69850" y="38100"/>
          <a:ext cx="476250" cy="584200"/>
          <a:chOff x="723900" y="184150"/>
          <a:chExt cx="711200" cy="863600"/>
        </a:xfrm>
      </xdr:grpSpPr>
      <xdr:pic>
        <xdr:nvPicPr>
          <xdr:cNvPr id="6" name="Imagem" descr="Imagem">
            <a:extLst>
              <a:ext uri="{FF2B5EF4-FFF2-40B4-BE49-F238E27FC236}">
                <a16:creationId xmlns:a16="http://schemas.microsoft.com/office/drawing/2014/main" id="{3EC04E7A-C107-4E93-9E64-5F8549F1D23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77BFDC38-EAFD-54C5-AE3B-CFEA04363AC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88900</xdr:colOff>
      <xdr:row>0</xdr:row>
      <xdr:rowOff>31750</xdr:rowOff>
    </xdr:from>
    <xdr:to>
      <xdr:col>0</xdr:col>
      <xdr:colOff>565150</xdr:colOff>
      <xdr:row>2</xdr:row>
      <xdr:rowOff>127000</xdr:rowOff>
    </xdr:to>
    <xdr:grpSp>
      <xdr:nvGrpSpPr>
        <xdr:cNvPr id="5" name="Agrupar 1">
          <a:hlinkClick xmlns:r="http://schemas.openxmlformats.org/officeDocument/2006/relationships" r:id="rId1"/>
          <a:extLst>
            <a:ext uri="{FF2B5EF4-FFF2-40B4-BE49-F238E27FC236}">
              <a16:creationId xmlns:a16="http://schemas.microsoft.com/office/drawing/2014/main" id="{167EA5EC-6D20-4882-831A-E6C1E6F93BC0}"/>
            </a:ext>
          </a:extLst>
        </xdr:cNvPr>
        <xdr:cNvGrpSpPr/>
      </xdr:nvGrpSpPr>
      <xdr:grpSpPr>
        <a:xfrm>
          <a:off x="88900" y="31750"/>
          <a:ext cx="476250" cy="584200"/>
          <a:chOff x="723900" y="184150"/>
          <a:chExt cx="711200" cy="863600"/>
        </a:xfrm>
      </xdr:grpSpPr>
      <xdr:pic>
        <xdr:nvPicPr>
          <xdr:cNvPr id="6" name="Imagem" descr="Imagem">
            <a:extLst>
              <a:ext uri="{FF2B5EF4-FFF2-40B4-BE49-F238E27FC236}">
                <a16:creationId xmlns:a16="http://schemas.microsoft.com/office/drawing/2014/main" id="{3E01CAC0-6BF8-4F1A-5AAE-49AF1B24526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624E91F1-B208-B121-8E25-20309EB1D82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63500</xdr:colOff>
      <xdr:row>0</xdr:row>
      <xdr:rowOff>19050</xdr:rowOff>
    </xdr:from>
    <xdr:to>
      <xdr:col>0</xdr:col>
      <xdr:colOff>539750</xdr:colOff>
      <xdr:row>2</xdr:row>
      <xdr:rowOff>114300</xdr:rowOff>
    </xdr:to>
    <xdr:grpSp>
      <xdr:nvGrpSpPr>
        <xdr:cNvPr id="5" name="Agrupar 1">
          <a:hlinkClick xmlns:r="http://schemas.openxmlformats.org/officeDocument/2006/relationships" r:id="rId1"/>
          <a:extLst>
            <a:ext uri="{FF2B5EF4-FFF2-40B4-BE49-F238E27FC236}">
              <a16:creationId xmlns:a16="http://schemas.microsoft.com/office/drawing/2014/main" id="{97211FA0-5F51-4735-987A-3AF7F8DD84F4}"/>
            </a:ext>
          </a:extLst>
        </xdr:cNvPr>
        <xdr:cNvGrpSpPr/>
      </xdr:nvGrpSpPr>
      <xdr:grpSpPr>
        <a:xfrm>
          <a:off x="63500" y="19050"/>
          <a:ext cx="476250" cy="584200"/>
          <a:chOff x="723900" y="184150"/>
          <a:chExt cx="711200" cy="863600"/>
        </a:xfrm>
      </xdr:grpSpPr>
      <xdr:pic>
        <xdr:nvPicPr>
          <xdr:cNvPr id="6" name="Imagem" descr="Imagem">
            <a:extLst>
              <a:ext uri="{FF2B5EF4-FFF2-40B4-BE49-F238E27FC236}">
                <a16:creationId xmlns:a16="http://schemas.microsoft.com/office/drawing/2014/main" id="{414D7006-52C7-22F2-B182-E4D8FFE4567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36D6D9BF-213B-6F9C-D6E3-E9885ED5166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82550</xdr:colOff>
      <xdr:row>0</xdr:row>
      <xdr:rowOff>19050</xdr:rowOff>
    </xdr:from>
    <xdr:to>
      <xdr:col>0</xdr:col>
      <xdr:colOff>558800</xdr:colOff>
      <xdr:row>2</xdr:row>
      <xdr:rowOff>114300</xdr:rowOff>
    </xdr:to>
    <xdr:grpSp>
      <xdr:nvGrpSpPr>
        <xdr:cNvPr id="8" name="Agrupar 1">
          <a:hlinkClick xmlns:r="http://schemas.openxmlformats.org/officeDocument/2006/relationships" r:id="rId1"/>
          <a:extLst>
            <a:ext uri="{FF2B5EF4-FFF2-40B4-BE49-F238E27FC236}">
              <a16:creationId xmlns:a16="http://schemas.microsoft.com/office/drawing/2014/main" id="{7F259496-EAEB-4EB1-939D-7FF512045647}"/>
            </a:ext>
          </a:extLst>
        </xdr:cNvPr>
        <xdr:cNvGrpSpPr/>
      </xdr:nvGrpSpPr>
      <xdr:grpSpPr>
        <a:xfrm>
          <a:off x="82550" y="19050"/>
          <a:ext cx="476250" cy="584200"/>
          <a:chOff x="723900" y="184150"/>
          <a:chExt cx="711200" cy="863600"/>
        </a:xfrm>
      </xdr:grpSpPr>
      <xdr:pic>
        <xdr:nvPicPr>
          <xdr:cNvPr id="9" name="Imagem" descr="Imagem">
            <a:extLst>
              <a:ext uri="{FF2B5EF4-FFF2-40B4-BE49-F238E27FC236}">
                <a16:creationId xmlns:a16="http://schemas.microsoft.com/office/drawing/2014/main" id="{3B60D691-FBF8-4E09-52A7-9B7CDBD4627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D9AECCF-102E-F99F-793D-1CA43796D85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57150</xdr:colOff>
      <xdr:row>0</xdr:row>
      <xdr:rowOff>25400</xdr:rowOff>
    </xdr:from>
    <xdr:to>
      <xdr:col>0</xdr:col>
      <xdr:colOff>400050</xdr:colOff>
      <xdr:row>0</xdr:row>
      <xdr:rowOff>419100</xdr:rowOff>
    </xdr:to>
    <xdr:grpSp>
      <xdr:nvGrpSpPr>
        <xdr:cNvPr id="14" name="Agrupar 1">
          <a:hlinkClick xmlns:r="http://schemas.openxmlformats.org/officeDocument/2006/relationships" r:id="rId1"/>
          <a:extLst>
            <a:ext uri="{FF2B5EF4-FFF2-40B4-BE49-F238E27FC236}">
              <a16:creationId xmlns:a16="http://schemas.microsoft.com/office/drawing/2014/main" id="{1773E25D-3403-41F7-843C-DED08B08C4AF}"/>
            </a:ext>
          </a:extLst>
        </xdr:cNvPr>
        <xdr:cNvGrpSpPr/>
      </xdr:nvGrpSpPr>
      <xdr:grpSpPr>
        <a:xfrm>
          <a:off x="57150" y="25400"/>
          <a:ext cx="342900" cy="393700"/>
          <a:chOff x="723900" y="184150"/>
          <a:chExt cx="711200" cy="863600"/>
        </a:xfrm>
      </xdr:grpSpPr>
      <xdr:pic>
        <xdr:nvPicPr>
          <xdr:cNvPr id="15" name="Imagem" descr="Imagem">
            <a:extLst>
              <a:ext uri="{FF2B5EF4-FFF2-40B4-BE49-F238E27FC236}">
                <a16:creationId xmlns:a16="http://schemas.microsoft.com/office/drawing/2014/main" id="{9D533511-65CE-6A97-3E7C-FB573EC7F9D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3">
            <a:extLst>
              <a:ext uri="{FF2B5EF4-FFF2-40B4-BE49-F238E27FC236}">
                <a16:creationId xmlns:a16="http://schemas.microsoft.com/office/drawing/2014/main" id="{5DD68503-1BD5-1A35-007B-B6245E06F20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68384</xdr:colOff>
      <xdr:row>1</xdr:row>
      <xdr:rowOff>126999</xdr:rowOff>
    </xdr:from>
    <xdr:to>
      <xdr:col>2</xdr:col>
      <xdr:colOff>332153</xdr:colOff>
      <xdr:row>2</xdr:row>
      <xdr:rowOff>566615</xdr:rowOff>
    </xdr:to>
    <xdr:grpSp>
      <xdr:nvGrpSpPr>
        <xdr:cNvPr id="11" name="Agrupar 4">
          <a:hlinkClick xmlns:r="http://schemas.openxmlformats.org/officeDocument/2006/relationships" r:id="rId1"/>
          <a:extLst>
            <a:ext uri="{FF2B5EF4-FFF2-40B4-BE49-F238E27FC236}">
              <a16:creationId xmlns:a16="http://schemas.microsoft.com/office/drawing/2014/main" id="{CE79EC4B-C03E-478E-A220-B1A300DD83DD}"/>
            </a:ext>
          </a:extLst>
        </xdr:cNvPr>
        <xdr:cNvGrpSpPr/>
      </xdr:nvGrpSpPr>
      <xdr:grpSpPr>
        <a:xfrm>
          <a:off x="68384" y="328082"/>
          <a:ext cx="517769" cy="640700"/>
          <a:chOff x="723900" y="184150"/>
          <a:chExt cx="711200" cy="863600"/>
        </a:xfrm>
      </xdr:grpSpPr>
      <xdr:pic>
        <xdr:nvPicPr>
          <xdr:cNvPr id="12" name="Imagem" descr="Imagem">
            <a:extLst>
              <a:ext uri="{FF2B5EF4-FFF2-40B4-BE49-F238E27FC236}">
                <a16:creationId xmlns:a16="http://schemas.microsoft.com/office/drawing/2014/main" id="{551C3A72-B5BC-058C-9BF5-9C100920E79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8D3B0CE8-BD95-A801-A141-B8FD4CF5B2A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44450</xdr:colOff>
      <xdr:row>0</xdr:row>
      <xdr:rowOff>38100</xdr:rowOff>
    </xdr:from>
    <xdr:to>
      <xdr:col>0</xdr:col>
      <xdr:colOff>387350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24DD567-2ACE-47C3-BEC7-FBEECE5E96F1}"/>
            </a:ext>
          </a:extLst>
        </xdr:cNvPr>
        <xdr:cNvGrpSpPr/>
      </xdr:nvGrpSpPr>
      <xdr:grpSpPr>
        <a:xfrm>
          <a:off x="44450" y="38100"/>
          <a:ext cx="342900" cy="393700"/>
          <a:chOff x="723900" y="184150"/>
          <a:chExt cx="711200" cy="863600"/>
        </a:xfrm>
      </xdr:grpSpPr>
      <xdr:pic>
        <xdr:nvPicPr>
          <xdr:cNvPr id="9" name="Imagem" descr="Imagem">
            <a:extLst>
              <a:ext uri="{FF2B5EF4-FFF2-40B4-BE49-F238E27FC236}">
                <a16:creationId xmlns:a16="http://schemas.microsoft.com/office/drawing/2014/main" id="{F94E1F1C-EA0B-05C0-BFD4-68585CFC7DB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9BF9D434-7CD6-4E69-81B0-23D7F474D01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50800</xdr:colOff>
      <xdr:row>0</xdr:row>
      <xdr:rowOff>25400</xdr:rowOff>
    </xdr:from>
    <xdr:to>
      <xdr:col>0</xdr:col>
      <xdr:colOff>361950</xdr:colOff>
      <xdr:row>1</xdr:row>
      <xdr:rowOff>215900</xdr:rowOff>
    </xdr:to>
    <xdr:grpSp>
      <xdr:nvGrpSpPr>
        <xdr:cNvPr id="11" name="Agrupar 1">
          <a:hlinkClick xmlns:r="http://schemas.openxmlformats.org/officeDocument/2006/relationships" r:id="rId1"/>
          <a:extLst>
            <a:ext uri="{FF2B5EF4-FFF2-40B4-BE49-F238E27FC236}">
              <a16:creationId xmlns:a16="http://schemas.microsoft.com/office/drawing/2014/main" id="{EF6A85B7-DBE1-442F-89E1-1E589E3D7DD7}"/>
            </a:ext>
          </a:extLst>
        </xdr:cNvPr>
        <xdr:cNvGrpSpPr/>
      </xdr:nvGrpSpPr>
      <xdr:grpSpPr>
        <a:xfrm>
          <a:off x="50800" y="25400"/>
          <a:ext cx="311150" cy="355600"/>
          <a:chOff x="723900" y="184150"/>
          <a:chExt cx="711200" cy="863600"/>
        </a:xfrm>
      </xdr:grpSpPr>
      <xdr:pic>
        <xdr:nvPicPr>
          <xdr:cNvPr id="12" name="Imagem" descr="Imagem">
            <a:extLst>
              <a:ext uri="{FF2B5EF4-FFF2-40B4-BE49-F238E27FC236}">
                <a16:creationId xmlns:a16="http://schemas.microsoft.com/office/drawing/2014/main" id="{7F690503-EBD8-2DB0-0F1F-1B9D6F0A95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9BBF8417-BE66-68F7-EA93-4B3E1899266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104589</xdr:colOff>
      <xdr:row>0</xdr:row>
      <xdr:rowOff>52294</xdr:rowOff>
    </xdr:from>
    <xdr:to>
      <xdr:col>0</xdr:col>
      <xdr:colOff>415739</xdr:colOff>
      <xdr:row>1</xdr:row>
      <xdr:rowOff>94129</xdr:rowOff>
    </xdr:to>
    <xdr:grpSp>
      <xdr:nvGrpSpPr>
        <xdr:cNvPr id="8" name="Agrupar 1">
          <a:hlinkClick xmlns:r="http://schemas.openxmlformats.org/officeDocument/2006/relationships" r:id="rId1"/>
          <a:extLst>
            <a:ext uri="{FF2B5EF4-FFF2-40B4-BE49-F238E27FC236}">
              <a16:creationId xmlns:a16="http://schemas.microsoft.com/office/drawing/2014/main" id="{994E4DF5-06AB-430C-99D5-1EE3770D41E2}"/>
            </a:ext>
          </a:extLst>
        </xdr:cNvPr>
        <xdr:cNvGrpSpPr/>
      </xdr:nvGrpSpPr>
      <xdr:grpSpPr>
        <a:xfrm>
          <a:off x="104589" y="52294"/>
          <a:ext cx="311150" cy="355600"/>
          <a:chOff x="723900" y="184150"/>
          <a:chExt cx="711200" cy="863600"/>
        </a:xfrm>
      </xdr:grpSpPr>
      <xdr:pic>
        <xdr:nvPicPr>
          <xdr:cNvPr id="9" name="Imagem" descr="Imagem">
            <a:extLst>
              <a:ext uri="{FF2B5EF4-FFF2-40B4-BE49-F238E27FC236}">
                <a16:creationId xmlns:a16="http://schemas.microsoft.com/office/drawing/2014/main" id="{F25FADE4-17A7-26D2-4BD2-9EA06CF8E86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0AEF1092-9884-4AFB-54FE-DCED791E7E2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99219</xdr:colOff>
      <xdr:row>0</xdr:row>
      <xdr:rowOff>33073</xdr:rowOff>
    </xdr:from>
    <xdr:to>
      <xdr:col>0</xdr:col>
      <xdr:colOff>410369</xdr:colOff>
      <xdr:row>0</xdr:row>
      <xdr:rowOff>388673</xdr:rowOff>
    </xdr:to>
    <xdr:grpSp>
      <xdr:nvGrpSpPr>
        <xdr:cNvPr id="8" name="Agrupar 1">
          <a:hlinkClick xmlns:r="http://schemas.openxmlformats.org/officeDocument/2006/relationships" r:id="rId1"/>
          <a:extLst>
            <a:ext uri="{FF2B5EF4-FFF2-40B4-BE49-F238E27FC236}">
              <a16:creationId xmlns:a16="http://schemas.microsoft.com/office/drawing/2014/main" id="{7649A430-E31B-4C73-B78E-C07066915C5B}"/>
            </a:ext>
          </a:extLst>
        </xdr:cNvPr>
        <xdr:cNvGrpSpPr/>
      </xdr:nvGrpSpPr>
      <xdr:grpSpPr>
        <a:xfrm>
          <a:off x="99219" y="33073"/>
          <a:ext cx="311150" cy="355600"/>
          <a:chOff x="723900" y="184150"/>
          <a:chExt cx="711200" cy="863600"/>
        </a:xfrm>
      </xdr:grpSpPr>
      <xdr:pic>
        <xdr:nvPicPr>
          <xdr:cNvPr id="9" name="Imagem" descr="Imagem">
            <a:extLst>
              <a:ext uri="{FF2B5EF4-FFF2-40B4-BE49-F238E27FC236}">
                <a16:creationId xmlns:a16="http://schemas.microsoft.com/office/drawing/2014/main" id="{782F5748-9CD2-8346-1CCD-3521D2142A6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93E6F70-0FCC-13B1-CC2D-D6FC2CB2C8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107950</xdr:colOff>
      <xdr:row>0</xdr:row>
      <xdr:rowOff>57150</xdr:rowOff>
    </xdr:from>
    <xdr:to>
      <xdr:col>0</xdr:col>
      <xdr:colOff>419100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D9F1D0C4-DE5D-46BE-B31E-9E09C2FC5E67}"/>
            </a:ext>
          </a:extLst>
        </xdr:cNvPr>
        <xdr:cNvGrpSpPr/>
      </xdr:nvGrpSpPr>
      <xdr:grpSpPr>
        <a:xfrm>
          <a:off x="107950" y="57150"/>
          <a:ext cx="311150" cy="355600"/>
          <a:chOff x="723900" y="184150"/>
          <a:chExt cx="711200" cy="863600"/>
        </a:xfrm>
      </xdr:grpSpPr>
      <xdr:pic>
        <xdr:nvPicPr>
          <xdr:cNvPr id="9" name="Imagem" descr="Imagem">
            <a:extLst>
              <a:ext uri="{FF2B5EF4-FFF2-40B4-BE49-F238E27FC236}">
                <a16:creationId xmlns:a16="http://schemas.microsoft.com/office/drawing/2014/main" id="{24B8C2FE-9B82-4A76-27EE-58648FEA6FE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8E8CD041-E212-082C-96D2-4BBD8CDCB06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209550</xdr:colOff>
      <xdr:row>0</xdr:row>
      <xdr:rowOff>76200</xdr:rowOff>
    </xdr:from>
    <xdr:to>
      <xdr:col>0</xdr:col>
      <xdr:colOff>520700</xdr:colOff>
      <xdr:row>1</xdr:row>
      <xdr:rowOff>266700</xdr:rowOff>
    </xdr:to>
    <xdr:grpSp>
      <xdr:nvGrpSpPr>
        <xdr:cNvPr id="8" name="Agrupar 1">
          <a:hlinkClick xmlns:r="http://schemas.openxmlformats.org/officeDocument/2006/relationships" r:id="rId1"/>
          <a:extLst>
            <a:ext uri="{FF2B5EF4-FFF2-40B4-BE49-F238E27FC236}">
              <a16:creationId xmlns:a16="http://schemas.microsoft.com/office/drawing/2014/main" id="{595C3F5C-A623-4041-A428-C9A2BCD0F5BF}"/>
            </a:ext>
          </a:extLst>
        </xdr:cNvPr>
        <xdr:cNvGrpSpPr/>
      </xdr:nvGrpSpPr>
      <xdr:grpSpPr>
        <a:xfrm>
          <a:off x="209550" y="76200"/>
          <a:ext cx="311150" cy="355600"/>
          <a:chOff x="723900" y="184150"/>
          <a:chExt cx="711200" cy="863600"/>
        </a:xfrm>
      </xdr:grpSpPr>
      <xdr:pic>
        <xdr:nvPicPr>
          <xdr:cNvPr id="9" name="Imagem" descr="Imagem">
            <a:extLst>
              <a:ext uri="{FF2B5EF4-FFF2-40B4-BE49-F238E27FC236}">
                <a16:creationId xmlns:a16="http://schemas.microsoft.com/office/drawing/2014/main" id="{14FECC6B-D320-6348-4CCA-2EC36DD6A1A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8E9C09E-7DE7-964E-86BE-FD030D75620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184150</xdr:colOff>
      <xdr:row>0</xdr:row>
      <xdr:rowOff>44450</xdr:rowOff>
    </xdr:from>
    <xdr:to>
      <xdr:col>0</xdr:col>
      <xdr:colOff>495300</xdr:colOff>
      <xdr:row>0</xdr:row>
      <xdr:rowOff>400050</xdr:rowOff>
    </xdr:to>
    <xdr:grpSp>
      <xdr:nvGrpSpPr>
        <xdr:cNvPr id="8" name="Agrupar 1">
          <a:hlinkClick xmlns:r="http://schemas.openxmlformats.org/officeDocument/2006/relationships" r:id="rId1"/>
          <a:extLst>
            <a:ext uri="{FF2B5EF4-FFF2-40B4-BE49-F238E27FC236}">
              <a16:creationId xmlns:a16="http://schemas.microsoft.com/office/drawing/2014/main" id="{8966E5D7-8044-47E2-88A4-9C8BC8915B70}"/>
            </a:ext>
          </a:extLst>
        </xdr:cNvPr>
        <xdr:cNvGrpSpPr/>
      </xdr:nvGrpSpPr>
      <xdr:grpSpPr>
        <a:xfrm>
          <a:off x="184150" y="44450"/>
          <a:ext cx="311150" cy="355600"/>
          <a:chOff x="723900" y="184150"/>
          <a:chExt cx="711200" cy="863600"/>
        </a:xfrm>
      </xdr:grpSpPr>
      <xdr:pic>
        <xdr:nvPicPr>
          <xdr:cNvPr id="9" name="Imagem" descr="Imagem">
            <a:extLst>
              <a:ext uri="{FF2B5EF4-FFF2-40B4-BE49-F238E27FC236}">
                <a16:creationId xmlns:a16="http://schemas.microsoft.com/office/drawing/2014/main" id="{55A4AE60-06E9-BB34-6509-9E0034F7DC7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15206B9-0497-0127-1B21-D65AAAC65C6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203200</xdr:colOff>
      <xdr:row>0</xdr:row>
      <xdr:rowOff>76200</xdr:rowOff>
    </xdr:from>
    <xdr:to>
      <xdr:col>0</xdr:col>
      <xdr:colOff>514350</xdr:colOff>
      <xdr:row>0</xdr:row>
      <xdr:rowOff>431800</xdr:rowOff>
    </xdr:to>
    <xdr:grpSp>
      <xdr:nvGrpSpPr>
        <xdr:cNvPr id="8" name="Agrupar 1">
          <a:hlinkClick xmlns:r="http://schemas.openxmlformats.org/officeDocument/2006/relationships" r:id="rId1"/>
          <a:extLst>
            <a:ext uri="{FF2B5EF4-FFF2-40B4-BE49-F238E27FC236}">
              <a16:creationId xmlns:a16="http://schemas.microsoft.com/office/drawing/2014/main" id="{538418A4-A9C9-4FA5-AACC-D0CD6F65AE82}"/>
            </a:ext>
          </a:extLst>
        </xdr:cNvPr>
        <xdr:cNvGrpSpPr/>
      </xdr:nvGrpSpPr>
      <xdr:grpSpPr>
        <a:xfrm>
          <a:off x="203200" y="76200"/>
          <a:ext cx="311150" cy="355600"/>
          <a:chOff x="723900" y="184150"/>
          <a:chExt cx="711200" cy="863600"/>
        </a:xfrm>
      </xdr:grpSpPr>
      <xdr:pic>
        <xdr:nvPicPr>
          <xdr:cNvPr id="9" name="Imagem" descr="Imagem">
            <a:extLst>
              <a:ext uri="{FF2B5EF4-FFF2-40B4-BE49-F238E27FC236}">
                <a16:creationId xmlns:a16="http://schemas.microsoft.com/office/drawing/2014/main" id="{12A561F1-2209-22D1-E216-8482AA5F289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72304F6-6696-BDCA-CC6A-36D64AF51CA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190500</xdr:colOff>
      <xdr:row>0</xdr:row>
      <xdr:rowOff>38100</xdr:rowOff>
    </xdr:from>
    <xdr:to>
      <xdr:col>0</xdr:col>
      <xdr:colOff>501650</xdr:colOff>
      <xdr:row>0</xdr:row>
      <xdr:rowOff>393700</xdr:rowOff>
    </xdr:to>
    <xdr:grpSp>
      <xdr:nvGrpSpPr>
        <xdr:cNvPr id="8" name="Agrupar 1">
          <a:hlinkClick xmlns:r="http://schemas.openxmlformats.org/officeDocument/2006/relationships" r:id="rId1"/>
          <a:extLst>
            <a:ext uri="{FF2B5EF4-FFF2-40B4-BE49-F238E27FC236}">
              <a16:creationId xmlns:a16="http://schemas.microsoft.com/office/drawing/2014/main" id="{AD717BA6-476C-4A8B-A93D-A9EBD15F91C7}"/>
            </a:ext>
          </a:extLst>
        </xdr:cNvPr>
        <xdr:cNvGrpSpPr/>
      </xdr:nvGrpSpPr>
      <xdr:grpSpPr>
        <a:xfrm>
          <a:off x="190500" y="38100"/>
          <a:ext cx="311150" cy="355600"/>
          <a:chOff x="723900" y="184150"/>
          <a:chExt cx="711200" cy="863600"/>
        </a:xfrm>
      </xdr:grpSpPr>
      <xdr:pic>
        <xdr:nvPicPr>
          <xdr:cNvPr id="9" name="Imagem" descr="Imagem">
            <a:extLst>
              <a:ext uri="{FF2B5EF4-FFF2-40B4-BE49-F238E27FC236}">
                <a16:creationId xmlns:a16="http://schemas.microsoft.com/office/drawing/2014/main" id="{3B0CDF7E-C1A1-DAB6-A572-5DE8883B3553}"/>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30019F66-29E9-8F17-C80E-09D9E415D21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146050</xdr:colOff>
      <xdr:row>0</xdr:row>
      <xdr:rowOff>69850</xdr:rowOff>
    </xdr:from>
    <xdr:to>
      <xdr:col>0</xdr:col>
      <xdr:colOff>457200</xdr:colOff>
      <xdr:row>0</xdr:row>
      <xdr:rowOff>425450</xdr:rowOff>
    </xdr:to>
    <xdr:grpSp>
      <xdr:nvGrpSpPr>
        <xdr:cNvPr id="5" name="Agrupar 1">
          <a:hlinkClick xmlns:r="http://schemas.openxmlformats.org/officeDocument/2006/relationships" r:id="rId1"/>
          <a:extLst>
            <a:ext uri="{FF2B5EF4-FFF2-40B4-BE49-F238E27FC236}">
              <a16:creationId xmlns:a16="http://schemas.microsoft.com/office/drawing/2014/main" id="{EB472909-2898-4715-835B-1B3697289B14}"/>
            </a:ext>
          </a:extLst>
        </xdr:cNvPr>
        <xdr:cNvGrpSpPr/>
      </xdr:nvGrpSpPr>
      <xdr:grpSpPr>
        <a:xfrm>
          <a:off x="146050" y="69850"/>
          <a:ext cx="311150" cy="355600"/>
          <a:chOff x="723900" y="184150"/>
          <a:chExt cx="711200" cy="863600"/>
        </a:xfrm>
      </xdr:grpSpPr>
      <xdr:pic>
        <xdr:nvPicPr>
          <xdr:cNvPr id="6" name="Imagem" descr="Imagem">
            <a:extLst>
              <a:ext uri="{FF2B5EF4-FFF2-40B4-BE49-F238E27FC236}">
                <a16:creationId xmlns:a16="http://schemas.microsoft.com/office/drawing/2014/main" id="{F38C2976-D0B7-7C0E-C0F0-D7CFA50B86F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3">
            <a:extLst>
              <a:ext uri="{FF2B5EF4-FFF2-40B4-BE49-F238E27FC236}">
                <a16:creationId xmlns:a16="http://schemas.microsoft.com/office/drawing/2014/main" id="{E23768BC-8B53-D8B9-009C-2DD74F5E56A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3" name="Retângulo 12">
          <a:extLst>
            <a:ext uri="{FF2B5EF4-FFF2-40B4-BE49-F238E27FC236}">
              <a16:creationId xmlns:a16="http://schemas.microsoft.com/office/drawing/2014/main" id="{6F015FD9-9617-4A3C-9B59-D1F45C5B69FE}"/>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4" name="Retângulo 13">
          <a:extLst>
            <a:ext uri="{FF2B5EF4-FFF2-40B4-BE49-F238E27FC236}">
              <a16:creationId xmlns:a16="http://schemas.microsoft.com/office/drawing/2014/main" id="{C14796C6-9DF0-43C7-9A5A-D9321B0D344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5" name="Retângulo 14">
          <a:extLst>
            <a:ext uri="{FF2B5EF4-FFF2-40B4-BE49-F238E27FC236}">
              <a16:creationId xmlns:a16="http://schemas.microsoft.com/office/drawing/2014/main" id="{942D26E1-F5DD-4724-BC02-B8FABC2A8D0D}"/>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6" name="Retângulo 15">
          <a:extLst>
            <a:ext uri="{FF2B5EF4-FFF2-40B4-BE49-F238E27FC236}">
              <a16:creationId xmlns:a16="http://schemas.microsoft.com/office/drawing/2014/main" id="{C51F7FBB-A5FE-42D5-8B3D-D86C72A2238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59</xdr:col>
      <xdr:colOff>962024</xdr:colOff>
      <xdr:row>0</xdr:row>
      <xdr:rowOff>333375</xdr:rowOff>
    </xdr:from>
    <xdr:to>
      <xdr:col>60</xdr:col>
      <xdr:colOff>0</xdr:colOff>
      <xdr:row>1</xdr:row>
      <xdr:rowOff>85725</xdr:rowOff>
    </xdr:to>
    <xdr:sp macro="" textlink="">
      <xdr:nvSpPr>
        <xdr:cNvPr id="17" name="Retângulo 16">
          <a:extLst>
            <a:ext uri="{FF2B5EF4-FFF2-40B4-BE49-F238E27FC236}">
              <a16:creationId xmlns:a16="http://schemas.microsoft.com/office/drawing/2014/main" id="{63B7002F-7C46-4739-85D9-31B62DA2FC1C}"/>
            </a:ext>
          </a:extLst>
        </xdr:cNvPr>
        <xdr:cNvSpPr/>
      </xdr:nvSpPr>
      <xdr:spPr>
        <a:xfrm flipH="1">
          <a:off x="57413524" y="333375"/>
          <a:ext cx="0" cy="177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8" name="Retângulo 17">
          <a:extLst>
            <a:ext uri="{FF2B5EF4-FFF2-40B4-BE49-F238E27FC236}">
              <a16:creationId xmlns:a16="http://schemas.microsoft.com/office/drawing/2014/main" id="{BC16E29A-3C7E-4785-B0EB-2DE493F64C3C}"/>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19" name="Retângulo 18">
          <a:extLst>
            <a:ext uri="{FF2B5EF4-FFF2-40B4-BE49-F238E27FC236}">
              <a16:creationId xmlns:a16="http://schemas.microsoft.com/office/drawing/2014/main" id="{61C43753-7A72-4790-982A-BE2CE028D741}"/>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63</xdr:col>
      <xdr:colOff>962024</xdr:colOff>
      <xdr:row>0</xdr:row>
      <xdr:rowOff>333375</xdr:rowOff>
    </xdr:from>
    <xdr:to>
      <xdr:col>64</xdr:col>
      <xdr:colOff>0</xdr:colOff>
      <xdr:row>1</xdr:row>
      <xdr:rowOff>85725</xdr:rowOff>
    </xdr:to>
    <xdr:sp macro="" textlink="">
      <xdr:nvSpPr>
        <xdr:cNvPr id="20" name="Retângulo 19">
          <a:extLst>
            <a:ext uri="{FF2B5EF4-FFF2-40B4-BE49-F238E27FC236}">
              <a16:creationId xmlns:a16="http://schemas.microsoft.com/office/drawing/2014/main" id="{D3E19F8A-2C40-4B33-B0B3-3101EE4193F4}"/>
            </a:ext>
          </a:extLst>
        </xdr:cNvPr>
        <xdr:cNvSpPr/>
      </xdr:nvSpPr>
      <xdr:spPr>
        <a:xfrm flipH="1">
          <a:off x="57643182" y="333375"/>
          <a:ext cx="4235" cy="186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334080</xdr:colOff>
      <xdr:row>0</xdr:row>
      <xdr:rowOff>283986</xdr:rowOff>
    </xdr:from>
    <xdr:to>
      <xdr:col>64</xdr:col>
      <xdr:colOff>334080</xdr:colOff>
      <xdr:row>1</xdr:row>
      <xdr:rowOff>36336</xdr:rowOff>
    </xdr:to>
    <xdr:sp macro="" textlink="">
      <xdr:nvSpPr>
        <xdr:cNvPr id="21" name="Retângulo 20">
          <a:extLst>
            <a:ext uri="{FF2B5EF4-FFF2-40B4-BE49-F238E27FC236}">
              <a16:creationId xmlns:a16="http://schemas.microsoft.com/office/drawing/2014/main" id="{9539FBD7-AE9D-46CD-B5E0-DF1DF66B8357}"/>
            </a:ext>
          </a:extLst>
        </xdr:cNvPr>
        <xdr:cNvSpPr/>
      </xdr:nvSpPr>
      <xdr:spPr>
        <a:xfrm flipH="1">
          <a:off x="64405580" y="283986"/>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64</xdr:col>
      <xdr:colOff>439913</xdr:colOff>
      <xdr:row>0</xdr:row>
      <xdr:rowOff>305152</xdr:rowOff>
    </xdr:from>
    <xdr:to>
      <xdr:col>64</xdr:col>
      <xdr:colOff>439913</xdr:colOff>
      <xdr:row>1</xdr:row>
      <xdr:rowOff>57502</xdr:rowOff>
    </xdr:to>
    <xdr:sp macro="" textlink="">
      <xdr:nvSpPr>
        <xdr:cNvPr id="22" name="Retângulo 21">
          <a:extLst>
            <a:ext uri="{FF2B5EF4-FFF2-40B4-BE49-F238E27FC236}">
              <a16:creationId xmlns:a16="http://schemas.microsoft.com/office/drawing/2014/main" id="{25A6B80D-59B3-4AE1-BE7E-82C383A229DC}"/>
            </a:ext>
          </a:extLst>
        </xdr:cNvPr>
        <xdr:cNvSpPr/>
      </xdr:nvSpPr>
      <xdr:spPr>
        <a:xfrm flipH="1">
          <a:off x="64511413" y="305152"/>
          <a:ext cx="0" cy="23212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77612</xdr:colOff>
      <xdr:row>0</xdr:row>
      <xdr:rowOff>21167</xdr:rowOff>
    </xdr:from>
    <xdr:to>
      <xdr:col>2</xdr:col>
      <xdr:colOff>190500</xdr:colOff>
      <xdr:row>1</xdr:row>
      <xdr:rowOff>0</xdr:rowOff>
    </xdr:to>
    <xdr:grpSp>
      <xdr:nvGrpSpPr>
        <xdr:cNvPr id="35" name="Agrupar 22">
          <a:hlinkClick xmlns:r="http://schemas.openxmlformats.org/officeDocument/2006/relationships" r:id="rId1"/>
          <a:extLst>
            <a:ext uri="{FF2B5EF4-FFF2-40B4-BE49-F238E27FC236}">
              <a16:creationId xmlns:a16="http://schemas.microsoft.com/office/drawing/2014/main" id="{6F3B907A-FC68-4C16-8640-7C973A328E85}"/>
            </a:ext>
          </a:extLst>
        </xdr:cNvPr>
        <xdr:cNvGrpSpPr/>
      </xdr:nvGrpSpPr>
      <xdr:grpSpPr>
        <a:xfrm>
          <a:off x="77612" y="21167"/>
          <a:ext cx="416277" cy="458611"/>
          <a:chOff x="723900" y="184150"/>
          <a:chExt cx="711200" cy="863600"/>
        </a:xfrm>
      </xdr:grpSpPr>
      <xdr:pic>
        <xdr:nvPicPr>
          <xdr:cNvPr id="36" name="Imagem" descr="Imagem">
            <a:extLst>
              <a:ext uri="{FF2B5EF4-FFF2-40B4-BE49-F238E27FC236}">
                <a16:creationId xmlns:a16="http://schemas.microsoft.com/office/drawing/2014/main" id="{B423A84E-CA85-C79D-0274-EA8F8AE0A26C}"/>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37" name="Seta: para a Esquerda 24">
            <a:extLst>
              <a:ext uri="{FF2B5EF4-FFF2-40B4-BE49-F238E27FC236}">
                <a16:creationId xmlns:a16="http://schemas.microsoft.com/office/drawing/2014/main" id="{21D0020A-64EB-7984-1788-F185B9C463E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158750</xdr:colOff>
      <xdr:row>0</xdr:row>
      <xdr:rowOff>57150</xdr:rowOff>
    </xdr:from>
    <xdr:to>
      <xdr:col>0</xdr:col>
      <xdr:colOff>469900</xdr:colOff>
      <xdr:row>0</xdr:row>
      <xdr:rowOff>412750</xdr:rowOff>
    </xdr:to>
    <xdr:grpSp>
      <xdr:nvGrpSpPr>
        <xdr:cNvPr id="8" name="Agrupar 1">
          <a:hlinkClick xmlns:r="http://schemas.openxmlformats.org/officeDocument/2006/relationships" r:id="rId1"/>
          <a:extLst>
            <a:ext uri="{FF2B5EF4-FFF2-40B4-BE49-F238E27FC236}">
              <a16:creationId xmlns:a16="http://schemas.microsoft.com/office/drawing/2014/main" id="{6793B1E7-AAF4-447B-809B-B4D7363862EC}"/>
            </a:ext>
          </a:extLst>
        </xdr:cNvPr>
        <xdr:cNvGrpSpPr/>
      </xdr:nvGrpSpPr>
      <xdr:grpSpPr>
        <a:xfrm>
          <a:off x="158750" y="57150"/>
          <a:ext cx="311150" cy="355600"/>
          <a:chOff x="723900" y="184150"/>
          <a:chExt cx="711200" cy="863600"/>
        </a:xfrm>
      </xdr:grpSpPr>
      <xdr:pic>
        <xdr:nvPicPr>
          <xdr:cNvPr id="9" name="Imagem" descr="Imagem">
            <a:extLst>
              <a:ext uri="{FF2B5EF4-FFF2-40B4-BE49-F238E27FC236}">
                <a16:creationId xmlns:a16="http://schemas.microsoft.com/office/drawing/2014/main" id="{70C96290-7C60-707D-A739-26D89AC7CB3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7472A5DE-909A-76DB-993F-91151D7B3D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153080</xdr:colOff>
      <xdr:row>0</xdr:row>
      <xdr:rowOff>51027</xdr:rowOff>
    </xdr:from>
    <xdr:to>
      <xdr:col>1</xdr:col>
      <xdr:colOff>464230</xdr:colOff>
      <xdr:row>0</xdr:row>
      <xdr:rowOff>406627</xdr:rowOff>
    </xdr:to>
    <xdr:grpSp>
      <xdr:nvGrpSpPr>
        <xdr:cNvPr id="8" name="Agrupar 1">
          <a:hlinkClick xmlns:r="http://schemas.openxmlformats.org/officeDocument/2006/relationships" r:id="rId1"/>
          <a:extLst>
            <a:ext uri="{FF2B5EF4-FFF2-40B4-BE49-F238E27FC236}">
              <a16:creationId xmlns:a16="http://schemas.microsoft.com/office/drawing/2014/main" id="{2B7B25C2-3CFB-490C-A740-24BB9728D5AD}"/>
            </a:ext>
          </a:extLst>
        </xdr:cNvPr>
        <xdr:cNvGrpSpPr/>
      </xdr:nvGrpSpPr>
      <xdr:grpSpPr>
        <a:xfrm>
          <a:off x="153080" y="51027"/>
          <a:ext cx="311150" cy="355600"/>
          <a:chOff x="723900" y="184150"/>
          <a:chExt cx="711200" cy="863600"/>
        </a:xfrm>
      </xdr:grpSpPr>
      <xdr:pic>
        <xdr:nvPicPr>
          <xdr:cNvPr id="9" name="Imagem" descr="Imagem">
            <a:extLst>
              <a:ext uri="{FF2B5EF4-FFF2-40B4-BE49-F238E27FC236}">
                <a16:creationId xmlns:a16="http://schemas.microsoft.com/office/drawing/2014/main" id="{8767CAE5-3787-AFA5-652F-4F80FA37DBB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AF7DB499-B82C-B5CA-F9BE-8B89BF0EAAD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1</xdr:col>
      <xdr:colOff>6350</xdr:colOff>
      <xdr:row>0</xdr:row>
      <xdr:rowOff>57150</xdr:rowOff>
    </xdr:from>
    <xdr:to>
      <xdr:col>2</xdr:col>
      <xdr:colOff>158750</xdr:colOff>
      <xdr:row>0</xdr:row>
      <xdr:rowOff>412750</xdr:rowOff>
    </xdr:to>
    <xdr:grpSp>
      <xdr:nvGrpSpPr>
        <xdr:cNvPr id="9" name="Agrupar 2">
          <a:hlinkClick xmlns:r="http://schemas.openxmlformats.org/officeDocument/2006/relationships" r:id="rId1"/>
          <a:extLst>
            <a:ext uri="{FF2B5EF4-FFF2-40B4-BE49-F238E27FC236}">
              <a16:creationId xmlns:a16="http://schemas.microsoft.com/office/drawing/2014/main" id="{549FEF48-A7D1-44F4-B29D-5602C185B23E}"/>
            </a:ext>
          </a:extLst>
        </xdr:cNvPr>
        <xdr:cNvGrpSpPr/>
      </xdr:nvGrpSpPr>
      <xdr:grpSpPr>
        <a:xfrm>
          <a:off x="165100" y="57150"/>
          <a:ext cx="311150" cy="355600"/>
          <a:chOff x="723900" y="184150"/>
          <a:chExt cx="711200" cy="863600"/>
        </a:xfrm>
      </xdr:grpSpPr>
      <xdr:pic>
        <xdr:nvPicPr>
          <xdr:cNvPr id="10" name="Imagem" descr="Imagem">
            <a:extLst>
              <a:ext uri="{FF2B5EF4-FFF2-40B4-BE49-F238E27FC236}">
                <a16:creationId xmlns:a16="http://schemas.microsoft.com/office/drawing/2014/main" id="{4F85B0B6-2AF4-F765-ED6C-7ECF1C533C5D}"/>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1" name="Seta: para a Esquerda 4">
            <a:extLst>
              <a:ext uri="{FF2B5EF4-FFF2-40B4-BE49-F238E27FC236}">
                <a16:creationId xmlns:a16="http://schemas.microsoft.com/office/drawing/2014/main" id="{88BE4E1D-8D5A-2B81-36DC-7A653B06D03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152400</xdr:colOff>
      <xdr:row>0</xdr:row>
      <xdr:rowOff>50800</xdr:rowOff>
    </xdr:from>
    <xdr:to>
      <xdr:col>2</xdr:col>
      <xdr:colOff>107950</xdr:colOff>
      <xdr:row>0</xdr:row>
      <xdr:rowOff>406400</xdr:rowOff>
    </xdr:to>
    <xdr:grpSp>
      <xdr:nvGrpSpPr>
        <xdr:cNvPr id="8" name="Agrupar 1">
          <a:hlinkClick xmlns:r="http://schemas.openxmlformats.org/officeDocument/2006/relationships" r:id="rId1"/>
          <a:extLst>
            <a:ext uri="{FF2B5EF4-FFF2-40B4-BE49-F238E27FC236}">
              <a16:creationId xmlns:a16="http://schemas.microsoft.com/office/drawing/2014/main" id="{393AFBB4-A91C-4407-9516-B2DB57D00C6F}"/>
            </a:ext>
          </a:extLst>
        </xdr:cNvPr>
        <xdr:cNvGrpSpPr/>
      </xdr:nvGrpSpPr>
      <xdr:grpSpPr>
        <a:xfrm>
          <a:off x="152400" y="50800"/>
          <a:ext cx="311150" cy="355600"/>
          <a:chOff x="723900" y="184150"/>
          <a:chExt cx="711200" cy="863600"/>
        </a:xfrm>
      </xdr:grpSpPr>
      <xdr:pic>
        <xdr:nvPicPr>
          <xdr:cNvPr id="9" name="Imagem" descr="Imagem">
            <a:extLst>
              <a:ext uri="{FF2B5EF4-FFF2-40B4-BE49-F238E27FC236}">
                <a16:creationId xmlns:a16="http://schemas.microsoft.com/office/drawing/2014/main" id="{4BEB3A0F-40EB-F64A-F3B2-DC711833F5D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2912A857-A6BC-5865-C916-E890C83924D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6350</xdr:colOff>
      <xdr:row>0</xdr:row>
      <xdr:rowOff>12700</xdr:rowOff>
    </xdr:from>
    <xdr:to>
      <xdr:col>1</xdr:col>
      <xdr:colOff>317500</xdr:colOff>
      <xdr:row>0</xdr:row>
      <xdr:rowOff>368300</xdr:rowOff>
    </xdr:to>
    <xdr:grpSp>
      <xdr:nvGrpSpPr>
        <xdr:cNvPr id="8" name="Agrupar 1">
          <a:hlinkClick xmlns:r="http://schemas.openxmlformats.org/officeDocument/2006/relationships" r:id="rId1"/>
          <a:extLst>
            <a:ext uri="{FF2B5EF4-FFF2-40B4-BE49-F238E27FC236}">
              <a16:creationId xmlns:a16="http://schemas.microsoft.com/office/drawing/2014/main" id="{976EA18F-D539-4171-88D7-82EE47B09D2C}"/>
            </a:ext>
          </a:extLst>
        </xdr:cNvPr>
        <xdr:cNvGrpSpPr/>
      </xdr:nvGrpSpPr>
      <xdr:grpSpPr>
        <a:xfrm>
          <a:off x="133350" y="12700"/>
          <a:ext cx="311150" cy="355600"/>
          <a:chOff x="723900" y="184150"/>
          <a:chExt cx="711200" cy="863600"/>
        </a:xfrm>
      </xdr:grpSpPr>
      <xdr:pic>
        <xdr:nvPicPr>
          <xdr:cNvPr id="9" name="Imagem" descr="Imagem">
            <a:extLst>
              <a:ext uri="{FF2B5EF4-FFF2-40B4-BE49-F238E27FC236}">
                <a16:creationId xmlns:a16="http://schemas.microsoft.com/office/drawing/2014/main" id="{17AC02D0-37E7-9BC3-8035-22E2191D385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FD792061-CE5A-D6D1-3F57-B37B1611045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82550</xdr:colOff>
      <xdr:row>0</xdr:row>
      <xdr:rowOff>44450</xdr:rowOff>
    </xdr:from>
    <xdr:to>
      <xdr:col>2</xdr:col>
      <xdr:colOff>38100</xdr:colOff>
      <xdr:row>0</xdr:row>
      <xdr:rowOff>400050</xdr:rowOff>
    </xdr:to>
    <xdr:grpSp>
      <xdr:nvGrpSpPr>
        <xdr:cNvPr id="16" name="Agrupar 9">
          <a:hlinkClick xmlns:r="http://schemas.openxmlformats.org/officeDocument/2006/relationships" r:id="rId1"/>
          <a:extLst>
            <a:ext uri="{FF2B5EF4-FFF2-40B4-BE49-F238E27FC236}">
              <a16:creationId xmlns:a16="http://schemas.microsoft.com/office/drawing/2014/main" id="{ED59DD31-C2D4-4006-9AA7-136E570939CF}"/>
            </a:ext>
          </a:extLst>
        </xdr:cNvPr>
        <xdr:cNvGrpSpPr/>
      </xdr:nvGrpSpPr>
      <xdr:grpSpPr>
        <a:xfrm>
          <a:off x="82550" y="44450"/>
          <a:ext cx="311150" cy="355600"/>
          <a:chOff x="723900" y="184150"/>
          <a:chExt cx="711200" cy="863600"/>
        </a:xfrm>
      </xdr:grpSpPr>
      <xdr:pic>
        <xdr:nvPicPr>
          <xdr:cNvPr id="17" name="Imagem" descr="Imagem">
            <a:extLst>
              <a:ext uri="{FF2B5EF4-FFF2-40B4-BE49-F238E27FC236}">
                <a16:creationId xmlns:a16="http://schemas.microsoft.com/office/drawing/2014/main" id="{D12B476B-9B8A-27D5-F73F-328FCEE9E325}"/>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8" name="Seta: para a Esquerda 11">
            <a:extLst>
              <a:ext uri="{FF2B5EF4-FFF2-40B4-BE49-F238E27FC236}">
                <a16:creationId xmlns:a16="http://schemas.microsoft.com/office/drawing/2014/main" id="{1C2BAF69-8B4F-ED77-2292-BAB262397806}"/>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235857</xdr:colOff>
      <xdr:row>0</xdr:row>
      <xdr:rowOff>154214</xdr:rowOff>
    </xdr:from>
    <xdr:to>
      <xdr:col>1</xdr:col>
      <xdr:colOff>72571</xdr:colOff>
      <xdr:row>2</xdr:row>
      <xdr:rowOff>598714</xdr:rowOff>
    </xdr:to>
    <xdr:grpSp>
      <xdr:nvGrpSpPr>
        <xdr:cNvPr id="11" name="Agrupar 4">
          <a:hlinkClick xmlns:r="http://schemas.openxmlformats.org/officeDocument/2006/relationships" r:id="rId1"/>
          <a:extLst>
            <a:ext uri="{FF2B5EF4-FFF2-40B4-BE49-F238E27FC236}">
              <a16:creationId xmlns:a16="http://schemas.microsoft.com/office/drawing/2014/main" id="{659138E6-AA10-42C8-80A2-A252FA304924}"/>
            </a:ext>
          </a:extLst>
        </xdr:cNvPr>
        <xdr:cNvGrpSpPr/>
      </xdr:nvGrpSpPr>
      <xdr:grpSpPr>
        <a:xfrm>
          <a:off x="235857" y="154214"/>
          <a:ext cx="698500" cy="798286"/>
          <a:chOff x="723900" y="184150"/>
          <a:chExt cx="711200" cy="863600"/>
        </a:xfrm>
      </xdr:grpSpPr>
      <xdr:pic>
        <xdr:nvPicPr>
          <xdr:cNvPr id="12" name="Imagem" descr="Imagem">
            <a:extLst>
              <a:ext uri="{FF2B5EF4-FFF2-40B4-BE49-F238E27FC236}">
                <a16:creationId xmlns:a16="http://schemas.microsoft.com/office/drawing/2014/main" id="{0CE61A5C-9C2F-6DC8-2FD0-4805511C52B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C40EF950-E429-BB9F-E6F7-11F7BF951A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44450</xdr:colOff>
      <xdr:row>0</xdr:row>
      <xdr:rowOff>76200</xdr:rowOff>
    </xdr:from>
    <xdr:to>
      <xdr:col>2</xdr:col>
      <xdr:colOff>133350</xdr:colOff>
      <xdr:row>0</xdr:row>
      <xdr:rowOff>558800</xdr:rowOff>
    </xdr:to>
    <xdr:grpSp>
      <xdr:nvGrpSpPr>
        <xdr:cNvPr id="11" name="Agrupar 1">
          <a:hlinkClick xmlns:r="http://schemas.openxmlformats.org/officeDocument/2006/relationships" r:id="rId1"/>
          <a:extLst>
            <a:ext uri="{FF2B5EF4-FFF2-40B4-BE49-F238E27FC236}">
              <a16:creationId xmlns:a16="http://schemas.microsoft.com/office/drawing/2014/main" id="{B8645BCB-B127-40A3-9D46-1A8EF32A1882}"/>
            </a:ext>
          </a:extLst>
        </xdr:cNvPr>
        <xdr:cNvGrpSpPr/>
      </xdr:nvGrpSpPr>
      <xdr:grpSpPr>
        <a:xfrm>
          <a:off x="44450" y="76200"/>
          <a:ext cx="393700" cy="482600"/>
          <a:chOff x="723900" y="184150"/>
          <a:chExt cx="711200" cy="863600"/>
        </a:xfrm>
      </xdr:grpSpPr>
      <xdr:pic>
        <xdr:nvPicPr>
          <xdr:cNvPr id="12" name="Imagem" descr="Imagem">
            <a:extLst>
              <a:ext uri="{FF2B5EF4-FFF2-40B4-BE49-F238E27FC236}">
                <a16:creationId xmlns:a16="http://schemas.microsoft.com/office/drawing/2014/main" id="{C8E2E5C5-43F5-1952-4A01-518D437A882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8D1213D-74D5-0A7C-761B-C6F09BAE1AF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69850</xdr:colOff>
      <xdr:row>0</xdr:row>
      <xdr:rowOff>25400</xdr:rowOff>
    </xdr:from>
    <xdr:to>
      <xdr:col>2</xdr:col>
      <xdr:colOff>127000</xdr:colOff>
      <xdr:row>0</xdr:row>
      <xdr:rowOff>438150</xdr:rowOff>
    </xdr:to>
    <xdr:grpSp>
      <xdr:nvGrpSpPr>
        <xdr:cNvPr id="11" name="Agrupar 1">
          <a:hlinkClick xmlns:r="http://schemas.openxmlformats.org/officeDocument/2006/relationships" r:id="rId1"/>
          <a:extLst>
            <a:ext uri="{FF2B5EF4-FFF2-40B4-BE49-F238E27FC236}">
              <a16:creationId xmlns:a16="http://schemas.microsoft.com/office/drawing/2014/main" id="{EB9A2F22-2957-4807-9577-C399428C98C1}"/>
            </a:ext>
          </a:extLst>
        </xdr:cNvPr>
        <xdr:cNvGrpSpPr/>
      </xdr:nvGrpSpPr>
      <xdr:grpSpPr>
        <a:xfrm>
          <a:off x="69850" y="25400"/>
          <a:ext cx="311150" cy="412750"/>
          <a:chOff x="723900" y="184150"/>
          <a:chExt cx="711200" cy="863600"/>
        </a:xfrm>
      </xdr:grpSpPr>
      <xdr:pic>
        <xdr:nvPicPr>
          <xdr:cNvPr id="12" name="Imagem" descr="Imagem">
            <a:extLst>
              <a:ext uri="{FF2B5EF4-FFF2-40B4-BE49-F238E27FC236}">
                <a16:creationId xmlns:a16="http://schemas.microsoft.com/office/drawing/2014/main" id="{0865B994-B5E3-2FDE-7F9E-BA5439CC645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5D6D4D90-135B-A759-0FD3-B260BB0D393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65897</xdr:colOff>
      <xdr:row>0</xdr:row>
      <xdr:rowOff>23962</xdr:rowOff>
    </xdr:from>
    <xdr:to>
      <xdr:col>2</xdr:col>
      <xdr:colOff>47925</xdr:colOff>
      <xdr:row>0</xdr:row>
      <xdr:rowOff>347453</xdr:rowOff>
    </xdr:to>
    <xdr:grpSp>
      <xdr:nvGrpSpPr>
        <xdr:cNvPr id="11" name="Agrupar 1">
          <a:hlinkClick xmlns:r="http://schemas.openxmlformats.org/officeDocument/2006/relationships" r:id="rId1"/>
          <a:extLst>
            <a:ext uri="{FF2B5EF4-FFF2-40B4-BE49-F238E27FC236}">
              <a16:creationId xmlns:a16="http://schemas.microsoft.com/office/drawing/2014/main" id="{066EA8E2-B0A7-4BD9-9A16-3517C6F46674}"/>
            </a:ext>
          </a:extLst>
        </xdr:cNvPr>
        <xdr:cNvGrpSpPr/>
      </xdr:nvGrpSpPr>
      <xdr:grpSpPr>
        <a:xfrm>
          <a:off x="65897" y="23962"/>
          <a:ext cx="269575" cy="323491"/>
          <a:chOff x="723900" y="184150"/>
          <a:chExt cx="711200" cy="863600"/>
        </a:xfrm>
      </xdr:grpSpPr>
      <xdr:pic>
        <xdr:nvPicPr>
          <xdr:cNvPr id="12" name="Imagem" descr="Imagem">
            <a:extLst>
              <a:ext uri="{FF2B5EF4-FFF2-40B4-BE49-F238E27FC236}">
                <a16:creationId xmlns:a16="http://schemas.microsoft.com/office/drawing/2014/main" id="{4AC1293E-5BE3-CDB7-B0ED-D7E3E02E841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436BA1-28CF-414D-3E7A-3AE52AA7B6A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6351</xdr:colOff>
      <xdr:row>0</xdr:row>
      <xdr:rowOff>31751</xdr:rowOff>
    </xdr:from>
    <xdr:to>
      <xdr:col>2</xdr:col>
      <xdr:colOff>139701</xdr:colOff>
      <xdr:row>0</xdr:row>
      <xdr:rowOff>406401</xdr:rowOff>
    </xdr:to>
    <xdr:grpSp>
      <xdr:nvGrpSpPr>
        <xdr:cNvPr id="11" name="Agrupar 4">
          <a:hlinkClick xmlns:r="http://schemas.openxmlformats.org/officeDocument/2006/relationships" r:id="rId1"/>
          <a:extLst>
            <a:ext uri="{FF2B5EF4-FFF2-40B4-BE49-F238E27FC236}">
              <a16:creationId xmlns:a16="http://schemas.microsoft.com/office/drawing/2014/main" id="{C2DDF279-0234-4A2E-9744-65879A085071}"/>
            </a:ext>
          </a:extLst>
        </xdr:cNvPr>
        <xdr:cNvGrpSpPr/>
      </xdr:nvGrpSpPr>
      <xdr:grpSpPr>
        <a:xfrm>
          <a:off x="147462" y="31751"/>
          <a:ext cx="323850" cy="374650"/>
          <a:chOff x="723900" y="184150"/>
          <a:chExt cx="711200" cy="863600"/>
        </a:xfrm>
      </xdr:grpSpPr>
      <xdr:pic>
        <xdr:nvPicPr>
          <xdr:cNvPr id="12" name="Imagem" descr="Imagem">
            <a:extLst>
              <a:ext uri="{FF2B5EF4-FFF2-40B4-BE49-F238E27FC236}">
                <a16:creationId xmlns:a16="http://schemas.microsoft.com/office/drawing/2014/main" id="{33C449A9-134C-A462-AEDE-3883FF88DFF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6">
            <a:extLst>
              <a:ext uri="{FF2B5EF4-FFF2-40B4-BE49-F238E27FC236}">
                <a16:creationId xmlns:a16="http://schemas.microsoft.com/office/drawing/2014/main" id="{05A7639E-8106-A103-F94D-FF5E82D3AE0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155223</xdr:colOff>
      <xdr:row>0</xdr:row>
      <xdr:rowOff>63500</xdr:rowOff>
    </xdr:from>
    <xdr:to>
      <xdr:col>1</xdr:col>
      <xdr:colOff>199020</xdr:colOff>
      <xdr:row>0</xdr:row>
      <xdr:rowOff>386991</xdr:rowOff>
    </xdr:to>
    <xdr:grpSp>
      <xdr:nvGrpSpPr>
        <xdr:cNvPr id="8" name="Agrupar 1">
          <a:hlinkClick xmlns:r="http://schemas.openxmlformats.org/officeDocument/2006/relationships" r:id="rId1"/>
          <a:extLst>
            <a:ext uri="{FF2B5EF4-FFF2-40B4-BE49-F238E27FC236}">
              <a16:creationId xmlns:a16="http://schemas.microsoft.com/office/drawing/2014/main" id="{3D9B7C2E-D33E-4312-8621-E3C7F06C6D1D}"/>
            </a:ext>
          </a:extLst>
        </xdr:cNvPr>
        <xdr:cNvGrpSpPr/>
      </xdr:nvGrpSpPr>
      <xdr:grpSpPr>
        <a:xfrm>
          <a:off x="155223" y="63500"/>
          <a:ext cx="269575" cy="323491"/>
          <a:chOff x="723900" y="184150"/>
          <a:chExt cx="711200" cy="863600"/>
        </a:xfrm>
      </xdr:grpSpPr>
      <xdr:pic>
        <xdr:nvPicPr>
          <xdr:cNvPr id="9" name="Imagem" descr="Imagem">
            <a:extLst>
              <a:ext uri="{FF2B5EF4-FFF2-40B4-BE49-F238E27FC236}">
                <a16:creationId xmlns:a16="http://schemas.microsoft.com/office/drawing/2014/main" id="{DDDC82B9-73EE-6757-493B-0A2CC5B8BF04}"/>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5DDD0D8D-4E23-DD2B-D94A-0C78312E4F9B}"/>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190500</xdr:colOff>
      <xdr:row>0</xdr:row>
      <xdr:rowOff>50800</xdr:rowOff>
    </xdr:from>
    <xdr:to>
      <xdr:col>1</xdr:col>
      <xdr:colOff>218775</xdr:colOff>
      <xdr:row>0</xdr:row>
      <xdr:rowOff>374291</xdr:rowOff>
    </xdr:to>
    <xdr:grpSp>
      <xdr:nvGrpSpPr>
        <xdr:cNvPr id="8" name="Agrupar 1">
          <a:hlinkClick xmlns:r="http://schemas.openxmlformats.org/officeDocument/2006/relationships" r:id="rId1"/>
          <a:extLst>
            <a:ext uri="{FF2B5EF4-FFF2-40B4-BE49-F238E27FC236}">
              <a16:creationId xmlns:a16="http://schemas.microsoft.com/office/drawing/2014/main" id="{9421CFC4-F934-4A49-A255-8180BC39ECCB}"/>
            </a:ext>
          </a:extLst>
        </xdr:cNvPr>
        <xdr:cNvGrpSpPr/>
      </xdr:nvGrpSpPr>
      <xdr:grpSpPr>
        <a:xfrm>
          <a:off x="190500" y="50800"/>
          <a:ext cx="269575" cy="323491"/>
          <a:chOff x="723900" y="184150"/>
          <a:chExt cx="711200" cy="863600"/>
        </a:xfrm>
      </xdr:grpSpPr>
      <xdr:pic>
        <xdr:nvPicPr>
          <xdr:cNvPr id="9" name="Imagem" descr="Imagem">
            <a:extLst>
              <a:ext uri="{FF2B5EF4-FFF2-40B4-BE49-F238E27FC236}">
                <a16:creationId xmlns:a16="http://schemas.microsoft.com/office/drawing/2014/main" id="{02A58F40-8E42-68EA-722C-62966176E22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3">
            <a:extLst>
              <a:ext uri="{FF2B5EF4-FFF2-40B4-BE49-F238E27FC236}">
                <a16:creationId xmlns:a16="http://schemas.microsoft.com/office/drawing/2014/main" id="{D4761D33-C0BD-C60C-D686-CB498B0A380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280148</xdr:colOff>
      <xdr:row>436</xdr:row>
      <xdr:rowOff>1681</xdr:rowOff>
    </xdr:from>
    <xdr:to>
      <xdr:col>1</xdr:col>
      <xdr:colOff>280148</xdr:colOff>
      <xdr:row>436</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61362" y="88865395"/>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108857</xdr:colOff>
      <xdr:row>1</xdr:row>
      <xdr:rowOff>45357</xdr:rowOff>
    </xdr:from>
    <xdr:to>
      <xdr:col>1</xdr:col>
      <xdr:colOff>589643</xdr:colOff>
      <xdr:row>2</xdr:row>
      <xdr:rowOff>743857</xdr:rowOff>
    </xdr:to>
    <xdr:grpSp>
      <xdr:nvGrpSpPr>
        <xdr:cNvPr id="14" name="Agrupar 4">
          <a:hlinkClick xmlns:r="http://schemas.openxmlformats.org/officeDocument/2006/relationships" r:id="rId1"/>
          <a:extLst>
            <a:ext uri="{FF2B5EF4-FFF2-40B4-BE49-F238E27FC236}">
              <a16:creationId xmlns:a16="http://schemas.microsoft.com/office/drawing/2014/main" id="{50D704EA-F3CF-4E7B-9DDD-D8393B71B40B}"/>
            </a:ext>
          </a:extLst>
        </xdr:cNvPr>
        <xdr:cNvGrpSpPr/>
      </xdr:nvGrpSpPr>
      <xdr:grpSpPr>
        <a:xfrm>
          <a:off x="108857" y="290286"/>
          <a:ext cx="762000" cy="898071"/>
          <a:chOff x="723900" y="184150"/>
          <a:chExt cx="711200" cy="863600"/>
        </a:xfrm>
      </xdr:grpSpPr>
      <xdr:pic>
        <xdr:nvPicPr>
          <xdr:cNvPr id="15" name="Imagem" descr="Imagem">
            <a:extLst>
              <a:ext uri="{FF2B5EF4-FFF2-40B4-BE49-F238E27FC236}">
                <a16:creationId xmlns:a16="http://schemas.microsoft.com/office/drawing/2014/main" id="{8ED519C6-6C55-7469-F79C-6FE486C61B77}"/>
              </a:ext>
            </a:extLst>
          </xdr:cNvPr>
          <xdr:cNvPicPr>
            <a:picLocks noChangeAspect="1"/>
          </xdr:cNvPicPr>
        </xdr:nvPicPr>
        <xdr:blipFill>
          <a:blip xmlns:r="http://schemas.openxmlformats.org/officeDocument/2006/relationships" r:embed="rId3"/>
          <a:stretch>
            <a:fillRect/>
          </a:stretch>
        </xdr:blipFill>
        <xdr:spPr>
          <a:xfrm>
            <a:off x="781050" y="184150"/>
            <a:ext cx="641350" cy="641546"/>
          </a:xfrm>
          <a:prstGeom prst="rect">
            <a:avLst/>
          </a:prstGeom>
          <a:ln w="12700">
            <a:miter lim="400000"/>
          </a:ln>
        </xdr:spPr>
      </xdr:pic>
      <xdr:sp macro="" textlink="">
        <xdr:nvSpPr>
          <xdr:cNvPr id="16" name="Seta: para a Esquerda 6">
            <a:extLst>
              <a:ext uri="{FF2B5EF4-FFF2-40B4-BE49-F238E27FC236}">
                <a16:creationId xmlns:a16="http://schemas.microsoft.com/office/drawing/2014/main" id="{F2152466-3FDA-D55C-63C9-4A03700E3E9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142875</xdr:colOff>
      <xdr:row>0</xdr:row>
      <xdr:rowOff>31751</xdr:rowOff>
    </xdr:from>
    <xdr:to>
      <xdr:col>2</xdr:col>
      <xdr:colOff>285750</xdr:colOff>
      <xdr:row>0</xdr:row>
      <xdr:rowOff>539751</xdr:rowOff>
    </xdr:to>
    <xdr:grpSp>
      <xdr:nvGrpSpPr>
        <xdr:cNvPr id="11" name="Agrupar 1">
          <a:hlinkClick xmlns:r="http://schemas.openxmlformats.org/officeDocument/2006/relationships" r:id="rId1"/>
          <a:extLst>
            <a:ext uri="{FF2B5EF4-FFF2-40B4-BE49-F238E27FC236}">
              <a16:creationId xmlns:a16="http://schemas.microsoft.com/office/drawing/2014/main" id="{EBFBB903-6790-4457-9F52-53205AC5EB58}"/>
            </a:ext>
          </a:extLst>
        </xdr:cNvPr>
        <xdr:cNvGrpSpPr/>
      </xdr:nvGrpSpPr>
      <xdr:grpSpPr>
        <a:xfrm>
          <a:off x="142875" y="31751"/>
          <a:ext cx="412750" cy="508000"/>
          <a:chOff x="723900" y="184150"/>
          <a:chExt cx="711200" cy="863600"/>
        </a:xfrm>
      </xdr:grpSpPr>
      <xdr:pic>
        <xdr:nvPicPr>
          <xdr:cNvPr id="12" name="Imagem" descr="Imagem">
            <a:extLst>
              <a:ext uri="{FF2B5EF4-FFF2-40B4-BE49-F238E27FC236}">
                <a16:creationId xmlns:a16="http://schemas.microsoft.com/office/drawing/2014/main" id="{12A4EB4C-29E0-155E-8359-B46AA07C65BA}"/>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3">
            <a:extLst>
              <a:ext uri="{FF2B5EF4-FFF2-40B4-BE49-F238E27FC236}">
                <a16:creationId xmlns:a16="http://schemas.microsoft.com/office/drawing/2014/main" id="{B0820A53-1FD3-7417-4DE7-76FCC8B8926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121781</xdr:colOff>
      <xdr:row>0</xdr:row>
      <xdr:rowOff>95685</xdr:rowOff>
    </xdr:from>
    <xdr:to>
      <xdr:col>2</xdr:col>
      <xdr:colOff>187978</xdr:colOff>
      <xdr:row>1</xdr:row>
      <xdr:rowOff>8698</xdr:rowOff>
    </xdr:to>
    <xdr:grpSp>
      <xdr:nvGrpSpPr>
        <xdr:cNvPr id="2" name="Agrupar 4">
          <a:hlinkClick xmlns:r="http://schemas.openxmlformats.org/officeDocument/2006/relationships" r:id="rId1"/>
          <a:extLst>
            <a:ext uri="{FF2B5EF4-FFF2-40B4-BE49-F238E27FC236}">
              <a16:creationId xmlns:a16="http://schemas.microsoft.com/office/drawing/2014/main" id="{8E6797E1-1FBC-4158-B859-45EC767796F2}"/>
            </a:ext>
          </a:extLst>
        </xdr:cNvPr>
        <xdr:cNvGrpSpPr/>
      </xdr:nvGrpSpPr>
      <xdr:grpSpPr>
        <a:xfrm>
          <a:off x="121781" y="95685"/>
          <a:ext cx="479546" cy="530041"/>
          <a:chOff x="723900" y="184150"/>
          <a:chExt cx="711200" cy="863600"/>
        </a:xfrm>
      </xdr:grpSpPr>
      <xdr:pic>
        <xdr:nvPicPr>
          <xdr:cNvPr id="3" name="Imagem" descr="Imagem">
            <a:extLst>
              <a:ext uri="{FF2B5EF4-FFF2-40B4-BE49-F238E27FC236}">
                <a16:creationId xmlns:a16="http://schemas.microsoft.com/office/drawing/2014/main" id="{87C50FB2-C1F1-1317-D94F-F8622FAFA867}"/>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166A9AD8-D1B1-49BA-6EBF-466A9B6B3CB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88461</xdr:colOff>
      <xdr:row>0</xdr:row>
      <xdr:rowOff>125059</xdr:rowOff>
    </xdr:from>
    <xdr:to>
      <xdr:col>0</xdr:col>
      <xdr:colOff>450411</xdr:colOff>
      <xdr:row>0</xdr:row>
      <xdr:rowOff>563208</xdr:rowOff>
    </xdr:to>
    <xdr:grpSp>
      <xdr:nvGrpSpPr>
        <xdr:cNvPr id="2" name="Agrupar 4">
          <a:hlinkClick xmlns:r="http://schemas.openxmlformats.org/officeDocument/2006/relationships" r:id="rId1"/>
          <a:extLst>
            <a:ext uri="{FF2B5EF4-FFF2-40B4-BE49-F238E27FC236}">
              <a16:creationId xmlns:a16="http://schemas.microsoft.com/office/drawing/2014/main" id="{8DEBE9CE-A74E-404E-9620-37CF0E1E38ED}"/>
            </a:ext>
          </a:extLst>
        </xdr:cNvPr>
        <xdr:cNvGrpSpPr/>
      </xdr:nvGrpSpPr>
      <xdr:grpSpPr>
        <a:xfrm>
          <a:off x="88461" y="125059"/>
          <a:ext cx="361950" cy="438149"/>
          <a:chOff x="723900" y="184150"/>
          <a:chExt cx="711200" cy="863600"/>
        </a:xfrm>
      </xdr:grpSpPr>
      <xdr:pic>
        <xdr:nvPicPr>
          <xdr:cNvPr id="3" name="Imagem" descr="Imagem">
            <a:extLst>
              <a:ext uri="{FF2B5EF4-FFF2-40B4-BE49-F238E27FC236}">
                <a16:creationId xmlns:a16="http://schemas.microsoft.com/office/drawing/2014/main" id="{3DC8384B-7BEA-EA5F-DF3D-6063BEE0A7F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8402E075-6DAE-0E69-6339-16F7C14C7A0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198437</xdr:colOff>
      <xdr:row>0</xdr:row>
      <xdr:rowOff>87313</xdr:rowOff>
    </xdr:from>
    <xdr:to>
      <xdr:col>0</xdr:col>
      <xdr:colOff>611188</xdr:colOff>
      <xdr:row>0</xdr:row>
      <xdr:rowOff>581025</xdr:rowOff>
    </xdr:to>
    <xdr:grpSp>
      <xdr:nvGrpSpPr>
        <xdr:cNvPr id="2" name="Agrupar 4">
          <a:hlinkClick xmlns:r="http://schemas.openxmlformats.org/officeDocument/2006/relationships" r:id="rId1"/>
          <a:extLst>
            <a:ext uri="{FF2B5EF4-FFF2-40B4-BE49-F238E27FC236}">
              <a16:creationId xmlns:a16="http://schemas.microsoft.com/office/drawing/2014/main" id="{683494CE-5680-402E-828B-C17619A41805}"/>
            </a:ext>
          </a:extLst>
        </xdr:cNvPr>
        <xdr:cNvGrpSpPr/>
      </xdr:nvGrpSpPr>
      <xdr:grpSpPr>
        <a:xfrm>
          <a:off x="198437" y="87313"/>
          <a:ext cx="412751" cy="493712"/>
          <a:chOff x="723900" y="184150"/>
          <a:chExt cx="711200" cy="863600"/>
        </a:xfrm>
      </xdr:grpSpPr>
      <xdr:pic>
        <xdr:nvPicPr>
          <xdr:cNvPr id="3" name="Imagem" descr="Imagem">
            <a:extLst>
              <a:ext uri="{FF2B5EF4-FFF2-40B4-BE49-F238E27FC236}">
                <a16:creationId xmlns:a16="http://schemas.microsoft.com/office/drawing/2014/main" id="{5925171A-2672-CDB5-C290-97CFB07E883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635E8466-A62A-A99F-501E-7A4EB0A66E4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173869</xdr:colOff>
      <xdr:row>1</xdr:row>
      <xdr:rowOff>46566</xdr:rowOff>
    </xdr:from>
    <xdr:to>
      <xdr:col>0</xdr:col>
      <xdr:colOff>580270</xdr:colOff>
      <xdr:row>1</xdr:row>
      <xdr:rowOff>540278</xdr:rowOff>
    </xdr:to>
    <xdr:grpSp>
      <xdr:nvGrpSpPr>
        <xdr:cNvPr id="2" name="Agrupar 4">
          <a:hlinkClick xmlns:r="http://schemas.openxmlformats.org/officeDocument/2006/relationships" r:id="rId1"/>
          <a:extLst>
            <a:ext uri="{FF2B5EF4-FFF2-40B4-BE49-F238E27FC236}">
              <a16:creationId xmlns:a16="http://schemas.microsoft.com/office/drawing/2014/main" id="{999EFD25-AFBA-4832-ACB1-1AE339FA4B43}"/>
            </a:ext>
          </a:extLst>
        </xdr:cNvPr>
        <xdr:cNvGrpSpPr/>
      </xdr:nvGrpSpPr>
      <xdr:grpSpPr>
        <a:xfrm>
          <a:off x="173869" y="46566"/>
          <a:ext cx="406401" cy="493712"/>
          <a:chOff x="723900" y="184150"/>
          <a:chExt cx="711200" cy="863600"/>
        </a:xfrm>
      </xdr:grpSpPr>
      <xdr:pic>
        <xdr:nvPicPr>
          <xdr:cNvPr id="3" name="Imagem" descr="Imagem">
            <a:extLst>
              <a:ext uri="{FF2B5EF4-FFF2-40B4-BE49-F238E27FC236}">
                <a16:creationId xmlns:a16="http://schemas.microsoft.com/office/drawing/2014/main" id="{20598B9E-A3FB-A181-AC71-F677776709C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FD361945-7436-B538-5EE7-22952E8084F4}"/>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158750</xdr:colOff>
      <xdr:row>1</xdr:row>
      <xdr:rowOff>66826</xdr:rowOff>
    </xdr:from>
    <xdr:to>
      <xdr:col>0</xdr:col>
      <xdr:colOff>571501</xdr:colOff>
      <xdr:row>1</xdr:row>
      <xdr:rowOff>541488</xdr:rowOff>
    </xdr:to>
    <xdr:grpSp>
      <xdr:nvGrpSpPr>
        <xdr:cNvPr id="2" name="Agrupar 4">
          <a:hlinkClick xmlns:r="http://schemas.openxmlformats.org/officeDocument/2006/relationships" r:id="rId1"/>
          <a:extLst>
            <a:ext uri="{FF2B5EF4-FFF2-40B4-BE49-F238E27FC236}">
              <a16:creationId xmlns:a16="http://schemas.microsoft.com/office/drawing/2014/main" id="{5B6E7750-7926-4F3A-9E3D-1D0B3DDBCE27}"/>
            </a:ext>
          </a:extLst>
        </xdr:cNvPr>
        <xdr:cNvGrpSpPr/>
      </xdr:nvGrpSpPr>
      <xdr:grpSpPr>
        <a:xfrm>
          <a:off x="158750" y="66826"/>
          <a:ext cx="412751" cy="474662"/>
          <a:chOff x="723900" y="184150"/>
          <a:chExt cx="711200" cy="863600"/>
        </a:xfrm>
      </xdr:grpSpPr>
      <xdr:pic>
        <xdr:nvPicPr>
          <xdr:cNvPr id="3" name="Imagem" descr="Imagem">
            <a:extLst>
              <a:ext uri="{FF2B5EF4-FFF2-40B4-BE49-F238E27FC236}">
                <a16:creationId xmlns:a16="http://schemas.microsoft.com/office/drawing/2014/main" id="{DF30FD9E-7509-3126-7F6F-81F1B58A58C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E362E5C6-E5CB-1525-5DF4-1A8532D5604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227948</xdr:colOff>
      <xdr:row>1</xdr:row>
      <xdr:rowOff>40705</xdr:rowOff>
    </xdr:from>
    <xdr:to>
      <xdr:col>0</xdr:col>
      <xdr:colOff>640699</xdr:colOff>
      <xdr:row>1</xdr:row>
      <xdr:rowOff>521717</xdr:rowOff>
    </xdr:to>
    <xdr:grpSp>
      <xdr:nvGrpSpPr>
        <xdr:cNvPr id="2" name="Agrupar 4">
          <a:hlinkClick xmlns:r="http://schemas.openxmlformats.org/officeDocument/2006/relationships" r:id="rId1"/>
          <a:extLst>
            <a:ext uri="{FF2B5EF4-FFF2-40B4-BE49-F238E27FC236}">
              <a16:creationId xmlns:a16="http://schemas.microsoft.com/office/drawing/2014/main" id="{94E8753E-097E-41E8-8BDA-03AE44D78244}"/>
            </a:ext>
          </a:extLst>
        </xdr:cNvPr>
        <xdr:cNvGrpSpPr/>
      </xdr:nvGrpSpPr>
      <xdr:grpSpPr>
        <a:xfrm>
          <a:off x="227948" y="40705"/>
          <a:ext cx="412751" cy="481012"/>
          <a:chOff x="723900" y="184150"/>
          <a:chExt cx="711200" cy="863600"/>
        </a:xfrm>
      </xdr:grpSpPr>
      <xdr:pic>
        <xdr:nvPicPr>
          <xdr:cNvPr id="3" name="Imagem" descr="Imagem">
            <a:extLst>
              <a:ext uri="{FF2B5EF4-FFF2-40B4-BE49-F238E27FC236}">
                <a16:creationId xmlns:a16="http://schemas.microsoft.com/office/drawing/2014/main" id="{0746D18F-4874-749B-BBE4-31860618C9D8}"/>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D921A787-B16D-BFCD-D787-98120B1F819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0</xdr:row>
      <xdr:rowOff>25400</xdr:rowOff>
    </xdr:from>
    <xdr:to>
      <xdr:col>0</xdr:col>
      <xdr:colOff>457200</xdr:colOff>
      <xdr:row>0</xdr:row>
      <xdr:rowOff>400050</xdr:rowOff>
    </xdr:to>
    <xdr:grpSp>
      <xdr:nvGrpSpPr>
        <xdr:cNvPr id="8" name="Agrupar 4">
          <a:hlinkClick xmlns:r="http://schemas.openxmlformats.org/officeDocument/2006/relationships" r:id="rId1"/>
          <a:extLst>
            <a:ext uri="{FF2B5EF4-FFF2-40B4-BE49-F238E27FC236}">
              <a16:creationId xmlns:a16="http://schemas.microsoft.com/office/drawing/2014/main" id="{36378AB2-9C7D-41C1-A87B-0576D8C3E376}"/>
            </a:ext>
          </a:extLst>
        </xdr:cNvPr>
        <xdr:cNvGrpSpPr/>
      </xdr:nvGrpSpPr>
      <xdr:grpSpPr>
        <a:xfrm>
          <a:off x="133350" y="25400"/>
          <a:ext cx="323850" cy="374650"/>
          <a:chOff x="723900" y="184150"/>
          <a:chExt cx="711200" cy="863600"/>
        </a:xfrm>
      </xdr:grpSpPr>
      <xdr:pic>
        <xdr:nvPicPr>
          <xdr:cNvPr id="9" name="Imagem" descr="Imagem">
            <a:extLst>
              <a:ext uri="{FF2B5EF4-FFF2-40B4-BE49-F238E27FC236}">
                <a16:creationId xmlns:a16="http://schemas.microsoft.com/office/drawing/2014/main" id="{7670128C-FADE-85C7-DC93-30B081E0391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6">
            <a:extLst>
              <a:ext uri="{FF2B5EF4-FFF2-40B4-BE49-F238E27FC236}">
                <a16:creationId xmlns:a16="http://schemas.microsoft.com/office/drawing/2014/main" id="{EC007A17-AB8E-C369-A21E-6F50A8C67205}"/>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206375</xdr:colOff>
      <xdr:row>99</xdr:row>
      <xdr:rowOff>30163</xdr:rowOff>
    </xdr:from>
    <xdr:to>
      <xdr:col>0</xdr:col>
      <xdr:colOff>628650</xdr:colOff>
      <xdr:row>101</xdr:row>
      <xdr:rowOff>133350</xdr:rowOff>
    </xdr:to>
    <xdr:grpSp>
      <xdr:nvGrpSpPr>
        <xdr:cNvPr id="2" name="Agrupar 1">
          <a:hlinkClick xmlns:r="http://schemas.openxmlformats.org/officeDocument/2006/relationships" r:id="rId1"/>
          <a:extLst>
            <a:ext uri="{FF2B5EF4-FFF2-40B4-BE49-F238E27FC236}">
              <a16:creationId xmlns:a16="http://schemas.microsoft.com/office/drawing/2014/main" id="{9B89E5C0-8256-40BB-8F42-73BDC93A6324}"/>
            </a:ext>
          </a:extLst>
        </xdr:cNvPr>
        <xdr:cNvGrpSpPr/>
      </xdr:nvGrpSpPr>
      <xdr:grpSpPr>
        <a:xfrm>
          <a:off x="206375" y="18282885"/>
          <a:ext cx="422275" cy="477132"/>
          <a:chOff x="723900" y="184150"/>
          <a:chExt cx="711200" cy="863600"/>
        </a:xfrm>
      </xdr:grpSpPr>
      <xdr:pic>
        <xdr:nvPicPr>
          <xdr:cNvPr id="3" name="Imagem" descr="Imagem">
            <a:extLst>
              <a:ext uri="{FF2B5EF4-FFF2-40B4-BE49-F238E27FC236}">
                <a16:creationId xmlns:a16="http://schemas.microsoft.com/office/drawing/2014/main" id="{ADB75F50-BE54-E8C9-1992-0039389C3989}"/>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132A0275-0C13-9168-B7FC-4688147FB3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66</xdr:row>
      <xdr:rowOff>74613</xdr:rowOff>
    </xdr:from>
    <xdr:to>
      <xdr:col>0</xdr:col>
      <xdr:colOff>628650</xdr:colOff>
      <xdr:row>68</xdr:row>
      <xdr:rowOff>177800</xdr:rowOff>
    </xdr:to>
    <xdr:grpSp>
      <xdr:nvGrpSpPr>
        <xdr:cNvPr id="5" name="Agrupar 4">
          <a:hlinkClick xmlns:r="http://schemas.openxmlformats.org/officeDocument/2006/relationships" r:id="rId1"/>
          <a:extLst>
            <a:ext uri="{FF2B5EF4-FFF2-40B4-BE49-F238E27FC236}">
              <a16:creationId xmlns:a16="http://schemas.microsoft.com/office/drawing/2014/main" id="{ABBABD0D-8FD5-4EA1-8392-364A660295D7}"/>
            </a:ext>
          </a:extLst>
        </xdr:cNvPr>
        <xdr:cNvGrpSpPr/>
      </xdr:nvGrpSpPr>
      <xdr:grpSpPr>
        <a:xfrm>
          <a:off x="206375" y="12562946"/>
          <a:ext cx="422275" cy="477132"/>
          <a:chOff x="723900" y="184150"/>
          <a:chExt cx="711200" cy="863600"/>
        </a:xfrm>
      </xdr:grpSpPr>
      <xdr:pic>
        <xdr:nvPicPr>
          <xdr:cNvPr id="6" name="Imagem" descr="Imagem">
            <a:extLst>
              <a:ext uri="{FF2B5EF4-FFF2-40B4-BE49-F238E27FC236}">
                <a16:creationId xmlns:a16="http://schemas.microsoft.com/office/drawing/2014/main" id="{16544B98-2196-9D32-3E85-B896B461662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5E4B3683-48CB-FD73-8BEF-7D494D046D49}"/>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231321</xdr:colOff>
      <xdr:row>133</xdr:row>
      <xdr:rowOff>0</xdr:rowOff>
    </xdr:from>
    <xdr:to>
      <xdr:col>0</xdr:col>
      <xdr:colOff>656771</xdr:colOff>
      <xdr:row>134</xdr:row>
      <xdr:rowOff>198437</xdr:rowOff>
    </xdr:to>
    <xdr:grpSp>
      <xdr:nvGrpSpPr>
        <xdr:cNvPr id="8" name="Agrupar 7">
          <a:hlinkClick xmlns:r="http://schemas.openxmlformats.org/officeDocument/2006/relationships" r:id="rId1"/>
          <a:extLst>
            <a:ext uri="{FF2B5EF4-FFF2-40B4-BE49-F238E27FC236}">
              <a16:creationId xmlns:a16="http://schemas.microsoft.com/office/drawing/2014/main" id="{603E6752-BEFE-4A13-B8C5-5618F77ACCCA}"/>
            </a:ext>
          </a:extLst>
        </xdr:cNvPr>
        <xdr:cNvGrpSpPr/>
      </xdr:nvGrpSpPr>
      <xdr:grpSpPr>
        <a:xfrm>
          <a:off x="231321" y="24355778"/>
          <a:ext cx="425450" cy="487715"/>
          <a:chOff x="723900" y="184150"/>
          <a:chExt cx="711200" cy="863600"/>
        </a:xfrm>
      </xdr:grpSpPr>
      <xdr:pic>
        <xdr:nvPicPr>
          <xdr:cNvPr id="9" name="Imagem" descr="Imagem">
            <a:extLst>
              <a:ext uri="{FF2B5EF4-FFF2-40B4-BE49-F238E27FC236}">
                <a16:creationId xmlns:a16="http://schemas.microsoft.com/office/drawing/2014/main" id="{71C0B2D8-BEE8-EA8C-B66D-3475AEEF7D7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AA7336D6-A3D8-3569-D4A3-2104328B21E8}"/>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33</xdr:row>
      <xdr:rowOff>74613</xdr:rowOff>
    </xdr:from>
    <xdr:to>
      <xdr:col>0</xdr:col>
      <xdr:colOff>751568</xdr:colOff>
      <xdr:row>35</xdr:row>
      <xdr:rowOff>340179</xdr:rowOff>
    </xdr:to>
    <xdr:grpSp>
      <xdr:nvGrpSpPr>
        <xdr:cNvPr id="11" name="Agrupar 10">
          <a:hlinkClick xmlns:r="http://schemas.openxmlformats.org/officeDocument/2006/relationships" r:id="rId1"/>
          <a:extLst>
            <a:ext uri="{FF2B5EF4-FFF2-40B4-BE49-F238E27FC236}">
              <a16:creationId xmlns:a16="http://schemas.microsoft.com/office/drawing/2014/main" id="{1EDD5AE2-8803-48EE-A93A-F4277373EADF}"/>
            </a:ext>
          </a:extLst>
        </xdr:cNvPr>
        <xdr:cNvGrpSpPr/>
      </xdr:nvGrpSpPr>
      <xdr:grpSpPr>
        <a:xfrm>
          <a:off x="206375" y="6318780"/>
          <a:ext cx="545193" cy="632455"/>
          <a:chOff x="723900" y="184150"/>
          <a:chExt cx="711200" cy="863600"/>
        </a:xfrm>
      </xdr:grpSpPr>
      <xdr:pic>
        <xdr:nvPicPr>
          <xdr:cNvPr id="12" name="Imagem" descr="Imagem">
            <a:extLst>
              <a:ext uri="{FF2B5EF4-FFF2-40B4-BE49-F238E27FC236}">
                <a16:creationId xmlns:a16="http://schemas.microsoft.com/office/drawing/2014/main" id="{5DFF733E-2B02-1FA6-CFDE-863DDE0E75C0}"/>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3485791A-C902-93E5-B3F7-2523DA462FB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74613</xdr:rowOff>
    </xdr:from>
    <xdr:to>
      <xdr:col>0</xdr:col>
      <xdr:colOff>754743</xdr:colOff>
      <xdr:row>3</xdr:row>
      <xdr:rowOff>181429</xdr:rowOff>
    </xdr:to>
    <xdr:grpSp>
      <xdr:nvGrpSpPr>
        <xdr:cNvPr id="14" name="Agrupar 13">
          <a:hlinkClick xmlns:r="http://schemas.openxmlformats.org/officeDocument/2006/relationships" r:id="rId1"/>
          <a:extLst>
            <a:ext uri="{FF2B5EF4-FFF2-40B4-BE49-F238E27FC236}">
              <a16:creationId xmlns:a16="http://schemas.microsoft.com/office/drawing/2014/main" id="{29B1EF10-80E2-4FC4-915F-F090C9BC21A5}"/>
            </a:ext>
          </a:extLst>
        </xdr:cNvPr>
        <xdr:cNvGrpSpPr/>
      </xdr:nvGrpSpPr>
      <xdr:grpSpPr>
        <a:xfrm>
          <a:off x="206375" y="258057"/>
          <a:ext cx="548368" cy="473705"/>
          <a:chOff x="723900" y="184150"/>
          <a:chExt cx="711200" cy="863600"/>
        </a:xfrm>
      </xdr:grpSpPr>
      <xdr:pic>
        <xdr:nvPicPr>
          <xdr:cNvPr id="15" name="Imagem" descr="Imagem">
            <a:extLst>
              <a:ext uri="{FF2B5EF4-FFF2-40B4-BE49-F238E27FC236}">
                <a16:creationId xmlns:a16="http://schemas.microsoft.com/office/drawing/2014/main" id="{8444807B-C7A0-F93C-D83E-90F91A64BC2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15">
            <a:extLst>
              <a:ext uri="{FF2B5EF4-FFF2-40B4-BE49-F238E27FC236}">
                <a16:creationId xmlns:a16="http://schemas.microsoft.com/office/drawing/2014/main" id="{C5D819C3-5175-2E99-7AE0-57F29D1A68E7}"/>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206375</xdr:colOff>
      <xdr:row>112</xdr:row>
      <xdr:rowOff>95250</xdr:rowOff>
    </xdr:from>
    <xdr:to>
      <xdr:col>0</xdr:col>
      <xdr:colOff>609600</xdr:colOff>
      <xdr:row>115</xdr:row>
      <xdr:rowOff>2116</xdr:rowOff>
    </xdr:to>
    <xdr:grpSp>
      <xdr:nvGrpSpPr>
        <xdr:cNvPr id="2" name="Agrupar 1">
          <a:hlinkClick xmlns:r="http://schemas.openxmlformats.org/officeDocument/2006/relationships" r:id="rId1"/>
          <a:extLst>
            <a:ext uri="{FF2B5EF4-FFF2-40B4-BE49-F238E27FC236}">
              <a16:creationId xmlns:a16="http://schemas.microsoft.com/office/drawing/2014/main" id="{E1289E80-5D7E-418F-987A-85ABEF609814}"/>
            </a:ext>
          </a:extLst>
        </xdr:cNvPr>
        <xdr:cNvGrpSpPr/>
      </xdr:nvGrpSpPr>
      <xdr:grpSpPr>
        <a:xfrm>
          <a:off x="206375" y="20088679"/>
          <a:ext cx="403225" cy="423937"/>
          <a:chOff x="723900" y="184150"/>
          <a:chExt cx="711200" cy="863600"/>
        </a:xfrm>
      </xdr:grpSpPr>
      <xdr:pic>
        <xdr:nvPicPr>
          <xdr:cNvPr id="3" name="Imagem" descr="Imagem">
            <a:extLst>
              <a:ext uri="{FF2B5EF4-FFF2-40B4-BE49-F238E27FC236}">
                <a16:creationId xmlns:a16="http://schemas.microsoft.com/office/drawing/2014/main" id="{64C9B470-2BD6-27AD-20E5-D7E917EBC1D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B36D8B07-772D-51CC-C5F6-736E7746AE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75</xdr:row>
      <xdr:rowOff>95250</xdr:rowOff>
    </xdr:from>
    <xdr:to>
      <xdr:col>0</xdr:col>
      <xdr:colOff>609600</xdr:colOff>
      <xdr:row>78</xdr:row>
      <xdr:rowOff>2116</xdr:rowOff>
    </xdr:to>
    <xdr:grpSp>
      <xdr:nvGrpSpPr>
        <xdr:cNvPr id="5" name="Agrupar 4">
          <a:hlinkClick xmlns:r="http://schemas.openxmlformats.org/officeDocument/2006/relationships" r:id="rId1"/>
          <a:extLst>
            <a:ext uri="{FF2B5EF4-FFF2-40B4-BE49-F238E27FC236}">
              <a16:creationId xmlns:a16="http://schemas.microsoft.com/office/drawing/2014/main" id="{1CB3271D-93E6-4A76-A252-C007ED777165}"/>
            </a:ext>
          </a:extLst>
        </xdr:cNvPr>
        <xdr:cNvGrpSpPr/>
      </xdr:nvGrpSpPr>
      <xdr:grpSpPr>
        <a:xfrm>
          <a:off x="206375" y="13611679"/>
          <a:ext cx="403225" cy="460223"/>
          <a:chOff x="723900" y="184150"/>
          <a:chExt cx="711200" cy="863600"/>
        </a:xfrm>
      </xdr:grpSpPr>
      <xdr:pic>
        <xdr:nvPicPr>
          <xdr:cNvPr id="6" name="Imagem" descr="Imagem">
            <a:extLst>
              <a:ext uri="{FF2B5EF4-FFF2-40B4-BE49-F238E27FC236}">
                <a16:creationId xmlns:a16="http://schemas.microsoft.com/office/drawing/2014/main" id="{183FC602-A300-740A-4699-9ACDD58B362B}"/>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7" name="Seta: para a Esquerda 6">
            <a:extLst>
              <a:ext uri="{FF2B5EF4-FFF2-40B4-BE49-F238E27FC236}">
                <a16:creationId xmlns:a16="http://schemas.microsoft.com/office/drawing/2014/main" id="{F8E7AB40-79C8-B286-08AE-99477F4102FC}"/>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38</xdr:row>
      <xdr:rowOff>95250</xdr:rowOff>
    </xdr:from>
    <xdr:to>
      <xdr:col>0</xdr:col>
      <xdr:colOff>692150</xdr:colOff>
      <xdr:row>40</xdr:row>
      <xdr:rowOff>349250</xdr:rowOff>
    </xdr:to>
    <xdr:grpSp>
      <xdr:nvGrpSpPr>
        <xdr:cNvPr id="8" name="Agrupar 7">
          <a:hlinkClick xmlns:r="http://schemas.openxmlformats.org/officeDocument/2006/relationships" r:id="rId1"/>
          <a:extLst>
            <a:ext uri="{FF2B5EF4-FFF2-40B4-BE49-F238E27FC236}">
              <a16:creationId xmlns:a16="http://schemas.microsoft.com/office/drawing/2014/main" id="{C2EA101A-3C07-431D-A7AC-933248687FDB}"/>
            </a:ext>
          </a:extLst>
        </xdr:cNvPr>
        <xdr:cNvGrpSpPr/>
      </xdr:nvGrpSpPr>
      <xdr:grpSpPr>
        <a:xfrm>
          <a:off x="206375" y="6862536"/>
          <a:ext cx="485775" cy="625928"/>
          <a:chOff x="723900" y="184150"/>
          <a:chExt cx="711200" cy="863600"/>
        </a:xfrm>
      </xdr:grpSpPr>
      <xdr:pic>
        <xdr:nvPicPr>
          <xdr:cNvPr id="9" name="Imagem" descr="Imagem">
            <a:extLst>
              <a:ext uri="{FF2B5EF4-FFF2-40B4-BE49-F238E27FC236}">
                <a16:creationId xmlns:a16="http://schemas.microsoft.com/office/drawing/2014/main" id="{B1CA31FD-7D36-6F69-0765-64F100BE2D86}"/>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0" name="Seta: para a Esquerda 9">
            <a:extLst>
              <a:ext uri="{FF2B5EF4-FFF2-40B4-BE49-F238E27FC236}">
                <a16:creationId xmlns:a16="http://schemas.microsoft.com/office/drawing/2014/main" id="{ED9F65F2-6537-C880-0318-AAB79C9CD6CD}"/>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xdr:row>
      <xdr:rowOff>26988</xdr:rowOff>
    </xdr:from>
    <xdr:to>
      <xdr:col>0</xdr:col>
      <xdr:colOff>684609</xdr:colOff>
      <xdr:row>3</xdr:row>
      <xdr:rowOff>208359</xdr:rowOff>
    </xdr:to>
    <xdr:grpSp>
      <xdr:nvGrpSpPr>
        <xdr:cNvPr id="11" name="Agrupar 10">
          <a:hlinkClick xmlns:r="http://schemas.openxmlformats.org/officeDocument/2006/relationships" r:id="rId1"/>
          <a:extLst>
            <a:ext uri="{FF2B5EF4-FFF2-40B4-BE49-F238E27FC236}">
              <a16:creationId xmlns:a16="http://schemas.microsoft.com/office/drawing/2014/main" id="{64634D71-D34B-4048-918F-DC835178F6DE}"/>
            </a:ext>
          </a:extLst>
        </xdr:cNvPr>
        <xdr:cNvGrpSpPr/>
      </xdr:nvGrpSpPr>
      <xdr:grpSpPr>
        <a:xfrm>
          <a:off x="206375" y="208417"/>
          <a:ext cx="478234" cy="553299"/>
          <a:chOff x="723900" y="184150"/>
          <a:chExt cx="711200" cy="863600"/>
        </a:xfrm>
      </xdr:grpSpPr>
      <xdr:pic>
        <xdr:nvPicPr>
          <xdr:cNvPr id="12" name="Imagem" descr="Imagem">
            <a:extLst>
              <a:ext uri="{FF2B5EF4-FFF2-40B4-BE49-F238E27FC236}">
                <a16:creationId xmlns:a16="http://schemas.microsoft.com/office/drawing/2014/main" id="{1E93FAB6-E92D-C477-606C-C91B4539F21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3" name="Seta: para a Esquerda 12">
            <a:extLst>
              <a:ext uri="{FF2B5EF4-FFF2-40B4-BE49-F238E27FC236}">
                <a16:creationId xmlns:a16="http://schemas.microsoft.com/office/drawing/2014/main" id="{56616EDB-ABAE-F016-AD8F-F8328F277AA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206375</xdr:colOff>
      <xdr:row>148</xdr:row>
      <xdr:rowOff>102493</xdr:rowOff>
    </xdr:from>
    <xdr:to>
      <xdr:col>0</xdr:col>
      <xdr:colOff>628650</xdr:colOff>
      <xdr:row>150</xdr:row>
      <xdr:rowOff>218380</xdr:rowOff>
    </xdr:to>
    <xdr:grpSp>
      <xdr:nvGrpSpPr>
        <xdr:cNvPr id="14" name="Agrupar 13">
          <a:hlinkClick xmlns:r="http://schemas.openxmlformats.org/officeDocument/2006/relationships" r:id="rId1"/>
          <a:extLst>
            <a:ext uri="{FF2B5EF4-FFF2-40B4-BE49-F238E27FC236}">
              <a16:creationId xmlns:a16="http://schemas.microsoft.com/office/drawing/2014/main" id="{F389DD45-93A9-4C89-A827-A7C8086010C5}"/>
            </a:ext>
          </a:extLst>
        </xdr:cNvPr>
        <xdr:cNvGrpSpPr/>
      </xdr:nvGrpSpPr>
      <xdr:grpSpPr>
        <a:xfrm>
          <a:off x="206375" y="25974207"/>
          <a:ext cx="422275" cy="487816"/>
          <a:chOff x="723900" y="184150"/>
          <a:chExt cx="711200" cy="863600"/>
        </a:xfrm>
      </xdr:grpSpPr>
      <xdr:pic>
        <xdr:nvPicPr>
          <xdr:cNvPr id="15" name="Imagem" descr="Imagem">
            <a:extLst>
              <a:ext uri="{FF2B5EF4-FFF2-40B4-BE49-F238E27FC236}">
                <a16:creationId xmlns:a16="http://schemas.microsoft.com/office/drawing/2014/main" id="{6D2CE48B-BEE9-B6D1-4335-664AF05C680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16" name="Seta: para a Esquerda 15">
            <a:extLst>
              <a:ext uri="{FF2B5EF4-FFF2-40B4-BE49-F238E27FC236}">
                <a16:creationId xmlns:a16="http://schemas.microsoft.com/office/drawing/2014/main" id="{34172D10-AACB-5A33-C5BE-5E36C21EAFEE}"/>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97119</xdr:colOff>
      <xdr:row>0</xdr:row>
      <xdr:rowOff>88526</xdr:rowOff>
    </xdr:from>
    <xdr:to>
      <xdr:col>0</xdr:col>
      <xdr:colOff>427957</xdr:colOff>
      <xdr:row>0</xdr:row>
      <xdr:rowOff>484438</xdr:rowOff>
    </xdr:to>
    <xdr:grpSp>
      <xdr:nvGrpSpPr>
        <xdr:cNvPr id="2" name="Agrupar 4">
          <a:hlinkClick xmlns:r="http://schemas.openxmlformats.org/officeDocument/2006/relationships" r:id="rId1"/>
          <a:extLst>
            <a:ext uri="{FF2B5EF4-FFF2-40B4-BE49-F238E27FC236}">
              <a16:creationId xmlns:a16="http://schemas.microsoft.com/office/drawing/2014/main" id="{A6043A79-0E2A-4173-A877-7156FE5BD24C}"/>
            </a:ext>
          </a:extLst>
        </xdr:cNvPr>
        <xdr:cNvGrpSpPr/>
      </xdr:nvGrpSpPr>
      <xdr:grpSpPr>
        <a:xfrm>
          <a:off x="97119" y="88526"/>
          <a:ext cx="330838" cy="395912"/>
          <a:chOff x="723900" y="184150"/>
          <a:chExt cx="711200" cy="863600"/>
        </a:xfrm>
      </xdr:grpSpPr>
      <xdr:pic>
        <xdr:nvPicPr>
          <xdr:cNvPr id="3" name="Imagem" descr="Imagem">
            <a:extLst>
              <a:ext uri="{FF2B5EF4-FFF2-40B4-BE49-F238E27FC236}">
                <a16:creationId xmlns:a16="http://schemas.microsoft.com/office/drawing/2014/main" id="{75E83B39-0448-00C7-E643-DB72C6BE877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CF649CE8-11BC-5320-84E1-1B3A98ADFFF2}"/>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142662</xdr:colOff>
      <xdr:row>0</xdr:row>
      <xdr:rowOff>95883</xdr:rowOff>
    </xdr:from>
    <xdr:to>
      <xdr:col>0</xdr:col>
      <xdr:colOff>524783</xdr:colOff>
      <xdr:row>2</xdr:row>
      <xdr:rowOff>211667</xdr:rowOff>
    </xdr:to>
    <xdr:grpSp>
      <xdr:nvGrpSpPr>
        <xdr:cNvPr id="2" name="Agrupar 4">
          <a:hlinkClick xmlns:r="http://schemas.openxmlformats.org/officeDocument/2006/relationships" r:id="rId1"/>
          <a:extLst>
            <a:ext uri="{FF2B5EF4-FFF2-40B4-BE49-F238E27FC236}">
              <a16:creationId xmlns:a16="http://schemas.microsoft.com/office/drawing/2014/main" id="{8A5BB5FE-64F1-4145-A5B9-4A15D55CA7E7}"/>
            </a:ext>
          </a:extLst>
        </xdr:cNvPr>
        <xdr:cNvGrpSpPr/>
      </xdr:nvGrpSpPr>
      <xdr:grpSpPr>
        <a:xfrm>
          <a:off x="142662" y="95883"/>
          <a:ext cx="382121" cy="461506"/>
          <a:chOff x="723900" y="184150"/>
          <a:chExt cx="711200" cy="863600"/>
        </a:xfrm>
      </xdr:grpSpPr>
      <xdr:pic>
        <xdr:nvPicPr>
          <xdr:cNvPr id="3" name="Imagem" descr="Imagem">
            <a:extLst>
              <a:ext uri="{FF2B5EF4-FFF2-40B4-BE49-F238E27FC236}">
                <a16:creationId xmlns:a16="http://schemas.microsoft.com/office/drawing/2014/main" id="{3F9A351A-8C04-45A2-CD50-3D5DF3F85382}"/>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15F22B0B-3D48-8039-32EA-743811D4DD0F}"/>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101601</xdr:colOff>
      <xdr:row>1</xdr:row>
      <xdr:rowOff>57150</xdr:rowOff>
    </xdr:from>
    <xdr:to>
      <xdr:col>0</xdr:col>
      <xdr:colOff>406401</xdr:colOff>
      <xdr:row>1</xdr:row>
      <xdr:rowOff>406401</xdr:rowOff>
    </xdr:to>
    <xdr:grpSp>
      <xdr:nvGrpSpPr>
        <xdr:cNvPr id="2" name="Agrupar 4">
          <a:hlinkClick xmlns:r="http://schemas.openxmlformats.org/officeDocument/2006/relationships" r:id="rId1"/>
          <a:extLst>
            <a:ext uri="{FF2B5EF4-FFF2-40B4-BE49-F238E27FC236}">
              <a16:creationId xmlns:a16="http://schemas.microsoft.com/office/drawing/2014/main" id="{F67270B7-3B2E-494D-ABD1-E010E204A0C7}"/>
            </a:ext>
          </a:extLst>
        </xdr:cNvPr>
        <xdr:cNvGrpSpPr/>
      </xdr:nvGrpSpPr>
      <xdr:grpSpPr>
        <a:xfrm>
          <a:off x="101601" y="57150"/>
          <a:ext cx="304800" cy="349251"/>
          <a:chOff x="723900" y="184150"/>
          <a:chExt cx="711200" cy="863600"/>
        </a:xfrm>
      </xdr:grpSpPr>
      <xdr:pic>
        <xdr:nvPicPr>
          <xdr:cNvPr id="3" name="Imagem" descr="Imagem">
            <a:extLst>
              <a:ext uri="{FF2B5EF4-FFF2-40B4-BE49-F238E27FC236}">
                <a16:creationId xmlns:a16="http://schemas.microsoft.com/office/drawing/2014/main" id="{6E406E6C-E51E-4CC4-E0A3-D5A14FCEEEDF}"/>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4606F388-03D9-FF6E-336F-6FF08E5DB9C3}"/>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133350</xdr:colOff>
      <xdr:row>0</xdr:row>
      <xdr:rowOff>44450</xdr:rowOff>
    </xdr:from>
    <xdr:to>
      <xdr:col>0</xdr:col>
      <xdr:colOff>390128</xdr:colOff>
      <xdr:row>2</xdr:row>
      <xdr:rowOff>1360</xdr:rowOff>
    </xdr:to>
    <xdr:grpSp>
      <xdr:nvGrpSpPr>
        <xdr:cNvPr id="2" name="Agrupar 1">
          <a:hlinkClick xmlns:r="http://schemas.openxmlformats.org/officeDocument/2006/relationships" r:id="rId1"/>
          <a:extLst>
            <a:ext uri="{FF2B5EF4-FFF2-40B4-BE49-F238E27FC236}">
              <a16:creationId xmlns:a16="http://schemas.microsoft.com/office/drawing/2014/main" id="{019A8255-6870-45C0-9ADD-2C592B1A0129}"/>
            </a:ext>
          </a:extLst>
        </xdr:cNvPr>
        <xdr:cNvGrpSpPr/>
      </xdr:nvGrpSpPr>
      <xdr:grpSpPr>
        <a:xfrm>
          <a:off x="133350" y="44450"/>
          <a:ext cx="256778" cy="280760"/>
          <a:chOff x="723900" y="184150"/>
          <a:chExt cx="711200" cy="863600"/>
        </a:xfrm>
      </xdr:grpSpPr>
      <xdr:pic>
        <xdr:nvPicPr>
          <xdr:cNvPr id="3" name="Imagem" descr="Imagem">
            <a:extLst>
              <a:ext uri="{FF2B5EF4-FFF2-40B4-BE49-F238E27FC236}">
                <a16:creationId xmlns:a16="http://schemas.microsoft.com/office/drawing/2014/main" id="{E1BF04FB-C21B-E377-619A-25833039D55E}"/>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3">
            <a:extLst>
              <a:ext uri="{FF2B5EF4-FFF2-40B4-BE49-F238E27FC236}">
                <a16:creationId xmlns:a16="http://schemas.microsoft.com/office/drawing/2014/main" id="{FA984CBB-BA65-FFCC-7E11-FEA979DEFDEA}"/>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139700</xdr:colOff>
      <xdr:row>0</xdr:row>
      <xdr:rowOff>38100</xdr:rowOff>
    </xdr:from>
    <xdr:to>
      <xdr:col>0</xdr:col>
      <xdr:colOff>501650</xdr:colOff>
      <xdr:row>0</xdr:row>
      <xdr:rowOff>476250</xdr:rowOff>
    </xdr:to>
    <xdr:grpSp>
      <xdr:nvGrpSpPr>
        <xdr:cNvPr id="2" name="Agrupar 4">
          <a:hlinkClick xmlns:r="http://schemas.openxmlformats.org/officeDocument/2006/relationships" r:id="rId1"/>
          <a:extLst>
            <a:ext uri="{FF2B5EF4-FFF2-40B4-BE49-F238E27FC236}">
              <a16:creationId xmlns:a16="http://schemas.microsoft.com/office/drawing/2014/main" id="{33C4C5C3-208E-4501-8388-EC19F8F04B8D}"/>
            </a:ext>
          </a:extLst>
        </xdr:cNvPr>
        <xdr:cNvGrpSpPr/>
      </xdr:nvGrpSpPr>
      <xdr:grpSpPr>
        <a:xfrm>
          <a:off x="139700" y="38100"/>
          <a:ext cx="361950" cy="438150"/>
          <a:chOff x="723900" y="184150"/>
          <a:chExt cx="711200" cy="863600"/>
        </a:xfrm>
      </xdr:grpSpPr>
      <xdr:pic>
        <xdr:nvPicPr>
          <xdr:cNvPr id="3" name="Imagem" descr="Imagem">
            <a:extLst>
              <a:ext uri="{FF2B5EF4-FFF2-40B4-BE49-F238E27FC236}">
                <a16:creationId xmlns:a16="http://schemas.microsoft.com/office/drawing/2014/main" id="{74866F1F-E261-FA51-9EB4-24A8EA181741}"/>
              </a:ext>
            </a:extLst>
          </xdr:cNvPr>
          <xdr:cNvPicPr>
            <a:picLocks noChangeAspect="1"/>
          </xdr:cNvPicPr>
        </xdr:nvPicPr>
        <xdr:blipFill>
          <a:blip xmlns:r="http://schemas.openxmlformats.org/officeDocument/2006/relationships" r:embed="rId2"/>
          <a:stretch>
            <a:fillRect/>
          </a:stretch>
        </xdr:blipFill>
        <xdr:spPr>
          <a:xfrm>
            <a:off x="781050" y="184150"/>
            <a:ext cx="641350" cy="641546"/>
          </a:xfrm>
          <a:prstGeom prst="rect">
            <a:avLst/>
          </a:prstGeom>
          <a:ln w="12700">
            <a:miter lim="400000"/>
          </a:ln>
        </xdr:spPr>
      </xdr:pic>
      <xdr:sp macro="" textlink="">
        <xdr:nvSpPr>
          <xdr:cNvPr id="4" name="Seta: para a Esquerda 6">
            <a:extLst>
              <a:ext uri="{FF2B5EF4-FFF2-40B4-BE49-F238E27FC236}">
                <a16:creationId xmlns:a16="http://schemas.microsoft.com/office/drawing/2014/main" id="{8AB879A8-5EE8-9B85-A17A-5DD11898BFB1}"/>
              </a:ext>
            </a:extLst>
          </xdr:cNvPr>
          <xdr:cNvSpPr/>
        </xdr:nvSpPr>
        <xdr:spPr>
          <a:xfrm>
            <a:off x="723900" y="889000"/>
            <a:ext cx="711200" cy="158750"/>
          </a:xfrm>
          <a:prstGeom prst="leftArrow">
            <a:avLst>
              <a:gd name="adj1" fmla="val 49999"/>
              <a:gd name="adj2" fmla="val 50000"/>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22-16F6-4934-AF1D-7C8D6B766B40}">
  <sheetPr codeName="Planilha23">
    <tabColor rgb="FF00B050"/>
  </sheetPr>
  <dimension ref="A1:AJ56"/>
  <sheetViews>
    <sheetView showGridLines="0" tabSelected="1" zoomScale="60" zoomScaleNormal="60" workbookViewId="0"/>
  </sheetViews>
  <sheetFormatPr defaultColWidth="9.1796875" defaultRowHeight="15.5"/>
  <cols>
    <col min="1" max="1" width="2" style="1466" customWidth="1"/>
    <col min="2" max="2" width="3.26953125" style="1466" customWidth="1"/>
    <col min="3" max="3" width="2.54296875" style="1466" customWidth="1"/>
    <col min="4" max="4" width="51.7265625" style="1466" customWidth="1"/>
    <col min="5" max="5" width="26.81640625" style="1466" customWidth="1"/>
    <col min="6" max="6" width="1.54296875" style="1466" customWidth="1"/>
    <col min="7" max="7" width="2.1796875" style="1466" customWidth="1"/>
    <col min="8" max="8" width="12.453125" style="1466" bestFit="1" customWidth="1"/>
    <col min="9" max="10" width="9.1796875" style="1466"/>
    <col min="11" max="11" width="9.26953125" style="1466" customWidth="1"/>
    <col min="12" max="13" width="9.1796875" style="1466"/>
    <col min="14" max="14" width="6.54296875" style="1466" customWidth="1"/>
    <col min="15" max="15" width="5.453125" style="1466" customWidth="1"/>
    <col min="16" max="16" width="7.26953125" style="1466" customWidth="1"/>
    <col min="17" max="17" width="10.7265625" style="1466" customWidth="1"/>
    <col min="18" max="18" width="2.453125" style="1466" hidden="1" customWidth="1"/>
    <col min="19" max="19" width="2.453125" style="1466" customWidth="1"/>
    <col min="20" max="20" width="4" style="1466" customWidth="1"/>
    <col min="21" max="21" width="10.1796875" style="1466" customWidth="1"/>
    <col min="22" max="22" width="14.81640625" style="1466" customWidth="1"/>
    <col min="23" max="23" width="9.1796875" style="1466"/>
    <col min="24" max="24" width="4.81640625" style="1466" customWidth="1"/>
    <col min="25" max="27" width="9.1796875" style="1466"/>
    <col min="28" max="28" width="12" style="1466" customWidth="1"/>
    <col min="29" max="16384" width="9.1796875" style="1466"/>
  </cols>
  <sheetData>
    <row r="1" spans="1:36">
      <c r="A1" s="1638"/>
    </row>
    <row r="6" spans="1:36">
      <c r="C6" s="1466" t="s">
        <v>1899</v>
      </c>
    </row>
    <row r="7" spans="1:36">
      <c r="D7" s="1466" t="s">
        <v>1900</v>
      </c>
    </row>
    <row r="9" spans="1:36" ht="16.5" customHeight="1">
      <c r="B9" s="1825" t="s">
        <v>2021</v>
      </c>
      <c r="C9" s="1825"/>
      <c r="D9" s="1825"/>
      <c r="E9" s="1825"/>
      <c r="F9" s="1467"/>
      <c r="H9" s="1824" t="s">
        <v>1190</v>
      </c>
      <c r="I9" s="1824"/>
      <c r="J9" s="1824"/>
      <c r="K9" s="1824"/>
      <c r="L9" s="1824"/>
      <c r="M9" s="1824"/>
      <c r="N9" s="1467"/>
      <c r="P9" s="1811" t="s">
        <v>1901</v>
      </c>
      <c r="Q9" s="1811"/>
      <c r="R9" s="1811"/>
      <c r="S9" s="1811"/>
      <c r="T9" s="1811"/>
      <c r="U9" s="1811"/>
      <c r="V9" s="1811"/>
      <c r="W9" s="1811"/>
      <c r="X9" s="1811"/>
      <c r="AB9" s="1811" t="s">
        <v>2081</v>
      </c>
      <c r="AC9" s="1811"/>
      <c r="AD9" s="1811"/>
      <c r="AE9" s="1811"/>
      <c r="AF9" s="1811"/>
      <c r="AG9" s="1811"/>
      <c r="AH9" s="1811"/>
      <c r="AI9" s="1811"/>
      <c r="AJ9" s="1811"/>
    </row>
    <row r="10" spans="1:36">
      <c r="B10" s="1825"/>
      <c r="C10" s="1825"/>
      <c r="D10" s="1825"/>
      <c r="E10" s="1825"/>
    </row>
    <row r="11" spans="1:36">
      <c r="C11" s="1468" t="s">
        <v>0</v>
      </c>
      <c r="H11" s="1822" t="s">
        <v>2020</v>
      </c>
      <c r="I11" s="1823"/>
      <c r="J11" s="1823"/>
      <c r="K11" s="1823"/>
      <c r="L11" s="1823"/>
      <c r="M11" s="1823"/>
      <c r="P11" s="1466" t="s">
        <v>1151</v>
      </c>
      <c r="AB11" s="1466" t="s">
        <v>1151</v>
      </c>
    </row>
    <row r="12" spans="1:36">
      <c r="D12" s="1469" t="s">
        <v>2</v>
      </c>
      <c r="H12" s="1823"/>
      <c r="I12" s="1823"/>
      <c r="J12" s="1823"/>
      <c r="K12" s="1823"/>
      <c r="L12" s="1823"/>
      <c r="M12" s="1823"/>
      <c r="P12" s="1473" t="s">
        <v>1168</v>
      </c>
      <c r="AB12" s="1473" t="s">
        <v>1168</v>
      </c>
    </row>
    <row r="13" spans="1:36">
      <c r="D13" s="1466" t="s">
        <v>4</v>
      </c>
      <c r="H13" s="1823"/>
      <c r="I13" s="1823"/>
      <c r="J13" s="1823"/>
      <c r="K13" s="1823"/>
      <c r="L13" s="1823"/>
      <c r="M13" s="1823"/>
      <c r="P13" s="1469" t="s">
        <v>1169</v>
      </c>
      <c r="AB13" s="1469" t="s">
        <v>2075</v>
      </c>
    </row>
    <row r="14" spans="1:36">
      <c r="D14" s="1466" t="s">
        <v>6</v>
      </c>
      <c r="H14" s="1823"/>
      <c r="I14" s="1823"/>
      <c r="J14" s="1823"/>
      <c r="K14" s="1823"/>
      <c r="L14" s="1823"/>
      <c r="M14" s="1823"/>
      <c r="P14" s="1466" t="s">
        <v>1184</v>
      </c>
      <c r="AB14" s="1466" t="s">
        <v>2076</v>
      </c>
    </row>
    <row r="15" spans="1:36">
      <c r="D15" s="1466" t="s">
        <v>7</v>
      </c>
      <c r="H15" s="1823"/>
      <c r="I15" s="1823"/>
      <c r="J15" s="1823"/>
      <c r="K15" s="1823"/>
      <c r="L15" s="1823"/>
      <c r="M15" s="1823"/>
      <c r="P15" s="1466" t="s">
        <v>1145</v>
      </c>
      <c r="AB15" s="1466" t="s">
        <v>2077</v>
      </c>
    </row>
    <row r="16" spans="1:36">
      <c r="D16" s="1466" t="s">
        <v>1940</v>
      </c>
      <c r="H16" s="1823"/>
      <c r="I16" s="1823"/>
      <c r="J16" s="1823"/>
      <c r="K16" s="1823"/>
      <c r="L16" s="1823"/>
      <c r="M16" s="1823"/>
      <c r="P16" s="1466" t="s">
        <v>1185</v>
      </c>
      <c r="AB16" s="1466" t="s">
        <v>2078</v>
      </c>
    </row>
    <row r="17" spans="3:28">
      <c r="D17" s="1466" t="s">
        <v>10</v>
      </c>
      <c r="H17" s="1823"/>
      <c r="I17" s="1823"/>
      <c r="J17" s="1823"/>
      <c r="K17" s="1823"/>
      <c r="L17" s="1823"/>
      <c r="M17" s="1823"/>
      <c r="P17" s="1466" t="s">
        <v>1186</v>
      </c>
      <c r="AB17" s="1466" t="s">
        <v>2079</v>
      </c>
    </row>
    <row r="18" spans="3:28">
      <c r="D18" s="1466" t="s">
        <v>9</v>
      </c>
      <c r="H18" s="1823"/>
      <c r="I18" s="1823"/>
      <c r="J18" s="1823"/>
      <c r="K18" s="1823"/>
      <c r="L18" s="1823"/>
      <c r="M18" s="1823"/>
      <c r="P18" s="1466" t="s">
        <v>1146</v>
      </c>
      <c r="AB18" s="1466" t="s">
        <v>2080</v>
      </c>
    </row>
    <row r="19" spans="3:28">
      <c r="D19" s="1466" t="s">
        <v>11</v>
      </c>
      <c r="P19" s="1468" t="s">
        <v>1172</v>
      </c>
      <c r="AB19" s="1468" t="s">
        <v>1172</v>
      </c>
    </row>
    <row r="20" spans="3:28">
      <c r="P20" s="1466">
        <v>2024</v>
      </c>
      <c r="AB20" s="1466">
        <v>2025</v>
      </c>
    </row>
    <row r="21" spans="3:28">
      <c r="C21" s="1468" t="s">
        <v>13</v>
      </c>
      <c r="I21" s="1471"/>
      <c r="J21" s="1471"/>
      <c r="K21" s="1471"/>
      <c r="L21" s="1471"/>
      <c r="P21" s="1466">
        <v>2023</v>
      </c>
      <c r="AB21" s="1466">
        <v>2024</v>
      </c>
    </row>
    <row r="22" spans="3:28">
      <c r="D22" s="1469" t="s">
        <v>1191</v>
      </c>
      <c r="H22" s="1471"/>
      <c r="I22" s="1471"/>
      <c r="J22" s="1471"/>
      <c r="K22" s="1471"/>
      <c r="L22" s="1471"/>
      <c r="P22" s="1466">
        <v>2022</v>
      </c>
      <c r="AB22" s="1466" t="s">
        <v>1173</v>
      </c>
    </row>
    <row r="23" spans="3:28">
      <c r="D23" s="1466" t="s">
        <v>65</v>
      </c>
      <c r="P23" s="1466">
        <v>2021</v>
      </c>
      <c r="AB23" s="1469" t="s">
        <v>1147</v>
      </c>
    </row>
    <row r="24" spans="3:28">
      <c r="D24" s="1466" t="s">
        <v>66</v>
      </c>
      <c r="P24" s="1466">
        <v>2020</v>
      </c>
      <c r="AB24" s="1466" t="s">
        <v>1187</v>
      </c>
    </row>
    <row r="25" spans="3:28">
      <c r="D25" s="1466" t="s">
        <v>67</v>
      </c>
      <c r="P25" s="1466">
        <v>2019</v>
      </c>
      <c r="AB25" s="1466" t="s">
        <v>14</v>
      </c>
    </row>
    <row r="26" spans="3:28">
      <c r="D26" s="1466" t="s">
        <v>1570</v>
      </c>
      <c r="P26" s="1466">
        <v>2018</v>
      </c>
      <c r="AB26" s="1466" t="s">
        <v>678</v>
      </c>
    </row>
    <row r="27" spans="3:28">
      <c r="D27" s="1466" t="s">
        <v>1571</v>
      </c>
      <c r="P27" s="1466" t="s">
        <v>1173</v>
      </c>
      <c r="AB27" s="1466" t="s">
        <v>15</v>
      </c>
    </row>
    <row r="28" spans="3:28">
      <c r="D28" s="1821" t="s">
        <v>1192</v>
      </c>
      <c r="E28" s="1821"/>
      <c r="F28" s="1470"/>
      <c r="N28" s="1470"/>
      <c r="P28" s="1469" t="s">
        <v>1147</v>
      </c>
    </row>
    <row r="29" spans="3:28">
      <c r="D29" s="1468" t="s">
        <v>1902</v>
      </c>
      <c r="P29" s="1466" t="s">
        <v>1187</v>
      </c>
    </row>
    <row r="30" spans="3:28">
      <c r="D30" s="1466" t="s">
        <v>18</v>
      </c>
      <c r="P30" s="1466" t="s">
        <v>14</v>
      </c>
    </row>
    <row r="31" spans="3:28">
      <c r="D31" s="1466" t="s">
        <v>19</v>
      </c>
      <c r="P31" s="1466" t="s">
        <v>1222</v>
      </c>
    </row>
    <row r="32" spans="3:28">
      <c r="D32" s="1466" t="s">
        <v>20</v>
      </c>
      <c r="P32" s="1466" t="s">
        <v>678</v>
      </c>
    </row>
    <row r="33" spans="2:33">
      <c r="D33" s="1466" t="s">
        <v>912</v>
      </c>
      <c r="P33" s="1466" t="s">
        <v>15</v>
      </c>
    </row>
    <row r="34" spans="2:33">
      <c r="D34" s="1466" t="s">
        <v>63</v>
      </c>
      <c r="P34" s="1469" t="s">
        <v>1174</v>
      </c>
      <c r="Q34" s="1469"/>
      <c r="R34" s="1469"/>
      <c r="S34" s="1469"/>
      <c r="T34" s="1469"/>
      <c r="U34" s="1469"/>
      <c r="AB34" s="1469"/>
      <c r="AC34" s="1469"/>
      <c r="AD34" s="1469"/>
      <c r="AE34" s="1469"/>
      <c r="AF34" s="1469"/>
      <c r="AG34" s="1469"/>
    </row>
    <row r="35" spans="2:33">
      <c r="D35" s="1469" t="s">
        <v>1193</v>
      </c>
      <c r="P35" s="1466" t="s">
        <v>799</v>
      </c>
    </row>
    <row r="36" spans="2:33">
      <c r="D36" s="1466" t="s">
        <v>68</v>
      </c>
      <c r="P36" s="1466" t="s">
        <v>1188</v>
      </c>
    </row>
    <row r="37" spans="2:33">
      <c r="D37" s="1466" t="s">
        <v>21</v>
      </c>
      <c r="P37" s="1466" t="s">
        <v>1148</v>
      </c>
    </row>
    <row r="38" spans="2:33">
      <c r="D38" s="1466" t="s">
        <v>69</v>
      </c>
      <c r="P38" s="1466" t="s">
        <v>1631</v>
      </c>
    </row>
    <row r="39" spans="2:33">
      <c r="D39" s="1469"/>
      <c r="P39" s="1466" t="s">
        <v>1176</v>
      </c>
    </row>
    <row r="40" spans="2:33">
      <c r="P40" s="1466" t="s">
        <v>665</v>
      </c>
    </row>
    <row r="41" spans="2:33">
      <c r="P41" s="1466" t="s">
        <v>1189</v>
      </c>
    </row>
    <row r="42" spans="2:33">
      <c r="P42" s="1466" t="s">
        <v>1150</v>
      </c>
    </row>
    <row r="43" spans="2:33">
      <c r="P43" s="1466" t="s">
        <v>1149</v>
      </c>
    </row>
    <row r="44" spans="2:33">
      <c r="B44" s="1471"/>
      <c r="C44" s="1471"/>
      <c r="D44" s="1471"/>
      <c r="E44" s="1471"/>
      <c r="P44" s="1466" t="s">
        <v>17</v>
      </c>
    </row>
    <row r="45" spans="2:33" ht="16" customHeight="1" thickBot="1">
      <c r="B45" s="1471"/>
      <c r="C45" s="1471"/>
      <c r="D45" s="1471"/>
      <c r="E45" s="1471"/>
      <c r="P45" s="1472"/>
      <c r="Q45" s="1472"/>
      <c r="R45" s="1472"/>
      <c r="S45" s="1472"/>
      <c r="T45" s="1472"/>
      <c r="U45" s="1472"/>
      <c r="V45" s="1472"/>
      <c r="W45" s="1472"/>
      <c r="X45" s="1472"/>
    </row>
    <row r="46" spans="2:33" ht="67.5" customHeight="1">
      <c r="P46" s="1812" t="s">
        <v>1903</v>
      </c>
      <c r="Q46" s="1813"/>
      <c r="R46" s="1813"/>
      <c r="S46" s="1813"/>
      <c r="T46" s="1813"/>
      <c r="U46" s="1813"/>
      <c r="V46" s="1813"/>
      <c r="W46" s="1813"/>
      <c r="X46" s="1813"/>
      <c r="Y46" s="1814"/>
    </row>
    <row r="47" spans="2:33">
      <c r="D47" s="1471"/>
      <c r="P47" s="1815"/>
      <c r="Q47" s="1816"/>
      <c r="R47" s="1816"/>
      <c r="S47" s="1816"/>
      <c r="T47" s="1816"/>
      <c r="U47" s="1816"/>
      <c r="V47" s="1816"/>
      <c r="W47" s="1816"/>
      <c r="X47" s="1816"/>
      <c r="Y47" s="1817"/>
    </row>
    <row r="48" spans="2:33" ht="84.65" customHeight="1">
      <c r="D48" s="1471"/>
      <c r="P48" s="1815"/>
      <c r="Q48" s="1816"/>
      <c r="R48" s="1816"/>
      <c r="S48" s="1816"/>
      <c r="T48" s="1816"/>
      <c r="U48" s="1816"/>
      <c r="V48" s="1816"/>
      <c r="W48" s="1816"/>
      <c r="X48" s="1816"/>
      <c r="Y48" s="1817"/>
    </row>
    <row r="49" spans="16:25" ht="16" thickBot="1">
      <c r="P49" s="1818"/>
      <c r="Q49" s="1819"/>
      <c r="R49" s="1819"/>
      <c r="S49" s="1819"/>
      <c r="T49" s="1819"/>
      <c r="U49" s="1819"/>
      <c r="V49" s="1819"/>
      <c r="W49" s="1819"/>
      <c r="X49" s="1819"/>
      <c r="Y49" s="1820"/>
    </row>
    <row r="50" spans="16:25">
      <c r="P50" s="1471"/>
      <c r="Q50" s="1471"/>
      <c r="R50" s="1471"/>
      <c r="S50" s="1471"/>
      <c r="T50" s="1471"/>
      <c r="U50" s="1471"/>
      <c r="V50" s="1471"/>
      <c r="W50" s="1471"/>
      <c r="X50" s="1471"/>
    </row>
    <row r="51" spans="16:25">
      <c r="P51" s="1471"/>
      <c r="Q51" s="1471"/>
      <c r="R51" s="1471"/>
      <c r="S51" s="1471"/>
      <c r="T51" s="1471"/>
      <c r="U51" s="1471"/>
      <c r="V51" s="1471"/>
      <c r="W51" s="1471"/>
      <c r="X51" s="1471"/>
    </row>
    <row r="52" spans="16:25">
      <c r="P52" s="1471"/>
      <c r="Q52" s="1471"/>
      <c r="R52" s="1471"/>
      <c r="S52" s="1471"/>
      <c r="T52" s="1471"/>
      <c r="U52" s="1471"/>
      <c r="V52" s="1471"/>
      <c r="W52" s="1471"/>
      <c r="X52" s="1471"/>
    </row>
    <row r="53" spans="16:25">
      <c r="P53" s="1471"/>
      <c r="Q53" s="1471"/>
      <c r="R53" s="1471"/>
      <c r="S53" s="1471"/>
      <c r="T53" s="1471"/>
      <c r="U53" s="1471"/>
      <c r="V53" s="1471"/>
      <c r="W53" s="1471"/>
      <c r="X53" s="1471"/>
    </row>
    <row r="54" spans="16:25">
      <c r="P54" s="1471"/>
      <c r="Q54" s="1471"/>
      <c r="R54" s="1471"/>
      <c r="S54" s="1471"/>
      <c r="T54" s="1471"/>
      <c r="U54" s="1471"/>
      <c r="V54" s="1471"/>
      <c r="W54" s="1471"/>
      <c r="X54" s="1471"/>
    </row>
    <row r="55" spans="16:25">
      <c r="P55" s="1471"/>
      <c r="Q55" s="1471"/>
      <c r="R55" s="1471"/>
      <c r="S55" s="1471"/>
      <c r="T55" s="1471"/>
      <c r="U55" s="1471"/>
      <c r="V55" s="1471"/>
      <c r="W55" s="1471"/>
      <c r="X55" s="1471"/>
    </row>
    <row r="56" spans="16:25">
      <c r="P56" s="1471"/>
      <c r="Q56" s="1471"/>
      <c r="R56" s="1471"/>
      <c r="S56" s="1471"/>
      <c r="T56" s="1471"/>
      <c r="U56" s="1471"/>
      <c r="V56" s="1471"/>
      <c r="W56" s="1471"/>
      <c r="X56" s="1471"/>
    </row>
  </sheetData>
  <mergeCells count="7">
    <mergeCell ref="AB9:AJ9"/>
    <mergeCell ref="P46:Y49"/>
    <mergeCell ref="D28:E28"/>
    <mergeCell ref="H11:M18"/>
    <mergeCell ref="P9:X9"/>
    <mergeCell ref="H9:M9"/>
    <mergeCell ref="B9:E10"/>
  </mergeCells>
  <hyperlinks>
    <hyperlink ref="D38" location="'BRGAAP - Contingentes - Prov.'!A1" display="     - Provisões" xr:uid="{23707BAA-3DCC-4441-9182-916F83BD90E4}"/>
    <hyperlink ref="D36" location="'BRGAAP - Contingentes - Mov.'!A1" display="    - Movimentação das provisões e os saldos" xr:uid="{FE1DBC9F-CDED-40B7-9EC2-44F4D14B3048}"/>
    <hyperlink ref="D25" location="'BRGAAP - TVM - Até o Vencimento'!A1" display="    - Títulos Mantidos até o Vencimento" xr:uid="{33CF2E09-F4C0-42DF-A201-B3E8EAAB0301}"/>
    <hyperlink ref="D24" location="'BRGAAP - TVM - Para Venda'!A1" display="    - Títulos Disponíveis para Venda" xr:uid="{3AD2B136-316A-4F42-A1F0-0DDB86A73580}"/>
    <hyperlink ref="D23" location="'BRGAAP - TVM - Para Negociação'!A1" display="    - Títulos para Negociação" xr:uid="{093726A7-5F0D-4703-AF39-05CFBEA75B8D}"/>
    <hyperlink ref="D33" location="'BRGAAP - Créditos Renegociados'!A1" display="    Créditos Renegociados" xr:uid="{7F6DC616-A004-40B6-B53C-A0AD9E5B671A}"/>
    <hyperlink ref="D32" location="'BRGAAP - Crédito por Atividade'!A1" display="         - Por Setor de Atividade " xr:uid="{3B542A82-83CE-45B0-AE9B-6FCCC7946BDD}"/>
    <hyperlink ref="D31" location="'BRGAAP - Vencimento e Risco'!A1" display="         - Por Faixas de Vencimento e Níveis de Risco" xr:uid="{AC971C3F-496B-4349-8725-B60F16C7D3D9}"/>
    <hyperlink ref="D30" location="'BRGAAP - Operação e Risco'!A1" display="         - Por Tipo de Operação e Níveis de Risco" xr:uid="{1D19B15D-11EE-439A-A927-2E70F9E24DD0}"/>
    <hyperlink ref="D34" location="'BRGAAP - Concentração'!A1" display="    Concentração de Crédito" xr:uid="{636D68F2-A7F7-4713-9815-BE55EE86D49E}"/>
    <hyperlink ref="D19" location="'BRGAAP - DVA'!A1" display="Demonstração Consolidada de Valor Adicionado" xr:uid="{F3E52704-6DA0-4A2B-974A-64127F262486}"/>
    <hyperlink ref="D18" location="'BRGAAP - DFC'!A1" display="Demonstração Consolidada de Fluxo de Caixa" xr:uid="{AD5C6018-D46A-48CB-B71E-21082A0E2D70}"/>
    <hyperlink ref="D14" location="'BRGAAP - Balanço - Passivo e PL'!A1" display="Passivo + Patrimônio Líquido" xr:uid="{44DC9DFB-72F9-4F20-92FA-EC33B70B50E7}"/>
    <hyperlink ref="P39" location="PDD!A1" display="PDD" xr:uid="{CE9A8EF2-4E11-47A6-9146-16E8647B5606}"/>
    <hyperlink ref="P11" location="'Sumário_PRO FORMA'!A1" display="Sumário Executivo Pro Forma - Itaú Unibanco + CorpBanca" xr:uid="{CB3C7262-F659-4D4C-957B-E7C0C3BE583F}"/>
    <hyperlink ref="P18" location="'DRE_PB_PRO FORMA LATAM'!A1" display="DRE América Latina - Proforma - Visão Produto Bancário" xr:uid="{BE4D659C-ABDC-4162-B099-A3FE41F3A1E4}"/>
    <hyperlink ref="P17" location="'DRE_PB_PRO FORMA BRASIL'!A1" display="DRE Pro Forma - Visão do Produto Bancário (Brasil) (Novo!)" xr:uid="{A53FCC1C-0143-44EE-85BB-8D8BC9F29CED}"/>
    <hyperlink ref="P43" location="'Captações_PRO FORMA'!A1" display="Captações Pro Forma - Itaú + CorpBanca (Novo!)" xr:uid="{FA3E7722-2B70-4FC3-B49F-04E80FCCC77B}"/>
    <hyperlink ref="P16" location="'DRE_PB_PRO FORMA'!Area_de_impressao" display="DRE Pro Forma - Itaú Unibanco + CorpBanca - Visão Produto Bancário (Novo!)" xr:uid="{872875B7-1B11-4316-9013-1E36FAC45596}"/>
    <hyperlink ref="P32" location="'DNDJ_PRO FORMA'!A1" display="Despesas não Decorrentes de Juros" xr:uid="{6EFFEFF0-44CF-4047-BA6E-FB7606B1660B}"/>
    <hyperlink ref="P35" location="'Balanço_PRO FORMA'!A1" display="Balanço Patrimonial Pro Forma - Itaú Unibanco + CorpBanca " xr:uid="{B4ACDEB8-DB09-4E94-8DBA-EBCB3946F87A}"/>
    <hyperlink ref="P14" location="'DRE_MF_PRO FORMA'!A1" display="DRE Pro Forma - Itaú Unibanco + CorpBanca - Visão Margem Financeira " xr:uid="{B1F1BAED-6724-4104-B9AB-B593143284CA}"/>
    <hyperlink ref="P36" location="'Carteira_Nova segm. e títulos'!A1" display="Carteira de Crédito com Garantias Financeiras Prestadas e Títulos Privados" xr:uid="{46197C79-1031-4863-BD16-9747267E22F9}"/>
    <hyperlink ref="P42" location="'Cobertura_PRO FORMA'!A1" display="Índice de Cobertura 90 dias Pro Forma - Itaú Unibanco + CorpBanca " xr:uid="{9C4E3AB7-C0D4-4427-97F8-79D72069D01D}"/>
    <hyperlink ref="P33" location="'IE_Atual_PRO FORMA'!A1" display="Índice de Eficiência Pro Forma - Itaú Unibanco + CorpBanca " xr:uid="{58BC0BCC-D452-44B6-ADC5-0E71C25BB368}"/>
    <hyperlink ref="P37" location="'Carteira por Produto novos títu'!A1" display="Carteira de Crédito por Produto" xr:uid="{026DB812-F4DC-4E2C-BC76-04D7121BE6AD}"/>
    <hyperlink ref="P41" location="'NPL_Nova segmentação'!A1" display="Índice de Inadimplência (NPL)" xr:uid="{F2BBEA96-5C67-4DAC-8C0D-5549CB1C88AC}"/>
    <hyperlink ref="P30" location="'Serviços_PRO FORMA'!A1" display="Receita de Prestação de Serviços e Renda de Tarifas Bancárias -Proforma" xr:uid="{A5C74832-B67D-4E85-AD44-1B6CDF98CCF1}"/>
    <hyperlink ref="P29" location="NIM!A1" display="NIM" xr:uid="{207184F0-B6B9-401C-BE26-9BC99646CA4F}"/>
    <hyperlink ref="P15" location="'DRE_MF_PRO FORMA BRASIL'!A1" display="Visão Margem Financeira - Brasil" xr:uid="{5B6242E5-F546-4BA4-B4C8-758C963613BD}"/>
    <hyperlink ref="P27" location="'Segmentos|DRE'!A1" display="Segmentos de negócios" xr:uid="{88F70EAB-38A5-4B63-9EBE-B54539C79935}"/>
    <hyperlink ref="P40" location="'Créditos Renegociados'!A1" display="Créditos Renegociados" xr:uid="{9EF02A20-41FD-4006-BB11-15A33DC8AA41}"/>
    <hyperlink ref="P31" location="'ITAU SEGURIDADE'!A1" display="Itaú Seguridade" xr:uid="{A36B6F7F-C8D8-452F-A58D-19821150ACC7}"/>
    <hyperlink ref="D15" location="'BRGAAP - DRE'!A1" display="Demonstração do Resultado Consolidado" xr:uid="{F07A262D-1A86-460D-A8DA-4221C8A758AC}"/>
    <hyperlink ref="D17" location="'BRGAAP -DMPL'!A1" display="Demonstração Consolidada das Mutações do PL" xr:uid="{CE18DF06-116A-45D2-9F50-C7AFD71A8825}"/>
    <hyperlink ref="D16" location="'BRGAAP - DRA'!A1" display="Resultado Abrangente" xr:uid="{17222A7B-A55B-469C-9A53-B14815889A7F}"/>
    <hyperlink ref="P23" location="'DRE Cont Ger 2021_PRO FORMA '!Area_de_impressao" display="'DRE Cont Ger 2021_PRO FORMA '!Area_de_impressao" xr:uid="{5281EB74-317E-4CBD-A97D-B3FA65669CA5}"/>
    <hyperlink ref="P24" location="'DRE Cont Ger 2020_PRO FORMA'!Area_de_impressao" display="'DRE Cont Ger 2020_PRO FORMA'!Area_de_impressao" xr:uid="{E3B1AE36-98E4-45B5-87E5-9A548544169E}"/>
    <hyperlink ref="P25" location="'DRE Cont Ger 2019_PRO FORMA'!Area_de_impressao" display="'DRE Cont Ger 2019_PRO FORMA'!Area_de_impressao" xr:uid="{08E9F661-70B0-4259-B800-AB0770493A66}"/>
    <hyperlink ref="P26" location="'DRE Cont Ger 2018_PRO FORMA'!Area_de_impressao" display="'DRE Cont Ger 2018_PRO FORMA'!Area_de_impressao" xr:uid="{A87AC5D6-F682-444B-9B38-7F6E2B7F3606}"/>
    <hyperlink ref="D26" location="'BRGAAP - TVM - Por Vencimento'!A1" display="- Títulos por vencimento" xr:uid="{83929799-B97D-4F40-8A6F-B1983932AC40}"/>
    <hyperlink ref="D27" location="'BRGAAP - TVM - Tipo de carteira'!A1" display="- Títulos por carteira" xr:uid="{C691A1F7-8C88-4F9D-9993-9B370940507C}"/>
    <hyperlink ref="P38" location="'Crédito Por Moeda'!A1" display="Carteira por Moeda" xr:uid="{3FD0CFE0-DDDD-4351-9A75-377C98063E7E}"/>
    <hyperlink ref="P22" location="'DRE Cont Ger 2022_PRO FORMA'!Area_de_impressao" display="'DRE Cont Ger 2022_PRO FORMA'!Area_de_impressao" xr:uid="{0E8573B0-5648-4A90-A394-8A4C011DF4FC}"/>
    <hyperlink ref="P21" location="'DRE Cont Ger 2023_PRO FORMA'!A1" display="'DRE Cont Ger 2023_PRO FORMA'!A1" xr:uid="{D2085976-11BE-4A7B-A118-D5B90A0355A7}"/>
    <hyperlink ref="P44" location="Ratings!A1" display="Ratings" xr:uid="{81150E0D-8E0F-44A1-B8F3-6904263626C2}"/>
    <hyperlink ref="D13" location="'BRGAAP - Balanço - Ativo'!A1" display="Ativo" xr:uid="{513CD838-679C-4772-8FA2-D23A2E7BD2BB}"/>
    <hyperlink ref="H9:M9" location="'Menu - Séries Descontinuada '!A1" display=" Clique aqui" xr:uid="{193920F4-DD1D-47E3-B496-C7661F981D2A}"/>
    <hyperlink ref="P20" location="'DRE Cont Ger 2024_PRO FORMA'!A1" display="'DRE Cont Ger 2024_PRO FORMA'!A1" xr:uid="{FCD38162-F32C-4B5D-BEA7-7636874FD029}"/>
    <hyperlink ref="AB11" location="'Sumário_PRO FORMA 4966'!A1" display="Sumário Executivo" xr:uid="{FDC9AC5E-5C29-4BF8-BD32-775A3F0CB46E}"/>
    <hyperlink ref="AB18" location="'DRE_PB_PRO FORMA LATAM 4966'!A1" display="Visão Produto Bancário - América Latina" xr:uid="{5FCC58F2-EEF2-46EA-A117-268F440DCFB5}"/>
    <hyperlink ref="AB17" location="'DRE_PB_PRO FORMA BRASIL 4966'!A1" display="Visão do Produto Bancário - Brasil " xr:uid="{BAF98D87-0604-48AC-A486-908797026D01}"/>
    <hyperlink ref="AB16" location="'DRE_PB_PRO FORMA 4966'!A1" display="Visão Produto Bancário - Consolidado " xr:uid="{6709128D-A2B9-4134-A8EE-FACD2976C1C5}"/>
    <hyperlink ref="AB26" location="'DNDJ_PRO FORMA 4966'!A1" display="Despesas não Decorrentes de Juros" xr:uid="{D537B07F-68A7-49BB-9C56-6A2DE2887323}"/>
    <hyperlink ref="AB14" location="'DRE_MF_PRO FORMA 4966'!A1" display="Visão Margem Financeira - Consolidado " xr:uid="{B3E0F22A-6AF0-4340-8D77-DB6670A3AFBA}"/>
    <hyperlink ref="AB27" location="'IE_Atual_PRO FORMA 4966'!A1" display="Índice de Eficiência" xr:uid="{5CE9AC76-4BB7-417C-95E0-5E4F447C144C}"/>
    <hyperlink ref="AB25" location="'Serviços_PRO FORMA 4966'!A1" display="Receita de Prestação de Serviços e Renda de Tarifas Bancárias" xr:uid="{47E7D770-62F5-4692-9D80-BAFAA8B532FA}"/>
    <hyperlink ref="AB24" location="'NIM 4966'!A1" display="Margem Financeira com clientes" xr:uid="{515673F9-BC0B-4468-8F0E-A9647BAF6C0B}"/>
    <hyperlink ref="AB15" location="'DRE_MF_PRO FORMA BRASIL 4966'!A1" display="Visão Margem Financeira - Brasil" xr:uid="{EE3C4C12-1D79-4B20-B6CF-B54706C84B73}"/>
    <hyperlink ref="AB22" location="'Segmentos|DRE 4966'!A1" display="Segmentos de negócios" xr:uid="{C2AB4EFF-2A29-454C-9E35-D89354F8705F}"/>
    <hyperlink ref="AB21" location="'DRE Cont Ger 2024_4966'!A1" display="'DRE Cont Ger 2024_4966'!A1" xr:uid="{9C5119FB-2070-4CE8-B521-FF6C32F73132}"/>
    <hyperlink ref="AB20" location="'DRE Cont Ger 2025  4966'!A1" display="'DRE Cont Ger 2025  4966'!A1" xr:uid="{A04CC1E3-0D17-4E21-A41D-81892B2F7CF7}"/>
  </hyperlink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FF6200"/>
    <pageSetUpPr fitToPage="1"/>
  </sheetPr>
  <dimension ref="A1:BN27"/>
  <sheetViews>
    <sheetView showGridLines="0" zoomScaleNormal="100" workbookViewId="0">
      <pane xSplit="1" ySplit="1" topLeftCell="BJ14"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4.26953125" customWidth="1"/>
    <col min="2" max="37" width="11" customWidth="1"/>
    <col min="38" max="38" width="12" customWidth="1"/>
    <col min="39" max="39" width="12.26953125" customWidth="1"/>
    <col min="40" max="40" width="12.54296875" customWidth="1"/>
    <col min="41" max="41" width="11.7265625" customWidth="1"/>
    <col min="42" max="42" width="12" customWidth="1"/>
    <col min="43" max="43" width="12.7265625" customWidth="1"/>
    <col min="44" max="44" width="11.81640625" customWidth="1"/>
    <col min="45" max="46" width="12" bestFit="1" customWidth="1"/>
    <col min="47" max="47" width="12.7265625" customWidth="1"/>
    <col min="48" max="48" width="11.1796875" customWidth="1"/>
    <col min="49" max="49" width="10.7265625" customWidth="1"/>
    <col min="50" max="66" width="10.7265625" bestFit="1" customWidth="1"/>
  </cols>
  <sheetData>
    <row r="1" spans="1:66" ht="33.75" customHeight="1">
      <c r="A1" s="1499" t="s">
        <v>1426</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1">
        <v>43100</v>
      </c>
      <c r="AM1" s="1501">
        <v>43190</v>
      </c>
      <c r="AN1" s="1501">
        <v>43281</v>
      </c>
      <c r="AO1" s="1501">
        <v>43373</v>
      </c>
      <c r="AP1" s="1501">
        <v>43465</v>
      </c>
      <c r="AQ1" s="1501">
        <v>43555</v>
      </c>
      <c r="AR1" s="1501">
        <v>43646</v>
      </c>
      <c r="AS1" s="1501">
        <v>43738</v>
      </c>
      <c r="AT1" s="1501">
        <v>43830</v>
      </c>
      <c r="AU1" s="1501">
        <v>43921</v>
      </c>
      <c r="AV1" s="1501">
        <v>44012</v>
      </c>
      <c r="AW1" s="1501">
        <v>44104</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c r="A2" s="5" t="s">
        <v>483</v>
      </c>
      <c r="B2" s="425">
        <v>15968.162</v>
      </c>
      <c r="C2" s="425">
        <v>17964.986000000001</v>
      </c>
      <c r="D2" s="425">
        <v>17999.09</v>
      </c>
      <c r="E2" s="425">
        <v>17562.669999999998</v>
      </c>
      <c r="F2" s="425">
        <v>15884.107</v>
      </c>
      <c r="G2" s="425">
        <v>11753.058999999999</v>
      </c>
      <c r="H2" s="425">
        <v>12696.797</v>
      </c>
      <c r="I2" s="425">
        <v>13736.599</v>
      </c>
      <c r="J2" s="425">
        <v>14795.909</v>
      </c>
      <c r="K2" s="425">
        <v>13689.134</v>
      </c>
      <c r="L2" s="425">
        <v>9835.0720000000001</v>
      </c>
      <c r="M2" s="425">
        <v>13177.739</v>
      </c>
      <c r="N2" s="425">
        <v>18329.195</v>
      </c>
      <c r="O2" s="425">
        <v>21551.013999999999</v>
      </c>
      <c r="P2" s="425">
        <v>22042.647000000001</v>
      </c>
      <c r="Q2" s="425">
        <v>22760.125</v>
      </c>
      <c r="R2" s="425">
        <v>43527.237000000001</v>
      </c>
      <c r="S2" s="425">
        <v>35713.14</v>
      </c>
      <c r="T2" s="425">
        <v>45879.622000000003</v>
      </c>
      <c r="U2" s="425">
        <v>35016.309000000001</v>
      </c>
      <c r="V2" s="425">
        <v>39646.614000000001</v>
      </c>
      <c r="W2" s="425">
        <v>26835.725999999999</v>
      </c>
      <c r="X2" s="425">
        <v>23015.205000000002</v>
      </c>
      <c r="Y2" s="425">
        <v>23788.204000000002</v>
      </c>
      <c r="Z2" s="425">
        <v>25624.38</v>
      </c>
      <c r="AA2" s="425">
        <v>24775.173999999999</v>
      </c>
      <c r="AB2" s="425">
        <v>25097.312999999998</v>
      </c>
      <c r="AC2" s="425">
        <v>29261.295999999998</v>
      </c>
      <c r="AD2" s="425">
        <v>29107.463</v>
      </c>
      <c r="AE2" s="425">
        <v>26387.316999999999</v>
      </c>
      <c r="AF2" s="425">
        <v>28192.615000000002</v>
      </c>
      <c r="AG2" s="425">
        <v>29314.876</v>
      </c>
      <c r="AH2" s="425">
        <v>32002.911</v>
      </c>
      <c r="AI2" s="425">
        <v>35341.815000000002</v>
      </c>
      <c r="AJ2" s="425">
        <v>33675.974000000002</v>
      </c>
      <c r="AK2" s="425">
        <v>37210.038</v>
      </c>
      <c r="AL2" s="425">
        <v>39277.317000000003</v>
      </c>
      <c r="AM2" s="425">
        <v>45240.211000000003</v>
      </c>
      <c r="AN2" s="425">
        <v>35595.491999999998</v>
      </c>
      <c r="AO2" s="425">
        <v>34741.889000000003</v>
      </c>
      <c r="AP2" s="425">
        <v>33758.072999999997</v>
      </c>
      <c r="AQ2" s="425">
        <v>38328.019999999997</v>
      </c>
      <c r="AR2" s="425">
        <v>39939.695</v>
      </c>
      <c r="AS2" s="425">
        <v>43668.023000000001</v>
      </c>
      <c r="AT2" s="425">
        <v>59150</v>
      </c>
      <c r="AU2" s="425">
        <v>51372</v>
      </c>
      <c r="AV2" s="425">
        <v>63204</v>
      </c>
      <c r="AW2" s="425">
        <v>61654</v>
      </c>
      <c r="AX2" s="425">
        <v>71874</v>
      </c>
      <c r="AY2" s="425">
        <v>71006</v>
      </c>
      <c r="AZ2" s="425">
        <v>66565</v>
      </c>
      <c r="BA2" s="425">
        <v>62331</v>
      </c>
      <c r="BB2" s="1181">
        <v>45456</v>
      </c>
      <c r="BC2" s="1181">
        <v>33020</v>
      </c>
      <c r="BD2" s="1181">
        <v>44783</v>
      </c>
      <c r="BE2" s="1181">
        <v>37727</v>
      </c>
      <c r="BF2" s="1181">
        <v>56323</v>
      </c>
      <c r="BG2" s="1181">
        <v>73387</v>
      </c>
      <c r="BH2" s="1181">
        <v>69662</v>
      </c>
      <c r="BI2" s="1181">
        <v>81662</v>
      </c>
      <c r="BJ2" s="1181">
        <v>72509</v>
      </c>
      <c r="BK2" s="1181">
        <v>88735</v>
      </c>
      <c r="BL2" s="1181">
        <v>96379</v>
      </c>
      <c r="BM2" s="1181">
        <v>82420</v>
      </c>
      <c r="BN2" s="1181">
        <v>83015</v>
      </c>
    </row>
    <row r="3" spans="1:66">
      <c r="A3" s="4" t="s">
        <v>475</v>
      </c>
      <c r="B3" s="682">
        <v>5421.8540000000003</v>
      </c>
      <c r="C3" s="682">
        <v>7324.6819999999998</v>
      </c>
      <c r="D3" s="682">
        <v>7345.107</v>
      </c>
      <c r="E3" s="682">
        <v>7376.1480000000001</v>
      </c>
      <c r="F3" s="682">
        <v>7826.0129999999999</v>
      </c>
      <c r="G3" s="682">
        <v>7060.0959999999995</v>
      </c>
      <c r="H3" s="682">
        <v>6888.9549999999999</v>
      </c>
      <c r="I3" s="682">
        <v>6132.0280000000002</v>
      </c>
      <c r="J3" s="682">
        <v>6031.2569999999996</v>
      </c>
      <c r="K3" s="682">
        <v>3981.79</v>
      </c>
      <c r="L3" s="682">
        <v>4094.5770000000002</v>
      </c>
      <c r="M3" s="682">
        <v>4343.8220000000001</v>
      </c>
      <c r="N3" s="682">
        <v>3038.8040000000001</v>
      </c>
      <c r="O3" s="682">
        <v>3057.8910000000001</v>
      </c>
      <c r="P3" s="682">
        <v>3285.03</v>
      </c>
      <c r="Q3" s="682">
        <v>3013.3890000000001</v>
      </c>
      <c r="R3" s="682">
        <v>3237.7460000000001</v>
      </c>
      <c r="S3" s="682">
        <v>2719.422</v>
      </c>
      <c r="T3" s="682">
        <v>2685.7669999999998</v>
      </c>
      <c r="U3" s="682">
        <v>1025</v>
      </c>
      <c r="V3" s="682">
        <v>1050.0830000000001</v>
      </c>
      <c r="W3" s="682">
        <v>614.28800000000001</v>
      </c>
      <c r="X3" s="682">
        <v>648.79499999999996</v>
      </c>
      <c r="Y3" s="682">
        <v>772.827</v>
      </c>
      <c r="Z3" s="682">
        <v>1457.963</v>
      </c>
      <c r="AA3" s="682">
        <v>2281.4430000000002</v>
      </c>
      <c r="AB3" s="682">
        <v>2357.223</v>
      </c>
      <c r="AC3" s="682">
        <v>2288.0140000000001</v>
      </c>
      <c r="AD3" s="682">
        <v>2364.9920000000002</v>
      </c>
      <c r="AE3" s="682">
        <v>2441.8409999999999</v>
      </c>
      <c r="AF3" s="682">
        <v>2521.6370000000002</v>
      </c>
      <c r="AG3" s="682">
        <v>1094.8589999999999</v>
      </c>
      <c r="AH3" s="682">
        <v>1076.174</v>
      </c>
      <c r="AI3" s="682">
        <v>540.68899999999996</v>
      </c>
      <c r="AJ3" s="682">
        <v>551.42200000000003</v>
      </c>
      <c r="AK3" s="682">
        <v>563.96100000000001</v>
      </c>
      <c r="AL3" s="682">
        <v>574.25300000000004</v>
      </c>
      <c r="AM3" s="682">
        <v>225.018</v>
      </c>
      <c r="AN3" s="682">
        <v>228.52699999999999</v>
      </c>
      <c r="AO3" s="682">
        <v>232.16300000000001</v>
      </c>
      <c r="AP3" s="682">
        <v>235.73699999999999</v>
      </c>
      <c r="AQ3" s="682">
        <v>239.309</v>
      </c>
      <c r="AR3" s="682">
        <v>242.99299999999999</v>
      </c>
      <c r="AS3" s="682">
        <v>246.74799999999999</v>
      </c>
      <c r="AT3" s="682">
        <v>249</v>
      </c>
      <c r="AU3" s="682">
        <v>18</v>
      </c>
      <c r="AV3" s="682">
        <v>18</v>
      </c>
      <c r="AW3" s="682">
        <v>18</v>
      </c>
      <c r="AX3" s="682">
        <v>18</v>
      </c>
      <c r="AY3" s="682">
        <v>72</v>
      </c>
      <c r="AZ3" s="682">
        <v>73</v>
      </c>
      <c r="BA3" s="682">
        <v>74</v>
      </c>
      <c r="BB3" s="134">
        <v>3947</v>
      </c>
      <c r="BC3" s="134">
        <v>3987</v>
      </c>
      <c r="BD3" s="134">
        <v>20</v>
      </c>
      <c r="BE3" s="134">
        <v>485</v>
      </c>
      <c r="BF3" s="134">
        <v>13061</v>
      </c>
      <c r="BG3" s="134">
        <v>21728</v>
      </c>
      <c r="BH3" s="134">
        <v>20915</v>
      </c>
      <c r="BI3" s="134">
        <v>20508</v>
      </c>
      <c r="BJ3" s="134">
        <v>24445</v>
      </c>
      <c r="BK3" s="134">
        <v>32630</v>
      </c>
      <c r="BL3" s="134">
        <v>41382</v>
      </c>
      <c r="BM3" s="134">
        <v>46729</v>
      </c>
      <c r="BN3" s="134">
        <v>47061</v>
      </c>
    </row>
    <row r="4" spans="1:66">
      <c r="A4" s="4" t="s">
        <v>474</v>
      </c>
      <c r="B4" s="682">
        <v>5082.7669999999998</v>
      </c>
      <c r="C4" s="682">
        <v>4470.6270000000004</v>
      </c>
      <c r="D4" s="682">
        <v>3881.942</v>
      </c>
      <c r="E4" s="682">
        <v>3827.4639999999999</v>
      </c>
      <c r="F4" s="682">
        <v>2198.453</v>
      </c>
      <c r="G4" s="682">
        <v>53.655000000000001</v>
      </c>
      <c r="H4" s="682">
        <v>48.619</v>
      </c>
      <c r="I4" s="682">
        <v>50.061999999999998</v>
      </c>
      <c r="J4" s="682">
        <v>51.350999999999999</v>
      </c>
      <c r="K4" s="682">
        <v>864.86099999999999</v>
      </c>
      <c r="L4" s="682">
        <v>0</v>
      </c>
      <c r="M4" s="682">
        <v>983.72699999999998</v>
      </c>
      <c r="N4" s="682">
        <v>4015.674</v>
      </c>
      <c r="O4" s="682">
        <v>4155.8310000000001</v>
      </c>
      <c r="P4" s="682">
        <v>1521.511</v>
      </c>
      <c r="Q4" s="682">
        <v>0</v>
      </c>
      <c r="R4" s="682">
        <v>15648.673000000001</v>
      </c>
      <c r="S4" s="682">
        <v>8737.6370000000006</v>
      </c>
      <c r="T4" s="682">
        <v>17963.863000000001</v>
      </c>
      <c r="U4" s="682">
        <v>8053.18</v>
      </c>
      <c r="V4" s="682">
        <v>14793.629000000001</v>
      </c>
      <c r="W4" s="682">
        <v>9228.6949999999997</v>
      </c>
      <c r="X4" s="682">
        <v>4087.192</v>
      </c>
      <c r="Y4" s="682">
        <v>3119.37</v>
      </c>
      <c r="Z4" s="682">
        <v>3420.3850000000002</v>
      </c>
      <c r="AA4" s="682">
        <v>888.29899999999998</v>
      </c>
      <c r="AB4" s="682">
        <v>816.91099999999994</v>
      </c>
      <c r="AC4" s="682">
        <v>870.83299999999997</v>
      </c>
      <c r="AD4" s="682">
        <v>9.6679999999999993</v>
      </c>
      <c r="AE4" s="682">
        <v>9.9949999999999992</v>
      </c>
      <c r="AF4" s="682">
        <v>0</v>
      </c>
      <c r="AG4" s="682">
        <v>1584.338</v>
      </c>
      <c r="AH4" s="682">
        <v>3754.4650000000001</v>
      </c>
      <c r="AI4" s="682">
        <v>5272.39</v>
      </c>
      <c r="AJ4" s="682">
        <v>6480.9369999999999</v>
      </c>
      <c r="AK4" s="682">
        <v>7137.0839999999998</v>
      </c>
      <c r="AL4" s="682">
        <v>9818.9850000000006</v>
      </c>
      <c r="AM4" s="682">
        <v>12273.245000000001</v>
      </c>
      <c r="AN4" s="682">
        <v>7297.8239999999996</v>
      </c>
      <c r="AO4" s="682">
        <v>5500.1189999999997</v>
      </c>
      <c r="AP4" s="682">
        <v>2824.4259999999999</v>
      </c>
      <c r="AQ4" s="682">
        <v>7173.3469999999998</v>
      </c>
      <c r="AR4" s="682">
        <v>6032.165</v>
      </c>
      <c r="AS4" s="682">
        <v>4365.3670000000002</v>
      </c>
      <c r="AT4" s="682">
        <v>18643</v>
      </c>
      <c r="AU4" s="682">
        <v>16057</v>
      </c>
      <c r="AV4" s="682">
        <v>16751</v>
      </c>
      <c r="AW4" s="682">
        <v>16898</v>
      </c>
      <c r="AX4" s="682">
        <v>24560</v>
      </c>
      <c r="AY4" s="682">
        <v>16383</v>
      </c>
      <c r="AZ4" s="682">
        <v>20577</v>
      </c>
      <c r="BA4" s="682">
        <v>16795</v>
      </c>
      <c r="BB4" s="134">
        <v>3168</v>
      </c>
      <c r="BC4" s="134">
        <v>941</v>
      </c>
      <c r="BD4" s="134">
        <v>2154</v>
      </c>
      <c r="BE4" s="134">
        <v>6588</v>
      </c>
      <c r="BF4" s="134">
        <v>13663</v>
      </c>
      <c r="BG4" s="134">
        <v>16894</v>
      </c>
      <c r="BH4" s="134">
        <v>19868</v>
      </c>
      <c r="BI4" s="134">
        <v>22881</v>
      </c>
      <c r="BJ4" s="134">
        <v>19177</v>
      </c>
      <c r="BK4" s="134">
        <v>18791</v>
      </c>
      <c r="BL4" s="134">
        <v>21003</v>
      </c>
      <c r="BM4" s="134">
        <v>12661</v>
      </c>
      <c r="BN4" s="134">
        <v>12115</v>
      </c>
    </row>
    <row r="5" spans="1:66">
      <c r="A5" s="4" t="s">
        <v>476</v>
      </c>
      <c r="B5" s="682">
        <v>2519.2460000000001</v>
      </c>
      <c r="C5" s="682">
        <v>3765.694</v>
      </c>
      <c r="D5" s="682">
        <v>3832.45</v>
      </c>
      <c r="E5" s="682">
        <v>3830.4540000000002</v>
      </c>
      <c r="F5" s="682">
        <v>3624.056</v>
      </c>
      <c r="G5" s="682">
        <v>2583.299</v>
      </c>
      <c r="H5" s="682">
        <v>2528.0010000000002</v>
      </c>
      <c r="I5" s="682">
        <v>2937.3539999999998</v>
      </c>
      <c r="J5" s="682">
        <v>3706.8879999999999</v>
      </c>
      <c r="K5" s="682">
        <v>3195.319</v>
      </c>
      <c r="L5" s="682">
        <v>2147.931</v>
      </c>
      <c r="M5" s="682">
        <v>3097.5839999999998</v>
      </c>
      <c r="N5" s="682">
        <v>5109.625</v>
      </c>
      <c r="O5" s="682">
        <v>5223.2</v>
      </c>
      <c r="P5" s="682">
        <v>6411.6369999999997</v>
      </c>
      <c r="Q5" s="682">
        <v>5057.5550000000003</v>
      </c>
      <c r="R5" s="682">
        <v>6269.6589999999997</v>
      </c>
      <c r="S5" s="682">
        <v>5214.1090000000004</v>
      </c>
      <c r="T5" s="682">
        <v>6987.3969999999999</v>
      </c>
      <c r="U5" s="682">
        <v>7865.3069999999998</v>
      </c>
      <c r="V5" s="682">
        <v>11835.777</v>
      </c>
      <c r="W5" s="682">
        <v>8203.3119999999999</v>
      </c>
      <c r="X5" s="682">
        <v>9105.0709999999999</v>
      </c>
      <c r="Y5" s="682">
        <v>9148.2540000000008</v>
      </c>
      <c r="Z5" s="682">
        <v>9263.5490000000009</v>
      </c>
      <c r="AA5" s="682">
        <v>8294.777</v>
      </c>
      <c r="AB5" s="682">
        <v>8877.7049999999999</v>
      </c>
      <c r="AC5" s="682">
        <v>9121.6859999999997</v>
      </c>
      <c r="AD5" s="682">
        <v>9209.8330000000005</v>
      </c>
      <c r="AE5" s="682">
        <v>10303.266</v>
      </c>
      <c r="AF5" s="682">
        <v>9956.0679999999993</v>
      </c>
      <c r="AG5" s="682">
        <v>11633.045</v>
      </c>
      <c r="AH5" s="682">
        <v>12878.968999999999</v>
      </c>
      <c r="AI5" s="682">
        <v>17189.329000000002</v>
      </c>
      <c r="AJ5" s="682">
        <v>14543.755999999999</v>
      </c>
      <c r="AK5" s="682">
        <v>17216.316999999999</v>
      </c>
      <c r="AL5" s="682">
        <v>15876.057000000001</v>
      </c>
      <c r="AM5" s="682">
        <v>16486.96</v>
      </c>
      <c r="AN5" s="682">
        <v>15710.857</v>
      </c>
      <c r="AO5" s="682">
        <v>15919.174000000001</v>
      </c>
      <c r="AP5" s="682">
        <v>17511.544000000002</v>
      </c>
      <c r="AQ5" s="682">
        <v>19468.472000000002</v>
      </c>
      <c r="AR5" s="682">
        <v>23517.195</v>
      </c>
      <c r="AS5" s="682">
        <v>27009.876</v>
      </c>
      <c r="AT5" s="682">
        <v>28095</v>
      </c>
      <c r="AU5" s="682">
        <v>24775</v>
      </c>
      <c r="AV5" s="682">
        <v>31720</v>
      </c>
      <c r="AW5" s="682">
        <v>29469</v>
      </c>
      <c r="AX5" s="682">
        <v>33572</v>
      </c>
      <c r="AY5" s="682">
        <v>38465</v>
      </c>
      <c r="AZ5" s="682">
        <v>41717</v>
      </c>
      <c r="BA5" s="682">
        <v>40680</v>
      </c>
      <c r="BB5" s="134">
        <v>33661</v>
      </c>
      <c r="BC5" s="134">
        <v>24280</v>
      </c>
      <c r="BD5" s="134">
        <v>36305</v>
      </c>
      <c r="BE5" s="134">
        <v>22978</v>
      </c>
      <c r="BF5" s="134">
        <v>24441</v>
      </c>
      <c r="BG5" s="134">
        <v>29744</v>
      </c>
      <c r="BH5" s="134">
        <v>22611</v>
      </c>
      <c r="BI5" s="134">
        <v>30755</v>
      </c>
      <c r="BJ5" s="134">
        <v>21325</v>
      </c>
      <c r="BK5" s="134">
        <v>29813</v>
      </c>
      <c r="BL5" s="134">
        <v>27455</v>
      </c>
      <c r="BM5" s="134">
        <v>16528</v>
      </c>
      <c r="BN5" s="134">
        <v>17808</v>
      </c>
    </row>
    <row r="6" spans="1:66">
      <c r="A6" s="4" t="s">
        <v>488</v>
      </c>
      <c r="B6" s="682">
        <v>123.432</v>
      </c>
      <c r="C6" s="682">
        <v>115.66</v>
      </c>
      <c r="D6" s="682">
        <v>224.369</v>
      </c>
      <c r="E6" s="682">
        <v>256.59199999999998</v>
      </c>
      <c r="F6" s="682">
        <v>254.46299999999999</v>
      </c>
      <c r="G6" s="682">
        <v>257.47699999999998</v>
      </c>
      <c r="H6" s="682">
        <v>255.47399999999999</v>
      </c>
      <c r="I6" s="682">
        <v>263.09699999999998</v>
      </c>
      <c r="J6" s="682">
        <v>263.73599999999999</v>
      </c>
      <c r="K6" s="682">
        <v>256.803</v>
      </c>
      <c r="L6" s="682">
        <v>257.03500000000003</v>
      </c>
      <c r="M6" s="682">
        <v>260.923</v>
      </c>
      <c r="N6" s="682">
        <v>258.70699999999999</v>
      </c>
      <c r="O6" s="682">
        <v>257.35399999999998</v>
      </c>
      <c r="P6" s="682">
        <v>262.21100000000001</v>
      </c>
      <c r="Q6" s="682">
        <v>304.53100000000001</v>
      </c>
      <c r="R6" s="682">
        <v>305.62900000000002</v>
      </c>
      <c r="S6" s="682">
        <v>291.51900000000001</v>
      </c>
      <c r="T6" s="682">
        <v>277.68900000000002</v>
      </c>
      <c r="U6" s="682">
        <v>270.22699999999998</v>
      </c>
      <c r="V6" s="682">
        <v>258.44499999999999</v>
      </c>
      <c r="W6" s="682">
        <v>256.666</v>
      </c>
      <c r="X6" s="682">
        <v>257.46800000000002</v>
      </c>
      <c r="Y6" s="682">
        <v>252.571</v>
      </c>
      <c r="Z6" s="682">
        <v>248.97300000000001</v>
      </c>
      <c r="AA6" s="682">
        <v>240.77099999999999</v>
      </c>
      <c r="AB6" s="682">
        <v>238.773</v>
      </c>
      <c r="AC6" s="682">
        <v>219.04</v>
      </c>
      <c r="AD6" s="682">
        <v>211.791</v>
      </c>
      <c r="AE6" s="682">
        <v>223.46299999999999</v>
      </c>
      <c r="AF6" s="682">
        <v>229.99700000000001</v>
      </c>
      <c r="AG6" s="682">
        <v>230.59700000000001</v>
      </c>
      <c r="AH6" s="682">
        <v>228.13</v>
      </c>
      <c r="AI6" s="682">
        <v>231.78700000000001</v>
      </c>
      <c r="AJ6" s="682">
        <v>225.44800000000001</v>
      </c>
      <c r="AK6" s="682">
        <v>226.483</v>
      </c>
      <c r="AL6" s="682">
        <v>219.001</v>
      </c>
      <c r="AM6" s="682">
        <v>217.947</v>
      </c>
      <c r="AN6" s="682">
        <v>203.71899999999999</v>
      </c>
      <c r="AO6" s="682">
        <v>197.48099999999999</v>
      </c>
      <c r="AP6" s="682">
        <v>202.72499999999999</v>
      </c>
      <c r="AQ6" s="682">
        <v>198.15799999999999</v>
      </c>
      <c r="AR6" s="682">
        <v>199.85</v>
      </c>
      <c r="AS6" s="682">
        <v>196.77500000000001</v>
      </c>
      <c r="AT6" s="682">
        <v>192</v>
      </c>
      <c r="AU6" s="682">
        <v>186</v>
      </c>
      <c r="AV6" s="682">
        <v>183</v>
      </c>
      <c r="AW6" s="682">
        <v>184</v>
      </c>
      <c r="AX6" s="682">
        <v>184</v>
      </c>
      <c r="AY6" s="682">
        <v>159</v>
      </c>
      <c r="AZ6" s="682">
        <v>153</v>
      </c>
      <c r="BA6" s="682">
        <v>140</v>
      </c>
      <c r="BB6" s="134">
        <v>140</v>
      </c>
      <c r="BC6" s="134">
        <v>125</v>
      </c>
      <c r="BD6" s="134">
        <v>125</v>
      </c>
      <c r="BE6" s="134">
        <v>114</v>
      </c>
      <c r="BF6" s="134">
        <v>111</v>
      </c>
      <c r="BG6" s="134">
        <v>105</v>
      </c>
      <c r="BH6" s="134">
        <v>100</v>
      </c>
      <c r="BI6" s="134">
        <v>97</v>
      </c>
      <c r="BJ6" s="134">
        <v>90</v>
      </c>
      <c r="BK6" s="134">
        <v>85</v>
      </c>
      <c r="BL6" s="134">
        <v>77</v>
      </c>
      <c r="BM6" s="134">
        <v>71</v>
      </c>
      <c r="BN6" s="134">
        <v>64</v>
      </c>
    </row>
    <row r="7" spans="1:66">
      <c r="A7" s="4" t="s">
        <v>487</v>
      </c>
      <c r="B7" s="682">
        <v>2818.6709999999998</v>
      </c>
      <c r="C7" s="682">
        <v>2286.393</v>
      </c>
      <c r="D7" s="682">
        <v>2713.56</v>
      </c>
      <c r="E7" s="682">
        <v>2242.4920000000002</v>
      </c>
      <c r="F7" s="682">
        <v>1979.3510000000001</v>
      </c>
      <c r="G7" s="682">
        <v>1796.6990000000001</v>
      </c>
      <c r="H7" s="682">
        <v>2973.877</v>
      </c>
      <c r="I7" s="682">
        <v>4352.3459999999995</v>
      </c>
      <c r="J7" s="682">
        <v>4717.6940000000004</v>
      </c>
      <c r="K7" s="682">
        <v>5224.9110000000001</v>
      </c>
      <c r="L7" s="682">
        <v>3333.68</v>
      </c>
      <c r="M7" s="682">
        <v>4490.9669999999996</v>
      </c>
      <c r="N7" s="682">
        <v>5905.65</v>
      </c>
      <c r="O7" s="682">
        <v>8855.98</v>
      </c>
      <c r="P7" s="682">
        <v>10561.477000000001</v>
      </c>
      <c r="Q7" s="682">
        <v>14384.155000000001</v>
      </c>
      <c r="R7" s="682">
        <v>18065.025000000001</v>
      </c>
      <c r="S7" s="682">
        <v>18750.037</v>
      </c>
      <c r="T7" s="682">
        <v>17964.483</v>
      </c>
      <c r="U7" s="682">
        <v>17802.595000000001</v>
      </c>
      <c r="V7" s="682">
        <v>11708.68</v>
      </c>
      <c r="W7" s="682">
        <v>8532.7649999999994</v>
      </c>
      <c r="X7" s="682">
        <v>8916.6790000000001</v>
      </c>
      <c r="Y7" s="682">
        <v>10495.182000000001</v>
      </c>
      <c r="Z7" s="682">
        <v>11233.51</v>
      </c>
      <c r="AA7" s="682">
        <v>13069.884</v>
      </c>
      <c r="AB7" s="682">
        <v>12806.700999999999</v>
      </c>
      <c r="AC7" s="682">
        <v>16761.723000000002</v>
      </c>
      <c r="AD7" s="682">
        <v>17311.179</v>
      </c>
      <c r="AE7" s="682">
        <v>13408.752</v>
      </c>
      <c r="AF7" s="682">
        <v>15484.913</v>
      </c>
      <c r="AG7" s="682">
        <v>14772.037</v>
      </c>
      <c r="AH7" s="682">
        <v>14065.173000000001</v>
      </c>
      <c r="AI7" s="682">
        <v>12107.62</v>
      </c>
      <c r="AJ7" s="682">
        <v>11874.411</v>
      </c>
      <c r="AK7" s="682">
        <v>12066.192999999999</v>
      </c>
      <c r="AL7" s="682">
        <v>12789.021000000001</v>
      </c>
      <c r="AM7" s="682">
        <v>16037.040999999999</v>
      </c>
      <c r="AN7" s="682">
        <v>12154.565000000001</v>
      </c>
      <c r="AO7" s="682">
        <v>12892.951999999999</v>
      </c>
      <c r="AP7" s="682">
        <v>12983.641</v>
      </c>
      <c r="AQ7" s="682">
        <v>11248.734</v>
      </c>
      <c r="AR7" s="682">
        <v>9947.4920000000002</v>
      </c>
      <c r="AS7" s="682">
        <v>11849.257</v>
      </c>
      <c r="AT7" s="682">
        <v>11971</v>
      </c>
      <c r="AU7" s="682">
        <v>10336</v>
      </c>
      <c r="AV7" s="682">
        <v>14532</v>
      </c>
      <c r="AW7" s="682">
        <v>15085</v>
      </c>
      <c r="AX7" s="682">
        <v>13540</v>
      </c>
      <c r="AY7" s="682">
        <v>15927</v>
      </c>
      <c r="AZ7" s="682">
        <v>4045</v>
      </c>
      <c r="BA7" s="682">
        <v>4642</v>
      </c>
      <c r="BB7" s="134">
        <v>4540</v>
      </c>
      <c r="BC7" s="134">
        <v>3687</v>
      </c>
      <c r="BD7" s="134">
        <v>6179</v>
      </c>
      <c r="BE7" s="134">
        <v>7562</v>
      </c>
      <c r="BF7" s="134">
        <v>5047</v>
      </c>
      <c r="BG7" s="134">
        <v>4916</v>
      </c>
      <c r="BH7" s="134">
        <v>6168</v>
      </c>
      <c r="BI7" s="134">
        <v>7421</v>
      </c>
      <c r="BJ7" s="134">
        <v>7472</v>
      </c>
      <c r="BK7" s="134">
        <v>7416</v>
      </c>
      <c r="BL7" s="134">
        <v>6462</v>
      </c>
      <c r="BM7" s="134">
        <v>6431</v>
      </c>
      <c r="BN7" s="134">
        <v>5967</v>
      </c>
    </row>
    <row r="8" spans="1:66">
      <c r="A8" s="4" t="s">
        <v>486</v>
      </c>
      <c r="B8" s="682">
        <v>2.1920000000000002</v>
      </c>
      <c r="C8" s="682">
        <v>1.93</v>
      </c>
      <c r="D8" s="682">
        <v>1.6619999999999999</v>
      </c>
      <c r="E8" s="682">
        <v>29.52</v>
      </c>
      <c r="F8" s="682">
        <v>1.7709999999999999</v>
      </c>
      <c r="G8" s="682">
        <v>1.833</v>
      </c>
      <c r="H8" s="682">
        <v>1.871</v>
      </c>
      <c r="I8" s="682">
        <v>1.712</v>
      </c>
      <c r="J8" s="682">
        <v>24.983000000000001</v>
      </c>
      <c r="K8" s="682">
        <v>165.45</v>
      </c>
      <c r="L8" s="682">
        <v>1.849</v>
      </c>
      <c r="M8" s="682">
        <v>0.71599999999999997</v>
      </c>
      <c r="N8" s="682">
        <v>0.73499999999999999</v>
      </c>
      <c r="O8" s="682">
        <v>0.75800000000000001</v>
      </c>
      <c r="P8" s="682">
        <v>0.78100000000000003</v>
      </c>
      <c r="Q8" s="682">
        <v>0.495</v>
      </c>
      <c r="R8" s="682">
        <v>0.505</v>
      </c>
      <c r="S8" s="682">
        <v>0</v>
      </c>
      <c r="T8" s="682">
        <v>0</v>
      </c>
      <c r="U8" s="682">
        <v>0</v>
      </c>
      <c r="V8" s="682">
        <v>0</v>
      </c>
      <c r="W8" s="682">
        <v>0</v>
      </c>
      <c r="X8" s="682">
        <v>0</v>
      </c>
      <c r="Y8" s="682">
        <v>0</v>
      </c>
      <c r="Z8" s="682">
        <v>0</v>
      </c>
      <c r="AA8" s="682">
        <v>0</v>
      </c>
      <c r="AB8" s="682">
        <v>0</v>
      </c>
      <c r="AC8" s="682">
        <v>0</v>
      </c>
      <c r="AD8" s="682">
        <v>0</v>
      </c>
      <c r="AE8" s="682">
        <v>0</v>
      </c>
      <c r="AF8" s="682">
        <v>0</v>
      </c>
      <c r="AG8" s="682">
        <v>0</v>
      </c>
      <c r="AH8" s="682">
        <v>0</v>
      </c>
      <c r="AI8" s="682">
        <v>0</v>
      </c>
      <c r="AJ8" s="682">
        <v>0</v>
      </c>
      <c r="AK8" s="682">
        <v>0</v>
      </c>
      <c r="AL8" s="682">
        <v>0</v>
      </c>
      <c r="AM8" s="682">
        <v>0</v>
      </c>
      <c r="AN8" s="682">
        <v>0</v>
      </c>
      <c r="AO8" s="682">
        <v>0</v>
      </c>
      <c r="AP8" s="682">
        <v>0</v>
      </c>
      <c r="AQ8" s="682">
        <v>0</v>
      </c>
      <c r="AR8" s="682">
        <v>0</v>
      </c>
      <c r="AS8" s="682">
        <v>0</v>
      </c>
      <c r="AT8" s="682">
        <v>0</v>
      </c>
      <c r="AU8" s="682">
        <v>0</v>
      </c>
      <c r="AV8" s="682">
        <v>0</v>
      </c>
      <c r="AW8" s="682">
        <v>0</v>
      </c>
      <c r="AX8" s="682">
        <v>0</v>
      </c>
      <c r="AY8" s="682">
        <v>0</v>
      </c>
      <c r="AZ8" s="682">
        <v>0</v>
      </c>
      <c r="BA8" s="682">
        <v>0</v>
      </c>
      <c r="BB8" s="134">
        <v>0</v>
      </c>
      <c r="BC8" s="134">
        <v>0</v>
      </c>
      <c r="BD8" s="134">
        <v>0</v>
      </c>
      <c r="BE8" s="134">
        <v>0</v>
      </c>
      <c r="BF8" s="134">
        <v>0</v>
      </c>
      <c r="BG8" s="134">
        <v>0</v>
      </c>
      <c r="BH8" s="134">
        <v>0</v>
      </c>
      <c r="BI8" s="134">
        <v>0</v>
      </c>
      <c r="BJ8" s="134">
        <v>0</v>
      </c>
      <c r="BK8" s="134">
        <v>0</v>
      </c>
      <c r="BL8" s="134">
        <v>0</v>
      </c>
      <c r="BM8" s="134">
        <v>0</v>
      </c>
      <c r="BN8" s="134">
        <v>0</v>
      </c>
    </row>
    <row r="9" spans="1:66">
      <c r="A9" s="5" t="s">
        <v>1869</v>
      </c>
      <c r="B9" s="132">
        <v>0</v>
      </c>
      <c r="C9" s="132">
        <v>0</v>
      </c>
      <c r="D9" s="132">
        <v>0</v>
      </c>
      <c r="E9" s="132">
        <v>0</v>
      </c>
      <c r="F9" s="132">
        <v>0</v>
      </c>
      <c r="G9" s="132">
        <v>0</v>
      </c>
      <c r="H9" s="132">
        <v>0</v>
      </c>
      <c r="I9" s="132">
        <v>0</v>
      </c>
      <c r="J9" s="132">
        <v>0</v>
      </c>
      <c r="K9" s="132">
        <v>0</v>
      </c>
      <c r="L9" s="132">
        <v>0</v>
      </c>
      <c r="M9" s="132">
        <v>0</v>
      </c>
      <c r="N9" s="132">
        <v>0</v>
      </c>
      <c r="O9" s="132">
        <v>0</v>
      </c>
      <c r="P9" s="132">
        <v>0</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132">
        <v>0</v>
      </c>
      <c r="AK9" s="132">
        <v>0</v>
      </c>
      <c r="AL9" s="132">
        <v>0</v>
      </c>
      <c r="AM9" s="132">
        <v>0</v>
      </c>
      <c r="AN9" s="132">
        <v>0</v>
      </c>
      <c r="AO9" s="132">
        <v>0</v>
      </c>
      <c r="AP9" s="132">
        <v>0</v>
      </c>
      <c r="AQ9" s="132">
        <v>0</v>
      </c>
      <c r="AR9" s="132">
        <v>0</v>
      </c>
      <c r="AS9" s="132">
        <v>0</v>
      </c>
      <c r="AT9" s="132">
        <v>0</v>
      </c>
      <c r="AU9" s="132">
        <v>0</v>
      </c>
      <c r="AV9" s="132">
        <v>0</v>
      </c>
      <c r="AW9" s="132">
        <v>0</v>
      </c>
      <c r="AX9" s="132">
        <v>0</v>
      </c>
      <c r="AY9" s="132">
        <v>0</v>
      </c>
      <c r="AZ9" s="132">
        <v>0</v>
      </c>
      <c r="BA9" s="132">
        <v>0</v>
      </c>
      <c r="BB9" s="132">
        <v>0</v>
      </c>
      <c r="BC9" s="132">
        <v>0</v>
      </c>
      <c r="BD9" s="132">
        <v>0</v>
      </c>
      <c r="BE9" s="132">
        <v>0</v>
      </c>
      <c r="BF9" s="1181">
        <v>39760</v>
      </c>
      <c r="BG9" s="132">
        <v>0</v>
      </c>
      <c r="BH9" s="132">
        <v>0</v>
      </c>
      <c r="BI9" s="1181">
        <v>41799</v>
      </c>
      <c r="BJ9" s="1181">
        <v>36694</v>
      </c>
      <c r="BK9" s="1181">
        <v>35956</v>
      </c>
      <c r="BL9" s="1181">
        <v>39589</v>
      </c>
      <c r="BM9" s="1181">
        <v>35786</v>
      </c>
      <c r="BN9" s="1181">
        <v>35869</v>
      </c>
    </row>
    <row r="10" spans="1:66">
      <c r="A10" s="5" t="s">
        <v>473</v>
      </c>
      <c r="B10" s="425">
        <v>9477.2639999999992</v>
      </c>
      <c r="C10" s="425">
        <v>11203.303</v>
      </c>
      <c r="D10" s="425">
        <v>7158.1109999999999</v>
      </c>
      <c r="E10" s="425">
        <v>7909.4709999999995</v>
      </c>
      <c r="F10" s="425">
        <v>7244.5479999999998</v>
      </c>
      <c r="G10" s="425">
        <v>7335.73</v>
      </c>
      <c r="H10" s="425">
        <v>5574.5569999999998</v>
      </c>
      <c r="I10" s="425">
        <v>6722.1120000000001</v>
      </c>
      <c r="J10" s="425">
        <v>4558.7380000000003</v>
      </c>
      <c r="K10" s="425">
        <v>6254.3280000000004</v>
      </c>
      <c r="L10" s="425">
        <v>5876.58</v>
      </c>
      <c r="M10" s="425">
        <v>5819.4290000000001</v>
      </c>
      <c r="N10" s="425">
        <v>4317.33</v>
      </c>
      <c r="O10" s="425">
        <v>5808.1940000000004</v>
      </c>
      <c r="P10" s="425">
        <v>6025.2839999999997</v>
      </c>
      <c r="Q10" s="425">
        <v>6395.2830000000004</v>
      </c>
      <c r="R10" s="425">
        <v>7136.8620000000001</v>
      </c>
      <c r="S10" s="425">
        <v>5559.9650000000001</v>
      </c>
      <c r="T10" s="425">
        <v>7206.9269999999997</v>
      </c>
      <c r="U10" s="425">
        <v>8049.674</v>
      </c>
      <c r="V10" s="425">
        <v>8659.4009999999998</v>
      </c>
      <c r="W10" s="425">
        <v>9416.2009999999991</v>
      </c>
      <c r="X10" s="425">
        <v>10232.773999999999</v>
      </c>
      <c r="Y10" s="425">
        <v>10791.674000000001</v>
      </c>
      <c r="Z10" s="425">
        <v>8620.0319999999992</v>
      </c>
      <c r="AA10" s="425">
        <v>10620.826999999999</v>
      </c>
      <c r="AB10" s="425">
        <v>9087.9040000000005</v>
      </c>
      <c r="AC10" s="425">
        <v>10805.352999999999</v>
      </c>
      <c r="AD10" s="425">
        <v>9882.6029999999992</v>
      </c>
      <c r="AE10" s="425">
        <v>9845.5300000000007</v>
      </c>
      <c r="AF10" s="425">
        <v>13375.543</v>
      </c>
      <c r="AG10" s="425">
        <v>13832.626</v>
      </c>
      <c r="AH10" s="425">
        <v>14472.607</v>
      </c>
      <c r="AI10" s="425">
        <v>15929.321</v>
      </c>
      <c r="AJ10" s="425">
        <v>19430.722000000002</v>
      </c>
      <c r="AK10" s="425">
        <v>20941.214</v>
      </c>
      <c r="AL10" s="425">
        <v>24392.649000000001</v>
      </c>
      <c r="AM10" s="425">
        <v>26119.808000000001</v>
      </c>
      <c r="AN10" s="425">
        <v>28865.544999999998</v>
      </c>
      <c r="AO10" s="425">
        <v>26241.226999999999</v>
      </c>
      <c r="AP10" s="425">
        <v>25159.447</v>
      </c>
      <c r="AQ10" s="425">
        <v>26861.45</v>
      </c>
      <c r="AR10" s="425">
        <v>31050.31</v>
      </c>
      <c r="AS10" s="425">
        <v>34543.055999999997</v>
      </c>
      <c r="AT10" s="425">
        <v>37184</v>
      </c>
      <c r="AU10" s="425">
        <v>42121</v>
      </c>
      <c r="AV10" s="425">
        <v>51405</v>
      </c>
      <c r="AW10" s="425">
        <v>41294</v>
      </c>
      <c r="AX10" s="425">
        <v>52999</v>
      </c>
      <c r="AY10" s="425">
        <v>51759</v>
      </c>
      <c r="AZ10" s="425">
        <v>55890</v>
      </c>
      <c r="BA10" s="425">
        <v>54958</v>
      </c>
      <c r="BB10" s="1181">
        <v>37135</v>
      </c>
      <c r="BC10" s="1181">
        <v>37749</v>
      </c>
      <c r="BD10" s="1181">
        <v>47892</v>
      </c>
      <c r="BE10" s="1181">
        <v>45373</v>
      </c>
      <c r="BF10" s="1181">
        <v>13783</v>
      </c>
      <c r="BG10" s="1181">
        <v>59557</v>
      </c>
      <c r="BH10" s="1181">
        <v>61242</v>
      </c>
      <c r="BI10" s="1181">
        <v>13809</v>
      </c>
      <c r="BJ10" s="1181">
        <v>13626</v>
      </c>
      <c r="BK10" s="1181">
        <v>16107</v>
      </c>
      <c r="BL10" s="1181">
        <v>16852</v>
      </c>
      <c r="BM10" s="1181">
        <v>17531</v>
      </c>
      <c r="BN10" s="1181">
        <v>15276</v>
      </c>
    </row>
    <row r="11" spans="1:66">
      <c r="A11" s="5" t="s">
        <v>472</v>
      </c>
      <c r="B11" s="425">
        <v>18361.690999999999</v>
      </c>
      <c r="C11" s="425">
        <v>20664.035</v>
      </c>
      <c r="D11" s="425">
        <v>17023.109</v>
      </c>
      <c r="E11" s="425">
        <v>16934.246999999999</v>
      </c>
      <c r="F11" s="425">
        <v>16453.363000000001</v>
      </c>
      <c r="G11" s="425">
        <v>16232.472</v>
      </c>
      <c r="H11" s="425">
        <v>19050.683000000001</v>
      </c>
      <c r="I11" s="425">
        <v>19848.649000000001</v>
      </c>
      <c r="J11" s="425">
        <v>22514.89</v>
      </c>
      <c r="K11" s="425">
        <v>21289.008000000002</v>
      </c>
      <c r="L11" s="425">
        <v>22070.019</v>
      </c>
      <c r="M11" s="425">
        <v>22533.02</v>
      </c>
      <c r="N11" s="425">
        <v>22883.526000000002</v>
      </c>
      <c r="O11" s="425">
        <v>25732.923999999999</v>
      </c>
      <c r="P11" s="425">
        <v>30923.563999999998</v>
      </c>
      <c r="Q11" s="425">
        <v>34357.392999999996</v>
      </c>
      <c r="R11" s="425">
        <v>38307.279999999999</v>
      </c>
      <c r="S11" s="425">
        <v>38121.991999999998</v>
      </c>
      <c r="T11" s="425">
        <v>38473.269</v>
      </c>
      <c r="U11" s="425">
        <v>40732.205999999998</v>
      </c>
      <c r="V11" s="425">
        <v>47041.21</v>
      </c>
      <c r="W11" s="425">
        <v>38856.618000000002</v>
      </c>
      <c r="X11" s="425">
        <v>37682.978999999999</v>
      </c>
      <c r="Y11" s="425">
        <v>40787.156000000003</v>
      </c>
      <c r="Z11" s="425">
        <v>42901.781999999999</v>
      </c>
      <c r="AA11" s="425">
        <v>46856.063999999998</v>
      </c>
      <c r="AB11" s="425">
        <v>45739.288</v>
      </c>
      <c r="AC11" s="425">
        <v>48017.175000000003</v>
      </c>
      <c r="AD11" s="425">
        <v>46604.21</v>
      </c>
      <c r="AE11" s="425">
        <v>48702.072999999997</v>
      </c>
      <c r="AF11" s="425">
        <v>43048.845000000001</v>
      </c>
      <c r="AG11" s="425">
        <v>42481.644</v>
      </c>
      <c r="AH11" s="425">
        <v>40867.792000000001</v>
      </c>
      <c r="AI11" s="425">
        <v>36353.603000000003</v>
      </c>
      <c r="AJ11" s="425">
        <v>34893.038999999997</v>
      </c>
      <c r="AK11" s="425">
        <v>36171.597999999998</v>
      </c>
      <c r="AL11" s="425">
        <v>36951.082999999999</v>
      </c>
      <c r="AM11" s="425">
        <v>34893.741999999998</v>
      </c>
      <c r="AN11" s="425">
        <v>36436.406999999999</v>
      </c>
      <c r="AO11" s="425">
        <v>37592.675000000003</v>
      </c>
      <c r="AP11" s="425">
        <v>42696.243999999999</v>
      </c>
      <c r="AQ11" s="425">
        <v>42833.817999999999</v>
      </c>
      <c r="AR11" s="425">
        <v>45927.982000000004</v>
      </c>
      <c r="AS11" s="425">
        <v>51177.942000000003</v>
      </c>
      <c r="AT11" s="425">
        <v>67176</v>
      </c>
      <c r="AU11" s="425">
        <v>69167</v>
      </c>
      <c r="AV11" s="425">
        <v>74698</v>
      </c>
      <c r="AW11" s="425">
        <v>77486</v>
      </c>
      <c r="AX11" s="425">
        <v>80618</v>
      </c>
      <c r="AY11" s="425">
        <v>84007</v>
      </c>
      <c r="AZ11" s="425">
        <v>92113</v>
      </c>
      <c r="BA11" s="425">
        <v>102766</v>
      </c>
      <c r="BB11" s="1181">
        <v>79912</v>
      </c>
      <c r="BC11" s="1181">
        <v>86163</v>
      </c>
      <c r="BD11" s="1181">
        <v>95613</v>
      </c>
      <c r="BE11" s="1181">
        <v>101711</v>
      </c>
      <c r="BF11" s="1181">
        <v>108418</v>
      </c>
      <c r="BG11" s="1181">
        <v>115463</v>
      </c>
      <c r="BH11" s="1181">
        <v>130237</v>
      </c>
      <c r="BI11" s="1181">
        <v>137141</v>
      </c>
      <c r="BJ11" s="1181">
        <v>141024</v>
      </c>
      <c r="BK11" s="1181">
        <v>158184</v>
      </c>
      <c r="BL11" s="1181">
        <v>164568</v>
      </c>
      <c r="BM11" s="1181">
        <v>168145</v>
      </c>
      <c r="BN11" s="1181">
        <v>170532</v>
      </c>
    </row>
    <row r="12" spans="1:66">
      <c r="A12" s="4" t="s">
        <v>1179</v>
      </c>
      <c r="B12" s="682">
        <v>3406.3879999999999</v>
      </c>
      <c r="C12" s="682">
        <v>2587.991</v>
      </c>
      <c r="D12" s="682">
        <v>2520.1060000000002</v>
      </c>
      <c r="E12" s="682">
        <v>1655.431</v>
      </c>
      <c r="F12" s="682">
        <v>1823.7090000000001</v>
      </c>
      <c r="G12" s="682">
        <v>1913.2539999999999</v>
      </c>
      <c r="H12" s="682">
        <v>3364.1750000000002</v>
      </c>
      <c r="I12" s="682">
        <v>3345.1010000000001</v>
      </c>
      <c r="J12" s="682">
        <v>3842.9969999999998</v>
      </c>
      <c r="K12" s="682">
        <v>3323.3649999999998</v>
      </c>
      <c r="L12" s="682">
        <v>3921.165</v>
      </c>
      <c r="M12" s="682">
        <v>3720.2280000000001</v>
      </c>
      <c r="N12" s="682">
        <v>3638.4180000000001</v>
      </c>
      <c r="O12" s="682">
        <v>4266.0410000000002</v>
      </c>
      <c r="P12" s="682">
        <v>4775.0789999999997</v>
      </c>
      <c r="Q12" s="682">
        <v>5300.9589999999998</v>
      </c>
      <c r="R12" s="682">
        <v>5596.4179999999997</v>
      </c>
      <c r="S12" s="682">
        <v>5260.143</v>
      </c>
      <c r="T12" s="682">
        <v>4816.0780000000004</v>
      </c>
      <c r="U12" s="682">
        <v>4027.991</v>
      </c>
      <c r="V12" s="682">
        <v>4896.6080000000002</v>
      </c>
      <c r="W12" s="682">
        <v>4986.4610000000002</v>
      </c>
      <c r="X12" s="682">
        <v>5164.4459999999999</v>
      </c>
      <c r="Y12" s="682">
        <v>5572.759</v>
      </c>
      <c r="Z12" s="682">
        <v>6706.8959999999997</v>
      </c>
      <c r="AA12" s="682">
        <v>10258.808999999999</v>
      </c>
      <c r="AB12" s="682">
        <v>8439.1869999999999</v>
      </c>
      <c r="AC12" s="682">
        <v>10693.178</v>
      </c>
      <c r="AD12" s="682">
        <v>10112.712</v>
      </c>
      <c r="AE12" s="682">
        <v>13282.282999999999</v>
      </c>
      <c r="AF12" s="682">
        <v>8562.6910000000007</v>
      </c>
      <c r="AG12" s="682">
        <v>8382.3009999999995</v>
      </c>
      <c r="AH12" s="682">
        <v>7714.88</v>
      </c>
      <c r="AI12" s="682">
        <v>6194.0510000000004</v>
      </c>
      <c r="AJ12" s="682">
        <v>6443.3490000000002</v>
      </c>
      <c r="AK12" s="682">
        <v>5677.1139999999996</v>
      </c>
      <c r="AL12" s="682">
        <v>5575.6409999999996</v>
      </c>
      <c r="AM12" s="682">
        <v>5603.4889999999996</v>
      </c>
      <c r="AN12" s="682">
        <v>6053.9440000000004</v>
      </c>
      <c r="AO12" s="682">
        <v>5424.8959999999997</v>
      </c>
      <c r="AP12" s="682">
        <v>5712.1589999999997</v>
      </c>
      <c r="AQ12" s="682">
        <v>5373.5460000000003</v>
      </c>
      <c r="AR12" s="682">
        <v>3196.1640000000002</v>
      </c>
      <c r="AS12" s="682">
        <v>3339.982</v>
      </c>
      <c r="AT12" s="682">
        <v>3660</v>
      </c>
      <c r="AU12" s="682">
        <v>4799</v>
      </c>
      <c r="AV12" s="682">
        <v>5077</v>
      </c>
      <c r="AW12" s="682">
        <v>5692</v>
      </c>
      <c r="AX12" s="682">
        <v>5403</v>
      </c>
      <c r="AY12" s="682">
        <v>4787</v>
      </c>
      <c r="AZ12" s="682">
        <v>3873</v>
      </c>
      <c r="BA12" s="682">
        <v>4852</v>
      </c>
      <c r="BB12" s="134">
        <v>4765</v>
      </c>
      <c r="BC12" s="134">
        <v>4205</v>
      </c>
      <c r="BD12" s="134">
        <v>5303</v>
      </c>
      <c r="BE12" s="134">
        <v>5157</v>
      </c>
      <c r="BF12" s="134">
        <v>4851</v>
      </c>
      <c r="BG12" s="134">
        <v>4631</v>
      </c>
      <c r="BH12" s="134">
        <v>4133</v>
      </c>
      <c r="BI12" s="134">
        <v>3880</v>
      </c>
      <c r="BJ12" s="134">
        <v>4410</v>
      </c>
      <c r="BK12" s="134">
        <v>4320</v>
      </c>
      <c r="BL12" s="134">
        <v>5631</v>
      </c>
      <c r="BM12" s="134">
        <v>5761</v>
      </c>
      <c r="BN12" s="134">
        <v>5544</v>
      </c>
    </row>
    <row r="13" spans="1:66">
      <c r="A13" s="4" t="s">
        <v>471</v>
      </c>
      <c r="B13" s="682">
        <v>1393.1679999999999</v>
      </c>
      <c r="C13" s="682">
        <v>822.01800000000003</v>
      </c>
      <c r="D13" s="682">
        <v>212.292</v>
      </c>
      <c r="E13" s="682">
        <v>142.43600000000001</v>
      </c>
      <c r="F13" s="682">
        <v>263.51799999999997</v>
      </c>
      <c r="G13" s="682">
        <v>103.59</v>
      </c>
      <c r="H13" s="682">
        <v>224.76499999999999</v>
      </c>
      <c r="I13" s="682">
        <v>464.33100000000002</v>
      </c>
      <c r="J13" s="682">
        <v>559.12400000000002</v>
      </c>
      <c r="K13" s="682">
        <v>556.04499999999996</v>
      </c>
      <c r="L13" s="682">
        <v>524.83399999999995</v>
      </c>
      <c r="M13" s="682">
        <v>355.62700000000001</v>
      </c>
      <c r="N13" s="682">
        <v>274.762</v>
      </c>
      <c r="O13" s="682">
        <v>299.36099999999999</v>
      </c>
      <c r="P13" s="682">
        <v>307.60000000000002</v>
      </c>
      <c r="Q13" s="682">
        <v>448.77699999999999</v>
      </c>
      <c r="R13" s="682">
        <v>391.363</v>
      </c>
      <c r="S13" s="682">
        <v>424.52199999999999</v>
      </c>
      <c r="T13" s="682">
        <v>413.17599999999999</v>
      </c>
      <c r="U13" s="682">
        <v>1696.8320000000001</v>
      </c>
      <c r="V13" s="682">
        <v>2180.7049999999999</v>
      </c>
      <c r="W13" s="682">
        <v>1623.21</v>
      </c>
      <c r="X13" s="682">
        <v>488.30799999999999</v>
      </c>
      <c r="Y13" s="682">
        <v>711.375</v>
      </c>
      <c r="Z13" s="682">
        <v>1280.4469999999999</v>
      </c>
      <c r="AA13" s="682">
        <v>1531.0070000000001</v>
      </c>
      <c r="AB13" s="682">
        <v>1476.579</v>
      </c>
      <c r="AC13" s="682">
        <v>1448.8530000000001</v>
      </c>
      <c r="AD13" s="682">
        <v>1572.9559999999999</v>
      </c>
      <c r="AE13" s="682">
        <v>770.85799999999995</v>
      </c>
      <c r="AF13" s="682">
        <v>1175.153</v>
      </c>
      <c r="AG13" s="682">
        <v>1522.059</v>
      </c>
      <c r="AH13" s="682">
        <v>2640.5079999999998</v>
      </c>
      <c r="AI13" s="682">
        <v>998.78899999999999</v>
      </c>
      <c r="AJ13" s="682">
        <v>589.83699999999999</v>
      </c>
      <c r="AK13" s="682">
        <v>1250.038</v>
      </c>
      <c r="AL13" s="682">
        <v>803.1</v>
      </c>
      <c r="AM13" s="682">
        <v>157.46199999999999</v>
      </c>
      <c r="AN13" s="682">
        <v>338.65499999999997</v>
      </c>
      <c r="AO13" s="682">
        <v>502.92700000000002</v>
      </c>
      <c r="AP13" s="682">
        <v>1193.789</v>
      </c>
      <c r="AQ13" s="682">
        <v>984.09199999999998</v>
      </c>
      <c r="AR13" s="682">
        <v>399.08</v>
      </c>
      <c r="AS13" s="682">
        <v>214.792</v>
      </c>
      <c r="AT13" s="682">
        <v>2426</v>
      </c>
      <c r="AU13" s="682">
        <v>404</v>
      </c>
      <c r="AV13" s="682">
        <v>92</v>
      </c>
      <c r="AW13" s="682">
        <v>71</v>
      </c>
      <c r="AX13" s="682">
        <v>310</v>
      </c>
      <c r="AY13" s="682">
        <v>88</v>
      </c>
      <c r="AZ13" s="682">
        <v>68</v>
      </c>
      <c r="BA13" s="682">
        <v>108</v>
      </c>
      <c r="BB13" s="134">
        <v>128</v>
      </c>
      <c r="BC13" s="134">
        <v>56</v>
      </c>
      <c r="BD13" s="134">
        <v>48</v>
      </c>
      <c r="BE13" s="134">
        <v>30</v>
      </c>
      <c r="BF13" s="134">
        <v>714</v>
      </c>
      <c r="BG13" s="134">
        <v>98</v>
      </c>
      <c r="BH13" s="134">
        <v>52</v>
      </c>
      <c r="BI13" s="134">
        <v>125</v>
      </c>
      <c r="BJ13" s="134">
        <v>44</v>
      </c>
      <c r="BK13" s="134">
        <v>62</v>
      </c>
      <c r="BL13" s="134">
        <v>78</v>
      </c>
      <c r="BM13" s="134">
        <v>92</v>
      </c>
      <c r="BN13" s="134">
        <v>83</v>
      </c>
    </row>
    <row r="14" spans="1:66">
      <c r="A14" s="4" t="s">
        <v>470</v>
      </c>
      <c r="B14" s="682">
        <v>2690.4119999999998</v>
      </c>
      <c r="C14" s="682">
        <v>2870.44</v>
      </c>
      <c r="D14" s="682">
        <v>2611.3580000000002</v>
      </c>
      <c r="E14" s="682">
        <v>2659.7750000000001</v>
      </c>
      <c r="F14" s="682">
        <v>2603.567</v>
      </c>
      <c r="G14" s="682">
        <v>2388.962</v>
      </c>
      <c r="H14" s="682">
        <v>2495.453</v>
      </c>
      <c r="I14" s="682">
        <v>2497.768</v>
      </c>
      <c r="J14" s="682">
        <v>2445.1930000000002</v>
      </c>
      <c r="K14" s="682">
        <v>2398.4279999999999</v>
      </c>
      <c r="L14" s="682">
        <v>2103.38</v>
      </c>
      <c r="M14" s="682">
        <v>2238.4180000000001</v>
      </c>
      <c r="N14" s="682">
        <v>1989.796</v>
      </c>
      <c r="O14" s="682">
        <v>1994.8150000000001</v>
      </c>
      <c r="P14" s="682">
        <v>1728.8409999999999</v>
      </c>
      <c r="Q14" s="682">
        <v>2097.0880000000002</v>
      </c>
      <c r="R14" s="682">
        <v>1908.7360000000001</v>
      </c>
      <c r="S14" s="682">
        <v>1869.3330000000001</v>
      </c>
      <c r="T14" s="682">
        <v>1553.0029999999999</v>
      </c>
      <c r="U14" s="682">
        <v>1232.202</v>
      </c>
      <c r="V14" s="682">
        <v>743.75</v>
      </c>
      <c r="W14" s="682">
        <v>758.61599999999999</v>
      </c>
      <c r="X14" s="682">
        <v>764.63800000000003</v>
      </c>
      <c r="Y14" s="682">
        <v>768.43600000000004</v>
      </c>
      <c r="Z14" s="682">
        <v>784.24300000000005</v>
      </c>
      <c r="AA14" s="682">
        <v>780.06</v>
      </c>
      <c r="AB14" s="682">
        <v>1087.463</v>
      </c>
      <c r="AC14" s="682">
        <v>483.226</v>
      </c>
      <c r="AD14" s="682">
        <v>477.03399999999999</v>
      </c>
      <c r="AE14" s="682">
        <v>488.68200000000002</v>
      </c>
      <c r="AF14" s="682">
        <v>155.642</v>
      </c>
      <c r="AG14" s="682">
        <v>153.61099999999999</v>
      </c>
      <c r="AH14" s="682">
        <v>452.06799999999998</v>
      </c>
      <c r="AI14" s="682">
        <v>645.11300000000006</v>
      </c>
      <c r="AJ14" s="682">
        <v>572.41800000000001</v>
      </c>
      <c r="AK14" s="682">
        <v>646.87</v>
      </c>
      <c r="AL14" s="682">
        <v>679.60699999999997</v>
      </c>
      <c r="AM14" s="682">
        <v>496.04300000000001</v>
      </c>
      <c r="AN14" s="682">
        <v>446.702</v>
      </c>
      <c r="AO14" s="682">
        <v>475.017</v>
      </c>
      <c r="AP14" s="682">
        <v>1103.308</v>
      </c>
      <c r="AQ14" s="682">
        <v>1371.3710000000001</v>
      </c>
      <c r="AR14" s="682">
        <v>1018.663</v>
      </c>
      <c r="AS14" s="682">
        <v>1062.0129999999999</v>
      </c>
      <c r="AT14" s="682">
        <v>2676</v>
      </c>
      <c r="AU14" s="682">
        <v>2655</v>
      </c>
      <c r="AV14" s="682">
        <v>3770</v>
      </c>
      <c r="AW14" s="682">
        <v>4205</v>
      </c>
      <c r="AX14" s="682">
        <v>4306</v>
      </c>
      <c r="AY14" s="682">
        <v>4008</v>
      </c>
      <c r="AZ14" s="682">
        <v>5172</v>
      </c>
      <c r="BA14" s="682">
        <v>5038</v>
      </c>
      <c r="BB14" s="134">
        <v>4873</v>
      </c>
      <c r="BC14" s="134">
        <v>6642</v>
      </c>
      <c r="BD14" s="134">
        <v>6365</v>
      </c>
      <c r="BE14" s="134">
        <v>6343</v>
      </c>
      <c r="BF14" s="134">
        <v>11344</v>
      </c>
      <c r="BG14" s="134">
        <v>14608</v>
      </c>
      <c r="BH14" s="134">
        <v>17319</v>
      </c>
      <c r="BI14" s="134">
        <v>17679</v>
      </c>
      <c r="BJ14" s="134">
        <v>19493</v>
      </c>
      <c r="BK14" s="134">
        <v>24616</v>
      </c>
      <c r="BL14" s="134">
        <v>23753</v>
      </c>
      <c r="BM14" s="134">
        <v>19862</v>
      </c>
      <c r="BN14" s="134">
        <v>20337</v>
      </c>
    </row>
    <row r="15" spans="1:66">
      <c r="A15" s="4" t="s">
        <v>469</v>
      </c>
      <c r="B15" s="682">
        <v>4094.99</v>
      </c>
      <c r="C15" s="682">
        <v>4108.2809999999999</v>
      </c>
      <c r="D15" s="682">
        <v>4359.3220000000001</v>
      </c>
      <c r="E15" s="682">
        <v>4463.982</v>
      </c>
      <c r="F15" s="682">
        <v>4534.7309999999998</v>
      </c>
      <c r="G15" s="682">
        <v>4607.5810000000001</v>
      </c>
      <c r="H15" s="682">
        <v>4472.7560000000003</v>
      </c>
      <c r="I15" s="682">
        <v>5462.5349999999999</v>
      </c>
      <c r="J15" s="682">
        <v>6633.9319999999998</v>
      </c>
      <c r="K15" s="682">
        <v>6110.73</v>
      </c>
      <c r="L15" s="682">
        <v>6608.0110000000004</v>
      </c>
      <c r="M15" s="682">
        <v>7147.5339999999997</v>
      </c>
      <c r="N15" s="682">
        <v>7236.0439999999999</v>
      </c>
      <c r="O15" s="682">
        <v>8397.3070000000007</v>
      </c>
      <c r="P15" s="682">
        <v>10010.063</v>
      </c>
      <c r="Q15" s="682">
        <v>10610.272000000001</v>
      </c>
      <c r="R15" s="682">
        <v>13964.478999999999</v>
      </c>
      <c r="S15" s="682">
        <v>13249.335999999999</v>
      </c>
      <c r="T15" s="682">
        <v>13459.468999999999</v>
      </c>
      <c r="U15" s="682">
        <v>14337.883</v>
      </c>
      <c r="V15" s="682">
        <v>15507.153</v>
      </c>
      <c r="W15" s="682">
        <v>16784.138999999999</v>
      </c>
      <c r="X15" s="682">
        <v>18316.463</v>
      </c>
      <c r="Y15" s="682">
        <v>20126.059000000001</v>
      </c>
      <c r="Z15" s="682">
        <v>20244.82</v>
      </c>
      <c r="AA15" s="682">
        <v>21452.004000000001</v>
      </c>
      <c r="AB15" s="682">
        <v>20679.510999999999</v>
      </c>
      <c r="AC15" s="682">
        <v>23251.069</v>
      </c>
      <c r="AD15" s="682">
        <v>22835.038</v>
      </c>
      <c r="AE15" s="682">
        <v>22167.159</v>
      </c>
      <c r="AF15" s="682">
        <v>20546.839</v>
      </c>
      <c r="AG15" s="682">
        <v>21497.555</v>
      </c>
      <c r="AH15" s="682">
        <v>21169.977999999999</v>
      </c>
      <c r="AI15" s="682">
        <v>20922.108</v>
      </c>
      <c r="AJ15" s="682">
        <v>20505.331999999999</v>
      </c>
      <c r="AK15" s="682">
        <v>20082.429</v>
      </c>
      <c r="AL15" s="682">
        <v>20745.150000000001</v>
      </c>
      <c r="AM15" s="682">
        <v>21238.52</v>
      </c>
      <c r="AN15" s="682">
        <v>21579.692999999999</v>
      </c>
      <c r="AO15" s="682">
        <v>22933.367999999999</v>
      </c>
      <c r="AP15" s="682">
        <v>26840.131000000001</v>
      </c>
      <c r="AQ15" s="682">
        <v>27168.382000000001</v>
      </c>
      <c r="AR15" s="682">
        <v>32552.117999999999</v>
      </c>
      <c r="AS15" s="682">
        <v>37070.82</v>
      </c>
      <c r="AT15" s="682">
        <v>45239</v>
      </c>
      <c r="AU15" s="682">
        <v>46180</v>
      </c>
      <c r="AV15" s="682">
        <v>46220</v>
      </c>
      <c r="AW15" s="682">
        <v>49333</v>
      </c>
      <c r="AX15" s="682">
        <v>54429</v>
      </c>
      <c r="AY15" s="682">
        <v>58459</v>
      </c>
      <c r="AZ15" s="682">
        <v>65522</v>
      </c>
      <c r="BA15" s="682">
        <v>72239</v>
      </c>
      <c r="BB15" s="134">
        <v>46344</v>
      </c>
      <c r="BC15" s="134">
        <v>47922</v>
      </c>
      <c r="BD15" s="134">
        <v>51318</v>
      </c>
      <c r="BE15" s="134">
        <v>47491</v>
      </c>
      <c r="BF15" s="134">
        <v>47986</v>
      </c>
      <c r="BG15" s="134">
        <v>49444</v>
      </c>
      <c r="BH15" s="134">
        <v>53135</v>
      </c>
      <c r="BI15" s="134">
        <v>57657</v>
      </c>
      <c r="BJ15" s="134">
        <v>59252</v>
      </c>
      <c r="BK15" s="134">
        <v>65473</v>
      </c>
      <c r="BL15" s="134">
        <v>61118</v>
      </c>
      <c r="BM15" s="134">
        <v>62034</v>
      </c>
      <c r="BN15" s="134">
        <v>61365</v>
      </c>
    </row>
    <row r="16" spans="1:66">
      <c r="A16" s="4" t="s">
        <v>1651</v>
      </c>
      <c r="B16" s="682">
        <v>2042.55</v>
      </c>
      <c r="C16" s="682">
        <v>2008.88</v>
      </c>
      <c r="D16" s="682">
        <v>2087.578</v>
      </c>
      <c r="E16" s="682">
        <v>2768.174</v>
      </c>
      <c r="F16" s="682">
        <v>1626.193</v>
      </c>
      <c r="G16" s="682">
        <v>1733.9639999999999</v>
      </c>
      <c r="H16" s="682">
        <v>3111.9360000000001</v>
      </c>
      <c r="I16" s="682">
        <v>1000.3869999999999</v>
      </c>
      <c r="J16" s="682">
        <v>1264.8320000000001</v>
      </c>
      <c r="K16" s="682">
        <v>962.30399999999997</v>
      </c>
      <c r="L16" s="682">
        <v>672.75699999999995</v>
      </c>
      <c r="M16" s="682">
        <v>752.851</v>
      </c>
      <c r="N16" s="682">
        <v>645.82500000000005</v>
      </c>
      <c r="O16" s="682">
        <v>493.733</v>
      </c>
      <c r="P16" s="682">
        <v>965.94200000000001</v>
      </c>
      <c r="Q16" s="682">
        <v>1375.8050000000001</v>
      </c>
      <c r="R16" s="682">
        <v>777.351</v>
      </c>
      <c r="S16" s="682">
        <v>727.36699999999996</v>
      </c>
      <c r="T16" s="682">
        <v>1169.7190000000001</v>
      </c>
      <c r="U16" s="682">
        <v>1165.181</v>
      </c>
      <c r="V16" s="682">
        <v>1227.578</v>
      </c>
      <c r="W16" s="682">
        <v>1288.895</v>
      </c>
      <c r="X16" s="682">
        <v>1385.711</v>
      </c>
      <c r="Y16" s="682">
        <v>1475.4649999999999</v>
      </c>
      <c r="Z16" s="682">
        <v>1396.7260000000001</v>
      </c>
      <c r="AA16" s="682">
        <v>899.35299999999995</v>
      </c>
      <c r="AB16" s="682">
        <v>1087.759</v>
      </c>
      <c r="AC16" s="682">
        <v>960.21500000000003</v>
      </c>
      <c r="AD16" s="682">
        <v>991.06500000000005</v>
      </c>
      <c r="AE16" s="682">
        <v>842.54399999999998</v>
      </c>
      <c r="AF16" s="682">
        <v>1083.1030000000001</v>
      </c>
      <c r="AG16" s="682">
        <v>1296.229</v>
      </c>
      <c r="AH16" s="682">
        <v>2173.5929999999998</v>
      </c>
      <c r="AI16" s="682">
        <v>2369.8980000000001</v>
      </c>
      <c r="AJ16" s="682">
        <v>2165.1379999999999</v>
      </c>
      <c r="AK16" s="682">
        <v>3524.4879999999998</v>
      </c>
      <c r="AL16" s="682">
        <v>3243.933</v>
      </c>
      <c r="AM16" s="682">
        <v>1096.373</v>
      </c>
      <c r="AN16" s="682">
        <v>1048.596</v>
      </c>
      <c r="AO16" s="682">
        <v>1566.1679999999999</v>
      </c>
      <c r="AP16" s="682">
        <v>1069.6289999999999</v>
      </c>
      <c r="AQ16" s="682">
        <v>1295.6880000000001</v>
      </c>
      <c r="AR16" s="682">
        <v>2287.652</v>
      </c>
      <c r="AS16" s="682">
        <v>2647.1970000000001</v>
      </c>
      <c r="AT16" s="682">
        <v>4994</v>
      </c>
      <c r="AU16" s="682">
        <v>6312</v>
      </c>
      <c r="AV16" s="682">
        <v>10933</v>
      </c>
      <c r="AW16" s="682">
        <v>9598</v>
      </c>
      <c r="AX16" s="682">
        <v>7222</v>
      </c>
      <c r="AY16" s="682">
        <v>6280</v>
      </c>
      <c r="AZ16" s="682">
        <v>4777</v>
      </c>
      <c r="BA16" s="682">
        <v>5918</v>
      </c>
      <c r="BB16" s="134">
        <v>7257</v>
      </c>
      <c r="BC16" s="134">
        <v>8091</v>
      </c>
      <c r="BD16" s="134">
        <v>8937</v>
      </c>
      <c r="BE16" s="134">
        <v>12680</v>
      </c>
      <c r="BF16" s="134">
        <v>8477</v>
      </c>
      <c r="BG16" s="134">
        <v>8741</v>
      </c>
      <c r="BH16" s="134">
        <v>9792</v>
      </c>
      <c r="BI16" s="134">
        <v>10955</v>
      </c>
      <c r="BJ16" s="134">
        <v>10667</v>
      </c>
      <c r="BK16" s="134">
        <v>11148</v>
      </c>
      <c r="BL16" s="134">
        <v>12527</v>
      </c>
      <c r="BM16" s="134">
        <v>16173</v>
      </c>
      <c r="BN16" s="134">
        <v>14831</v>
      </c>
    </row>
    <row r="17" spans="1:66">
      <c r="A17" s="4" t="s">
        <v>484</v>
      </c>
      <c r="B17" s="682">
        <v>0</v>
      </c>
      <c r="C17" s="682">
        <v>0</v>
      </c>
      <c r="D17" s="682">
        <v>0</v>
      </c>
      <c r="E17" s="682">
        <v>0</v>
      </c>
      <c r="F17" s="682">
        <v>0</v>
      </c>
      <c r="G17" s="682">
        <v>0</v>
      </c>
      <c r="H17" s="682">
        <v>0</v>
      </c>
      <c r="I17" s="682">
        <v>0</v>
      </c>
      <c r="J17" s="682">
        <v>0</v>
      </c>
      <c r="K17" s="682">
        <v>0</v>
      </c>
      <c r="L17" s="682">
        <v>0</v>
      </c>
      <c r="M17" s="682">
        <v>0</v>
      </c>
      <c r="N17" s="682">
        <v>108.134</v>
      </c>
      <c r="O17" s="682">
        <v>203.654</v>
      </c>
      <c r="P17" s="682">
        <v>0</v>
      </c>
      <c r="Q17" s="682">
        <v>797.14300000000003</v>
      </c>
      <c r="R17" s="682">
        <v>778.096</v>
      </c>
      <c r="S17" s="682">
        <v>850.90499999999997</v>
      </c>
      <c r="T17" s="682">
        <v>705.053</v>
      </c>
      <c r="U17" s="682">
        <v>637.42100000000005</v>
      </c>
      <c r="V17" s="682">
        <v>624.572</v>
      </c>
      <c r="W17" s="682">
        <v>963.07600000000002</v>
      </c>
      <c r="X17" s="682">
        <v>1063.6210000000001</v>
      </c>
      <c r="Y17" s="682">
        <v>1404.444</v>
      </c>
      <c r="Z17" s="682">
        <v>1407.4829999999999</v>
      </c>
      <c r="AA17" s="682">
        <v>1239.4000000000001</v>
      </c>
      <c r="AB17" s="682">
        <v>1315.682</v>
      </c>
      <c r="AC17" s="682">
        <v>1087.0830000000001</v>
      </c>
      <c r="AD17" s="682">
        <v>1129.5260000000001</v>
      </c>
      <c r="AE17" s="682">
        <v>1158.134</v>
      </c>
      <c r="AF17" s="682">
        <v>1366.34</v>
      </c>
      <c r="AG17" s="682">
        <v>1378.1489999999999</v>
      </c>
      <c r="AH17" s="682">
        <v>1424.9459999999999</v>
      </c>
      <c r="AI17" s="682">
        <v>1634.549</v>
      </c>
      <c r="AJ17" s="682">
        <v>1526.962</v>
      </c>
      <c r="AK17" s="682">
        <v>1901.673</v>
      </c>
      <c r="AL17" s="682">
        <v>2828.42</v>
      </c>
      <c r="AM17" s="682">
        <v>3333.924</v>
      </c>
      <c r="AN17" s="682">
        <v>3888.9989999999998</v>
      </c>
      <c r="AO17" s="682">
        <v>4100.3419999999996</v>
      </c>
      <c r="AP17" s="682">
        <v>4194.9970000000003</v>
      </c>
      <c r="AQ17" s="682">
        <v>4256.5519999999997</v>
      </c>
      <c r="AR17" s="682">
        <v>4316.8810000000003</v>
      </c>
      <c r="AS17" s="682">
        <v>4709.9120000000003</v>
      </c>
      <c r="AT17" s="682">
        <v>5420</v>
      </c>
      <c r="AU17" s="682">
        <v>6128</v>
      </c>
      <c r="AV17" s="682">
        <v>5894</v>
      </c>
      <c r="AW17" s="682">
        <v>5963</v>
      </c>
      <c r="AX17" s="682">
        <v>5834</v>
      </c>
      <c r="AY17" s="682">
        <v>7277</v>
      </c>
      <c r="AZ17" s="682">
        <v>9222</v>
      </c>
      <c r="BA17" s="682">
        <v>10929</v>
      </c>
      <c r="BB17" s="134">
        <v>12753</v>
      </c>
      <c r="BC17" s="134">
        <v>15405</v>
      </c>
      <c r="BD17" s="134">
        <v>19045</v>
      </c>
      <c r="BE17" s="134">
        <v>22840</v>
      </c>
      <c r="BF17" s="134">
        <v>29269</v>
      </c>
      <c r="BG17" s="134">
        <v>32969</v>
      </c>
      <c r="BH17" s="134">
        <v>39672</v>
      </c>
      <c r="BI17" s="134">
        <v>41883</v>
      </c>
      <c r="BJ17" s="134">
        <v>42240</v>
      </c>
      <c r="BK17" s="134">
        <v>46510</v>
      </c>
      <c r="BL17" s="134">
        <v>53986</v>
      </c>
      <c r="BM17" s="134">
        <v>56269</v>
      </c>
      <c r="BN17" s="134">
        <v>60277</v>
      </c>
    </row>
    <row r="18" spans="1:66">
      <c r="A18" s="4" t="s">
        <v>1200</v>
      </c>
      <c r="B18" s="682">
        <v>1013.0549999999999</v>
      </c>
      <c r="C18" s="682">
        <v>4239.2420000000002</v>
      </c>
      <c r="D18" s="682">
        <v>1147.223</v>
      </c>
      <c r="E18" s="682">
        <v>1262.279</v>
      </c>
      <c r="F18" s="682">
        <v>1271.848</v>
      </c>
      <c r="G18" s="682">
        <v>872.06500000000005</v>
      </c>
      <c r="H18" s="682">
        <v>789.18</v>
      </c>
      <c r="I18" s="682">
        <v>744.55499999999995</v>
      </c>
      <c r="J18" s="682">
        <v>769.56299999999999</v>
      </c>
      <c r="K18" s="682">
        <v>719.37599999999998</v>
      </c>
      <c r="L18" s="682">
        <v>722.78499999999997</v>
      </c>
      <c r="M18" s="682">
        <v>780.89300000000003</v>
      </c>
      <c r="N18" s="682">
        <v>806.08</v>
      </c>
      <c r="O18" s="682">
        <v>754.79700000000003</v>
      </c>
      <c r="P18" s="682">
        <v>788.29499999999996</v>
      </c>
      <c r="Q18" s="682">
        <v>872.93499999999995</v>
      </c>
      <c r="R18" s="682">
        <v>254.792</v>
      </c>
      <c r="S18" s="682">
        <v>251.15700000000001</v>
      </c>
      <c r="T18" s="682">
        <v>225.357</v>
      </c>
      <c r="U18" s="682">
        <v>226.58699999999999</v>
      </c>
      <c r="V18" s="682">
        <v>210.85</v>
      </c>
      <c r="W18" s="682">
        <v>295.20600000000002</v>
      </c>
      <c r="X18" s="682">
        <v>265.61</v>
      </c>
      <c r="Y18" s="682">
        <v>167.803</v>
      </c>
      <c r="Z18" s="682">
        <v>141.792</v>
      </c>
      <c r="AA18" s="682">
        <v>137.74</v>
      </c>
      <c r="AB18" s="682">
        <v>1334.558</v>
      </c>
      <c r="AC18" s="682">
        <v>239.84399999999999</v>
      </c>
      <c r="AD18" s="682">
        <v>217.40299999999999</v>
      </c>
      <c r="AE18" s="682">
        <v>494.42500000000001</v>
      </c>
      <c r="AF18" s="682">
        <v>685.86199999999997</v>
      </c>
      <c r="AG18" s="682">
        <v>96.096000000000004</v>
      </c>
      <c r="AH18" s="682">
        <v>41.241999999999997</v>
      </c>
      <c r="AI18" s="682">
        <v>191.42699999999999</v>
      </c>
      <c r="AJ18" s="682">
        <v>187.67699999999999</v>
      </c>
      <c r="AK18" s="682">
        <v>281.596</v>
      </c>
      <c r="AL18" s="682">
        <v>300.714</v>
      </c>
      <c r="AM18" s="682">
        <v>296.68599999999998</v>
      </c>
      <c r="AN18" s="682">
        <v>319.25400000000002</v>
      </c>
      <c r="AO18" s="682">
        <v>313.22899999999998</v>
      </c>
      <c r="AP18" s="682">
        <v>323.76</v>
      </c>
      <c r="AQ18" s="682">
        <v>200.26400000000001</v>
      </c>
      <c r="AR18" s="682">
        <v>198.94300000000001</v>
      </c>
      <c r="AS18" s="682">
        <v>213.50899999999999</v>
      </c>
      <c r="AT18" s="682">
        <v>231</v>
      </c>
      <c r="AU18" s="682">
        <v>269</v>
      </c>
      <c r="AV18" s="682">
        <v>282</v>
      </c>
      <c r="AW18" s="682">
        <v>307</v>
      </c>
      <c r="AX18" s="682">
        <v>470</v>
      </c>
      <c r="AY18" s="682">
        <v>165</v>
      </c>
      <c r="AZ18" s="682">
        <v>204</v>
      </c>
      <c r="BA18" s="682">
        <v>251</v>
      </c>
      <c r="BB18" s="134">
        <v>206</v>
      </c>
      <c r="BC18" s="134">
        <v>174</v>
      </c>
      <c r="BD18" s="134">
        <v>234</v>
      </c>
      <c r="BE18" s="134">
        <v>269</v>
      </c>
      <c r="BF18" s="134">
        <v>0</v>
      </c>
      <c r="BG18" s="134">
        <v>5</v>
      </c>
      <c r="BH18" s="134">
        <v>13</v>
      </c>
      <c r="BI18" s="134">
        <v>13</v>
      </c>
      <c r="BJ18" s="134">
        <v>18</v>
      </c>
      <c r="BK18" s="134">
        <v>18</v>
      </c>
      <c r="BL18" s="134">
        <v>18</v>
      </c>
      <c r="BM18" s="134">
        <v>18</v>
      </c>
      <c r="BN18" s="134">
        <v>18</v>
      </c>
    </row>
    <row r="19" spans="1:66">
      <c r="A19" s="149" t="s">
        <v>464</v>
      </c>
      <c r="B19" s="682">
        <v>3304.1089999999999</v>
      </c>
      <c r="C19" s="682">
        <v>3749.4459999999999</v>
      </c>
      <c r="D19" s="682">
        <v>3950.0709999999999</v>
      </c>
      <c r="E19" s="682">
        <v>3963.4119999999998</v>
      </c>
      <c r="F19" s="682">
        <v>4310.4059999999999</v>
      </c>
      <c r="G19" s="682">
        <v>4576.3509999999997</v>
      </c>
      <c r="H19" s="682">
        <v>4553.6940000000004</v>
      </c>
      <c r="I19" s="682">
        <v>6302.5739999999996</v>
      </c>
      <c r="J19" s="682">
        <v>6987.9610000000002</v>
      </c>
      <c r="K19" s="682">
        <v>7204.4830000000002</v>
      </c>
      <c r="L19" s="682">
        <v>7214.93</v>
      </c>
      <c r="M19" s="682">
        <v>7227.192</v>
      </c>
      <c r="N19" s="682">
        <v>8021.5029999999997</v>
      </c>
      <c r="O19" s="682">
        <v>8402.5580000000009</v>
      </c>
      <c r="P19" s="682">
        <v>8692.4940000000006</v>
      </c>
      <c r="Q19" s="682">
        <v>8667.1219999999994</v>
      </c>
      <c r="R19" s="682">
        <v>8572.0400000000009</v>
      </c>
      <c r="S19" s="682">
        <v>8404.2250000000004</v>
      </c>
      <c r="T19" s="682">
        <v>8063.5339999999997</v>
      </c>
      <c r="U19" s="682">
        <v>8808.2839999999997</v>
      </c>
      <c r="V19" s="682">
        <v>12276.964</v>
      </c>
      <c r="W19" s="682">
        <v>2958.9169999999999</v>
      </c>
      <c r="X19" s="682">
        <v>2785.0709999999999</v>
      </c>
      <c r="Y19" s="682">
        <v>2644.0149999999999</v>
      </c>
      <c r="Z19" s="682">
        <v>2523.2460000000001</v>
      </c>
      <c r="AA19" s="682">
        <v>2431.9029999999998</v>
      </c>
      <c r="AB19" s="682">
        <v>2353.319</v>
      </c>
      <c r="AC19" s="682">
        <v>2083.9079999999999</v>
      </c>
      <c r="AD19" s="682">
        <v>2037.1089999999999</v>
      </c>
      <c r="AE19" s="682">
        <v>2090.0140000000001</v>
      </c>
      <c r="AF19" s="682">
        <v>2133.556</v>
      </c>
      <c r="AG19" s="682">
        <v>2113.375</v>
      </c>
      <c r="AH19" s="682">
        <v>2094.89</v>
      </c>
      <c r="AI19" s="682">
        <v>2024.636</v>
      </c>
      <c r="AJ19" s="682">
        <v>1992.0060000000001</v>
      </c>
      <c r="AK19" s="682">
        <v>1917.0889999999999</v>
      </c>
      <c r="AL19" s="682">
        <v>1761.45</v>
      </c>
      <c r="AM19" s="682">
        <v>1669.6869999999999</v>
      </c>
      <c r="AN19" s="682">
        <v>1531.9590000000001</v>
      </c>
      <c r="AO19" s="682">
        <v>1437.069</v>
      </c>
      <c r="AP19" s="682">
        <v>1419.1880000000001</v>
      </c>
      <c r="AQ19" s="682">
        <v>1353.1320000000001</v>
      </c>
      <c r="AR19" s="682">
        <v>1279.7729999999999</v>
      </c>
      <c r="AS19" s="682">
        <v>1215.1469999999999</v>
      </c>
      <c r="AT19" s="682">
        <v>1243</v>
      </c>
      <c r="AU19" s="682">
        <v>1047</v>
      </c>
      <c r="AV19" s="682">
        <v>1070</v>
      </c>
      <c r="AW19" s="682">
        <v>962</v>
      </c>
      <c r="AX19" s="682">
        <v>1010</v>
      </c>
      <c r="AY19" s="682">
        <v>1093</v>
      </c>
      <c r="AZ19" s="682">
        <v>1175</v>
      </c>
      <c r="BA19" s="682">
        <v>1001</v>
      </c>
      <c r="BB19" s="134">
        <v>1032</v>
      </c>
      <c r="BC19" s="134">
        <v>1013</v>
      </c>
      <c r="BD19" s="134">
        <v>1522</v>
      </c>
      <c r="BE19" s="134">
        <v>3891</v>
      </c>
      <c r="BF19" s="134">
        <v>2966</v>
      </c>
      <c r="BG19" s="134">
        <v>2644</v>
      </c>
      <c r="BH19" s="134">
        <v>2774</v>
      </c>
      <c r="BI19" s="134">
        <v>3196</v>
      </c>
      <c r="BJ19" s="134">
        <v>3148</v>
      </c>
      <c r="BK19" s="134">
        <v>3970</v>
      </c>
      <c r="BL19" s="134">
        <v>4732</v>
      </c>
      <c r="BM19" s="134">
        <v>4503</v>
      </c>
      <c r="BN19" s="134">
        <v>4265</v>
      </c>
    </row>
    <row r="20" spans="1:66">
      <c r="A20" s="149" t="s">
        <v>463</v>
      </c>
      <c r="B20" s="682">
        <v>0</v>
      </c>
      <c r="C20" s="682">
        <v>0</v>
      </c>
      <c r="D20" s="682">
        <v>0</v>
      </c>
      <c r="E20" s="682">
        <v>0</v>
      </c>
      <c r="F20" s="682">
        <v>0</v>
      </c>
      <c r="G20" s="682">
        <v>0</v>
      </c>
      <c r="H20" s="682">
        <v>0</v>
      </c>
      <c r="I20" s="682">
        <v>0</v>
      </c>
      <c r="J20" s="682">
        <v>0</v>
      </c>
      <c r="K20" s="682">
        <v>0</v>
      </c>
      <c r="L20" s="682">
        <v>0</v>
      </c>
      <c r="M20" s="682">
        <v>0</v>
      </c>
      <c r="N20" s="682">
        <v>0</v>
      </c>
      <c r="O20" s="682">
        <v>773.327</v>
      </c>
      <c r="P20" s="682">
        <v>2857.3380000000002</v>
      </c>
      <c r="Q20" s="682">
        <v>3936.9140000000002</v>
      </c>
      <c r="R20" s="682">
        <v>5720.3689999999997</v>
      </c>
      <c r="S20" s="682">
        <v>6775.05</v>
      </c>
      <c r="T20" s="682">
        <v>7557.6109999999999</v>
      </c>
      <c r="U20" s="682">
        <v>7988.9350000000004</v>
      </c>
      <c r="V20" s="682">
        <v>8803.82</v>
      </c>
      <c r="W20" s="682">
        <v>8742.2160000000003</v>
      </c>
      <c r="X20" s="682">
        <v>7042.268</v>
      </c>
      <c r="Y20" s="682">
        <v>7556.268</v>
      </c>
      <c r="Z20" s="682">
        <v>8005.0910000000003</v>
      </c>
      <c r="AA20" s="682">
        <v>7750.5</v>
      </c>
      <c r="AB20" s="682">
        <v>7496.1989999999996</v>
      </c>
      <c r="AC20" s="682">
        <v>7376.1769999999997</v>
      </c>
      <c r="AD20" s="682">
        <v>6846.3909999999996</v>
      </c>
      <c r="AE20" s="682">
        <v>7086.0060000000003</v>
      </c>
      <c r="AF20" s="682">
        <v>6978.3059999999996</v>
      </c>
      <c r="AG20" s="682">
        <v>5775.4790000000003</v>
      </c>
      <c r="AH20" s="682">
        <v>2815.9180000000001</v>
      </c>
      <c r="AI20" s="682">
        <v>1069.2360000000001</v>
      </c>
      <c r="AJ20" s="682">
        <v>640.51499999999999</v>
      </c>
      <c r="AK20" s="682">
        <v>607.90800000000002</v>
      </c>
      <c r="AL20" s="682">
        <v>619.476</v>
      </c>
      <c r="AM20" s="682">
        <v>597.69299999999998</v>
      </c>
      <c r="AN20" s="682">
        <v>608.65</v>
      </c>
      <c r="AO20" s="682">
        <v>238.64400000000001</v>
      </c>
      <c r="AP20" s="682">
        <v>145.40100000000001</v>
      </c>
      <c r="AQ20" s="682">
        <v>128.36000000000001</v>
      </c>
      <c r="AR20" s="682">
        <v>28.847000000000001</v>
      </c>
      <c r="AS20" s="682">
        <v>0</v>
      </c>
      <c r="AT20" s="682">
        <v>339</v>
      </c>
      <c r="AU20" s="682">
        <v>339</v>
      </c>
      <c r="AV20" s="682">
        <v>336</v>
      </c>
      <c r="AW20" s="682">
        <v>342</v>
      </c>
      <c r="AX20" s="682">
        <v>636</v>
      </c>
      <c r="AY20" s="682">
        <v>754</v>
      </c>
      <c r="AZ20" s="682">
        <v>723</v>
      </c>
      <c r="BA20" s="682">
        <v>1278</v>
      </c>
      <c r="BB20" s="134">
        <v>1097</v>
      </c>
      <c r="BC20" s="134">
        <v>1130</v>
      </c>
      <c r="BD20" s="134">
        <v>1072</v>
      </c>
      <c r="BE20" s="134">
        <v>1113</v>
      </c>
      <c r="BF20" s="134">
        <v>909</v>
      </c>
      <c r="BG20" s="134">
        <v>804</v>
      </c>
      <c r="BH20" s="134">
        <v>829</v>
      </c>
      <c r="BI20" s="134">
        <v>388</v>
      </c>
      <c r="BJ20" s="134">
        <v>346</v>
      </c>
      <c r="BK20" s="134">
        <v>350</v>
      </c>
      <c r="BL20" s="134">
        <v>257</v>
      </c>
      <c r="BM20" s="134">
        <v>477</v>
      </c>
      <c r="BN20" s="134">
        <v>454</v>
      </c>
    </row>
    <row r="21" spans="1:66">
      <c r="A21" s="149" t="s">
        <v>43</v>
      </c>
      <c r="B21" s="682">
        <v>417.01900000000001</v>
      </c>
      <c r="C21" s="682">
        <v>277.73700000000002</v>
      </c>
      <c r="D21" s="682">
        <v>135.15899999999999</v>
      </c>
      <c r="E21" s="682">
        <v>18.757999999999999</v>
      </c>
      <c r="F21" s="682">
        <v>19.390999999999998</v>
      </c>
      <c r="G21" s="682">
        <v>36.704999999999998</v>
      </c>
      <c r="H21" s="682">
        <v>38.723999999999997</v>
      </c>
      <c r="I21" s="682">
        <v>31.398</v>
      </c>
      <c r="J21" s="682">
        <v>11.288</v>
      </c>
      <c r="K21" s="682">
        <v>14.276999999999999</v>
      </c>
      <c r="L21" s="682">
        <v>302.15699999999998</v>
      </c>
      <c r="M21" s="682">
        <v>310.27699999999999</v>
      </c>
      <c r="N21" s="682">
        <v>162.964</v>
      </c>
      <c r="O21" s="682">
        <v>147.291</v>
      </c>
      <c r="P21" s="682">
        <v>797.91200000000003</v>
      </c>
      <c r="Q21" s="682">
        <v>250.37799999999999</v>
      </c>
      <c r="R21" s="682">
        <v>343.63600000000002</v>
      </c>
      <c r="S21" s="682">
        <v>309.95400000000001</v>
      </c>
      <c r="T21" s="682">
        <v>510.26900000000001</v>
      </c>
      <c r="U21" s="682">
        <v>610.89</v>
      </c>
      <c r="V21" s="682">
        <v>569.21</v>
      </c>
      <c r="W21" s="682">
        <v>455.88200000000001</v>
      </c>
      <c r="X21" s="682">
        <v>406.84300000000002</v>
      </c>
      <c r="Y21" s="682">
        <v>360.53199999999998</v>
      </c>
      <c r="Z21" s="682">
        <v>411.03800000000001</v>
      </c>
      <c r="AA21" s="682">
        <v>375.28800000000001</v>
      </c>
      <c r="AB21" s="682">
        <v>469.03100000000001</v>
      </c>
      <c r="AC21" s="682">
        <v>393.62200000000001</v>
      </c>
      <c r="AD21" s="682">
        <v>384.976</v>
      </c>
      <c r="AE21" s="682">
        <v>321.96800000000002</v>
      </c>
      <c r="AF21" s="682">
        <v>361.35300000000001</v>
      </c>
      <c r="AG21" s="682">
        <v>266.79000000000002</v>
      </c>
      <c r="AH21" s="682">
        <v>339.76900000000001</v>
      </c>
      <c r="AI21" s="682">
        <v>303.79599999999999</v>
      </c>
      <c r="AJ21" s="682">
        <v>269.80500000000001</v>
      </c>
      <c r="AK21" s="682">
        <v>282.39299999999997</v>
      </c>
      <c r="AL21" s="682">
        <v>393.59199999999998</v>
      </c>
      <c r="AM21" s="682">
        <v>403.86500000000001</v>
      </c>
      <c r="AN21" s="682">
        <v>619.95500000000004</v>
      </c>
      <c r="AO21" s="682">
        <v>601.01499999999999</v>
      </c>
      <c r="AP21" s="682">
        <v>693.88199999999995</v>
      </c>
      <c r="AQ21" s="682">
        <v>702.43100000000004</v>
      </c>
      <c r="AR21" s="682">
        <v>649.86099999999999</v>
      </c>
      <c r="AS21" s="682">
        <v>704.57</v>
      </c>
      <c r="AT21" s="682">
        <v>948</v>
      </c>
      <c r="AU21" s="682">
        <v>1034</v>
      </c>
      <c r="AV21" s="682">
        <v>1024</v>
      </c>
      <c r="AW21" s="682">
        <v>1013</v>
      </c>
      <c r="AX21" s="682">
        <v>998</v>
      </c>
      <c r="AY21" s="682">
        <v>1096</v>
      </c>
      <c r="AZ21" s="682">
        <v>1377</v>
      </c>
      <c r="BA21" s="682">
        <v>1152</v>
      </c>
      <c r="BB21" s="134">
        <v>1457</v>
      </c>
      <c r="BC21" s="134">
        <v>1525</v>
      </c>
      <c r="BD21" s="134">
        <v>1769</v>
      </c>
      <c r="BE21" s="134">
        <v>1897</v>
      </c>
      <c r="BF21" s="134">
        <v>1902</v>
      </c>
      <c r="BG21" s="134">
        <v>1519</v>
      </c>
      <c r="BH21" s="134">
        <v>2518</v>
      </c>
      <c r="BI21" s="134">
        <v>1365</v>
      </c>
      <c r="BJ21" s="134">
        <v>1406</v>
      </c>
      <c r="BK21" s="134">
        <v>1717</v>
      </c>
      <c r="BL21" s="134">
        <v>2468</v>
      </c>
      <c r="BM21" s="134">
        <v>2956</v>
      </c>
      <c r="BN21" s="134">
        <v>3358</v>
      </c>
    </row>
    <row r="22" spans="1:66" ht="15" thickBot="1">
      <c r="A22" s="171" t="s">
        <v>58</v>
      </c>
      <c r="B22" s="737">
        <v>43807.116999999998</v>
      </c>
      <c r="C22" s="737">
        <v>49832.324000000001</v>
      </c>
      <c r="D22" s="737">
        <v>42180.31</v>
      </c>
      <c r="E22" s="737">
        <v>42406.387999999999</v>
      </c>
      <c r="F22" s="737">
        <v>39582.017999999996</v>
      </c>
      <c r="G22" s="737">
        <v>35321.260999999999</v>
      </c>
      <c r="H22" s="737">
        <v>37322.036999999997</v>
      </c>
      <c r="I22" s="737">
        <v>40307.360000000001</v>
      </c>
      <c r="J22" s="737">
        <v>41869.536999999997</v>
      </c>
      <c r="K22" s="737">
        <v>41232.47</v>
      </c>
      <c r="L22" s="737">
        <v>37781.671000000002</v>
      </c>
      <c r="M22" s="737">
        <v>41530.188000000002</v>
      </c>
      <c r="N22" s="737">
        <v>45530.050999999999</v>
      </c>
      <c r="O22" s="737">
        <v>53092.131999999998</v>
      </c>
      <c r="P22" s="737">
        <v>58991.495000000003</v>
      </c>
      <c r="Q22" s="737">
        <v>63512.800999999999</v>
      </c>
      <c r="R22" s="737">
        <v>88971.379000000001</v>
      </c>
      <c r="S22" s="737">
        <v>79395.096999999994</v>
      </c>
      <c r="T22" s="737">
        <v>91559.817999999999</v>
      </c>
      <c r="U22" s="737">
        <v>83798.188999999998</v>
      </c>
      <c r="V22" s="737">
        <v>95347.225000000006</v>
      </c>
      <c r="W22" s="737">
        <v>75108.544999999998</v>
      </c>
      <c r="X22" s="737">
        <v>70930.957999999999</v>
      </c>
      <c r="Y22" s="737">
        <v>75367.034</v>
      </c>
      <c r="Z22" s="737">
        <v>77146.194000000003</v>
      </c>
      <c r="AA22" s="737">
        <v>82252.065000000002</v>
      </c>
      <c r="AB22" s="737">
        <v>79924.505000000005</v>
      </c>
      <c r="AC22" s="737">
        <v>88083.823999999993</v>
      </c>
      <c r="AD22" s="737">
        <v>85594.275999999998</v>
      </c>
      <c r="AE22" s="737">
        <v>84934.92</v>
      </c>
      <c r="AF22" s="737">
        <v>84617.002999999997</v>
      </c>
      <c r="AG22" s="737">
        <v>85629.145999999993</v>
      </c>
      <c r="AH22" s="737">
        <v>87343.31</v>
      </c>
      <c r="AI22" s="737">
        <v>87624.739000000001</v>
      </c>
      <c r="AJ22" s="737">
        <v>87999.735000000001</v>
      </c>
      <c r="AK22" s="737">
        <v>94322.85</v>
      </c>
      <c r="AL22" s="737">
        <v>100621.049</v>
      </c>
      <c r="AM22" s="737">
        <v>106253.761</v>
      </c>
      <c r="AN22" s="737">
        <v>100897.444</v>
      </c>
      <c r="AO22" s="737">
        <v>98575.790999999997</v>
      </c>
      <c r="AP22" s="737">
        <v>101613.764</v>
      </c>
      <c r="AQ22" s="737">
        <v>108023.288</v>
      </c>
      <c r="AR22" s="737">
        <v>116917.98699999999</v>
      </c>
      <c r="AS22" s="737">
        <v>129389.02099999999</v>
      </c>
      <c r="AT22" s="737">
        <v>163510</v>
      </c>
      <c r="AU22" s="737">
        <v>162660</v>
      </c>
      <c r="AV22" s="737">
        <v>189307</v>
      </c>
      <c r="AW22" s="737">
        <v>180434</v>
      </c>
      <c r="AX22" s="737">
        <v>205491</v>
      </c>
      <c r="AY22" s="737">
        <v>206772</v>
      </c>
      <c r="AZ22" s="737">
        <v>214568</v>
      </c>
      <c r="BA22" s="737">
        <v>220055</v>
      </c>
      <c r="BB22" s="1182">
        <v>162503</v>
      </c>
      <c r="BC22" s="1182">
        <v>156932</v>
      </c>
      <c r="BD22" s="1182">
        <v>188288</v>
      </c>
      <c r="BE22" s="1182">
        <v>184811</v>
      </c>
      <c r="BF22" s="1182">
        <v>218284</v>
      </c>
      <c r="BG22" s="1182">
        <v>248407</v>
      </c>
      <c r="BH22" s="1182">
        <v>261141</v>
      </c>
      <c r="BI22" s="1182">
        <v>274411</v>
      </c>
      <c r="BJ22" s="1182">
        <v>263853</v>
      </c>
      <c r="BK22" s="1182">
        <v>298982</v>
      </c>
      <c r="BL22" s="1182">
        <v>317388</v>
      </c>
      <c r="BM22" s="1182">
        <v>303882</v>
      </c>
      <c r="BN22" s="1182">
        <v>304692</v>
      </c>
    </row>
    <row r="23" spans="1:66">
      <c r="A23" s="531" t="s">
        <v>1216</v>
      </c>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row>
    <row r="24" spans="1:66">
      <c r="AO24" s="425"/>
    </row>
    <row r="25" spans="1:66" ht="15" customHeight="1">
      <c r="A25" s="1863"/>
    </row>
    <row r="26" spans="1:66">
      <c r="A26" s="1863"/>
    </row>
    <row r="27" spans="1:66">
      <c r="A27" s="1863"/>
    </row>
  </sheetData>
  <mergeCells count="1">
    <mergeCell ref="A25:A27"/>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FF6200"/>
    <pageSetUpPr fitToPage="1"/>
  </sheetPr>
  <dimension ref="A1:BN21"/>
  <sheetViews>
    <sheetView showGridLines="0" workbookViewId="0">
      <pane xSplit="1" ySplit="1" topLeftCell="BJ2"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3.453125" customWidth="1"/>
    <col min="2" max="38" width="11.54296875" customWidth="1"/>
    <col min="39" max="39" width="12.54296875" customWidth="1"/>
    <col min="40" max="40" width="11.7265625" customWidth="1"/>
    <col min="41" max="41" width="11.54296875" customWidth="1"/>
    <col min="42" max="42" width="10.81640625" customWidth="1"/>
    <col min="43" max="43" width="12" customWidth="1"/>
    <col min="44" max="44" width="12.7265625" customWidth="1"/>
    <col min="45" max="46" width="11" bestFit="1" customWidth="1"/>
    <col min="47" max="47" width="12" customWidth="1"/>
    <col min="48" max="48" width="10.81640625" customWidth="1"/>
    <col min="49" max="49" width="12" customWidth="1"/>
    <col min="50" max="66" width="10.7265625" bestFit="1" customWidth="1"/>
  </cols>
  <sheetData>
    <row r="1" spans="1:66" ht="33.75" customHeight="1">
      <c r="A1" s="1502" t="s">
        <v>575</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0">
        <v>43100</v>
      </c>
      <c r="AM1" s="1501">
        <v>43190</v>
      </c>
      <c r="AN1" s="1501">
        <v>43281</v>
      </c>
      <c r="AO1" s="1501">
        <v>43373</v>
      </c>
      <c r="AP1" s="1501">
        <v>43465</v>
      </c>
      <c r="AQ1" s="1501">
        <v>43555</v>
      </c>
      <c r="AR1" s="1501">
        <v>43646</v>
      </c>
      <c r="AS1" s="1501">
        <v>43738</v>
      </c>
      <c r="AT1" s="1501">
        <v>43830</v>
      </c>
      <c r="AU1" s="1501">
        <v>43921</v>
      </c>
      <c r="AV1" s="1501">
        <v>43646</v>
      </c>
      <c r="AW1" s="1501">
        <v>43738</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c r="A2" s="5" t="s">
        <v>483</v>
      </c>
      <c r="B2" s="741">
        <v>3998.8049999999998</v>
      </c>
      <c r="C2" s="741">
        <v>3946.88</v>
      </c>
      <c r="D2" s="741">
        <v>2671.5439999999999</v>
      </c>
      <c r="E2" s="741">
        <v>2583.0100000000002</v>
      </c>
      <c r="F2" s="741">
        <v>2178.5320000000002</v>
      </c>
      <c r="G2" s="741">
        <v>2311.299</v>
      </c>
      <c r="H2" s="741">
        <v>2767.5940000000001</v>
      </c>
      <c r="I2" s="741">
        <v>2824.5369999999998</v>
      </c>
      <c r="J2" s="741">
        <v>2988.9169999999999</v>
      </c>
      <c r="K2" s="741">
        <v>2938.942</v>
      </c>
      <c r="L2" s="741">
        <v>2968.6590000000001</v>
      </c>
      <c r="M2" s="741">
        <v>2959.9029999999998</v>
      </c>
      <c r="N2" s="741">
        <v>3007.0819999999999</v>
      </c>
      <c r="O2" s="741">
        <v>2913.1970000000001</v>
      </c>
      <c r="P2" s="741">
        <v>3010.6089999999999</v>
      </c>
      <c r="Q2" s="741">
        <v>3089.395</v>
      </c>
      <c r="R2" s="741">
        <v>3131.4949999999999</v>
      </c>
      <c r="S2" s="741">
        <v>3306.7979999999998</v>
      </c>
      <c r="T2" s="741">
        <v>3486.614</v>
      </c>
      <c r="U2" s="741">
        <v>3635.3829999999998</v>
      </c>
      <c r="V2" s="741">
        <v>10093.379999999999</v>
      </c>
      <c r="W2" s="741">
        <v>12774.99</v>
      </c>
      <c r="X2" s="741">
        <v>18768.936000000002</v>
      </c>
      <c r="Y2" s="741">
        <v>19802.144</v>
      </c>
      <c r="Z2" s="741">
        <v>20857.879000000001</v>
      </c>
      <c r="AA2" s="741">
        <v>23138.576000000001</v>
      </c>
      <c r="AB2" s="741">
        <v>22958.771000000001</v>
      </c>
      <c r="AC2" s="741">
        <v>26414.116999999998</v>
      </c>
      <c r="AD2" s="741">
        <v>26509.45</v>
      </c>
      <c r="AE2" s="741">
        <v>23680.991000000002</v>
      </c>
      <c r="AF2" s="741">
        <v>24937.898000000001</v>
      </c>
      <c r="AG2" s="741">
        <v>24671.494999999999</v>
      </c>
      <c r="AH2" s="741">
        <v>24979.251</v>
      </c>
      <c r="AI2" s="741">
        <v>23884.138999999999</v>
      </c>
      <c r="AJ2" s="741">
        <v>24490.315999999999</v>
      </c>
      <c r="AK2" s="741">
        <v>23968.499</v>
      </c>
      <c r="AL2" s="741">
        <v>22724.182000000001</v>
      </c>
      <c r="AM2" s="741">
        <v>13592.325999999999</v>
      </c>
      <c r="AN2" s="741">
        <v>27551.077000000001</v>
      </c>
      <c r="AO2" s="741">
        <v>30315.992999999999</v>
      </c>
      <c r="AP2" s="741">
        <v>29799.949000000001</v>
      </c>
      <c r="AQ2" s="741">
        <v>29892.808000000001</v>
      </c>
      <c r="AR2" s="741">
        <v>29827.502</v>
      </c>
      <c r="AS2" s="741">
        <v>31342.576000000001</v>
      </c>
      <c r="AT2" s="741">
        <v>29929</v>
      </c>
      <c r="AU2" s="741">
        <v>47450</v>
      </c>
      <c r="AV2" s="741">
        <v>49714</v>
      </c>
      <c r="AW2" s="741">
        <v>46515</v>
      </c>
      <c r="AX2" s="741">
        <v>44013</v>
      </c>
      <c r="AY2" s="741">
        <v>49851</v>
      </c>
      <c r="AZ2" s="741">
        <v>62904</v>
      </c>
      <c r="BA2" s="741">
        <v>71560</v>
      </c>
      <c r="BB2" s="741">
        <v>84570</v>
      </c>
      <c r="BC2" s="741">
        <v>78401</v>
      </c>
      <c r="BD2" s="741">
        <v>94177</v>
      </c>
      <c r="BE2" s="741">
        <v>96477</v>
      </c>
      <c r="BF2" s="741">
        <v>103458</v>
      </c>
      <c r="BG2" s="741">
        <v>90785</v>
      </c>
      <c r="BH2" s="741">
        <v>92977</v>
      </c>
      <c r="BI2" s="741">
        <v>103236</v>
      </c>
      <c r="BJ2" s="741">
        <v>107781</v>
      </c>
      <c r="BK2" s="741">
        <v>90954</v>
      </c>
      <c r="BL2" s="741">
        <v>96063</v>
      </c>
      <c r="BM2" s="741">
        <v>87652</v>
      </c>
      <c r="BN2" s="741">
        <v>96094</v>
      </c>
    </row>
    <row r="3" spans="1:66">
      <c r="A3" s="149" t="s">
        <v>481</v>
      </c>
      <c r="B3" s="740">
        <v>0</v>
      </c>
      <c r="C3" s="740">
        <v>0</v>
      </c>
      <c r="D3" s="740">
        <v>0</v>
      </c>
      <c r="E3" s="740">
        <v>0</v>
      </c>
      <c r="F3" s="740">
        <v>0</v>
      </c>
      <c r="G3" s="740">
        <v>0</v>
      </c>
      <c r="H3" s="740">
        <v>0</v>
      </c>
      <c r="I3" s="740">
        <v>0</v>
      </c>
      <c r="J3" s="740">
        <v>0</v>
      </c>
      <c r="K3" s="740">
        <v>0</v>
      </c>
      <c r="L3" s="740">
        <v>0</v>
      </c>
      <c r="M3" s="740">
        <v>0</v>
      </c>
      <c r="N3" s="740">
        <v>0</v>
      </c>
      <c r="O3" s="740">
        <v>0</v>
      </c>
      <c r="P3" s="740">
        <v>0</v>
      </c>
      <c r="Q3" s="740">
        <v>0</v>
      </c>
      <c r="R3" s="740">
        <v>0</v>
      </c>
      <c r="S3" s="740">
        <v>0</v>
      </c>
      <c r="T3" s="740">
        <v>0</v>
      </c>
      <c r="U3" s="740">
        <v>0</v>
      </c>
      <c r="V3" s="740">
        <v>0</v>
      </c>
      <c r="W3" s="740">
        <v>0</v>
      </c>
      <c r="X3" s="740">
        <v>6224.0749999999998</v>
      </c>
      <c r="Y3" s="740">
        <v>6407.433</v>
      </c>
      <c r="Z3" s="740">
        <v>6596.1930000000002</v>
      </c>
      <c r="AA3" s="740">
        <v>6786.2280000000001</v>
      </c>
      <c r="AB3" s="740">
        <v>6983.9430000000002</v>
      </c>
      <c r="AC3" s="740">
        <v>7189.6859999999997</v>
      </c>
      <c r="AD3" s="740">
        <v>7401.4920000000002</v>
      </c>
      <c r="AE3" s="740">
        <v>7617.1310000000003</v>
      </c>
      <c r="AF3" s="740">
        <v>7778.0389999999998</v>
      </c>
      <c r="AG3" s="740">
        <v>8069.9889999999996</v>
      </c>
      <c r="AH3" s="740">
        <v>8307.7260000000006</v>
      </c>
      <c r="AI3" s="740">
        <v>8444.2849999999999</v>
      </c>
      <c r="AJ3" s="740">
        <v>8690.3719999999994</v>
      </c>
      <c r="AK3" s="740">
        <v>8894.9969999999994</v>
      </c>
      <c r="AL3" s="740">
        <v>9157.1090000000004</v>
      </c>
      <c r="AM3" s="740">
        <v>0</v>
      </c>
      <c r="AN3" s="740">
        <v>3707.489</v>
      </c>
      <c r="AO3" s="740">
        <v>3786.83</v>
      </c>
      <c r="AP3" s="740">
        <v>3867.8310000000001</v>
      </c>
      <c r="AQ3" s="740">
        <v>3948.64</v>
      </c>
      <c r="AR3" s="740">
        <v>4031.9569999999999</v>
      </c>
      <c r="AS3" s="740">
        <v>4117.87</v>
      </c>
      <c r="AT3" s="740">
        <v>4206</v>
      </c>
      <c r="AU3" s="740">
        <v>4294</v>
      </c>
      <c r="AV3" s="740">
        <v>4384</v>
      </c>
      <c r="AW3" s="740">
        <v>0</v>
      </c>
      <c r="AX3" s="740">
        <v>0</v>
      </c>
      <c r="AY3" s="740">
        <v>8546</v>
      </c>
      <c r="AZ3" s="740">
        <v>16840</v>
      </c>
      <c r="BA3" s="740">
        <v>22001</v>
      </c>
      <c r="BB3" s="740">
        <v>32658</v>
      </c>
      <c r="BC3" s="740">
        <v>33329</v>
      </c>
      <c r="BD3" s="740">
        <v>41380</v>
      </c>
      <c r="BE3" s="740">
        <v>42321</v>
      </c>
      <c r="BF3" s="740">
        <v>45108</v>
      </c>
      <c r="BG3" s="740">
        <v>38821</v>
      </c>
      <c r="BH3" s="740">
        <v>42686</v>
      </c>
      <c r="BI3" s="740">
        <v>51587</v>
      </c>
      <c r="BJ3" s="740">
        <v>57297</v>
      </c>
      <c r="BK3" s="740">
        <v>38121</v>
      </c>
      <c r="BL3" s="740">
        <v>45216</v>
      </c>
      <c r="BM3" s="740">
        <v>38530</v>
      </c>
      <c r="BN3" s="740">
        <v>42808</v>
      </c>
    </row>
    <row r="4" spans="1:66">
      <c r="A4" s="149" t="s">
        <v>480</v>
      </c>
      <c r="B4" s="132">
        <v>2417.4520000000002</v>
      </c>
      <c r="C4" s="132">
        <v>2376.819</v>
      </c>
      <c r="D4" s="132">
        <v>2378.4560000000001</v>
      </c>
      <c r="E4" s="132">
        <v>2340.9450000000002</v>
      </c>
      <c r="F4" s="132">
        <v>1940.9110000000001</v>
      </c>
      <c r="G4" s="132">
        <v>2069.518</v>
      </c>
      <c r="H4" s="132">
        <v>2522.433</v>
      </c>
      <c r="I4" s="132">
        <v>2595.19</v>
      </c>
      <c r="J4" s="132">
        <v>2762.8020000000001</v>
      </c>
      <c r="K4" s="132">
        <v>2719.0830000000001</v>
      </c>
      <c r="L4" s="132">
        <v>2757.42</v>
      </c>
      <c r="M4" s="132">
        <v>2766.5390000000002</v>
      </c>
      <c r="N4" s="132">
        <v>2812.2289999999998</v>
      </c>
      <c r="O4" s="132">
        <v>2805.328</v>
      </c>
      <c r="P4" s="132">
        <v>2893.9850000000001</v>
      </c>
      <c r="Q4" s="132">
        <v>2969.4850000000001</v>
      </c>
      <c r="R4" s="132">
        <v>3013.8960000000002</v>
      </c>
      <c r="S4" s="132">
        <v>3188.1849999999999</v>
      </c>
      <c r="T4" s="132">
        <v>3486.4650000000001</v>
      </c>
      <c r="U4" s="132">
        <v>3635.3829999999998</v>
      </c>
      <c r="V4" s="132">
        <v>3779.2829999999999</v>
      </c>
      <c r="W4" s="132">
        <v>3867.3330000000001</v>
      </c>
      <c r="X4" s="132">
        <v>3899.971</v>
      </c>
      <c r="Y4" s="132">
        <v>3859.8020000000001</v>
      </c>
      <c r="Z4" s="132">
        <v>3958.1280000000002</v>
      </c>
      <c r="AA4" s="132">
        <v>4020.0390000000002</v>
      </c>
      <c r="AB4" s="132">
        <v>4082.3020000000001</v>
      </c>
      <c r="AC4" s="132">
        <v>4134.5770000000002</v>
      </c>
      <c r="AD4" s="132">
        <v>4320</v>
      </c>
      <c r="AE4" s="132">
        <v>4417.3140000000003</v>
      </c>
      <c r="AF4" s="132">
        <v>5154.5860000000002</v>
      </c>
      <c r="AG4" s="132">
        <v>4570.3230000000003</v>
      </c>
      <c r="AH4" s="132">
        <v>4629.26</v>
      </c>
      <c r="AI4" s="132">
        <v>4637.5010000000002</v>
      </c>
      <c r="AJ4" s="132">
        <v>4561.6220000000003</v>
      </c>
      <c r="AK4" s="132">
        <v>4402.2190000000001</v>
      </c>
      <c r="AL4" s="132">
        <v>4494.2030000000004</v>
      </c>
      <c r="AM4" s="132">
        <v>4527.8950000000004</v>
      </c>
      <c r="AN4" s="132">
        <v>4714.05</v>
      </c>
      <c r="AO4" s="132">
        <v>6770.7190000000001</v>
      </c>
      <c r="AP4" s="132">
        <v>6827.8209999999999</v>
      </c>
      <c r="AQ4" s="132">
        <v>6841.6710000000003</v>
      </c>
      <c r="AR4" s="132">
        <v>7025.5370000000003</v>
      </c>
      <c r="AS4" s="132">
        <v>6946.1760000000004</v>
      </c>
      <c r="AT4" s="132">
        <v>7170</v>
      </c>
      <c r="AU4" s="132">
        <v>7176</v>
      </c>
      <c r="AV4" s="132">
        <v>7378</v>
      </c>
      <c r="AW4" s="132">
        <v>7716</v>
      </c>
      <c r="AX4" s="132">
        <v>8223</v>
      </c>
      <c r="AY4" s="132">
        <v>8604</v>
      </c>
      <c r="AZ4" s="132">
        <v>6305</v>
      </c>
      <c r="BA4" s="132">
        <v>6212</v>
      </c>
      <c r="BB4" s="132">
        <v>7516</v>
      </c>
      <c r="BC4" s="132">
        <v>7587</v>
      </c>
      <c r="BD4" s="132">
        <v>7873</v>
      </c>
      <c r="BE4" s="132">
        <v>7636</v>
      </c>
      <c r="BF4" s="132">
        <v>10177</v>
      </c>
      <c r="BG4" s="132">
        <v>10358</v>
      </c>
      <c r="BH4" s="132">
        <v>10477</v>
      </c>
      <c r="BI4" s="132">
        <v>10292</v>
      </c>
      <c r="BJ4" s="132">
        <v>10562</v>
      </c>
      <c r="BK4" s="132">
        <v>11798</v>
      </c>
      <c r="BL4" s="132">
        <v>12114</v>
      </c>
      <c r="BM4" s="132">
        <v>12202</v>
      </c>
      <c r="BN4" s="132">
        <v>12629</v>
      </c>
    </row>
    <row r="5" spans="1:66">
      <c r="A5" s="149" t="s">
        <v>478</v>
      </c>
      <c r="B5" s="740">
        <v>1581.3530000000001</v>
      </c>
      <c r="C5" s="740">
        <v>1562.34</v>
      </c>
      <c r="D5" s="740">
        <v>293.08800000000002</v>
      </c>
      <c r="E5" s="740">
        <v>242.065</v>
      </c>
      <c r="F5" s="740">
        <v>237.62100000000001</v>
      </c>
      <c r="G5" s="740">
        <v>241.78100000000001</v>
      </c>
      <c r="H5" s="740">
        <v>245.161</v>
      </c>
      <c r="I5" s="740">
        <v>229.34700000000001</v>
      </c>
      <c r="J5" s="740">
        <v>226.107</v>
      </c>
      <c r="K5" s="740">
        <v>219.851</v>
      </c>
      <c r="L5" s="740">
        <v>211.239</v>
      </c>
      <c r="M5" s="740">
        <v>193.364</v>
      </c>
      <c r="N5" s="740">
        <v>194.85300000000001</v>
      </c>
      <c r="O5" s="740">
        <v>107.869</v>
      </c>
      <c r="P5" s="740">
        <v>116.624</v>
      </c>
      <c r="Q5" s="740">
        <v>119.91</v>
      </c>
      <c r="R5" s="740">
        <v>117.599</v>
      </c>
      <c r="S5" s="740">
        <v>118.613</v>
      </c>
      <c r="T5" s="740">
        <v>0.14899999999999999</v>
      </c>
      <c r="U5" s="740">
        <v>0</v>
      </c>
      <c r="V5" s="740">
        <v>6314.0969999999998</v>
      </c>
      <c r="W5" s="740">
        <v>8907.6569999999992</v>
      </c>
      <c r="X5" s="740">
        <v>8644.89</v>
      </c>
      <c r="Y5" s="740">
        <v>9534.9089999999997</v>
      </c>
      <c r="Z5" s="740">
        <v>10303.558000000001</v>
      </c>
      <c r="AA5" s="740">
        <v>12332.308999999999</v>
      </c>
      <c r="AB5" s="740">
        <v>11892.526</v>
      </c>
      <c r="AC5" s="740">
        <v>15089.853999999999</v>
      </c>
      <c r="AD5" s="740">
        <v>14787.958000000001</v>
      </c>
      <c r="AE5" s="740">
        <v>11646.546</v>
      </c>
      <c r="AF5" s="740">
        <v>12005.272999999999</v>
      </c>
      <c r="AG5" s="740">
        <v>12031.183000000001</v>
      </c>
      <c r="AH5" s="740">
        <v>12042.264999999999</v>
      </c>
      <c r="AI5" s="740">
        <v>10802.352999999999</v>
      </c>
      <c r="AJ5" s="740">
        <v>11238.322</v>
      </c>
      <c r="AK5" s="740">
        <v>10671.282999999999</v>
      </c>
      <c r="AL5" s="740">
        <v>9072.8700000000008</v>
      </c>
      <c r="AM5" s="740">
        <v>9064.4310000000005</v>
      </c>
      <c r="AN5" s="740">
        <v>19129.538</v>
      </c>
      <c r="AO5" s="740">
        <v>19758.444</v>
      </c>
      <c r="AP5" s="740">
        <v>19104.296999999999</v>
      </c>
      <c r="AQ5" s="740">
        <v>19102.496999999999</v>
      </c>
      <c r="AR5" s="740">
        <v>18770.008000000002</v>
      </c>
      <c r="AS5" s="740">
        <v>20278.53</v>
      </c>
      <c r="AT5" s="740">
        <v>18553</v>
      </c>
      <c r="AU5" s="740">
        <v>35980</v>
      </c>
      <c r="AV5" s="740">
        <v>37952</v>
      </c>
      <c r="AW5" s="740">
        <v>38799</v>
      </c>
      <c r="AX5" s="740">
        <v>35790</v>
      </c>
      <c r="AY5" s="740">
        <v>32701</v>
      </c>
      <c r="AZ5" s="740">
        <v>39759</v>
      </c>
      <c r="BA5" s="740">
        <v>43347</v>
      </c>
      <c r="BB5" s="740">
        <v>44396</v>
      </c>
      <c r="BC5" s="740">
        <v>37485</v>
      </c>
      <c r="BD5" s="740">
        <v>44924</v>
      </c>
      <c r="BE5" s="740">
        <v>46520</v>
      </c>
      <c r="BF5" s="740">
        <v>48173</v>
      </c>
      <c r="BG5" s="740">
        <v>41606</v>
      </c>
      <c r="BH5" s="740">
        <v>39814</v>
      </c>
      <c r="BI5" s="740">
        <v>41357</v>
      </c>
      <c r="BJ5" s="740">
        <v>39922</v>
      </c>
      <c r="BK5" s="740">
        <v>41035</v>
      </c>
      <c r="BL5" s="740">
        <v>38733</v>
      </c>
      <c r="BM5" s="740">
        <v>36920</v>
      </c>
      <c r="BN5" s="740">
        <v>40657</v>
      </c>
    </row>
    <row r="6" spans="1:66" ht="15" customHeight="1">
      <c r="A6" s="149" t="s">
        <v>43</v>
      </c>
      <c r="B6" s="132" t="s">
        <v>23</v>
      </c>
      <c r="C6" s="132">
        <v>7.7210000000000001</v>
      </c>
      <c r="D6" s="132" t="s">
        <v>23</v>
      </c>
      <c r="E6" s="132" t="s">
        <v>23</v>
      </c>
      <c r="F6" s="132" t="s">
        <v>23</v>
      </c>
      <c r="G6" s="132" t="s">
        <v>23</v>
      </c>
      <c r="H6" s="132" t="s">
        <v>23</v>
      </c>
      <c r="I6" s="132" t="s">
        <v>23</v>
      </c>
      <c r="J6" s="132" t="s">
        <v>23</v>
      </c>
      <c r="K6" s="132" t="s">
        <v>23</v>
      </c>
      <c r="L6" s="132" t="s">
        <v>23</v>
      </c>
      <c r="M6" s="132" t="s">
        <v>23</v>
      </c>
      <c r="N6" s="132" t="s">
        <v>23</v>
      </c>
      <c r="O6" s="132" t="s">
        <v>23</v>
      </c>
      <c r="P6" s="132" t="s">
        <v>23</v>
      </c>
      <c r="Q6" s="132" t="s">
        <v>23</v>
      </c>
      <c r="R6" s="132" t="s">
        <v>23</v>
      </c>
      <c r="S6" s="132" t="s">
        <v>23</v>
      </c>
      <c r="T6" s="132" t="s">
        <v>23</v>
      </c>
      <c r="U6" s="132" t="s">
        <v>23</v>
      </c>
      <c r="V6" s="132" t="s">
        <v>23</v>
      </c>
      <c r="W6" s="132" t="s">
        <v>23</v>
      </c>
      <c r="X6" s="132" t="s">
        <v>23</v>
      </c>
      <c r="Y6" s="132" t="s">
        <v>23</v>
      </c>
      <c r="Z6" s="132" t="s">
        <v>23</v>
      </c>
      <c r="AA6" s="132" t="s">
        <v>23</v>
      </c>
      <c r="AB6" s="132" t="s">
        <v>23</v>
      </c>
      <c r="AC6" s="132" t="s">
        <v>23</v>
      </c>
      <c r="AD6" s="132" t="s">
        <v>23</v>
      </c>
      <c r="AE6" s="132" t="s">
        <v>23</v>
      </c>
      <c r="AF6" s="132" t="s">
        <v>23</v>
      </c>
      <c r="AG6" s="132" t="s">
        <v>23</v>
      </c>
      <c r="AH6" s="132" t="s">
        <v>23</v>
      </c>
      <c r="AI6" s="132" t="s">
        <v>23</v>
      </c>
      <c r="AJ6" s="132" t="s">
        <v>23</v>
      </c>
      <c r="AK6" s="132" t="s">
        <v>23</v>
      </c>
      <c r="AL6" s="132" t="s">
        <v>23</v>
      </c>
      <c r="AM6" s="132" t="s">
        <v>23</v>
      </c>
      <c r="AN6" s="132" t="s">
        <v>23</v>
      </c>
      <c r="AO6" s="132" t="s">
        <v>23</v>
      </c>
      <c r="AP6" s="132" t="s">
        <v>23</v>
      </c>
      <c r="AQ6" s="132" t="s">
        <v>23</v>
      </c>
      <c r="AR6" s="132" t="s">
        <v>23</v>
      </c>
      <c r="AS6" s="132" t="s">
        <v>23</v>
      </c>
      <c r="AT6" s="132">
        <v>0</v>
      </c>
      <c r="AU6" s="132">
        <v>0</v>
      </c>
      <c r="AV6" s="132">
        <v>0</v>
      </c>
      <c r="AW6" s="132">
        <v>0</v>
      </c>
      <c r="AX6" s="132">
        <v>0</v>
      </c>
      <c r="AY6" s="132">
        <v>0</v>
      </c>
      <c r="AZ6" s="132">
        <v>0</v>
      </c>
      <c r="BA6" s="132">
        <v>0</v>
      </c>
      <c r="BB6" s="132">
        <v>0</v>
      </c>
      <c r="BC6" s="132">
        <v>0</v>
      </c>
      <c r="BD6" s="132">
        <v>0</v>
      </c>
      <c r="BE6" s="132">
        <v>0</v>
      </c>
      <c r="BF6" s="132">
        <v>0</v>
      </c>
      <c r="BG6" s="132">
        <v>0</v>
      </c>
      <c r="BH6" s="132">
        <v>0</v>
      </c>
      <c r="BI6" s="132">
        <v>0</v>
      </c>
      <c r="BJ6" s="132">
        <v>0</v>
      </c>
      <c r="BK6" s="132">
        <v>0</v>
      </c>
      <c r="BL6" s="132">
        <v>0</v>
      </c>
      <c r="BM6" s="132">
        <v>0</v>
      </c>
      <c r="BN6" s="132">
        <v>0</v>
      </c>
    </row>
    <row r="7" spans="1:66" ht="15" customHeight="1">
      <c r="A7" s="5" t="s">
        <v>1869</v>
      </c>
      <c r="B7" s="132">
        <v>0</v>
      </c>
      <c r="C7" s="132">
        <v>0</v>
      </c>
      <c r="D7" s="132">
        <v>0</v>
      </c>
      <c r="E7" s="132">
        <v>0</v>
      </c>
      <c r="F7" s="132">
        <v>0</v>
      </c>
      <c r="G7" s="132">
        <v>0</v>
      </c>
      <c r="H7" s="132">
        <v>0</v>
      </c>
      <c r="I7" s="132">
        <v>0</v>
      </c>
      <c r="J7" s="132">
        <v>0</v>
      </c>
      <c r="K7" s="132">
        <v>0</v>
      </c>
      <c r="L7" s="132">
        <v>0</v>
      </c>
      <c r="M7" s="132">
        <v>0</v>
      </c>
      <c r="N7" s="132">
        <v>0</v>
      </c>
      <c r="O7" s="132">
        <v>0</v>
      </c>
      <c r="P7" s="132">
        <v>0</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132">
        <v>0</v>
      </c>
      <c r="AJ7" s="132">
        <v>0</v>
      </c>
      <c r="AK7" s="132">
        <v>0</v>
      </c>
      <c r="AL7" s="132">
        <v>0</v>
      </c>
      <c r="AM7" s="132">
        <v>0</v>
      </c>
      <c r="AN7" s="132">
        <v>0</v>
      </c>
      <c r="AO7" s="132">
        <v>0</v>
      </c>
      <c r="AP7" s="132">
        <v>0</v>
      </c>
      <c r="AQ7" s="132">
        <v>0</v>
      </c>
      <c r="AR7" s="132">
        <v>0</v>
      </c>
      <c r="AS7" s="132">
        <v>0</v>
      </c>
      <c r="AT7" s="132">
        <v>0</v>
      </c>
      <c r="AU7" s="132">
        <v>0</v>
      </c>
      <c r="AV7" s="132">
        <v>0</v>
      </c>
      <c r="AW7" s="132">
        <v>0</v>
      </c>
      <c r="AX7" s="132">
        <v>0</v>
      </c>
      <c r="AY7" s="132">
        <v>0</v>
      </c>
      <c r="AZ7" s="132">
        <v>0</v>
      </c>
      <c r="BA7" s="132">
        <v>0</v>
      </c>
      <c r="BB7" s="132">
        <v>0</v>
      </c>
      <c r="BC7" s="132">
        <v>0</v>
      </c>
      <c r="BD7" s="132">
        <v>0</v>
      </c>
      <c r="BE7" s="132">
        <v>0</v>
      </c>
      <c r="BF7" s="741">
        <v>6730</v>
      </c>
      <c r="BG7" s="132">
        <v>0</v>
      </c>
      <c r="BH7" s="132">
        <v>0</v>
      </c>
      <c r="BI7" s="741">
        <v>6679</v>
      </c>
      <c r="BJ7" s="741">
        <v>14705</v>
      </c>
      <c r="BK7" s="741">
        <v>17035</v>
      </c>
      <c r="BL7" s="741">
        <v>13532</v>
      </c>
      <c r="BM7" s="741">
        <v>7190</v>
      </c>
      <c r="BN7" s="741">
        <v>7311</v>
      </c>
    </row>
    <row r="8" spans="1:66">
      <c r="A8" s="5" t="s">
        <v>473</v>
      </c>
      <c r="B8" s="678">
        <v>23.106999999999999</v>
      </c>
      <c r="C8" s="678">
        <v>21.954000000000001</v>
      </c>
      <c r="D8" s="678">
        <v>18.989000000000001</v>
      </c>
      <c r="E8" s="678">
        <v>16.963999999999999</v>
      </c>
      <c r="F8" s="678">
        <v>16.934999999999999</v>
      </c>
      <c r="G8" s="678">
        <v>16.984999999999999</v>
      </c>
      <c r="H8" s="678">
        <v>17.515000000000001</v>
      </c>
      <c r="I8" s="678">
        <v>16.151</v>
      </c>
      <c r="J8" s="678">
        <v>16.193000000000001</v>
      </c>
      <c r="K8" s="678">
        <v>15.521000000000001</v>
      </c>
      <c r="L8" s="678">
        <v>15.173999999999999</v>
      </c>
      <c r="M8" s="678">
        <v>8.9999999999999993E-3</v>
      </c>
      <c r="N8" s="678">
        <v>8.9999999999999993E-3</v>
      </c>
      <c r="O8" s="678">
        <v>8.9999999999999993E-3</v>
      </c>
      <c r="P8" s="678">
        <v>0.71299999999999997</v>
      </c>
      <c r="Q8" s="678">
        <v>19.547000000000001</v>
      </c>
      <c r="R8" s="678">
        <v>19.946999999999999</v>
      </c>
      <c r="S8" s="678">
        <v>19.173999999999999</v>
      </c>
      <c r="T8" s="678">
        <v>21.506</v>
      </c>
      <c r="U8" s="678">
        <v>21.224</v>
      </c>
      <c r="V8" s="678">
        <v>22.73</v>
      </c>
      <c r="W8" s="678">
        <v>21.529</v>
      </c>
      <c r="X8" s="678">
        <v>21.356999999999999</v>
      </c>
      <c r="Y8" s="678">
        <v>23.31</v>
      </c>
      <c r="Z8" s="678">
        <v>25.751999999999999</v>
      </c>
      <c r="AA8" s="678">
        <v>11.96</v>
      </c>
      <c r="AB8" s="678">
        <v>11.829000000000001</v>
      </c>
      <c r="AC8" s="678">
        <v>14.852</v>
      </c>
      <c r="AD8" s="678">
        <v>14.926</v>
      </c>
      <c r="AE8" s="678">
        <v>1.7999999999999999E-2</v>
      </c>
      <c r="AF8" s="678">
        <v>557.26099999999997</v>
      </c>
      <c r="AG8" s="678">
        <v>577.35400000000004</v>
      </c>
      <c r="AH8" s="678">
        <v>538.65200000000004</v>
      </c>
      <c r="AI8" s="678">
        <v>488.565</v>
      </c>
      <c r="AJ8" s="678">
        <v>440.971</v>
      </c>
      <c r="AK8" s="678">
        <v>420.75</v>
      </c>
      <c r="AL8" s="678">
        <v>460.39100000000002</v>
      </c>
      <c r="AM8" s="678">
        <v>443.411</v>
      </c>
      <c r="AN8" s="678">
        <v>438.37900000000002</v>
      </c>
      <c r="AO8" s="678">
        <v>436.31400000000002</v>
      </c>
      <c r="AP8" s="678">
        <v>371.07900000000001</v>
      </c>
      <c r="AQ8" s="678">
        <v>326.04899999999998</v>
      </c>
      <c r="AR8" s="678">
        <v>312.19799999999998</v>
      </c>
      <c r="AS8" s="678">
        <v>370.358</v>
      </c>
      <c r="AT8" s="678">
        <v>351</v>
      </c>
      <c r="AU8" s="678">
        <v>342</v>
      </c>
      <c r="AV8" s="678">
        <v>375</v>
      </c>
      <c r="AW8" s="678">
        <v>457</v>
      </c>
      <c r="AX8" s="678">
        <v>520</v>
      </c>
      <c r="AY8" s="678">
        <v>513</v>
      </c>
      <c r="AZ8" s="678">
        <v>917</v>
      </c>
      <c r="BA8" s="678">
        <v>938</v>
      </c>
      <c r="BB8" s="678">
        <v>18427</v>
      </c>
      <c r="BC8" s="678">
        <v>22330</v>
      </c>
      <c r="BD8" s="678">
        <v>23765</v>
      </c>
      <c r="BE8" s="678">
        <v>25563</v>
      </c>
      <c r="BF8" s="678">
        <v>20266</v>
      </c>
      <c r="BG8" s="678">
        <v>27615</v>
      </c>
      <c r="BH8" s="678">
        <v>27475</v>
      </c>
      <c r="BI8" s="678">
        <v>20605</v>
      </c>
      <c r="BJ8" s="678">
        <v>20498</v>
      </c>
      <c r="BK8" s="678">
        <v>21204</v>
      </c>
      <c r="BL8" s="678">
        <v>23829</v>
      </c>
      <c r="BM8" s="678">
        <v>23183</v>
      </c>
      <c r="BN8" s="678">
        <v>23229</v>
      </c>
    </row>
    <row r="9" spans="1:66">
      <c r="A9" s="5" t="s">
        <v>472</v>
      </c>
      <c r="B9" s="741">
        <v>350.25599999999997</v>
      </c>
      <c r="C9" s="741">
        <v>344.05500000000001</v>
      </c>
      <c r="D9" s="741">
        <v>300.983</v>
      </c>
      <c r="E9" s="741">
        <v>258.68099999999998</v>
      </c>
      <c r="F9" s="741">
        <v>234.38200000000001</v>
      </c>
      <c r="G9" s="741">
        <v>237.536</v>
      </c>
      <c r="H9" s="741">
        <v>243.82400000000001</v>
      </c>
      <c r="I9" s="741">
        <v>228.97200000000001</v>
      </c>
      <c r="J9" s="741">
        <v>164.846</v>
      </c>
      <c r="K9" s="741">
        <v>161.37899999999999</v>
      </c>
      <c r="L9" s="741">
        <v>157.642</v>
      </c>
      <c r="M9" s="741">
        <v>99.408000000000001</v>
      </c>
      <c r="N9" s="741">
        <v>97.879000000000005</v>
      </c>
      <c r="O9" s="741">
        <v>97.04</v>
      </c>
      <c r="P9" s="741">
        <v>104.69799999999999</v>
      </c>
      <c r="Q9" s="741">
        <v>54.463000000000001</v>
      </c>
      <c r="R9" s="741">
        <v>50.805</v>
      </c>
      <c r="S9" s="741">
        <v>50.901000000000003</v>
      </c>
      <c r="T9" s="741">
        <v>54.920999999999999</v>
      </c>
      <c r="U9" s="741">
        <v>52.642000000000003</v>
      </c>
      <c r="V9" s="741">
        <v>0.64900000000000002</v>
      </c>
      <c r="W9" s="741">
        <v>9391.1299999999992</v>
      </c>
      <c r="X9" s="741">
        <v>10677.67</v>
      </c>
      <c r="Y9" s="741">
        <v>12041.784</v>
      </c>
      <c r="Z9" s="741">
        <v>13549.462</v>
      </c>
      <c r="AA9" s="741">
        <v>14551.599</v>
      </c>
      <c r="AB9" s="741">
        <v>16107.284</v>
      </c>
      <c r="AC9" s="741">
        <v>15977.205</v>
      </c>
      <c r="AD9" s="741">
        <v>15660.416999999999</v>
      </c>
      <c r="AE9" s="741">
        <v>17423.502</v>
      </c>
      <c r="AF9" s="741">
        <v>15318.281000000001</v>
      </c>
      <c r="AG9" s="741">
        <v>15937.534</v>
      </c>
      <c r="AH9" s="741">
        <v>14977.335999999999</v>
      </c>
      <c r="AI9" s="741">
        <v>14475.295</v>
      </c>
      <c r="AJ9" s="741">
        <v>14160.904</v>
      </c>
      <c r="AK9" s="741">
        <v>14208.333000000001</v>
      </c>
      <c r="AL9" s="741">
        <v>13375.369000000001</v>
      </c>
      <c r="AM9" s="741">
        <v>13532.312</v>
      </c>
      <c r="AN9" s="741">
        <v>12889.287</v>
      </c>
      <c r="AO9" s="741">
        <v>11518.36</v>
      </c>
      <c r="AP9" s="741">
        <v>10345.231</v>
      </c>
      <c r="AQ9" s="741">
        <v>9675.8670000000002</v>
      </c>
      <c r="AR9" s="741">
        <v>8470.2690000000002</v>
      </c>
      <c r="AS9" s="741">
        <v>7792.616</v>
      </c>
      <c r="AT9" s="741">
        <v>5826</v>
      </c>
      <c r="AU9" s="741">
        <v>5587</v>
      </c>
      <c r="AV9" s="741">
        <v>5760</v>
      </c>
      <c r="AW9" s="741">
        <v>4446</v>
      </c>
      <c r="AX9" s="741">
        <v>4324</v>
      </c>
      <c r="AY9" s="741">
        <v>4184</v>
      </c>
      <c r="AZ9" s="741">
        <v>11843</v>
      </c>
      <c r="BA9" s="741">
        <v>11733</v>
      </c>
      <c r="BB9" s="741">
        <v>42310</v>
      </c>
      <c r="BC9" s="741">
        <v>42181</v>
      </c>
      <c r="BD9" s="741">
        <v>41118</v>
      </c>
      <c r="BE9" s="741">
        <v>39918</v>
      </c>
      <c r="BF9" s="741">
        <v>39033</v>
      </c>
      <c r="BG9" s="741">
        <v>39375</v>
      </c>
      <c r="BH9" s="741">
        <v>38590</v>
      </c>
      <c r="BI9" s="741">
        <v>38239</v>
      </c>
      <c r="BJ9" s="741">
        <v>35584</v>
      </c>
      <c r="BK9" s="741">
        <v>34644</v>
      </c>
      <c r="BL9" s="741">
        <v>45598</v>
      </c>
      <c r="BM9" s="741">
        <v>42981</v>
      </c>
      <c r="BN9" s="741">
        <v>53141</v>
      </c>
    </row>
    <row r="10" spans="1:66">
      <c r="A10" s="149" t="s">
        <v>1011</v>
      </c>
      <c r="B10" s="678">
        <v>274.90199999999999</v>
      </c>
      <c r="C10" s="678">
        <v>267.81200000000001</v>
      </c>
      <c r="D10" s="678">
        <v>228.279</v>
      </c>
      <c r="E10" s="678">
        <v>209.30799999999999</v>
      </c>
      <c r="F10" s="678">
        <v>183.4</v>
      </c>
      <c r="G10" s="678">
        <v>184.613</v>
      </c>
      <c r="H10" s="678">
        <v>188.59</v>
      </c>
      <c r="I10" s="678">
        <v>174.51300000000001</v>
      </c>
      <c r="J10" s="678">
        <v>130.149</v>
      </c>
      <c r="K10" s="678">
        <v>125.446</v>
      </c>
      <c r="L10" s="678">
        <v>120.941</v>
      </c>
      <c r="M10" s="678">
        <v>64.945999999999998</v>
      </c>
      <c r="N10" s="678">
        <v>65.126999999999995</v>
      </c>
      <c r="O10" s="678">
        <v>63.631</v>
      </c>
      <c r="P10" s="678">
        <v>70.03</v>
      </c>
      <c r="Q10" s="678">
        <v>51.475000000000001</v>
      </c>
      <c r="R10" s="678">
        <v>50.805</v>
      </c>
      <c r="S10" s="678">
        <v>50.901000000000003</v>
      </c>
      <c r="T10" s="678">
        <v>54.920999999999999</v>
      </c>
      <c r="U10" s="678">
        <v>52.642000000000003</v>
      </c>
      <c r="V10" s="678">
        <v>0.64900000000000002</v>
      </c>
      <c r="W10" s="678">
        <v>0.43099999999999999</v>
      </c>
      <c r="X10" s="678">
        <v>0.45800000000000002</v>
      </c>
      <c r="Y10" s="678">
        <v>0.77</v>
      </c>
      <c r="Z10" s="678">
        <v>2.3740000000000001</v>
      </c>
      <c r="AA10" s="678">
        <v>4.0289999999999999</v>
      </c>
      <c r="AB10" s="678">
        <v>12.814</v>
      </c>
      <c r="AC10" s="678">
        <v>7.1550000000000002</v>
      </c>
      <c r="AD10" s="678">
        <v>3.8620000000000001</v>
      </c>
      <c r="AE10" s="678">
        <v>1720.8109999999999</v>
      </c>
      <c r="AF10" s="678">
        <v>40.991</v>
      </c>
      <c r="AG10" s="678">
        <v>33.960999999999999</v>
      </c>
      <c r="AH10" s="678">
        <v>18.071000000000002</v>
      </c>
      <c r="AI10" s="678">
        <v>14.766</v>
      </c>
      <c r="AJ10" s="678">
        <v>13.843999999999999</v>
      </c>
      <c r="AK10" s="678">
        <v>106.354</v>
      </c>
      <c r="AL10" s="678">
        <v>8.9779999999999998</v>
      </c>
      <c r="AM10" s="678">
        <v>4.6989999999999998</v>
      </c>
      <c r="AN10" s="678">
        <v>3.048</v>
      </c>
      <c r="AO10" s="678">
        <v>4.4320000000000004</v>
      </c>
      <c r="AP10" s="678">
        <v>2.302</v>
      </c>
      <c r="AQ10" s="678">
        <v>0</v>
      </c>
      <c r="AR10" s="678">
        <v>0</v>
      </c>
      <c r="AS10" s="740">
        <v>0</v>
      </c>
      <c r="AT10" s="740">
        <v>0</v>
      </c>
      <c r="AU10" s="740">
        <v>0</v>
      </c>
      <c r="AV10" s="740">
        <v>0</v>
      </c>
      <c r="AW10" s="740">
        <v>0</v>
      </c>
      <c r="AX10" s="740">
        <v>2</v>
      </c>
      <c r="AY10" s="740">
        <v>16</v>
      </c>
      <c r="AZ10" s="740">
        <v>4</v>
      </c>
      <c r="BA10" s="740">
        <v>4</v>
      </c>
      <c r="BB10" s="740">
        <v>0</v>
      </c>
      <c r="BC10" s="740">
        <v>4</v>
      </c>
      <c r="BD10" s="740">
        <v>4</v>
      </c>
      <c r="BE10" s="740">
        <v>33</v>
      </c>
      <c r="BF10" s="740">
        <v>51</v>
      </c>
      <c r="BG10" s="740">
        <v>90</v>
      </c>
      <c r="BH10" s="740">
        <v>66</v>
      </c>
      <c r="BI10" s="740">
        <v>73</v>
      </c>
      <c r="BJ10" s="740">
        <v>70</v>
      </c>
      <c r="BK10" s="740">
        <v>82</v>
      </c>
      <c r="BL10" s="740">
        <v>7</v>
      </c>
      <c r="BM10" s="740">
        <v>7</v>
      </c>
      <c r="BN10" s="740">
        <v>290</v>
      </c>
    </row>
    <row r="11" spans="1:66">
      <c r="A11" s="149" t="s">
        <v>492</v>
      </c>
      <c r="B11" s="132" t="s">
        <v>23</v>
      </c>
      <c r="C11" s="132" t="s">
        <v>23</v>
      </c>
      <c r="D11" s="132" t="s">
        <v>23</v>
      </c>
      <c r="E11" s="132" t="s">
        <v>23</v>
      </c>
      <c r="F11" s="132" t="s">
        <v>23</v>
      </c>
      <c r="G11" s="132" t="s">
        <v>23</v>
      </c>
      <c r="H11" s="132" t="s">
        <v>23</v>
      </c>
      <c r="I11" s="132" t="s">
        <v>23</v>
      </c>
      <c r="J11" s="132" t="s">
        <v>23</v>
      </c>
      <c r="K11" s="132" t="s">
        <v>23</v>
      </c>
      <c r="L11" s="132" t="s">
        <v>23</v>
      </c>
      <c r="M11" s="132" t="s">
        <v>23</v>
      </c>
      <c r="N11" s="132" t="s">
        <v>23</v>
      </c>
      <c r="O11" s="132" t="s">
        <v>23</v>
      </c>
      <c r="P11" s="132" t="s">
        <v>23</v>
      </c>
      <c r="Q11" s="132" t="s">
        <v>23</v>
      </c>
      <c r="R11" s="132" t="s">
        <v>23</v>
      </c>
      <c r="S11" s="132" t="s">
        <v>23</v>
      </c>
      <c r="T11" s="132" t="s">
        <v>23</v>
      </c>
      <c r="U11" s="132" t="s">
        <v>23</v>
      </c>
      <c r="V11" s="132" t="s">
        <v>23</v>
      </c>
      <c r="W11" s="132" t="s">
        <v>23</v>
      </c>
      <c r="X11" s="132" t="s">
        <v>23</v>
      </c>
      <c r="Y11" s="132" t="s">
        <v>23</v>
      </c>
      <c r="Z11" s="132" t="s">
        <v>23</v>
      </c>
      <c r="AA11" s="132" t="s">
        <v>23</v>
      </c>
      <c r="AB11" s="132" t="s">
        <v>23</v>
      </c>
      <c r="AC11" s="132" t="s">
        <v>23</v>
      </c>
      <c r="AD11" s="132" t="s">
        <v>23</v>
      </c>
      <c r="AE11" s="132">
        <v>0</v>
      </c>
      <c r="AF11" s="132">
        <v>0</v>
      </c>
      <c r="AG11" s="132">
        <v>0</v>
      </c>
      <c r="AH11" s="132">
        <v>0</v>
      </c>
      <c r="AI11" s="132">
        <v>0</v>
      </c>
      <c r="AJ11" s="132">
        <v>0</v>
      </c>
      <c r="AK11" s="132">
        <v>0</v>
      </c>
      <c r="AL11" s="132">
        <v>0</v>
      </c>
      <c r="AM11" s="132">
        <v>0</v>
      </c>
      <c r="AN11" s="132">
        <v>0</v>
      </c>
      <c r="AO11" s="132">
        <v>0</v>
      </c>
      <c r="AP11" s="132" t="s">
        <v>1254</v>
      </c>
      <c r="AQ11" s="132">
        <v>0</v>
      </c>
      <c r="AR11" s="132">
        <v>0</v>
      </c>
      <c r="AS11" s="132">
        <v>0</v>
      </c>
      <c r="AT11" s="132">
        <v>0</v>
      </c>
      <c r="AU11" s="132">
        <v>0</v>
      </c>
      <c r="AV11" s="132">
        <v>0</v>
      </c>
      <c r="AW11" s="132">
        <v>0</v>
      </c>
      <c r="AX11" s="132">
        <v>0</v>
      </c>
      <c r="AY11" s="132">
        <v>0</v>
      </c>
      <c r="AZ11" s="132">
        <v>0</v>
      </c>
      <c r="BA11" s="132">
        <v>0</v>
      </c>
      <c r="BB11" s="132">
        <v>0</v>
      </c>
      <c r="BC11" s="132">
        <v>0</v>
      </c>
      <c r="BD11" s="132">
        <v>0</v>
      </c>
      <c r="BE11" s="132">
        <v>0</v>
      </c>
      <c r="BF11" s="132">
        <v>0</v>
      </c>
      <c r="BG11" s="132">
        <v>0</v>
      </c>
      <c r="BH11" s="132">
        <v>0</v>
      </c>
      <c r="BI11" s="132">
        <v>0</v>
      </c>
      <c r="BJ11" s="132">
        <v>0</v>
      </c>
      <c r="BK11" s="132">
        <v>0</v>
      </c>
      <c r="BL11" s="132">
        <v>0</v>
      </c>
      <c r="BM11" s="132">
        <v>0</v>
      </c>
      <c r="BN11" s="132">
        <v>0</v>
      </c>
    </row>
    <row r="12" spans="1:66" ht="15" customHeight="1">
      <c r="A12" s="149" t="s">
        <v>491</v>
      </c>
      <c r="B12" s="740">
        <v>68.213999999999999</v>
      </c>
      <c r="C12" s="740">
        <v>68.805000000000007</v>
      </c>
      <c r="D12" s="740">
        <v>65.185000000000002</v>
      </c>
      <c r="E12" s="740">
        <v>41.747999999999998</v>
      </c>
      <c r="F12" s="740">
        <v>45.43</v>
      </c>
      <c r="G12" s="740">
        <v>47.24</v>
      </c>
      <c r="H12" s="740">
        <v>49.234000000000002</v>
      </c>
      <c r="I12" s="740">
        <v>48.228000000000002</v>
      </c>
      <c r="J12" s="740">
        <v>30.498999999999999</v>
      </c>
      <c r="K12" s="740">
        <v>31.538</v>
      </c>
      <c r="L12" s="740">
        <v>32.143999999999998</v>
      </c>
      <c r="M12" s="740">
        <v>29.798999999999999</v>
      </c>
      <c r="N12" s="740">
        <v>30.434000000000001</v>
      </c>
      <c r="O12" s="740">
        <v>30.998000000000001</v>
      </c>
      <c r="P12" s="740">
        <v>32.192</v>
      </c>
      <c r="Q12" s="740" t="s">
        <v>23</v>
      </c>
      <c r="R12" s="740" t="s">
        <v>23</v>
      </c>
      <c r="S12" s="740" t="s">
        <v>23</v>
      </c>
      <c r="T12" s="740" t="s">
        <v>23</v>
      </c>
      <c r="U12" s="740" t="s">
        <v>23</v>
      </c>
      <c r="V12" s="740" t="s">
        <v>23</v>
      </c>
      <c r="W12" s="740" t="s">
        <v>23</v>
      </c>
      <c r="X12" s="740" t="s">
        <v>23</v>
      </c>
      <c r="Y12" s="740" t="s">
        <v>23</v>
      </c>
      <c r="Z12" s="740" t="s">
        <v>23</v>
      </c>
      <c r="AA12" s="740" t="s">
        <v>23</v>
      </c>
      <c r="AB12" s="740" t="s">
        <v>23</v>
      </c>
      <c r="AC12" s="740" t="s">
        <v>23</v>
      </c>
      <c r="AD12" s="740" t="s">
        <v>23</v>
      </c>
      <c r="AE12" s="740">
        <v>18.367000000000001</v>
      </c>
      <c r="AF12" s="740">
        <v>16.498999999999999</v>
      </c>
      <c r="AG12" s="740">
        <v>14.997999999999999</v>
      </c>
      <c r="AH12" s="740">
        <v>12.254</v>
      </c>
      <c r="AI12" s="740">
        <v>10.705</v>
      </c>
      <c r="AJ12" s="740">
        <v>9.9290000000000003</v>
      </c>
      <c r="AK12" s="740">
        <v>8.7289999999999992</v>
      </c>
      <c r="AL12" s="740">
        <v>8.0449999999999999</v>
      </c>
      <c r="AM12" s="740">
        <v>7.1340000000000003</v>
      </c>
      <c r="AN12" s="740">
        <v>6.6609999999999996</v>
      </c>
      <c r="AO12" s="740">
        <v>6.2279999999999998</v>
      </c>
      <c r="AP12" s="740">
        <v>6.3129999999999997</v>
      </c>
      <c r="AQ12" s="740">
        <v>6.2290000000000001</v>
      </c>
      <c r="AR12" s="740">
        <v>6.2270000000000003</v>
      </c>
      <c r="AS12" s="740">
        <v>6.2939999999999996</v>
      </c>
      <c r="AT12" s="740">
        <v>6</v>
      </c>
      <c r="AU12" s="740">
        <v>6</v>
      </c>
      <c r="AV12" s="740">
        <v>6</v>
      </c>
      <c r="AW12" s="740">
        <v>0</v>
      </c>
      <c r="AX12" s="740">
        <v>0</v>
      </c>
      <c r="AY12" s="740">
        <v>0</v>
      </c>
      <c r="AZ12" s="740">
        <v>7812</v>
      </c>
      <c r="BA12" s="740">
        <v>8039</v>
      </c>
      <c r="BB12" s="740">
        <v>38775</v>
      </c>
      <c r="BC12" s="740">
        <v>38785</v>
      </c>
      <c r="BD12" s="740">
        <v>37475</v>
      </c>
      <c r="BE12" s="740">
        <v>36226</v>
      </c>
      <c r="BF12" s="740">
        <v>35486</v>
      </c>
      <c r="BG12" s="740">
        <v>36058</v>
      </c>
      <c r="BH12" s="740">
        <v>35153</v>
      </c>
      <c r="BI12" s="740">
        <v>34757</v>
      </c>
      <c r="BJ12" s="740">
        <v>32720</v>
      </c>
      <c r="BK12" s="740">
        <v>32003</v>
      </c>
      <c r="BL12" s="740">
        <v>43017</v>
      </c>
      <c r="BM12" s="740">
        <v>40484</v>
      </c>
      <c r="BN12" s="740">
        <v>44877</v>
      </c>
    </row>
    <row r="13" spans="1:66">
      <c r="A13" s="149" t="s">
        <v>468</v>
      </c>
      <c r="B13" s="132">
        <v>0</v>
      </c>
      <c r="C13" s="132">
        <v>1E-3</v>
      </c>
      <c r="D13" s="132">
        <v>0</v>
      </c>
      <c r="E13" s="132">
        <v>1E-3</v>
      </c>
      <c r="F13" s="132">
        <v>0</v>
      </c>
      <c r="G13" s="132">
        <v>0</v>
      </c>
      <c r="H13" s="132">
        <v>2.8000000000000001E-2</v>
      </c>
      <c r="I13" s="132">
        <v>1.6E-2</v>
      </c>
      <c r="J13" s="132">
        <v>0</v>
      </c>
      <c r="K13" s="132">
        <v>0</v>
      </c>
      <c r="L13" s="132">
        <v>0</v>
      </c>
      <c r="M13" s="132">
        <v>0</v>
      </c>
      <c r="N13" s="132">
        <v>0</v>
      </c>
      <c r="O13" s="132">
        <v>0</v>
      </c>
      <c r="P13" s="132">
        <v>0</v>
      </c>
      <c r="Q13" s="132" t="s">
        <v>23</v>
      </c>
      <c r="R13" s="132" t="s">
        <v>23</v>
      </c>
      <c r="S13" s="132" t="s">
        <v>23</v>
      </c>
      <c r="T13" s="132" t="s">
        <v>23</v>
      </c>
      <c r="U13" s="132" t="s">
        <v>23</v>
      </c>
      <c r="V13" s="132" t="s">
        <v>23</v>
      </c>
      <c r="W13" s="132" t="s">
        <v>23</v>
      </c>
      <c r="X13" s="132" t="s">
        <v>23</v>
      </c>
      <c r="Y13" s="132" t="s">
        <v>23</v>
      </c>
      <c r="Z13" s="132" t="s">
        <v>23</v>
      </c>
      <c r="AA13" s="132" t="s">
        <v>23</v>
      </c>
      <c r="AB13" s="132" t="s">
        <v>23</v>
      </c>
      <c r="AC13" s="132" t="s">
        <v>23</v>
      </c>
      <c r="AD13" s="132" t="s">
        <v>23</v>
      </c>
      <c r="AE13" s="132" t="s">
        <v>23</v>
      </c>
      <c r="AF13" s="132" t="s">
        <v>23</v>
      </c>
      <c r="AG13" s="132" t="s">
        <v>23</v>
      </c>
      <c r="AH13" s="132" t="s">
        <v>23</v>
      </c>
      <c r="AI13" s="132" t="s">
        <v>23</v>
      </c>
      <c r="AJ13" s="132" t="s">
        <v>23</v>
      </c>
      <c r="AK13" s="132" t="s">
        <v>23</v>
      </c>
      <c r="AL13" s="132" t="s">
        <v>23</v>
      </c>
      <c r="AM13" s="132" t="s">
        <v>23</v>
      </c>
      <c r="AN13" s="132" t="s">
        <v>23</v>
      </c>
      <c r="AO13" s="132" t="s">
        <v>23</v>
      </c>
      <c r="AP13" s="132" t="s">
        <v>1249</v>
      </c>
      <c r="AQ13" s="132" t="s">
        <v>23</v>
      </c>
      <c r="AR13" s="132" t="s">
        <v>23</v>
      </c>
      <c r="AS13" s="132" t="s">
        <v>23</v>
      </c>
      <c r="AT13" s="132" t="s">
        <v>23</v>
      </c>
      <c r="AU13" s="132" t="s">
        <v>23</v>
      </c>
      <c r="AV13" s="132" t="s">
        <v>23</v>
      </c>
      <c r="AW13" s="132" t="s">
        <v>23</v>
      </c>
      <c r="AX13" s="132" t="s">
        <v>23</v>
      </c>
      <c r="AY13" s="132" t="s">
        <v>23</v>
      </c>
      <c r="AZ13" s="132" t="s">
        <v>23</v>
      </c>
      <c r="BA13" s="132" t="s">
        <v>23</v>
      </c>
      <c r="BB13" s="132" t="s">
        <v>23</v>
      </c>
      <c r="BC13" s="132" t="s">
        <v>23</v>
      </c>
      <c r="BD13" s="132">
        <v>0</v>
      </c>
      <c r="BE13" s="132">
        <v>0</v>
      </c>
      <c r="BF13" s="132">
        <v>0</v>
      </c>
      <c r="BG13" s="132">
        <v>0</v>
      </c>
      <c r="BH13" s="132">
        <v>0</v>
      </c>
      <c r="BI13" s="132">
        <v>0</v>
      </c>
      <c r="BJ13" s="132">
        <v>0</v>
      </c>
      <c r="BK13" s="132">
        <v>0</v>
      </c>
      <c r="BL13" s="132">
        <v>0</v>
      </c>
      <c r="BM13" s="132">
        <v>0</v>
      </c>
      <c r="BN13" s="132">
        <v>0</v>
      </c>
    </row>
    <row r="14" spans="1:66">
      <c r="A14" s="149" t="s">
        <v>490</v>
      </c>
      <c r="B14" s="740">
        <v>7.1280000000000001</v>
      </c>
      <c r="C14" s="740">
        <v>7.2539999999999996</v>
      </c>
      <c r="D14" s="740">
        <v>7.3380000000000001</v>
      </c>
      <c r="E14" s="740">
        <v>7.4359999999999999</v>
      </c>
      <c r="F14" s="740">
        <v>5.4770000000000003</v>
      </c>
      <c r="G14" s="740">
        <v>5.6829999999999998</v>
      </c>
      <c r="H14" s="740">
        <v>5.9720000000000004</v>
      </c>
      <c r="I14" s="740">
        <v>6.2149999999999999</v>
      </c>
      <c r="J14" s="740">
        <v>4.1980000000000004</v>
      </c>
      <c r="K14" s="740">
        <v>4.3949999999999996</v>
      </c>
      <c r="L14" s="740">
        <v>4.5570000000000004</v>
      </c>
      <c r="M14" s="740">
        <v>4.6630000000000003</v>
      </c>
      <c r="N14" s="740">
        <v>2.3180000000000001</v>
      </c>
      <c r="O14" s="740">
        <v>2.3690000000000002</v>
      </c>
      <c r="P14" s="740">
        <v>2.476</v>
      </c>
      <c r="Q14" s="740">
        <v>2.6160000000000001</v>
      </c>
      <c r="R14" s="740">
        <v>0</v>
      </c>
      <c r="S14" s="740">
        <v>0</v>
      </c>
      <c r="T14" s="740">
        <v>0</v>
      </c>
      <c r="U14" s="740">
        <v>0</v>
      </c>
      <c r="V14" s="740">
        <v>0</v>
      </c>
      <c r="W14" s="740">
        <v>9390.6990000000005</v>
      </c>
      <c r="X14" s="740">
        <v>10677.212</v>
      </c>
      <c r="Y14" s="740">
        <v>12030.977000000001</v>
      </c>
      <c r="Z14" s="740">
        <v>13547.084999999999</v>
      </c>
      <c r="AA14" s="740">
        <v>14547.566000000001</v>
      </c>
      <c r="AB14" s="740">
        <v>16094.466</v>
      </c>
      <c r="AC14" s="740">
        <v>15970.045</v>
      </c>
      <c r="AD14" s="740">
        <v>15656.550999999999</v>
      </c>
      <c r="AE14" s="740">
        <v>15684.32</v>
      </c>
      <c r="AF14" s="740">
        <v>14907.106</v>
      </c>
      <c r="AG14" s="740">
        <v>15189.816999999999</v>
      </c>
      <c r="AH14" s="740">
        <v>14487.189</v>
      </c>
      <c r="AI14" s="740">
        <v>13971.599</v>
      </c>
      <c r="AJ14" s="740">
        <v>13587.535</v>
      </c>
      <c r="AK14" s="740">
        <v>13376.172</v>
      </c>
      <c r="AL14" s="740">
        <v>12841.811</v>
      </c>
      <c r="AM14" s="740">
        <v>12469.037</v>
      </c>
      <c r="AN14" s="740">
        <v>11781.778</v>
      </c>
      <c r="AO14" s="740">
        <v>10465.525</v>
      </c>
      <c r="AP14" s="740">
        <v>9652.6859999999997</v>
      </c>
      <c r="AQ14" s="740">
        <v>8925.1569999999992</v>
      </c>
      <c r="AR14" s="740">
        <v>7702.8270000000002</v>
      </c>
      <c r="AS14" s="740">
        <v>7402.7950000000001</v>
      </c>
      <c r="AT14" s="740">
        <v>5652</v>
      </c>
      <c r="AU14" s="740">
        <v>5213</v>
      </c>
      <c r="AV14" s="740">
        <v>5066</v>
      </c>
      <c r="AW14" s="740">
        <v>4388</v>
      </c>
      <c r="AX14" s="740">
        <v>4269</v>
      </c>
      <c r="AY14" s="740">
        <v>4166</v>
      </c>
      <c r="AZ14" s="740">
        <v>4025</v>
      </c>
      <c r="BA14" s="740">
        <v>3688</v>
      </c>
      <c r="BB14" s="740">
        <v>3535</v>
      </c>
      <c r="BC14" s="740">
        <v>3392</v>
      </c>
      <c r="BD14" s="740">
        <v>3289</v>
      </c>
      <c r="BE14" s="740">
        <v>3222</v>
      </c>
      <c r="BF14" s="740">
        <v>3148</v>
      </c>
      <c r="BG14" s="740">
        <v>3078</v>
      </c>
      <c r="BH14" s="740">
        <v>2996</v>
      </c>
      <c r="BI14" s="740">
        <v>2916</v>
      </c>
      <c r="BJ14" s="740">
        <v>2540</v>
      </c>
      <c r="BK14" s="740">
        <v>2448</v>
      </c>
      <c r="BL14" s="740">
        <v>2368</v>
      </c>
      <c r="BM14" s="740">
        <v>2259</v>
      </c>
      <c r="BN14" s="740">
        <v>1931</v>
      </c>
    </row>
    <row r="15" spans="1:66">
      <c r="A15" s="173" t="s">
        <v>489</v>
      </c>
      <c r="B15" s="673" t="s">
        <v>23</v>
      </c>
      <c r="C15" s="673" t="s">
        <v>23</v>
      </c>
      <c r="D15" s="673" t="s">
        <v>23</v>
      </c>
      <c r="E15" s="673" t="s">
        <v>23</v>
      </c>
      <c r="F15" s="673" t="s">
        <v>23</v>
      </c>
      <c r="G15" s="673" t="s">
        <v>23</v>
      </c>
      <c r="H15" s="673" t="s">
        <v>23</v>
      </c>
      <c r="I15" s="673" t="s">
        <v>23</v>
      </c>
      <c r="J15" s="673" t="s">
        <v>23</v>
      </c>
      <c r="K15" s="673" t="s">
        <v>23</v>
      </c>
      <c r="L15" s="673" t="s">
        <v>23</v>
      </c>
      <c r="M15" s="673" t="s">
        <v>23</v>
      </c>
      <c r="N15" s="673" t="s">
        <v>23</v>
      </c>
      <c r="O15" s="673" t="s">
        <v>23</v>
      </c>
      <c r="P15" s="673" t="s">
        <v>23</v>
      </c>
      <c r="Q15" s="673" t="s">
        <v>23</v>
      </c>
      <c r="R15" s="673" t="s">
        <v>23</v>
      </c>
      <c r="S15" s="673" t="s">
        <v>23</v>
      </c>
      <c r="T15" s="673" t="s">
        <v>23</v>
      </c>
      <c r="U15" s="673" t="s">
        <v>23</v>
      </c>
      <c r="V15" s="673" t="s">
        <v>23</v>
      </c>
      <c r="W15" s="673" t="s">
        <v>23</v>
      </c>
      <c r="X15" s="673" t="s">
        <v>23</v>
      </c>
      <c r="Y15" s="673" t="s">
        <v>23</v>
      </c>
      <c r="Z15" s="673" t="s">
        <v>23</v>
      </c>
      <c r="AA15" s="673" t="s">
        <v>23</v>
      </c>
      <c r="AB15" s="673" t="s">
        <v>23</v>
      </c>
      <c r="AC15" s="673" t="s">
        <v>23</v>
      </c>
      <c r="AD15" s="673" t="s">
        <v>23</v>
      </c>
      <c r="AE15" s="673" t="s">
        <v>23</v>
      </c>
      <c r="AF15" s="673" t="s">
        <v>23</v>
      </c>
      <c r="AG15" s="673" t="s">
        <v>23</v>
      </c>
      <c r="AH15" s="673" t="s">
        <v>23</v>
      </c>
      <c r="AI15" s="673" t="s">
        <v>23</v>
      </c>
      <c r="AJ15" s="673" t="s">
        <v>23</v>
      </c>
      <c r="AK15" s="673" t="s">
        <v>23</v>
      </c>
      <c r="AL15" s="673" t="s">
        <v>23</v>
      </c>
      <c r="AM15" s="673" t="s">
        <v>23</v>
      </c>
      <c r="AN15" s="673" t="s">
        <v>23</v>
      </c>
      <c r="AO15" s="673" t="s">
        <v>23</v>
      </c>
      <c r="AP15" s="673" t="s">
        <v>23</v>
      </c>
      <c r="AQ15" s="673" t="s">
        <v>23</v>
      </c>
      <c r="AR15" s="673" t="s">
        <v>23</v>
      </c>
      <c r="AS15" s="673" t="s">
        <v>23</v>
      </c>
      <c r="AT15" s="673">
        <v>0</v>
      </c>
      <c r="AU15" s="673" t="s">
        <v>23</v>
      </c>
      <c r="AV15" s="673" t="s">
        <v>23</v>
      </c>
      <c r="AW15" s="673">
        <v>0</v>
      </c>
      <c r="AX15" s="132"/>
      <c r="AY15" s="132">
        <v>0</v>
      </c>
      <c r="AZ15" s="132">
        <v>0</v>
      </c>
      <c r="BA15" s="132">
        <v>0</v>
      </c>
      <c r="BB15" s="132">
        <v>0</v>
      </c>
      <c r="BC15" s="132">
        <v>0</v>
      </c>
      <c r="BD15" s="132">
        <v>0</v>
      </c>
      <c r="BE15" s="132">
        <v>0</v>
      </c>
      <c r="BF15" s="132">
        <v>0</v>
      </c>
      <c r="BG15" s="132">
        <v>0</v>
      </c>
      <c r="BH15" s="132">
        <v>9</v>
      </c>
      <c r="BI15" s="132">
        <v>0</v>
      </c>
      <c r="BJ15" s="132">
        <v>0</v>
      </c>
      <c r="BK15" s="132">
        <v>0</v>
      </c>
      <c r="BL15" s="132">
        <v>0</v>
      </c>
      <c r="BM15" s="132">
        <v>0</v>
      </c>
      <c r="BN15" s="132">
        <v>0</v>
      </c>
    </row>
    <row r="16" spans="1:66">
      <c r="A16" s="173" t="s">
        <v>2016</v>
      </c>
      <c r="B16" s="673"/>
      <c r="C16" s="673"/>
      <c r="D16" s="673"/>
      <c r="E16" s="673"/>
      <c r="F16" s="673"/>
      <c r="G16" s="673"/>
      <c r="H16" s="673"/>
      <c r="I16" s="673"/>
      <c r="J16" s="673"/>
      <c r="K16" s="673"/>
      <c r="L16" s="673"/>
      <c r="M16" s="673"/>
      <c r="N16" s="673"/>
      <c r="O16" s="673"/>
      <c r="P16" s="673"/>
      <c r="Q16" s="673"/>
      <c r="R16" s="673"/>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132">
        <v>0</v>
      </c>
      <c r="AV16" s="132">
        <v>0</v>
      </c>
      <c r="AW16" s="132">
        <v>0</v>
      </c>
      <c r="AX16" s="132">
        <v>0</v>
      </c>
      <c r="AY16" s="132">
        <v>0</v>
      </c>
      <c r="AZ16" s="132">
        <v>0</v>
      </c>
      <c r="BA16" s="132">
        <v>0</v>
      </c>
      <c r="BB16" s="132">
        <v>0</v>
      </c>
      <c r="BC16" s="132">
        <v>0</v>
      </c>
      <c r="BD16" s="132">
        <v>0</v>
      </c>
      <c r="BE16" s="132">
        <v>0</v>
      </c>
      <c r="BF16" s="132">
        <v>0</v>
      </c>
      <c r="BG16" s="132">
        <v>0</v>
      </c>
      <c r="BH16" s="132">
        <v>0</v>
      </c>
      <c r="BI16" s="132">
        <v>0</v>
      </c>
      <c r="BJ16" s="132">
        <v>0</v>
      </c>
      <c r="BK16" s="132">
        <v>0</v>
      </c>
      <c r="BL16" s="132">
        <v>0</v>
      </c>
      <c r="BM16" s="132">
        <v>0</v>
      </c>
      <c r="BN16" s="132">
        <v>1550</v>
      </c>
    </row>
    <row r="17" spans="1:66" ht="15" customHeight="1">
      <c r="A17" s="149" t="s">
        <v>43</v>
      </c>
      <c r="B17" s="740">
        <v>1.2E-2</v>
      </c>
      <c r="C17" s="740">
        <v>0.17100000000000001</v>
      </c>
      <c r="D17" s="740">
        <v>0.18099999999999999</v>
      </c>
      <c r="E17" s="740">
        <v>0.188</v>
      </c>
      <c r="F17" s="740">
        <v>7.4999999999999997E-2</v>
      </c>
      <c r="G17" s="740">
        <v>0</v>
      </c>
      <c r="H17" s="740">
        <v>0</v>
      </c>
      <c r="I17" s="740">
        <v>0</v>
      </c>
      <c r="J17" s="740">
        <v>0</v>
      </c>
      <c r="K17" s="740">
        <v>0</v>
      </c>
      <c r="L17" s="740">
        <v>0</v>
      </c>
      <c r="M17" s="740">
        <v>0</v>
      </c>
      <c r="N17" s="740">
        <v>0</v>
      </c>
      <c r="O17" s="740">
        <v>0</v>
      </c>
      <c r="P17" s="740">
        <v>0</v>
      </c>
      <c r="Q17" s="740">
        <v>0</v>
      </c>
      <c r="R17" s="740">
        <v>0</v>
      </c>
      <c r="S17" s="740">
        <v>0</v>
      </c>
      <c r="T17" s="740">
        <v>0</v>
      </c>
      <c r="U17" s="740">
        <v>0</v>
      </c>
      <c r="V17" s="740">
        <v>0</v>
      </c>
      <c r="W17" s="740">
        <v>0</v>
      </c>
      <c r="X17" s="740">
        <v>0</v>
      </c>
      <c r="Y17" s="740">
        <v>10.034000000000001</v>
      </c>
      <c r="Z17" s="740" t="s">
        <v>23</v>
      </c>
      <c r="AA17" s="740">
        <v>0</v>
      </c>
      <c r="AB17" s="740">
        <v>0</v>
      </c>
      <c r="AC17" s="740">
        <v>0</v>
      </c>
      <c r="AD17" s="740">
        <v>0</v>
      </c>
      <c r="AE17" s="740">
        <v>0</v>
      </c>
      <c r="AF17" s="740">
        <v>353.68099999999998</v>
      </c>
      <c r="AG17" s="740">
        <v>698.75400000000002</v>
      </c>
      <c r="AH17" s="740">
        <v>459.81799999999998</v>
      </c>
      <c r="AI17" s="740">
        <v>478.221</v>
      </c>
      <c r="AJ17" s="740">
        <v>549.59199999999998</v>
      </c>
      <c r="AK17" s="740">
        <v>717.07399999999996</v>
      </c>
      <c r="AL17" s="740">
        <v>516.53</v>
      </c>
      <c r="AM17" s="740">
        <v>1051.4369999999999</v>
      </c>
      <c r="AN17" s="740">
        <v>1097.7950000000001</v>
      </c>
      <c r="AO17" s="740">
        <v>1042.175</v>
      </c>
      <c r="AP17" s="740">
        <v>683.93</v>
      </c>
      <c r="AQ17" s="740">
        <v>744.48099999999999</v>
      </c>
      <c r="AR17" s="740">
        <v>761.21500000000003</v>
      </c>
      <c r="AS17" s="740">
        <v>383.52699999999999</v>
      </c>
      <c r="AT17" s="740">
        <v>168</v>
      </c>
      <c r="AU17" s="740">
        <v>368</v>
      </c>
      <c r="AV17" s="740">
        <v>688</v>
      </c>
      <c r="AW17" s="740">
        <v>58</v>
      </c>
      <c r="AX17" s="740">
        <v>53</v>
      </c>
      <c r="AY17" s="740">
        <v>2</v>
      </c>
      <c r="AZ17" s="740">
        <v>2</v>
      </c>
      <c r="BA17" s="740">
        <v>2</v>
      </c>
      <c r="BB17" s="740">
        <v>0</v>
      </c>
      <c r="BC17" s="740">
        <v>0</v>
      </c>
      <c r="BD17" s="740">
        <v>350</v>
      </c>
      <c r="BE17" s="740">
        <v>437</v>
      </c>
      <c r="BF17" s="740">
        <v>348</v>
      </c>
      <c r="BG17" s="740">
        <v>149</v>
      </c>
      <c r="BH17" s="740">
        <v>366</v>
      </c>
      <c r="BI17" s="740">
        <v>493</v>
      </c>
      <c r="BJ17" s="740">
        <v>254</v>
      </c>
      <c r="BK17" s="740">
        <v>111</v>
      </c>
      <c r="BL17" s="740">
        <v>206</v>
      </c>
      <c r="BM17" s="740">
        <v>231</v>
      </c>
      <c r="BN17" s="740">
        <v>4493</v>
      </c>
    </row>
    <row r="18" spans="1:66" ht="15" thickBot="1">
      <c r="A18" s="1375" t="s">
        <v>58</v>
      </c>
      <c r="B18" s="742"/>
      <c r="C18" s="742">
        <v>4312.8890000000001</v>
      </c>
      <c r="D18" s="742">
        <v>2991.5160000000001</v>
      </c>
      <c r="E18" s="742">
        <v>2858.6550000000002</v>
      </c>
      <c r="F18" s="742">
        <v>2429.8490000000002</v>
      </c>
      <c r="G18" s="742">
        <v>2565.8200000000002</v>
      </c>
      <c r="H18" s="742">
        <v>3028.933</v>
      </c>
      <c r="I18" s="742">
        <v>3069.66</v>
      </c>
      <c r="J18" s="742">
        <v>3169.9560000000001</v>
      </c>
      <c r="K18" s="742">
        <v>3115.8420000000001</v>
      </c>
      <c r="L18" s="742">
        <v>3141.4749999999999</v>
      </c>
      <c r="M18" s="742">
        <v>3059.32</v>
      </c>
      <c r="N18" s="742">
        <v>3104.97</v>
      </c>
      <c r="O18" s="742">
        <v>3010.2460000000001</v>
      </c>
      <c r="P18" s="742">
        <v>3116.02</v>
      </c>
      <c r="Q18" s="742">
        <v>3163.4050000000002</v>
      </c>
      <c r="R18" s="742">
        <v>3202.2469999999998</v>
      </c>
      <c r="S18" s="742">
        <v>3376.873</v>
      </c>
      <c r="T18" s="742">
        <v>3563.0410000000002</v>
      </c>
      <c r="U18" s="742">
        <v>3709.2489999999998</v>
      </c>
      <c r="V18" s="742">
        <v>10116.759</v>
      </c>
      <c r="W18" s="742">
        <v>22187.649000000001</v>
      </c>
      <c r="X18" s="742">
        <v>29467.963</v>
      </c>
      <c r="Y18" s="742">
        <v>31867.238000000001</v>
      </c>
      <c r="Z18" s="742">
        <v>34433.093000000001</v>
      </c>
      <c r="AA18" s="742">
        <v>37702.135000000002</v>
      </c>
      <c r="AB18" s="742">
        <v>39077.883999999998</v>
      </c>
      <c r="AC18" s="742">
        <v>42406.173999999999</v>
      </c>
      <c r="AD18" s="742">
        <v>42184.792999999998</v>
      </c>
      <c r="AE18" s="742">
        <v>41104.510999999999</v>
      </c>
      <c r="AF18" s="742">
        <v>40813.440000000002</v>
      </c>
      <c r="AG18" s="742">
        <v>41186.383000000002</v>
      </c>
      <c r="AH18" s="742">
        <v>40495.239000000001</v>
      </c>
      <c r="AI18" s="742">
        <v>38847.999000000003</v>
      </c>
      <c r="AJ18" s="742">
        <v>39092.190999999999</v>
      </c>
      <c r="AK18" s="742">
        <v>38597.582000000002</v>
      </c>
      <c r="AL18" s="742">
        <v>36559.942000000003</v>
      </c>
      <c r="AM18" s="742">
        <v>27568.048999999999</v>
      </c>
      <c r="AN18" s="742">
        <v>40878.743000000002</v>
      </c>
      <c r="AO18" s="742">
        <v>42270.667000000001</v>
      </c>
      <c r="AP18" s="742">
        <v>40516.258999999998</v>
      </c>
      <c r="AQ18" s="742">
        <v>39894.724000000002</v>
      </c>
      <c r="AR18" s="742">
        <v>38609.968999999997</v>
      </c>
      <c r="AS18" s="742">
        <v>39505.550000000003</v>
      </c>
      <c r="AT18" s="742">
        <v>36106</v>
      </c>
      <c r="AU18" s="742">
        <v>53379</v>
      </c>
      <c r="AV18" s="742">
        <v>55849</v>
      </c>
      <c r="AW18" s="742">
        <v>51418</v>
      </c>
      <c r="AX18" s="742">
        <v>48857</v>
      </c>
      <c r="AY18" s="742">
        <v>54548</v>
      </c>
      <c r="AZ18" s="742">
        <v>75664</v>
      </c>
      <c r="BA18" s="742">
        <v>84231</v>
      </c>
      <c r="BB18" s="742">
        <v>145307</v>
      </c>
      <c r="BC18" s="742">
        <v>142912</v>
      </c>
      <c r="BD18" s="742">
        <v>159060</v>
      </c>
      <c r="BE18" s="742">
        <v>161958</v>
      </c>
      <c r="BF18" s="742">
        <v>169487</v>
      </c>
      <c r="BG18" s="742">
        <v>157775</v>
      </c>
      <c r="BH18" s="742">
        <v>159042</v>
      </c>
      <c r="BI18" s="742">
        <v>168759</v>
      </c>
      <c r="BJ18" s="742">
        <v>178568</v>
      </c>
      <c r="BK18" s="742">
        <v>163837</v>
      </c>
      <c r="BL18" s="742">
        <v>179022</v>
      </c>
      <c r="BM18" s="742">
        <v>161006</v>
      </c>
      <c r="BN18" s="742">
        <v>179775</v>
      </c>
    </row>
    <row r="19" spans="1:66" ht="57.75" customHeight="1">
      <c r="A19" s="1407" t="s">
        <v>1216</v>
      </c>
      <c r="B19" s="1374"/>
      <c r="C19" s="1374"/>
      <c r="D19" s="1374"/>
      <c r="E19" s="1374"/>
      <c r="F19" s="1374"/>
      <c r="G19" s="1374"/>
      <c r="H19" s="1374"/>
      <c r="I19" s="1374"/>
      <c r="J19" s="1374"/>
      <c r="K19" s="1374"/>
      <c r="L19" s="1374"/>
      <c r="M19" s="1374"/>
      <c r="N19" s="1374"/>
    </row>
    <row r="20" spans="1:66" ht="14.25" customHeight="1"/>
    <row r="21" spans="1:66">
      <c r="AO21" s="425"/>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FF6200"/>
  </sheetPr>
  <dimension ref="A1:AB33"/>
  <sheetViews>
    <sheetView showGridLines="0" topLeftCell="A28" zoomScale="95" zoomScaleNormal="95" workbookViewId="0">
      <pane xSplit="1" topLeftCell="B1" activePane="topRight" state="frozen"/>
      <selection activeCell="BA1" sqref="BA1"/>
      <selection pane="topRight" activeCell="A31" sqref="A31"/>
    </sheetView>
  </sheetViews>
  <sheetFormatPr defaultColWidth="9.1796875" defaultRowHeight="14.5"/>
  <cols>
    <col min="1" max="1" width="45.81640625" style="6" customWidth="1"/>
    <col min="2" max="5" width="12.453125" style="1396" bestFit="1" customWidth="1"/>
    <col min="6" max="6" width="11.81640625" style="1396" customWidth="1"/>
    <col min="7" max="7" width="11.7265625" style="1396" customWidth="1"/>
    <col min="8" max="8" width="13" style="1396" customWidth="1"/>
    <col min="9" max="12" width="11.453125" style="1396" bestFit="1" customWidth="1"/>
    <col min="13" max="20" width="11.26953125" style="1396" customWidth="1"/>
    <col min="21" max="25" width="11.26953125" style="474" bestFit="1" customWidth="1"/>
    <col min="26" max="16384" width="9.1796875" style="474"/>
  </cols>
  <sheetData>
    <row r="1" spans="1:27" ht="33.75" customHeight="1">
      <c r="A1" s="1499" t="s">
        <v>1576</v>
      </c>
      <c r="B1" s="1501">
        <v>43555</v>
      </c>
      <c r="C1" s="1501">
        <v>43646</v>
      </c>
      <c r="D1" s="1501">
        <v>43738</v>
      </c>
      <c r="E1" s="1501">
        <v>43830</v>
      </c>
      <c r="F1" s="1501">
        <v>43921</v>
      </c>
      <c r="G1" s="1501">
        <v>44012</v>
      </c>
      <c r="H1" s="1501">
        <v>44104</v>
      </c>
      <c r="I1" s="1501">
        <v>44196</v>
      </c>
      <c r="J1" s="1501">
        <v>44286</v>
      </c>
      <c r="K1" s="1501">
        <v>44377</v>
      </c>
      <c r="L1" s="1501">
        <v>44469</v>
      </c>
      <c r="M1" s="1501">
        <v>44561</v>
      </c>
      <c r="N1" s="1501">
        <v>44651</v>
      </c>
      <c r="O1" s="1501">
        <v>44742</v>
      </c>
      <c r="P1" s="1501">
        <v>44834</v>
      </c>
      <c r="Q1" s="1501">
        <v>44926</v>
      </c>
      <c r="R1" s="1501">
        <v>45016</v>
      </c>
      <c r="S1" s="1501">
        <v>45107</v>
      </c>
      <c r="T1" s="1501">
        <v>45199</v>
      </c>
      <c r="U1" s="1501">
        <v>45291</v>
      </c>
      <c r="V1" s="1501">
        <v>45382</v>
      </c>
      <c r="W1" s="1501">
        <v>45473</v>
      </c>
      <c r="X1" s="1501">
        <v>45565</v>
      </c>
      <c r="Y1" s="1501">
        <v>45657</v>
      </c>
    </row>
    <row r="2" spans="1:27">
      <c r="A2" s="56" t="s">
        <v>483</v>
      </c>
      <c r="B2" s="1643">
        <v>155539.41699999999</v>
      </c>
      <c r="C2" s="1643">
        <v>146975.49900000001</v>
      </c>
      <c r="D2" s="1643">
        <v>158138.10200000001</v>
      </c>
      <c r="E2" s="1643">
        <v>172451</v>
      </c>
      <c r="F2" s="1643">
        <v>190369</v>
      </c>
      <c r="G2" s="1643">
        <v>203607</v>
      </c>
      <c r="H2" s="1643">
        <v>207483</v>
      </c>
      <c r="I2" s="1643">
        <v>269533</v>
      </c>
      <c r="J2" s="1643">
        <v>292083</v>
      </c>
      <c r="K2" s="1643">
        <v>266363</v>
      </c>
      <c r="L2" s="1643">
        <v>265041</v>
      </c>
      <c r="M2" s="1643">
        <v>232781</v>
      </c>
      <c r="N2" s="1643">
        <v>232136</v>
      </c>
      <c r="O2" s="1643">
        <v>245218</v>
      </c>
      <c r="P2" s="1643">
        <v>232241</v>
      </c>
      <c r="Q2" s="1643">
        <v>275881</v>
      </c>
      <c r="R2" s="1643">
        <v>275483</v>
      </c>
      <c r="S2" s="1643">
        <v>336051</v>
      </c>
      <c r="T2" s="1643">
        <v>346031</v>
      </c>
      <c r="U2" s="1643">
        <v>375579</v>
      </c>
      <c r="V2" s="1643">
        <v>374517</v>
      </c>
      <c r="W2" s="1643">
        <v>412815</v>
      </c>
      <c r="X2" s="1643">
        <v>360570</v>
      </c>
      <c r="Y2" s="1643">
        <v>386861</v>
      </c>
    </row>
    <row r="3" spans="1:27">
      <c r="A3" s="6" t="s">
        <v>1552</v>
      </c>
      <c r="B3" s="1644">
        <v>26322.083999999999</v>
      </c>
      <c r="C3" s="1644">
        <v>27226.920999999998</v>
      </c>
      <c r="D3" s="1644">
        <v>29011.024000000001</v>
      </c>
      <c r="E3" s="1644">
        <v>32395</v>
      </c>
      <c r="F3" s="1644">
        <v>32953</v>
      </c>
      <c r="G3" s="1644">
        <v>32824</v>
      </c>
      <c r="H3" s="1644">
        <v>31226</v>
      </c>
      <c r="I3" s="1644">
        <v>30129</v>
      </c>
      <c r="J3" s="1644">
        <v>21226</v>
      </c>
      <c r="K3" s="1644">
        <v>25707</v>
      </c>
      <c r="L3" s="1644">
        <v>27069</v>
      </c>
      <c r="M3" s="1644">
        <v>27835</v>
      </c>
      <c r="N3" s="1644">
        <v>23838</v>
      </c>
      <c r="O3" s="1644">
        <v>24179</v>
      </c>
      <c r="P3" s="1644">
        <v>15184</v>
      </c>
      <c r="Q3" s="1644">
        <v>22685</v>
      </c>
      <c r="R3" s="1644">
        <v>30859</v>
      </c>
      <c r="S3" s="1644">
        <v>34899</v>
      </c>
      <c r="T3" s="1644">
        <v>25492</v>
      </c>
      <c r="U3" s="1644">
        <v>36689</v>
      </c>
      <c r="V3" s="1644">
        <v>52745</v>
      </c>
      <c r="W3" s="1644">
        <v>77133</v>
      </c>
      <c r="X3" s="1644">
        <v>90550</v>
      </c>
      <c r="Y3" s="1644">
        <v>95524</v>
      </c>
    </row>
    <row r="4" spans="1:27">
      <c r="A4" s="6" t="s">
        <v>1553</v>
      </c>
      <c r="B4" s="1644">
        <v>34415.47</v>
      </c>
      <c r="C4" s="1644">
        <v>23763.583999999999</v>
      </c>
      <c r="D4" s="1644">
        <v>17302.057000000001</v>
      </c>
      <c r="E4" s="1644">
        <v>41715</v>
      </c>
      <c r="F4" s="1644">
        <v>36627</v>
      </c>
      <c r="G4" s="1644">
        <v>36310</v>
      </c>
      <c r="H4" s="1644">
        <v>46446</v>
      </c>
      <c r="I4" s="1644">
        <v>100008</v>
      </c>
      <c r="J4" s="1644">
        <v>129640</v>
      </c>
      <c r="K4" s="1644">
        <v>120219</v>
      </c>
      <c r="L4" s="1644">
        <v>100247</v>
      </c>
      <c r="M4" s="1644">
        <v>65440</v>
      </c>
      <c r="N4" s="1644">
        <v>67248</v>
      </c>
      <c r="O4" s="1644">
        <v>61441</v>
      </c>
      <c r="P4" s="1644">
        <v>67068</v>
      </c>
      <c r="Q4" s="1644">
        <v>87901</v>
      </c>
      <c r="R4" s="1644">
        <v>80462</v>
      </c>
      <c r="S4" s="1644">
        <v>132259</v>
      </c>
      <c r="T4" s="1644">
        <v>132229</v>
      </c>
      <c r="U4" s="1644">
        <v>155695</v>
      </c>
      <c r="V4" s="1644">
        <v>115217</v>
      </c>
      <c r="W4" s="1644">
        <v>120069</v>
      </c>
      <c r="X4" s="1644">
        <v>105507</v>
      </c>
      <c r="Y4" s="1644">
        <v>101420</v>
      </c>
    </row>
    <row r="5" spans="1:27">
      <c r="A5" s="6" t="s">
        <v>1554</v>
      </c>
      <c r="B5" s="1644">
        <v>59764.165000000001</v>
      </c>
      <c r="C5" s="1644">
        <v>60942.555</v>
      </c>
      <c r="D5" s="1644">
        <v>73789.034</v>
      </c>
      <c r="E5" s="1644">
        <v>65325</v>
      </c>
      <c r="F5" s="1644">
        <v>70442</v>
      </c>
      <c r="G5" s="1644">
        <v>74537</v>
      </c>
      <c r="H5" s="1644">
        <v>67335</v>
      </c>
      <c r="I5" s="1644">
        <v>86830</v>
      </c>
      <c r="J5" s="1644">
        <v>91024</v>
      </c>
      <c r="K5" s="1644">
        <v>75169</v>
      </c>
      <c r="L5" s="1644">
        <v>87691</v>
      </c>
      <c r="M5" s="1644">
        <v>88049</v>
      </c>
      <c r="N5" s="1644">
        <v>98167</v>
      </c>
      <c r="O5" s="1644">
        <v>106199</v>
      </c>
      <c r="P5" s="1644">
        <v>94488</v>
      </c>
      <c r="Q5" s="1644">
        <v>111256</v>
      </c>
      <c r="R5" s="1644">
        <v>116388</v>
      </c>
      <c r="S5" s="1644">
        <v>121761</v>
      </c>
      <c r="T5" s="1644">
        <v>138424</v>
      </c>
      <c r="U5" s="1644">
        <v>132848</v>
      </c>
      <c r="V5" s="1644">
        <v>153972</v>
      </c>
      <c r="W5" s="1644">
        <v>164433</v>
      </c>
      <c r="X5" s="1644">
        <v>111746</v>
      </c>
      <c r="Y5" s="1644">
        <v>132214</v>
      </c>
    </row>
    <row r="6" spans="1:27">
      <c r="A6" s="6" t="s">
        <v>1555</v>
      </c>
      <c r="B6" s="1645">
        <v>198.499</v>
      </c>
      <c r="C6" s="1645">
        <v>200.20599999999999</v>
      </c>
      <c r="D6" s="1645">
        <v>196.98599999999999</v>
      </c>
      <c r="E6" s="1645">
        <v>192</v>
      </c>
      <c r="F6" s="1645">
        <v>186</v>
      </c>
      <c r="G6" s="1645">
        <v>142</v>
      </c>
      <c r="H6" s="1645">
        <v>184</v>
      </c>
      <c r="I6" s="1645">
        <v>184</v>
      </c>
      <c r="J6" s="1645">
        <v>159</v>
      </c>
      <c r="K6" s="1645">
        <v>153</v>
      </c>
      <c r="L6" s="1645">
        <v>140</v>
      </c>
      <c r="M6" s="1645">
        <v>140</v>
      </c>
      <c r="N6" s="1645">
        <v>125</v>
      </c>
      <c r="O6" s="1645">
        <v>125</v>
      </c>
      <c r="P6" s="1645">
        <v>114</v>
      </c>
      <c r="Q6" s="1645">
        <v>111</v>
      </c>
      <c r="R6" s="1645">
        <v>105</v>
      </c>
      <c r="S6" s="1645">
        <v>100</v>
      </c>
      <c r="T6" s="1645">
        <v>97</v>
      </c>
      <c r="U6" s="1645">
        <v>90</v>
      </c>
      <c r="V6" s="1645">
        <v>85</v>
      </c>
      <c r="W6" s="1645">
        <v>77</v>
      </c>
      <c r="X6" s="1645">
        <v>71</v>
      </c>
      <c r="Y6" s="1645">
        <v>64</v>
      </c>
    </row>
    <row r="7" spans="1:27">
      <c r="A7" s="6" t="s">
        <v>1556</v>
      </c>
      <c r="B7" s="1644">
        <v>34839.199000000001</v>
      </c>
      <c r="C7" s="1644">
        <v>34842.233</v>
      </c>
      <c r="D7" s="1644">
        <v>37839.000999999997</v>
      </c>
      <c r="E7" s="1644">
        <v>32824</v>
      </c>
      <c r="F7" s="1644">
        <v>50161</v>
      </c>
      <c r="G7" s="1644">
        <v>59794</v>
      </c>
      <c r="H7" s="1644">
        <v>62292</v>
      </c>
      <c r="I7" s="1644">
        <v>52382</v>
      </c>
      <c r="J7" s="1644">
        <v>50034</v>
      </c>
      <c r="K7" s="1644">
        <v>45115</v>
      </c>
      <c r="L7" s="1644">
        <v>49894</v>
      </c>
      <c r="M7" s="1644">
        <v>51317</v>
      </c>
      <c r="N7" s="1644">
        <v>42758</v>
      </c>
      <c r="O7" s="1644">
        <v>53274</v>
      </c>
      <c r="P7" s="1644">
        <v>55387</v>
      </c>
      <c r="Q7" s="1644">
        <v>53928</v>
      </c>
      <c r="R7" s="1644">
        <v>47669</v>
      </c>
      <c r="S7" s="1644">
        <v>47032</v>
      </c>
      <c r="T7" s="1644">
        <v>49789</v>
      </c>
      <c r="U7" s="1644">
        <v>50257</v>
      </c>
      <c r="V7" s="1644">
        <v>52498</v>
      </c>
      <c r="W7" s="1644">
        <v>51103</v>
      </c>
      <c r="X7" s="1644">
        <v>52696</v>
      </c>
      <c r="Y7" s="1644">
        <v>57639</v>
      </c>
    </row>
    <row r="8" spans="1:27">
      <c r="A8" s="5" t="s">
        <v>1869</v>
      </c>
      <c r="B8" s="1643">
        <v>20418.901999999998</v>
      </c>
      <c r="C8" s="1643">
        <v>25117.036</v>
      </c>
      <c r="D8" s="1643">
        <v>25464.841</v>
      </c>
      <c r="E8" s="1643">
        <v>27369</v>
      </c>
      <c r="F8" s="1643">
        <v>34583</v>
      </c>
      <c r="G8" s="1643">
        <v>46042</v>
      </c>
      <c r="H8" s="1643">
        <v>35046</v>
      </c>
      <c r="I8" s="1643">
        <v>36748</v>
      </c>
      <c r="J8" s="1643">
        <v>42583</v>
      </c>
      <c r="K8" s="1643">
        <v>44080</v>
      </c>
      <c r="L8" s="1643">
        <v>44538</v>
      </c>
      <c r="M8" s="1643">
        <v>41700</v>
      </c>
      <c r="N8" s="1643">
        <v>42660</v>
      </c>
      <c r="O8" s="1643">
        <v>50852</v>
      </c>
      <c r="P8" s="1643">
        <v>48851</v>
      </c>
      <c r="Q8" s="1643">
        <v>50007</v>
      </c>
      <c r="R8" s="1643">
        <v>62717</v>
      </c>
      <c r="S8" s="1643">
        <v>63143</v>
      </c>
      <c r="T8" s="1643">
        <v>51385</v>
      </c>
      <c r="U8" s="1643">
        <v>54319</v>
      </c>
      <c r="V8" s="1643">
        <v>55355</v>
      </c>
      <c r="W8" s="1643">
        <v>56829</v>
      </c>
      <c r="X8" s="1643">
        <v>47368</v>
      </c>
      <c r="Y8" s="1643">
        <v>47905</v>
      </c>
    </row>
    <row r="9" spans="1:27" s="822" customFormat="1">
      <c r="A9" s="56" t="s">
        <v>473</v>
      </c>
      <c r="B9" s="1643">
        <v>9434.7790000000005</v>
      </c>
      <c r="C9" s="1643">
        <v>9071.1049999999996</v>
      </c>
      <c r="D9" s="1643">
        <v>11965.349000000002</v>
      </c>
      <c r="E9" s="1643">
        <v>11741</v>
      </c>
      <c r="F9" s="1643">
        <v>11478</v>
      </c>
      <c r="G9" s="1643">
        <v>11946</v>
      </c>
      <c r="H9" s="1643">
        <v>12871</v>
      </c>
      <c r="I9" s="1643">
        <v>25003</v>
      </c>
      <c r="J9" s="1643">
        <v>17867</v>
      </c>
      <c r="K9" s="1643">
        <v>18173</v>
      </c>
      <c r="L9" s="1643">
        <v>17914</v>
      </c>
      <c r="M9" s="1643">
        <v>18926</v>
      </c>
      <c r="N9" s="1643">
        <v>22913</v>
      </c>
      <c r="O9" s="1643">
        <v>28596</v>
      </c>
      <c r="P9" s="1643">
        <v>29427</v>
      </c>
      <c r="Q9" s="1643">
        <v>35194</v>
      </c>
      <c r="R9" s="1643">
        <v>32017</v>
      </c>
      <c r="S9" s="1643">
        <v>33550</v>
      </c>
      <c r="T9" s="1643">
        <v>36002</v>
      </c>
      <c r="U9" s="1643">
        <v>35176</v>
      </c>
      <c r="V9" s="1643">
        <v>37858</v>
      </c>
      <c r="W9" s="1643">
        <v>40960</v>
      </c>
      <c r="X9" s="1643">
        <v>41200</v>
      </c>
      <c r="Y9" s="1643">
        <v>39560</v>
      </c>
      <c r="Z9" s="474"/>
      <c r="AA9" s="474"/>
    </row>
    <row r="10" spans="1:27">
      <c r="A10" s="56" t="s">
        <v>472</v>
      </c>
      <c r="B10" s="1643">
        <v>63059.012999999999</v>
      </c>
      <c r="C10" s="1643">
        <v>65454.760999999999</v>
      </c>
      <c r="D10" s="1643">
        <v>74290.582999999999</v>
      </c>
      <c r="E10" s="1643">
        <v>87519</v>
      </c>
      <c r="F10" s="1643">
        <v>89269</v>
      </c>
      <c r="G10" s="1643">
        <v>97085</v>
      </c>
      <c r="H10" s="1643">
        <v>95159</v>
      </c>
      <c r="I10" s="1643">
        <v>98842</v>
      </c>
      <c r="J10" s="1643">
        <v>105380</v>
      </c>
      <c r="K10" s="1643">
        <v>126996</v>
      </c>
      <c r="L10" s="1643">
        <v>135999</v>
      </c>
      <c r="M10" s="1643">
        <v>146395</v>
      </c>
      <c r="N10" s="1643">
        <v>156139</v>
      </c>
      <c r="O10" s="1643">
        <v>167706</v>
      </c>
      <c r="P10" s="1643">
        <v>169315</v>
      </c>
      <c r="Q10" s="1643">
        <v>178663</v>
      </c>
      <c r="R10" s="1643">
        <v>181525</v>
      </c>
      <c r="S10" s="1643">
        <v>194286</v>
      </c>
      <c r="T10" s="1643">
        <v>202948</v>
      </c>
      <c r="U10" s="1643">
        <v>209536</v>
      </c>
      <c r="V10" s="1643">
        <v>224377</v>
      </c>
      <c r="W10" s="1643">
        <v>241553</v>
      </c>
      <c r="X10" s="1643">
        <v>239500</v>
      </c>
      <c r="Y10" s="1643">
        <v>258516</v>
      </c>
    </row>
    <row r="11" spans="1:27">
      <c r="A11" s="6" t="s">
        <v>1557</v>
      </c>
      <c r="B11" s="1644">
        <v>5217.0969999999998</v>
      </c>
      <c r="C11" s="1644">
        <v>5158.6350000000002</v>
      </c>
      <c r="D11" s="1644">
        <v>5105.7740000000003</v>
      </c>
      <c r="E11" s="1644">
        <v>5975</v>
      </c>
      <c r="F11" s="1644">
        <v>4813</v>
      </c>
      <c r="G11" s="1644">
        <v>6301</v>
      </c>
      <c r="H11" s="1644">
        <v>7427</v>
      </c>
      <c r="I11" s="1644">
        <v>7709</v>
      </c>
      <c r="J11" s="1644">
        <v>9101</v>
      </c>
      <c r="K11" s="1644">
        <v>10232</v>
      </c>
      <c r="L11" s="1644">
        <v>7709</v>
      </c>
      <c r="M11" s="1644">
        <v>7725</v>
      </c>
      <c r="N11" s="1644">
        <v>11309</v>
      </c>
      <c r="O11" s="1644">
        <v>10529</v>
      </c>
      <c r="P11" s="1644">
        <v>8950</v>
      </c>
      <c r="Q11" s="1644">
        <v>15527</v>
      </c>
      <c r="R11" s="1644">
        <v>16407</v>
      </c>
      <c r="S11" s="1644">
        <v>19260</v>
      </c>
      <c r="T11" s="1644">
        <v>19359</v>
      </c>
      <c r="U11" s="1644">
        <v>23371</v>
      </c>
      <c r="V11" s="1644">
        <v>27406</v>
      </c>
      <c r="W11" s="1644">
        <v>25834</v>
      </c>
      <c r="X11" s="1644">
        <v>22720</v>
      </c>
      <c r="Y11" s="1644">
        <v>24656</v>
      </c>
    </row>
    <row r="12" spans="1:27">
      <c r="A12" s="6" t="s">
        <v>1847</v>
      </c>
      <c r="B12" s="1644">
        <v>4256.5519999999997</v>
      </c>
      <c r="C12" s="1644">
        <v>4316.8810000000003</v>
      </c>
      <c r="D12" s="1644">
        <v>4709.9120000000003</v>
      </c>
      <c r="E12" s="1644">
        <v>5420</v>
      </c>
      <c r="F12" s="1644">
        <v>6128</v>
      </c>
      <c r="G12" s="1644">
        <v>6023</v>
      </c>
      <c r="H12" s="1644">
        <v>5963</v>
      </c>
      <c r="I12" s="1644">
        <v>5834</v>
      </c>
      <c r="J12" s="1644">
        <v>7277</v>
      </c>
      <c r="K12" s="1644">
        <v>9222</v>
      </c>
      <c r="L12" s="1644">
        <v>10929</v>
      </c>
      <c r="M12" s="1644">
        <v>12753</v>
      </c>
      <c r="N12" s="1644">
        <v>15405</v>
      </c>
      <c r="O12" s="1644">
        <v>19045</v>
      </c>
      <c r="P12" s="1644">
        <v>22840</v>
      </c>
      <c r="Q12" s="1644">
        <v>29269</v>
      </c>
      <c r="R12" s="1644">
        <v>32969</v>
      </c>
      <c r="S12" s="1644">
        <v>39687</v>
      </c>
      <c r="T12" s="1644">
        <v>42004</v>
      </c>
      <c r="U12" s="1644">
        <v>42386</v>
      </c>
      <c r="V12" s="1644">
        <v>46640</v>
      </c>
      <c r="W12" s="1644">
        <v>54167</v>
      </c>
      <c r="X12" s="1644">
        <v>56438</v>
      </c>
      <c r="Y12" s="1644">
        <v>60469</v>
      </c>
    </row>
    <row r="13" spans="1:27">
      <c r="A13" s="6" t="s">
        <v>1851</v>
      </c>
      <c r="B13" s="1644">
        <v>1264.951</v>
      </c>
      <c r="C13" s="1644">
        <v>868.36900000000003</v>
      </c>
      <c r="D13" s="1644">
        <v>672.93</v>
      </c>
      <c r="E13" s="1644">
        <v>2880</v>
      </c>
      <c r="F13" s="1644">
        <v>1248</v>
      </c>
      <c r="G13" s="1644">
        <v>591</v>
      </c>
      <c r="H13" s="1644">
        <v>510</v>
      </c>
      <c r="I13" s="1644">
        <v>529</v>
      </c>
      <c r="J13" s="1644">
        <v>368</v>
      </c>
      <c r="K13" s="1644">
        <v>134</v>
      </c>
      <c r="L13" s="1644">
        <v>257</v>
      </c>
      <c r="M13" s="1644">
        <v>310</v>
      </c>
      <c r="N13" s="1644">
        <v>237</v>
      </c>
      <c r="O13" s="1644">
        <v>224</v>
      </c>
      <c r="P13" s="1644">
        <v>206</v>
      </c>
      <c r="Q13" s="1644">
        <v>918</v>
      </c>
      <c r="R13" s="1644">
        <v>222</v>
      </c>
      <c r="S13" s="1644">
        <v>131</v>
      </c>
      <c r="T13" s="1644">
        <v>170</v>
      </c>
      <c r="U13" s="1644">
        <v>74</v>
      </c>
      <c r="V13" s="1644">
        <v>82</v>
      </c>
      <c r="W13" s="1644">
        <v>100</v>
      </c>
      <c r="X13" s="1644">
        <v>141</v>
      </c>
      <c r="Y13" s="1644">
        <v>133</v>
      </c>
    </row>
    <row r="14" spans="1:27">
      <c r="A14" s="6" t="s">
        <v>1852</v>
      </c>
      <c r="B14" s="1644">
        <v>10291.120000000001</v>
      </c>
      <c r="C14" s="1644">
        <v>9036.7129999999997</v>
      </c>
      <c r="D14" s="1644">
        <v>9150.8040000000001</v>
      </c>
      <c r="E14" s="1644">
        <v>7291</v>
      </c>
      <c r="F14" s="1644">
        <v>6328</v>
      </c>
      <c r="G14" s="1644">
        <v>6288</v>
      </c>
      <c r="H14" s="1644">
        <v>5498</v>
      </c>
      <c r="I14" s="1644">
        <v>5347</v>
      </c>
      <c r="J14" s="1644">
        <v>5316</v>
      </c>
      <c r="K14" s="1644">
        <v>5356</v>
      </c>
      <c r="L14" s="1644">
        <v>4785</v>
      </c>
      <c r="M14" s="1644">
        <v>4702</v>
      </c>
      <c r="N14" s="1644">
        <v>4652</v>
      </c>
      <c r="O14" s="1644">
        <v>5148</v>
      </c>
      <c r="P14" s="1644">
        <v>7788</v>
      </c>
      <c r="Q14" s="1644">
        <v>6783</v>
      </c>
      <c r="R14" s="1644">
        <v>6373</v>
      </c>
      <c r="S14" s="1644">
        <v>6267</v>
      </c>
      <c r="T14" s="1644">
        <v>7146</v>
      </c>
      <c r="U14" s="1644">
        <v>6938</v>
      </c>
      <c r="V14" s="1644">
        <v>7283</v>
      </c>
      <c r="W14" s="1644">
        <v>8015</v>
      </c>
      <c r="X14" s="1644">
        <v>7093</v>
      </c>
      <c r="Y14" s="1644">
        <v>6619</v>
      </c>
    </row>
    <row r="15" spans="1:27" s="822" customFormat="1">
      <c r="A15" s="56" t="s">
        <v>1853</v>
      </c>
      <c r="B15" s="1643">
        <v>1700.93</v>
      </c>
      <c r="C15" s="1643">
        <v>1749.4259999999999</v>
      </c>
      <c r="D15" s="1643">
        <v>4329.8980000000001</v>
      </c>
      <c r="E15" s="1643">
        <v>4231</v>
      </c>
      <c r="F15" s="1643">
        <v>4295</v>
      </c>
      <c r="G15" s="1643">
        <v>4168</v>
      </c>
      <c r="H15" s="1643">
        <v>3437</v>
      </c>
      <c r="I15" s="1643">
        <v>4990</v>
      </c>
      <c r="J15" s="1643">
        <v>5711</v>
      </c>
      <c r="K15" s="1643">
        <v>9721</v>
      </c>
      <c r="L15" s="1643">
        <v>9378</v>
      </c>
      <c r="M15" s="1643">
        <v>10218</v>
      </c>
      <c r="N15" s="1643">
        <v>12253</v>
      </c>
      <c r="O15" s="1643">
        <v>13977</v>
      </c>
      <c r="P15" s="1643">
        <v>13938</v>
      </c>
      <c r="Q15" s="1643">
        <v>15003</v>
      </c>
      <c r="R15" s="1643">
        <v>13803</v>
      </c>
      <c r="S15" s="1643">
        <v>13952</v>
      </c>
      <c r="T15" s="1643">
        <v>13746</v>
      </c>
      <c r="U15" s="1643">
        <v>15293</v>
      </c>
      <c r="V15" s="1643">
        <v>16451</v>
      </c>
      <c r="W15" s="1643">
        <v>17805</v>
      </c>
      <c r="X15" s="1643">
        <v>17237</v>
      </c>
      <c r="Y15" s="1643">
        <v>20739</v>
      </c>
      <c r="Z15" s="474"/>
      <c r="AA15" s="474"/>
    </row>
    <row r="16" spans="1:27">
      <c r="A16" s="6" t="s">
        <v>1560</v>
      </c>
      <c r="B16" s="1644">
        <v>215.93700000000001</v>
      </c>
      <c r="C16" s="1644">
        <v>223.94</v>
      </c>
      <c r="D16" s="1644">
        <v>2978.337</v>
      </c>
      <c r="E16" s="1644">
        <v>2863</v>
      </c>
      <c r="F16" s="1644">
        <v>1649</v>
      </c>
      <c r="G16" s="1644">
        <v>1506</v>
      </c>
      <c r="H16" s="1644">
        <v>1431</v>
      </c>
      <c r="I16" s="1644">
        <v>2524</v>
      </c>
      <c r="J16" s="1644">
        <v>2562</v>
      </c>
      <c r="K16" s="1644">
        <v>5268</v>
      </c>
      <c r="L16" s="1644">
        <v>5703</v>
      </c>
      <c r="M16" s="1644">
        <v>6916</v>
      </c>
      <c r="N16" s="1644">
        <v>8623</v>
      </c>
      <c r="O16" s="1644">
        <v>9052</v>
      </c>
      <c r="P16" s="1644">
        <v>9826</v>
      </c>
      <c r="Q16" s="1644">
        <v>11155</v>
      </c>
      <c r="R16" s="1644">
        <v>10565</v>
      </c>
      <c r="S16" s="1644">
        <v>10268</v>
      </c>
      <c r="T16" s="1644">
        <v>10677</v>
      </c>
      <c r="U16" s="1644">
        <v>12694</v>
      </c>
      <c r="V16" s="1644">
        <v>13370</v>
      </c>
      <c r="W16" s="1644">
        <v>14319</v>
      </c>
      <c r="X16" s="1644">
        <v>14411</v>
      </c>
      <c r="Y16" s="1644">
        <v>17727</v>
      </c>
    </row>
    <row r="17" spans="1:27">
      <c r="A17" s="6" t="s">
        <v>1561</v>
      </c>
      <c r="B17" s="1644">
        <v>959.202</v>
      </c>
      <c r="C17" s="1644">
        <v>940.45799999999997</v>
      </c>
      <c r="D17" s="1644">
        <v>954.41</v>
      </c>
      <c r="E17" s="1644">
        <v>1054</v>
      </c>
      <c r="F17" s="1644">
        <v>1117</v>
      </c>
      <c r="G17" s="1644">
        <v>1309</v>
      </c>
      <c r="H17" s="1644">
        <v>1162</v>
      </c>
      <c r="I17" s="1644">
        <v>1846</v>
      </c>
      <c r="J17" s="1644">
        <v>2258</v>
      </c>
      <c r="K17" s="1644">
        <v>3985</v>
      </c>
      <c r="L17" s="1644">
        <v>2705</v>
      </c>
      <c r="M17" s="1644">
        <v>2359</v>
      </c>
      <c r="N17" s="1644">
        <v>2121</v>
      </c>
      <c r="O17" s="1644">
        <v>2892</v>
      </c>
      <c r="P17" s="1644">
        <v>2392</v>
      </c>
      <c r="Q17" s="1644">
        <v>2195</v>
      </c>
      <c r="R17" s="1644">
        <v>2544</v>
      </c>
      <c r="S17" s="1644">
        <v>3010</v>
      </c>
      <c r="T17" s="1644">
        <v>2402</v>
      </c>
      <c r="U17" s="1644">
        <v>1855</v>
      </c>
      <c r="V17" s="1644">
        <v>1967</v>
      </c>
      <c r="W17" s="1644">
        <v>2971</v>
      </c>
      <c r="X17" s="1644">
        <v>1731</v>
      </c>
      <c r="Y17" s="1644">
        <v>1699</v>
      </c>
    </row>
    <row r="18" spans="1:27">
      <c r="A18" s="6" t="s">
        <v>1562</v>
      </c>
      <c r="B18" s="1644">
        <v>525.79100000000005</v>
      </c>
      <c r="C18" s="1644">
        <v>585.02800000000002</v>
      </c>
      <c r="D18" s="1644">
        <v>397.15100000000001</v>
      </c>
      <c r="E18" s="1644">
        <v>314</v>
      </c>
      <c r="F18" s="1644">
        <v>1529</v>
      </c>
      <c r="G18" s="1644">
        <v>1353</v>
      </c>
      <c r="H18" s="1644">
        <v>844</v>
      </c>
      <c r="I18" s="1644">
        <v>620</v>
      </c>
      <c r="J18" s="1644">
        <v>891</v>
      </c>
      <c r="K18" s="1644">
        <v>468</v>
      </c>
      <c r="L18" s="1644">
        <v>970</v>
      </c>
      <c r="M18" s="1644">
        <v>943</v>
      </c>
      <c r="N18" s="1644">
        <v>1509</v>
      </c>
      <c r="O18" s="1644">
        <v>2033</v>
      </c>
      <c r="P18" s="1644">
        <v>1720</v>
      </c>
      <c r="Q18" s="1644">
        <v>1653</v>
      </c>
      <c r="R18" s="1644">
        <v>694</v>
      </c>
      <c r="S18" s="1644">
        <v>674</v>
      </c>
      <c r="T18" s="1644">
        <v>667</v>
      </c>
      <c r="U18" s="1644">
        <v>744</v>
      </c>
      <c r="V18" s="1644">
        <v>1114</v>
      </c>
      <c r="W18" s="1644">
        <v>515</v>
      </c>
      <c r="X18" s="1644">
        <v>1095</v>
      </c>
      <c r="Y18" s="1644">
        <v>1313</v>
      </c>
    </row>
    <row r="19" spans="1:27">
      <c r="A19" s="6" t="s">
        <v>1854</v>
      </c>
      <c r="B19" s="1644">
        <v>28740.837</v>
      </c>
      <c r="C19" s="1644">
        <v>34090.595999999998</v>
      </c>
      <c r="D19" s="1644">
        <v>38742.803999999996</v>
      </c>
      <c r="E19" s="1644">
        <v>47316</v>
      </c>
      <c r="F19" s="1644">
        <v>48382</v>
      </c>
      <c r="G19" s="1644">
        <v>50720</v>
      </c>
      <c r="H19" s="1644">
        <v>51542</v>
      </c>
      <c r="I19" s="1644">
        <v>56908</v>
      </c>
      <c r="J19" s="1644">
        <v>60678</v>
      </c>
      <c r="K19" s="1644">
        <v>76390</v>
      </c>
      <c r="L19" s="1644">
        <v>83211</v>
      </c>
      <c r="M19" s="1644">
        <v>88350</v>
      </c>
      <c r="N19" s="1644">
        <v>89826</v>
      </c>
      <c r="O19" s="1644">
        <v>93076</v>
      </c>
      <c r="P19" s="1644">
        <v>87311</v>
      </c>
      <c r="Q19" s="1644">
        <v>87333</v>
      </c>
      <c r="R19" s="1644">
        <v>89266</v>
      </c>
      <c r="S19" s="1644">
        <v>91847</v>
      </c>
      <c r="T19" s="1644">
        <v>97117</v>
      </c>
      <c r="U19" s="1644">
        <v>98144</v>
      </c>
      <c r="V19" s="1644">
        <v>103664</v>
      </c>
      <c r="W19" s="1644">
        <v>110683</v>
      </c>
      <c r="X19" s="1644">
        <v>105907</v>
      </c>
      <c r="Y19" s="1644">
        <v>110487</v>
      </c>
    </row>
    <row r="20" spans="1:27">
      <c r="A20" s="6" t="s">
        <v>1855</v>
      </c>
      <c r="B20" s="1644">
        <v>6648.8119999999999</v>
      </c>
      <c r="C20" s="1644">
        <v>4410.1239999999998</v>
      </c>
      <c r="D20" s="1644">
        <v>5478.2610000000004</v>
      </c>
      <c r="E20" s="1644">
        <v>5742</v>
      </c>
      <c r="F20" s="1644">
        <v>8068</v>
      </c>
      <c r="G20" s="1644">
        <v>7920</v>
      </c>
      <c r="H20" s="1644">
        <v>8070</v>
      </c>
      <c r="I20" s="1644">
        <v>7607</v>
      </c>
      <c r="J20" s="1644">
        <v>7488</v>
      </c>
      <c r="K20" s="1644">
        <v>7463</v>
      </c>
      <c r="L20" s="1644">
        <v>9631</v>
      </c>
      <c r="M20" s="1644">
        <v>10206</v>
      </c>
      <c r="N20" s="1644">
        <v>9105</v>
      </c>
      <c r="O20" s="1644">
        <v>10657</v>
      </c>
      <c r="P20" s="1644">
        <v>8609</v>
      </c>
      <c r="Q20" s="1644">
        <v>8769</v>
      </c>
      <c r="R20" s="1644">
        <v>7939</v>
      </c>
      <c r="S20" s="1644">
        <v>6763</v>
      </c>
      <c r="T20" s="1644">
        <v>6821</v>
      </c>
      <c r="U20" s="1644">
        <v>7005</v>
      </c>
      <c r="V20" s="1644">
        <v>6440</v>
      </c>
      <c r="W20" s="1644">
        <v>7405</v>
      </c>
      <c r="X20" s="1644">
        <v>7700</v>
      </c>
      <c r="Y20" s="1644">
        <v>7844</v>
      </c>
    </row>
    <row r="21" spans="1:27">
      <c r="A21" s="6" t="s">
        <v>1856</v>
      </c>
      <c r="B21" s="1644">
        <v>2150.373</v>
      </c>
      <c r="C21" s="1644">
        <v>2078.6570000000002</v>
      </c>
      <c r="D21" s="1644">
        <v>2212.5819999999999</v>
      </c>
      <c r="E21" s="1644">
        <v>2440</v>
      </c>
      <c r="F21" s="1644">
        <v>2158</v>
      </c>
      <c r="G21" s="1644">
        <v>2057</v>
      </c>
      <c r="H21" s="1644">
        <v>1824</v>
      </c>
      <c r="I21" s="1644">
        <v>1438</v>
      </c>
      <c r="J21" s="1644">
        <v>1835</v>
      </c>
      <c r="K21" s="1644">
        <v>1964</v>
      </c>
      <c r="L21" s="1644">
        <v>2672</v>
      </c>
      <c r="M21" s="1644">
        <v>2729</v>
      </c>
      <c r="N21" s="1644">
        <v>2787</v>
      </c>
      <c r="O21" s="1644">
        <v>3015</v>
      </c>
      <c r="P21" s="1644">
        <v>3099</v>
      </c>
      <c r="Q21" s="1644">
        <v>2910</v>
      </c>
      <c r="R21" s="1644">
        <v>2474</v>
      </c>
      <c r="S21" s="1644">
        <v>2218</v>
      </c>
      <c r="T21" s="1644">
        <v>2721</v>
      </c>
      <c r="U21" s="1644">
        <v>2887</v>
      </c>
      <c r="V21" s="1644">
        <v>2414</v>
      </c>
      <c r="W21" s="1644">
        <v>1502</v>
      </c>
      <c r="X21" s="1644">
        <v>1434</v>
      </c>
      <c r="Y21" s="1644">
        <v>1046</v>
      </c>
    </row>
    <row r="22" spans="1:27">
      <c r="A22" s="6" t="s">
        <v>1857</v>
      </c>
      <c r="B22" s="1644">
        <v>1295.6880000000001</v>
      </c>
      <c r="C22" s="1644">
        <v>2287.652</v>
      </c>
      <c r="D22" s="1644">
        <v>2647.1970000000001</v>
      </c>
      <c r="E22" s="1644">
        <v>4994</v>
      </c>
      <c r="F22" s="1644">
        <v>6312</v>
      </c>
      <c r="G22" s="1644">
        <v>11046</v>
      </c>
      <c r="H22" s="1644">
        <v>9598</v>
      </c>
      <c r="I22" s="1644">
        <v>7222</v>
      </c>
      <c r="J22" s="1644">
        <v>6280</v>
      </c>
      <c r="K22" s="1644">
        <v>4936</v>
      </c>
      <c r="L22" s="1644">
        <v>5918</v>
      </c>
      <c r="M22" s="1644">
        <v>7487</v>
      </c>
      <c r="N22" s="1644">
        <v>8341</v>
      </c>
      <c r="O22" s="1644">
        <v>9183</v>
      </c>
      <c r="P22" s="1644">
        <v>12948</v>
      </c>
      <c r="Q22" s="1644">
        <v>8830</v>
      </c>
      <c r="R22" s="1644">
        <v>9033</v>
      </c>
      <c r="S22" s="1644">
        <v>10083</v>
      </c>
      <c r="T22" s="1644">
        <v>11232</v>
      </c>
      <c r="U22" s="1644">
        <v>11102</v>
      </c>
      <c r="V22" s="1644">
        <v>11419</v>
      </c>
      <c r="W22" s="1644">
        <v>12686</v>
      </c>
      <c r="X22" s="1644">
        <v>16332</v>
      </c>
      <c r="Y22" s="1644">
        <v>16434</v>
      </c>
    </row>
    <row r="23" spans="1:27">
      <c r="A23" s="6" t="s">
        <v>1858</v>
      </c>
      <c r="B23" s="1644">
        <v>1492.653</v>
      </c>
      <c r="C23" s="1644">
        <v>1457.7080000000001</v>
      </c>
      <c r="D23" s="1644">
        <v>1240.421</v>
      </c>
      <c r="E23" s="1644">
        <v>1230</v>
      </c>
      <c r="F23" s="1644">
        <v>1537</v>
      </c>
      <c r="G23" s="1644">
        <v>1971</v>
      </c>
      <c r="H23" s="1644">
        <v>1290</v>
      </c>
      <c r="I23" s="1644">
        <v>1258</v>
      </c>
      <c r="J23" s="1644">
        <v>1326</v>
      </c>
      <c r="K23" s="1644">
        <v>1578</v>
      </c>
      <c r="L23" s="1644">
        <v>1509</v>
      </c>
      <c r="M23" s="1644">
        <v>1915</v>
      </c>
      <c r="N23" s="1644">
        <v>2224</v>
      </c>
      <c r="O23" s="1644">
        <v>2852</v>
      </c>
      <c r="P23" s="1644">
        <v>3626</v>
      </c>
      <c r="Q23" s="1644">
        <v>3321</v>
      </c>
      <c r="R23" s="1644">
        <v>3039</v>
      </c>
      <c r="S23" s="1644">
        <v>4078</v>
      </c>
      <c r="T23" s="1644">
        <v>2632</v>
      </c>
      <c r="U23" s="1644">
        <v>2336</v>
      </c>
      <c r="V23" s="1644">
        <v>2578</v>
      </c>
      <c r="W23" s="1644">
        <v>3356</v>
      </c>
      <c r="X23" s="1644">
        <v>4498</v>
      </c>
      <c r="Y23" s="1644">
        <v>10089</v>
      </c>
    </row>
    <row r="24" spans="1:27" s="822" customFormat="1">
      <c r="A24" s="56" t="s">
        <v>1770</v>
      </c>
      <c r="B24" s="1643">
        <v>191663.59899999999</v>
      </c>
      <c r="C24" s="1643">
        <v>195920.68799999999</v>
      </c>
      <c r="D24" s="1643">
        <v>199923.58100000001</v>
      </c>
      <c r="E24" s="1643">
        <v>204530</v>
      </c>
      <c r="F24" s="1643">
        <v>198649</v>
      </c>
      <c r="G24" s="1643">
        <v>202379</v>
      </c>
      <c r="H24" s="1643">
        <v>201703</v>
      </c>
      <c r="I24" s="1643">
        <v>205820</v>
      </c>
      <c r="J24" s="1643">
        <v>201905</v>
      </c>
      <c r="K24" s="1643">
        <v>202133</v>
      </c>
      <c r="L24" s="1643">
        <v>198311</v>
      </c>
      <c r="M24" s="1643">
        <v>197648</v>
      </c>
      <c r="N24" s="1643">
        <v>200491</v>
      </c>
      <c r="O24" s="1643">
        <v>202892</v>
      </c>
      <c r="P24" s="1643">
        <v>210210</v>
      </c>
      <c r="Q24" s="1643">
        <v>216467</v>
      </c>
      <c r="R24" s="1643">
        <v>222214</v>
      </c>
      <c r="S24" s="1643">
        <v>232498</v>
      </c>
      <c r="T24" s="1643">
        <v>241027</v>
      </c>
      <c r="U24" s="1643">
        <v>253286</v>
      </c>
      <c r="V24" s="1643">
        <v>260727</v>
      </c>
      <c r="W24" s="1643">
        <v>269543</v>
      </c>
      <c r="X24" s="1643">
        <v>280801</v>
      </c>
      <c r="Y24" s="1643">
        <v>287919</v>
      </c>
      <c r="Z24" s="474"/>
      <c r="AA24" s="474"/>
    </row>
    <row r="25" spans="1:27" s="822" customFormat="1">
      <c r="A25" s="56" t="s">
        <v>1565</v>
      </c>
      <c r="B25" s="1643">
        <v>440115.71</v>
      </c>
      <c r="C25" s="1643">
        <v>442539.08899999998</v>
      </c>
      <c r="D25" s="1643">
        <v>469782.45600000001</v>
      </c>
      <c r="E25" s="1643">
        <v>503610</v>
      </c>
      <c r="F25" s="1643">
        <v>524348</v>
      </c>
      <c r="G25" s="1643">
        <v>561059</v>
      </c>
      <c r="H25" s="1643">
        <v>552262</v>
      </c>
      <c r="I25" s="1643">
        <v>635946</v>
      </c>
      <c r="J25" s="1643">
        <v>659818</v>
      </c>
      <c r="K25" s="1643">
        <v>657745</v>
      </c>
      <c r="L25" s="1643">
        <v>661803</v>
      </c>
      <c r="M25" s="1643">
        <v>637450</v>
      </c>
      <c r="N25" s="1643">
        <v>654339</v>
      </c>
      <c r="O25" s="1643">
        <v>695264</v>
      </c>
      <c r="P25" s="1643">
        <v>690044</v>
      </c>
      <c r="Q25" s="1643">
        <v>756212</v>
      </c>
      <c r="R25" s="1643">
        <v>773956</v>
      </c>
      <c r="S25" s="1643">
        <v>859528</v>
      </c>
      <c r="T25" s="1643">
        <v>877393</v>
      </c>
      <c r="U25" s="1643">
        <v>927896</v>
      </c>
      <c r="V25" s="1643">
        <v>952834</v>
      </c>
      <c r="W25" s="1643">
        <v>1021700</v>
      </c>
      <c r="X25" s="1643">
        <v>969439</v>
      </c>
      <c r="Y25" s="1643">
        <v>1020761</v>
      </c>
      <c r="Z25" s="474"/>
      <c r="AA25" s="474"/>
    </row>
    <row r="26" spans="1:27">
      <c r="A26" s="6" t="s">
        <v>1566</v>
      </c>
      <c r="B26" s="1644">
        <v>292197.69799999997</v>
      </c>
      <c r="C26" s="1644">
        <v>287011.13299999997</v>
      </c>
      <c r="D26" s="1644">
        <v>300887.88500000001</v>
      </c>
      <c r="E26" s="1644">
        <v>303994</v>
      </c>
      <c r="F26" s="1644">
        <v>308309</v>
      </c>
      <c r="G26" s="1644">
        <v>316104</v>
      </c>
      <c r="H26" s="1644">
        <v>320410</v>
      </c>
      <c r="I26" s="1644">
        <v>381598</v>
      </c>
      <c r="J26" s="1644">
        <v>398498</v>
      </c>
      <c r="K26" s="1644">
        <v>367513</v>
      </c>
      <c r="L26" s="1644">
        <v>357517</v>
      </c>
      <c r="M26" s="1644">
        <v>329640</v>
      </c>
      <c r="N26" s="1644">
        <v>354495</v>
      </c>
      <c r="O26" s="1644">
        <v>347916</v>
      </c>
      <c r="P26" s="1644">
        <v>343275</v>
      </c>
      <c r="Q26" s="1644">
        <v>368441</v>
      </c>
      <c r="R26" s="1644">
        <v>367774</v>
      </c>
      <c r="S26" s="1644">
        <v>439345</v>
      </c>
      <c r="T26" s="1644">
        <v>434223</v>
      </c>
      <c r="U26" s="1644">
        <v>485475</v>
      </c>
      <c r="V26" s="1644">
        <v>490015</v>
      </c>
      <c r="W26" s="1644">
        <v>525290</v>
      </c>
      <c r="X26" s="1644">
        <v>504551</v>
      </c>
      <c r="Y26" s="1644">
        <v>536294</v>
      </c>
    </row>
    <row r="27" spans="1:27">
      <c r="A27" s="6" t="s">
        <v>1567</v>
      </c>
      <c r="B27" s="1644">
        <v>108023.288</v>
      </c>
      <c r="C27" s="1644">
        <v>116917.98699999999</v>
      </c>
      <c r="D27" s="1644">
        <v>129389.02099999999</v>
      </c>
      <c r="E27" s="1644">
        <v>163510</v>
      </c>
      <c r="F27" s="1644">
        <v>162660</v>
      </c>
      <c r="G27" s="1644">
        <v>189106</v>
      </c>
      <c r="H27" s="1644">
        <v>180434</v>
      </c>
      <c r="I27" s="1644">
        <v>205491</v>
      </c>
      <c r="J27" s="1644">
        <v>206772</v>
      </c>
      <c r="K27" s="1644">
        <v>214568</v>
      </c>
      <c r="L27" s="1644">
        <v>220055</v>
      </c>
      <c r="M27" s="1644">
        <v>162503</v>
      </c>
      <c r="N27" s="1644">
        <v>156932</v>
      </c>
      <c r="O27" s="1644">
        <v>188288</v>
      </c>
      <c r="P27" s="1644">
        <v>184811</v>
      </c>
      <c r="Q27" s="1644">
        <v>218284</v>
      </c>
      <c r="R27" s="1644">
        <v>248407</v>
      </c>
      <c r="S27" s="1644">
        <v>261141</v>
      </c>
      <c r="T27" s="1644">
        <v>274411</v>
      </c>
      <c r="U27" s="1644">
        <v>263853</v>
      </c>
      <c r="V27" s="1644">
        <v>298982</v>
      </c>
      <c r="W27" s="1644">
        <v>317388</v>
      </c>
      <c r="X27" s="1644">
        <v>303882</v>
      </c>
      <c r="Y27" s="1644">
        <v>304692</v>
      </c>
    </row>
    <row r="28" spans="1:27">
      <c r="A28" s="6" t="s">
        <v>1568</v>
      </c>
      <c r="B28" s="1644">
        <v>39894.724000000002</v>
      </c>
      <c r="C28" s="1644">
        <v>38609.968999999997</v>
      </c>
      <c r="D28" s="1644">
        <v>39505.550000000003</v>
      </c>
      <c r="E28" s="1644">
        <v>36106</v>
      </c>
      <c r="F28" s="1644">
        <v>53379</v>
      </c>
      <c r="G28" s="1644">
        <v>55849</v>
      </c>
      <c r="H28" s="1644">
        <v>51418</v>
      </c>
      <c r="I28" s="1644">
        <v>48857</v>
      </c>
      <c r="J28" s="1644">
        <v>54548</v>
      </c>
      <c r="K28" s="1644">
        <v>75664</v>
      </c>
      <c r="L28" s="1644">
        <v>84231</v>
      </c>
      <c r="M28" s="1644">
        <v>145307</v>
      </c>
      <c r="N28" s="1644">
        <v>142912</v>
      </c>
      <c r="O28" s="1644">
        <v>159060</v>
      </c>
      <c r="P28" s="1644">
        <v>161958</v>
      </c>
      <c r="Q28" s="1644">
        <v>169487</v>
      </c>
      <c r="R28" s="1644">
        <v>157775</v>
      </c>
      <c r="S28" s="1644">
        <v>159042</v>
      </c>
      <c r="T28" s="1644">
        <v>168759</v>
      </c>
      <c r="U28" s="1644">
        <v>178568</v>
      </c>
      <c r="V28" s="1644">
        <v>163837</v>
      </c>
      <c r="W28" s="1644">
        <v>179022</v>
      </c>
      <c r="X28" s="1644">
        <v>161006</v>
      </c>
      <c r="Y28" s="1644">
        <v>179775</v>
      </c>
    </row>
    <row r="29" spans="1:27" s="822" customFormat="1">
      <c r="A29" s="56" t="s">
        <v>22</v>
      </c>
      <c r="B29" s="1643">
        <v>23965.273000000001</v>
      </c>
      <c r="C29" s="1643">
        <v>31068.453000000001</v>
      </c>
      <c r="D29" s="1643">
        <v>40873.999000000003</v>
      </c>
      <c r="E29" s="1643">
        <v>41676</v>
      </c>
      <c r="F29" s="1643">
        <v>81637</v>
      </c>
      <c r="G29" s="1643">
        <v>40890</v>
      </c>
      <c r="H29" s="1643">
        <v>75914</v>
      </c>
      <c r="I29" s="1643">
        <v>76124</v>
      </c>
      <c r="J29" s="1643">
        <v>74775</v>
      </c>
      <c r="K29" s="1643">
        <v>70738</v>
      </c>
      <c r="L29" s="1643">
        <v>77652</v>
      </c>
      <c r="M29" s="1643">
        <v>68856</v>
      </c>
      <c r="N29" s="1643">
        <v>72023</v>
      </c>
      <c r="O29" s="1643">
        <v>78478</v>
      </c>
      <c r="P29" s="1643">
        <v>77785</v>
      </c>
      <c r="Q29" s="1643">
        <v>78341</v>
      </c>
      <c r="R29" s="1643">
        <v>88687</v>
      </c>
      <c r="S29" s="1643">
        <v>72773</v>
      </c>
      <c r="T29" s="1643">
        <v>68730</v>
      </c>
      <c r="U29" s="1643">
        <v>56383</v>
      </c>
      <c r="V29" s="1643">
        <v>72616</v>
      </c>
      <c r="W29" s="1643">
        <v>70380</v>
      </c>
      <c r="X29" s="1643">
        <v>72320</v>
      </c>
      <c r="Y29" s="1643">
        <v>94180</v>
      </c>
      <c r="Z29" s="474"/>
      <c r="AA29" s="474"/>
    </row>
    <row r="30" spans="1:27" s="822" customFormat="1" ht="26.5" thickBot="1">
      <c r="A30" s="1394" t="s">
        <v>1569</v>
      </c>
      <c r="B30" s="1646">
        <v>464080.98300000001</v>
      </c>
      <c r="C30" s="1646">
        <v>473607.54200000002</v>
      </c>
      <c r="D30" s="1646">
        <v>510656.45500000002</v>
      </c>
      <c r="E30" s="1646">
        <v>545286</v>
      </c>
      <c r="F30" s="1646">
        <v>605985</v>
      </c>
      <c r="G30" s="1646">
        <v>601949</v>
      </c>
      <c r="H30" s="1646">
        <v>628176</v>
      </c>
      <c r="I30" s="1646">
        <v>712070</v>
      </c>
      <c r="J30" s="1646">
        <v>734593</v>
      </c>
      <c r="K30" s="1646">
        <v>728483</v>
      </c>
      <c r="L30" s="1646">
        <v>739455</v>
      </c>
      <c r="M30" s="1646">
        <v>706306</v>
      </c>
      <c r="N30" s="1646">
        <v>726362</v>
      </c>
      <c r="O30" s="1646">
        <v>773742</v>
      </c>
      <c r="P30" s="1646">
        <v>767829</v>
      </c>
      <c r="Q30" s="1646">
        <v>834553</v>
      </c>
      <c r="R30" s="1646">
        <v>862643</v>
      </c>
      <c r="S30" s="1646">
        <v>932301</v>
      </c>
      <c r="T30" s="1646">
        <v>946123</v>
      </c>
      <c r="U30" s="1646">
        <v>984279</v>
      </c>
      <c r="V30" s="1646">
        <v>1025450</v>
      </c>
      <c r="W30" s="1646">
        <v>1092080</v>
      </c>
      <c r="X30" s="1646">
        <v>1041759</v>
      </c>
      <c r="Y30" s="1646">
        <v>1114941</v>
      </c>
      <c r="Z30" s="474"/>
      <c r="AA30" s="474"/>
    </row>
    <row r="31" spans="1:27" s="822" customFormat="1" ht="79.5" customHeight="1">
      <c r="A31" s="1395" t="s">
        <v>1769</v>
      </c>
      <c r="B31" s="1397"/>
      <c r="C31" s="1397"/>
      <c r="D31" s="1397"/>
      <c r="E31" s="1397"/>
      <c r="F31" s="1397"/>
      <c r="G31" s="1397"/>
      <c r="H31" s="1397"/>
      <c r="I31" s="1397"/>
      <c r="J31" s="1397"/>
      <c r="K31" s="1397"/>
      <c r="L31" s="1397"/>
      <c r="M31" s="1398"/>
      <c r="N31" s="1397"/>
      <c r="O31" s="1397"/>
      <c r="P31" s="1397"/>
      <c r="Q31" s="1397"/>
      <c r="R31" s="1397"/>
      <c r="S31" s="1397"/>
      <c r="T31" s="1397"/>
      <c r="U31" s="474"/>
      <c r="Z31" s="474"/>
      <c r="AA31" s="474"/>
    </row>
    <row r="32" spans="1:27" s="822" customFormat="1" ht="28" customHeight="1">
      <c r="A32" s="1408" t="s">
        <v>1216</v>
      </c>
      <c r="B32" s="1397"/>
      <c r="C32" s="1397"/>
      <c r="D32" s="1397"/>
      <c r="E32" s="1397"/>
      <c r="F32" s="1397"/>
      <c r="G32" s="1397"/>
      <c r="H32" s="1397"/>
      <c r="I32" s="1397"/>
      <c r="J32" s="1397"/>
      <c r="K32" s="1397"/>
      <c r="L32" s="1397"/>
      <c r="M32" s="1397"/>
      <c r="N32" s="1397"/>
      <c r="O32" s="1397"/>
      <c r="P32" s="1397"/>
      <c r="Q32" s="1397"/>
      <c r="R32" s="1397"/>
      <c r="S32" s="1397"/>
      <c r="T32" s="1397"/>
      <c r="U32" s="474"/>
      <c r="Z32" s="474"/>
      <c r="AA32" s="474"/>
    </row>
    <row r="33" spans="16:28">
      <c r="P33" s="1629"/>
      <c r="Q33" s="1629"/>
      <c r="R33" s="1629"/>
      <c r="S33" s="1629"/>
      <c r="T33" s="1629"/>
      <c r="U33" s="1629"/>
      <c r="V33" s="1629"/>
      <c r="W33" s="1629"/>
      <c r="X33" s="1629"/>
      <c r="Y33" s="1629"/>
      <c r="Z33" s="1629"/>
      <c r="AA33" s="1629"/>
      <c r="AB33" s="1629"/>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FF6200"/>
  </sheetPr>
  <dimension ref="A1:AA31"/>
  <sheetViews>
    <sheetView topLeftCell="A23" workbookViewId="0">
      <pane xSplit="1" topLeftCell="U1" activePane="topRight" state="frozen"/>
      <selection activeCell="BA1" sqref="BA1"/>
      <selection pane="topRight"/>
    </sheetView>
  </sheetViews>
  <sheetFormatPr defaultColWidth="9.1796875" defaultRowHeight="14.5"/>
  <cols>
    <col min="1" max="1" width="40.26953125" style="474" customWidth="1"/>
    <col min="2" max="5" width="12.26953125" style="474" bestFit="1" customWidth="1"/>
    <col min="6" max="25" width="10.7265625" style="474" bestFit="1" customWidth="1"/>
    <col min="26" max="26" width="9.1796875" style="474"/>
    <col min="27" max="27" width="11.81640625" style="474" bestFit="1" customWidth="1"/>
    <col min="28" max="16384" width="9.1796875" style="474"/>
  </cols>
  <sheetData>
    <row r="1" spans="1:27" ht="33.75" customHeight="1">
      <c r="A1" s="1499" t="s">
        <v>1575</v>
      </c>
      <c r="B1" s="1501">
        <v>43555</v>
      </c>
      <c r="C1" s="1501">
        <v>43646</v>
      </c>
      <c r="D1" s="1501">
        <v>43738</v>
      </c>
      <c r="E1" s="1501">
        <v>43830</v>
      </c>
      <c r="F1" s="1501">
        <v>43921</v>
      </c>
      <c r="G1" s="1501">
        <v>44012</v>
      </c>
      <c r="H1" s="1501">
        <v>44104</v>
      </c>
      <c r="I1" s="1501">
        <v>44196</v>
      </c>
      <c r="J1" s="1501">
        <v>44286</v>
      </c>
      <c r="K1" s="1501">
        <v>44377</v>
      </c>
      <c r="L1" s="1501">
        <v>44469</v>
      </c>
      <c r="M1" s="1501">
        <v>44561</v>
      </c>
      <c r="N1" s="1501">
        <v>44651</v>
      </c>
      <c r="O1" s="1501">
        <v>44742</v>
      </c>
      <c r="P1" s="1501">
        <v>44834</v>
      </c>
      <c r="Q1" s="1501">
        <v>44926</v>
      </c>
      <c r="R1" s="1501">
        <v>45016</v>
      </c>
      <c r="S1" s="1501">
        <v>45107</v>
      </c>
      <c r="T1" s="1501">
        <v>45199</v>
      </c>
      <c r="U1" s="1501">
        <v>45291</v>
      </c>
      <c r="V1" s="1501">
        <v>45382</v>
      </c>
      <c r="W1" s="1501">
        <v>45473</v>
      </c>
      <c r="X1" s="1501">
        <v>45565</v>
      </c>
      <c r="Y1" s="1501">
        <v>45657</v>
      </c>
    </row>
    <row r="2" spans="1:27">
      <c r="A2" s="56" t="s">
        <v>483</v>
      </c>
      <c r="B2" s="1643">
        <v>155539.41699999999</v>
      </c>
      <c r="C2" s="1643">
        <v>146975.49900000001</v>
      </c>
      <c r="D2" s="1643">
        <v>158138.10200000001</v>
      </c>
      <c r="E2" s="1643">
        <v>172448.802</v>
      </c>
      <c r="F2" s="1643">
        <v>190369</v>
      </c>
      <c r="G2" s="1643">
        <v>207826</v>
      </c>
      <c r="H2" s="1643">
        <v>207483</v>
      </c>
      <c r="I2" s="1643">
        <v>269533</v>
      </c>
      <c r="J2" s="1643">
        <v>292083</v>
      </c>
      <c r="K2" s="1643">
        <v>266363</v>
      </c>
      <c r="L2" s="1643">
        <v>265041</v>
      </c>
      <c r="M2" s="1643">
        <v>232781</v>
      </c>
      <c r="N2" s="1643">
        <v>232136</v>
      </c>
      <c r="O2" s="1643">
        <v>245218</v>
      </c>
      <c r="P2" s="1643">
        <v>232241</v>
      </c>
      <c r="Q2" s="1643">
        <v>275881</v>
      </c>
      <c r="R2" s="1643">
        <v>275483</v>
      </c>
      <c r="S2" s="1643">
        <v>336051</v>
      </c>
      <c r="T2" s="1643">
        <v>346031</v>
      </c>
      <c r="U2" s="1643">
        <v>375579</v>
      </c>
      <c r="V2" s="1643">
        <v>374517</v>
      </c>
      <c r="W2" s="1643">
        <v>412815</v>
      </c>
      <c r="X2" s="1643">
        <v>360570</v>
      </c>
      <c r="Y2" s="1643">
        <v>386861</v>
      </c>
    </row>
    <row r="3" spans="1:27">
      <c r="A3" s="6" t="s">
        <v>1552</v>
      </c>
      <c r="B3" s="1644">
        <v>26322.083999999999</v>
      </c>
      <c r="C3" s="1644">
        <v>27226.920999999998</v>
      </c>
      <c r="D3" s="1644">
        <v>29011.024000000001</v>
      </c>
      <c r="E3" s="1644">
        <v>32345.080999999998</v>
      </c>
      <c r="F3" s="1644">
        <v>32953</v>
      </c>
      <c r="G3" s="1644">
        <v>32824</v>
      </c>
      <c r="H3" s="1644">
        <v>31226</v>
      </c>
      <c r="I3" s="1644">
        <v>30129</v>
      </c>
      <c r="J3" s="1644">
        <v>21226</v>
      </c>
      <c r="K3" s="1644">
        <v>25707</v>
      </c>
      <c r="L3" s="1644">
        <v>27069</v>
      </c>
      <c r="M3" s="1644">
        <v>27835</v>
      </c>
      <c r="N3" s="1644">
        <v>23838</v>
      </c>
      <c r="O3" s="1644">
        <v>24179</v>
      </c>
      <c r="P3" s="1644">
        <v>15184</v>
      </c>
      <c r="Q3" s="1644">
        <v>22685</v>
      </c>
      <c r="R3" s="1644">
        <v>30859</v>
      </c>
      <c r="S3" s="1644">
        <v>34899</v>
      </c>
      <c r="T3" s="1644">
        <v>25492</v>
      </c>
      <c r="U3" s="1644">
        <v>36689</v>
      </c>
      <c r="V3" s="1644">
        <v>52745</v>
      </c>
      <c r="W3" s="1644">
        <v>77133</v>
      </c>
      <c r="X3" s="1644">
        <v>90550</v>
      </c>
      <c r="Y3" s="1644">
        <v>95524</v>
      </c>
    </row>
    <row r="4" spans="1:27">
      <c r="A4" s="6" t="s">
        <v>1553</v>
      </c>
      <c r="B4" s="1644">
        <v>34415.47</v>
      </c>
      <c r="C4" s="1644">
        <v>23763.583999999999</v>
      </c>
      <c r="D4" s="1644">
        <v>17302.057000000001</v>
      </c>
      <c r="E4" s="1644">
        <v>40349.644999999997</v>
      </c>
      <c r="F4" s="1644">
        <v>36627</v>
      </c>
      <c r="G4" s="1644">
        <v>36915</v>
      </c>
      <c r="H4" s="1644">
        <v>46446</v>
      </c>
      <c r="I4" s="1644">
        <v>100008</v>
      </c>
      <c r="J4" s="1644">
        <v>129640</v>
      </c>
      <c r="K4" s="1644">
        <v>120219</v>
      </c>
      <c r="L4" s="1644">
        <v>100247</v>
      </c>
      <c r="M4" s="1644">
        <v>65440</v>
      </c>
      <c r="N4" s="1644">
        <v>67248</v>
      </c>
      <c r="O4" s="1644">
        <v>61441</v>
      </c>
      <c r="P4" s="1644">
        <v>67068</v>
      </c>
      <c r="Q4" s="1644">
        <v>87901</v>
      </c>
      <c r="R4" s="1644">
        <v>80462</v>
      </c>
      <c r="S4" s="1644">
        <v>132259</v>
      </c>
      <c r="T4" s="1644">
        <v>132229</v>
      </c>
      <c r="U4" s="1644">
        <v>155695</v>
      </c>
      <c r="V4" s="1644">
        <v>115217</v>
      </c>
      <c r="W4" s="1644">
        <v>120069</v>
      </c>
      <c r="X4" s="1644">
        <v>105507</v>
      </c>
      <c r="Y4" s="1644">
        <v>101420</v>
      </c>
    </row>
    <row r="5" spans="1:27">
      <c r="A5" s="6" t="s">
        <v>1554</v>
      </c>
      <c r="B5" s="1644">
        <v>59764.165000000001</v>
      </c>
      <c r="C5" s="1644">
        <v>60942.555</v>
      </c>
      <c r="D5" s="1644">
        <v>73789.034</v>
      </c>
      <c r="E5" s="1644">
        <v>65200.059000000001</v>
      </c>
      <c r="F5" s="1644">
        <v>70442</v>
      </c>
      <c r="G5" s="1644">
        <v>77994</v>
      </c>
      <c r="H5" s="1644">
        <v>67335</v>
      </c>
      <c r="I5" s="1644">
        <v>86830</v>
      </c>
      <c r="J5" s="1644">
        <v>91024</v>
      </c>
      <c r="K5" s="1644">
        <v>75169</v>
      </c>
      <c r="L5" s="1644">
        <v>87691</v>
      </c>
      <c r="M5" s="1644">
        <v>88049</v>
      </c>
      <c r="N5" s="1644">
        <v>98167</v>
      </c>
      <c r="O5" s="1644">
        <v>106199</v>
      </c>
      <c r="P5" s="1644">
        <v>94488</v>
      </c>
      <c r="Q5" s="1644">
        <v>111256</v>
      </c>
      <c r="R5" s="1644">
        <v>116388</v>
      </c>
      <c r="S5" s="1644">
        <v>121761</v>
      </c>
      <c r="T5" s="1644">
        <v>138424</v>
      </c>
      <c r="U5" s="1644">
        <v>132848</v>
      </c>
      <c r="V5" s="1644">
        <v>153972</v>
      </c>
      <c r="W5" s="1644">
        <v>164433</v>
      </c>
      <c r="X5" s="1644">
        <v>111746</v>
      </c>
      <c r="Y5" s="1644">
        <v>132214</v>
      </c>
    </row>
    <row r="6" spans="1:27">
      <c r="A6" s="6" t="s">
        <v>1555</v>
      </c>
      <c r="B6" s="1644">
        <v>198.499</v>
      </c>
      <c r="C6" s="1644">
        <v>200.20599999999999</v>
      </c>
      <c r="D6" s="1644">
        <v>196.98599999999999</v>
      </c>
      <c r="E6" s="1644">
        <v>191.828</v>
      </c>
      <c r="F6" s="1644">
        <v>186</v>
      </c>
      <c r="G6" s="1644">
        <v>183</v>
      </c>
      <c r="H6" s="1644">
        <v>184</v>
      </c>
      <c r="I6" s="1644">
        <v>184</v>
      </c>
      <c r="J6" s="1644">
        <v>159</v>
      </c>
      <c r="K6" s="1644">
        <v>153</v>
      </c>
      <c r="L6" s="1644">
        <v>140</v>
      </c>
      <c r="M6" s="1644">
        <v>140</v>
      </c>
      <c r="N6" s="1644">
        <v>125</v>
      </c>
      <c r="O6" s="1644">
        <v>125</v>
      </c>
      <c r="P6" s="1644">
        <v>114</v>
      </c>
      <c r="Q6" s="1644">
        <v>111</v>
      </c>
      <c r="R6" s="1644">
        <v>105</v>
      </c>
      <c r="S6" s="1644">
        <v>100</v>
      </c>
      <c r="T6" s="1644">
        <v>97</v>
      </c>
      <c r="U6" s="1644">
        <v>90</v>
      </c>
      <c r="V6" s="1644">
        <v>85</v>
      </c>
      <c r="W6" s="1644">
        <v>77</v>
      </c>
      <c r="X6" s="1644">
        <v>71</v>
      </c>
      <c r="Y6" s="1644">
        <v>64</v>
      </c>
    </row>
    <row r="7" spans="1:27" ht="14.25" customHeight="1">
      <c r="A7" s="6" t="s">
        <v>1556</v>
      </c>
      <c r="B7" s="1644">
        <v>34839.199000000001</v>
      </c>
      <c r="C7" s="1644">
        <v>34842.233</v>
      </c>
      <c r="D7" s="1644">
        <v>37839.000999999997</v>
      </c>
      <c r="E7" s="1644">
        <v>34362.188999999998</v>
      </c>
      <c r="F7" s="1644">
        <v>50161</v>
      </c>
      <c r="G7" s="1644">
        <v>59910</v>
      </c>
      <c r="H7" s="1644">
        <v>62292</v>
      </c>
      <c r="I7" s="1644">
        <v>52382</v>
      </c>
      <c r="J7" s="1644">
        <v>50034</v>
      </c>
      <c r="K7" s="1644">
        <v>45115</v>
      </c>
      <c r="L7" s="1644">
        <v>49894</v>
      </c>
      <c r="M7" s="1644">
        <v>51317</v>
      </c>
      <c r="N7" s="1644">
        <v>42758</v>
      </c>
      <c r="O7" s="1644">
        <v>53274</v>
      </c>
      <c r="P7" s="1644">
        <v>55387</v>
      </c>
      <c r="Q7" s="1644">
        <v>53928</v>
      </c>
      <c r="R7" s="1644">
        <v>47669</v>
      </c>
      <c r="S7" s="1644">
        <v>47032</v>
      </c>
      <c r="T7" s="1644">
        <v>49789</v>
      </c>
      <c r="U7" s="1644">
        <v>50257</v>
      </c>
      <c r="V7" s="1644">
        <v>52498</v>
      </c>
      <c r="W7" s="1644">
        <v>51103</v>
      </c>
      <c r="X7" s="1644">
        <v>52696</v>
      </c>
      <c r="Y7" s="1644">
        <v>57639</v>
      </c>
    </row>
    <row r="8" spans="1:27" ht="14.25" customHeight="1">
      <c r="A8" s="56" t="s">
        <v>1869</v>
      </c>
      <c r="B8" s="1643">
        <v>20418.901999999998</v>
      </c>
      <c r="C8" s="1643">
        <v>25117.036</v>
      </c>
      <c r="D8" s="1643">
        <v>25464.841</v>
      </c>
      <c r="E8" s="1643">
        <v>27370.039999999994</v>
      </c>
      <c r="F8" s="1643">
        <v>29494</v>
      </c>
      <c r="G8" s="1643">
        <v>46147</v>
      </c>
      <c r="H8" s="1643">
        <v>35046</v>
      </c>
      <c r="I8" s="1643">
        <v>46980</v>
      </c>
      <c r="J8" s="1643">
        <v>42583</v>
      </c>
      <c r="K8" s="1643">
        <v>44080</v>
      </c>
      <c r="L8" s="1643">
        <v>44538</v>
      </c>
      <c r="M8" s="1643">
        <v>44538</v>
      </c>
      <c r="N8" s="1643">
        <v>42660</v>
      </c>
      <c r="O8" s="1643">
        <v>50852</v>
      </c>
      <c r="P8" s="1643">
        <v>48851</v>
      </c>
      <c r="Q8" s="1643">
        <v>50007</v>
      </c>
      <c r="R8" s="1643">
        <v>62717</v>
      </c>
      <c r="S8" s="1643">
        <v>63143</v>
      </c>
      <c r="T8" s="1643">
        <v>51385</v>
      </c>
      <c r="U8" s="1643">
        <v>54319</v>
      </c>
      <c r="V8" s="1643">
        <v>55355</v>
      </c>
      <c r="W8" s="1643">
        <v>56829</v>
      </c>
      <c r="X8" s="1643">
        <v>47368</v>
      </c>
      <c r="Y8" s="1643">
        <v>47905</v>
      </c>
    </row>
    <row r="9" spans="1:27" s="822" customFormat="1">
      <c r="A9" s="56" t="s">
        <v>473</v>
      </c>
      <c r="B9" s="1643">
        <v>9434.7790000000005</v>
      </c>
      <c r="C9" s="1643">
        <v>9071.1049999999996</v>
      </c>
      <c r="D9" s="1643">
        <v>11965.349000000002</v>
      </c>
      <c r="E9" s="1643">
        <v>11740.291000000001</v>
      </c>
      <c r="F9" s="1643">
        <v>19202</v>
      </c>
      <c r="G9" s="1643">
        <v>12041</v>
      </c>
      <c r="H9" s="1643">
        <v>12871</v>
      </c>
      <c r="I9" s="1643">
        <v>14771</v>
      </c>
      <c r="J9" s="1643">
        <v>17867</v>
      </c>
      <c r="K9" s="1643">
        <v>18173</v>
      </c>
      <c r="L9" s="1643">
        <v>17914</v>
      </c>
      <c r="M9" s="1643">
        <v>17914</v>
      </c>
      <c r="N9" s="1643">
        <v>22913</v>
      </c>
      <c r="O9" s="1643">
        <v>28596</v>
      </c>
      <c r="P9" s="1643">
        <v>29427</v>
      </c>
      <c r="Q9" s="1643">
        <v>35194</v>
      </c>
      <c r="R9" s="1643">
        <v>32017</v>
      </c>
      <c r="S9" s="1643">
        <v>33550</v>
      </c>
      <c r="T9" s="1643">
        <v>36002</v>
      </c>
      <c r="U9" s="1643">
        <v>35176</v>
      </c>
      <c r="V9" s="1643">
        <v>37858</v>
      </c>
      <c r="W9" s="1643">
        <v>40960</v>
      </c>
      <c r="X9" s="1643">
        <v>41200</v>
      </c>
      <c r="Y9" s="1643">
        <v>39560</v>
      </c>
      <c r="Z9" s="474"/>
      <c r="AA9" s="474"/>
    </row>
    <row r="10" spans="1:27">
      <c r="A10" s="56" t="s">
        <v>472</v>
      </c>
      <c r="B10" s="1643">
        <v>63059.012999999999</v>
      </c>
      <c r="C10" s="1643">
        <v>65454.760999999999</v>
      </c>
      <c r="D10" s="1643">
        <v>74290.582999999999</v>
      </c>
      <c r="E10" s="1643">
        <v>87520.120999999999</v>
      </c>
      <c r="F10" s="1643">
        <v>89269</v>
      </c>
      <c r="G10" s="1643">
        <v>93767</v>
      </c>
      <c r="H10" s="1643">
        <v>95159</v>
      </c>
      <c r="I10" s="1643">
        <v>98842</v>
      </c>
      <c r="J10" s="1643">
        <v>105380</v>
      </c>
      <c r="K10" s="1643">
        <v>126996</v>
      </c>
      <c r="L10" s="1643">
        <v>135999</v>
      </c>
      <c r="M10" s="1643">
        <v>146395</v>
      </c>
      <c r="N10" s="1643">
        <v>156139</v>
      </c>
      <c r="O10" s="1643">
        <v>167706</v>
      </c>
      <c r="P10" s="1643">
        <v>169315</v>
      </c>
      <c r="Q10" s="1643">
        <v>178663</v>
      </c>
      <c r="R10" s="1643">
        <v>181525</v>
      </c>
      <c r="S10" s="1643">
        <v>194286</v>
      </c>
      <c r="T10" s="1643">
        <v>202948</v>
      </c>
      <c r="U10" s="1643">
        <v>209536</v>
      </c>
      <c r="V10" s="1643">
        <v>224377</v>
      </c>
      <c r="W10" s="1643">
        <v>241553</v>
      </c>
      <c r="X10" s="1643">
        <v>239500</v>
      </c>
      <c r="Y10" s="1643">
        <v>258516</v>
      </c>
    </row>
    <row r="11" spans="1:27">
      <c r="A11" s="6" t="s">
        <v>1557</v>
      </c>
      <c r="B11" s="1644">
        <v>5217.0969999999998</v>
      </c>
      <c r="C11" s="1644">
        <v>5158.6350000000002</v>
      </c>
      <c r="D11" s="1644">
        <v>5105.7740000000003</v>
      </c>
      <c r="E11" s="1644">
        <v>5975.2349999999997</v>
      </c>
      <c r="F11" s="1644">
        <v>4813</v>
      </c>
      <c r="G11" s="1644">
        <v>5526</v>
      </c>
      <c r="H11" s="1644">
        <v>7427</v>
      </c>
      <c r="I11" s="1644">
        <v>7709</v>
      </c>
      <c r="J11" s="1644">
        <v>9101</v>
      </c>
      <c r="K11" s="1644">
        <v>10232</v>
      </c>
      <c r="L11" s="1644">
        <v>7709</v>
      </c>
      <c r="M11" s="1644">
        <v>7725</v>
      </c>
      <c r="N11" s="1644">
        <v>11309</v>
      </c>
      <c r="O11" s="1644">
        <v>10529</v>
      </c>
      <c r="P11" s="1644">
        <v>8950</v>
      </c>
      <c r="Q11" s="1644">
        <v>15527</v>
      </c>
      <c r="R11" s="1644">
        <v>16407</v>
      </c>
      <c r="S11" s="1644">
        <v>19260</v>
      </c>
      <c r="T11" s="1644">
        <v>19359</v>
      </c>
      <c r="U11" s="1644">
        <v>23371</v>
      </c>
      <c r="V11" s="1644">
        <v>27406</v>
      </c>
      <c r="W11" s="1644">
        <v>25834</v>
      </c>
      <c r="X11" s="1644">
        <v>22720</v>
      </c>
      <c r="Y11" s="1644">
        <v>24656</v>
      </c>
    </row>
    <row r="12" spans="1:27">
      <c r="A12" s="6" t="s">
        <v>484</v>
      </c>
      <c r="B12" s="1644">
        <v>4256.5519999999997</v>
      </c>
      <c r="C12" s="1644">
        <v>4316.8810000000003</v>
      </c>
      <c r="D12" s="1644">
        <v>4709.9120000000003</v>
      </c>
      <c r="E12" s="1644">
        <v>5420.1480000000001</v>
      </c>
      <c r="F12" s="1644">
        <v>6128</v>
      </c>
      <c r="G12" s="1644">
        <v>5894</v>
      </c>
      <c r="H12" s="1644">
        <v>5963</v>
      </c>
      <c r="I12" s="1644">
        <v>5834</v>
      </c>
      <c r="J12" s="1644">
        <v>7277</v>
      </c>
      <c r="K12" s="1644">
        <v>9222</v>
      </c>
      <c r="L12" s="1644">
        <v>10929</v>
      </c>
      <c r="M12" s="1644">
        <v>12753</v>
      </c>
      <c r="N12" s="1644">
        <v>15405</v>
      </c>
      <c r="O12" s="1644">
        <v>19045</v>
      </c>
      <c r="P12" s="1644">
        <v>22840</v>
      </c>
      <c r="Q12" s="1644">
        <v>29269</v>
      </c>
      <c r="R12" s="1644">
        <v>32969</v>
      </c>
      <c r="S12" s="1644">
        <v>39687</v>
      </c>
      <c r="T12" s="1644">
        <v>42004</v>
      </c>
      <c r="U12" s="1644">
        <v>42386</v>
      </c>
      <c r="V12" s="1644">
        <v>46640</v>
      </c>
      <c r="W12" s="1644">
        <v>54167</v>
      </c>
      <c r="X12" s="1644">
        <v>56438</v>
      </c>
      <c r="Y12" s="1644">
        <v>60469</v>
      </c>
    </row>
    <row r="13" spans="1:27">
      <c r="A13" s="6" t="s">
        <v>471</v>
      </c>
      <c r="B13" s="1644">
        <v>1264.951</v>
      </c>
      <c r="C13" s="1644">
        <v>868.36900000000003</v>
      </c>
      <c r="D13" s="1644">
        <v>672.93</v>
      </c>
      <c r="E13" s="1644">
        <v>2879.614</v>
      </c>
      <c r="F13" s="1644">
        <v>1248</v>
      </c>
      <c r="G13" s="1644">
        <v>594</v>
      </c>
      <c r="H13" s="1644">
        <v>510</v>
      </c>
      <c r="I13" s="1644">
        <v>529</v>
      </c>
      <c r="J13" s="1644">
        <v>368</v>
      </c>
      <c r="K13" s="1644">
        <v>134</v>
      </c>
      <c r="L13" s="1644">
        <v>257</v>
      </c>
      <c r="M13" s="1644">
        <v>310</v>
      </c>
      <c r="N13" s="1644">
        <v>237</v>
      </c>
      <c r="O13" s="1644">
        <v>224</v>
      </c>
      <c r="P13" s="1644">
        <v>206</v>
      </c>
      <c r="Q13" s="1644">
        <v>918</v>
      </c>
      <c r="R13" s="1644">
        <v>222</v>
      </c>
      <c r="S13" s="1644">
        <v>131</v>
      </c>
      <c r="T13" s="1644">
        <v>170</v>
      </c>
      <c r="U13" s="1644">
        <v>74</v>
      </c>
      <c r="V13" s="1644">
        <v>82</v>
      </c>
      <c r="W13" s="1644">
        <v>100</v>
      </c>
      <c r="X13" s="1644">
        <v>141</v>
      </c>
      <c r="Y13" s="1644">
        <v>133</v>
      </c>
    </row>
    <row r="14" spans="1:27">
      <c r="A14" s="6" t="s">
        <v>1558</v>
      </c>
      <c r="B14" s="1644">
        <v>10291.120000000001</v>
      </c>
      <c r="C14" s="1644">
        <v>9036.7129999999997</v>
      </c>
      <c r="D14" s="1644">
        <v>9150.8040000000001</v>
      </c>
      <c r="E14" s="1644">
        <v>7291.491</v>
      </c>
      <c r="F14" s="1644">
        <v>6328</v>
      </c>
      <c r="G14" s="1644">
        <v>6221</v>
      </c>
      <c r="H14" s="1644">
        <v>5498</v>
      </c>
      <c r="I14" s="1644">
        <v>5347</v>
      </c>
      <c r="J14" s="1644">
        <v>5316</v>
      </c>
      <c r="K14" s="1644">
        <v>5356</v>
      </c>
      <c r="L14" s="1644">
        <v>4785</v>
      </c>
      <c r="M14" s="1644">
        <v>4702</v>
      </c>
      <c r="N14" s="1644">
        <v>4652</v>
      </c>
      <c r="O14" s="1644">
        <v>5148</v>
      </c>
      <c r="P14" s="1644">
        <v>7788</v>
      </c>
      <c r="Q14" s="1644">
        <v>6783</v>
      </c>
      <c r="R14" s="1644">
        <v>6373</v>
      </c>
      <c r="S14" s="1644">
        <v>6267</v>
      </c>
      <c r="T14" s="1644">
        <v>7146</v>
      </c>
      <c r="U14" s="1644">
        <v>6938</v>
      </c>
      <c r="V14" s="1644">
        <v>7283</v>
      </c>
      <c r="W14" s="1644">
        <v>8015</v>
      </c>
      <c r="X14" s="1644">
        <v>7093</v>
      </c>
      <c r="Y14" s="1644">
        <v>6619</v>
      </c>
    </row>
    <row r="15" spans="1:27" s="822" customFormat="1">
      <c r="A15" s="56" t="s">
        <v>1559</v>
      </c>
      <c r="B15" s="1643">
        <v>1700.93</v>
      </c>
      <c r="C15" s="1643">
        <v>1749.4259999999999</v>
      </c>
      <c r="D15" s="1643">
        <v>4329.8980000000001</v>
      </c>
      <c r="E15" s="1643">
        <v>4231.1450000000004</v>
      </c>
      <c r="F15" s="1643">
        <v>4295</v>
      </c>
      <c r="G15" s="1643">
        <v>4249</v>
      </c>
      <c r="H15" s="1643">
        <v>3437</v>
      </c>
      <c r="I15" s="1643">
        <v>4990</v>
      </c>
      <c r="J15" s="1643">
        <v>5711</v>
      </c>
      <c r="K15" s="1643">
        <v>9721</v>
      </c>
      <c r="L15" s="1643">
        <v>9378</v>
      </c>
      <c r="M15" s="1643">
        <v>10218</v>
      </c>
      <c r="N15" s="1643">
        <v>12253</v>
      </c>
      <c r="O15" s="1643">
        <v>13977</v>
      </c>
      <c r="P15" s="1643">
        <v>13938</v>
      </c>
      <c r="Q15" s="1643">
        <v>15003</v>
      </c>
      <c r="R15" s="1643">
        <v>13803</v>
      </c>
      <c r="S15" s="1643">
        <v>13952</v>
      </c>
      <c r="T15" s="1643">
        <v>13746</v>
      </c>
      <c r="U15" s="1643">
        <v>15293</v>
      </c>
      <c r="V15" s="1643">
        <v>16451</v>
      </c>
      <c r="W15" s="1643">
        <v>17805</v>
      </c>
      <c r="X15" s="1643">
        <v>17237</v>
      </c>
      <c r="Y15" s="1643">
        <v>20739</v>
      </c>
      <c r="Z15" s="474"/>
      <c r="AA15" s="474"/>
    </row>
    <row r="16" spans="1:27">
      <c r="A16" s="6" t="s">
        <v>1560</v>
      </c>
      <c r="B16" s="1644">
        <v>215.93700000000001</v>
      </c>
      <c r="C16" s="1644">
        <v>223.94</v>
      </c>
      <c r="D16" s="1644">
        <v>2978.337</v>
      </c>
      <c r="E16" s="1644">
        <v>2863.2159999999999</v>
      </c>
      <c r="F16" s="1644">
        <v>1649</v>
      </c>
      <c r="G16" s="1644">
        <v>1506</v>
      </c>
      <c r="H16" s="1644">
        <v>1431</v>
      </c>
      <c r="I16" s="1644">
        <v>2524</v>
      </c>
      <c r="J16" s="1644">
        <v>2562</v>
      </c>
      <c r="K16" s="1644">
        <v>5268</v>
      </c>
      <c r="L16" s="1644">
        <v>5703</v>
      </c>
      <c r="M16" s="1644">
        <v>6916</v>
      </c>
      <c r="N16" s="1644">
        <v>8623</v>
      </c>
      <c r="O16" s="1644">
        <v>9052</v>
      </c>
      <c r="P16" s="1644">
        <v>9826</v>
      </c>
      <c r="Q16" s="1644">
        <v>11155</v>
      </c>
      <c r="R16" s="1644">
        <v>10565</v>
      </c>
      <c r="S16" s="1644">
        <v>10268</v>
      </c>
      <c r="T16" s="1644">
        <v>10677</v>
      </c>
      <c r="U16" s="1644">
        <v>12694</v>
      </c>
      <c r="V16" s="1644">
        <v>13370</v>
      </c>
      <c r="W16" s="1644">
        <v>14319</v>
      </c>
      <c r="X16" s="1644">
        <v>14411</v>
      </c>
      <c r="Y16" s="1644">
        <v>17727</v>
      </c>
    </row>
    <row r="17" spans="1:27">
      <c r="A17" s="6" t="s">
        <v>1561</v>
      </c>
      <c r="B17" s="1644">
        <v>959.202</v>
      </c>
      <c r="C17" s="1644">
        <v>940.45799999999997</v>
      </c>
      <c r="D17" s="1644">
        <v>954.41</v>
      </c>
      <c r="E17" s="1644">
        <v>1053.5740000000001</v>
      </c>
      <c r="F17" s="1644">
        <v>1117</v>
      </c>
      <c r="G17" s="1644">
        <v>1309</v>
      </c>
      <c r="H17" s="1644">
        <v>1162</v>
      </c>
      <c r="I17" s="1644">
        <v>1846</v>
      </c>
      <c r="J17" s="1644">
        <v>2258</v>
      </c>
      <c r="K17" s="1644">
        <v>3985</v>
      </c>
      <c r="L17" s="1644">
        <v>2705</v>
      </c>
      <c r="M17" s="1644">
        <v>2359</v>
      </c>
      <c r="N17" s="1644">
        <v>2121</v>
      </c>
      <c r="O17" s="1644">
        <v>2892</v>
      </c>
      <c r="P17" s="1644">
        <v>2392</v>
      </c>
      <c r="Q17" s="1644">
        <v>2195</v>
      </c>
      <c r="R17" s="1644">
        <v>2544</v>
      </c>
      <c r="S17" s="1644">
        <v>3010</v>
      </c>
      <c r="T17" s="1644">
        <v>2402</v>
      </c>
      <c r="U17" s="1644">
        <v>1855</v>
      </c>
      <c r="V17" s="1644">
        <v>1967</v>
      </c>
      <c r="W17" s="1644">
        <v>2971</v>
      </c>
      <c r="X17" s="1644">
        <v>1731</v>
      </c>
      <c r="Y17" s="1644">
        <v>1699</v>
      </c>
    </row>
    <row r="18" spans="1:27">
      <c r="A18" s="6" t="s">
        <v>1562</v>
      </c>
      <c r="B18" s="1644">
        <v>525.79100000000005</v>
      </c>
      <c r="C18" s="1644">
        <v>585.02800000000002</v>
      </c>
      <c r="D18" s="1644">
        <v>397.15100000000001</v>
      </c>
      <c r="E18" s="1644">
        <v>314.35500000000002</v>
      </c>
      <c r="F18" s="1644">
        <v>1529</v>
      </c>
      <c r="G18" s="1644">
        <v>1434</v>
      </c>
      <c r="H18" s="1644">
        <v>844</v>
      </c>
      <c r="I18" s="1644">
        <v>620</v>
      </c>
      <c r="J18" s="1644">
        <v>891</v>
      </c>
      <c r="K18" s="1644">
        <v>468</v>
      </c>
      <c r="L18" s="1644">
        <v>970</v>
      </c>
      <c r="M18" s="1644">
        <v>943</v>
      </c>
      <c r="N18" s="1644">
        <v>1509</v>
      </c>
      <c r="O18" s="1644">
        <v>2033</v>
      </c>
      <c r="P18" s="1644">
        <v>1720</v>
      </c>
      <c r="Q18" s="1644">
        <v>1653</v>
      </c>
      <c r="R18" s="1644">
        <v>694</v>
      </c>
      <c r="S18" s="1644">
        <v>674</v>
      </c>
      <c r="T18" s="1644">
        <v>667</v>
      </c>
      <c r="U18" s="1644">
        <v>744</v>
      </c>
      <c r="V18" s="1644">
        <v>1114</v>
      </c>
      <c r="W18" s="1644">
        <v>515</v>
      </c>
      <c r="X18" s="1644">
        <v>1095</v>
      </c>
      <c r="Y18" s="1644">
        <v>1313</v>
      </c>
    </row>
    <row r="19" spans="1:27">
      <c r="A19" s="6" t="s">
        <v>469</v>
      </c>
      <c r="B19" s="1644">
        <v>28740.837</v>
      </c>
      <c r="C19" s="1644">
        <v>34090.595999999998</v>
      </c>
      <c r="D19" s="1644">
        <v>38742.803999999996</v>
      </c>
      <c r="E19" s="1644">
        <v>47316.593999999997</v>
      </c>
      <c r="F19" s="1644">
        <v>48382</v>
      </c>
      <c r="G19" s="1644">
        <v>48450</v>
      </c>
      <c r="H19" s="1644">
        <v>51542</v>
      </c>
      <c r="I19" s="1644">
        <v>56908</v>
      </c>
      <c r="J19" s="1644">
        <v>60678</v>
      </c>
      <c r="K19" s="1644">
        <v>76390</v>
      </c>
      <c r="L19" s="1644">
        <v>83211</v>
      </c>
      <c r="M19" s="1644">
        <v>88350</v>
      </c>
      <c r="N19" s="1644">
        <v>89826</v>
      </c>
      <c r="O19" s="1644">
        <v>93076</v>
      </c>
      <c r="P19" s="1644">
        <v>87311</v>
      </c>
      <c r="Q19" s="1644">
        <v>87333</v>
      </c>
      <c r="R19" s="1644">
        <v>89266</v>
      </c>
      <c r="S19" s="1644">
        <v>91847</v>
      </c>
      <c r="T19" s="1644">
        <v>97117</v>
      </c>
      <c r="U19" s="1644">
        <v>98144</v>
      </c>
      <c r="V19" s="1644">
        <v>103664</v>
      </c>
      <c r="W19" s="1644">
        <v>110683</v>
      </c>
      <c r="X19" s="1644">
        <v>105907</v>
      </c>
      <c r="Y19" s="1644">
        <v>110487</v>
      </c>
    </row>
    <row r="20" spans="1:27">
      <c r="A20" s="6" t="s">
        <v>1563</v>
      </c>
      <c r="B20" s="1644">
        <v>6648.8119999999999</v>
      </c>
      <c r="C20" s="1644">
        <v>4410.1239999999998</v>
      </c>
      <c r="D20" s="1644">
        <v>5478.2610000000004</v>
      </c>
      <c r="E20" s="1644">
        <v>5742.0810000000001</v>
      </c>
      <c r="F20" s="1644">
        <v>8068</v>
      </c>
      <c r="G20" s="1644">
        <v>7915</v>
      </c>
      <c r="H20" s="1644">
        <v>8070</v>
      </c>
      <c r="I20" s="1644">
        <v>7607</v>
      </c>
      <c r="J20" s="1644">
        <v>7488</v>
      </c>
      <c r="K20" s="1644">
        <v>7463</v>
      </c>
      <c r="L20" s="1644">
        <v>9631</v>
      </c>
      <c r="M20" s="1644">
        <v>10206</v>
      </c>
      <c r="N20" s="1644">
        <v>9105</v>
      </c>
      <c r="O20" s="1644">
        <v>10657</v>
      </c>
      <c r="P20" s="1644">
        <v>8609</v>
      </c>
      <c r="Q20" s="1644">
        <v>8769</v>
      </c>
      <c r="R20" s="1644">
        <v>7939</v>
      </c>
      <c r="S20" s="1644">
        <v>6763</v>
      </c>
      <c r="T20" s="1644">
        <v>6821</v>
      </c>
      <c r="U20" s="1644">
        <v>7005</v>
      </c>
      <c r="V20" s="1644">
        <v>6440</v>
      </c>
      <c r="W20" s="1644">
        <v>7405</v>
      </c>
      <c r="X20" s="1644">
        <v>7700</v>
      </c>
      <c r="Y20" s="1644">
        <v>7844</v>
      </c>
    </row>
    <row r="21" spans="1:27">
      <c r="A21" s="6" t="s">
        <v>1564</v>
      </c>
      <c r="B21" s="1644">
        <v>2150.373</v>
      </c>
      <c r="C21" s="1644">
        <v>2078.6570000000002</v>
      </c>
      <c r="D21" s="1644">
        <v>2212.5819999999999</v>
      </c>
      <c r="E21" s="1644">
        <v>2439.902</v>
      </c>
      <c r="F21" s="1644">
        <v>2158</v>
      </c>
      <c r="G21" s="1644">
        <v>2050</v>
      </c>
      <c r="H21" s="1644">
        <v>1824</v>
      </c>
      <c r="I21" s="1644">
        <v>1438</v>
      </c>
      <c r="J21" s="1644">
        <v>1835</v>
      </c>
      <c r="K21" s="1644">
        <v>1964</v>
      </c>
      <c r="L21" s="1644">
        <v>2672</v>
      </c>
      <c r="M21" s="1644">
        <v>2729</v>
      </c>
      <c r="N21" s="1644">
        <v>2787</v>
      </c>
      <c r="O21" s="1644">
        <v>3015</v>
      </c>
      <c r="P21" s="1644">
        <v>3099</v>
      </c>
      <c r="Q21" s="1644">
        <v>2910</v>
      </c>
      <c r="R21" s="1644">
        <v>2474</v>
      </c>
      <c r="S21" s="1644">
        <v>2218</v>
      </c>
      <c r="T21" s="1644">
        <v>2721</v>
      </c>
      <c r="U21" s="1644">
        <v>2887</v>
      </c>
      <c r="V21" s="1644">
        <v>2414</v>
      </c>
      <c r="W21" s="1644">
        <v>1502</v>
      </c>
      <c r="X21" s="1644">
        <v>1434</v>
      </c>
      <c r="Y21" s="1644">
        <v>1046</v>
      </c>
    </row>
    <row r="22" spans="1:27">
      <c r="A22" s="6" t="s">
        <v>1651</v>
      </c>
      <c r="B22" s="1644">
        <v>1295.6880000000001</v>
      </c>
      <c r="C22" s="1644">
        <v>2287.652</v>
      </c>
      <c r="D22" s="1644">
        <v>2647.1970000000001</v>
      </c>
      <c r="E22" s="1644">
        <v>4993.7719999999999</v>
      </c>
      <c r="F22" s="1644">
        <v>6312</v>
      </c>
      <c r="G22" s="1644">
        <v>10933</v>
      </c>
      <c r="H22" s="1644">
        <v>9598</v>
      </c>
      <c r="I22" s="1644">
        <v>7222</v>
      </c>
      <c r="J22" s="1644">
        <v>6280</v>
      </c>
      <c r="K22" s="1644">
        <v>4936</v>
      </c>
      <c r="L22" s="1644">
        <v>5918</v>
      </c>
      <c r="M22" s="1644">
        <v>7487</v>
      </c>
      <c r="N22" s="1644">
        <v>8341</v>
      </c>
      <c r="O22" s="1644">
        <v>9183</v>
      </c>
      <c r="P22" s="1644">
        <v>12948</v>
      </c>
      <c r="Q22" s="1644">
        <v>8830</v>
      </c>
      <c r="R22" s="1644">
        <v>9033</v>
      </c>
      <c r="S22" s="1644">
        <v>10083</v>
      </c>
      <c r="T22" s="1644">
        <v>11232</v>
      </c>
      <c r="U22" s="1644">
        <v>11102</v>
      </c>
      <c r="V22" s="1644">
        <v>11419</v>
      </c>
      <c r="W22" s="1644">
        <v>12686</v>
      </c>
      <c r="X22" s="1644">
        <v>16332</v>
      </c>
      <c r="Y22" s="1644">
        <v>16434</v>
      </c>
    </row>
    <row r="23" spans="1:27">
      <c r="A23" s="6" t="s">
        <v>486</v>
      </c>
      <c r="B23" s="1644">
        <v>1492.653</v>
      </c>
      <c r="C23" s="1644">
        <v>1457.7080000000001</v>
      </c>
      <c r="D23" s="1644">
        <v>1240.421</v>
      </c>
      <c r="E23" s="1644">
        <v>1230.1389999999999</v>
      </c>
      <c r="F23" s="1644">
        <v>1537</v>
      </c>
      <c r="G23" s="1644">
        <v>1935</v>
      </c>
      <c r="H23" s="1644">
        <v>1290</v>
      </c>
      <c r="I23" s="1644">
        <v>1258</v>
      </c>
      <c r="J23" s="1644">
        <v>1326</v>
      </c>
      <c r="K23" s="1644">
        <v>1578</v>
      </c>
      <c r="L23" s="1644">
        <v>1509</v>
      </c>
      <c r="M23" s="1644">
        <v>1915</v>
      </c>
      <c r="N23" s="1644">
        <v>2224</v>
      </c>
      <c r="O23" s="1644">
        <v>2852</v>
      </c>
      <c r="P23" s="1644">
        <v>3626</v>
      </c>
      <c r="Q23" s="1644">
        <v>3321</v>
      </c>
      <c r="R23" s="1644">
        <v>3039</v>
      </c>
      <c r="S23" s="1644">
        <v>4078</v>
      </c>
      <c r="T23" s="1644">
        <v>2632</v>
      </c>
      <c r="U23" s="1644">
        <v>2336</v>
      </c>
      <c r="V23" s="1644">
        <v>2578</v>
      </c>
      <c r="W23" s="1644">
        <v>3356</v>
      </c>
      <c r="X23" s="1644">
        <v>4498</v>
      </c>
      <c r="Y23" s="1644">
        <v>10089</v>
      </c>
    </row>
    <row r="24" spans="1:27" s="822" customFormat="1">
      <c r="A24" s="56" t="s">
        <v>461</v>
      </c>
      <c r="B24" s="1643">
        <v>191663.59899999999</v>
      </c>
      <c r="C24" s="1643">
        <v>195920.68799999999</v>
      </c>
      <c r="D24" s="1643">
        <v>199923.58100000001</v>
      </c>
      <c r="E24" s="1643">
        <v>204530.01800000001</v>
      </c>
      <c r="F24" s="1643">
        <v>198649</v>
      </c>
      <c r="G24" s="1643">
        <v>202379</v>
      </c>
      <c r="H24" s="1643">
        <v>201703</v>
      </c>
      <c r="I24" s="1643">
        <v>205820</v>
      </c>
      <c r="J24" s="1643">
        <v>201905</v>
      </c>
      <c r="K24" s="1643">
        <v>202133</v>
      </c>
      <c r="L24" s="1643">
        <v>198311</v>
      </c>
      <c r="M24" s="1643">
        <v>197648</v>
      </c>
      <c r="N24" s="1643">
        <v>200491</v>
      </c>
      <c r="O24" s="1643">
        <v>202892</v>
      </c>
      <c r="P24" s="1643">
        <v>210210</v>
      </c>
      <c r="Q24" s="1643">
        <v>216467</v>
      </c>
      <c r="R24" s="1643">
        <v>222214</v>
      </c>
      <c r="S24" s="1643">
        <v>232498</v>
      </c>
      <c r="T24" s="1643">
        <v>241027</v>
      </c>
      <c r="U24" s="1643">
        <v>253286</v>
      </c>
      <c r="V24" s="1643">
        <v>260727</v>
      </c>
      <c r="W24" s="1643">
        <v>269543</v>
      </c>
      <c r="X24" s="1643">
        <v>280801</v>
      </c>
      <c r="Y24" s="1643">
        <v>287919</v>
      </c>
      <c r="Z24" s="474"/>
      <c r="AA24" s="474"/>
    </row>
    <row r="25" spans="1:27" s="822" customFormat="1">
      <c r="A25" s="56" t="s">
        <v>1565</v>
      </c>
      <c r="B25" s="1643">
        <v>440115.71</v>
      </c>
      <c r="C25" s="1643">
        <v>442539.08899999998</v>
      </c>
      <c r="D25" s="1643">
        <v>469782.45600000001</v>
      </c>
      <c r="E25" s="1643">
        <v>503609.55699999997</v>
      </c>
      <c r="F25" s="1643">
        <v>524348</v>
      </c>
      <c r="G25" s="1643">
        <v>562160</v>
      </c>
      <c r="H25" s="1643">
        <v>552262</v>
      </c>
      <c r="I25" s="1643">
        <v>635946</v>
      </c>
      <c r="J25" s="1643">
        <v>659818</v>
      </c>
      <c r="K25" s="1643">
        <v>657745</v>
      </c>
      <c r="L25" s="1643">
        <v>661803</v>
      </c>
      <c r="M25" s="1643">
        <v>637450</v>
      </c>
      <c r="N25" s="1643">
        <v>654339</v>
      </c>
      <c r="O25" s="1643">
        <v>695264</v>
      </c>
      <c r="P25" s="1643">
        <v>690044</v>
      </c>
      <c r="Q25" s="1643">
        <v>756212</v>
      </c>
      <c r="R25" s="1643">
        <v>773956</v>
      </c>
      <c r="S25" s="1643">
        <v>859528</v>
      </c>
      <c r="T25" s="1643">
        <v>877393</v>
      </c>
      <c r="U25" s="1643">
        <v>927896</v>
      </c>
      <c r="V25" s="1643">
        <v>952834</v>
      </c>
      <c r="W25" s="1643">
        <v>1021700</v>
      </c>
      <c r="X25" s="1643">
        <v>969439</v>
      </c>
      <c r="Y25" s="1643">
        <v>1020761</v>
      </c>
      <c r="Z25" s="474"/>
      <c r="AA25" s="474"/>
    </row>
    <row r="26" spans="1:27">
      <c r="A26" s="6" t="s">
        <v>1566</v>
      </c>
      <c r="B26" s="1644">
        <v>292197.69799999997</v>
      </c>
      <c r="C26" s="1644">
        <v>287011.13299999997</v>
      </c>
      <c r="D26" s="1644">
        <v>300887.88500000001</v>
      </c>
      <c r="E26" s="1644">
        <v>303993.52899999998</v>
      </c>
      <c r="F26" s="1644">
        <v>308309</v>
      </c>
      <c r="G26" s="1644">
        <v>317004</v>
      </c>
      <c r="H26" s="1644">
        <v>320410</v>
      </c>
      <c r="I26" s="1644">
        <v>381598</v>
      </c>
      <c r="J26" s="1644">
        <v>398498</v>
      </c>
      <c r="K26" s="1644">
        <v>367513</v>
      </c>
      <c r="L26" s="1644">
        <v>357517</v>
      </c>
      <c r="M26" s="1644">
        <v>329640</v>
      </c>
      <c r="N26" s="1644">
        <v>354495</v>
      </c>
      <c r="O26" s="1644">
        <v>347916</v>
      </c>
      <c r="P26" s="1644">
        <v>343275</v>
      </c>
      <c r="Q26" s="1644">
        <v>368441</v>
      </c>
      <c r="R26" s="1644">
        <v>367774</v>
      </c>
      <c r="S26" s="1644">
        <v>439345</v>
      </c>
      <c r="T26" s="1644">
        <v>434223</v>
      </c>
      <c r="U26" s="1644">
        <v>485475</v>
      </c>
      <c r="V26" s="1644">
        <v>490015</v>
      </c>
      <c r="W26" s="1644">
        <v>525290</v>
      </c>
      <c r="X26" s="1644">
        <v>504551</v>
      </c>
      <c r="Y26" s="1644">
        <v>536294</v>
      </c>
    </row>
    <row r="27" spans="1:27">
      <c r="A27" s="6" t="s">
        <v>1567</v>
      </c>
      <c r="B27" s="1644">
        <v>108023.288</v>
      </c>
      <c r="C27" s="1644">
        <v>116917.98699999999</v>
      </c>
      <c r="D27" s="1644">
        <v>129389.02099999999</v>
      </c>
      <c r="E27" s="1644">
        <v>163510.16899999999</v>
      </c>
      <c r="F27" s="1644">
        <v>162660</v>
      </c>
      <c r="G27" s="1644">
        <v>189307</v>
      </c>
      <c r="H27" s="1644">
        <v>180434</v>
      </c>
      <c r="I27" s="1644">
        <v>205491</v>
      </c>
      <c r="J27" s="1644">
        <v>206772</v>
      </c>
      <c r="K27" s="1644">
        <v>214568</v>
      </c>
      <c r="L27" s="1644">
        <v>220055</v>
      </c>
      <c r="M27" s="1644">
        <v>162503</v>
      </c>
      <c r="N27" s="1644">
        <v>156932</v>
      </c>
      <c r="O27" s="1644">
        <v>188288</v>
      </c>
      <c r="P27" s="1644">
        <v>184811</v>
      </c>
      <c r="Q27" s="1644">
        <v>218284</v>
      </c>
      <c r="R27" s="1644">
        <v>248407</v>
      </c>
      <c r="S27" s="1644">
        <v>261141</v>
      </c>
      <c r="T27" s="1644">
        <v>274411</v>
      </c>
      <c r="U27" s="1644">
        <v>263853</v>
      </c>
      <c r="V27" s="1644">
        <v>298982</v>
      </c>
      <c r="W27" s="1644">
        <v>317388</v>
      </c>
      <c r="X27" s="1644">
        <v>303882</v>
      </c>
      <c r="Y27" s="1644">
        <v>304692</v>
      </c>
    </row>
    <row r="28" spans="1:27">
      <c r="A28" s="6" t="s">
        <v>1568</v>
      </c>
      <c r="B28" s="1644">
        <v>39894.724000000002</v>
      </c>
      <c r="C28" s="1644">
        <v>38609.968999999997</v>
      </c>
      <c r="D28" s="1644">
        <v>39505.550000000003</v>
      </c>
      <c r="E28" s="1644">
        <v>36105.858999999997</v>
      </c>
      <c r="F28" s="1644">
        <v>53379</v>
      </c>
      <c r="G28" s="1644">
        <v>55849</v>
      </c>
      <c r="H28" s="1644">
        <v>51418</v>
      </c>
      <c r="I28" s="1644">
        <v>48857</v>
      </c>
      <c r="J28" s="1644">
        <v>54548</v>
      </c>
      <c r="K28" s="1644">
        <v>75664</v>
      </c>
      <c r="L28" s="1644">
        <v>84231</v>
      </c>
      <c r="M28" s="1644">
        <v>145307</v>
      </c>
      <c r="N28" s="1644">
        <v>142912</v>
      </c>
      <c r="O28" s="1644">
        <v>159060</v>
      </c>
      <c r="P28" s="1644">
        <v>161958</v>
      </c>
      <c r="Q28" s="1644">
        <v>169487</v>
      </c>
      <c r="R28" s="1644">
        <v>157775</v>
      </c>
      <c r="S28" s="1644">
        <v>159042</v>
      </c>
      <c r="T28" s="1644">
        <v>168759</v>
      </c>
      <c r="U28" s="1644">
        <v>178568</v>
      </c>
      <c r="V28" s="1644">
        <v>163837</v>
      </c>
      <c r="W28" s="1644">
        <v>179022</v>
      </c>
      <c r="X28" s="1644">
        <v>161006</v>
      </c>
      <c r="Y28" s="1644">
        <v>179775</v>
      </c>
    </row>
    <row r="29" spans="1:27" s="822" customFormat="1">
      <c r="A29" s="56" t="s">
        <v>22</v>
      </c>
      <c r="B29" s="1643">
        <v>23965.273000000001</v>
      </c>
      <c r="C29" s="1643">
        <v>31068.453000000001</v>
      </c>
      <c r="D29" s="1643">
        <v>40873.999000000003</v>
      </c>
      <c r="E29" s="1643">
        <v>41676.491999999998</v>
      </c>
      <c r="F29" s="1643">
        <v>81637</v>
      </c>
      <c r="G29" s="1643">
        <v>83828</v>
      </c>
      <c r="H29" s="1643">
        <v>75914</v>
      </c>
      <c r="I29" s="1643">
        <v>76124</v>
      </c>
      <c r="J29" s="1643">
        <v>74775</v>
      </c>
      <c r="K29" s="1643">
        <v>70738</v>
      </c>
      <c r="L29" s="1643">
        <v>77652</v>
      </c>
      <c r="M29" s="1643">
        <v>68856</v>
      </c>
      <c r="N29" s="1643">
        <v>72023</v>
      </c>
      <c r="O29" s="1643">
        <v>78478</v>
      </c>
      <c r="P29" s="1643">
        <v>77785</v>
      </c>
      <c r="Q29" s="1643">
        <v>78341</v>
      </c>
      <c r="R29" s="1643">
        <v>88687</v>
      </c>
      <c r="S29" s="1643">
        <v>72773</v>
      </c>
      <c r="T29" s="1643">
        <v>68730</v>
      </c>
      <c r="U29" s="1643">
        <v>56383</v>
      </c>
      <c r="V29" s="1643">
        <v>72616</v>
      </c>
      <c r="W29" s="1643">
        <v>70380</v>
      </c>
      <c r="X29" s="1643">
        <v>72320</v>
      </c>
      <c r="Y29" s="1643">
        <v>94180</v>
      </c>
      <c r="Z29" s="474"/>
      <c r="AA29" s="474"/>
    </row>
    <row r="30" spans="1:27" s="822" customFormat="1" ht="26.5" thickBot="1">
      <c r="A30" s="1394" t="s">
        <v>1569</v>
      </c>
      <c r="B30" s="1646">
        <v>464080.98300000001</v>
      </c>
      <c r="C30" s="1646">
        <v>473607.54200000002</v>
      </c>
      <c r="D30" s="1646">
        <v>510656.45500000002</v>
      </c>
      <c r="E30" s="1646">
        <v>545286.049</v>
      </c>
      <c r="F30" s="1646">
        <v>605985</v>
      </c>
      <c r="G30" s="1646">
        <v>645988</v>
      </c>
      <c r="H30" s="1646">
        <v>628176</v>
      </c>
      <c r="I30" s="1646">
        <v>712070</v>
      </c>
      <c r="J30" s="1646">
        <v>734593</v>
      </c>
      <c r="K30" s="1646">
        <v>728483</v>
      </c>
      <c r="L30" s="1646">
        <v>739455</v>
      </c>
      <c r="M30" s="1646">
        <v>706306</v>
      </c>
      <c r="N30" s="1646">
        <v>726362</v>
      </c>
      <c r="O30" s="1646">
        <v>773742</v>
      </c>
      <c r="P30" s="1646">
        <v>767829</v>
      </c>
      <c r="Q30" s="1646">
        <v>834553</v>
      </c>
      <c r="R30" s="1646">
        <v>862643</v>
      </c>
      <c r="S30" s="1646">
        <v>932301</v>
      </c>
      <c r="T30" s="1646">
        <v>946123</v>
      </c>
      <c r="U30" s="1646">
        <v>984279</v>
      </c>
      <c r="V30" s="1646">
        <v>1025450</v>
      </c>
      <c r="W30" s="1646">
        <v>1092080</v>
      </c>
      <c r="X30" s="1646">
        <v>1041759</v>
      </c>
      <c r="Y30" s="1646">
        <v>1114941</v>
      </c>
      <c r="Z30" s="474"/>
      <c r="AA30" s="474"/>
    </row>
    <row r="31" spans="1:27">
      <c r="A31" s="188" t="s">
        <v>1216</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FF6200"/>
    <pageSetUpPr fitToPage="1"/>
  </sheetPr>
  <dimension ref="A1:YA24"/>
  <sheetViews>
    <sheetView showGridLines="0" topLeftCell="A5" zoomScale="80" zoomScaleNormal="80" workbookViewId="0">
      <pane xSplit="1" topLeftCell="B1" activePane="topRight" state="frozen"/>
      <selection activeCell="BA1" sqref="BA1"/>
      <selection pane="topRight" activeCell="A15" sqref="A15"/>
    </sheetView>
  </sheetViews>
  <sheetFormatPr defaultColWidth="9.1796875" defaultRowHeight="13"/>
  <cols>
    <col min="1" max="1" width="72.7265625" style="4" customWidth="1"/>
    <col min="2" max="223" width="12" style="4" customWidth="1"/>
    <col min="224" max="225" width="11" style="4" customWidth="1"/>
    <col min="226" max="229" width="10" style="4" customWidth="1"/>
    <col min="230" max="230" width="11" style="4" customWidth="1"/>
    <col min="231" max="233" width="12" style="4" customWidth="1"/>
    <col min="234" max="235" width="11" style="4" customWidth="1"/>
    <col min="236" max="239" width="10" style="4" customWidth="1"/>
    <col min="240" max="240" width="11" style="4" customWidth="1"/>
    <col min="241" max="363" width="12" style="4" customWidth="1"/>
    <col min="364" max="366" width="11" style="4" customWidth="1"/>
    <col min="367" max="369" width="10" style="4" customWidth="1"/>
    <col min="370" max="370" width="11" style="4" customWidth="1"/>
    <col min="371" max="371" width="12" style="4" customWidth="1"/>
    <col min="372" max="372" width="15" style="4" customWidth="1"/>
    <col min="373" max="373" width="12.54296875" style="4" customWidth="1"/>
    <col min="374" max="380" width="11" style="4" customWidth="1"/>
    <col min="381" max="381" width="13.26953125" style="4" customWidth="1"/>
    <col min="382" max="391" width="11.81640625" style="4" customWidth="1"/>
    <col min="392" max="401" width="12.81640625" style="4" customWidth="1"/>
    <col min="402" max="411" width="11.81640625" style="4" customWidth="1"/>
    <col min="412" max="421" width="12.54296875" style="4" customWidth="1"/>
    <col min="422" max="431" width="12" style="4" customWidth="1"/>
    <col min="432" max="433" width="12.26953125" style="4" bestFit="1" customWidth="1"/>
    <col min="434" max="436" width="11.26953125" style="4" bestFit="1" customWidth="1"/>
    <col min="437" max="439" width="10.26953125" style="4" bestFit="1" customWidth="1"/>
    <col min="440" max="440" width="11.26953125" style="4" bestFit="1" customWidth="1"/>
    <col min="441" max="441" width="12.26953125" style="4" bestFit="1" customWidth="1"/>
    <col min="442" max="442" width="13.54296875" style="4" bestFit="1" customWidth="1"/>
    <col min="443" max="443" width="13.1796875" style="4" bestFit="1" customWidth="1"/>
    <col min="444" max="446" width="11.7265625" style="4" bestFit="1" customWidth="1"/>
    <col min="447" max="449" width="10.81640625" style="4" bestFit="1" customWidth="1"/>
    <col min="450" max="450" width="11.7265625" style="4" bestFit="1" customWidth="1"/>
    <col min="451" max="451" width="12.26953125" style="4" bestFit="1" customWidth="1"/>
    <col min="452" max="580" width="9.1796875" style="4"/>
    <col min="581" max="581" width="10.81640625" style="4" bestFit="1" customWidth="1"/>
    <col min="582" max="590" width="9.1796875" style="4"/>
    <col min="591" max="591" width="10.81640625" style="4" bestFit="1" customWidth="1"/>
    <col min="592" max="600" width="9.1796875" style="4"/>
    <col min="601" max="601" width="10.81640625" style="4" bestFit="1" customWidth="1"/>
    <col min="602" max="609" width="9.1796875" style="4"/>
    <col min="610" max="611" width="10.81640625" style="4" bestFit="1" customWidth="1"/>
    <col min="612" max="620" width="9.1796875" style="4"/>
    <col min="621" max="621" width="10.81640625" style="4" bestFit="1" customWidth="1"/>
    <col min="622" max="630" width="9.1796875" style="4"/>
    <col min="631" max="631" width="10.81640625" style="4" bestFit="1" customWidth="1"/>
    <col min="632" max="640" width="9.1796875" style="4"/>
    <col min="641" max="641" width="10.81640625" style="4" bestFit="1" customWidth="1"/>
    <col min="642" max="650" width="9.1796875" style="4"/>
    <col min="651" max="651" width="10.81640625" style="4" bestFit="1" customWidth="1"/>
    <col min="652" max="16384" width="9.1796875" style="4"/>
  </cols>
  <sheetData>
    <row r="1" spans="1:651" s="152" customFormat="1" ht="43.5" customHeight="1">
      <c r="A1" s="1503" t="s">
        <v>1010</v>
      </c>
      <c r="B1" s="1864">
        <v>39813</v>
      </c>
      <c r="C1" s="1865"/>
      <c r="D1" s="1865"/>
      <c r="E1" s="1865"/>
      <c r="F1" s="1865"/>
      <c r="G1" s="1865"/>
      <c r="H1" s="1865"/>
      <c r="I1" s="1865"/>
      <c r="J1" s="1865"/>
      <c r="K1" s="1866"/>
      <c r="L1" s="1864">
        <v>39903</v>
      </c>
      <c r="M1" s="1865"/>
      <c r="N1" s="1865"/>
      <c r="O1" s="1865"/>
      <c r="P1" s="1865"/>
      <c r="Q1" s="1865"/>
      <c r="R1" s="1865"/>
      <c r="S1" s="1865"/>
      <c r="T1" s="1865"/>
      <c r="U1" s="1866"/>
      <c r="V1" s="1864">
        <v>39994</v>
      </c>
      <c r="W1" s="1865"/>
      <c r="X1" s="1865"/>
      <c r="Y1" s="1865"/>
      <c r="Z1" s="1865"/>
      <c r="AA1" s="1865"/>
      <c r="AB1" s="1865"/>
      <c r="AC1" s="1865"/>
      <c r="AD1" s="1865"/>
      <c r="AE1" s="1866"/>
      <c r="AF1" s="1864">
        <v>40086</v>
      </c>
      <c r="AG1" s="1865"/>
      <c r="AH1" s="1865"/>
      <c r="AI1" s="1865"/>
      <c r="AJ1" s="1865"/>
      <c r="AK1" s="1865"/>
      <c r="AL1" s="1865"/>
      <c r="AM1" s="1865"/>
      <c r="AN1" s="1865"/>
      <c r="AO1" s="1866"/>
      <c r="AP1" s="1864">
        <v>40178</v>
      </c>
      <c r="AQ1" s="1865"/>
      <c r="AR1" s="1865"/>
      <c r="AS1" s="1865"/>
      <c r="AT1" s="1865"/>
      <c r="AU1" s="1865"/>
      <c r="AV1" s="1865"/>
      <c r="AW1" s="1865"/>
      <c r="AX1" s="1865"/>
      <c r="AY1" s="1866"/>
      <c r="AZ1" s="1864">
        <v>40267</v>
      </c>
      <c r="BA1" s="1865"/>
      <c r="BB1" s="1865"/>
      <c r="BC1" s="1865"/>
      <c r="BD1" s="1865"/>
      <c r="BE1" s="1865"/>
      <c r="BF1" s="1865"/>
      <c r="BG1" s="1865"/>
      <c r="BH1" s="1865"/>
      <c r="BI1" s="1866"/>
      <c r="BJ1" s="1864">
        <v>40359</v>
      </c>
      <c r="BK1" s="1865"/>
      <c r="BL1" s="1865"/>
      <c r="BM1" s="1865"/>
      <c r="BN1" s="1865"/>
      <c r="BO1" s="1865"/>
      <c r="BP1" s="1865"/>
      <c r="BQ1" s="1865"/>
      <c r="BR1" s="1865"/>
      <c r="BS1" s="1866"/>
      <c r="BT1" s="1864">
        <v>40451</v>
      </c>
      <c r="BU1" s="1865"/>
      <c r="BV1" s="1865"/>
      <c r="BW1" s="1865"/>
      <c r="BX1" s="1865"/>
      <c r="BY1" s="1865"/>
      <c r="BZ1" s="1865"/>
      <c r="CA1" s="1865"/>
      <c r="CB1" s="1865"/>
      <c r="CC1" s="1866"/>
      <c r="CD1" s="1864">
        <v>40543</v>
      </c>
      <c r="CE1" s="1865"/>
      <c r="CF1" s="1865"/>
      <c r="CG1" s="1865"/>
      <c r="CH1" s="1865"/>
      <c r="CI1" s="1865"/>
      <c r="CJ1" s="1865"/>
      <c r="CK1" s="1865"/>
      <c r="CL1" s="1865"/>
      <c r="CM1" s="1866"/>
      <c r="CN1" s="1864">
        <v>40633</v>
      </c>
      <c r="CO1" s="1865"/>
      <c r="CP1" s="1865"/>
      <c r="CQ1" s="1865"/>
      <c r="CR1" s="1865"/>
      <c r="CS1" s="1865"/>
      <c r="CT1" s="1865"/>
      <c r="CU1" s="1865"/>
      <c r="CV1" s="1865"/>
      <c r="CW1" s="1866"/>
      <c r="CX1" s="1864">
        <v>40724</v>
      </c>
      <c r="CY1" s="1865"/>
      <c r="CZ1" s="1865"/>
      <c r="DA1" s="1865"/>
      <c r="DB1" s="1865"/>
      <c r="DC1" s="1865"/>
      <c r="DD1" s="1865"/>
      <c r="DE1" s="1865"/>
      <c r="DF1" s="1865"/>
      <c r="DG1" s="1866"/>
      <c r="DH1" s="1864">
        <v>40816</v>
      </c>
      <c r="DI1" s="1865"/>
      <c r="DJ1" s="1865"/>
      <c r="DK1" s="1865"/>
      <c r="DL1" s="1865"/>
      <c r="DM1" s="1865"/>
      <c r="DN1" s="1865"/>
      <c r="DO1" s="1865"/>
      <c r="DP1" s="1865"/>
      <c r="DQ1" s="1866"/>
      <c r="DR1" s="1864">
        <v>40908</v>
      </c>
      <c r="DS1" s="1865"/>
      <c r="DT1" s="1865"/>
      <c r="DU1" s="1865"/>
      <c r="DV1" s="1865"/>
      <c r="DW1" s="1865"/>
      <c r="DX1" s="1865"/>
      <c r="DY1" s="1865"/>
      <c r="DZ1" s="1865"/>
      <c r="EA1" s="1866"/>
      <c r="EB1" s="1864">
        <v>40998</v>
      </c>
      <c r="EC1" s="1865"/>
      <c r="ED1" s="1865"/>
      <c r="EE1" s="1865"/>
      <c r="EF1" s="1865"/>
      <c r="EG1" s="1865"/>
      <c r="EH1" s="1865"/>
      <c r="EI1" s="1865"/>
      <c r="EJ1" s="1865"/>
      <c r="EK1" s="1866"/>
      <c r="EL1" s="1864">
        <v>41090</v>
      </c>
      <c r="EM1" s="1865"/>
      <c r="EN1" s="1865"/>
      <c r="EO1" s="1865"/>
      <c r="EP1" s="1865"/>
      <c r="EQ1" s="1865"/>
      <c r="ER1" s="1865"/>
      <c r="ES1" s="1865"/>
      <c r="ET1" s="1865"/>
      <c r="EU1" s="1866"/>
      <c r="EV1" s="1864">
        <v>41182</v>
      </c>
      <c r="EW1" s="1865"/>
      <c r="EX1" s="1865"/>
      <c r="EY1" s="1865"/>
      <c r="EZ1" s="1865"/>
      <c r="FA1" s="1865"/>
      <c r="FB1" s="1865"/>
      <c r="FC1" s="1865"/>
      <c r="FD1" s="1865"/>
      <c r="FE1" s="1866"/>
      <c r="FF1" s="1864">
        <v>41274</v>
      </c>
      <c r="FG1" s="1865"/>
      <c r="FH1" s="1865"/>
      <c r="FI1" s="1865"/>
      <c r="FJ1" s="1865"/>
      <c r="FK1" s="1865"/>
      <c r="FL1" s="1865"/>
      <c r="FM1" s="1865"/>
      <c r="FN1" s="1865"/>
      <c r="FO1" s="1866"/>
      <c r="FP1" s="1864">
        <v>41364</v>
      </c>
      <c r="FQ1" s="1865"/>
      <c r="FR1" s="1865"/>
      <c r="FS1" s="1865"/>
      <c r="FT1" s="1865"/>
      <c r="FU1" s="1865"/>
      <c r="FV1" s="1865"/>
      <c r="FW1" s="1865"/>
      <c r="FX1" s="1865"/>
      <c r="FY1" s="1866"/>
      <c r="FZ1" s="1864">
        <v>41455</v>
      </c>
      <c r="GA1" s="1865"/>
      <c r="GB1" s="1865"/>
      <c r="GC1" s="1865"/>
      <c r="GD1" s="1865"/>
      <c r="GE1" s="1865"/>
      <c r="GF1" s="1865"/>
      <c r="GG1" s="1865"/>
      <c r="GH1" s="1865"/>
      <c r="GI1" s="1866"/>
      <c r="GJ1" s="1864">
        <v>41547</v>
      </c>
      <c r="GK1" s="1865"/>
      <c r="GL1" s="1865"/>
      <c r="GM1" s="1865"/>
      <c r="GN1" s="1865"/>
      <c r="GO1" s="1865"/>
      <c r="GP1" s="1865"/>
      <c r="GQ1" s="1865"/>
      <c r="GR1" s="1865"/>
      <c r="GS1" s="1866"/>
      <c r="GT1" s="1864">
        <v>41639</v>
      </c>
      <c r="GU1" s="1865"/>
      <c r="GV1" s="1865"/>
      <c r="GW1" s="1865"/>
      <c r="GX1" s="1865"/>
      <c r="GY1" s="1865"/>
      <c r="GZ1" s="1865"/>
      <c r="HA1" s="1865"/>
      <c r="HB1" s="1865"/>
      <c r="HC1" s="1866"/>
      <c r="HD1" s="1864">
        <v>41729</v>
      </c>
      <c r="HE1" s="1865"/>
      <c r="HF1" s="1865"/>
      <c r="HG1" s="1865"/>
      <c r="HH1" s="1865"/>
      <c r="HI1" s="1865"/>
      <c r="HJ1" s="1865"/>
      <c r="HK1" s="1865"/>
      <c r="HL1" s="1865"/>
      <c r="HM1" s="1866"/>
      <c r="HN1" s="1864">
        <v>41820</v>
      </c>
      <c r="HO1" s="1865"/>
      <c r="HP1" s="1865"/>
      <c r="HQ1" s="1865"/>
      <c r="HR1" s="1865"/>
      <c r="HS1" s="1865"/>
      <c r="HT1" s="1865"/>
      <c r="HU1" s="1865"/>
      <c r="HV1" s="1865"/>
      <c r="HW1" s="1866"/>
      <c r="HX1" s="1864">
        <v>41912</v>
      </c>
      <c r="HY1" s="1865"/>
      <c r="HZ1" s="1865"/>
      <c r="IA1" s="1865"/>
      <c r="IB1" s="1865"/>
      <c r="IC1" s="1865"/>
      <c r="ID1" s="1865"/>
      <c r="IE1" s="1865"/>
      <c r="IF1" s="1865"/>
      <c r="IG1" s="1866"/>
      <c r="IH1" s="1864">
        <v>42004</v>
      </c>
      <c r="II1" s="1865"/>
      <c r="IJ1" s="1865"/>
      <c r="IK1" s="1865"/>
      <c r="IL1" s="1865"/>
      <c r="IM1" s="1865"/>
      <c r="IN1" s="1865"/>
      <c r="IO1" s="1865"/>
      <c r="IP1" s="1865"/>
      <c r="IQ1" s="1866"/>
      <c r="IR1" s="1864">
        <v>42094</v>
      </c>
      <c r="IS1" s="1865"/>
      <c r="IT1" s="1865"/>
      <c r="IU1" s="1865"/>
      <c r="IV1" s="1865"/>
      <c r="IW1" s="1865"/>
      <c r="IX1" s="1865"/>
      <c r="IY1" s="1865"/>
      <c r="IZ1" s="1865"/>
      <c r="JA1" s="1866"/>
      <c r="JB1" s="1864">
        <v>42185</v>
      </c>
      <c r="JC1" s="1865"/>
      <c r="JD1" s="1865"/>
      <c r="JE1" s="1865"/>
      <c r="JF1" s="1865"/>
      <c r="JG1" s="1865"/>
      <c r="JH1" s="1865"/>
      <c r="JI1" s="1865"/>
      <c r="JJ1" s="1865"/>
      <c r="JK1" s="1866"/>
      <c r="JL1" s="1864">
        <v>42277</v>
      </c>
      <c r="JM1" s="1865"/>
      <c r="JN1" s="1865"/>
      <c r="JO1" s="1865"/>
      <c r="JP1" s="1865"/>
      <c r="JQ1" s="1865"/>
      <c r="JR1" s="1865"/>
      <c r="JS1" s="1865"/>
      <c r="JT1" s="1865"/>
      <c r="JU1" s="1866"/>
      <c r="JV1" s="1864">
        <v>42369</v>
      </c>
      <c r="JW1" s="1865"/>
      <c r="JX1" s="1865"/>
      <c r="JY1" s="1865"/>
      <c r="JZ1" s="1865"/>
      <c r="KA1" s="1865"/>
      <c r="KB1" s="1865"/>
      <c r="KC1" s="1865"/>
      <c r="KD1" s="1865"/>
      <c r="KE1" s="1866"/>
      <c r="KF1" s="1864">
        <v>42460</v>
      </c>
      <c r="KG1" s="1865"/>
      <c r="KH1" s="1865"/>
      <c r="KI1" s="1865"/>
      <c r="KJ1" s="1865"/>
      <c r="KK1" s="1865"/>
      <c r="KL1" s="1865"/>
      <c r="KM1" s="1865"/>
      <c r="KN1" s="1865"/>
      <c r="KO1" s="1866"/>
      <c r="KP1" s="1864">
        <v>42551</v>
      </c>
      <c r="KQ1" s="1865"/>
      <c r="KR1" s="1865"/>
      <c r="KS1" s="1865"/>
      <c r="KT1" s="1865"/>
      <c r="KU1" s="1865"/>
      <c r="KV1" s="1865"/>
      <c r="KW1" s="1865"/>
      <c r="KX1" s="1865"/>
      <c r="KY1" s="1866"/>
      <c r="KZ1" s="1864">
        <v>42643</v>
      </c>
      <c r="LA1" s="1865"/>
      <c r="LB1" s="1865"/>
      <c r="LC1" s="1865"/>
      <c r="LD1" s="1865"/>
      <c r="LE1" s="1865"/>
      <c r="LF1" s="1865"/>
      <c r="LG1" s="1865"/>
      <c r="LH1" s="1865"/>
      <c r="LI1" s="1866"/>
      <c r="LJ1" s="1864">
        <v>42735</v>
      </c>
      <c r="LK1" s="1865"/>
      <c r="LL1" s="1865"/>
      <c r="LM1" s="1865"/>
      <c r="LN1" s="1865"/>
      <c r="LO1" s="1865"/>
      <c r="LP1" s="1865"/>
      <c r="LQ1" s="1865"/>
      <c r="LR1" s="1865"/>
      <c r="LS1" s="1866"/>
      <c r="LT1" s="1864">
        <v>42825</v>
      </c>
      <c r="LU1" s="1865"/>
      <c r="LV1" s="1865"/>
      <c r="LW1" s="1865"/>
      <c r="LX1" s="1865"/>
      <c r="LY1" s="1865"/>
      <c r="LZ1" s="1865"/>
      <c r="MA1" s="1865"/>
      <c r="MB1" s="1865"/>
      <c r="MC1" s="1866"/>
      <c r="MD1" s="1864">
        <v>42916</v>
      </c>
      <c r="ME1" s="1865"/>
      <c r="MF1" s="1865"/>
      <c r="MG1" s="1865"/>
      <c r="MH1" s="1865"/>
      <c r="MI1" s="1865"/>
      <c r="MJ1" s="1865"/>
      <c r="MK1" s="1865"/>
      <c r="ML1" s="1865"/>
      <c r="MM1" s="1866"/>
      <c r="MN1" s="1864">
        <v>43008</v>
      </c>
      <c r="MO1" s="1865"/>
      <c r="MP1" s="1865"/>
      <c r="MQ1" s="1865"/>
      <c r="MR1" s="1865"/>
      <c r="MS1" s="1865"/>
      <c r="MT1" s="1865"/>
      <c r="MU1" s="1865"/>
      <c r="MV1" s="1865"/>
      <c r="MW1" s="1866"/>
      <c r="MX1" s="1864">
        <v>43100</v>
      </c>
      <c r="MY1" s="1865"/>
      <c r="MZ1" s="1865"/>
      <c r="NA1" s="1865"/>
      <c r="NB1" s="1865"/>
      <c r="NC1" s="1865"/>
      <c r="ND1" s="1865"/>
      <c r="NE1" s="1865"/>
      <c r="NF1" s="1865"/>
      <c r="NG1" s="1866"/>
      <c r="NH1" s="1864">
        <v>43190</v>
      </c>
      <c r="NI1" s="1865"/>
      <c r="NJ1" s="1865"/>
      <c r="NK1" s="1865"/>
      <c r="NL1" s="1865"/>
      <c r="NM1" s="1865"/>
      <c r="NN1" s="1865"/>
      <c r="NO1" s="1865"/>
      <c r="NP1" s="1865"/>
      <c r="NQ1" s="1866"/>
      <c r="NR1" s="1867">
        <v>43281</v>
      </c>
      <c r="NS1" s="1868"/>
      <c r="NT1" s="1868"/>
      <c r="NU1" s="1868"/>
      <c r="NV1" s="1868"/>
      <c r="NW1" s="1868"/>
      <c r="NX1" s="1868"/>
      <c r="NY1" s="1868"/>
      <c r="NZ1" s="1868"/>
      <c r="OA1" s="1869"/>
      <c r="OB1" s="1867">
        <v>43373</v>
      </c>
      <c r="OC1" s="1868"/>
      <c r="OD1" s="1868"/>
      <c r="OE1" s="1868"/>
      <c r="OF1" s="1868"/>
      <c r="OG1" s="1868"/>
      <c r="OH1" s="1868"/>
      <c r="OI1" s="1868"/>
      <c r="OJ1" s="1868"/>
      <c r="OK1" s="1869"/>
      <c r="OL1" s="1867">
        <v>43465</v>
      </c>
      <c r="OM1" s="1868"/>
      <c r="ON1" s="1868"/>
      <c r="OO1" s="1868"/>
      <c r="OP1" s="1868"/>
      <c r="OQ1" s="1868"/>
      <c r="OR1" s="1868"/>
      <c r="OS1" s="1868"/>
      <c r="OT1" s="1868"/>
      <c r="OU1" s="1869"/>
      <c r="OV1" s="1867">
        <v>43555</v>
      </c>
      <c r="OW1" s="1868"/>
      <c r="OX1" s="1868"/>
      <c r="OY1" s="1868"/>
      <c r="OZ1" s="1868"/>
      <c r="PA1" s="1868"/>
      <c r="PB1" s="1868"/>
      <c r="PC1" s="1868"/>
      <c r="PD1" s="1868"/>
      <c r="PE1" s="1869"/>
      <c r="PF1" s="1867">
        <v>43646</v>
      </c>
      <c r="PG1" s="1868"/>
      <c r="PH1" s="1868"/>
      <c r="PI1" s="1868"/>
      <c r="PJ1" s="1868"/>
      <c r="PK1" s="1868"/>
      <c r="PL1" s="1868"/>
      <c r="PM1" s="1868"/>
      <c r="PN1" s="1868"/>
      <c r="PO1" s="1869"/>
      <c r="PP1" s="1867">
        <v>43738</v>
      </c>
      <c r="PQ1" s="1868"/>
      <c r="PR1" s="1868"/>
      <c r="PS1" s="1868"/>
      <c r="PT1" s="1868"/>
      <c r="PU1" s="1868"/>
      <c r="PV1" s="1868"/>
      <c r="PW1" s="1868"/>
      <c r="PX1" s="1868"/>
      <c r="PY1" s="1869"/>
      <c r="PZ1" s="1867">
        <v>43830</v>
      </c>
      <c r="QA1" s="1868"/>
      <c r="QB1" s="1868"/>
      <c r="QC1" s="1868"/>
      <c r="QD1" s="1868"/>
      <c r="QE1" s="1868"/>
      <c r="QF1" s="1868"/>
      <c r="QG1" s="1868"/>
      <c r="QH1" s="1868"/>
      <c r="QI1" s="1869"/>
      <c r="QJ1" s="1867">
        <v>43921</v>
      </c>
      <c r="QK1" s="1868"/>
      <c r="QL1" s="1868"/>
      <c r="QM1" s="1868"/>
      <c r="QN1" s="1868"/>
      <c r="QO1" s="1868"/>
      <c r="QP1" s="1868"/>
      <c r="QQ1" s="1868"/>
      <c r="QR1" s="1868"/>
      <c r="QS1" s="1869"/>
      <c r="QT1" s="1867">
        <v>44012</v>
      </c>
      <c r="QU1" s="1868"/>
      <c r="QV1" s="1868"/>
      <c r="QW1" s="1868"/>
      <c r="QX1" s="1868"/>
      <c r="QY1" s="1868"/>
      <c r="QZ1" s="1868"/>
      <c r="RA1" s="1868"/>
      <c r="RB1" s="1868"/>
      <c r="RC1" s="1869"/>
      <c r="RD1" s="1867">
        <v>44104</v>
      </c>
      <c r="RE1" s="1868"/>
      <c r="RF1" s="1868"/>
      <c r="RG1" s="1868"/>
      <c r="RH1" s="1868"/>
      <c r="RI1" s="1868"/>
      <c r="RJ1" s="1868"/>
      <c r="RK1" s="1868"/>
      <c r="RL1" s="1868"/>
      <c r="RM1" s="1869"/>
      <c r="RN1" s="1867">
        <v>44196</v>
      </c>
      <c r="RO1" s="1868"/>
      <c r="RP1" s="1868"/>
      <c r="RQ1" s="1868"/>
      <c r="RR1" s="1868"/>
      <c r="RS1" s="1868"/>
      <c r="RT1" s="1868"/>
      <c r="RU1" s="1868"/>
      <c r="RV1" s="1868"/>
      <c r="RW1" s="1869"/>
      <c r="RX1" s="1867">
        <v>44286</v>
      </c>
      <c r="RY1" s="1868"/>
      <c r="RZ1" s="1868"/>
      <c r="SA1" s="1868"/>
      <c r="SB1" s="1868"/>
      <c r="SC1" s="1868"/>
      <c r="SD1" s="1868"/>
      <c r="SE1" s="1868"/>
      <c r="SF1" s="1868"/>
      <c r="SG1" s="1869"/>
      <c r="SH1" s="1867">
        <v>44377</v>
      </c>
      <c r="SI1" s="1868"/>
      <c r="SJ1" s="1868"/>
      <c r="SK1" s="1868"/>
      <c r="SL1" s="1868"/>
      <c r="SM1" s="1868"/>
      <c r="SN1" s="1868"/>
      <c r="SO1" s="1868"/>
      <c r="SP1" s="1868"/>
      <c r="SQ1" s="1869"/>
      <c r="SR1" s="1867">
        <v>44469</v>
      </c>
      <c r="SS1" s="1868"/>
      <c r="ST1" s="1868"/>
      <c r="SU1" s="1868"/>
      <c r="SV1" s="1868"/>
      <c r="SW1" s="1868"/>
      <c r="SX1" s="1868"/>
      <c r="SY1" s="1868"/>
      <c r="SZ1" s="1868"/>
      <c r="TA1" s="1869"/>
      <c r="TB1" s="1867">
        <v>44561</v>
      </c>
      <c r="TC1" s="1868"/>
      <c r="TD1" s="1868"/>
      <c r="TE1" s="1868"/>
      <c r="TF1" s="1868"/>
      <c r="TG1" s="1868"/>
      <c r="TH1" s="1868"/>
      <c r="TI1" s="1868"/>
      <c r="TJ1" s="1868"/>
      <c r="TK1" s="1869"/>
      <c r="TL1" s="1867">
        <v>44651</v>
      </c>
      <c r="TM1" s="1868"/>
      <c r="TN1" s="1868"/>
      <c r="TO1" s="1868"/>
      <c r="TP1" s="1868"/>
      <c r="TQ1" s="1868"/>
      <c r="TR1" s="1868"/>
      <c r="TS1" s="1868"/>
      <c r="TT1" s="1868"/>
      <c r="TU1" s="1869"/>
      <c r="TV1" s="1867">
        <v>44742</v>
      </c>
      <c r="TW1" s="1868"/>
      <c r="TX1" s="1868"/>
      <c r="TY1" s="1868"/>
      <c r="TZ1" s="1868"/>
      <c r="UA1" s="1868"/>
      <c r="UB1" s="1868"/>
      <c r="UC1" s="1868"/>
      <c r="UD1" s="1868"/>
      <c r="UE1" s="1869"/>
      <c r="UF1" s="1867">
        <v>44834</v>
      </c>
      <c r="UG1" s="1868"/>
      <c r="UH1" s="1868"/>
      <c r="UI1" s="1868"/>
      <c r="UJ1" s="1868"/>
      <c r="UK1" s="1868"/>
      <c r="UL1" s="1868"/>
      <c r="UM1" s="1868"/>
      <c r="UN1" s="1868"/>
      <c r="UO1" s="1869"/>
      <c r="UP1" s="1867">
        <v>44926</v>
      </c>
      <c r="UQ1" s="1868"/>
      <c r="UR1" s="1868"/>
      <c r="US1" s="1868"/>
      <c r="UT1" s="1868"/>
      <c r="UU1" s="1868"/>
      <c r="UV1" s="1868"/>
      <c r="UW1" s="1868"/>
      <c r="UX1" s="1868"/>
      <c r="UY1" s="1869"/>
      <c r="UZ1" s="1867">
        <v>45016</v>
      </c>
      <c r="VA1" s="1868"/>
      <c r="VB1" s="1868"/>
      <c r="VC1" s="1868"/>
      <c r="VD1" s="1868"/>
      <c r="VE1" s="1868"/>
      <c r="VF1" s="1868"/>
      <c r="VG1" s="1868"/>
      <c r="VH1" s="1868"/>
      <c r="VI1" s="1869"/>
      <c r="VJ1" s="1867">
        <v>45107</v>
      </c>
      <c r="VK1" s="1868"/>
      <c r="VL1" s="1868"/>
      <c r="VM1" s="1868"/>
      <c r="VN1" s="1868"/>
      <c r="VO1" s="1868"/>
      <c r="VP1" s="1868"/>
      <c r="VQ1" s="1868"/>
      <c r="VR1" s="1868"/>
      <c r="VS1" s="1869"/>
      <c r="VT1" s="1867">
        <v>45199</v>
      </c>
      <c r="VU1" s="1868"/>
      <c r="VV1" s="1868"/>
      <c r="VW1" s="1868"/>
      <c r="VX1" s="1868"/>
      <c r="VY1" s="1868"/>
      <c r="VZ1" s="1868"/>
      <c r="WA1" s="1868"/>
      <c r="WB1" s="1868"/>
      <c r="WC1" s="1869"/>
      <c r="WD1" s="1867">
        <v>45291</v>
      </c>
      <c r="WE1" s="1868"/>
      <c r="WF1" s="1868"/>
      <c r="WG1" s="1868"/>
      <c r="WH1" s="1868"/>
      <c r="WI1" s="1868"/>
      <c r="WJ1" s="1868"/>
      <c r="WK1" s="1868"/>
      <c r="WL1" s="1868"/>
      <c r="WM1" s="1869"/>
      <c r="WN1" s="1867">
        <v>45382</v>
      </c>
      <c r="WO1" s="1868"/>
      <c r="WP1" s="1868"/>
      <c r="WQ1" s="1868"/>
      <c r="WR1" s="1868"/>
      <c r="WS1" s="1868"/>
      <c r="WT1" s="1868"/>
      <c r="WU1" s="1868"/>
      <c r="WV1" s="1868"/>
      <c r="WW1" s="1869"/>
      <c r="WX1" s="1867">
        <v>45473</v>
      </c>
      <c r="WY1" s="1868"/>
      <c r="WZ1" s="1868"/>
      <c r="XA1" s="1868"/>
      <c r="XB1" s="1868"/>
      <c r="XC1" s="1868"/>
      <c r="XD1" s="1868"/>
      <c r="XE1" s="1868"/>
      <c r="XF1" s="1868"/>
      <c r="XG1" s="1869"/>
      <c r="XH1" s="1867">
        <v>45565</v>
      </c>
      <c r="XI1" s="1868"/>
      <c r="XJ1" s="1868"/>
      <c r="XK1" s="1868"/>
      <c r="XL1" s="1868"/>
      <c r="XM1" s="1868"/>
      <c r="XN1" s="1868"/>
      <c r="XO1" s="1868"/>
      <c r="XP1" s="1868"/>
      <c r="XQ1" s="1869"/>
      <c r="XR1" s="1867">
        <v>45657</v>
      </c>
      <c r="XS1" s="1868"/>
      <c r="XT1" s="1868"/>
      <c r="XU1" s="1868"/>
      <c r="XV1" s="1868"/>
      <c r="XW1" s="1868"/>
      <c r="XX1" s="1868"/>
      <c r="XY1" s="1868"/>
      <c r="XZ1" s="1868"/>
      <c r="YA1" s="1869"/>
    </row>
    <row r="2" spans="1:651" s="6" customFormat="1">
      <c r="A2" s="1504"/>
      <c r="B2" s="1505" t="s">
        <v>506</v>
      </c>
      <c r="C2" s="1504" t="s">
        <v>505</v>
      </c>
      <c r="D2" s="1504" t="s">
        <v>504</v>
      </c>
      <c r="E2" s="1504" t="s">
        <v>503</v>
      </c>
      <c r="F2" s="1504" t="s">
        <v>502</v>
      </c>
      <c r="G2" s="1504" t="s">
        <v>501</v>
      </c>
      <c r="H2" s="1504" t="s">
        <v>500</v>
      </c>
      <c r="I2" s="1504" t="s">
        <v>499</v>
      </c>
      <c r="J2" s="1504" t="s">
        <v>498</v>
      </c>
      <c r="K2" s="1506" t="s">
        <v>58</v>
      </c>
      <c r="L2" s="1505" t="s">
        <v>506</v>
      </c>
      <c r="M2" s="1504" t="s">
        <v>505</v>
      </c>
      <c r="N2" s="1504" t="s">
        <v>504</v>
      </c>
      <c r="O2" s="1504" t="s">
        <v>503</v>
      </c>
      <c r="P2" s="1504" t="s">
        <v>502</v>
      </c>
      <c r="Q2" s="1504" t="s">
        <v>501</v>
      </c>
      <c r="R2" s="1504" t="s">
        <v>500</v>
      </c>
      <c r="S2" s="1504" t="s">
        <v>499</v>
      </c>
      <c r="T2" s="1504" t="s">
        <v>498</v>
      </c>
      <c r="U2" s="1506" t="s">
        <v>58</v>
      </c>
      <c r="V2" s="1505" t="s">
        <v>506</v>
      </c>
      <c r="W2" s="1504" t="s">
        <v>505</v>
      </c>
      <c r="X2" s="1504" t="s">
        <v>504</v>
      </c>
      <c r="Y2" s="1504" t="s">
        <v>503</v>
      </c>
      <c r="Z2" s="1504" t="s">
        <v>502</v>
      </c>
      <c r="AA2" s="1504" t="s">
        <v>501</v>
      </c>
      <c r="AB2" s="1504" t="s">
        <v>500</v>
      </c>
      <c r="AC2" s="1504" t="s">
        <v>499</v>
      </c>
      <c r="AD2" s="1504" t="s">
        <v>498</v>
      </c>
      <c r="AE2" s="1506" t="s">
        <v>58</v>
      </c>
      <c r="AF2" s="1505" t="s">
        <v>506</v>
      </c>
      <c r="AG2" s="1504" t="s">
        <v>505</v>
      </c>
      <c r="AH2" s="1504" t="s">
        <v>504</v>
      </c>
      <c r="AI2" s="1504" t="s">
        <v>503</v>
      </c>
      <c r="AJ2" s="1504" t="s">
        <v>502</v>
      </c>
      <c r="AK2" s="1504" t="s">
        <v>501</v>
      </c>
      <c r="AL2" s="1504" t="s">
        <v>500</v>
      </c>
      <c r="AM2" s="1504" t="s">
        <v>499</v>
      </c>
      <c r="AN2" s="1504" t="s">
        <v>498</v>
      </c>
      <c r="AO2" s="1506" t="s">
        <v>58</v>
      </c>
      <c r="AP2" s="1505" t="s">
        <v>506</v>
      </c>
      <c r="AQ2" s="1504" t="s">
        <v>505</v>
      </c>
      <c r="AR2" s="1504" t="s">
        <v>504</v>
      </c>
      <c r="AS2" s="1504" t="s">
        <v>503</v>
      </c>
      <c r="AT2" s="1504" t="s">
        <v>502</v>
      </c>
      <c r="AU2" s="1504" t="s">
        <v>501</v>
      </c>
      <c r="AV2" s="1504" t="s">
        <v>500</v>
      </c>
      <c r="AW2" s="1504" t="s">
        <v>499</v>
      </c>
      <c r="AX2" s="1504" t="s">
        <v>498</v>
      </c>
      <c r="AY2" s="1506" t="s">
        <v>58</v>
      </c>
      <c r="AZ2" s="1505" t="s">
        <v>506</v>
      </c>
      <c r="BA2" s="1504" t="s">
        <v>505</v>
      </c>
      <c r="BB2" s="1504" t="s">
        <v>504</v>
      </c>
      <c r="BC2" s="1504" t="s">
        <v>503</v>
      </c>
      <c r="BD2" s="1504" t="s">
        <v>502</v>
      </c>
      <c r="BE2" s="1504" t="s">
        <v>501</v>
      </c>
      <c r="BF2" s="1504" t="s">
        <v>500</v>
      </c>
      <c r="BG2" s="1504" t="s">
        <v>499</v>
      </c>
      <c r="BH2" s="1504" t="s">
        <v>498</v>
      </c>
      <c r="BI2" s="1506" t="s">
        <v>58</v>
      </c>
      <c r="BJ2" s="1505" t="s">
        <v>506</v>
      </c>
      <c r="BK2" s="1504" t="s">
        <v>505</v>
      </c>
      <c r="BL2" s="1504" t="s">
        <v>504</v>
      </c>
      <c r="BM2" s="1504" t="s">
        <v>503</v>
      </c>
      <c r="BN2" s="1504" t="s">
        <v>502</v>
      </c>
      <c r="BO2" s="1504" t="s">
        <v>501</v>
      </c>
      <c r="BP2" s="1504" t="s">
        <v>500</v>
      </c>
      <c r="BQ2" s="1504" t="s">
        <v>499</v>
      </c>
      <c r="BR2" s="1504" t="s">
        <v>498</v>
      </c>
      <c r="BS2" s="1506" t="s">
        <v>58</v>
      </c>
      <c r="BT2" s="1505" t="s">
        <v>506</v>
      </c>
      <c r="BU2" s="1504" t="s">
        <v>505</v>
      </c>
      <c r="BV2" s="1504" t="s">
        <v>504</v>
      </c>
      <c r="BW2" s="1504" t="s">
        <v>503</v>
      </c>
      <c r="BX2" s="1504" t="s">
        <v>502</v>
      </c>
      <c r="BY2" s="1504" t="s">
        <v>501</v>
      </c>
      <c r="BZ2" s="1504" t="s">
        <v>500</v>
      </c>
      <c r="CA2" s="1504" t="s">
        <v>499</v>
      </c>
      <c r="CB2" s="1504" t="s">
        <v>498</v>
      </c>
      <c r="CC2" s="1506" t="s">
        <v>58</v>
      </c>
      <c r="CD2" s="1505" t="s">
        <v>506</v>
      </c>
      <c r="CE2" s="1504" t="s">
        <v>505</v>
      </c>
      <c r="CF2" s="1504" t="s">
        <v>504</v>
      </c>
      <c r="CG2" s="1504" t="s">
        <v>503</v>
      </c>
      <c r="CH2" s="1504" t="s">
        <v>502</v>
      </c>
      <c r="CI2" s="1504" t="s">
        <v>501</v>
      </c>
      <c r="CJ2" s="1504" t="s">
        <v>500</v>
      </c>
      <c r="CK2" s="1504" t="s">
        <v>499</v>
      </c>
      <c r="CL2" s="1504" t="s">
        <v>498</v>
      </c>
      <c r="CM2" s="1506" t="s">
        <v>58</v>
      </c>
      <c r="CN2" s="1505" t="s">
        <v>506</v>
      </c>
      <c r="CO2" s="1504" t="s">
        <v>505</v>
      </c>
      <c r="CP2" s="1504" t="s">
        <v>504</v>
      </c>
      <c r="CQ2" s="1504" t="s">
        <v>503</v>
      </c>
      <c r="CR2" s="1504" t="s">
        <v>502</v>
      </c>
      <c r="CS2" s="1504" t="s">
        <v>501</v>
      </c>
      <c r="CT2" s="1504" t="s">
        <v>500</v>
      </c>
      <c r="CU2" s="1504" t="s">
        <v>499</v>
      </c>
      <c r="CV2" s="1504" t="s">
        <v>498</v>
      </c>
      <c r="CW2" s="1506" t="s">
        <v>58</v>
      </c>
      <c r="CX2" s="1505" t="s">
        <v>506</v>
      </c>
      <c r="CY2" s="1504" t="s">
        <v>505</v>
      </c>
      <c r="CZ2" s="1504" t="s">
        <v>504</v>
      </c>
      <c r="DA2" s="1504" t="s">
        <v>503</v>
      </c>
      <c r="DB2" s="1504" t="s">
        <v>502</v>
      </c>
      <c r="DC2" s="1504" t="s">
        <v>501</v>
      </c>
      <c r="DD2" s="1504" t="s">
        <v>500</v>
      </c>
      <c r="DE2" s="1504" t="s">
        <v>499</v>
      </c>
      <c r="DF2" s="1504" t="s">
        <v>498</v>
      </c>
      <c r="DG2" s="1506" t="s">
        <v>58</v>
      </c>
      <c r="DH2" s="1505" t="s">
        <v>506</v>
      </c>
      <c r="DI2" s="1504" t="s">
        <v>505</v>
      </c>
      <c r="DJ2" s="1504" t="s">
        <v>504</v>
      </c>
      <c r="DK2" s="1504" t="s">
        <v>503</v>
      </c>
      <c r="DL2" s="1504" t="s">
        <v>502</v>
      </c>
      <c r="DM2" s="1504" t="s">
        <v>501</v>
      </c>
      <c r="DN2" s="1504" t="s">
        <v>500</v>
      </c>
      <c r="DO2" s="1504" t="s">
        <v>499</v>
      </c>
      <c r="DP2" s="1504" t="s">
        <v>498</v>
      </c>
      <c r="DQ2" s="1506" t="s">
        <v>58</v>
      </c>
      <c r="DR2" s="1505" t="s">
        <v>506</v>
      </c>
      <c r="DS2" s="1504" t="s">
        <v>505</v>
      </c>
      <c r="DT2" s="1504" t="s">
        <v>504</v>
      </c>
      <c r="DU2" s="1504" t="s">
        <v>503</v>
      </c>
      <c r="DV2" s="1504" t="s">
        <v>502</v>
      </c>
      <c r="DW2" s="1504" t="s">
        <v>501</v>
      </c>
      <c r="DX2" s="1504" t="s">
        <v>500</v>
      </c>
      <c r="DY2" s="1504" t="s">
        <v>499</v>
      </c>
      <c r="DZ2" s="1504" t="s">
        <v>498</v>
      </c>
      <c r="EA2" s="1506" t="s">
        <v>58</v>
      </c>
      <c r="EB2" s="1505" t="s">
        <v>506</v>
      </c>
      <c r="EC2" s="1504" t="s">
        <v>505</v>
      </c>
      <c r="ED2" s="1504" t="s">
        <v>504</v>
      </c>
      <c r="EE2" s="1504" t="s">
        <v>503</v>
      </c>
      <c r="EF2" s="1504" t="s">
        <v>502</v>
      </c>
      <c r="EG2" s="1504" t="s">
        <v>501</v>
      </c>
      <c r="EH2" s="1504" t="s">
        <v>500</v>
      </c>
      <c r="EI2" s="1504" t="s">
        <v>499</v>
      </c>
      <c r="EJ2" s="1504" t="s">
        <v>498</v>
      </c>
      <c r="EK2" s="1506" t="s">
        <v>58</v>
      </c>
      <c r="EL2" s="1505" t="s">
        <v>506</v>
      </c>
      <c r="EM2" s="1504" t="s">
        <v>505</v>
      </c>
      <c r="EN2" s="1504" t="s">
        <v>504</v>
      </c>
      <c r="EO2" s="1504" t="s">
        <v>503</v>
      </c>
      <c r="EP2" s="1504" t="s">
        <v>502</v>
      </c>
      <c r="EQ2" s="1504" t="s">
        <v>501</v>
      </c>
      <c r="ER2" s="1504" t="s">
        <v>500</v>
      </c>
      <c r="ES2" s="1504" t="s">
        <v>499</v>
      </c>
      <c r="ET2" s="1504" t="s">
        <v>498</v>
      </c>
      <c r="EU2" s="1506" t="s">
        <v>58</v>
      </c>
      <c r="EV2" s="1505" t="s">
        <v>506</v>
      </c>
      <c r="EW2" s="1504" t="s">
        <v>505</v>
      </c>
      <c r="EX2" s="1504" t="s">
        <v>504</v>
      </c>
      <c r="EY2" s="1504" t="s">
        <v>503</v>
      </c>
      <c r="EZ2" s="1504" t="s">
        <v>502</v>
      </c>
      <c r="FA2" s="1504" t="s">
        <v>501</v>
      </c>
      <c r="FB2" s="1504" t="s">
        <v>500</v>
      </c>
      <c r="FC2" s="1504" t="s">
        <v>499</v>
      </c>
      <c r="FD2" s="1504" t="s">
        <v>498</v>
      </c>
      <c r="FE2" s="1506" t="s">
        <v>58</v>
      </c>
      <c r="FF2" s="1505" t="s">
        <v>506</v>
      </c>
      <c r="FG2" s="1504" t="s">
        <v>505</v>
      </c>
      <c r="FH2" s="1504" t="s">
        <v>504</v>
      </c>
      <c r="FI2" s="1504" t="s">
        <v>503</v>
      </c>
      <c r="FJ2" s="1504" t="s">
        <v>502</v>
      </c>
      <c r="FK2" s="1504" t="s">
        <v>501</v>
      </c>
      <c r="FL2" s="1504" t="s">
        <v>500</v>
      </c>
      <c r="FM2" s="1504" t="s">
        <v>499</v>
      </c>
      <c r="FN2" s="1504" t="s">
        <v>498</v>
      </c>
      <c r="FO2" s="1506" t="s">
        <v>58</v>
      </c>
      <c r="FP2" s="1505" t="s">
        <v>506</v>
      </c>
      <c r="FQ2" s="1504" t="s">
        <v>505</v>
      </c>
      <c r="FR2" s="1504" t="s">
        <v>504</v>
      </c>
      <c r="FS2" s="1504" t="s">
        <v>503</v>
      </c>
      <c r="FT2" s="1504" t="s">
        <v>502</v>
      </c>
      <c r="FU2" s="1504" t="s">
        <v>501</v>
      </c>
      <c r="FV2" s="1504" t="s">
        <v>500</v>
      </c>
      <c r="FW2" s="1504" t="s">
        <v>499</v>
      </c>
      <c r="FX2" s="1504" t="s">
        <v>498</v>
      </c>
      <c r="FY2" s="1506" t="s">
        <v>58</v>
      </c>
      <c r="FZ2" s="1505" t="s">
        <v>506</v>
      </c>
      <c r="GA2" s="1504" t="s">
        <v>505</v>
      </c>
      <c r="GB2" s="1504" t="s">
        <v>504</v>
      </c>
      <c r="GC2" s="1504" t="s">
        <v>503</v>
      </c>
      <c r="GD2" s="1504" t="s">
        <v>502</v>
      </c>
      <c r="GE2" s="1504" t="s">
        <v>501</v>
      </c>
      <c r="GF2" s="1504" t="s">
        <v>500</v>
      </c>
      <c r="GG2" s="1504" t="s">
        <v>499</v>
      </c>
      <c r="GH2" s="1504" t="s">
        <v>498</v>
      </c>
      <c r="GI2" s="1506" t="s">
        <v>58</v>
      </c>
      <c r="GJ2" s="1505" t="s">
        <v>506</v>
      </c>
      <c r="GK2" s="1504" t="s">
        <v>505</v>
      </c>
      <c r="GL2" s="1504" t="s">
        <v>504</v>
      </c>
      <c r="GM2" s="1504" t="s">
        <v>503</v>
      </c>
      <c r="GN2" s="1504" t="s">
        <v>502</v>
      </c>
      <c r="GO2" s="1504" t="s">
        <v>501</v>
      </c>
      <c r="GP2" s="1504" t="s">
        <v>500</v>
      </c>
      <c r="GQ2" s="1504" t="s">
        <v>499</v>
      </c>
      <c r="GR2" s="1504" t="s">
        <v>498</v>
      </c>
      <c r="GS2" s="1506" t="s">
        <v>58</v>
      </c>
      <c r="GT2" s="1505" t="s">
        <v>506</v>
      </c>
      <c r="GU2" s="1504" t="s">
        <v>505</v>
      </c>
      <c r="GV2" s="1504" t="s">
        <v>504</v>
      </c>
      <c r="GW2" s="1504" t="s">
        <v>503</v>
      </c>
      <c r="GX2" s="1504" t="s">
        <v>502</v>
      </c>
      <c r="GY2" s="1504" t="s">
        <v>501</v>
      </c>
      <c r="GZ2" s="1504" t="s">
        <v>500</v>
      </c>
      <c r="HA2" s="1504" t="s">
        <v>499</v>
      </c>
      <c r="HB2" s="1504" t="s">
        <v>498</v>
      </c>
      <c r="HC2" s="1506" t="s">
        <v>58</v>
      </c>
      <c r="HD2" s="1505" t="s">
        <v>506</v>
      </c>
      <c r="HE2" s="1504" t="s">
        <v>505</v>
      </c>
      <c r="HF2" s="1504" t="s">
        <v>504</v>
      </c>
      <c r="HG2" s="1504" t="s">
        <v>503</v>
      </c>
      <c r="HH2" s="1504" t="s">
        <v>502</v>
      </c>
      <c r="HI2" s="1504" t="s">
        <v>501</v>
      </c>
      <c r="HJ2" s="1504" t="s">
        <v>500</v>
      </c>
      <c r="HK2" s="1504" t="s">
        <v>499</v>
      </c>
      <c r="HL2" s="1504" t="s">
        <v>498</v>
      </c>
      <c r="HM2" s="1506" t="s">
        <v>58</v>
      </c>
      <c r="HN2" s="1505" t="s">
        <v>506</v>
      </c>
      <c r="HO2" s="1504" t="s">
        <v>505</v>
      </c>
      <c r="HP2" s="1504" t="s">
        <v>504</v>
      </c>
      <c r="HQ2" s="1504" t="s">
        <v>503</v>
      </c>
      <c r="HR2" s="1504" t="s">
        <v>502</v>
      </c>
      <c r="HS2" s="1504" t="s">
        <v>501</v>
      </c>
      <c r="HT2" s="1504" t="s">
        <v>500</v>
      </c>
      <c r="HU2" s="1504" t="s">
        <v>499</v>
      </c>
      <c r="HV2" s="1504" t="s">
        <v>498</v>
      </c>
      <c r="HW2" s="1506" t="s">
        <v>58</v>
      </c>
      <c r="HX2" s="1505" t="s">
        <v>506</v>
      </c>
      <c r="HY2" s="1504" t="s">
        <v>505</v>
      </c>
      <c r="HZ2" s="1504" t="s">
        <v>504</v>
      </c>
      <c r="IA2" s="1504" t="s">
        <v>503</v>
      </c>
      <c r="IB2" s="1504" t="s">
        <v>502</v>
      </c>
      <c r="IC2" s="1504" t="s">
        <v>501</v>
      </c>
      <c r="ID2" s="1504" t="s">
        <v>500</v>
      </c>
      <c r="IE2" s="1504" t="s">
        <v>499</v>
      </c>
      <c r="IF2" s="1504" t="s">
        <v>498</v>
      </c>
      <c r="IG2" s="1506" t="s">
        <v>58</v>
      </c>
      <c r="IH2" s="1505" t="s">
        <v>506</v>
      </c>
      <c r="II2" s="1504" t="s">
        <v>505</v>
      </c>
      <c r="IJ2" s="1504" t="s">
        <v>504</v>
      </c>
      <c r="IK2" s="1504" t="s">
        <v>503</v>
      </c>
      <c r="IL2" s="1504" t="s">
        <v>502</v>
      </c>
      <c r="IM2" s="1504" t="s">
        <v>501</v>
      </c>
      <c r="IN2" s="1504" t="s">
        <v>500</v>
      </c>
      <c r="IO2" s="1504" t="s">
        <v>499</v>
      </c>
      <c r="IP2" s="1504" t="s">
        <v>498</v>
      </c>
      <c r="IQ2" s="1506" t="s">
        <v>58</v>
      </c>
      <c r="IR2" s="1505" t="s">
        <v>506</v>
      </c>
      <c r="IS2" s="1504" t="s">
        <v>505</v>
      </c>
      <c r="IT2" s="1504" t="s">
        <v>504</v>
      </c>
      <c r="IU2" s="1504" t="s">
        <v>503</v>
      </c>
      <c r="IV2" s="1504" t="s">
        <v>502</v>
      </c>
      <c r="IW2" s="1504" t="s">
        <v>501</v>
      </c>
      <c r="IX2" s="1504" t="s">
        <v>500</v>
      </c>
      <c r="IY2" s="1504" t="s">
        <v>499</v>
      </c>
      <c r="IZ2" s="1504" t="s">
        <v>498</v>
      </c>
      <c r="JA2" s="1506" t="s">
        <v>58</v>
      </c>
      <c r="JB2" s="1505" t="s">
        <v>506</v>
      </c>
      <c r="JC2" s="1504" t="s">
        <v>505</v>
      </c>
      <c r="JD2" s="1504" t="s">
        <v>504</v>
      </c>
      <c r="JE2" s="1504" t="s">
        <v>503</v>
      </c>
      <c r="JF2" s="1504" t="s">
        <v>502</v>
      </c>
      <c r="JG2" s="1504" t="s">
        <v>501</v>
      </c>
      <c r="JH2" s="1504" t="s">
        <v>500</v>
      </c>
      <c r="JI2" s="1504" t="s">
        <v>499</v>
      </c>
      <c r="JJ2" s="1504" t="s">
        <v>498</v>
      </c>
      <c r="JK2" s="1506" t="s">
        <v>58</v>
      </c>
      <c r="JL2" s="1505" t="s">
        <v>506</v>
      </c>
      <c r="JM2" s="1504" t="s">
        <v>505</v>
      </c>
      <c r="JN2" s="1504" t="s">
        <v>504</v>
      </c>
      <c r="JO2" s="1504" t="s">
        <v>503</v>
      </c>
      <c r="JP2" s="1504" t="s">
        <v>502</v>
      </c>
      <c r="JQ2" s="1504" t="s">
        <v>501</v>
      </c>
      <c r="JR2" s="1504" t="s">
        <v>500</v>
      </c>
      <c r="JS2" s="1504" t="s">
        <v>499</v>
      </c>
      <c r="JT2" s="1504" t="s">
        <v>498</v>
      </c>
      <c r="JU2" s="1506" t="s">
        <v>58</v>
      </c>
      <c r="JV2" s="1505" t="s">
        <v>506</v>
      </c>
      <c r="JW2" s="1504" t="s">
        <v>505</v>
      </c>
      <c r="JX2" s="1504" t="s">
        <v>504</v>
      </c>
      <c r="JY2" s="1504" t="s">
        <v>503</v>
      </c>
      <c r="JZ2" s="1504" t="s">
        <v>502</v>
      </c>
      <c r="KA2" s="1504" t="s">
        <v>501</v>
      </c>
      <c r="KB2" s="1504" t="s">
        <v>500</v>
      </c>
      <c r="KC2" s="1504" t="s">
        <v>499</v>
      </c>
      <c r="KD2" s="1504" t="s">
        <v>498</v>
      </c>
      <c r="KE2" s="1506" t="s">
        <v>58</v>
      </c>
      <c r="KF2" s="1505" t="s">
        <v>506</v>
      </c>
      <c r="KG2" s="1504" t="s">
        <v>505</v>
      </c>
      <c r="KH2" s="1504" t="s">
        <v>504</v>
      </c>
      <c r="KI2" s="1504" t="s">
        <v>503</v>
      </c>
      <c r="KJ2" s="1504" t="s">
        <v>502</v>
      </c>
      <c r="KK2" s="1504" t="s">
        <v>501</v>
      </c>
      <c r="KL2" s="1504" t="s">
        <v>500</v>
      </c>
      <c r="KM2" s="1504" t="s">
        <v>499</v>
      </c>
      <c r="KN2" s="1504" t="s">
        <v>498</v>
      </c>
      <c r="KO2" s="1506" t="s">
        <v>58</v>
      </c>
      <c r="KP2" s="1505" t="s">
        <v>506</v>
      </c>
      <c r="KQ2" s="1504" t="s">
        <v>505</v>
      </c>
      <c r="KR2" s="1504" t="s">
        <v>504</v>
      </c>
      <c r="KS2" s="1504" t="s">
        <v>503</v>
      </c>
      <c r="KT2" s="1504" t="s">
        <v>502</v>
      </c>
      <c r="KU2" s="1504" t="s">
        <v>501</v>
      </c>
      <c r="KV2" s="1504" t="s">
        <v>500</v>
      </c>
      <c r="KW2" s="1504" t="s">
        <v>499</v>
      </c>
      <c r="KX2" s="1504" t="s">
        <v>498</v>
      </c>
      <c r="KY2" s="1506" t="s">
        <v>58</v>
      </c>
      <c r="KZ2" s="1505" t="s">
        <v>506</v>
      </c>
      <c r="LA2" s="1504" t="s">
        <v>505</v>
      </c>
      <c r="LB2" s="1504" t="s">
        <v>504</v>
      </c>
      <c r="LC2" s="1504" t="s">
        <v>503</v>
      </c>
      <c r="LD2" s="1504" t="s">
        <v>502</v>
      </c>
      <c r="LE2" s="1504" t="s">
        <v>501</v>
      </c>
      <c r="LF2" s="1504" t="s">
        <v>500</v>
      </c>
      <c r="LG2" s="1504" t="s">
        <v>499</v>
      </c>
      <c r="LH2" s="1504" t="s">
        <v>498</v>
      </c>
      <c r="LI2" s="1506" t="s">
        <v>58</v>
      </c>
      <c r="LJ2" s="1505" t="s">
        <v>506</v>
      </c>
      <c r="LK2" s="1504" t="s">
        <v>505</v>
      </c>
      <c r="LL2" s="1504" t="s">
        <v>504</v>
      </c>
      <c r="LM2" s="1504" t="s">
        <v>503</v>
      </c>
      <c r="LN2" s="1504" t="s">
        <v>502</v>
      </c>
      <c r="LO2" s="1504" t="s">
        <v>501</v>
      </c>
      <c r="LP2" s="1504" t="s">
        <v>500</v>
      </c>
      <c r="LQ2" s="1504" t="s">
        <v>499</v>
      </c>
      <c r="LR2" s="1504" t="s">
        <v>498</v>
      </c>
      <c r="LS2" s="1506" t="s">
        <v>58</v>
      </c>
      <c r="LT2" s="1505" t="s">
        <v>506</v>
      </c>
      <c r="LU2" s="1504" t="s">
        <v>505</v>
      </c>
      <c r="LV2" s="1504" t="s">
        <v>504</v>
      </c>
      <c r="LW2" s="1504" t="s">
        <v>503</v>
      </c>
      <c r="LX2" s="1504" t="s">
        <v>502</v>
      </c>
      <c r="LY2" s="1504" t="s">
        <v>501</v>
      </c>
      <c r="LZ2" s="1504" t="s">
        <v>500</v>
      </c>
      <c r="MA2" s="1504" t="s">
        <v>499</v>
      </c>
      <c r="MB2" s="1504" t="s">
        <v>498</v>
      </c>
      <c r="MC2" s="1506" t="s">
        <v>58</v>
      </c>
      <c r="MD2" s="1505" t="s">
        <v>506</v>
      </c>
      <c r="ME2" s="1504" t="s">
        <v>505</v>
      </c>
      <c r="MF2" s="1504" t="s">
        <v>504</v>
      </c>
      <c r="MG2" s="1504" t="s">
        <v>503</v>
      </c>
      <c r="MH2" s="1504" t="s">
        <v>502</v>
      </c>
      <c r="MI2" s="1504" t="s">
        <v>501</v>
      </c>
      <c r="MJ2" s="1504" t="s">
        <v>500</v>
      </c>
      <c r="MK2" s="1504" t="s">
        <v>499</v>
      </c>
      <c r="ML2" s="1504" t="s">
        <v>498</v>
      </c>
      <c r="MM2" s="1506" t="s">
        <v>58</v>
      </c>
      <c r="MN2" s="1505" t="s">
        <v>506</v>
      </c>
      <c r="MO2" s="1504" t="s">
        <v>505</v>
      </c>
      <c r="MP2" s="1504" t="s">
        <v>504</v>
      </c>
      <c r="MQ2" s="1504" t="s">
        <v>503</v>
      </c>
      <c r="MR2" s="1504" t="s">
        <v>502</v>
      </c>
      <c r="MS2" s="1504" t="s">
        <v>501</v>
      </c>
      <c r="MT2" s="1504" t="s">
        <v>500</v>
      </c>
      <c r="MU2" s="1504" t="s">
        <v>499</v>
      </c>
      <c r="MV2" s="1504" t="s">
        <v>498</v>
      </c>
      <c r="MW2" s="1506" t="s">
        <v>58</v>
      </c>
      <c r="MX2" s="1505" t="s">
        <v>506</v>
      </c>
      <c r="MY2" s="1504" t="s">
        <v>505</v>
      </c>
      <c r="MZ2" s="1504" t="s">
        <v>504</v>
      </c>
      <c r="NA2" s="1504" t="s">
        <v>503</v>
      </c>
      <c r="NB2" s="1504" t="s">
        <v>502</v>
      </c>
      <c r="NC2" s="1504" t="s">
        <v>501</v>
      </c>
      <c r="ND2" s="1504" t="s">
        <v>500</v>
      </c>
      <c r="NE2" s="1504" t="s">
        <v>499</v>
      </c>
      <c r="NF2" s="1504" t="s">
        <v>498</v>
      </c>
      <c r="NG2" s="1506" t="s">
        <v>58</v>
      </c>
      <c r="NH2" s="1505" t="s">
        <v>506</v>
      </c>
      <c r="NI2" s="1504" t="s">
        <v>505</v>
      </c>
      <c r="NJ2" s="1504" t="s">
        <v>504</v>
      </c>
      <c r="NK2" s="1504" t="s">
        <v>503</v>
      </c>
      <c r="NL2" s="1504" t="s">
        <v>502</v>
      </c>
      <c r="NM2" s="1504" t="s">
        <v>501</v>
      </c>
      <c r="NN2" s="1504" t="s">
        <v>500</v>
      </c>
      <c r="NO2" s="1504" t="s">
        <v>499</v>
      </c>
      <c r="NP2" s="1504" t="s">
        <v>498</v>
      </c>
      <c r="NQ2" s="1506" t="s">
        <v>58</v>
      </c>
      <c r="NR2" s="1507" t="s">
        <v>506</v>
      </c>
      <c r="NS2" s="1508" t="s">
        <v>505</v>
      </c>
      <c r="NT2" s="1508" t="s">
        <v>504</v>
      </c>
      <c r="NU2" s="1508" t="s">
        <v>503</v>
      </c>
      <c r="NV2" s="1508" t="s">
        <v>502</v>
      </c>
      <c r="NW2" s="1508" t="s">
        <v>501</v>
      </c>
      <c r="NX2" s="1508" t="s">
        <v>500</v>
      </c>
      <c r="NY2" s="1508" t="s">
        <v>499</v>
      </c>
      <c r="NZ2" s="1508" t="s">
        <v>498</v>
      </c>
      <c r="OA2" s="1509" t="s">
        <v>58</v>
      </c>
      <c r="OB2" s="1507" t="s">
        <v>506</v>
      </c>
      <c r="OC2" s="1508" t="s">
        <v>505</v>
      </c>
      <c r="OD2" s="1508" t="s">
        <v>504</v>
      </c>
      <c r="OE2" s="1508" t="s">
        <v>503</v>
      </c>
      <c r="OF2" s="1508" t="s">
        <v>502</v>
      </c>
      <c r="OG2" s="1508" t="s">
        <v>501</v>
      </c>
      <c r="OH2" s="1508" t="s">
        <v>500</v>
      </c>
      <c r="OI2" s="1508" t="s">
        <v>499</v>
      </c>
      <c r="OJ2" s="1508" t="s">
        <v>498</v>
      </c>
      <c r="OK2" s="1509" t="s">
        <v>58</v>
      </c>
      <c r="OL2" s="1507" t="s">
        <v>506</v>
      </c>
      <c r="OM2" s="1508" t="s">
        <v>505</v>
      </c>
      <c r="ON2" s="1508" t="s">
        <v>504</v>
      </c>
      <c r="OO2" s="1508" t="s">
        <v>503</v>
      </c>
      <c r="OP2" s="1508" t="s">
        <v>502</v>
      </c>
      <c r="OQ2" s="1508" t="s">
        <v>501</v>
      </c>
      <c r="OR2" s="1508" t="s">
        <v>500</v>
      </c>
      <c r="OS2" s="1508" t="s">
        <v>499</v>
      </c>
      <c r="OT2" s="1508" t="s">
        <v>498</v>
      </c>
      <c r="OU2" s="1509" t="s">
        <v>58</v>
      </c>
      <c r="OV2" s="1507" t="s">
        <v>506</v>
      </c>
      <c r="OW2" s="1508" t="s">
        <v>505</v>
      </c>
      <c r="OX2" s="1508" t="s">
        <v>504</v>
      </c>
      <c r="OY2" s="1508" t="s">
        <v>503</v>
      </c>
      <c r="OZ2" s="1508" t="s">
        <v>502</v>
      </c>
      <c r="PA2" s="1508" t="s">
        <v>501</v>
      </c>
      <c r="PB2" s="1508" t="s">
        <v>500</v>
      </c>
      <c r="PC2" s="1508" t="s">
        <v>499</v>
      </c>
      <c r="PD2" s="1508" t="s">
        <v>498</v>
      </c>
      <c r="PE2" s="1509" t="s">
        <v>58</v>
      </c>
      <c r="PF2" s="1507" t="s">
        <v>506</v>
      </c>
      <c r="PG2" s="1508" t="s">
        <v>505</v>
      </c>
      <c r="PH2" s="1508" t="s">
        <v>504</v>
      </c>
      <c r="PI2" s="1508" t="s">
        <v>503</v>
      </c>
      <c r="PJ2" s="1508" t="s">
        <v>502</v>
      </c>
      <c r="PK2" s="1508" t="s">
        <v>501</v>
      </c>
      <c r="PL2" s="1508" t="s">
        <v>500</v>
      </c>
      <c r="PM2" s="1508" t="s">
        <v>499</v>
      </c>
      <c r="PN2" s="1508" t="s">
        <v>498</v>
      </c>
      <c r="PO2" s="1509" t="s">
        <v>58</v>
      </c>
      <c r="PP2" s="1507" t="s">
        <v>506</v>
      </c>
      <c r="PQ2" s="1508" t="s">
        <v>505</v>
      </c>
      <c r="PR2" s="1508" t="s">
        <v>504</v>
      </c>
      <c r="PS2" s="1508" t="s">
        <v>503</v>
      </c>
      <c r="PT2" s="1508" t="s">
        <v>502</v>
      </c>
      <c r="PU2" s="1508" t="s">
        <v>501</v>
      </c>
      <c r="PV2" s="1508" t="s">
        <v>500</v>
      </c>
      <c r="PW2" s="1508" t="s">
        <v>499</v>
      </c>
      <c r="PX2" s="1508" t="s">
        <v>498</v>
      </c>
      <c r="PY2" s="1509" t="s">
        <v>58</v>
      </c>
      <c r="PZ2" s="1507" t="s">
        <v>506</v>
      </c>
      <c r="QA2" s="1508" t="s">
        <v>505</v>
      </c>
      <c r="QB2" s="1508" t="s">
        <v>504</v>
      </c>
      <c r="QC2" s="1508" t="s">
        <v>503</v>
      </c>
      <c r="QD2" s="1508" t="s">
        <v>502</v>
      </c>
      <c r="QE2" s="1508" t="s">
        <v>501</v>
      </c>
      <c r="QF2" s="1508" t="s">
        <v>500</v>
      </c>
      <c r="QG2" s="1508" t="s">
        <v>499</v>
      </c>
      <c r="QH2" s="1508" t="s">
        <v>498</v>
      </c>
      <c r="QI2" s="1509" t="s">
        <v>58</v>
      </c>
      <c r="QJ2" s="1507" t="s">
        <v>506</v>
      </c>
      <c r="QK2" s="1508" t="s">
        <v>505</v>
      </c>
      <c r="QL2" s="1508" t="s">
        <v>504</v>
      </c>
      <c r="QM2" s="1508" t="s">
        <v>503</v>
      </c>
      <c r="QN2" s="1508" t="s">
        <v>502</v>
      </c>
      <c r="QO2" s="1508" t="s">
        <v>501</v>
      </c>
      <c r="QP2" s="1508" t="s">
        <v>500</v>
      </c>
      <c r="QQ2" s="1508" t="s">
        <v>499</v>
      </c>
      <c r="QR2" s="1508" t="s">
        <v>498</v>
      </c>
      <c r="QS2" s="1509" t="s">
        <v>58</v>
      </c>
      <c r="QT2" s="1507" t="s">
        <v>506</v>
      </c>
      <c r="QU2" s="1508" t="s">
        <v>505</v>
      </c>
      <c r="QV2" s="1508" t="s">
        <v>504</v>
      </c>
      <c r="QW2" s="1508" t="s">
        <v>503</v>
      </c>
      <c r="QX2" s="1508" t="s">
        <v>502</v>
      </c>
      <c r="QY2" s="1508" t="s">
        <v>501</v>
      </c>
      <c r="QZ2" s="1508" t="s">
        <v>500</v>
      </c>
      <c r="RA2" s="1508" t="s">
        <v>499</v>
      </c>
      <c r="RB2" s="1508" t="s">
        <v>498</v>
      </c>
      <c r="RC2" s="1509" t="s">
        <v>58</v>
      </c>
      <c r="RD2" s="1507" t="s">
        <v>506</v>
      </c>
      <c r="RE2" s="1508" t="s">
        <v>505</v>
      </c>
      <c r="RF2" s="1508" t="s">
        <v>504</v>
      </c>
      <c r="RG2" s="1508" t="s">
        <v>503</v>
      </c>
      <c r="RH2" s="1508" t="s">
        <v>502</v>
      </c>
      <c r="RI2" s="1508" t="s">
        <v>501</v>
      </c>
      <c r="RJ2" s="1508" t="s">
        <v>500</v>
      </c>
      <c r="RK2" s="1508" t="s">
        <v>499</v>
      </c>
      <c r="RL2" s="1508" t="s">
        <v>498</v>
      </c>
      <c r="RM2" s="1509" t="s">
        <v>58</v>
      </c>
      <c r="RN2" s="1507" t="s">
        <v>506</v>
      </c>
      <c r="RO2" s="1508" t="s">
        <v>505</v>
      </c>
      <c r="RP2" s="1508" t="s">
        <v>504</v>
      </c>
      <c r="RQ2" s="1508" t="s">
        <v>503</v>
      </c>
      <c r="RR2" s="1508" t="s">
        <v>502</v>
      </c>
      <c r="RS2" s="1508" t="s">
        <v>501</v>
      </c>
      <c r="RT2" s="1508" t="s">
        <v>500</v>
      </c>
      <c r="RU2" s="1508" t="s">
        <v>499</v>
      </c>
      <c r="RV2" s="1508" t="s">
        <v>498</v>
      </c>
      <c r="RW2" s="1509" t="s">
        <v>58</v>
      </c>
      <c r="RX2" s="1507" t="s">
        <v>506</v>
      </c>
      <c r="RY2" s="1508" t="s">
        <v>505</v>
      </c>
      <c r="RZ2" s="1508" t="s">
        <v>504</v>
      </c>
      <c r="SA2" s="1508" t="s">
        <v>503</v>
      </c>
      <c r="SB2" s="1508" t="s">
        <v>502</v>
      </c>
      <c r="SC2" s="1508" t="s">
        <v>501</v>
      </c>
      <c r="SD2" s="1508" t="s">
        <v>500</v>
      </c>
      <c r="SE2" s="1508" t="s">
        <v>499</v>
      </c>
      <c r="SF2" s="1508" t="s">
        <v>498</v>
      </c>
      <c r="SG2" s="1509" t="s">
        <v>58</v>
      </c>
      <c r="SH2" s="1507" t="s">
        <v>506</v>
      </c>
      <c r="SI2" s="1508" t="s">
        <v>505</v>
      </c>
      <c r="SJ2" s="1508" t="s">
        <v>504</v>
      </c>
      <c r="SK2" s="1508" t="s">
        <v>503</v>
      </c>
      <c r="SL2" s="1508" t="s">
        <v>502</v>
      </c>
      <c r="SM2" s="1508" t="s">
        <v>501</v>
      </c>
      <c r="SN2" s="1508" t="s">
        <v>500</v>
      </c>
      <c r="SO2" s="1508" t="s">
        <v>499</v>
      </c>
      <c r="SP2" s="1508" t="s">
        <v>498</v>
      </c>
      <c r="SQ2" s="1509" t="s">
        <v>58</v>
      </c>
      <c r="SR2" s="1507" t="s">
        <v>506</v>
      </c>
      <c r="SS2" s="1508" t="s">
        <v>505</v>
      </c>
      <c r="ST2" s="1508" t="s">
        <v>504</v>
      </c>
      <c r="SU2" s="1508" t="s">
        <v>503</v>
      </c>
      <c r="SV2" s="1508" t="s">
        <v>502</v>
      </c>
      <c r="SW2" s="1508" t="s">
        <v>501</v>
      </c>
      <c r="SX2" s="1508" t="s">
        <v>500</v>
      </c>
      <c r="SY2" s="1508" t="s">
        <v>499</v>
      </c>
      <c r="SZ2" s="1508" t="s">
        <v>498</v>
      </c>
      <c r="TA2" s="1509" t="s">
        <v>58</v>
      </c>
      <c r="TB2" s="1507" t="s">
        <v>506</v>
      </c>
      <c r="TC2" s="1508" t="s">
        <v>505</v>
      </c>
      <c r="TD2" s="1508" t="s">
        <v>504</v>
      </c>
      <c r="TE2" s="1508" t="s">
        <v>503</v>
      </c>
      <c r="TF2" s="1508" t="s">
        <v>502</v>
      </c>
      <c r="TG2" s="1508" t="s">
        <v>501</v>
      </c>
      <c r="TH2" s="1508" t="s">
        <v>500</v>
      </c>
      <c r="TI2" s="1508" t="s">
        <v>499</v>
      </c>
      <c r="TJ2" s="1508" t="s">
        <v>498</v>
      </c>
      <c r="TK2" s="1509" t="s">
        <v>58</v>
      </c>
      <c r="TL2" s="1507" t="s">
        <v>506</v>
      </c>
      <c r="TM2" s="1508" t="s">
        <v>505</v>
      </c>
      <c r="TN2" s="1508" t="s">
        <v>504</v>
      </c>
      <c r="TO2" s="1508" t="s">
        <v>503</v>
      </c>
      <c r="TP2" s="1508" t="s">
        <v>502</v>
      </c>
      <c r="TQ2" s="1508" t="s">
        <v>501</v>
      </c>
      <c r="TR2" s="1508" t="s">
        <v>500</v>
      </c>
      <c r="TS2" s="1508" t="s">
        <v>499</v>
      </c>
      <c r="TT2" s="1508" t="s">
        <v>498</v>
      </c>
      <c r="TU2" s="1509" t="s">
        <v>58</v>
      </c>
      <c r="TV2" s="1507" t="s">
        <v>506</v>
      </c>
      <c r="TW2" s="1508" t="s">
        <v>505</v>
      </c>
      <c r="TX2" s="1508" t="s">
        <v>504</v>
      </c>
      <c r="TY2" s="1508" t="s">
        <v>503</v>
      </c>
      <c r="TZ2" s="1508" t="s">
        <v>502</v>
      </c>
      <c r="UA2" s="1508" t="s">
        <v>501</v>
      </c>
      <c r="UB2" s="1508" t="s">
        <v>500</v>
      </c>
      <c r="UC2" s="1508" t="s">
        <v>499</v>
      </c>
      <c r="UD2" s="1508" t="s">
        <v>498</v>
      </c>
      <c r="UE2" s="1509" t="s">
        <v>58</v>
      </c>
      <c r="UF2" s="1507" t="s">
        <v>506</v>
      </c>
      <c r="UG2" s="1508" t="s">
        <v>505</v>
      </c>
      <c r="UH2" s="1508" t="s">
        <v>504</v>
      </c>
      <c r="UI2" s="1508" t="s">
        <v>503</v>
      </c>
      <c r="UJ2" s="1508" t="s">
        <v>502</v>
      </c>
      <c r="UK2" s="1508" t="s">
        <v>501</v>
      </c>
      <c r="UL2" s="1508" t="s">
        <v>500</v>
      </c>
      <c r="UM2" s="1508" t="s">
        <v>499</v>
      </c>
      <c r="UN2" s="1508" t="s">
        <v>498</v>
      </c>
      <c r="UO2" s="1509" t="s">
        <v>58</v>
      </c>
      <c r="UP2" s="1507" t="s">
        <v>506</v>
      </c>
      <c r="UQ2" s="1508" t="s">
        <v>505</v>
      </c>
      <c r="UR2" s="1508" t="s">
        <v>504</v>
      </c>
      <c r="US2" s="1508" t="s">
        <v>503</v>
      </c>
      <c r="UT2" s="1508" t="s">
        <v>502</v>
      </c>
      <c r="UU2" s="1508" t="s">
        <v>501</v>
      </c>
      <c r="UV2" s="1508" t="s">
        <v>500</v>
      </c>
      <c r="UW2" s="1508" t="s">
        <v>499</v>
      </c>
      <c r="UX2" s="1508" t="s">
        <v>498</v>
      </c>
      <c r="UY2" s="1509" t="s">
        <v>58</v>
      </c>
      <c r="UZ2" s="1507" t="s">
        <v>506</v>
      </c>
      <c r="VA2" s="1508" t="s">
        <v>505</v>
      </c>
      <c r="VB2" s="1508" t="s">
        <v>504</v>
      </c>
      <c r="VC2" s="1508" t="s">
        <v>503</v>
      </c>
      <c r="VD2" s="1508" t="s">
        <v>502</v>
      </c>
      <c r="VE2" s="1508" t="s">
        <v>501</v>
      </c>
      <c r="VF2" s="1508" t="s">
        <v>500</v>
      </c>
      <c r="VG2" s="1508" t="s">
        <v>499</v>
      </c>
      <c r="VH2" s="1508" t="s">
        <v>498</v>
      </c>
      <c r="VI2" s="1509" t="s">
        <v>58</v>
      </c>
      <c r="VJ2" s="1507" t="s">
        <v>506</v>
      </c>
      <c r="VK2" s="1508" t="s">
        <v>505</v>
      </c>
      <c r="VL2" s="1508" t="s">
        <v>504</v>
      </c>
      <c r="VM2" s="1508" t="s">
        <v>503</v>
      </c>
      <c r="VN2" s="1508" t="s">
        <v>502</v>
      </c>
      <c r="VO2" s="1508" t="s">
        <v>501</v>
      </c>
      <c r="VP2" s="1508" t="s">
        <v>500</v>
      </c>
      <c r="VQ2" s="1508" t="s">
        <v>499</v>
      </c>
      <c r="VR2" s="1508" t="s">
        <v>498</v>
      </c>
      <c r="VS2" s="1509" t="s">
        <v>58</v>
      </c>
      <c r="VT2" s="1507" t="s">
        <v>506</v>
      </c>
      <c r="VU2" s="1508" t="s">
        <v>505</v>
      </c>
      <c r="VV2" s="1508" t="s">
        <v>504</v>
      </c>
      <c r="VW2" s="1508" t="s">
        <v>503</v>
      </c>
      <c r="VX2" s="1508" t="s">
        <v>502</v>
      </c>
      <c r="VY2" s="1508" t="s">
        <v>501</v>
      </c>
      <c r="VZ2" s="1508" t="s">
        <v>500</v>
      </c>
      <c r="WA2" s="1508" t="s">
        <v>499</v>
      </c>
      <c r="WB2" s="1508" t="s">
        <v>498</v>
      </c>
      <c r="WC2" s="1509" t="s">
        <v>58</v>
      </c>
      <c r="WD2" s="1507" t="s">
        <v>506</v>
      </c>
      <c r="WE2" s="1508" t="s">
        <v>505</v>
      </c>
      <c r="WF2" s="1508" t="s">
        <v>504</v>
      </c>
      <c r="WG2" s="1508" t="s">
        <v>503</v>
      </c>
      <c r="WH2" s="1508" t="s">
        <v>502</v>
      </c>
      <c r="WI2" s="1508" t="s">
        <v>501</v>
      </c>
      <c r="WJ2" s="1508" t="s">
        <v>500</v>
      </c>
      <c r="WK2" s="1508" t="s">
        <v>499</v>
      </c>
      <c r="WL2" s="1508" t="s">
        <v>498</v>
      </c>
      <c r="WM2" s="1509" t="s">
        <v>58</v>
      </c>
      <c r="WN2" s="1507" t="s">
        <v>506</v>
      </c>
      <c r="WO2" s="1508" t="s">
        <v>505</v>
      </c>
      <c r="WP2" s="1508" t="s">
        <v>504</v>
      </c>
      <c r="WQ2" s="1508" t="s">
        <v>503</v>
      </c>
      <c r="WR2" s="1508" t="s">
        <v>502</v>
      </c>
      <c r="WS2" s="1508" t="s">
        <v>501</v>
      </c>
      <c r="WT2" s="1508" t="s">
        <v>500</v>
      </c>
      <c r="WU2" s="1508" t="s">
        <v>499</v>
      </c>
      <c r="WV2" s="1508" t="s">
        <v>498</v>
      </c>
      <c r="WW2" s="1509" t="s">
        <v>58</v>
      </c>
      <c r="WX2" s="1507" t="s">
        <v>506</v>
      </c>
      <c r="WY2" s="1508" t="s">
        <v>505</v>
      </c>
      <c r="WZ2" s="1508" t="s">
        <v>504</v>
      </c>
      <c r="XA2" s="1508" t="s">
        <v>503</v>
      </c>
      <c r="XB2" s="1508" t="s">
        <v>502</v>
      </c>
      <c r="XC2" s="1508" t="s">
        <v>501</v>
      </c>
      <c r="XD2" s="1508" t="s">
        <v>500</v>
      </c>
      <c r="XE2" s="1508" t="s">
        <v>499</v>
      </c>
      <c r="XF2" s="1508" t="s">
        <v>498</v>
      </c>
      <c r="XG2" s="1509" t="s">
        <v>58</v>
      </c>
      <c r="XH2" s="1507" t="s">
        <v>506</v>
      </c>
      <c r="XI2" s="1508" t="s">
        <v>505</v>
      </c>
      <c r="XJ2" s="1508" t="s">
        <v>504</v>
      </c>
      <c r="XK2" s="1508" t="s">
        <v>503</v>
      </c>
      <c r="XL2" s="1508" t="s">
        <v>502</v>
      </c>
      <c r="XM2" s="1508" t="s">
        <v>501</v>
      </c>
      <c r="XN2" s="1508" t="s">
        <v>500</v>
      </c>
      <c r="XO2" s="1508" t="s">
        <v>499</v>
      </c>
      <c r="XP2" s="1508" t="s">
        <v>498</v>
      </c>
      <c r="XQ2" s="1509" t="s">
        <v>58</v>
      </c>
      <c r="XR2" s="1507" t="s">
        <v>506</v>
      </c>
      <c r="XS2" s="1508" t="s">
        <v>505</v>
      </c>
      <c r="XT2" s="1508" t="s">
        <v>504</v>
      </c>
      <c r="XU2" s="1508" t="s">
        <v>503</v>
      </c>
      <c r="XV2" s="1508" t="s">
        <v>502</v>
      </c>
      <c r="XW2" s="1508" t="s">
        <v>501</v>
      </c>
      <c r="XX2" s="1508" t="s">
        <v>500</v>
      </c>
      <c r="XY2" s="1508" t="s">
        <v>499</v>
      </c>
      <c r="XZ2" s="1508" t="s">
        <v>498</v>
      </c>
      <c r="YA2" s="1509" t="s">
        <v>58</v>
      </c>
    </row>
    <row r="3" spans="1:651">
      <c r="A3" s="153" t="s">
        <v>274</v>
      </c>
      <c r="B3" s="685">
        <v>48022.580999999998</v>
      </c>
      <c r="C3" s="686">
        <v>59047.249000000003</v>
      </c>
      <c r="D3" s="686">
        <v>28634.899000000001</v>
      </c>
      <c r="E3" s="686">
        <v>8960.2649999999994</v>
      </c>
      <c r="F3" s="686">
        <v>5300.991</v>
      </c>
      <c r="G3" s="686">
        <v>2316.2849999999999</v>
      </c>
      <c r="H3" s="686">
        <v>1474.9670000000001</v>
      </c>
      <c r="I3" s="686">
        <v>718.00300000000004</v>
      </c>
      <c r="J3" s="686">
        <v>4350.9380000000001</v>
      </c>
      <c r="K3" s="687">
        <v>158826.17800000001</v>
      </c>
      <c r="L3" s="685">
        <v>43482.46</v>
      </c>
      <c r="M3" s="686">
        <v>58126.186999999998</v>
      </c>
      <c r="N3" s="686">
        <v>29039.835999999999</v>
      </c>
      <c r="O3" s="686">
        <v>10706.795</v>
      </c>
      <c r="P3" s="686">
        <v>6193.7510000000002</v>
      </c>
      <c r="Q3" s="686">
        <v>2927.3389999999999</v>
      </c>
      <c r="R3" s="686">
        <v>1993.1089999999999</v>
      </c>
      <c r="S3" s="686">
        <v>924.5</v>
      </c>
      <c r="T3" s="686">
        <v>5262.0370000000003</v>
      </c>
      <c r="U3" s="687">
        <v>158656.014</v>
      </c>
      <c r="V3" s="685">
        <v>33573.695</v>
      </c>
      <c r="W3" s="686">
        <v>60122.137000000002</v>
      </c>
      <c r="X3" s="686">
        <v>29338.041000000001</v>
      </c>
      <c r="Y3" s="686">
        <v>10715.23</v>
      </c>
      <c r="Z3" s="686">
        <v>6405.2250000000004</v>
      </c>
      <c r="AA3" s="686">
        <v>3260.1759999999999</v>
      </c>
      <c r="AB3" s="686">
        <v>2055.2800000000002</v>
      </c>
      <c r="AC3" s="686">
        <v>1247.162</v>
      </c>
      <c r="AD3" s="686">
        <v>6420.1419999999998</v>
      </c>
      <c r="AE3" s="687">
        <v>153137.08799999999</v>
      </c>
      <c r="AF3" s="685">
        <v>32536.091</v>
      </c>
      <c r="AG3" s="686">
        <v>65214.767999999996</v>
      </c>
      <c r="AH3" s="686">
        <v>30035.769</v>
      </c>
      <c r="AI3" s="686">
        <v>9616.5259999999998</v>
      </c>
      <c r="AJ3" s="686">
        <v>5949.1109999999999</v>
      </c>
      <c r="AK3" s="686">
        <v>3301.3180000000002</v>
      </c>
      <c r="AL3" s="686">
        <v>1774.6369999999999</v>
      </c>
      <c r="AM3" s="686">
        <v>1164.7329999999999</v>
      </c>
      <c r="AN3" s="686">
        <v>7786.0060000000003</v>
      </c>
      <c r="AO3" s="687">
        <v>157378.959</v>
      </c>
      <c r="AP3" s="685">
        <v>33728.589</v>
      </c>
      <c r="AQ3" s="686">
        <v>70750.103000000003</v>
      </c>
      <c r="AR3" s="686">
        <v>30875.342000000001</v>
      </c>
      <c r="AS3" s="686">
        <v>10243.706</v>
      </c>
      <c r="AT3" s="686">
        <v>5660.2</v>
      </c>
      <c r="AU3" s="686">
        <v>2987.317</v>
      </c>
      <c r="AV3" s="686">
        <v>1730.9059999999999</v>
      </c>
      <c r="AW3" s="686">
        <v>1010.381</v>
      </c>
      <c r="AX3" s="686">
        <v>7697.4080000000004</v>
      </c>
      <c r="AY3" s="687">
        <v>164683.95199999999</v>
      </c>
      <c r="AZ3" s="685">
        <v>36648.678999999996</v>
      </c>
      <c r="BA3" s="686">
        <v>73107.716</v>
      </c>
      <c r="BB3" s="686">
        <v>33865.870999999999</v>
      </c>
      <c r="BC3" s="686">
        <v>10538.662</v>
      </c>
      <c r="BD3" s="686">
        <v>6633.6940000000004</v>
      </c>
      <c r="BE3" s="686">
        <v>2865.491</v>
      </c>
      <c r="BF3" s="686">
        <v>1743.797</v>
      </c>
      <c r="BG3" s="686">
        <v>954.43100000000004</v>
      </c>
      <c r="BH3" s="686">
        <v>6972.9570000000003</v>
      </c>
      <c r="BI3" s="687">
        <v>173331.29800000001</v>
      </c>
      <c r="BJ3" s="685">
        <v>38618.074000000001</v>
      </c>
      <c r="BK3" s="686">
        <v>82691.589000000007</v>
      </c>
      <c r="BL3" s="686">
        <v>35245.455999999998</v>
      </c>
      <c r="BM3" s="686">
        <v>10516.156999999999</v>
      </c>
      <c r="BN3" s="686">
        <v>7081.25</v>
      </c>
      <c r="BO3" s="686">
        <v>2938.7710000000002</v>
      </c>
      <c r="BP3" s="686">
        <v>1842.002</v>
      </c>
      <c r="BQ3" s="686">
        <v>1176.115</v>
      </c>
      <c r="BR3" s="686">
        <v>6472.0709999999999</v>
      </c>
      <c r="BS3" s="687">
        <v>186581.48499999999</v>
      </c>
      <c r="BT3" s="685">
        <v>41963.398999999998</v>
      </c>
      <c r="BU3" s="686">
        <v>94542.764999999999</v>
      </c>
      <c r="BV3" s="686">
        <v>35688.900999999998</v>
      </c>
      <c r="BW3" s="686">
        <v>11272.826999999999</v>
      </c>
      <c r="BX3" s="686">
        <v>7043.2759999999998</v>
      </c>
      <c r="BY3" s="686">
        <v>3395.4789999999998</v>
      </c>
      <c r="BZ3" s="686">
        <v>1983.7829999999999</v>
      </c>
      <c r="CA3" s="686">
        <v>1223.7909999999999</v>
      </c>
      <c r="CB3" s="686">
        <v>6498.74</v>
      </c>
      <c r="CC3" s="687">
        <v>203612.96100000001</v>
      </c>
      <c r="CD3" s="685">
        <v>46861.07</v>
      </c>
      <c r="CE3" s="686">
        <v>103166.204</v>
      </c>
      <c r="CF3" s="686">
        <v>38481.605000000003</v>
      </c>
      <c r="CG3" s="686">
        <v>11029.407999999999</v>
      </c>
      <c r="CH3" s="686">
        <v>7762.6490000000003</v>
      </c>
      <c r="CI3" s="686">
        <v>3518.373</v>
      </c>
      <c r="CJ3" s="686">
        <v>2108.0329999999999</v>
      </c>
      <c r="CK3" s="686">
        <v>1171.7460000000001</v>
      </c>
      <c r="CL3" s="686">
        <v>6862.723</v>
      </c>
      <c r="CM3" s="687">
        <v>220961.81099999999</v>
      </c>
      <c r="CN3" s="685">
        <v>79896.342999999993</v>
      </c>
      <c r="CO3" s="686">
        <v>92149.106</v>
      </c>
      <c r="CP3" s="686">
        <v>22283.934000000001</v>
      </c>
      <c r="CQ3" s="686">
        <v>12730.450999999999</v>
      </c>
      <c r="CR3" s="686">
        <v>11541.777</v>
      </c>
      <c r="CS3" s="686">
        <v>2534.3290000000002</v>
      </c>
      <c r="CT3" s="686">
        <v>2235.9009999999998</v>
      </c>
      <c r="CU3" s="686">
        <v>1420.655</v>
      </c>
      <c r="CV3" s="686">
        <v>6839.5230000000001</v>
      </c>
      <c r="CW3" s="687">
        <v>231632.019</v>
      </c>
      <c r="CX3" s="685">
        <v>83292.210999999996</v>
      </c>
      <c r="CY3" s="686">
        <v>97250.213000000003</v>
      </c>
      <c r="CZ3" s="686">
        <v>23815.405999999999</v>
      </c>
      <c r="DA3" s="686">
        <v>13592.973</v>
      </c>
      <c r="DB3" s="686">
        <v>12493.89</v>
      </c>
      <c r="DC3" s="686">
        <v>2674.89</v>
      </c>
      <c r="DD3" s="686">
        <v>2211.1990000000001</v>
      </c>
      <c r="DE3" s="686">
        <v>1738.9010000000001</v>
      </c>
      <c r="DF3" s="686">
        <v>7674.2929999999997</v>
      </c>
      <c r="DG3" s="687">
        <v>244743.976</v>
      </c>
      <c r="DH3" s="685">
        <v>101692.689</v>
      </c>
      <c r="DI3" s="686">
        <v>96001.384999999995</v>
      </c>
      <c r="DJ3" s="686">
        <v>25251.736000000001</v>
      </c>
      <c r="DK3" s="686">
        <v>13685.11</v>
      </c>
      <c r="DL3" s="686">
        <v>12106.84</v>
      </c>
      <c r="DM3" s="686">
        <v>2891.1590000000001</v>
      </c>
      <c r="DN3" s="686">
        <v>2356.598</v>
      </c>
      <c r="DO3" s="686">
        <v>1800.1769999999999</v>
      </c>
      <c r="DP3" s="686">
        <v>8574.8490000000002</v>
      </c>
      <c r="DQ3" s="687">
        <v>264360.54300000001</v>
      </c>
      <c r="DR3" s="685">
        <v>104011.01578100001</v>
      </c>
      <c r="DS3" s="686">
        <v>99360.447218999994</v>
      </c>
      <c r="DT3" s="686">
        <v>26212.746999999999</v>
      </c>
      <c r="DU3" s="686">
        <v>15307.49</v>
      </c>
      <c r="DV3" s="686">
        <v>13234.918</v>
      </c>
      <c r="DW3" s="686">
        <v>2903.1590000000001</v>
      </c>
      <c r="DX3" s="686">
        <v>2458.183</v>
      </c>
      <c r="DY3" s="686">
        <v>1824.2</v>
      </c>
      <c r="DZ3" s="686">
        <v>9224.4539999999997</v>
      </c>
      <c r="EA3" s="687">
        <v>274536.614</v>
      </c>
      <c r="EB3" s="685">
        <v>105304.239</v>
      </c>
      <c r="EC3" s="686">
        <v>96649.672999999995</v>
      </c>
      <c r="ED3" s="686">
        <v>29925.59</v>
      </c>
      <c r="EE3" s="686">
        <v>17532.64</v>
      </c>
      <c r="EF3" s="686">
        <v>13656.271000000001</v>
      </c>
      <c r="EG3" s="686">
        <v>2931.3820000000001</v>
      </c>
      <c r="EH3" s="686">
        <v>2713.1379999999999</v>
      </c>
      <c r="EI3" s="686">
        <v>2148.221</v>
      </c>
      <c r="EJ3" s="686">
        <v>9183.7810000000009</v>
      </c>
      <c r="EK3" s="687">
        <v>280044.935</v>
      </c>
      <c r="EL3" s="685">
        <v>109832.345</v>
      </c>
      <c r="EM3" s="686">
        <v>100537.90399999999</v>
      </c>
      <c r="EN3" s="686">
        <v>33058.925999999999</v>
      </c>
      <c r="EO3" s="686">
        <v>17242.421999999999</v>
      </c>
      <c r="EP3" s="686">
        <v>11167.223</v>
      </c>
      <c r="EQ3" s="686">
        <v>3006.7049999999999</v>
      </c>
      <c r="ER3" s="686">
        <v>2960.3490000000002</v>
      </c>
      <c r="ES3" s="686">
        <v>2181.3020000000001</v>
      </c>
      <c r="ET3" s="686">
        <v>10488.617</v>
      </c>
      <c r="EU3" s="687">
        <v>290475.79300000001</v>
      </c>
      <c r="EV3" s="685">
        <v>115807.155</v>
      </c>
      <c r="EW3" s="686">
        <v>97826.156000000003</v>
      </c>
      <c r="EX3" s="686">
        <v>33845.631000000001</v>
      </c>
      <c r="EY3" s="686">
        <v>17236.849999999999</v>
      </c>
      <c r="EZ3" s="686">
        <v>10334.916999999999</v>
      </c>
      <c r="FA3" s="686">
        <v>3284.76</v>
      </c>
      <c r="FB3" s="686">
        <v>2600.0239999999999</v>
      </c>
      <c r="FC3" s="686">
        <v>2283.9839999999999</v>
      </c>
      <c r="FD3" s="686">
        <v>11423.557000000001</v>
      </c>
      <c r="FE3" s="687">
        <v>294643.03399999999</v>
      </c>
      <c r="FF3" s="685">
        <v>120534.08100000001</v>
      </c>
      <c r="FG3" s="686">
        <v>93665.3</v>
      </c>
      <c r="FH3" s="686">
        <v>32741.1</v>
      </c>
      <c r="FI3" s="686">
        <v>22063.679</v>
      </c>
      <c r="FJ3" s="686">
        <v>9943.7810000000009</v>
      </c>
      <c r="FK3" s="686">
        <v>3434.0239999999999</v>
      </c>
      <c r="FL3" s="686">
        <v>2681.761</v>
      </c>
      <c r="FM3" s="686">
        <v>2656.77</v>
      </c>
      <c r="FN3" s="686">
        <v>11101.311</v>
      </c>
      <c r="FO3" s="687">
        <v>298821.80699999997</v>
      </c>
      <c r="FP3" s="685">
        <v>124885.50199999999</v>
      </c>
      <c r="FQ3" s="686">
        <v>95818.337</v>
      </c>
      <c r="FR3" s="686">
        <v>32525.425999999999</v>
      </c>
      <c r="FS3" s="686">
        <v>22560.829000000002</v>
      </c>
      <c r="FT3" s="686">
        <v>9029.3950000000004</v>
      </c>
      <c r="FU3" s="686">
        <v>3118.0050000000001</v>
      </c>
      <c r="FV3" s="686">
        <v>2830.8760000000002</v>
      </c>
      <c r="FW3" s="686">
        <v>2638.877</v>
      </c>
      <c r="FX3" s="686">
        <v>10634.34</v>
      </c>
      <c r="FY3" s="687">
        <v>304041.587</v>
      </c>
      <c r="FZ3" s="685">
        <v>163448.25399999999</v>
      </c>
      <c r="GA3" s="686">
        <v>70133.407000000007</v>
      </c>
      <c r="GB3" s="686">
        <v>31704.422999999999</v>
      </c>
      <c r="GC3" s="686">
        <v>20775.282999999999</v>
      </c>
      <c r="GD3" s="686">
        <v>7773.5910000000003</v>
      </c>
      <c r="GE3" s="686">
        <v>4021.6129999999998</v>
      </c>
      <c r="GF3" s="686">
        <v>2644.8980000000001</v>
      </c>
      <c r="GG3" s="686">
        <v>2837.8589999999999</v>
      </c>
      <c r="GH3" s="686">
        <v>10144.062</v>
      </c>
      <c r="GI3" s="687">
        <v>313483.39</v>
      </c>
      <c r="GJ3" s="685">
        <v>170100.94</v>
      </c>
      <c r="GK3" s="686">
        <v>73082.226999999999</v>
      </c>
      <c r="GL3" s="686">
        <v>34736.569000000003</v>
      </c>
      <c r="GM3" s="686">
        <v>16209.138000000001</v>
      </c>
      <c r="GN3" s="686">
        <v>7818.4650000000001</v>
      </c>
      <c r="GO3" s="686">
        <v>2953.2719999999999</v>
      </c>
      <c r="GP3" s="686">
        <v>2286.5210000000002</v>
      </c>
      <c r="GQ3" s="686">
        <v>3005.8560000000002</v>
      </c>
      <c r="GR3" s="686">
        <v>10127.876</v>
      </c>
      <c r="GS3" s="687">
        <v>320320.864</v>
      </c>
      <c r="GT3" s="685">
        <v>186534.223</v>
      </c>
      <c r="GU3" s="686">
        <v>75857.513000000006</v>
      </c>
      <c r="GV3" s="686">
        <v>31248.746999999999</v>
      </c>
      <c r="GW3" s="686">
        <v>14945.264999999999</v>
      </c>
      <c r="GX3" s="686">
        <v>8217.6110000000008</v>
      </c>
      <c r="GY3" s="686">
        <v>3025.279</v>
      </c>
      <c r="GZ3" s="686">
        <v>2179.9319999999998</v>
      </c>
      <c r="HA3" s="686">
        <v>2963.1289999999999</v>
      </c>
      <c r="HB3" s="686">
        <v>9917.6319999999996</v>
      </c>
      <c r="HC3" s="687">
        <v>334889.33100000001</v>
      </c>
      <c r="HD3" s="685">
        <v>187108.78700000001</v>
      </c>
      <c r="HE3" s="686">
        <v>80128.902000000002</v>
      </c>
      <c r="HF3" s="686">
        <v>30422.12</v>
      </c>
      <c r="HG3" s="686">
        <v>14190.153</v>
      </c>
      <c r="HH3" s="686">
        <v>7820.7179999999998</v>
      </c>
      <c r="HI3" s="686">
        <v>2784.2130000000002</v>
      </c>
      <c r="HJ3" s="686">
        <v>2247.3539999999998</v>
      </c>
      <c r="HK3" s="686">
        <v>2957.1590000000001</v>
      </c>
      <c r="HL3" s="686">
        <v>8941.6669999999995</v>
      </c>
      <c r="HM3" s="687">
        <v>336601.07299999997</v>
      </c>
      <c r="HN3" s="685">
        <v>204818.85699999999</v>
      </c>
      <c r="HO3" s="686">
        <v>71493.739000000001</v>
      </c>
      <c r="HP3" s="686">
        <v>28753.776999999998</v>
      </c>
      <c r="HQ3" s="686">
        <v>13762.173000000001</v>
      </c>
      <c r="HR3" s="686">
        <v>7870.18</v>
      </c>
      <c r="HS3" s="686">
        <v>3126.5529999999999</v>
      </c>
      <c r="HT3" s="686">
        <v>2210.556</v>
      </c>
      <c r="HU3" s="686">
        <v>2943.252</v>
      </c>
      <c r="HV3" s="686">
        <v>8587.848</v>
      </c>
      <c r="HW3" s="687">
        <v>343566.935</v>
      </c>
      <c r="HX3" s="685">
        <v>208495.122</v>
      </c>
      <c r="HY3" s="686">
        <v>75793.479000000007</v>
      </c>
      <c r="HZ3" s="686">
        <v>30721.496999999999</v>
      </c>
      <c r="IA3" s="686">
        <v>13462.538</v>
      </c>
      <c r="IB3" s="686">
        <v>7344.0309999999999</v>
      </c>
      <c r="IC3" s="686">
        <v>4632.6090000000004</v>
      </c>
      <c r="ID3" s="686">
        <v>2131.241</v>
      </c>
      <c r="IE3" s="686">
        <v>3087.6880000000001</v>
      </c>
      <c r="IF3" s="686">
        <v>8769.6730000000007</v>
      </c>
      <c r="IG3" s="687">
        <v>354437.87800000003</v>
      </c>
      <c r="IH3" s="685">
        <v>218099.639</v>
      </c>
      <c r="II3" s="686">
        <v>84394.385999999999</v>
      </c>
      <c r="IJ3" s="686">
        <v>30706.657999999999</v>
      </c>
      <c r="IK3" s="686">
        <v>12958.1</v>
      </c>
      <c r="IL3" s="686">
        <v>7863.5749999999998</v>
      </c>
      <c r="IM3" s="686">
        <v>3819.9949999999999</v>
      </c>
      <c r="IN3" s="686">
        <v>3272.8960000000002</v>
      </c>
      <c r="IO3" s="686">
        <v>2635.1529999999998</v>
      </c>
      <c r="IP3" s="686">
        <v>9165.1200000000008</v>
      </c>
      <c r="IQ3" s="687">
        <v>372915.522</v>
      </c>
      <c r="IR3" s="685">
        <v>230006.13699999999</v>
      </c>
      <c r="IS3" s="686">
        <v>86312.278000000006</v>
      </c>
      <c r="IT3" s="686">
        <v>31436.458999999999</v>
      </c>
      <c r="IU3" s="686">
        <v>13435.232</v>
      </c>
      <c r="IV3" s="686">
        <v>10965.286</v>
      </c>
      <c r="IW3" s="686">
        <v>2906.5949999999998</v>
      </c>
      <c r="IX3" s="686">
        <v>2244.107</v>
      </c>
      <c r="IY3" s="686">
        <v>4805.7</v>
      </c>
      <c r="IZ3" s="686">
        <v>9603.3050000000003</v>
      </c>
      <c r="JA3" s="687">
        <v>391715.09899999999</v>
      </c>
      <c r="JB3" s="685">
        <v>226079.497</v>
      </c>
      <c r="JC3" s="686">
        <v>80758.52</v>
      </c>
      <c r="JD3" s="686">
        <v>32349.927</v>
      </c>
      <c r="JE3" s="686">
        <v>13570.001</v>
      </c>
      <c r="JF3" s="686">
        <v>11137.166999999999</v>
      </c>
      <c r="JG3" s="686">
        <v>3311.355</v>
      </c>
      <c r="JH3" s="686">
        <v>2517.0680000000002</v>
      </c>
      <c r="JI3" s="686">
        <v>3451.2570000000001</v>
      </c>
      <c r="JJ3" s="686">
        <v>9518.0139999999992</v>
      </c>
      <c r="JK3" s="687">
        <v>382692.80599999998</v>
      </c>
      <c r="JL3" s="685">
        <v>239502.99799999999</v>
      </c>
      <c r="JM3" s="686">
        <v>80516.217999999993</v>
      </c>
      <c r="JN3" s="686">
        <v>35948.123</v>
      </c>
      <c r="JO3" s="686">
        <v>14657.082</v>
      </c>
      <c r="JP3" s="686">
        <v>12677.682000000001</v>
      </c>
      <c r="JQ3" s="686">
        <v>3802.547</v>
      </c>
      <c r="JR3" s="686">
        <v>2706.777</v>
      </c>
      <c r="JS3" s="686">
        <v>3809.634</v>
      </c>
      <c r="JT3" s="686">
        <v>9951.6669999999995</v>
      </c>
      <c r="JU3" s="687">
        <v>403572.728</v>
      </c>
      <c r="JV3" s="685">
        <v>237310.497</v>
      </c>
      <c r="JW3" s="686">
        <v>78286.569000000003</v>
      </c>
      <c r="JX3" s="686">
        <v>33231.508000000002</v>
      </c>
      <c r="JY3" s="686">
        <v>14800.8</v>
      </c>
      <c r="JZ3" s="686">
        <v>13931.892</v>
      </c>
      <c r="KA3" s="686">
        <v>3823.241</v>
      </c>
      <c r="KB3" s="686">
        <v>3112.3150000000001</v>
      </c>
      <c r="KC3" s="686">
        <v>2656.7829999999999</v>
      </c>
      <c r="KD3" s="686">
        <v>10603.555</v>
      </c>
      <c r="KE3" s="687">
        <v>397757.16</v>
      </c>
      <c r="KF3" s="685">
        <v>210967.348</v>
      </c>
      <c r="KG3" s="686">
        <v>78811.035999999993</v>
      </c>
      <c r="KH3" s="686">
        <v>31666.775000000001</v>
      </c>
      <c r="KI3" s="686">
        <v>16593.294999999998</v>
      </c>
      <c r="KJ3" s="686">
        <v>9680.0920000000006</v>
      </c>
      <c r="KK3" s="686">
        <v>8175.9179999999997</v>
      </c>
      <c r="KL3" s="686">
        <v>4618.53</v>
      </c>
      <c r="KM3" s="686">
        <v>2910.355</v>
      </c>
      <c r="KN3" s="686">
        <v>10481.833000000001</v>
      </c>
      <c r="KO3" s="687">
        <v>373905.18199999997</v>
      </c>
      <c r="KP3" s="685">
        <v>220011.79800000001</v>
      </c>
      <c r="KQ3" s="686">
        <v>98397.743000000002</v>
      </c>
      <c r="KR3" s="686">
        <v>43417.788</v>
      </c>
      <c r="KS3" s="686">
        <v>19677.25</v>
      </c>
      <c r="KT3" s="686">
        <v>9394.7999999999993</v>
      </c>
      <c r="KU3" s="686">
        <v>7998.3559999999998</v>
      </c>
      <c r="KV3" s="686">
        <v>5145.4719999999998</v>
      </c>
      <c r="KW3" s="686">
        <v>3896.732</v>
      </c>
      <c r="KX3" s="686">
        <v>11289.477999999999</v>
      </c>
      <c r="KY3" s="687">
        <v>419229.41700000002</v>
      </c>
      <c r="KZ3" s="685">
        <v>218801.79500000001</v>
      </c>
      <c r="LA3" s="686">
        <v>95384.872000000003</v>
      </c>
      <c r="LB3" s="686">
        <v>43767.644999999997</v>
      </c>
      <c r="LC3" s="686">
        <v>19098.195</v>
      </c>
      <c r="LD3" s="686">
        <v>9254.5079999999998</v>
      </c>
      <c r="LE3" s="686">
        <v>7510.0259999999998</v>
      </c>
      <c r="LF3" s="686">
        <v>6332.9920000000002</v>
      </c>
      <c r="LG3" s="686">
        <v>3836.4760000000001</v>
      </c>
      <c r="LH3" s="686">
        <v>11309.268</v>
      </c>
      <c r="LI3" s="687">
        <v>415295.777</v>
      </c>
      <c r="LJ3" s="685">
        <v>220446.06200000001</v>
      </c>
      <c r="LK3" s="686">
        <v>93157.595000000001</v>
      </c>
      <c r="LL3" s="686">
        <v>39780.648999999998</v>
      </c>
      <c r="LM3" s="686">
        <v>18925.473999999998</v>
      </c>
      <c r="LN3" s="686">
        <v>10436.058000000001</v>
      </c>
      <c r="LO3" s="686">
        <v>6387.1260000000002</v>
      </c>
      <c r="LP3" s="686">
        <v>6108.8509999999997</v>
      </c>
      <c r="LQ3" s="686">
        <v>4263.4430000000002</v>
      </c>
      <c r="LR3" s="686">
        <v>11410.89</v>
      </c>
      <c r="LS3" s="687">
        <v>410916.14799999999</v>
      </c>
      <c r="LT3" s="685">
        <v>200067.30499999999</v>
      </c>
      <c r="LU3" s="686">
        <v>102112.21799999999</v>
      </c>
      <c r="LV3" s="686">
        <v>41530.807999999997</v>
      </c>
      <c r="LW3" s="686">
        <v>18106.225999999999</v>
      </c>
      <c r="LX3" s="686">
        <v>10755.893</v>
      </c>
      <c r="LY3" s="686">
        <v>8184.7460000000001</v>
      </c>
      <c r="LZ3" s="686">
        <v>5954.3680000000004</v>
      </c>
      <c r="MA3" s="686">
        <v>4253.7430000000004</v>
      </c>
      <c r="MB3" s="686">
        <v>10959.472</v>
      </c>
      <c r="MC3" s="687">
        <v>401924.77899999998</v>
      </c>
      <c r="MD3" s="685">
        <v>200080.17</v>
      </c>
      <c r="ME3" s="686">
        <v>104054.734</v>
      </c>
      <c r="MF3" s="686">
        <v>42147.569000000003</v>
      </c>
      <c r="MG3" s="686">
        <v>18349.552</v>
      </c>
      <c r="MH3" s="686">
        <v>10315.379000000001</v>
      </c>
      <c r="MI3" s="686">
        <v>7467.2030000000004</v>
      </c>
      <c r="MJ3" s="686">
        <v>7009.9939999999997</v>
      </c>
      <c r="MK3" s="686">
        <v>4205.2219999999998</v>
      </c>
      <c r="ML3" s="686">
        <v>10854.866</v>
      </c>
      <c r="MM3" s="687">
        <v>404484.68900000001</v>
      </c>
      <c r="MN3" s="685">
        <v>192990.609</v>
      </c>
      <c r="MO3" s="686">
        <v>101814.523</v>
      </c>
      <c r="MP3" s="686">
        <v>41297.283000000003</v>
      </c>
      <c r="MQ3" s="686">
        <v>18299.261999999999</v>
      </c>
      <c r="MR3" s="686">
        <v>9060.5079999999998</v>
      </c>
      <c r="MS3" s="686">
        <v>8067.4269999999997</v>
      </c>
      <c r="MT3" s="686">
        <v>6638.9719999999998</v>
      </c>
      <c r="MU3" s="686">
        <v>3928.4969999999998</v>
      </c>
      <c r="MV3" s="686">
        <v>10335.165999999999</v>
      </c>
      <c r="MW3" s="687">
        <v>392432.24699999997</v>
      </c>
      <c r="MX3" s="685">
        <v>208079.46299999999</v>
      </c>
      <c r="MY3" s="686">
        <v>105449.573</v>
      </c>
      <c r="MZ3" s="686">
        <v>38889.849000000002</v>
      </c>
      <c r="NA3" s="686">
        <v>16935.595000000001</v>
      </c>
      <c r="NB3" s="686">
        <v>9713.5319999999992</v>
      </c>
      <c r="NC3" s="686">
        <v>6256.8090000000002</v>
      </c>
      <c r="ND3" s="686">
        <v>6230.5429999999997</v>
      </c>
      <c r="NE3" s="686">
        <v>5462.1769999999997</v>
      </c>
      <c r="NF3" s="686">
        <v>10622.921</v>
      </c>
      <c r="NG3" s="687">
        <v>407640.462</v>
      </c>
      <c r="NH3" s="685">
        <v>209950.277</v>
      </c>
      <c r="NI3" s="686">
        <v>106579.981</v>
      </c>
      <c r="NJ3" s="686">
        <v>39624.392</v>
      </c>
      <c r="NK3" s="686">
        <v>16899.786</v>
      </c>
      <c r="NL3" s="686">
        <v>9989.6859999999997</v>
      </c>
      <c r="NM3" s="686">
        <v>5997.7290000000003</v>
      </c>
      <c r="NN3" s="686">
        <v>6145.674</v>
      </c>
      <c r="NO3" s="686">
        <v>5408.2860000000001</v>
      </c>
      <c r="NP3" s="686">
        <v>10550.955</v>
      </c>
      <c r="NQ3" s="687">
        <v>411146.766</v>
      </c>
      <c r="NR3" s="685">
        <v>221746.68599999999</v>
      </c>
      <c r="NS3" s="686">
        <v>106499.844</v>
      </c>
      <c r="NT3" s="686">
        <v>44714.557999999997</v>
      </c>
      <c r="NU3" s="686">
        <v>22211.745999999999</v>
      </c>
      <c r="NV3" s="686">
        <v>10066.575999999999</v>
      </c>
      <c r="NW3" s="686">
        <v>4544.2020000000002</v>
      </c>
      <c r="NX3" s="686">
        <v>6435.7470000000003</v>
      </c>
      <c r="NY3" s="686">
        <v>6470.9989999999998</v>
      </c>
      <c r="NZ3" s="686">
        <v>9805.8559999999998</v>
      </c>
      <c r="OA3" s="687">
        <v>432496.21399999998</v>
      </c>
      <c r="OB3" s="685">
        <v>229261.73</v>
      </c>
      <c r="OC3" s="686">
        <v>108698.016</v>
      </c>
      <c r="OD3" s="686">
        <v>44005.915999999997</v>
      </c>
      <c r="OE3" s="686">
        <v>22593.101999999999</v>
      </c>
      <c r="OF3" s="686">
        <v>10260.995999999999</v>
      </c>
      <c r="OG3" s="686">
        <v>4559.2709999999997</v>
      </c>
      <c r="OH3" s="686">
        <v>6021.0330000000004</v>
      </c>
      <c r="OI3" s="686">
        <v>6221.0780000000004</v>
      </c>
      <c r="OJ3" s="686">
        <v>10770.549000000001</v>
      </c>
      <c r="OK3" s="687">
        <v>442391.69099999999</v>
      </c>
      <c r="OL3" s="685">
        <v>224120.13399999999</v>
      </c>
      <c r="OM3" s="686">
        <v>108717.19899999999</v>
      </c>
      <c r="ON3" s="686">
        <v>49491.396999999997</v>
      </c>
      <c r="OO3" s="686">
        <v>18295.963</v>
      </c>
      <c r="OP3" s="686">
        <v>8801.5360000000001</v>
      </c>
      <c r="OQ3" s="686">
        <v>4742.7259999999997</v>
      </c>
      <c r="OR3" s="686">
        <v>4255.67</v>
      </c>
      <c r="OS3" s="686">
        <v>5568.357</v>
      </c>
      <c r="OT3" s="686">
        <v>11132.605</v>
      </c>
      <c r="OU3" s="687">
        <v>435125.587</v>
      </c>
      <c r="OV3" s="685">
        <v>229893.11300000001</v>
      </c>
      <c r="OW3" s="686">
        <v>112154.33900000001</v>
      </c>
      <c r="OX3" s="686">
        <v>50945.714999999997</v>
      </c>
      <c r="OY3" s="686">
        <v>18932.514999999999</v>
      </c>
      <c r="OZ3" s="686">
        <v>8913.6290000000008</v>
      </c>
      <c r="PA3" s="686">
        <v>4702.6629999999996</v>
      </c>
      <c r="PB3" s="686">
        <v>4197.5959999999995</v>
      </c>
      <c r="PC3" s="686">
        <v>5677.2420000000002</v>
      </c>
      <c r="PD3" s="686">
        <v>11093.732</v>
      </c>
      <c r="PE3" s="687">
        <v>446510.54399999999</v>
      </c>
      <c r="PF3" s="685">
        <v>231767.446</v>
      </c>
      <c r="PG3" s="686">
        <v>114979.833</v>
      </c>
      <c r="PH3" s="686">
        <v>48641.343000000001</v>
      </c>
      <c r="PI3" s="686">
        <v>24246.445</v>
      </c>
      <c r="PJ3" s="686">
        <v>8543.4429999999993</v>
      </c>
      <c r="PK3" s="686">
        <v>5056.1710000000003</v>
      </c>
      <c r="PL3" s="686">
        <v>4683.6019999999999</v>
      </c>
      <c r="PM3" s="686">
        <v>5200.5529999999999</v>
      </c>
      <c r="PN3" s="686">
        <v>9733.4950000000008</v>
      </c>
      <c r="PO3" s="687">
        <v>452852.33100000001</v>
      </c>
      <c r="PP3" s="685">
        <v>251958.58199999999</v>
      </c>
      <c r="PQ3" s="686">
        <v>106106.3</v>
      </c>
      <c r="PR3" s="686">
        <v>50533.21</v>
      </c>
      <c r="PS3" s="686">
        <v>27650.602999999999</v>
      </c>
      <c r="PT3" s="686">
        <v>9169.8189999999995</v>
      </c>
      <c r="PU3" s="686">
        <v>5967.8509999999997</v>
      </c>
      <c r="PV3" s="686">
        <v>3964.5410000000002</v>
      </c>
      <c r="PW3" s="686">
        <v>5972.2460000000001</v>
      </c>
      <c r="PX3" s="686">
        <v>10033.566000000001</v>
      </c>
      <c r="PY3" s="687">
        <v>471356.71799999999</v>
      </c>
      <c r="PZ3" s="685">
        <v>255085.27499999999</v>
      </c>
      <c r="QA3" s="686">
        <v>95581.263000000006</v>
      </c>
      <c r="QB3" s="686">
        <v>50020.86</v>
      </c>
      <c r="QC3" s="686">
        <v>31086.710999999999</v>
      </c>
      <c r="QD3" s="686">
        <v>12214.432000000001</v>
      </c>
      <c r="QE3" s="686">
        <v>5823.5959999999995</v>
      </c>
      <c r="QF3" s="686">
        <v>4429.1450000000004</v>
      </c>
      <c r="QG3" s="686">
        <v>6416.0879999999997</v>
      </c>
      <c r="QH3" s="686">
        <v>9842.3870000000006</v>
      </c>
      <c r="QI3" s="687">
        <v>470499.75699999998</v>
      </c>
      <c r="QJ3" s="685">
        <v>294469</v>
      </c>
      <c r="QK3" s="686">
        <v>99996</v>
      </c>
      <c r="QL3" s="686">
        <v>57737</v>
      </c>
      <c r="QM3" s="686">
        <v>34075</v>
      </c>
      <c r="QN3" s="686">
        <v>15852</v>
      </c>
      <c r="QO3" s="686">
        <v>6549</v>
      </c>
      <c r="QP3" s="686">
        <v>4910</v>
      </c>
      <c r="QQ3" s="686">
        <v>7050</v>
      </c>
      <c r="QR3" s="686">
        <v>10695</v>
      </c>
      <c r="QS3" s="687">
        <v>531333</v>
      </c>
      <c r="QT3" s="744">
        <v>305954</v>
      </c>
      <c r="QU3" s="683">
        <v>105640</v>
      </c>
      <c r="QV3" s="683">
        <v>64347</v>
      </c>
      <c r="QW3" s="683">
        <v>36892</v>
      </c>
      <c r="QX3" s="683">
        <v>16881</v>
      </c>
      <c r="QY3" s="683">
        <v>6757</v>
      </c>
      <c r="QZ3" s="683">
        <v>4747</v>
      </c>
      <c r="RA3" s="683">
        <v>7770</v>
      </c>
      <c r="RB3" s="683">
        <v>10730</v>
      </c>
      <c r="RC3" s="762">
        <v>559718</v>
      </c>
      <c r="RD3" s="744">
        <v>327693</v>
      </c>
      <c r="RE3" s="683">
        <v>108000</v>
      </c>
      <c r="RF3" s="683">
        <v>65219</v>
      </c>
      <c r="RG3" s="683">
        <v>39396</v>
      </c>
      <c r="RH3" s="683">
        <v>10993</v>
      </c>
      <c r="RI3" s="683">
        <v>13392</v>
      </c>
      <c r="RJ3" s="683">
        <v>4497</v>
      </c>
      <c r="RK3" s="683">
        <v>7551</v>
      </c>
      <c r="RL3" s="683">
        <v>9833</v>
      </c>
      <c r="RM3" s="762">
        <v>586574</v>
      </c>
      <c r="RN3" s="744">
        <v>332528</v>
      </c>
      <c r="RO3" s="683">
        <v>111497</v>
      </c>
      <c r="RP3" s="683">
        <v>65675</v>
      </c>
      <c r="RQ3" s="683">
        <v>40359</v>
      </c>
      <c r="RR3" s="683">
        <v>12804</v>
      </c>
      <c r="RS3" s="683">
        <v>7224</v>
      </c>
      <c r="RT3" s="683">
        <v>11520</v>
      </c>
      <c r="RU3" s="683">
        <v>7331</v>
      </c>
      <c r="RV3" s="683">
        <v>9978</v>
      </c>
      <c r="RW3" s="762">
        <v>598916</v>
      </c>
      <c r="RX3" s="744">
        <v>355835</v>
      </c>
      <c r="RY3" s="683">
        <v>113043</v>
      </c>
      <c r="RZ3" s="683">
        <v>65502</v>
      </c>
      <c r="SA3" s="683">
        <v>43006</v>
      </c>
      <c r="SB3" s="683">
        <v>15027</v>
      </c>
      <c r="SC3" s="683">
        <v>7875</v>
      </c>
      <c r="SD3" s="683">
        <v>12408</v>
      </c>
      <c r="SE3" s="683">
        <v>6171</v>
      </c>
      <c r="SF3" s="683">
        <v>9990</v>
      </c>
      <c r="SG3" s="762">
        <v>628857</v>
      </c>
      <c r="SH3" s="744">
        <v>356229</v>
      </c>
      <c r="SI3" s="683">
        <v>106222</v>
      </c>
      <c r="SJ3" s="683">
        <v>59821</v>
      </c>
      <c r="SK3" s="683">
        <v>41736</v>
      </c>
      <c r="SL3" s="683">
        <v>11975</v>
      </c>
      <c r="SM3" s="683">
        <v>6990</v>
      </c>
      <c r="SN3" s="683">
        <v>11871</v>
      </c>
      <c r="SO3" s="683">
        <v>5707</v>
      </c>
      <c r="SP3" s="683">
        <v>9549</v>
      </c>
      <c r="SQ3" s="762">
        <v>610100</v>
      </c>
      <c r="SR3" s="744">
        <v>384291</v>
      </c>
      <c r="SS3" s="683">
        <v>110309</v>
      </c>
      <c r="ST3" s="683">
        <v>63230</v>
      </c>
      <c r="SU3" s="683">
        <v>43481</v>
      </c>
      <c r="SV3" s="683">
        <v>11950</v>
      </c>
      <c r="SW3" s="683">
        <v>6098</v>
      </c>
      <c r="SX3" s="683">
        <v>6088</v>
      </c>
      <c r="SY3" s="683">
        <v>6965</v>
      </c>
      <c r="SZ3" s="683">
        <v>10420</v>
      </c>
      <c r="TA3" s="762">
        <v>642832</v>
      </c>
      <c r="TB3" s="744">
        <v>411535</v>
      </c>
      <c r="TC3" s="683">
        <v>110316</v>
      </c>
      <c r="TD3" s="683">
        <v>67378</v>
      </c>
      <c r="TE3" s="683">
        <v>44848</v>
      </c>
      <c r="TF3" s="683">
        <v>14160</v>
      </c>
      <c r="TG3" s="683">
        <v>5569</v>
      </c>
      <c r="TH3" s="683">
        <v>5652</v>
      </c>
      <c r="TI3" s="683">
        <v>6879</v>
      </c>
      <c r="TJ3" s="683">
        <v>10988</v>
      </c>
      <c r="TK3" s="762">
        <v>677325</v>
      </c>
      <c r="TL3" s="744">
        <v>400928</v>
      </c>
      <c r="TM3" s="683">
        <v>110781</v>
      </c>
      <c r="TN3" s="683">
        <v>68771</v>
      </c>
      <c r="TO3" s="683">
        <v>43594</v>
      </c>
      <c r="TP3" s="683">
        <v>15338</v>
      </c>
      <c r="TQ3" s="683">
        <v>5505</v>
      </c>
      <c r="TR3" s="683">
        <v>6057</v>
      </c>
      <c r="TS3" s="683">
        <v>6900</v>
      </c>
      <c r="TT3" s="683">
        <v>10476</v>
      </c>
      <c r="TU3" s="762">
        <v>668350</v>
      </c>
      <c r="TV3" s="744">
        <v>410441</v>
      </c>
      <c r="TW3" s="683">
        <v>148283</v>
      </c>
      <c r="TX3" s="683">
        <v>69578</v>
      </c>
      <c r="TY3" s="683">
        <v>31637</v>
      </c>
      <c r="TZ3" s="683">
        <v>10688</v>
      </c>
      <c r="UA3" s="683">
        <v>5702</v>
      </c>
      <c r="UB3" s="683">
        <v>5917</v>
      </c>
      <c r="UC3" s="683">
        <v>7460</v>
      </c>
      <c r="UD3" s="683">
        <v>11246</v>
      </c>
      <c r="UE3" s="762">
        <v>700952</v>
      </c>
      <c r="UF3" s="744">
        <v>423449</v>
      </c>
      <c r="UG3" s="683">
        <v>152864</v>
      </c>
      <c r="UH3" s="683">
        <v>70688</v>
      </c>
      <c r="UI3" s="683">
        <v>32174</v>
      </c>
      <c r="UJ3" s="683">
        <v>10765</v>
      </c>
      <c r="UK3" s="683">
        <v>5918</v>
      </c>
      <c r="UL3" s="683">
        <v>5461</v>
      </c>
      <c r="UM3" s="683">
        <v>5444</v>
      </c>
      <c r="UN3" s="683">
        <v>13909</v>
      </c>
      <c r="UO3" s="762">
        <v>720672</v>
      </c>
      <c r="UP3" s="744">
        <v>435345</v>
      </c>
      <c r="UQ3" s="683">
        <v>157659</v>
      </c>
      <c r="UR3" s="683">
        <v>69283</v>
      </c>
      <c r="US3" s="683">
        <v>30832</v>
      </c>
      <c r="UT3" s="683">
        <v>11527</v>
      </c>
      <c r="UU3" s="683">
        <v>6698</v>
      </c>
      <c r="UV3" s="683">
        <v>5843</v>
      </c>
      <c r="UW3" s="683">
        <v>5628</v>
      </c>
      <c r="UX3" s="683">
        <v>16592</v>
      </c>
      <c r="UY3" s="762">
        <v>739407</v>
      </c>
      <c r="UZ3" s="744">
        <v>431798</v>
      </c>
      <c r="VA3" s="683">
        <v>163078</v>
      </c>
      <c r="VB3" s="683">
        <v>72919</v>
      </c>
      <c r="VC3" s="683">
        <v>31607</v>
      </c>
      <c r="VD3" s="683">
        <v>12114</v>
      </c>
      <c r="VE3" s="683">
        <v>7153</v>
      </c>
      <c r="VF3" s="683">
        <v>6985</v>
      </c>
      <c r="VG3" s="683">
        <v>5735</v>
      </c>
      <c r="VH3" s="683">
        <v>16095</v>
      </c>
      <c r="VI3" s="762">
        <v>747484</v>
      </c>
      <c r="VJ3" s="744">
        <v>426794</v>
      </c>
      <c r="VK3" s="683">
        <v>157358</v>
      </c>
      <c r="VL3" s="683">
        <v>70471</v>
      </c>
      <c r="VM3" s="683">
        <v>34056</v>
      </c>
      <c r="VN3" s="683">
        <v>9489</v>
      </c>
      <c r="VO3" s="683">
        <v>5979</v>
      </c>
      <c r="VP3" s="683">
        <v>5873</v>
      </c>
      <c r="VQ3" s="683">
        <v>4773</v>
      </c>
      <c r="VR3" s="683">
        <v>19031</v>
      </c>
      <c r="VS3" s="762">
        <v>733824</v>
      </c>
      <c r="VT3" s="744">
        <v>414484</v>
      </c>
      <c r="VU3" s="683">
        <v>155657</v>
      </c>
      <c r="VV3" s="683">
        <v>69869</v>
      </c>
      <c r="VW3" s="683">
        <v>34028</v>
      </c>
      <c r="VX3" s="683">
        <v>8558</v>
      </c>
      <c r="VY3" s="683">
        <v>5648</v>
      </c>
      <c r="VZ3" s="683">
        <v>5445</v>
      </c>
      <c r="WA3" s="683">
        <v>4673</v>
      </c>
      <c r="WB3" s="683">
        <v>17691</v>
      </c>
      <c r="WC3" s="762">
        <v>716053</v>
      </c>
      <c r="WD3" s="683">
        <v>412851</v>
      </c>
      <c r="WE3" s="683">
        <v>155151</v>
      </c>
      <c r="WF3" s="683">
        <v>70806</v>
      </c>
      <c r="WG3" s="683">
        <v>33661</v>
      </c>
      <c r="WH3" s="683">
        <v>8366</v>
      </c>
      <c r="WI3" s="683">
        <v>5432</v>
      </c>
      <c r="WJ3" s="683">
        <v>5313</v>
      </c>
      <c r="WK3" s="683">
        <v>4991</v>
      </c>
      <c r="WL3" s="762">
        <v>16651</v>
      </c>
      <c r="WM3" s="1413">
        <v>713222</v>
      </c>
      <c r="WN3" s="683">
        <v>429371</v>
      </c>
      <c r="WO3" s="683">
        <v>130374</v>
      </c>
      <c r="WP3" s="683">
        <v>85301</v>
      </c>
      <c r="WQ3" s="683">
        <v>29677</v>
      </c>
      <c r="WR3" s="683">
        <v>7572</v>
      </c>
      <c r="WS3" s="683">
        <v>4796</v>
      </c>
      <c r="WT3" s="683">
        <v>5631</v>
      </c>
      <c r="WU3" s="683">
        <v>5097</v>
      </c>
      <c r="WV3" s="762">
        <v>16472</v>
      </c>
      <c r="WW3" s="1413">
        <v>714291</v>
      </c>
      <c r="WX3" s="683">
        <v>457925</v>
      </c>
      <c r="WY3" s="683">
        <v>131349</v>
      </c>
      <c r="WZ3" s="683">
        <v>89856</v>
      </c>
      <c r="XA3" s="683">
        <v>30251</v>
      </c>
      <c r="XB3" s="683">
        <v>7917</v>
      </c>
      <c r="XC3" s="683">
        <v>5153</v>
      </c>
      <c r="XD3" s="683">
        <v>5713</v>
      </c>
      <c r="XE3" s="683">
        <v>5134</v>
      </c>
      <c r="XF3" s="762">
        <v>16911</v>
      </c>
      <c r="XG3" s="1413">
        <v>750209</v>
      </c>
      <c r="XH3" s="683">
        <v>473066</v>
      </c>
      <c r="XI3" s="683">
        <v>132616</v>
      </c>
      <c r="XJ3" s="683">
        <v>91550</v>
      </c>
      <c r="XK3" s="683">
        <v>30182</v>
      </c>
      <c r="XL3" s="683">
        <v>7916</v>
      </c>
      <c r="XM3" s="683">
        <v>4726</v>
      </c>
      <c r="XN3" s="683">
        <v>5148</v>
      </c>
      <c r="XO3" s="683">
        <v>4724</v>
      </c>
      <c r="XP3" s="762">
        <v>17349</v>
      </c>
      <c r="XQ3" s="1413">
        <v>767277</v>
      </c>
      <c r="XR3" s="683">
        <v>508886</v>
      </c>
      <c r="XS3" s="683">
        <v>133034</v>
      </c>
      <c r="XT3" s="683">
        <v>97867</v>
      </c>
      <c r="XU3" s="683">
        <v>30087</v>
      </c>
      <c r="XV3" s="683">
        <v>7513</v>
      </c>
      <c r="XW3" s="683">
        <v>4086</v>
      </c>
      <c r="XX3" s="683">
        <v>5212</v>
      </c>
      <c r="XY3" s="683">
        <v>4046</v>
      </c>
      <c r="XZ3" s="762">
        <v>19044</v>
      </c>
      <c r="YA3" s="1413">
        <v>809775</v>
      </c>
    </row>
    <row r="4" spans="1:651">
      <c r="A4" s="175" t="s">
        <v>497</v>
      </c>
      <c r="B4" s="688">
        <v>29157.263999999999</v>
      </c>
      <c r="C4" s="689">
        <v>33686.129999999997</v>
      </c>
      <c r="D4" s="689">
        <v>19971.537</v>
      </c>
      <c r="E4" s="689">
        <v>7261.4430000000002</v>
      </c>
      <c r="F4" s="689">
        <v>4387.4920000000002</v>
      </c>
      <c r="G4" s="689">
        <v>2011.191</v>
      </c>
      <c r="H4" s="689">
        <v>1332.9970000000001</v>
      </c>
      <c r="I4" s="689">
        <v>619.38300000000004</v>
      </c>
      <c r="J4" s="689">
        <v>3705.9250000000002</v>
      </c>
      <c r="K4" s="690">
        <v>102133.36199999999</v>
      </c>
      <c r="L4" s="688">
        <v>26590.927</v>
      </c>
      <c r="M4" s="689">
        <v>31955.614000000001</v>
      </c>
      <c r="N4" s="689">
        <v>20854.628000000001</v>
      </c>
      <c r="O4" s="689">
        <v>8133.4309999999996</v>
      </c>
      <c r="P4" s="689">
        <v>5471.8050000000003</v>
      </c>
      <c r="Q4" s="689">
        <v>2597.701</v>
      </c>
      <c r="R4" s="689">
        <v>1689.4680000000001</v>
      </c>
      <c r="S4" s="689">
        <v>802.66300000000001</v>
      </c>
      <c r="T4" s="689">
        <v>4583.5659999999998</v>
      </c>
      <c r="U4" s="690">
        <v>102679.803</v>
      </c>
      <c r="V4" s="688">
        <v>20006.044999999998</v>
      </c>
      <c r="W4" s="689">
        <v>32159.768</v>
      </c>
      <c r="X4" s="689">
        <v>20600.751</v>
      </c>
      <c r="Y4" s="689">
        <v>8567.4750000000004</v>
      </c>
      <c r="Z4" s="689">
        <v>5541.9759999999997</v>
      </c>
      <c r="AA4" s="689">
        <v>2877.9879999999998</v>
      </c>
      <c r="AB4" s="689">
        <v>1812.1959999999999</v>
      </c>
      <c r="AC4" s="689">
        <v>1111.7470000000001</v>
      </c>
      <c r="AD4" s="689">
        <v>5648.3440000000001</v>
      </c>
      <c r="AE4" s="690">
        <v>98326.29</v>
      </c>
      <c r="AF4" s="688">
        <v>18809.206999999999</v>
      </c>
      <c r="AG4" s="689">
        <v>33983.896999999997</v>
      </c>
      <c r="AH4" s="689">
        <v>20881.179</v>
      </c>
      <c r="AI4" s="689">
        <v>8024.5370000000003</v>
      </c>
      <c r="AJ4" s="689">
        <v>5136.92</v>
      </c>
      <c r="AK4" s="689">
        <v>2870.2629999999999</v>
      </c>
      <c r="AL4" s="689">
        <v>1573.6669999999999</v>
      </c>
      <c r="AM4" s="689">
        <v>1027.6980000000001</v>
      </c>
      <c r="AN4" s="689">
        <v>6886.2330000000002</v>
      </c>
      <c r="AO4" s="690">
        <v>99193.600999999995</v>
      </c>
      <c r="AP4" s="688">
        <v>17988.912</v>
      </c>
      <c r="AQ4" s="689">
        <v>36741.203999999998</v>
      </c>
      <c r="AR4" s="689">
        <v>20676.05</v>
      </c>
      <c r="AS4" s="689">
        <v>8467.2029999999995</v>
      </c>
      <c r="AT4" s="689">
        <v>4880.6930000000002</v>
      </c>
      <c r="AU4" s="689">
        <v>2514.5949999999998</v>
      </c>
      <c r="AV4" s="689">
        <v>1577.816</v>
      </c>
      <c r="AW4" s="689">
        <v>900.43499999999995</v>
      </c>
      <c r="AX4" s="689">
        <v>6858.0460000000003</v>
      </c>
      <c r="AY4" s="690">
        <v>100604.954</v>
      </c>
      <c r="AZ4" s="688">
        <v>18964.502</v>
      </c>
      <c r="BA4" s="689">
        <v>37349.014999999999</v>
      </c>
      <c r="BB4" s="689">
        <v>22273.673999999999</v>
      </c>
      <c r="BC4" s="689">
        <v>8545.1759999999995</v>
      </c>
      <c r="BD4" s="689">
        <v>5925.1549999999997</v>
      </c>
      <c r="BE4" s="689">
        <v>2473.7049999999999</v>
      </c>
      <c r="BF4" s="689">
        <v>1577.74</v>
      </c>
      <c r="BG4" s="689">
        <v>834.96199999999999</v>
      </c>
      <c r="BH4" s="689">
        <v>6281.2259999999997</v>
      </c>
      <c r="BI4" s="690">
        <v>104225.155</v>
      </c>
      <c r="BJ4" s="688">
        <v>20178.687999999998</v>
      </c>
      <c r="BK4" s="689">
        <v>40288.622000000003</v>
      </c>
      <c r="BL4" s="689">
        <v>23101.995999999999</v>
      </c>
      <c r="BM4" s="689">
        <v>8005.6629999999996</v>
      </c>
      <c r="BN4" s="689">
        <v>6339.4210000000003</v>
      </c>
      <c r="BO4" s="689">
        <v>2459.306</v>
      </c>
      <c r="BP4" s="689">
        <v>1633.9690000000001</v>
      </c>
      <c r="BQ4" s="689">
        <v>1046.645</v>
      </c>
      <c r="BR4" s="689">
        <v>5862.3580000000002</v>
      </c>
      <c r="BS4" s="690">
        <v>108916.66800000001</v>
      </c>
      <c r="BT4" s="688">
        <v>21016.527999999998</v>
      </c>
      <c r="BU4" s="689">
        <v>43397.466999999997</v>
      </c>
      <c r="BV4" s="689">
        <v>23045.744999999999</v>
      </c>
      <c r="BW4" s="689">
        <v>8943.4889999999996</v>
      </c>
      <c r="BX4" s="689">
        <v>6405.4059999999999</v>
      </c>
      <c r="BY4" s="689">
        <v>2864.931</v>
      </c>
      <c r="BZ4" s="689">
        <v>1776.13</v>
      </c>
      <c r="CA4" s="689">
        <v>1072.2</v>
      </c>
      <c r="CB4" s="689">
        <v>5925.1490000000003</v>
      </c>
      <c r="CC4" s="690">
        <v>114447.045</v>
      </c>
      <c r="CD4" s="688">
        <v>23618.883000000002</v>
      </c>
      <c r="CE4" s="689">
        <v>45665.938999999998</v>
      </c>
      <c r="CF4" s="689">
        <v>24608.494999999999</v>
      </c>
      <c r="CG4" s="689">
        <v>8830.7839999999997</v>
      </c>
      <c r="CH4" s="689">
        <v>7009.9059999999999</v>
      </c>
      <c r="CI4" s="689">
        <v>3027.5070000000001</v>
      </c>
      <c r="CJ4" s="689">
        <v>1868.7819999999999</v>
      </c>
      <c r="CK4" s="689">
        <v>1012.428</v>
      </c>
      <c r="CL4" s="689">
        <v>6296.73</v>
      </c>
      <c r="CM4" s="690">
        <v>121939.454</v>
      </c>
      <c r="CN4" s="688">
        <v>37878.317000000003</v>
      </c>
      <c r="CO4" s="689">
        <v>42231.288999999997</v>
      </c>
      <c r="CP4" s="689">
        <v>13687.266</v>
      </c>
      <c r="CQ4" s="689">
        <v>10952.767</v>
      </c>
      <c r="CR4" s="689">
        <v>10313.789000000001</v>
      </c>
      <c r="CS4" s="689">
        <v>2014.501</v>
      </c>
      <c r="CT4" s="689">
        <v>1975.607</v>
      </c>
      <c r="CU4" s="689">
        <v>1232.0820000000001</v>
      </c>
      <c r="CV4" s="689">
        <v>6211.9780000000001</v>
      </c>
      <c r="CW4" s="690">
        <v>126497.59600000001</v>
      </c>
      <c r="CX4" s="688">
        <v>39419.953000000001</v>
      </c>
      <c r="CY4" s="689">
        <v>44181.851000000002</v>
      </c>
      <c r="CZ4" s="689">
        <v>14137.203</v>
      </c>
      <c r="DA4" s="689">
        <v>11365.468000000001</v>
      </c>
      <c r="DB4" s="689">
        <v>11164.782999999999</v>
      </c>
      <c r="DC4" s="689">
        <v>2078.3910000000001</v>
      </c>
      <c r="DD4" s="689">
        <v>1884.1489999999999</v>
      </c>
      <c r="DE4" s="689">
        <v>1531.221</v>
      </c>
      <c r="DF4" s="689">
        <v>6927.9</v>
      </c>
      <c r="DG4" s="690">
        <v>132690.91899999999</v>
      </c>
      <c r="DH4" s="688">
        <v>43693.828999999998</v>
      </c>
      <c r="DI4" s="689">
        <v>48901.046999999999</v>
      </c>
      <c r="DJ4" s="689">
        <v>14946.968999999999</v>
      </c>
      <c r="DK4" s="689">
        <v>11233.043</v>
      </c>
      <c r="DL4" s="689">
        <v>10639.79</v>
      </c>
      <c r="DM4" s="689">
        <v>2216.6680000000001</v>
      </c>
      <c r="DN4" s="689">
        <v>1975.0809999999999</v>
      </c>
      <c r="DO4" s="689">
        <v>1538.5309999999999</v>
      </c>
      <c r="DP4" s="689">
        <v>7760.4129999999996</v>
      </c>
      <c r="DQ4" s="690">
        <v>142905.37100000001</v>
      </c>
      <c r="DR4" s="688">
        <v>45824.836981000008</v>
      </c>
      <c r="DS4" s="689">
        <v>49086.216218999994</v>
      </c>
      <c r="DT4" s="689">
        <v>14979.237999999999</v>
      </c>
      <c r="DU4" s="689">
        <v>12394.717000000001</v>
      </c>
      <c r="DV4" s="689">
        <v>11598.879000000001</v>
      </c>
      <c r="DW4" s="689">
        <v>2126.145</v>
      </c>
      <c r="DX4" s="689">
        <v>1957.5450000000001</v>
      </c>
      <c r="DY4" s="689">
        <v>1505.5309999999999</v>
      </c>
      <c r="DZ4" s="689">
        <v>8234.652</v>
      </c>
      <c r="EA4" s="690">
        <v>147707.76019999999</v>
      </c>
      <c r="EB4" s="688">
        <v>48030.451999999997</v>
      </c>
      <c r="EC4" s="689">
        <v>45690.150999999998</v>
      </c>
      <c r="ED4" s="689">
        <v>17473.948</v>
      </c>
      <c r="EE4" s="689">
        <v>13284.147999999999</v>
      </c>
      <c r="EF4" s="689">
        <v>11904.734</v>
      </c>
      <c r="EG4" s="689">
        <v>2175.748</v>
      </c>
      <c r="EH4" s="689">
        <v>2166.6320000000001</v>
      </c>
      <c r="EI4" s="689">
        <v>1732.3920000000001</v>
      </c>
      <c r="EJ4" s="689">
        <v>7929.5240000000003</v>
      </c>
      <c r="EK4" s="690">
        <v>150387.72899999999</v>
      </c>
      <c r="EL4" s="688">
        <v>48611.817000000003</v>
      </c>
      <c r="EM4" s="689">
        <v>49773.133999999998</v>
      </c>
      <c r="EN4" s="689">
        <v>22498.615000000002</v>
      </c>
      <c r="EO4" s="689">
        <v>12800.94</v>
      </c>
      <c r="EP4" s="689">
        <v>9392.759</v>
      </c>
      <c r="EQ4" s="689">
        <v>2216.2779999999998</v>
      </c>
      <c r="ER4" s="689">
        <v>2383.1109999999999</v>
      </c>
      <c r="ES4" s="689">
        <v>1740.0360000000001</v>
      </c>
      <c r="ET4" s="689">
        <v>8908.8940000000002</v>
      </c>
      <c r="EU4" s="690">
        <v>158325.584</v>
      </c>
      <c r="EV4" s="688">
        <v>50141.093000000001</v>
      </c>
      <c r="EW4" s="689">
        <v>48475.563000000002</v>
      </c>
      <c r="EX4" s="689">
        <v>22812.120999999999</v>
      </c>
      <c r="EY4" s="689">
        <v>12547.305</v>
      </c>
      <c r="EZ4" s="689">
        <v>8590.0669999999991</v>
      </c>
      <c r="FA4" s="689">
        <v>2451.9270000000001</v>
      </c>
      <c r="FB4" s="689">
        <v>2040.0809999999999</v>
      </c>
      <c r="FC4" s="689">
        <v>1829.758</v>
      </c>
      <c r="FD4" s="689">
        <v>9613.5049999999992</v>
      </c>
      <c r="FE4" s="690">
        <v>158501.42000000001</v>
      </c>
      <c r="FF4" s="688">
        <v>48501.985999999997</v>
      </c>
      <c r="FG4" s="689">
        <v>46547.813000000002</v>
      </c>
      <c r="FH4" s="689">
        <v>22593.679</v>
      </c>
      <c r="FI4" s="689">
        <v>16207.706</v>
      </c>
      <c r="FJ4" s="689">
        <v>8312.7150000000001</v>
      </c>
      <c r="FK4" s="689">
        <v>2559.6239999999998</v>
      </c>
      <c r="FL4" s="689">
        <v>2126.9789999999998</v>
      </c>
      <c r="FM4" s="689">
        <v>2180.7359999999999</v>
      </c>
      <c r="FN4" s="689">
        <v>9458.0930000000008</v>
      </c>
      <c r="FO4" s="690">
        <v>158489.33100000001</v>
      </c>
      <c r="FP4" s="688">
        <v>47612.644999999997</v>
      </c>
      <c r="FQ4" s="689">
        <v>48968.900999999998</v>
      </c>
      <c r="FR4" s="689">
        <v>22118.866999999998</v>
      </c>
      <c r="FS4" s="689">
        <v>17011.353999999999</v>
      </c>
      <c r="FT4" s="689">
        <v>7492.5129999999999</v>
      </c>
      <c r="FU4" s="689">
        <v>2208.6019999999999</v>
      </c>
      <c r="FV4" s="689">
        <v>2228.83</v>
      </c>
      <c r="FW4" s="689">
        <v>2197.0830000000001</v>
      </c>
      <c r="FX4" s="689">
        <v>8648.6880000000001</v>
      </c>
      <c r="FY4" s="690">
        <v>158487.48300000001</v>
      </c>
      <c r="FZ4" s="688">
        <v>54016.116000000002</v>
      </c>
      <c r="GA4" s="689">
        <v>51434.125</v>
      </c>
      <c r="GB4" s="689">
        <v>22165.776999999998</v>
      </c>
      <c r="GC4" s="689">
        <v>15385.786</v>
      </c>
      <c r="GD4" s="689">
        <v>6184.9539999999997</v>
      </c>
      <c r="GE4" s="689">
        <v>3146.8560000000002</v>
      </c>
      <c r="GF4" s="689">
        <v>2029.761</v>
      </c>
      <c r="GG4" s="689">
        <v>2301.4929999999999</v>
      </c>
      <c r="GH4" s="689">
        <v>8046.1540000000005</v>
      </c>
      <c r="GI4" s="690">
        <v>164711.022</v>
      </c>
      <c r="GJ4" s="688">
        <v>54969.675000000003</v>
      </c>
      <c r="GK4" s="689">
        <v>55129.608</v>
      </c>
      <c r="GL4" s="689">
        <v>25505.909</v>
      </c>
      <c r="GM4" s="689">
        <v>10776.689</v>
      </c>
      <c r="GN4" s="689">
        <v>6446.7629999999999</v>
      </c>
      <c r="GO4" s="689">
        <v>2210.8420000000001</v>
      </c>
      <c r="GP4" s="689">
        <v>1799.963</v>
      </c>
      <c r="GQ4" s="689">
        <v>2527.8339999999998</v>
      </c>
      <c r="GR4" s="689">
        <v>7711.39</v>
      </c>
      <c r="GS4" s="690">
        <v>167078.67300000001</v>
      </c>
      <c r="GT4" s="688">
        <v>62847.62</v>
      </c>
      <c r="GU4" s="689">
        <v>58770.798000000003</v>
      </c>
      <c r="GV4" s="689">
        <v>22710.044999999998</v>
      </c>
      <c r="GW4" s="689">
        <v>10126.343000000001</v>
      </c>
      <c r="GX4" s="689">
        <v>6947.2879999999996</v>
      </c>
      <c r="GY4" s="689">
        <v>2301.3049999999998</v>
      </c>
      <c r="GZ4" s="689">
        <v>1680.3620000000001</v>
      </c>
      <c r="HA4" s="689">
        <v>2507.902</v>
      </c>
      <c r="HB4" s="689">
        <v>7507.3689999999997</v>
      </c>
      <c r="HC4" s="690">
        <v>175399.03200000001</v>
      </c>
      <c r="HD4" s="688">
        <v>61606.642999999996</v>
      </c>
      <c r="HE4" s="689">
        <v>64999.31</v>
      </c>
      <c r="HF4" s="689">
        <v>22135.491000000002</v>
      </c>
      <c r="HG4" s="689">
        <v>9687.8870000000006</v>
      </c>
      <c r="HH4" s="689">
        <v>6661.393</v>
      </c>
      <c r="HI4" s="689">
        <v>2149.431</v>
      </c>
      <c r="HJ4" s="689">
        <v>1751.3040000000001</v>
      </c>
      <c r="HK4" s="689">
        <v>2537.451</v>
      </c>
      <c r="HL4" s="689">
        <v>6876.4250000000002</v>
      </c>
      <c r="HM4" s="690">
        <v>178405.33499999999</v>
      </c>
      <c r="HN4" s="688">
        <v>74740.683999999994</v>
      </c>
      <c r="HO4" s="689">
        <v>59078.853000000003</v>
      </c>
      <c r="HP4" s="689">
        <v>22237.762999999999</v>
      </c>
      <c r="HQ4" s="689">
        <v>9721.8629999999994</v>
      </c>
      <c r="HR4" s="689">
        <v>6688.0950000000003</v>
      </c>
      <c r="HS4" s="689">
        <v>2524.3870000000002</v>
      </c>
      <c r="HT4" s="689">
        <v>1760.921</v>
      </c>
      <c r="HU4" s="689">
        <v>2561.0300000000002</v>
      </c>
      <c r="HV4" s="689">
        <v>6705.7529999999997</v>
      </c>
      <c r="HW4" s="690">
        <v>186019.34899999999</v>
      </c>
      <c r="HX4" s="688">
        <v>77073.414000000004</v>
      </c>
      <c r="HY4" s="689">
        <v>62598.614000000001</v>
      </c>
      <c r="HZ4" s="689">
        <v>23838.413</v>
      </c>
      <c r="IA4" s="689">
        <v>9413.43</v>
      </c>
      <c r="IB4" s="689">
        <v>6239.8220000000001</v>
      </c>
      <c r="IC4" s="689">
        <v>4105.9849999999997</v>
      </c>
      <c r="ID4" s="689">
        <v>1767.0540000000001</v>
      </c>
      <c r="IE4" s="689">
        <v>2721.9140000000002</v>
      </c>
      <c r="IF4" s="689">
        <v>7121.0379999999996</v>
      </c>
      <c r="IG4" s="690">
        <v>194879.68400000001</v>
      </c>
      <c r="IH4" s="688">
        <v>77732.076000000001</v>
      </c>
      <c r="II4" s="689">
        <v>70428.543999999994</v>
      </c>
      <c r="IJ4" s="689">
        <v>24505.3</v>
      </c>
      <c r="IK4" s="689">
        <v>8580.2990000000009</v>
      </c>
      <c r="IL4" s="689">
        <v>6449.902</v>
      </c>
      <c r="IM4" s="689">
        <v>3086.0140000000001</v>
      </c>
      <c r="IN4" s="689">
        <v>2905.7550000000001</v>
      </c>
      <c r="IO4" s="689">
        <v>2360.9540000000002</v>
      </c>
      <c r="IP4" s="689">
        <v>7599.2619999999997</v>
      </c>
      <c r="IQ4" s="690">
        <v>203648.106</v>
      </c>
      <c r="IR4" s="688">
        <v>85305.043999999994</v>
      </c>
      <c r="IS4" s="689">
        <v>73783.744000000006</v>
      </c>
      <c r="IT4" s="689">
        <v>24377.258999999998</v>
      </c>
      <c r="IU4" s="689">
        <v>9755.8070000000007</v>
      </c>
      <c r="IV4" s="689">
        <v>8111.558</v>
      </c>
      <c r="IW4" s="689">
        <v>2382.8200000000002</v>
      </c>
      <c r="IX4" s="689">
        <v>1934.3969999999999</v>
      </c>
      <c r="IY4" s="689">
        <v>4529.7060000000001</v>
      </c>
      <c r="IZ4" s="689">
        <v>8210.5149999999994</v>
      </c>
      <c r="JA4" s="690">
        <v>218390.85</v>
      </c>
      <c r="JB4" s="688">
        <v>83830.751000000004</v>
      </c>
      <c r="JC4" s="689">
        <v>69749.990000000005</v>
      </c>
      <c r="JD4" s="689">
        <v>25633.174999999999</v>
      </c>
      <c r="JE4" s="689">
        <v>10047.308999999999</v>
      </c>
      <c r="JF4" s="689">
        <v>8624.9310000000005</v>
      </c>
      <c r="JG4" s="689">
        <v>2563.8739999999998</v>
      </c>
      <c r="JH4" s="689">
        <v>2214.2370000000001</v>
      </c>
      <c r="JI4" s="689">
        <v>3124.752</v>
      </c>
      <c r="JJ4" s="689">
        <v>8318.4969999999994</v>
      </c>
      <c r="JK4" s="690">
        <v>214107.516</v>
      </c>
      <c r="JL4" s="688">
        <v>91859.644</v>
      </c>
      <c r="JM4" s="689">
        <v>70314.357000000004</v>
      </c>
      <c r="JN4" s="689">
        <v>27785.716</v>
      </c>
      <c r="JO4" s="689">
        <v>10499.136</v>
      </c>
      <c r="JP4" s="689">
        <v>9092.8379999999997</v>
      </c>
      <c r="JQ4" s="689">
        <v>2982.261</v>
      </c>
      <c r="JR4" s="689">
        <v>2437.7489999999998</v>
      </c>
      <c r="JS4" s="689">
        <v>3402.3589999999999</v>
      </c>
      <c r="JT4" s="689">
        <v>8577.3790000000008</v>
      </c>
      <c r="JU4" s="690">
        <v>226951.43900000001</v>
      </c>
      <c r="JV4" s="688">
        <v>90085.33</v>
      </c>
      <c r="JW4" s="689">
        <v>68596.305999999997</v>
      </c>
      <c r="JX4" s="689">
        <v>26210.112000000001</v>
      </c>
      <c r="JY4" s="689">
        <v>11006.427</v>
      </c>
      <c r="JZ4" s="689">
        <v>9470.5840000000007</v>
      </c>
      <c r="KA4" s="689">
        <v>3093.7640000000001</v>
      </c>
      <c r="KB4" s="689">
        <v>2660.4609999999998</v>
      </c>
      <c r="KC4" s="689">
        <v>2355.306</v>
      </c>
      <c r="KD4" s="689">
        <v>9063.9310000000005</v>
      </c>
      <c r="KE4" s="690">
        <v>222542.22099999999</v>
      </c>
      <c r="KF4" s="688">
        <v>78078.066000000006</v>
      </c>
      <c r="KG4" s="689">
        <v>69578.523000000001</v>
      </c>
      <c r="KH4" s="689">
        <v>24977.684000000001</v>
      </c>
      <c r="KI4" s="689">
        <v>12758.16</v>
      </c>
      <c r="KJ4" s="689">
        <v>6138.44</v>
      </c>
      <c r="KK4" s="689">
        <v>5629.7030000000004</v>
      </c>
      <c r="KL4" s="689">
        <v>3690.3440000000001</v>
      </c>
      <c r="KM4" s="689">
        <v>2625.8470000000002</v>
      </c>
      <c r="KN4" s="689">
        <v>9022.1689999999999</v>
      </c>
      <c r="KO4" s="690">
        <v>212498.93599999999</v>
      </c>
      <c r="KP4" s="688">
        <v>86909.850999999995</v>
      </c>
      <c r="KQ4" s="689">
        <v>81497.566000000006</v>
      </c>
      <c r="KR4" s="689">
        <v>35926.906999999999</v>
      </c>
      <c r="KS4" s="689">
        <v>14575.332</v>
      </c>
      <c r="KT4" s="689">
        <v>6591.3860000000004</v>
      </c>
      <c r="KU4" s="689">
        <v>4098.1409999999996</v>
      </c>
      <c r="KV4" s="689">
        <v>4450.3540000000003</v>
      </c>
      <c r="KW4" s="689">
        <v>3558.0749999999998</v>
      </c>
      <c r="KX4" s="689">
        <v>9813.2790000000005</v>
      </c>
      <c r="KY4" s="690">
        <v>247420.891</v>
      </c>
      <c r="KZ4" s="688">
        <v>85958.947</v>
      </c>
      <c r="LA4" s="689">
        <v>78549.116999999998</v>
      </c>
      <c r="LB4" s="689">
        <v>36198.593999999997</v>
      </c>
      <c r="LC4" s="689">
        <v>14342.61</v>
      </c>
      <c r="LD4" s="689">
        <v>6802.22</v>
      </c>
      <c r="LE4" s="689">
        <v>4251.4889999999996</v>
      </c>
      <c r="LF4" s="689">
        <v>4998.1980000000003</v>
      </c>
      <c r="LG4" s="689">
        <v>3607.3490000000002</v>
      </c>
      <c r="LH4" s="689">
        <v>10011.446</v>
      </c>
      <c r="LI4" s="690">
        <v>244719.97</v>
      </c>
      <c r="LJ4" s="688">
        <v>87118.686000000002</v>
      </c>
      <c r="LK4" s="689">
        <v>76587.288</v>
      </c>
      <c r="LL4" s="689">
        <v>31953.155999999999</v>
      </c>
      <c r="LM4" s="689">
        <v>14692.932000000001</v>
      </c>
      <c r="LN4" s="689">
        <v>7319.2839999999997</v>
      </c>
      <c r="LO4" s="689">
        <v>4751.8040000000001</v>
      </c>
      <c r="LP4" s="689">
        <v>4414.9709999999995</v>
      </c>
      <c r="LQ4" s="689">
        <v>3605.4209999999998</v>
      </c>
      <c r="LR4" s="689">
        <v>9676.1779999999999</v>
      </c>
      <c r="LS4" s="690">
        <v>240119.72</v>
      </c>
      <c r="LT4" s="688">
        <v>75918.63</v>
      </c>
      <c r="LU4" s="689">
        <v>82223.698000000004</v>
      </c>
      <c r="LV4" s="689">
        <v>33089.705000000002</v>
      </c>
      <c r="LW4" s="689">
        <v>14209.198</v>
      </c>
      <c r="LX4" s="689">
        <v>7536.1980000000003</v>
      </c>
      <c r="LY4" s="689">
        <v>6246.9359999999997</v>
      </c>
      <c r="LZ4" s="689">
        <v>4290.8130000000001</v>
      </c>
      <c r="MA4" s="689">
        <v>3566.8670000000002</v>
      </c>
      <c r="MB4" s="689">
        <v>9307.277</v>
      </c>
      <c r="MC4" s="690">
        <v>236389.32199999999</v>
      </c>
      <c r="MD4" s="688">
        <v>74077.173999999999</v>
      </c>
      <c r="ME4" s="689">
        <v>84594.665999999997</v>
      </c>
      <c r="MF4" s="689">
        <v>32379.57</v>
      </c>
      <c r="MG4" s="689">
        <v>14301.929</v>
      </c>
      <c r="MH4" s="689">
        <v>7861.1379999999999</v>
      </c>
      <c r="MI4" s="689">
        <v>5524.8869999999997</v>
      </c>
      <c r="MJ4" s="689">
        <v>5054.2250000000004</v>
      </c>
      <c r="MK4" s="689">
        <v>3407.1559999999999</v>
      </c>
      <c r="ML4" s="689">
        <v>9358.2549999999992</v>
      </c>
      <c r="MM4" s="690">
        <v>236559</v>
      </c>
      <c r="MN4" s="688">
        <v>72696.240000000005</v>
      </c>
      <c r="MO4" s="689">
        <v>83331.921000000002</v>
      </c>
      <c r="MP4" s="689">
        <v>31697.041000000001</v>
      </c>
      <c r="MQ4" s="689">
        <v>14035.713</v>
      </c>
      <c r="MR4" s="689">
        <v>7077.442</v>
      </c>
      <c r="MS4" s="689">
        <v>6074.6040000000003</v>
      </c>
      <c r="MT4" s="689">
        <v>4758.7529999999997</v>
      </c>
      <c r="MU4" s="689">
        <v>3394.57</v>
      </c>
      <c r="MV4" s="689">
        <v>9157.9240000000009</v>
      </c>
      <c r="MW4" s="690">
        <v>232224.20800000001</v>
      </c>
      <c r="MX4" s="688">
        <v>81210.453999999998</v>
      </c>
      <c r="MY4" s="689">
        <v>87837.66</v>
      </c>
      <c r="MZ4" s="689">
        <v>29682.843000000001</v>
      </c>
      <c r="NA4" s="689">
        <v>13815.255999999999</v>
      </c>
      <c r="NB4" s="689">
        <v>7775.68</v>
      </c>
      <c r="NC4" s="689">
        <v>4748.5290000000005</v>
      </c>
      <c r="ND4" s="689">
        <v>4703.723</v>
      </c>
      <c r="NE4" s="689">
        <v>3626.4850000000001</v>
      </c>
      <c r="NF4" s="689">
        <v>9583.5990000000002</v>
      </c>
      <c r="NG4" s="690">
        <v>242984.22899999999</v>
      </c>
      <c r="NH4" s="688">
        <v>85230.909</v>
      </c>
      <c r="NI4" s="689">
        <v>88493.982999999993</v>
      </c>
      <c r="NJ4" s="689">
        <v>30038.971000000001</v>
      </c>
      <c r="NK4" s="689">
        <v>13836.691000000001</v>
      </c>
      <c r="NL4" s="689">
        <v>8206.6980000000003</v>
      </c>
      <c r="NM4" s="689">
        <v>4570.2950000000001</v>
      </c>
      <c r="NN4" s="689">
        <v>4600.0780000000004</v>
      </c>
      <c r="NO4" s="689">
        <v>3557.7669999999998</v>
      </c>
      <c r="NP4" s="689">
        <v>9566.8269999999993</v>
      </c>
      <c r="NQ4" s="690">
        <v>248102.21900000001</v>
      </c>
      <c r="NR4" s="688">
        <v>91115.45</v>
      </c>
      <c r="NS4" s="689">
        <v>87162.485000000001</v>
      </c>
      <c r="NT4" s="689">
        <v>33789.512000000002</v>
      </c>
      <c r="NU4" s="689">
        <v>18652.116999999998</v>
      </c>
      <c r="NV4" s="689">
        <v>8511.9470000000001</v>
      </c>
      <c r="NW4" s="689">
        <v>3362.21</v>
      </c>
      <c r="NX4" s="689">
        <v>4661.3249999999998</v>
      </c>
      <c r="NY4" s="689">
        <v>4354.9650000000001</v>
      </c>
      <c r="NZ4" s="689">
        <v>8874.52</v>
      </c>
      <c r="OA4" s="690">
        <v>260484.53099999999</v>
      </c>
      <c r="OB4" s="688">
        <v>96337.895999999993</v>
      </c>
      <c r="OC4" s="689">
        <v>88254.418000000005</v>
      </c>
      <c r="OD4" s="689">
        <v>32661.93</v>
      </c>
      <c r="OE4" s="689">
        <v>19374.082999999999</v>
      </c>
      <c r="OF4" s="689">
        <v>8262.4560000000001</v>
      </c>
      <c r="OG4" s="689">
        <v>3664.3530000000001</v>
      </c>
      <c r="OH4" s="689">
        <v>4430.7619999999997</v>
      </c>
      <c r="OI4" s="689">
        <v>3581.6320000000001</v>
      </c>
      <c r="OJ4" s="689">
        <v>9509.0159999999996</v>
      </c>
      <c r="OK4" s="690">
        <v>266076.54599999997</v>
      </c>
      <c r="OL4" s="688">
        <v>93066.17</v>
      </c>
      <c r="OM4" s="689">
        <v>88539.327999999994</v>
      </c>
      <c r="ON4" s="689">
        <v>36647.432000000001</v>
      </c>
      <c r="OO4" s="689">
        <v>15120.817999999999</v>
      </c>
      <c r="OP4" s="689">
        <v>7483.2179999999998</v>
      </c>
      <c r="OQ4" s="689">
        <v>3573.0509999999999</v>
      </c>
      <c r="OR4" s="689">
        <v>3025.6950000000002</v>
      </c>
      <c r="OS4" s="689">
        <v>3526.2289999999998</v>
      </c>
      <c r="OT4" s="689">
        <v>9184.723</v>
      </c>
      <c r="OU4" s="690">
        <v>260166.66399999999</v>
      </c>
      <c r="OV4" s="688">
        <v>97877.718999999997</v>
      </c>
      <c r="OW4" s="689">
        <v>91111.911999999997</v>
      </c>
      <c r="OX4" s="689">
        <v>37881.027999999998</v>
      </c>
      <c r="OY4" s="689">
        <v>15624.583000000001</v>
      </c>
      <c r="OZ4" s="689">
        <v>7590.9939999999997</v>
      </c>
      <c r="PA4" s="689">
        <v>3510.8</v>
      </c>
      <c r="PB4" s="689">
        <v>2873.4760000000001</v>
      </c>
      <c r="PC4" s="689">
        <v>3589.93</v>
      </c>
      <c r="PD4" s="689">
        <v>9283.7090000000007</v>
      </c>
      <c r="PE4" s="690">
        <v>269344.15100000001</v>
      </c>
      <c r="PF4" s="688">
        <v>95292.335000000006</v>
      </c>
      <c r="PG4" s="689">
        <v>92441.035000000003</v>
      </c>
      <c r="PH4" s="689">
        <v>34850.247000000003</v>
      </c>
      <c r="PI4" s="689">
        <v>20749.769</v>
      </c>
      <c r="PJ4" s="689">
        <v>7248.1959999999999</v>
      </c>
      <c r="PK4" s="689">
        <v>3741.1779999999999</v>
      </c>
      <c r="PL4" s="689">
        <v>3173.9560000000001</v>
      </c>
      <c r="PM4" s="689">
        <v>3409.79</v>
      </c>
      <c r="PN4" s="689">
        <v>8466.6550000000007</v>
      </c>
      <c r="PO4" s="690">
        <v>269373.16100000002</v>
      </c>
      <c r="PP4" s="688">
        <v>106876.652</v>
      </c>
      <c r="PQ4" s="689">
        <v>87124.373000000007</v>
      </c>
      <c r="PR4" s="689">
        <v>36654.123</v>
      </c>
      <c r="PS4" s="689">
        <v>22476.778999999999</v>
      </c>
      <c r="PT4" s="689">
        <v>7922.6880000000001</v>
      </c>
      <c r="PU4" s="689">
        <v>3931.7240000000002</v>
      </c>
      <c r="PV4" s="689">
        <v>3063.9949999999999</v>
      </c>
      <c r="PW4" s="689">
        <v>3836.05</v>
      </c>
      <c r="PX4" s="689">
        <v>9096.6209999999992</v>
      </c>
      <c r="PY4" s="690">
        <v>280983.005</v>
      </c>
      <c r="PZ4" s="688">
        <v>108938.516</v>
      </c>
      <c r="QA4" s="689">
        <v>75514.731</v>
      </c>
      <c r="QB4" s="689">
        <v>37195.112000000001</v>
      </c>
      <c r="QC4" s="689">
        <v>26389.37</v>
      </c>
      <c r="QD4" s="689">
        <v>10909.594999999999</v>
      </c>
      <c r="QE4" s="689">
        <v>4029.0639999999999</v>
      </c>
      <c r="QF4" s="689">
        <v>3691.1689999999999</v>
      </c>
      <c r="QG4" s="689">
        <v>4198.5990000000002</v>
      </c>
      <c r="QH4" s="689">
        <v>8955.2389999999996</v>
      </c>
      <c r="QI4" s="690">
        <v>279821.39500000002</v>
      </c>
      <c r="QJ4" s="688">
        <v>131399</v>
      </c>
      <c r="QK4" s="689">
        <v>79010</v>
      </c>
      <c r="QL4" s="689">
        <v>42807</v>
      </c>
      <c r="QM4" s="689">
        <v>27941</v>
      </c>
      <c r="QN4" s="689">
        <v>14160</v>
      </c>
      <c r="QO4" s="689">
        <v>4410</v>
      </c>
      <c r="QP4" s="689">
        <v>4143</v>
      </c>
      <c r="QQ4" s="689">
        <v>4359</v>
      </c>
      <c r="QR4" s="689">
        <v>9684</v>
      </c>
      <c r="QS4" s="690">
        <v>317913</v>
      </c>
      <c r="QT4" s="718">
        <v>141598</v>
      </c>
      <c r="QU4" s="684">
        <v>80337</v>
      </c>
      <c r="QV4" s="684">
        <v>48075</v>
      </c>
      <c r="QW4" s="684">
        <v>29338</v>
      </c>
      <c r="QX4" s="684">
        <v>14631</v>
      </c>
      <c r="QY4" s="684">
        <v>4451</v>
      </c>
      <c r="QZ4" s="684">
        <v>3610</v>
      </c>
      <c r="RA4" s="684">
        <v>4815</v>
      </c>
      <c r="RB4" s="684">
        <v>9604</v>
      </c>
      <c r="RC4" s="719">
        <v>336459</v>
      </c>
      <c r="RD4" s="718">
        <v>158210</v>
      </c>
      <c r="RE4" s="684">
        <v>82029</v>
      </c>
      <c r="RF4" s="684">
        <v>48891</v>
      </c>
      <c r="RG4" s="684">
        <v>30705</v>
      </c>
      <c r="RH4" s="684">
        <v>8648</v>
      </c>
      <c r="RI4" s="684">
        <v>11097</v>
      </c>
      <c r="RJ4" s="684">
        <v>3345</v>
      </c>
      <c r="RK4" s="684">
        <v>4809</v>
      </c>
      <c r="RL4" s="684">
        <v>8518</v>
      </c>
      <c r="RM4" s="719">
        <v>356252</v>
      </c>
      <c r="RN4" s="718">
        <v>163032</v>
      </c>
      <c r="RO4" s="684">
        <v>82768</v>
      </c>
      <c r="RP4" s="684">
        <v>48633</v>
      </c>
      <c r="RQ4" s="684">
        <v>31524</v>
      </c>
      <c r="RR4" s="684">
        <v>9234</v>
      </c>
      <c r="RS4" s="684">
        <v>5104</v>
      </c>
      <c r="RT4" s="684">
        <v>10180</v>
      </c>
      <c r="RU4" s="684">
        <v>4712</v>
      </c>
      <c r="RV4" s="684">
        <v>8668</v>
      </c>
      <c r="RW4" s="719">
        <v>363855</v>
      </c>
      <c r="RX4" s="718">
        <v>183096</v>
      </c>
      <c r="RY4" s="684">
        <v>86088</v>
      </c>
      <c r="RZ4" s="684">
        <v>49326</v>
      </c>
      <c r="SA4" s="684">
        <v>33136</v>
      </c>
      <c r="SB4" s="684">
        <v>11186</v>
      </c>
      <c r="SC4" s="684">
        <v>5521</v>
      </c>
      <c r="SD4" s="684">
        <v>10917</v>
      </c>
      <c r="SE4" s="684">
        <v>5351</v>
      </c>
      <c r="SF4" s="684">
        <v>8789</v>
      </c>
      <c r="SG4" s="719">
        <v>393410</v>
      </c>
      <c r="SH4" s="718">
        <v>175149</v>
      </c>
      <c r="SI4" s="684">
        <v>83487</v>
      </c>
      <c r="SJ4" s="684">
        <v>45810</v>
      </c>
      <c r="SK4" s="684">
        <v>32673</v>
      </c>
      <c r="SL4" s="684">
        <v>8564</v>
      </c>
      <c r="SM4" s="684">
        <v>4854</v>
      </c>
      <c r="SN4" s="684">
        <v>10634</v>
      </c>
      <c r="SO4" s="684">
        <v>4513</v>
      </c>
      <c r="SP4" s="684">
        <v>8504</v>
      </c>
      <c r="SQ4" s="719">
        <v>374188</v>
      </c>
      <c r="SR4" s="718">
        <v>187493</v>
      </c>
      <c r="SS4" s="684">
        <v>86000</v>
      </c>
      <c r="ST4" s="684">
        <v>48474</v>
      </c>
      <c r="SU4" s="684">
        <v>34041</v>
      </c>
      <c r="SV4" s="684">
        <v>9023</v>
      </c>
      <c r="SW4" s="684">
        <v>3879</v>
      </c>
      <c r="SX4" s="684">
        <v>4877</v>
      </c>
      <c r="SY4" s="684">
        <v>5923</v>
      </c>
      <c r="SZ4" s="684">
        <v>9118</v>
      </c>
      <c r="TA4" s="719">
        <v>388828</v>
      </c>
      <c r="TB4" s="718">
        <v>200895</v>
      </c>
      <c r="TC4" s="684">
        <v>85804</v>
      </c>
      <c r="TD4" s="684">
        <v>50875</v>
      </c>
      <c r="TE4" s="684">
        <v>34911</v>
      </c>
      <c r="TF4" s="684">
        <v>10188</v>
      </c>
      <c r="TG4" s="684">
        <v>4404</v>
      </c>
      <c r="TH4" s="684">
        <v>4531</v>
      </c>
      <c r="TI4" s="684">
        <v>5919</v>
      </c>
      <c r="TJ4" s="684">
        <v>9656</v>
      </c>
      <c r="TK4" s="719">
        <v>407183</v>
      </c>
      <c r="TL4" s="718">
        <v>188372</v>
      </c>
      <c r="TM4" s="684">
        <v>85892</v>
      </c>
      <c r="TN4" s="684">
        <v>51618</v>
      </c>
      <c r="TO4" s="684">
        <v>34527</v>
      </c>
      <c r="TP4" s="684">
        <v>11711</v>
      </c>
      <c r="TQ4" s="684">
        <v>4348</v>
      </c>
      <c r="TR4" s="684">
        <v>4804</v>
      </c>
      <c r="TS4" s="684">
        <v>6061</v>
      </c>
      <c r="TT4" s="684">
        <v>9231</v>
      </c>
      <c r="TU4" s="719">
        <v>396564</v>
      </c>
      <c r="TV4" s="718">
        <v>183851</v>
      </c>
      <c r="TW4" s="684">
        <v>118644</v>
      </c>
      <c r="TX4" s="684">
        <v>56295</v>
      </c>
      <c r="TY4" s="684">
        <v>23069</v>
      </c>
      <c r="TZ4" s="684">
        <v>7921</v>
      </c>
      <c r="UA4" s="684">
        <v>4394</v>
      </c>
      <c r="UB4" s="684">
        <v>4698</v>
      </c>
      <c r="UC4" s="684">
        <v>6579</v>
      </c>
      <c r="UD4" s="684">
        <v>9944</v>
      </c>
      <c r="UE4" s="719">
        <v>415395</v>
      </c>
      <c r="UF4" s="718">
        <v>189791</v>
      </c>
      <c r="UG4" s="684">
        <v>121222</v>
      </c>
      <c r="UH4" s="684">
        <v>56615</v>
      </c>
      <c r="UI4" s="684">
        <v>23384</v>
      </c>
      <c r="UJ4" s="684">
        <v>8023</v>
      </c>
      <c r="UK4" s="684">
        <v>4666</v>
      </c>
      <c r="UL4" s="684">
        <v>4303</v>
      </c>
      <c r="UM4" s="684">
        <v>4526</v>
      </c>
      <c r="UN4" s="684">
        <v>12230</v>
      </c>
      <c r="UO4" s="719">
        <v>424760</v>
      </c>
      <c r="UP4" s="718">
        <v>192772</v>
      </c>
      <c r="UQ4" s="684">
        <v>123882</v>
      </c>
      <c r="UR4" s="684">
        <v>56263</v>
      </c>
      <c r="US4" s="684">
        <v>22991</v>
      </c>
      <c r="UT4" s="684">
        <v>8764</v>
      </c>
      <c r="UU4" s="684">
        <v>5207</v>
      </c>
      <c r="UV4" s="684">
        <v>4872</v>
      </c>
      <c r="UW4" s="684">
        <v>4788</v>
      </c>
      <c r="UX4" s="684">
        <v>14781</v>
      </c>
      <c r="UY4" s="719">
        <v>434320</v>
      </c>
      <c r="UZ4" s="718">
        <v>185115</v>
      </c>
      <c r="VA4" s="684">
        <v>127987</v>
      </c>
      <c r="VB4" s="684">
        <v>59387</v>
      </c>
      <c r="VC4" s="684">
        <v>23731</v>
      </c>
      <c r="VD4" s="684">
        <v>10385</v>
      </c>
      <c r="VE4" s="684">
        <v>5804</v>
      </c>
      <c r="VF4" s="684">
        <v>5805</v>
      </c>
      <c r="VG4" s="684">
        <v>5093</v>
      </c>
      <c r="VH4" s="684">
        <v>14197</v>
      </c>
      <c r="VI4" s="719">
        <v>437504</v>
      </c>
      <c r="VJ4" s="718">
        <v>178117</v>
      </c>
      <c r="VK4" s="684">
        <v>125853</v>
      </c>
      <c r="VL4" s="684">
        <v>59897</v>
      </c>
      <c r="VM4" s="684">
        <v>26971</v>
      </c>
      <c r="VN4" s="684">
        <v>7765</v>
      </c>
      <c r="VO4" s="684">
        <v>4856</v>
      </c>
      <c r="VP4" s="684">
        <v>4913</v>
      </c>
      <c r="VQ4" s="684">
        <v>4148</v>
      </c>
      <c r="VR4" s="684">
        <v>17132</v>
      </c>
      <c r="VS4" s="719">
        <v>429652</v>
      </c>
      <c r="VT4" s="718">
        <v>158004</v>
      </c>
      <c r="VU4" s="684">
        <v>124253</v>
      </c>
      <c r="VV4" s="684">
        <v>60241</v>
      </c>
      <c r="VW4" s="684">
        <v>27146</v>
      </c>
      <c r="VX4" s="684">
        <v>6875</v>
      </c>
      <c r="VY4" s="684">
        <v>4502</v>
      </c>
      <c r="VZ4" s="684">
        <v>4775</v>
      </c>
      <c r="WA4" s="684">
        <v>4194</v>
      </c>
      <c r="WB4" s="684">
        <v>15434</v>
      </c>
      <c r="WC4" s="719">
        <v>405424</v>
      </c>
      <c r="WD4" s="684">
        <v>157293</v>
      </c>
      <c r="WE4" s="684">
        <v>124613</v>
      </c>
      <c r="WF4" s="684">
        <v>61329</v>
      </c>
      <c r="WG4" s="684">
        <v>26909</v>
      </c>
      <c r="WH4" s="684">
        <v>6530</v>
      </c>
      <c r="WI4" s="684">
        <v>4318</v>
      </c>
      <c r="WJ4" s="684">
        <v>4640</v>
      </c>
      <c r="WK4" s="684">
        <v>4478</v>
      </c>
      <c r="WL4" s="719">
        <v>14535</v>
      </c>
      <c r="WM4" s="1414">
        <v>404645</v>
      </c>
      <c r="WN4" s="684">
        <v>174672</v>
      </c>
      <c r="WO4" s="684">
        <v>106883</v>
      </c>
      <c r="WP4" s="684">
        <v>65980</v>
      </c>
      <c r="WQ4" s="684">
        <v>23320</v>
      </c>
      <c r="WR4" s="684">
        <v>5521</v>
      </c>
      <c r="WS4" s="684">
        <v>3675</v>
      </c>
      <c r="WT4" s="684">
        <v>4850</v>
      </c>
      <c r="WU4" s="684">
        <v>4563</v>
      </c>
      <c r="WV4" s="719">
        <v>14755</v>
      </c>
      <c r="WW4" s="1414">
        <v>404219</v>
      </c>
      <c r="WX4" s="684">
        <v>188242</v>
      </c>
      <c r="WY4" s="684">
        <v>107207</v>
      </c>
      <c r="WZ4" s="684">
        <v>69544</v>
      </c>
      <c r="XA4" s="684">
        <v>23695</v>
      </c>
      <c r="XB4" s="684">
        <v>5748</v>
      </c>
      <c r="XC4" s="684">
        <v>3936</v>
      </c>
      <c r="XD4" s="684">
        <v>4875</v>
      </c>
      <c r="XE4" s="684">
        <v>4412</v>
      </c>
      <c r="XF4" s="719">
        <v>15335</v>
      </c>
      <c r="XG4" s="1414">
        <v>422994</v>
      </c>
      <c r="XH4" s="684">
        <v>193334</v>
      </c>
      <c r="XI4" s="684">
        <v>108940</v>
      </c>
      <c r="XJ4" s="684">
        <v>71117</v>
      </c>
      <c r="XK4" s="684">
        <v>23264</v>
      </c>
      <c r="XL4" s="684">
        <v>5730</v>
      </c>
      <c r="XM4" s="684">
        <v>3500</v>
      </c>
      <c r="XN4" s="684">
        <v>4300</v>
      </c>
      <c r="XO4" s="684">
        <v>4090</v>
      </c>
      <c r="XP4" s="719">
        <v>15645</v>
      </c>
      <c r="XQ4" s="1414">
        <v>429920</v>
      </c>
      <c r="XR4" s="684">
        <v>215504</v>
      </c>
      <c r="XS4" s="684">
        <v>108097</v>
      </c>
      <c r="XT4" s="684">
        <v>75442</v>
      </c>
      <c r="XU4" s="684">
        <v>23282</v>
      </c>
      <c r="XV4" s="684">
        <v>5244</v>
      </c>
      <c r="XW4" s="684">
        <v>3099</v>
      </c>
      <c r="XX4" s="684">
        <v>3919</v>
      </c>
      <c r="XY4" s="684">
        <v>3393</v>
      </c>
      <c r="XZ4" s="719">
        <v>17187</v>
      </c>
      <c r="YA4" s="1414">
        <v>455167</v>
      </c>
    </row>
    <row r="5" spans="1:651">
      <c r="A5" s="175" t="s">
        <v>496</v>
      </c>
      <c r="B5" s="688">
        <v>15052.651</v>
      </c>
      <c r="C5" s="689">
        <v>17380.328000000001</v>
      </c>
      <c r="D5" s="689">
        <v>7144.5640000000003</v>
      </c>
      <c r="E5" s="689">
        <v>1267.7670000000001</v>
      </c>
      <c r="F5" s="689">
        <v>703.80200000000002</v>
      </c>
      <c r="G5" s="689">
        <v>126.44799999999999</v>
      </c>
      <c r="H5" s="689">
        <v>91.765000000000001</v>
      </c>
      <c r="I5" s="689">
        <v>74.997</v>
      </c>
      <c r="J5" s="689">
        <v>548.572</v>
      </c>
      <c r="K5" s="690">
        <v>42390.894</v>
      </c>
      <c r="L5" s="688">
        <v>13276.148999999999</v>
      </c>
      <c r="M5" s="689">
        <v>17953.875</v>
      </c>
      <c r="N5" s="689">
        <v>6727.22</v>
      </c>
      <c r="O5" s="689">
        <v>2089.6030000000001</v>
      </c>
      <c r="P5" s="689">
        <v>509.238</v>
      </c>
      <c r="Q5" s="689">
        <v>148.554</v>
      </c>
      <c r="R5" s="689">
        <v>203.22</v>
      </c>
      <c r="S5" s="689">
        <v>94.293000000000006</v>
      </c>
      <c r="T5" s="689">
        <v>583.22799999999995</v>
      </c>
      <c r="U5" s="690">
        <v>41585.379999999997</v>
      </c>
      <c r="V5" s="688">
        <v>11494.081</v>
      </c>
      <c r="W5" s="689">
        <v>18514.721000000001</v>
      </c>
      <c r="X5" s="689">
        <v>7202.06</v>
      </c>
      <c r="Y5" s="689">
        <v>1648.2470000000001</v>
      </c>
      <c r="Z5" s="689">
        <v>656.87099999999998</v>
      </c>
      <c r="AA5" s="689">
        <v>203.24600000000001</v>
      </c>
      <c r="AB5" s="689">
        <v>157.024</v>
      </c>
      <c r="AC5" s="689">
        <v>100.818</v>
      </c>
      <c r="AD5" s="689">
        <v>669.22</v>
      </c>
      <c r="AE5" s="690">
        <v>40646.288</v>
      </c>
      <c r="AF5" s="688">
        <v>11239.098</v>
      </c>
      <c r="AG5" s="689">
        <v>21597.483</v>
      </c>
      <c r="AH5" s="689">
        <v>7463.5429999999997</v>
      </c>
      <c r="AI5" s="689">
        <v>1184.9559999999999</v>
      </c>
      <c r="AJ5" s="689">
        <v>578.60400000000004</v>
      </c>
      <c r="AK5" s="689">
        <v>197.11099999999999</v>
      </c>
      <c r="AL5" s="689">
        <v>128.23699999999999</v>
      </c>
      <c r="AM5" s="689">
        <v>94.466999999999999</v>
      </c>
      <c r="AN5" s="689">
        <v>774.53200000000004</v>
      </c>
      <c r="AO5" s="690">
        <v>43258.031000000003</v>
      </c>
      <c r="AP5" s="688">
        <v>11934.82</v>
      </c>
      <c r="AQ5" s="689">
        <v>24348.971000000001</v>
      </c>
      <c r="AR5" s="689">
        <v>8660.3940000000002</v>
      </c>
      <c r="AS5" s="689">
        <v>1331.5050000000001</v>
      </c>
      <c r="AT5" s="689">
        <v>538.70799999999997</v>
      </c>
      <c r="AU5" s="689">
        <v>234.34800000000001</v>
      </c>
      <c r="AV5" s="689">
        <v>118.01600000000001</v>
      </c>
      <c r="AW5" s="689">
        <v>81.950999999999993</v>
      </c>
      <c r="AX5" s="689">
        <v>702.596</v>
      </c>
      <c r="AY5" s="690">
        <v>47951.309000000001</v>
      </c>
      <c r="AZ5" s="688">
        <v>13546.101000000001</v>
      </c>
      <c r="BA5" s="689">
        <v>25632.254000000001</v>
      </c>
      <c r="BB5" s="689">
        <v>9938.598</v>
      </c>
      <c r="BC5" s="689">
        <v>1513.1759999999999</v>
      </c>
      <c r="BD5" s="689">
        <v>421.858</v>
      </c>
      <c r="BE5" s="689">
        <v>179.07499999999999</v>
      </c>
      <c r="BF5" s="689">
        <v>124.884</v>
      </c>
      <c r="BG5" s="689">
        <v>83.799000000000007</v>
      </c>
      <c r="BH5" s="689">
        <v>556.08299999999997</v>
      </c>
      <c r="BI5" s="690">
        <v>51995.828000000001</v>
      </c>
      <c r="BJ5" s="688">
        <v>13982.681</v>
      </c>
      <c r="BK5" s="689">
        <v>31463.457999999999</v>
      </c>
      <c r="BL5" s="689">
        <v>10562.966</v>
      </c>
      <c r="BM5" s="689">
        <v>2089.1550000000002</v>
      </c>
      <c r="BN5" s="689">
        <v>456.173</v>
      </c>
      <c r="BO5" s="689">
        <v>267.19</v>
      </c>
      <c r="BP5" s="689">
        <v>166.71600000000001</v>
      </c>
      <c r="BQ5" s="689">
        <v>105.747</v>
      </c>
      <c r="BR5" s="689">
        <v>488.35199999999998</v>
      </c>
      <c r="BS5" s="690">
        <v>59582.438000000002</v>
      </c>
      <c r="BT5" s="688">
        <v>15714.663</v>
      </c>
      <c r="BU5" s="689">
        <v>39007.254000000001</v>
      </c>
      <c r="BV5" s="689">
        <v>10851.171</v>
      </c>
      <c r="BW5" s="689">
        <v>2020.652</v>
      </c>
      <c r="BX5" s="689">
        <v>428.76600000000002</v>
      </c>
      <c r="BY5" s="689">
        <v>299.78500000000003</v>
      </c>
      <c r="BZ5" s="689">
        <v>170.84</v>
      </c>
      <c r="CA5" s="689">
        <v>115.26300000000001</v>
      </c>
      <c r="CB5" s="689">
        <v>472.87700000000001</v>
      </c>
      <c r="CC5" s="690">
        <v>69081.270999999993</v>
      </c>
      <c r="CD5" s="688">
        <v>17710.752</v>
      </c>
      <c r="CE5" s="689">
        <v>44007.239000000001</v>
      </c>
      <c r="CF5" s="689">
        <v>12037.181</v>
      </c>
      <c r="CG5" s="689">
        <v>1952.854</v>
      </c>
      <c r="CH5" s="689">
        <v>490.82900000000001</v>
      </c>
      <c r="CI5" s="689">
        <v>320.90199999999999</v>
      </c>
      <c r="CJ5" s="689">
        <v>184.56800000000001</v>
      </c>
      <c r="CK5" s="689">
        <v>108.175</v>
      </c>
      <c r="CL5" s="689">
        <v>479.28500000000003</v>
      </c>
      <c r="CM5" s="690">
        <v>77291.785000000003</v>
      </c>
      <c r="CN5" s="688">
        <v>32835.703999999998</v>
      </c>
      <c r="CO5" s="689">
        <v>37401.245999999999</v>
      </c>
      <c r="CP5" s="689">
        <v>7668.54</v>
      </c>
      <c r="CQ5" s="689">
        <v>1591.059</v>
      </c>
      <c r="CR5" s="689">
        <v>840.93899999999996</v>
      </c>
      <c r="CS5" s="689">
        <v>411.18400000000003</v>
      </c>
      <c r="CT5" s="689">
        <v>237.89599999999999</v>
      </c>
      <c r="CU5" s="689">
        <v>164.76300000000001</v>
      </c>
      <c r="CV5" s="689">
        <v>500.50400000000002</v>
      </c>
      <c r="CW5" s="690">
        <v>81651.835000000006</v>
      </c>
      <c r="CX5" s="688">
        <v>34611.675999999999</v>
      </c>
      <c r="CY5" s="689">
        <v>39097.067999999999</v>
      </c>
      <c r="CZ5" s="689">
        <v>8615.4539999999997</v>
      </c>
      <c r="DA5" s="689">
        <v>1929.384</v>
      </c>
      <c r="DB5" s="689">
        <v>953.12699999999995</v>
      </c>
      <c r="DC5" s="689">
        <v>425.185</v>
      </c>
      <c r="DD5" s="689">
        <v>301.90899999999999</v>
      </c>
      <c r="DE5" s="689">
        <v>192.91499999999999</v>
      </c>
      <c r="DF5" s="689">
        <v>636.83299999999997</v>
      </c>
      <c r="DG5" s="690">
        <v>86763.551000000007</v>
      </c>
      <c r="DH5" s="688">
        <v>39424.101999999999</v>
      </c>
      <c r="DI5" s="689">
        <v>39807.038</v>
      </c>
      <c r="DJ5" s="689">
        <v>9174.1890000000003</v>
      </c>
      <c r="DK5" s="689">
        <v>2232.614</v>
      </c>
      <c r="DL5" s="689">
        <v>1104.348</v>
      </c>
      <c r="DM5" s="689">
        <v>538.38</v>
      </c>
      <c r="DN5" s="689">
        <v>362.15199999999999</v>
      </c>
      <c r="DO5" s="689">
        <v>237.40799999999999</v>
      </c>
      <c r="DP5" s="689">
        <v>757.61599999999999</v>
      </c>
      <c r="DQ5" s="690">
        <v>93637.846999999994</v>
      </c>
      <c r="DR5" s="688">
        <v>38421.3698</v>
      </c>
      <c r="DS5" s="689">
        <v>42816.553999999996</v>
      </c>
      <c r="DT5" s="689">
        <v>10076.213</v>
      </c>
      <c r="DU5" s="689">
        <v>2609.1860000000001</v>
      </c>
      <c r="DV5" s="689">
        <v>1263.106</v>
      </c>
      <c r="DW5" s="689">
        <v>652.96400000000006</v>
      </c>
      <c r="DX5" s="689">
        <v>484.58</v>
      </c>
      <c r="DY5" s="689">
        <v>301.03699999999998</v>
      </c>
      <c r="DZ5" s="689">
        <v>925.63800000000003</v>
      </c>
      <c r="EA5" s="690">
        <v>97550.647799999992</v>
      </c>
      <c r="EB5" s="688">
        <v>37106.798000000003</v>
      </c>
      <c r="EC5" s="689">
        <v>43010.654999999999</v>
      </c>
      <c r="ED5" s="689">
        <v>10795.624</v>
      </c>
      <c r="EE5" s="689">
        <v>3945.087</v>
      </c>
      <c r="EF5" s="689">
        <v>1285.6600000000001</v>
      </c>
      <c r="EG5" s="689">
        <v>644.21100000000001</v>
      </c>
      <c r="EH5" s="689">
        <v>533.75099999999998</v>
      </c>
      <c r="EI5" s="689">
        <v>382.01400000000001</v>
      </c>
      <c r="EJ5" s="689">
        <v>1202.421</v>
      </c>
      <c r="EK5" s="690">
        <v>98906.221000000005</v>
      </c>
      <c r="EL5" s="688">
        <v>40723.237999999998</v>
      </c>
      <c r="EM5" s="689">
        <v>41318.373</v>
      </c>
      <c r="EN5" s="689">
        <v>9344.3259999999991</v>
      </c>
      <c r="EO5" s="689">
        <v>3758.45</v>
      </c>
      <c r="EP5" s="689">
        <v>1433.136</v>
      </c>
      <c r="EQ5" s="689">
        <v>674.22299999999996</v>
      </c>
      <c r="ER5" s="689">
        <v>552.24599999999998</v>
      </c>
      <c r="ES5" s="689">
        <v>423.036</v>
      </c>
      <c r="ET5" s="689">
        <v>1503.816</v>
      </c>
      <c r="EU5" s="690">
        <v>99730.843999999997</v>
      </c>
      <c r="EV5" s="688">
        <v>43164.169000000002</v>
      </c>
      <c r="EW5" s="689">
        <v>39292.686000000002</v>
      </c>
      <c r="EX5" s="689">
        <v>9643.0859999999993</v>
      </c>
      <c r="EY5" s="689">
        <v>4143.7830000000004</v>
      </c>
      <c r="EZ5" s="689">
        <v>1428.3810000000001</v>
      </c>
      <c r="FA5" s="689">
        <v>714.42200000000003</v>
      </c>
      <c r="FB5" s="689">
        <v>538.02499999999998</v>
      </c>
      <c r="FC5" s="689">
        <v>434.77300000000002</v>
      </c>
      <c r="FD5" s="689">
        <v>1740.713</v>
      </c>
      <c r="FE5" s="690">
        <v>101100.038</v>
      </c>
      <c r="FF5" s="688">
        <v>44440.813000000002</v>
      </c>
      <c r="FG5" s="689">
        <v>39639.934000000001</v>
      </c>
      <c r="FH5" s="689">
        <v>8275.7450000000008</v>
      </c>
      <c r="FI5" s="689">
        <v>5175.79</v>
      </c>
      <c r="FJ5" s="689">
        <v>1488.2829999999999</v>
      </c>
      <c r="FK5" s="689">
        <v>781.20100000000002</v>
      </c>
      <c r="FL5" s="689">
        <v>527.26099999999997</v>
      </c>
      <c r="FM5" s="689">
        <v>454.4</v>
      </c>
      <c r="FN5" s="689">
        <v>1589.5440000000001</v>
      </c>
      <c r="FO5" s="690">
        <v>102372.97100000001</v>
      </c>
      <c r="FP5" s="688">
        <v>48103.328000000001</v>
      </c>
      <c r="FQ5" s="689">
        <v>38629.870999999999</v>
      </c>
      <c r="FR5" s="689">
        <v>8549.0130000000008</v>
      </c>
      <c r="FS5" s="689">
        <v>4902.6180000000004</v>
      </c>
      <c r="FT5" s="689">
        <v>1393.8330000000001</v>
      </c>
      <c r="FU5" s="689">
        <v>792.53899999999999</v>
      </c>
      <c r="FV5" s="689">
        <v>566.21100000000001</v>
      </c>
      <c r="FW5" s="689">
        <v>412.39800000000002</v>
      </c>
      <c r="FX5" s="689">
        <v>1924.6089999999999</v>
      </c>
      <c r="FY5" s="690">
        <v>105274.42</v>
      </c>
      <c r="FZ5" s="688">
        <v>76913.767999999996</v>
      </c>
      <c r="GA5" s="689">
        <v>10401.427</v>
      </c>
      <c r="GB5" s="689">
        <v>8380.0959999999995</v>
      </c>
      <c r="GC5" s="689">
        <v>4864.009</v>
      </c>
      <c r="GD5" s="689">
        <v>1457.5070000000001</v>
      </c>
      <c r="GE5" s="689">
        <v>770.45500000000004</v>
      </c>
      <c r="GF5" s="689">
        <v>568.178</v>
      </c>
      <c r="GG5" s="689">
        <v>509.36599999999999</v>
      </c>
      <c r="GH5" s="689">
        <v>2027.25</v>
      </c>
      <c r="GI5" s="690">
        <v>105892.056</v>
      </c>
      <c r="GJ5" s="688">
        <v>78642.611000000004</v>
      </c>
      <c r="GK5" s="689">
        <v>10536.569</v>
      </c>
      <c r="GL5" s="689">
        <v>8120.5</v>
      </c>
      <c r="GM5" s="689">
        <v>4982.57</v>
      </c>
      <c r="GN5" s="689">
        <v>1238.6479999999999</v>
      </c>
      <c r="GO5" s="689">
        <v>638.19899999999996</v>
      </c>
      <c r="GP5" s="689">
        <v>460.536</v>
      </c>
      <c r="GQ5" s="689">
        <v>446.61500000000001</v>
      </c>
      <c r="GR5" s="689">
        <v>2323</v>
      </c>
      <c r="GS5" s="690">
        <v>107389.24800000001</v>
      </c>
      <c r="GT5" s="688">
        <v>78787.176000000007</v>
      </c>
      <c r="GU5" s="689">
        <v>15744.775</v>
      </c>
      <c r="GV5" s="689">
        <v>7394.4219999999996</v>
      </c>
      <c r="GW5" s="689">
        <v>4277.9399999999996</v>
      </c>
      <c r="GX5" s="689">
        <v>1148.6659999999999</v>
      </c>
      <c r="GY5" s="689">
        <v>623.98</v>
      </c>
      <c r="GZ5" s="689">
        <v>459.77</v>
      </c>
      <c r="HA5" s="689">
        <v>432.03300000000002</v>
      </c>
      <c r="HB5" s="689">
        <v>2323.578</v>
      </c>
      <c r="HC5" s="690">
        <v>111192.34</v>
      </c>
      <c r="HD5" s="688">
        <v>79354.354000000007</v>
      </c>
      <c r="HE5" s="689">
        <v>13870.334000000001</v>
      </c>
      <c r="HF5" s="689">
        <v>7004.8410000000003</v>
      </c>
      <c r="HG5" s="689">
        <v>4009.2910000000002</v>
      </c>
      <c r="HH5" s="689">
        <v>1021.061</v>
      </c>
      <c r="HI5" s="689">
        <v>516.05100000000004</v>
      </c>
      <c r="HJ5" s="689">
        <v>466.036</v>
      </c>
      <c r="HK5" s="689">
        <v>396.661</v>
      </c>
      <c r="HL5" s="689">
        <v>1997.579</v>
      </c>
      <c r="HM5" s="690">
        <v>108636.208</v>
      </c>
      <c r="HN5" s="688">
        <v>83569.778000000006</v>
      </c>
      <c r="HO5" s="689">
        <v>10859.305</v>
      </c>
      <c r="HP5" s="689">
        <v>5299.9709999999995</v>
      </c>
      <c r="HQ5" s="689">
        <v>3342.5129999999999</v>
      </c>
      <c r="HR5" s="689">
        <v>1053.076</v>
      </c>
      <c r="HS5" s="689">
        <v>487.892</v>
      </c>
      <c r="HT5" s="689">
        <v>405.923</v>
      </c>
      <c r="HU5" s="689">
        <v>356.53800000000001</v>
      </c>
      <c r="HV5" s="689">
        <v>1808.2739999999999</v>
      </c>
      <c r="HW5" s="690">
        <v>107183.27</v>
      </c>
      <c r="HX5" s="688">
        <v>83692.724000000002</v>
      </c>
      <c r="HY5" s="689">
        <v>10926.611999999999</v>
      </c>
      <c r="HZ5" s="689">
        <v>4965.0889999999999</v>
      </c>
      <c r="IA5" s="689">
        <v>3314.18</v>
      </c>
      <c r="IB5" s="689">
        <v>967.32600000000002</v>
      </c>
      <c r="IC5" s="689">
        <v>403.75400000000002</v>
      </c>
      <c r="ID5" s="689">
        <v>331.06799999999998</v>
      </c>
      <c r="IE5" s="689">
        <v>328.81400000000002</v>
      </c>
      <c r="IF5" s="689">
        <v>1547.471</v>
      </c>
      <c r="IG5" s="690">
        <v>106477.038</v>
      </c>
      <c r="IH5" s="688">
        <v>88386.21</v>
      </c>
      <c r="II5" s="689">
        <v>12547.651</v>
      </c>
      <c r="IJ5" s="689">
        <v>4718.6620000000003</v>
      </c>
      <c r="IK5" s="689">
        <v>3821.5349999999999</v>
      </c>
      <c r="IL5" s="689">
        <v>1276.5419999999999</v>
      </c>
      <c r="IM5" s="689">
        <v>613.49</v>
      </c>
      <c r="IN5" s="689">
        <v>333.62200000000001</v>
      </c>
      <c r="IO5" s="689">
        <v>246.429</v>
      </c>
      <c r="IP5" s="689">
        <v>1456.174</v>
      </c>
      <c r="IQ5" s="690">
        <v>113400.315</v>
      </c>
      <c r="IR5" s="688">
        <v>90624.873999999996</v>
      </c>
      <c r="IS5" s="689">
        <v>11129.129000000001</v>
      </c>
      <c r="IT5" s="689">
        <v>5242.6180000000004</v>
      </c>
      <c r="IU5" s="689">
        <v>2985.1089999999999</v>
      </c>
      <c r="IV5" s="689">
        <v>2533.451</v>
      </c>
      <c r="IW5" s="689">
        <v>384.54899999999998</v>
      </c>
      <c r="IX5" s="689">
        <v>258.97199999999998</v>
      </c>
      <c r="IY5" s="689">
        <v>234.25299999999999</v>
      </c>
      <c r="IZ5" s="689">
        <v>1307.0170000000001</v>
      </c>
      <c r="JA5" s="690">
        <v>114699.97199999999</v>
      </c>
      <c r="JB5" s="688">
        <v>86806.130999999994</v>
      </c>
      <c r="JC5" s="689">
        <v>9484.8619999999992</v>
      </c>
      <c r="JD5" s="689">
        <v>5104.5730000000003</v>
      </c>
      <c r="JE5" s="689">
        <v>2826.9650000000001</v>
      </c>
      <c r="JF5" s="689">
        <v>2150.0830000000001</v>
      </c>
      <c r="JG5" s="689">
        <v>608.49599999999998</v>
      </c>
      <c r="JH5" s="689">
        <v>255.21299999999999</v>
      </c>
      <c r="JI5" s="689">
        <v>292.86599999999999</v>
      </c>
      <c r="JJ5" s="689">
        <v>1105.087</v>
      </c>
      <c r="JK5" s="690">
        <v>108634.276</v>
      </c>
      <c r="JL5" s="688">
        <v>87269.546000000002</v>
      </c>
      <c r="JM5" s="689">
        <v>8582.7739999999994</v>
      </c>
      <c r="JN5" s="689">
        <v>6030.2790000000005</v>
      </c>
      <c r="JO5" s="689">
        <v>2778.3620000000001</v>
      </c>
      <c r="JP5" s="689">
        <v>3258.9319999999998</v>
      </c>
      <c r="JQ5" s="689">
        <v>656.24599999999998</v>
      </c>
      <c r="JR5" s="689">
        <v>223.697</v>
      </c>
      <c r="JS5" s="689">
        <v>212.435</v>
      </c>
      <c r="JT5" s="689">
        <v>1272.3399999999999</v>
      </c>
      <c r="JU5" s="690">
        <v>110284.611</v>
      </c>
      <c r="JV5" s="688">
        <v>85812.811000000002</v>
      </c>
      <c r="JW5" s="689">
        <v>7702.1750000000002</v>
      </c>
      <c r="JX5" s="689">
        <v>5502.5829999999996</v>
      </c>
      <c r="JY5" s="689">
        <v>2995.1129999999998</v>
      </c>
      <c r="JZ5" s="689">
        <v>3551.0880000000002</v>
      </c>
      <c r="KA5" s="689">
        <v>556.29100000000005</v>
      </c>
      <c r="KB5" s="689">
        <v>400.64100000000002</v>
      </c>
      <c r="KC5" s="689">
        <v>196.3</v>
      </c>
      <c r="KD5" s="689">
        <v>1448.0650000000001</v>
      </c>
      <c r="KE5" s="690">
        <v>108165.067</v>
      </c>
      <c r="KF5" s="688">
        <v>72020.294999999998</v>
      </c>
      <c r="KG5" s="689">
        <v>7268.0969999999998</v>
      </c>
      <c r="KH5" s="689">
        <v>4759.2879999999996</v>
      </c>
      <c r="KI5" s="689">
        <v>3080.8380000000002</v>
      </c>
      <c r="KJ5" s="689">
        <v>2710.4940000000001</v>
      </c>
      <c r="KK5" s="689">
        <v>2274.433</v>
      </c>
      <c r="KL5" s="689">
        <v>822.03499999999997</v>
      </c>
      <c r="KM5" s="689">
        <v>227.93600000000001</v>
      </c>
      <c r="KN5" s="689">
        <v>1284.393</v>
      </c>
      <c r="KO5" s="690">
        <v>94447.808999999994</v>
      </c>
      <c r="KP5" s="688">
        <v>66102.790999999997</v>
      </c>
      <c r="KQ5" s="689">
        <v>10012.174999999999</v>
      </c>
      <c r="KR5" s="689">
        <v>5848.7209999999995</v>
      </c>
      <c r="KS5" s="689">
        <v>3823.1689999999999</v>
      </c>
      <c r="KT5" s="689">
        <v>2387.3130000000001</v>
      </c>
      <c r="KU5" s="689">
        <v>3353.3910000000001</v>
      </c>
      <c r="KV5" s="689">
        <v>423.98099999999999</v>
      </c>
      <c r="KW5" s="689">
        <v>262.02300000000002</v>
      </c>
      <c r="KX5" s="689">
        <v>1188.1579999999999</v>
      </c>
      <c r="KY5" s="690">
        <v>93401.721999999994</v>
      </c>
      <c r="KZ5" s="688">
        <v>64795.862000000001</v>
      </c>
      <c r="LA5" s="689">
        <v>9566.3070000000007</v>
      </c>
      <c r="LB5" s="689">
        <v>5711.7089999999998</v>
      </c>
      <c r="LC5" s="689">
        <v>3192.616</v>
      </c>
      <c r="LD5" s="689">
        <v>2066.7840000000001</v>
      </c>
      <c r="LE5" s="689">
        <v>2635.0169999999998</v>
      </c>
      <c r="LF5" s="689">
        <v>1004.0069999999999</v>
      </c>
      <c r="LG5" s="689">
        <v>170.54499999999999</v>
      </c>
      <c r="LH5" s="689">
        <v>997.05499999999995</v>
      </c>
      <c r="LI5" s="690">
        <v>90139.902000000002</v>
      </c>
      <c r="LJ5" s="688">
        <v>63965.22</v>
      </c>
      <c r="LK5" s="689">
        <v>9694.9639999999999</v>
      </c>
      <c r="LL5" s="689">
        <v>5766.0929999999998</v>
      </c>
      <c r="LM5" s="689">
        <v>3050.13</v>
      </c>
      <c r="LN5" s="689">
        <v>2239.527</v>
      </c>
      <c r="LO5" s="689">
        <v>1199.252</v>
      </c>
      <c r="LP5" s="689">
        <v>1258.1969999999999</v>
      </c>
      <c r="LQ5" s="689">
        <v>540.16600000000005</v>
      </c>
      <c r="LR5" s="689">
        <v>1201.1079999999999</v>
      </c>
      <c r="LS5" s="690">
        <v>88914.657000000007</v>
      </c>
      <c r="LT5" s="688">
        <v>56031.885999999999</v>
      </c>
      <c r="LU5" s="689">
        <v>12643.210999999999</v>
      </c>
      <c r="LV5" s="689">
        <v>6151.4390000000003</v>
      </c>
      <c r="LW5" s="689">
        <v>2853.7689999999998</v>
      </c>
      <c r="LX5" s="689">
        <v>2444.6480000000001</v>
      </c>
      <c r="LY5" s="689">
        <v>1200.0350000000001</v>
      </c>
      <c r="LZ5" s="689">
        <v>1212.6569999999999</v>
      </c>
      <c r="MA5" s="689">
        <v>525.30100000000004</v>
      </c>
      <c r="MB5" s="689">
        <v>1098.704</v>
      </c>
      <c r="MC5" s="690">
        <v>84161.65</v>
      </c>
      <c r="MD5" s="688">
        <v>56905.027000000002</v>
      </c>
      <c r="ME5" s="689">
        <v>12094.744000000001</v>
      </c>
      <c r="MF5" s="689">
        <v>7371.8</v>
      </c>
      <c r="MG5" s="689">
        <v>3049.1320000000001</v>
      </c>
      <c r="MH5" s="689">
        <v>1863.3109999999999</v>
      </c>
      <c r="MI5" s="689">
        <v>1078.0050000000001</v>
      </c>
      <c r="MJ5" s="689">
        <v>1320.0340000000001</v>
      </c>
      <c r="MK5" s="689">
        <v>657.16</v>
      </c>
      <c r="ML5" s="689">
        <v>960.81700000000001</v>
      </c>
      <c r="MM5" s="690">
        <v>85300.03</v>
      </c>
      <c r="MN5" s="688">
        <v>53649.171999999999</v>
      </c>
      <c r="MO5" s="689">
        <v>11088.221</v>
      </c>
      <c r="MP5" s="689">
        <v>7318.8140000000003</v>
      </c>
      <c r="MQ5" s="689">
        <v>3190.3049999999998</v>
      </c>
      <c r="MR5" s="689">
        <v>1445.481</v>
      </c>
      <c r="MS5" s="689">
        <v>1079.201</v>
      </c>
      <c r="MT5" s="689">
        <v>1398.7449999999999</v>
      </c>
      <c r="MU5" s="689">
        <v>297.77800000000002</v>
      </c>
      <c r="MV5" s="689">
        <v>700.75</v>
      </c>
      <c r="MW5" s="690">
        <v>80168.467000000004</v>
      </c>
      <c r="MX5" s="688">
        <v>55466.54</v>
      </c>
      <c r="MY5" s="689">
        <v>11278.205</v>
      </c>
      <c r="MZ5" s="689">
        <v>6868.5309999999999</v>
      </c>
      <c r="NA5" s="689">
        <v>1994.479</v>
      </c>
      <c r="NB5" s="689">
        <v>1357.1</v>
      </c>
      <c r="NC5" s="689">
        <v>965.82500000000005</v>
      </c>
      <c r="ND5" s="689">
        <v>742.851</v>
      </c>
      <c r="NE5" s="689">
        <v>1527.67</v>
      </c>
      <c r="NF5" s="689">
        <v>654.24400000000003</v>
      </c>
      <c r="NG5" s="690">
        <v>80855.445000000007</v>
      </c>
      <c r="NH5" s="688">
        <v>52800.321000000004</v>
      </c>
      <c r="NI5" s="689">
        <v>11008.428</v>
      </c>
      <c r="NJ5" s="689">
        <v>7089.6930000000002</v>
      </c>
      <c r="NK5" s="689">
        <v>2135.81</v>
      </c>
      <c r="NL5" s="689">
        <v>1185.211</v>
      </c>
      <c r="NM5" s="689">
        <v>869.89800000000002</v>
      </c>
      <c r="NN5" s="689">
        <v>786.78099999999995</v>
      </c>
      <c r="NO5" s="689">
        <v>1531.616</v>
      </c>
      <c r="NP5" s="689">
        <v>589.82000000000005</v>
      </c>
      <c r="NQ5" s="690">
        <v>77997.577999999994</v>
      </c>
      <c r="NR5" s="688">
        <v>56856.516000000003</v>
      </c>
      <c r="NS5" s="689">
        <v>12190.022000000001</v>
      </c>
      <c r="NT5" s="689">
        <v>8351.0400000000009</v>
      </c>
      <c r="NU5" s="689">
        <v>2601.0100000000002</v>
      </c>
      <c r="NV5" s="689">
        <v>898.93799999999999</v>
      </c>
      <c r="NW5" s="689">
        <v>603.16499999999996</v>
      </c>
      <c r="NX5" s="689">
        <v>968.52800000000002</v>
      </c>
      <c r="NY5" s="689">
        <v>1783.825</v>
      </c>
      <c r="NZ5" s="689">
        <v>549.36800000000005</v>
      </c>
      <c r="OA5" s="690">
        <v>84802.411999999997</v>
      </c>
      <c r="OB5" s="688">
        <v>56945.754999999997</v>
      </c>
      <c r="OC5" s="689">
        <v>13329.121999999999</v>
      </c>
      <c r="OD5" s="689">
        <v>8764.5239999999994</v>
      </c>
      <c r="OE5" s="689">
        <v>2081.181</v>
      </c>
      <c r="OF5" s="689">
        <v>1343.7840000000001</v>
      </c>
      <c r="OG5" s="689">
        <v>409.61200000000002</v>
      </c>
      <c r="OH5" s="689">
        <v>762.32500000000005</v>
      </c>
      <c r="OI5" s="689">
        <v>2295.2559999999999</v>
      </c>
      <c r="OJ5" s="689">
        <v>787.68100000000004</v>
      </c>
      <c r="OK5" s="690">
        <v>86719.24</v>
      </c>
      <c r="OL5" s="688">
        <v>56784.074999999997</v>
      </c>
      <c r="OM5" s="689">
        <v>13372.767</v>
      </c>
      <c r="ON5" s="689">
        <v>10322.388000000001</v>
      </c>
      <c r="OO5" s="689">
        <v>2111.3620000000001</v>
      </c>
      <c r="OP5" s="689">
        <v>728.76599999999996</v>
      </c>
      <c r="OQ5" s="689">
        <v>823.25199999999995</v>
      </c>
      <c r="OR5" s="689">
        <v>564.98699999999997</v>
      </c>
      <c r="OS5" s="689">
        <v>1745.2270000000001</v>
      </c>
      <c r="OT5" s="689">
        <v>1194.759</v>
      </c>
      <c r="OU5" s="690">
        <v>87647.582999999999</v>
      </c>
      <c r="OV5" s="688">
        <v>56378.139000000003</v>
      </c>
      <c r="OW5" s="689">
        <v>13937.05</v>
      </c>
      <c r="OX5" s="689">
        <v>10252.156999999999</v>
      </c>
      <c r="OY5" s="689">
        <v>2384.0410000000002</v>
      </c>
      <c r="OZ5" s="689">
        <v>653.40200000000004</v>
      </c>
      <c r="PA5" s="689">
        <v>831.49199999999996</v>
      </c>
      <c r="PB5" s="689">
        <v>613.61400000000003</v>
      </c>
      <c r="PC5" s="689">
        <v>1767.008</v>
      </c>
      <c r="PD5" s="689">
        <v>1089.558</v>
      </c>
      <c r="PE5" s="690">
        <v>87906.460999999996</v>
      </c>
      <c r="PF5" s="688">
        <v>58673.517999999996</v>
      </c>
      <c r="PG5" s="689">
        <v>15339.977000000001</v>
      </c>
      <c r="PH5" s="689">
        <v>11120.296</v>
      </c>
      <c r="PI5" s="689">
        <v>2387.0309999999999</v>
      </c>
      <c r="PJ5" s="689">
        <v>750.303</v>
      </c>
      <c r="PK5" s="689">
        <v>809.16</v>
      </c>
      <c r="PL5" s="689">
        <v>971.16899999999998</v>
      </c>
      <c r="PM5" s="689">
        <v>1266.037</v>
      </c>
      <c r="PN5" s="689">
        <v>905.44399999999996</v>
      </c>
      <c r="PO5" s="690">
        <v>92222.934999999998</v>
      </c>
      <c r="PP5" s="688">
        <v>65765.895000000004</v>
      </c>
      <c r="PQ5" s="689">
        <v>12189.545</v>
      </c>
      <c r="PR5" s="689">
        <v>11174.076999999999</v>
      </c>
      <c r="PS5" s="689">
        <v>4107.0929999999998</v>
      </c>
      <c r="PT5" s="689">
        <v>739.553</v>
      </c>
      <c r="PU5" s="689">
        <v>1525.115</v>
      </c>
      <c r="PV5" s="689">
        <v>454.36799999999999</v>
      </c>
      <c r="PW5" s="689">
        <v>1533.183</v>
      </c>
      <c r="PX5" s="689">
        <v>602.24699999999996</v>
      </c>
      <c r="PY5" s="690">
        <v>98091.076000000001</v>
      </c>
      <c r="PZ5" s="688">
        <v>68190.813999999998</v>
      </c>
      <c r="QA5" s="689">
        <v>12598.923000000001</v>
      </c>
      <c r="QB5" s="689">
        <v>10099.870999999999</v>
      </c>
      <c r="QC5" s="689">
        <v>3646.2170000000001</v>
      </c>
      <c r="QD5" s="689">
        <v>902.22799999999995</v>
      </c>
      <c r="QE5" s="689">
        <v>1265.6959999999999</v>
      </c>
      <c r="QF5" s="689">
        <v>293.31799999999998</v>
      </c>
      <c r="QG5" s="689">
        <v>1566.16</v>
      </c>
      <c r="QH5" s="689">
        <v>613.14599999999996</v>
      </c>
      <c r="QI5" s="690">
        <v>99176.373000000007</v>
      </c>
      <c r="QJ5" s="688">
        <v>79815</v>
      </c>
      <c r="QK5" s="689">
        <v>13528</v>
      </c>
      <c r="QL5" s="689">
        <v>12009</v>
      </c>
      <c r="QM5" s="689">
        <v>4703</v>
      </c>
      <c r="QN5" s="689">
        <v>1193</v>
      </c>
      <c r="QO5" s="689">
        <v>1640</v>
      </c>
      <c r="QP5" s="689">
        <v>387</v>
      </c>
      <c r="QQ5" s="689">
        <v>1980</v>
      </c>
      <c r="QR5" s="689">
        <v>617</v>
      </c>
      <c r="QS5" s="690">
        <v>115872</v>
      </c>
      <c r="QT5" s="718">
        <v>81113</v>
      </c>
      <c r="QU5" s="684">
        <v>14443</v>
      </c>
      <c r="QV5" s="684">
        <v>11637</v>
      </c>
      <c r="QW5" s="684">
        <v>5606</v>
      </c>
      <c r="QX5" s="684">
        <v>1454</v>
      </c>
      <c r="QY5" s="684">
        <v>1890</v>
      </c>
      <c r="QZ5" s="684">
        <v>447</v>
      </c>
      <c r="RA5" s="684">
        <v>2208</v>
      </c>
      <c r="RB5" s="684">
        <v>576</v>
      </c>
      <c r="RC5" s="719">
        <v>119374</v>
      </c>
      <c r="RD5" s="718">
        <v>81546</v>
      </c>
      <c r="RE5" s="684">
        <v>14595</v>
      </c>
      <c r="RF5" s="684">
        <v>11002</v>
      </c>
      <c r="RG5" s="684">
        <v>6577</v>
      </c>
      <c r="RH5" s="684">
        <v>1528</v>
      </c>
      <c r="RI5" s="684">
        <v>1830</v>
      </c>
      <c r="RJ5" s="684">
        <v>475</v>
      </c>
      <c r="RK5" s="684">
        <v>2113</v>
      </c>
      <c r="RL5" s="684">
        <v>733</v>
      </c>
      <c r="RM5" s="719">
        <v>120399</v>
      </c>
      <c r="RN5" s="718">
        <v>74581</v>
      </c>
      <c r="RO5" s="684">
        <v>17820</v>
      </c>
      <c r="RP5" s="684">
        <v>12042</v>
      </c>
      <c r="RQ5" s="684">
        <v>6418</v>
      </c>
      <c r="RR5" s="684">
        <v>2668</v>
      </c>
      <c r="RS5" s="684">
        <v>1699</v>
      </c>
      <c r="RT5" s="684">
        <v>765</v>
      </c>
      <c r="RU5" s="684">
        <v>2055</v>
      </c>
      <c r="RV5" s="684">
        <v>762</v>
      </c>
      <c r="RW5" s="719">
        <v>118810</v>
      </c>
      <c r="RX5" s="718">
        <v>67445</v>
      </c>
      <c r="RY5" s="684">
        <v>14731</v>
      </c>
      <c r="RZ5" s="684">
        <v>11013</v>
      </c>
      <c r="SA5" s="684">
        <v>7265</v>
      </c>
      <c r="SB5" s="684">
        <v>2830</v>
      </c>
      <c r="SC5" s="684">
        <v>1892</v>
      </c>
      <c r="SD5" s="684">
        <v>885</v>
      </c>
      <c r="SE5" s="684">
        <v>374</v>
      </c>
      <c r="SF5" s="684">
        <v>703</v>
      </c>
      <c r="SG5" s="719">
        <v>107138</v>
      </c>
      <c r="SH5" s="718">
        <v>70149</v>
      </c>
      <c r="SI5" s="684">
        <v>11984</v>
      </c>
      <c r="SJ5" s="684">
        <v>9783</v>
      </c>
      <c r="SK5" s="684">
        <v>6752</v>
      </c>
      <c r="SL5" s="684">
        <v>2645</v>
      </c>
      <c r="SM5" s="684">
        <v>1653</v>
      </c>
      <c r="SN5" s="684">
        <v>527</v>
      </c>
      <c r="SO5" s="684">
        <v>718</v>
      </c>
      <c r="SP5" s="684">
        <v>652</v>
      </c>
      <c r="SQ5" s="719">
        <v>104863</v>
      </c>
      <c r="SR5" s="718">
        <v>75769</v>
      </c>
      <c r="SS5" s="684">
        <v>12511</v>
      </c>
      <c r="ST5" s="684">
        <v>10781</v>
      </c>
      <c r="SU5" s="684">
        <v>7125</v>
      </c>
      <c r="SV5" s="684">
        <v>2267</v>
      </c>
      <c r="SW5" s="684">
        <v>1739</v>
      </c>
      <c r="SX5" s="684">
        <v>538</v>
      </c>
      <c r="SY5" s="684">
        <v>728</v>
      </c>
      <c r="SZ5" s="684">
        <v>741</v>
      </c>
      <c r="TA5" s="719">
        <v>112199</v>
      </c>
      <c r="TB5" s="718">
        <v>81925</v>
      </c>
      <c r="TC5" s="684">
        <v>12167</v>
      </c>
      <c r="TD5" s="684">
        <v>12403</v>
      </c>
      <c r="TE5" s="684">
        <v>7578</v>
      </c>
      <c r="TF5" s="684">
        <v>3353</v>
      </c>
      <c r="TG5" s="684">
        <v>815</v>
      </c>
      <c r="TH5" s="684">
        <v>506</v>
      </c>
      <c r="TI5" s="684">
        <v>730</v>
      </c>
      <c r="TJ5" s="684">
        <v>848</v>
      </c>
      <c r="TK5" s="719">
        <v>120325</v>
      </c>
      <c r="TL5" s="718">
        <v>77729</v>
      </c>
      <c r="TM5" s="684">
        <v>12944</v>
      </c>
      <c r="TN5" s="684">
        <v>13101</v>
      </c>
      <c r="TO5" s="684">
        <v>6766</v>
      </c>
      <c r="TP5" s="684">
        <v>3002</v>
      </c>
      <c r="TQ5" s="684">
        <v>868</v>
      </c>
      <c r="TR5" s="684">
        <v>652</v>
      </c>
      <c r="TS5" s="684">
        <v>662</v>
      </c>
      <c r="TT5" s="684">
        <v>823</v>
      </c>
      <c r="TU5" s="719">
        <v>116547</v>
      </c>
      <c r="TV5" s="718">
        <v>85091</v>
      </c>
      <c r="TW5" s="684">
        <v>17874</v>
      </c>
      <c r="TX5" s="684">
        <v>9476</v>
      </c>
      <c r="TY5" s="684">
        <v>6375</v>
      </c>
      <c r="TZ5" s="684">
        <v>2083</v>
      </c>
      <c r="UA5" s="684">
        <v>992</v>
      </c>
      <c r="UB5" s="684">
        <v>689</v>
      </c>
      <c r="UC5" s="684">
        <v>715</v>
      </c>
      <c r="UD5" s="684">
        <v>902</v>
      </c>
      <c r="UE5" s="719">
        <v>124197</v>
      </c>
      <c r="UF5" s="718">
        <v>87251</v>
      </c>
      <c r="UG5" s="684">
        <v>19172</v>
      </c>
      <c r="UH5" s="684">
        <v>9717</v>
      </c>
      <c r="UI5" s="684">
        <v>6362</v>
      </c>
      <c r="UJ5" s="684">
        <v>2036</v>
      </c>
      <c r="UK5" s="684">
        <v>957</v>
      </c>
      <c r="UL5" s="684">
        <v>622</v>
      </c>
      <c r="UM5" s="684">
        <v>739</v>
      </c>
      <c r="UN5" s="684">
        <v>1264</v>
      </c>
      <c r="UO5" s="719">
        <v>128120</v>
      </c>
      <c r="UP5" s="718">
        <v>86684</v>
      </c>
      <c r="UQ5" s="684">
        <v>20095</v>
      </c>
      <c r="UR5" s="684">
        <v>8368</v>
      </c>
      <c r="US5" s="684">
        <v>5173</v>
      </c>
      <c r="UT5" s="684">
        <v>2047</v>
      </c>
      <c r="UU5" s="684">
        <v>1097</v>
      </c>
      <c r="UV5" s="684">
        <v>655</v>
      </c>
      <c r="UW5" s="684">
        <v>681</v>
      </c>
      <c r="UX5" s="684">
        <v>1314</v>
      </c>
      <c r="UY5" s="719">
        <v>126114</v>
      </c>
      <c r="UZ5" s="718">
        <v>84258</v>
      </c>
      <c r="VA5" s="684">
        <v>20979</v>
      </c>
      <c r="VB5" s="684">
        <v>8502</v>
      </c>
      <c r="VC5" s="684">
        <v>5118</v>
      </c>
      <c r="VD5" s="684">
        <v>900</v>
      </c>
      <c r="VE5" s="684">
        <v>894</v>
      </c>
      <c r="VF5" s="684">
        <v>892</v>
      </c>
      <c r="VG5" s="684">
        <v>468</v>
      </c>
      <c r="VH5" s="684">
        <v>1359</v>
      </c>
      <c r="VI5" s="719">
        <v>123370</v>
      </c>
      <c r="VJ5" s="718">
        <v>84533</v>
      </c>
      <c r="VK5" s="684">
        <v>17815</v>
      </c>
      <c r="VL5" s="684">
        <v>6172</v>
      </c>
      <c r="VM5" s="684">
        <v>4505</v>
      </c>
      <c r="VN5" s="684">
        <v>921</v>
      </c>
      <c r="VO5" s="684">
        <v>770</v>
      </c>
      <c r="VP5" s="684">
        <v>567</v>
      </c>
      <c r="VQ5" s="684">
        <v>460</v>
      </c>
      <c r="VR5" s="684">
        <v>1322</v>
      </c>
      <c r="VS5" s="719">
        <v>117065</v>
      </c>
      <c r="VT5" s="718">
        <v>85872</v>
      </c>
      <c r="VU5" s="684">
        <v>18262</v>
      </c>
      <c r="VV5" s="684">
        <v>6117</v>
      </c>
      <c r="VW5" s="684">
        <v>4741</v>
      </c>
      <c r="VX5" s="684">
        <v>882</v>
      </c>
      <c r="VY5" s="684">
        <v>756</v>
      </c>
      <c r="VZ5" s="684">
        <v>325</v>
      </c>
      <c r="WA5" s="684">
        <v>320</v>
      </c>
      <c r="WB5" s="684">
        <v>1642</v>
      </c>
      <c r="WC5" s="719">
        <v>118917</v>
      </c>
      <c r="WD5" s="684">
        <v>83340</v>
      </c>
      <c r="WE5" s="684">
        <v>17687</v>
      </c>
      <c r="WF5" s="684">
        <v>5926</v>
      </c>
      <c r="WG5" s="684">
        <v>4543</v>
      </c>
      <c r="WH5" s="684">
        <v>937</v>
      </c>
      <c r="WI5" s="684">
        <v>719</v>
      </c>
      <c r="WJ5" s="684">
        <v>297</v>
      </c>
      <c r="WK5" s="684">
        <v>287</v>
      </c>
      <c r="WL5" s="719">
        <v>1520</v>
      </c>
      <c r="WM5" s="1414">
        <v>115256</v>
      </c>
      <c r="WN5" s="684">
        <v>84643</v>
      </c>
      <c r="WO5" s="684">
        <v>10067</v>
      </c>
      <c r="WP5" s="684">
        <v>15529</v>
      </c>
      <c r="WQ5" s="684">
        <v>4126</v>
      </c>
      <c r="WR5" s="684">
        <v>1166</v>
      </c>
      <c r="WS5" s="684">
        <v>693</v>
      </c>
      <c r="WT5" s="684">
        <v>374</v>
      </c>
      <c r="WU5" s="684">
        <v>288</v>
      </c>
      <c r="WV5" s="719">
        <v>1141</v>
      </c>
      <c r="WW5" s="1414">
        <v>118027</v>
      </c>
      <c r="WX5" s="684">
        <v>91140</v>
      </c>
      <c r="WY5" s="684">
        <v>10015</v>
      </c>
      <c r="WZ5" s="684">
        <v>16585</v>
      </c>
      <c r="XA5" s="684">
        <v>4216</v>
      </c>
      <c r="XB5" s="684">
        <v>1242</v>
      </c>
      <c r="XC5" s="684">
        <v>726</v>
      </c>
      <c r="XD5" s="684">
        <v>410</v>
      </c>
      <c r="XE5" s="684">
        <v>308</v>
      </c>
      <c r="XF5" s="719">
        <v>1095</v>
      </c>
      <c r="XG5" s="1414">
        <v>125737</v>
      </c>
      <c r="XH5" s="684">
        <v>94385</v>
      </c>
      <c r="XI5" s="684">
        <v>9492</v>
      </c>
      <c r="XJ5" s="684">
        <v>16874</v>
      </c>
      <c r="XK5" s="684">
        <v>4534</v>
      </c>
      <c r="XL5" s="684">
        <v>1177</v>
      </c>
      <c r="XM5" s="684">
        <v>701</v>
      </c>
      <c r="XN5" s="684">
        <v>353</v>
      </c>
      <c r="XO5" s="684">
        <v>275</v>
      </c>
      <c r="XP5" s="719">
        <v>1081</v>
      </c>
      <c r="XQ5" s="1414">
        <v>128872</v>
      </c>
      <c r="XR5" s="684">
        <v>98339</v>
      </c>
      <c r="XS5" s="684">
        <v>9932</v>
      </c>
      <c r="XT5" s="684">
        <v>18593</v>
      </c>
      <c r="XU5" s="684">
        <v>4347</v>
      </c>
      <c r="XV5" s="684">
        <v>1268</v>
      </c>
      <c r="XW5" s="684">
        <v>448</v>
      </c>
      <c r="XX5" s="684">
        <v>805</v>
      </c>
      <c r="XY5" s="684">
        <v>280</v>
      </c>
      <c r="XZ5" s="719">
        <v>1079</v>
      </c>
      <c r="YA5" s="1414">
        <v>135091</v>
      </c>
    </row>
    <row r="6" spans="1:651">
      <c r="A6" s="175" t="s">
        <v>1123</v>
      </c>
      <c r="B6" s="688">
        <v>2120.9160000000002</v>
      </c>
      <c r="C6" s="689">
        <v>2075.7640000000001</v>
      </c>
      <c r="D6" s="689">
        <v>1118.95</v>
      </c>
      <c r="E6" s="689">
        <v>84.631</v>
      </c>
      <c r="F6" s="689">
        <v>117.863</v>
      </c>
      <c r="G6" s="689">
        <v>98.73</v>
      </c>
      <c r="H6" s="689">
        <v>9.968</v>
      </c>
      <c r="I6" s="689">
        <v>0.38100000000000001</v>
      </c>
      <c r="J6" s="689">
        <v>27.198</v>
      </c>
      <c r="K6" s="690">
        <v>5654.4009999999998</v>
      </c>
      <c r="L6" s="688">
        <v>1697.021</v>
      </c>
      <c r="M6" s="689">
        <v>2055.7139999999999</v>
      </c>
      <c r="N6" s="689">
        <v>1020.777</v>
      </c>
      <c r="O6" s="689">
        <v>238.23599999999999</v>
      </c>
      <c r="P6" s="689">
        <v>88.516000000000005</v>
      </c>
      <c r="Q6" s="689">
        <v>106.584</v>
      </c>
      <c r="R6" s="689">
        <v>7.91</v>
      </c>
      <c r="S6" s="689">
        <v>4.665</v>
      </c>
      <c r="T6" s="689">
        <v>30.484999999999999</v>
      </c>
      <c r="U6" s="690">
        <v>5249.9080000000004</v>
      </c>
      <c r="V6" s="688">
        <v>1349.873</v>
      </c>
      <c r="W6" s="689">
        <v>1874.951</v>
      </c>
      <c r="X6" s="689">
        <v>954.82100000000003</v>
      </c>
      <c r="Y6" s="689">
        <v>228.49299999999999</v>
      </c>
      <c r="Z6" s="689">
        <v>100.039</v>
      </c>
      <c r="AA6" s="689">
        <v>104.17100000000001</v>
      </c>
      <c r="AB6" s="689">
        <v>14.279</v>
      </c>
      <c r="AC6" s="689">
        <v>8.173</v>
      </c>
      <c r="AD6" s="689">
        <v>38.813000000000002</v>
      </c>
      <c r="AE6" s="690">
        <v>4673.6130000000003</v>
      </c>
      <c r="AF6" s="688">
        <v>1492.1669999999999</v>
      </c>
      <c r="AG6" s="689">
        <v>1989.4349999999999</v>
      </c>
      <c r="AH6" s="689">
        <v>1010.651</v>
      </c>
      <c r="AI6" s="689">
        <v>85.935000000000002</v>
      </c>
      <c r="AJ6" s="689">
        <v>101.794</v>
      </c>
      <c r="AK6" s="689">
        <v>139.52500000000001</v>
      </c>
      <c r="AL6" s="689">
        <v>27.917000000000002</v>
      </c>
      <c r="AM6" s="689">
        <v>11.161</v>
      </c>
      <c r="AN6" s="689">
        <v>70.144999999999996</v>
      </c>
      <c r="AO6" s="690">
        <v>4928.7299999999996</v>
      </c>
      <c r="AP6" s="688">
        <v>1827.798</v>
      </c>
      <c r="AQ6" s="689">
        <v>1975.9359999999999</v>
      </c>
      <c r="AR6" s="689">
        <v>938.08299999999997</v>
      </c>
      <c r="AS6" s="689">
        <v>90.673000000000002</v>
      </c>
      <c r="AT6" s="689">
        <v>87.024000000000001</v>
      </c>
      <c r="AU6" s="689">
        <v>144.28899999999999</v>
      </c>
      <c r="AV6" s="689">
        <v>9.7240000000000002</v>
      </c>
      <c r="AW6" s="689">
        <v>0.86199999999999999</v>
      </c>
      <c r="AX6" s="689">
        <v>68.95</v>
      </c>
      <c r="AY6" s="690">
        <v>5143.3389999999999</v>
      </c>
      <c r="AZ6" s="688">
        <v>1943.3810000000001</v>
      </c>
      <c r="BA6" s="689">
        <v>1909.8620000000001</v>
      </c>
      <c r="BB6" s="689">
        <v>1000.462</v>
      </c>
      <c r="BC6" s="689">
        <v>106.554</v>
      </c>
      <c r="BD6" s="689">
        <v>74.405000000000001</v>
      </c>
      <c r="BE6" s="689">
        <v>126.81699999999999</v>
      </c>
      <c r="BF6" s="689">
        <v>11.738</v>
      </c>
      <c r="BG6" s="689">
        <v>4.4089999999999998</v>
      </c>
      <c r="BH6" s="689">
        <v>54.975999999999999</v>
      </c>
      <c r="BI6" s="690">
        <v>5232.6040000000003</v>
      </c>
      <c r="BJ6" s="688">
        <v>1742.4290000000001</v>
      </c>
      <c r="BK6" s="689">
        <v>2029.691</v>
      </c>
      <c r="BL6" s="689">
        <v>877.04</v>
      </c>
      <c r="BM6" s="689">
        <v>117.64700000000001</v>
      </c>
      <c r="BN6" s="689">
        <v>78.075000000000003</v>
      </c>
      <c r="BO6" s="689">
        <v>118.28400000000001</v>
      </c>
      <c r="BP6" s="689">
        <v>10.172000000000001</v>
      </c>
      <c r="BQ6" s="689">
        <v>0.32300000000000001</v>
      </c>
      <c r="BR6" s="689">
        <v>40.957000000000001</v>
      </c>
      <c r="BS6" s="690">
        <v>5014.6180000000004</v>
      </c>
      <c r="BT6" s="688">
        <v>1876.662</v>
      </c>
      <c r="BU6" s="689">
        <v>2172.7620000000002</v>
      </c>
      <c r="BV6" s="689">
        <v>939.98</v>
      </c>
      <c r="BW6" s="689">
        <v>61.508000000000003</v>
      </c>
      <c r="BX6" s="689">
        <v>79.468000000000004</v>
      </c>
      <c r="BY6" s="689">
        <v>99.790999999999997</v>
      </c>
      <c r="BZ6" s="689">
        <v>3.56</v>
      </c>
      <c r="CA6" s="689">
        <v>1.889</v>
      </c>
      <c r="CB6" s="689">
        <v>32.936999999999998</v>
      </c>
      <c r="CC6" s="690">
        <v>5268.5569999999998</v>
      </c>
      <c r="CD6" s="688">
        <v>2009.4549999999999</v>
      </c>
      <c r="CE6" s="689">
        <v>2241.7640000000001</v>
      </c>
      <c r="CF6" s="689">
        <v>892.029</v>
      </c>
      <c r="CG6" s="689">
        <v>54.790999999999997</v>
      </c>
      <c r="CH6" s="689">
        <v>99.465999999999994</v>
      </c>
      <c r="CI6" s="689">
        <v>108.577</v>
      </c>
      <c r="CJ6" s="689">
        <v>3.6629999999999998</v>
      </c>
      <c r="CK6" s="689">
        <v>0.78</v>
      </c>
      <c r="CL6" s="689">
        <v>14.423</v>
      </c>
      <c r="CM6" s="690">
        <v>5424.9480000000003</v>
      </c>
      <c r="CN6" s="688">
        <v>4530.8130000000001</v>
      </c>
      <c r="CO6" s="689">
        <v>502.70800000000003</v>
      </c>
      <c r="CP6" s="689">
        <v>200.50800000000001</v>
      </c>
      <c r="CQ6" s="689">
        <v>21.29</v>
      </c>
      <c r="CR6" s="689">
        <v>236.53899999999999</v>
      </c>
      <c r="CS6" s="689">
        <v>84.665999999999997</v>
      </c>
      <c r="CT6" s="689">
        <v>6.4089999999999998</v>
      </c>
      <c r="CU6" s="689">
        <v>0.71199999999999997</v>
      </c>
      <c r="CV6" s="689">
        <v>29.036999999999999</v>
      </c>
      <c r="CW6" s="690">
        <v>5612.6819999999998</v>
      </c>
      <c r="CX6" s="688">
        <v>4471.567</v>
      </c>
      <c r="CY6" s="689">
        <v>433.99900000000002</v>
      </c>
      <c r="CZ6" s="689">
        <v>235.18199999999999</v>
      </c>
      <c r="DA6" s="689">
        <v>26.936</v>
      </c>
      <c r="DB6" s="689">
        <v>207.75299999999999</v>
      </c>
      <c r="DC6" s="689">
        <v>135.114</v>
      </c>
      <c r="DD6" s="689">
        <v>3.4</v>
      </c>
      <c r="DE6" s="689">
        <v>0.28399999999999997</v>
      </c>
      <c r="DF6" s="689">
        <v>35.625</v>
      </c>
      <c r="DG6" s="690">
        <v>5549.86</v>
      </c>
      <c r="DH6" s="688">
        <v>4685.8019999999997</v>
      </c>
      <c r="DI6" s="689">
        <v>586.58399999999995</v>
      </c>
      <c r="DJ6" s="689">
        <v>188.999</v>
      </c>
      <c r="DK6" s="689">
        <v>20.911000000000001</v>
      </c>
      <c r="DL6" s="689">
        <v>211.28100000000001</v>
      </c>
      <c r="DM6" s="689">
        <v>112.06399999999999</v>
      </c>
      <c r="DN6" s="689">
        <v>1.02</v>
      </c>
      <c r="DO6" s="689">
        <v>0.97199999999999998</v>
      </c>
      <c r="DP6" s="689">
        <v>30.402999999999999</v>
      </c>
      <c r="DQ6" s="690">
        <v>5838.0360000000001</v>
      </c>
      <c r="DR6" s="688">
        <v>4777.7079999999996</v>
      </c>
      <c r="DS6" s="689">
        <v>606.16499999999996</v>
      </c>
      <c r="DT6" s="689">
        <v>167.077</v>
      </c>
      <c r="DU6" s="689">
        <v>37.320999999999998</v>
      </c>
      <c r="DV6" s="689">
        <v>228.42699999999999</v>
      </c>
      <c r="DW6" s="689">
        <v>93.022000000000006</v>
      </c>
      <c r="DX6" s="689">
        <v>0.17299999999999999</v>
      </c>
      <c r="DY6" s="689">
        <v>0.127</v>
      </c>
      <c r="DZ6" s="689">
        <v>28.81</v>
      </c>
      <c r="EA6" s="690">
        <v>5938.83</v>
      </c>
      <c r="EB6" s="688">
        <v>4360.93</v>
      </c>
      <c r="EC6" s="689">
        <v>470.28500000000003</v>
      </c>
      <c r="ED6" s="689">
        <v>255.21600000000001</v>
      </c>
      <c r="EE6" s="689">
        <v>30.303999999999998</v>
      </c>
      <c r="EF6" s="689">
        <v>218.79400000000001</v>
      </c>
      <c r="EG6" s="689">
        <v>85.265000000000001</v>
      </c>
      <c r="EH6" s="689">
        <v>0.32300000000000001</v>
      </c>
      <c r="EI6" s="689">
        <v>7.3280000000000003</v>
      </c>
      <c r="EJ6" s="689">
        <v>19.248999999999999</v>
      </c>
      <c r="EK6" s="690">
        <v>5447.6940000000004</v>
      </c>
      <c r="EL6" s="688">
        <v>3339.828</v>
      </c>
      <c r="EM6" s="689">
        <v>673.73800000000006</v>
      </c>
      <c r="EN6" s="689">
        <v>553.81399999999996</v>
      </c>
      <c r="EO6" s="689">
        <v>71.995999999999995</v>
      </c>
      <c r="EP6" s="689">
        <v>215.82900000000001</v>
      </c>
      <c r="EQ6" s="689">
        <v>90.18</v>
      </c>
      <c r="ER6" s="689">
        <v>0.59299999999999997</v>
      </c>
      <c r="ES6" s="689">
        <v>1.2809999999999999</v>
      </c>
      <c r="ET6" s="689">
        <v>29.251000000000001</v>
      </c>
      <c r="EU6" s="690">
        <v>4976.51</v>
      </c>
      <c r="EV6" s="688">
        <v>4090.52</v>
      </c>
      <c r="EW6" s="689">
        <v>689.12800000000004</v>
      </c>
      <c r="EX6" s="689">
        <v>652.14200000000005</v>
      </c>
      <c r="EY6" s="689">
        <v>57.267000000000003</v>
      </c>
      <c r="EZ6" s="689">
        <v>193.214</v>
      </c>
      <c r="FA6" s="689">
        <v>87.926000000000002</v>
      </c>
      <c r="FB6" s="689">
        <v>0.36399999999999999</v>
      </c>
      <c r="FC6" s="689">
        <v>0.23599999999999999</v>
      </c>
      <c r="FD6" s="689">
        <v>24.167999999999999</v>
      </c>
      <c r="FE6" s="690">
        <v>5794.9650000000001</v>
      </c>
      <c r="FF6" s="688">
        <v>4753.3239999999996</v>
      </c>
      <c r="FG6" s="689">
        <v>913.21600000000001</v>
      </c>
      <c r="FH6" s="689">
        <v>601.40800000000002</v>
      </c>
      <c r="FI6" s="689">
        <v>228.559</v>
      </c>
      <c r="FJ6" s="689">
        <v>42.771000000000001</v>
      </c>
      <c r="FK6" s="689">
        <v>53.453000000000003</v>
      </c>
      <c r="FL6" s="689">
        <v>1.149</v>
      </c>
      <c r="FM6" s="689">
        <v>0.122</v>
      </c>
      <c r="FN6" s="689">
        <v>21.510999999999999</v>
      </c>
      <c r="FO6" s="690">
        <v>6615.5129999999999</v>
      </c>
      <c r="FP6" s="688">
        <v>5414.4</v>
      </c>
      <c r="FQ6" s="689">
        <v>885.42600000000004</v>
      </c>
      <c r="FR6" s="689">
        <v>604.62</v>
      </c>
      <c r="FS6" s="689">
        <v>241.67699999999999</v>
      </c>
      <c r="FT6" s="689">
        <v>33.415999999999997</v>
      </c>
      <c r="FU6" s="689">
        <v>57.567999999999998</v>
      </c>
      <c r="FV6" s="689">
        <v>1.9490000000000001</v>
      </c>
      <c r="FW6" s="689">
        <v>2.0150000000000001</v>
      </c>
      <c r="FX6" s="689">
        <v>22.117000000000001</v>
      </c>
      <c r="FY6" s="690">
        <v>7263.1880000000001</v>
      </c>
      <c r="FZ6" s="688">
        <v>5423.7020000000002</v>
      </c>
      <c r="GA6" s="689">
        <v>833.67700000000002</v>
      </c>
      <c r="GB6" s="689">
        <v>609.63199999999995</v>
      </c>
      <c r="GC6" s="689">
        <v>251.40799999999999</v>
      </c>
      <c r="GD6" s="689">
        <v>36.982999999999997</v>
      </c>
      <c r="GE6" s="689">
        <v>53.970999999999997</v>
      </c>
      <c r="GF6" s="689">
        <v>19.931999999999999</v>
      </c>
      <c r="GG6" s="689">
        <v>0</v>
      </c>
      <c r="GH6" s="689">
        <v>26.821000000000002</v>
      </c>
      <c r="GI6" s="690">
        <v>7256.1260000000002</v>
      </c>
      <c r="GJ6" s="688">
        <v>5735.33</v>
      </c>
      <c r="GK6" s="689">
        <v>862.74699999999996</v>
      </c>
      <c r="GL6" s="689">
        <v>556.01800000000003</v>
      </c>
      <c r="GM6" s="689">
        <v>141.047</v>
      </c>
      <c r="GN6" s="689">
        <v>47.250999999999998</v>
      </c>
      <c r="GO6" s="689">
        <v>54.23</v>
      </c>
      <c r="GP6" s="689">
        <v>0.24299999999999999</v>
      </c>
      <c r="GQ6" s="689">
        <v>2.5499999999999998</v>
      </c>
      <c r="GR6" s="689">
        <v>41.712000000000003</v>
      </c>
      <c r="GS6" s="690">
        <v>7441.1279999999997</v>
      </c>
      <c r="GT6" s="688">
        <v>5629.0230000000001</v>
      </c>
      <c r="GU6" s="689">
        <v>874.197</v>
      </c>
      <c r="GV6" s="689">
        <v>474.13099999999997</v>
      </c>
      <c r="GW6" s="689">
        <v>167.40700000000001</v>
      </c>
      <c r="GX6" s="689">
        <v>28.373000000000001</v>
      </c>
      <c r="GY6" s="689">
        <v>53.113999999999997</v>
      </c>
      <c r="GZ6" s="689">
        <v>3.2559999999999998</v>
      </c>
      <c r="HA6" s="689">
        <v>1.6020000000000001</v>
      </c>
      <c r="HB6" s="689">
        <v>37.140999999999998</v>
      </c>
      <c r="HC6" s="690">
        <v>7268.2439999999997</v>
      </c>
      <c r="HD6" s="688">
        <v>6050.3280000000004</v>
      </c>
      <c r="HE6" s="689">
        <v>784.33199999999999</v>
      </c>
      <c r="HF6" s="689">
        <v>389.26499999999999</v>
      </c>
      <c r="HG6" s="689">
        <v>204.624</v>
      </c>
      <c r="HH6" s="689">
        <v>33.465000000000003</v>
      </c>
      <c r="HI6" s="689">
        <v>55.768999999999998</v>
      </c>
      <c r="HJ6" s="689">
        <v>1.8260000000000001</v>
      </c>
      <c r="HK6" s="689">
        <v>0.26100000000000001</v>
      </c>
      <c r="HL6" s="689">
        <v>25.07</v>
      </c>
      <c r="HM6" s="690">
        <v>7544.94</v>
      </c>
      <c r="HN6" s="688">
        <v>5694.5839999999998</v>
      </c>
      <c r="HO6" s="689">
        <v>821.93200000000002</v>
      </c>
      <c r="HP6" s="689">
        <v>313.68400000000003</v>
      </c>
      <c r="HQ6" s="689">
        <v>197.89400000000001</v>
      </c>
      <c r="HR6" s="689">
        <v>29.65</v>
      </c>
      <c r="HS6" s="689">
        <v>55.607999999999997</v>
      </c>
      <c r="HT6" s="689">
        <v>0.33400000000000002</v>
      </c>
      <c r="HU6" s="689">
        <v>3.6819999999999999</v>
      </c>
      <c r="HV6" s="689">
        <v>25.518999999999998</v>
      </c>
      <c r="HW6" s="690">
        <v>7142.8869999999997</v>
      </c>
      <c r="HX6" s="688">
        <v>6193.5389999999998</v>
      </c>
      <c r="HY6" s="689">
        <v>1000.268</v>
      </c>
      <c r="HZ6" s="689">
        <v>442.56599999999997</v>
      </c>
      <c r="IA6" s="689">
        <v>223.56399999999999</v>
      </c>
      <c r="IB6" s="689">
        <v>9.6690000000000005</v>
      </c>
      <c r="IC6" s="689">
        <v>53.994999999999997</v>
      </c>
      <c r="ID6" s="689">
        <v>0.69799999999999995</v>
      </c>
      <c r="IE6" s="689">
        <v>1.72</v>
      </c>
      <c r="IF6" s="689">
        <v>30.812999999999999</v>
      </c>
      <c r="IG6" s="690">
        <v>7956.8320000000003</v>
      </c>
      <c r="IH6" s="688">
        <v>6625.2730000000001</v>
      </c>
      <c r="II6" s="689">
        <v>954.79600000000005</v>
      </c>
      <c r="IJ6" s="689">
        <v>373.66300000000001</v>
      </c>
      <c r="IK6" s="689">
        <v>182.155</v>
      </c>
      <c r="IL6" s="689">
        <v>33.148000000000003</v>
      </c>
      <c r="IM6" s="689">
        <v>53.905000000000001</v>
      </c>
      <c r="IN6" s="689">
        <v>0.27600000000000002</v>
      </c>
      <c r="IO6" s="689">
        <v>3.3769999999999998</v>
      </c>
      <c r="IP6" s="689">
        <v>27.526</v>
      </c>
      <c r="IQ6" s="690">
        <v>8254.1190000000006</v>
      </c>
      <c r="IR6" s="688">
        <v>6362.9250000000002</v>
      </c>
      <c r="IS6" s="689">
        <v>895.22</v>
      </c>
      <c r="IT6" s="689">
        <v>499.35</v>
      </c>
      <c r="IU6" s="689">
        <v>194.12</v>
      </c>
      <c r="IV6" s="689">
        <v>26.388999999999999</v>
      </c>
      <c r="IW6" s="689">
        <v>56.529000000000003</v>
      </c>
      <c r="IX6" s="689">
        <v>0.71499999999999997</v>
      </c>
      <c r="IY6" s="689">
        <v>10.728999999999999</v>
      </c>
      <c r="IZ6" s="689">
        <v>23.428999999999998</v>
      </c>
      <c r="JA6" s="690">
        <v>8069.4059999999999</v>
      </c>
      <c r="JB6" s="688">
        <v>6065.9660000000003</v>
      </c>
      <c r="JC6" s="689">
        <v>893.30899999999997</v>
      </c>
      <c r="JD6" s="689">
        <v>461.72300000000001</v>
      </c>
      <c r="JE6" s="689">
        <v>203.01400000000001</v>
      </c>
      <c r="JF6" s="689">
        <v>33.454999999999998</v>
      </c>
      <c r="JG6" s="689">
        <v>60.698999999999998</v>
      </c>
      <c r="JH6" s="689">
        <v>1.61</v>
      </c>
      <c r="JI6" s="689">
        <v>1.125</v>
      </c>
      <c r="JJ6" s="689">
        <v>30.506</v>
      </c>
      <c r="JK6" s="690">
        <v>7751.4070000000002</v>
      </c>
      <c r="JL6" s="688">
        <v>7971.0640000000003</v>
      </c>
      <c r="JM6" s="689">
        <v>938.36199999999997</v>
      </c>
      <c r="JN6" s="689">
        <v>637.154</v>
      </c>
      <c r="JO6" s="689">
        <v>191.61</v>
      </c>
      <c r="JP6" s="689">
        <v>59.728000000000002</v>
      </c>
      <c r="JQ6" s="689">
        <v>56.137</v>
      </c>
      <c r="JR6" s="689">
        <v>3.411</v>
      </c>
      <c r="JS6" s="689">
        <v>1.9410000000000001</v>
      </c>
      <c r="JT6" s="689">
        <v>31.257999999999999</v>
      </c>
      <c r="JU6" s="690">
        <v>9890.6650000000009</v>
      </c>
      <c r="JV6" s="688">
        <v>7665.7439999999997</v>
      </c>
      <c r="JW6" s="689">
        <v>940.19200000000001</v>
      </c>
      <c r="JX6" s="689">
        <v>625.28800000000001</v>
      </c>
      <c r="JY6" s="689">
        <v>254.95</v>
      </c>
      <c r="JZ6" s="689">
        <v>61.85</v>
      </c>
      <c r="KA6" s="689">
        <v>70.715999999999994</v>
      </c>
      <c r="KB6" s="689">
        <v>3.4830000000000001</v>
      </c>
      <c r="KC6" s="689">
        <v>3.6909999999999998</v>
      </c>
      <c r="KD6" s="689">
        <v>25.21</v>
      </c>
      <c r="KE6" s="690">
        <v>9651.1239999999998</v>
      </c>
      <c r="KF6" s="688">
        <v>7210.1469999999999</v>
      </c>
      <c r="KG6" s="689">
        <v>853.10500000000002</v>
      </c>
      <c r="KH6" s="689">
        <v>658.61400000000003</v>
      </c>
      <c r="KI6" s="689">
        <v>171.22300000000001</v>
      </c>
      <c r="KJ6" s="689">
        <v>37.316000000000003</v>
      </c>
      <c r="KK6" s="689">
        <v>87.447999999999993</v>
      </c>
      <c r="KL6" s="689">
        <v>1.734</v>
      </c>
      <c r="KM6" s="689">
        <v>0.91100000000000003</v>
      </c>
      <c r="KN6" s="689">
        <v>25.13</v>
      </c>
      <c r="KO6" s="690">
        <v>9045.6280000000006</v>
      </c>
      <c r="KP6" s="688">
        <v>7301.2929999999997</v>
      </c>
      <c r="KQ6" s="689">
        <v>907.12199999999996</v>
      </c>
      <c r="KR6" s="689">
        <v>552.48800000000006</v>
      </c>
      <c r="KS6" s="689">
        <v>229.13900000000001</v>
      </c>
      <c r="KT6" s="689">
        <v>92.028000000000006</v>
      </c>
      <c r="KU6" s="689">
        <v>76.986000000000004</v>
      </c>
      <c r="KV6" s="689">
        <v>17.457000000000001</v>
      </c>
      <c r="KW6" s="689">
        <v>12.321999999999999</v>
      </c>
      <c r="KX6" s="689">
        <v>24.978000000000002</v>
      </c>
      <c r="KY6" s="690">
        <v>9213.8130000000001</v>
      </c>
      <c r="KZ6" s="688">
        <v>7773.1480000000001</v>
      </c>
      <c r="LA6" s="689">
        <v>779.98</v>
      </c>
      <c r="LB6" s="689">
        <v>626.45799999999997</v>
      </c>
      <c r="LC6" s="689">
        <v>363.81</v>
      </c>
      <c r="LD6" s="689">
        <v>68.447999999999993</v>
      </c>
      <c r="LE6" s="689">
        <v>69.197000000000003</v>
      </c>
      <c r="LF6" s="689">
        <v>8.4239999999999995</v>
      </c>
      <c r="LG6" s="689">
        <v>1.385</v>
      </c>
      <c r="LH6" s="689">
        <v>45.271000000000001</v>
      </c>
      <c r="LI6" s="690">
        <v>9736.1209999999992</v>
      </c>
      <c r="LJ6" s="688">
        <v>8567.268</v>
      </c>
      <c r="LK6" s="689">
        <v>987.91099999999994</v>
      </c>
      <c r="LL6" s="689">
        <v>610.96400000000006</v>
      </c>
      <c r="LM6" s="689">
        <v>123.36199999999999</v>
      </c>
      <c r="LN6" s="689">
        <v>156.90199999999999</v>
      </c>
      <c r="LO6" s="689">
        <v>141.23400000000001</v>
      </c>
      <c r="LP6" s="689">
        <v>0.30299999999999999</v>
      </c>
      <c r="LQ6" s="689">
        <v>1.8819999999999999</v>
      </c>
      <c r="LR6" s="689">
        <v>52.792000000000002</v>
      </c>
      <c r="LS6" s="690">
        <v>10642.618</v>
      </c>
      <c r="LT6" s="688">
        <v>8041.7860000000001</v>
      </c>
      <c r="LU6" s="689">
        <v>1233.432</v>
      </c>
      <c r="LV6" s="689">
        <v>561.81799999999998</v>
      </c>
      <c r="LW6" s="689">
        <v>78.207999999999998</v>
      </c>
      <c r="LX6" s="689">
        <v>152.405</v>
      </c>
      <c r="LY6" s="689">
        <v>137.47399999999999</v>
      </c>
      <c r="LZ6" s="689">
        <v>0.32400000000000001</v>
      </c>
      <c r="MA6" s="689">
        <v>3.1320000000000001</v>
      </c>
      <c r="MB6" s="689">
        <v>26.939</v>
      </c>
      <c r="MC6" s="690">
        <v>10235.518</v>
      </c>
      <c r="MD6" s="688">
        <v>8695.0300000000007</v>
      </c>
      <c r="ME6" s="689">
        <v>1105.8240000000001</v>
      </c>
      <c r="MF6" s="689">
        <v>652.37199999999996</v>
      </c>
      <c r="MG6" s="689">
        <v>60.253999999999998</v>
      </c>
      <c r="MH6" s="689">
        <v>111.014</v>
      </c>
      <c r="MI6" s="689">
        <v>143.31</v>
      </c>
      <c r="MJ6" s="689">
        <v>0.17299999999999999</v>
      </c>
      <c r="MK6" s="689">
        <v>0.41899999999999998</v>
      </c>
      <c r="ML6" s="689">
        <v>21.564</v>
      </c>
      <c r="MM6" s="690">
        <v>10789.96</v>
      </c>
      <c r="MN6" s="688">
        <v>6749.1220000000003</v>
      </c>
      <c r="MO6" s="689">
        <v>884.245</v>
      </c>
      <c r="MP6" s="689">
        <v>388.93599999999998</v>
      </c>
      <c r="MQ6" s="689">
        <v>87.570999999999998</v>
      </c>
      <c r="MR6" s="689">
        <v>167.048</v>
      </c>
      <c r="MS6" s="689">
        <v>141.255</v>
      </c>
      <c r="MT6" s="689">
        <v>1.802</v>
      </c>
      <c r="MU6" s="689">
        <v>2.3540000000000001</v>
      </c>
      <c r="MV6" s="689">
        <v>21.291</v>
      </c>
      <c r="MW6" s="690">
        <v>8443.6239999999998</v>
      </c>
      <c r="MX6" s="688">
        <v>6970.69</v>
      </c>
      <c r="MY6" s="689">
        <v>1016.5839999999999</v>
      </c>
      <c r="MZ6" s="689">
        <v>477.298</v>
      </c>
      <c r="NA6" s="689">
        <v>53.551000000000002</v>
      </c>
      <c r="NB6" s="689">
        <v>74.587000000000003</v>
      </c>
      <c r="NC6" s="689">
        <v>92.558999999999997</v>
      </c>
      <c r="ND6" s="689">
        <v>0.20399999999999999</v>
      </c>
      <c r="NE6" s="689">
        <v>1.9750000000000001</v>
      </c>
      <c r="NF6" s="689">
        <v>22.768000000000001</v>
      </c>
      <c r="NG6" s="690">
        <v>8710.2160000000003</v>
      </c>
      <c r="NH6" s="688">
        <v>7277.6880000000001</v>
      </c>
      <c r="NI6" s="689">
        <v>1055.492</v>
      </c>
      <c r="NJ6" s="689">
        <v>428.99799999999999</v>
      </c>
      <c r="NK6" s="689">
        <v>77.313999999999993</v>
      </c>
      <c r="NL6" s="689">
        <v>88.718999999999994</v>
      </c>
      <c r="NM6" s="689">
        <v>70.317999999999998</v>
      </c>
      <c r="NN6" s="689">
        <v>0.88300000000000001</v>
      </c>
      <c r="NO6" s="689">
        <v>4.5999999999999996</v>
      </c>
      <c r="NP6" s="689">
        <v>21.677</v>
      </c>
      <c r="NQ6" s="690">
        <v>9025.6890000000003</v>
      </c>
      <c r="NR6" s="688">
        <v>7110.9120000000003</v>
      </c>
      <c r="NS6" s="689">
        <v>873.57299999999998</v>
      </c>
      <c r="NT6" s="689">
        <v>401.928</v>
      </c>
      <c r="NU6" s="689">
        <v>41.472999999999999</v>
      </c>
      <c r="NV6" s="689">
        <v>98.888999999999996</v>
      </c>
      <c r="NW6" s="689">
        <v>72.167000000000002</v>
      </c>
      <c r="NX6" s="689">
        <v>4.0339999999999998</v>
      </c>
      <c r="NY6" s="689">
        <v>2.1</v>
      </c>
      <c r="NZ6" s="689">
        <v>21.96</v>
      </c>
      <c r="OA6" s="690">
        <v>8627.0360000000001</v>
      </c>
      <c r="OB6" s="688">
        <v>7921.8509999999997</v>
      </c>
      <c r="OC6" s="689">
        <v>841.64800000000002</v>
      </c>
      <c r="OD6" s="689">
        <v>399.13600000000002</v>
      </c>
      <c r="OE6" s="689">
        <v>36.451999999999998</v>
      </c>
      <c r="OF6" s="689">
        <v>67.55</v>
      </c>
      <c r="OG6" s="689">
        <v>74.941000000000003</v>
      </c>
      <c r="OH6" s="689">
        <v>0.73199999999999998</v>
      </c>
      <c r="OI6" s="689">
        <v>2.153</v>
      </c>
      <c r="OJ6" s="689">
        <v>27.29</v>
      </c>
      <c r="OK6" s="690">
        <v>9371.7530000000006</v>
      </c>
      <c r="OL6" s="688">
        <v>7461.5339999999997</v>
      </c>
      <c r="OM6" s="689">
        <v>862.90499999999997</v>
      </c>
      <c r="ON6" s="689">
        <v>432.86900000000003</v>
      </c>
      <c r="OO6" s="689">
        <v>71.057000000000002</v>
      </c>
      <c r="OP6" s="689">
        <v>79.98</v>
      </c>
      <c r="OQ6" s="689">
        <v>54.08</v>
      </c>
      <c r="OR6" s="689">
        <v>0.49</v>
      </c>
      <c r="OS6" s="689">
        <v>1.163</v>
      </c>
      <c r="OT6" s="689">
        <v>25.402000000000001</v>
      </c>
      <c r="OU6" s="690">
        <v>8989.48</v>
      </c>
      <c r="OV6" s="688">
        <v>8285.6270000000004</v>
      </c>
      <c r="OW6" s="689">
        <v>749.25</v>
      </c>
      <c r="OX6" s="689">
        <v>632.03899999999999</v>
      </c>
      <c r="OY6" s="689">
        <v>46.118000000000002</v>
      </c>
      <c r="OZ6" s="689">
        <v>82.263999999999996</v>
      </c>
      <c r="PA6" s="689">
        <v>48.460999999999999</v>
      </c>
      <c r="PB6" s="689">
        <v>37.664000000000001</v>
      </c>
      <c r="PC6" s="689">
        <v>0</v>
      </c>
      <c r="PD6" s="689">
        <v>10.291</v>
      </c>
      <c r="PE6" s="690">
        <v>9891.7139999999999</v>
      </c>
      <c r="PF6" s="688">
        <v>9308.8580000000002</v>
      </c>
      <c r="PG6" s="689">
        <v>762.56</v>
      </c>
      <c r="PH6" s="689">
        <v>743.15800000000002</v>
      </c>
      <c r="PI6" s="689">
        <v>58.89</v>
      </c>
      <c r="PJ6" s="689">
        <v>20.466999999999999</v>
      </c>
      <c r="PK6" s="689">
        <v>34.534999999999997</v>
      </c>
      <c r="PL6" s="689">
        <v>20.231999999999999</v>
      </c>
      <c r="PM6" s="689">
        <v>18.419</v>
      </c>
      <c r="PN6" s="689">
        <v>6.6509999999999998</v>
      </c>
      <c r="PO6" s="690">
        <v>10973.77</v>
      </c>
      <c r="PP6" s="688">
        <v>8610.3029999999999</v>
      </c>
      <c r="PQ6" s="689">
        <v>844.19100000000003</v>
      </c>
      <c r="PR6" s="689">
        <v>768.90899999999999</v>
      </c>
      <c r="PS6" s="689">
        <v>57.165999999999997</v>
      </c>
      <c r="PT6" s="689">
        <v>17.074000000000002</v>
      </c>
      <c r="PU6" s="689">
        <v>23.227</v>
      </c>
      <c r="PV6" s="689">
        <v>20.106999999999999</v>
      </c>
      <c r="PW6" s="689">
        <v>0.89600000000000002</v>
      </c>
      <c r="PX6" s="689">
        <v>22.643000000000001</v>
      </c>
      <c r="PY6" s="690">
        <v>10364.516</v>
      </c>
      <c r="PZ6" s="688">
        <v>8037.585</v>
      </c>
      <c r="QA6" s="689">
        <v>766.03399999999999</v>
      </c>
      <c r="QB6" s="689">
        <v>702.63599999999997</v>
      </c>
      <c r="QC6" s="689">
        <v>35.335000000000001</v>
      </c>
      <c r="QD6" s="689">
        <v>18.853000000000002</v>
      </c>
      <c r="QE6" s="689">
        <v>7.5449999999999999</v>
      </c>
      <c r="QF6" s="689">
        <v>20.146999999999998</v>
      </c>
      <c r="QG6" s="689">
        <v>1.335</v>
      </c>
      <c r="QH6" s="689">
        <v>22.677</v>
      </c>
      <c r="QI6" s="690">
        <v>9612.1470000000008</v>
      </c>
      <c r="QJ6" s="688">
        <v>7512</v>
      </c>
      <c r="QK6" s="689">
        <v>730</v>
      </c>
      <c r="QL6" s="689">
        <v>809</v>
      </c>
      <c r="QM6" s="689">
        <v>67</v>
      </c>
      <c r="QN6" s="689">
        <v>24</v>
      </c>
      <c r="QO6" s="689">
        <v>15</v>
      </c>
      <c r="QP6" s="689">
        <v>21</v>
      </c>
      <c r="QQ6" s="689">
        <v>2</v>
      </c>
      <c r="QR6" s="689">
        <v>33</v>
      </c>
      <c r="QS6" s="690">
        <v>9213</v>
      </c>
      <c r="QT6" s="718">
        <v>7979</v>
      </c>
      <c r="QU6" s="684">
        <v>600</v>
      </c>
      <c r="QV6" s="684">
        <v>708</v>
      </c>
      <c r="QW6" s="684">
        <v>85</v>
      </c>
      <c r="QX6" s="684">
        <v>15</v>
      </c>
      <c r="QY6" s="684">
        <v>8</v>
      </c>
      <c r="QZ6" s="684">
        <v>26</v>
      </c>
      <c r="RA6" s="684">
        <v>11</v>
      </c>
      <c r="RB6" s="684">
        <v>6</v>
      </c>
      <c r="RC6" s="719">
        <v>9438</v>
      </c>
      <c r="RD6" s="718">
        <v>8923</v>
      </c>
      <c r="RE6" s="684">
        <v>699</v>
      </c>
      <c r="RF6" s="684">
        <v>528</v>
      </c>
      <c r="RG6" s="684">
        <v>110</v>
      </c>
      <c r="RH6" s="684">
        <v>7</v>
      </c>
      <c r="RI6" s="684">
        <v>35</v>
      </c>
      <c r="RJ6" s="684">
        <v>6</v>
      </c>
      <c r="RK6" s="684">
        <v>2</v>
      </c>
      <c r="RL6" s="684">
        <v>13</v>
      </c>
      <c r="RM6" s="719">
        <v>10323</v>
      </c>
      <c r="RN6" s="718">
        <v>9352</v>
      </c>
      <c r="RO6" s="684">
        <v>649</v>
      </c>
      <c r="RP6" s="684">
        <v>470</v>
      </c>
      <c r="RQ6" s="684">
        <v>61</v>
      </c>
      <c r="RR6" s="684">
        <v>14</v>
      </c>
      <c r="RS6" s="684">
        <v>32</v>
      </c>
      <c r="RT6" s="684">
        <v>6</v>
      </c>
      <c r="RU6" s="684">
        <v>2</v>
      </c>
      <c r="RV6" s="684">
        <v>12</v>
      </c>
      <c r="RW6" s="719">
        <v>10598</v>
      </c>
      <c r="RX6" s="718">
        <v>10424</v>
      </c>
      <c r="RY6" s="684">
        <v>478</v>
      </c>
      <c r="RZ6" s="684">
        <v>144</v>
      </c>
      <c r="SA6" s="684">
        <v>38</v>
      </c>
      <c r="SB6" s="684">
        <v>6</v>
      </c>
      <c r="SC6" s="684">
        <v>35</v>
      </c>
      <c r="SD6" s="684">
        <v>7</v>
      </c>
      <c r="SE6" s="684">
        <v>2</v>
      </c>
      <c r="SF6" s="684">
        <v>3</v>
      </c>
      <c r="SG6" s="719">
        <v>11137</v>
      </c>
      <c r="SH6" s="718">
        <v>10160</v>
      </c>
      <c r="SI6" s="684">
        <v>508</v>
      </c>
      <c r="SJ6" s="684">
        <v>149</v>
      </c>
      <c r="SK6" s="684">
        <v>39</v>
      </c>
      <c r="SL6" s="684">
        <v>5</v>
      </c>
      <c r="SM6" s="684">
        <v>44</v>
      </c>
      <c r="SN6" s="684">
        <v>4</v>
      </c>
      <c r="SO6" s="684">
        <v>2</v>
      </c>
      <c r="SP6" s="684">
        <v>5</v>
      </c>
      <c r="SQ6" s="719">
        <v>10916</v>
      </c>
      <c r="SR6" s="718">
        <v>10046</v>
      </c>
      <c r="SS6" s="684">
        <v>764</v>
      </c>
      <c r="ST6" s="684">
        <v>153</v>
      </c>
      <c r="SU6" s="684">
        <v>47</v>
      </c>
      <c r="SV6" s="684">
        <v>9</v>
      </c>
      <c r="SW6" s="684">
        <v>29</v>
      </c>
      <c r="SX6" s="684">
        <v>10</v>
      </c>
      <c r="SY6" s="684">
        <v>2</v>
      </c>
      <c r="SZ6" s="684">
        <v>5</v>
      </c>
      <c r="TA6" s="719">
        <v>11065</v>
      </c>
      <c r="TB6" s="718">
        <v>9905</v>
      </c>
      <c r="TC6" s="684">
        <v>1072</v>
      </c>
      <c r="TD6" s="684">
        <v>267</v>
      </c>
      <c r="TE6" s="684">
        <v>23</v>
      </c>
      <c r="TF6" s="684">
        <v>9</v>
      </c>
      <c r="TG6" s="684">
        <v>28</v>
      </c>
      <c r="TH6" s="684">
        <v>9</v>
      </c>
      <c r="TI6" s="684">
        <v>2</v>
      </c>
      <c r="TJ6" s="684">
        <v>6</v>
      </c>
      <c r="TK6" s="719">
        <v>11321</v>
      </c>
      <c r="TL6" s="718">
        <v>12496</v>
      </c>
      <c r="TM6" s="684">
        <v>1213</v>
      </c>
      <c r="TN6" s="684">
        <v>289</v>
      </c>
      <c r="TO6" s="684">
        <v>26</v>
      </c>
      <c r="TP6" s="684">
        <v>43</v>
      </c>
      <c r="TQ6" s="684">
        <v>0</v>
      </c>
      <c r="TR6" s="684">
        <v>8</v>
      </c>
      <c r="TS6" s="684">
        <v>2</v>
      </c>
      <c r="TT6" s="684">
        <v>6</v>
      </c>
      <c r="TU6" s="719">
        <v>14083</v>
      </c>
      <c r="TV6" s="718">
        <v>12408</v>
      </c>
      <c r="TW6" s="684">
        <v>1327</v>
      </c>
      <c r="TX6" s="684">
        <v>465</v>
      </c>
      <c r="TY6" s="684">
        <v>20</v>
      </c>
      <c r="TZ6" s="684">
        <v>45</v>
      </c>
      <c r="UA6" s="684">
        <v>0</v>
      </c>
      <c r="UB6" s="684">
        <v>2</v>
      </c>
      <c r="UC6" s="684">
        <v>2</v>
      </c>
      <c r="UD6" s="684">
        <v>9</v>
      </c>
      <c r="UE6" s="719">
        <v>14278</v>
      </c>
      <c r="UF6" s="718">
        <v>11333</v>
      </c>
      <c r="UG6" s="684">
        <v>1594</v>
      </c>
      <c r="UH6" s="684">
        <v>628</v>
      </c>
      <c r="UI6" s="684">
        <v>31</v>
      </c>
      <c r="UJ6" s="684">
        <v>53</v>
      </c>
      <c r="UK6" s="684">
        <v>0</v>
      </c>
      <c r="UL6" s="684">
        <v>3</v>
      </c>
      <c r="UM6" s="684">
        <v>0</v>
      </c>
      <c r="UN6" s="684">
        <v>9</v>
      </c>
      <c r="UO6" s="719">
        <v>13651</v>
      </c>
      <c r="UP6" s="718">
        <v>11623</v>
      </c>
      <c r="UQ6" s="684">
        <v>2178</v>
      </c>
      <c r="UR6" s="684">
        <v>516</v>
      </c>
      <c r="US6" s="684">
        <v>38</v>
      </c>
      <c r="UT6" s="684">
        <v>10</v>
      </c>
      <c r="UU6" s="684">
        <v>3</v>
      </c>
      <c r="UV6" s="684">
        <v>5</v>
      </c>
      <c r="UW6" s="684">
        <v>0</v>
      </c>
      <c r="UX6" s="684">
        <v>7</v>
      </c>
      <c r="UY6" s="719">
        <v>14380</v>
      </c>
      <c r="UZ6" s="718">
        <v>11916</v>
      </c>
      <c r="VA6" s="684">
        <v>2628</v>
      </c>
      <c r="VB6" s="684">
        <v>526</v>
      </c>
      <c r="VC6" s="684">
        <v>64</v>
      </c>
      <c r="VD6" s="684">
        <v>31</v>
      </c>
      <c r="VE6" s="684">
        <v>1</v>
      </c>
      <c r="VF6" s="684">
        <v>5</v>
      </c>
      <c r="VG6" s="684">
        <v>0</v>
      </c>
      <c r="VH6" s="684">
        <v>4</v>
      </c>
      <c r="VI6" s="719">
        <v>15175</v>
      </c>
      <c r="VJ6" s="718">
        <v>11844</v>
      </c>
      <c r="VK6" s="684">
        <v>2514</v>
      </c>
      <c r="VL6" s="684">
        <v>391</v>
      </c>
      <c r="VM6" s="684">
        <v>66</v>
      </c>
      <c r="VN6" s="684">
        <v>6</v>
      </c>
      <c r="VO6" s="684">
        <v>1</v>
      </c>
      <c r="VP6" s="684">
        <v>2</v>
      </c>
      <c r="VQ6" s="684">
        <v>0</v>
      </c>
      <c r="VR6" s="684">
        <v>3</v>
      </c>
      <c r="VS6" s="719">
        <v>14827</v>
      </c>
      <c r="VT6" s="718">
        <v>15278</v>
      </c>
      <c r="VU6" s="684">
        <v>3551</v>
      </c>
      <c r="VV6" s="684">
        <v>418</v>
      </c>
      <c r="VW6" s="684">
        <v>24</v>
      </c>
      <c r="VX6" s="684">
        <v>47</v>
      </c>
      <c r="VY6" s="684">
        <v>3</v>
      </c>
      <c r="VZ6" s="684">
        <v>10</v>
      </c>
      <c r="WA6" s="684">
        <v>3</v>
      </c>
      <c r="WB6" s="684">
        <v>2</v>
      </c>
      <c r="WC6" s="719">
        <v>19336</v>
      </c>
      <c r="WD6" s="684">
        <v>16594</v>
      </c>
      <c r="WE6" s="684">
        <v>3132</v>
      </c>
      <c r="WF6" s="684">
        <v>478</v>
      </c>
      <c r="WG6" s="684">
        <v>15</v>
      </c>
      <c r="WH6" s="684">
        <v>65</v>
      </c>
      <c r="WI6" s="684">
        <v>7</v>
      </c>
      <c r="WJ6" s="684">
        <v>12</v>
      </c>
      <c r="WK6" s="684">
        <v>3</v>
      </c>
      <c r="WL6" s="719">
        <v>5</v>
      </c>
      <c r="WM6" s="1414">
        <v>20311</v>
      </c>
      <c r="WN6" s="684">
        <v>17070</v>
      </c>
      <c r="WO6" s="684">
        <v>3828</v>
      </c>
      <c r="WP6" s="684">
        <v>551</v>
      </c>
      <c r="WQ6" s="684">
        <v>21</v>
      </c>
      <c r="WR6" s="684">
        <v>55</v>
      </c>
      <c r="WS6" s="684">
        <v>3</v>
      </c>
      <c r="WT6" s="684">
        <v>21</v>
      </c>
      <c r="WU6" s="684">
        <v>0</v>
      </c>
      <c r="WV6" s="719">
        <v>11</v>
      </c>
      <c r="WW6" s="1414">
        <v>21560</v>
      </c>
      <c r="WX6" s="684">
        <v>17602</v>
      </c>
      <c r="WY6" s="684">
        <v>3463</v>
      </c>
      <c r="WZ6" s="684">
        <v>465</v>
      </c>
      <c r="XA6" s="684">
        <v>16</v>
      </c>
      <c r="XB6" s="684">
        <v>47</v>
      </c>
      <c r="XC6" s="684">
        <v>0</v>
      </c>
      <c r="XD6" s="684">
        <v>18</v>
      </c>
      <c r="XE6" s="684">
        <v>0</v>
      </c>
      <c r="XF6" s="719">
        <v>6</v>
      </c>
      <c r="XG6" s="1414">
        <v>21617</v>
      </c>
      <c r="XH6" s="684">
        <v>17985</v>
      </c>
      <c r="XI6" s="684">
        <v>3703</v>
      </c>
      <c r="XJ6" s="684">
        <v>435</v>
      </c>
      <c r="XK6" s="684">
        <v>32</v>
      </c>
      <c r="XL6" s="684">
        <v>35</v>
      </c>
      <c r="XM6" s="684">
        <v>8</v>
      </c>
      <c r="XN6" s="684">
        <v>26</v>
      </c>
      <c r="XO6" s="684">
        <v>0</v>
      </c>
      <c r="XP6" s="719">
        <v>5</v>
      </c>
      <c r="XQ6" s="1414">
        <v>22229</v>
      </c>
      <c r="XR6" s="684">
        <v>18481</v>
      </c>
      <c r="XS6" s="684">
        <v>3935</v>
      </c>
      <c r="XT6" s="684">
        <v>503</v>
      </c>
      <c r="XU6" s="684">
        <v>29</v>
      </c>
      <c r="XV6" s="684">
        <v>25</v>
      </c>
      <c r="XW6" s="684">
        <v>9</v>
      </c>
      <c r="XX6" s="684">
        <v>22</v>
      </c>
      <c r="XY6" s="684">
        <v>8</v>
      </c>
      <c r="XZ6" s="719">
        <v>8</v>
      </c>
      <c r="YA6" s="1414">
        <v>23020</v>
      </c>
    </row>
    <row r="7" spans="1:651">
      <c r="A7" s="175" t="s">
        <v>495</v>
      </c>
      <c r="B7" s="688">
        <v>1691.75</v>
      </c>
      <c r="C7" s="689">
        <v>5905.027</v>
      </c>
      <c r="D7" s="689">
        <v>399.84800000000001</v>
      </c>
      <c r="E7" s="689">
        <v>346.42399999999998</v>
      </c>
      <c r="F7" s="689">
        <v>91.834000000000003</v>
      </c>
      <c r="G7" s="689">
        <v>79.915999999999997</v>
      </c>
      <c r="H7" s="689">
        <v>40.237000000000002</v>
      </c>
      <c r="I7" s="689">
        <v>23.242000000000001</v>
      </c>
      <c r="J7" s="689">
        <v>69.242999999999995</v>
      </c>
      <c r="K7" s="690">
        <v>8647.5210000000006</v>
      </c>
      <c r="L7" s="688">
        <v>1918.3630000000001</v>
      </c>
      <c r="M7" s="689">
        <v>6160.9840000000004</v>
      </c>
      <c r="N7" s="689">
        <v>437.21100000000001</v>
      </c>
      <c r="O7" s="689">
        <v>245.52500000000001</v>
      </c>
      <c r="P7" s="689">
        <v>124.19199999999999</v>
      </c>
      <c r="Q7" s="689">
        <v>74.5</v>
      </c>
      <c r="R7" s="689">
        <v>92.510999999999996</v>
      </c>
      <c r="S7" s="689">
        <v>22.879000000000001</v>
      </c>
      <c r="T7" s="689">
        <v>64.757999999999996</v>
      </c>
      <c r="U7" s="690">
        <v>9140.9230000000007</v>
      </c>
      <c r="V7" s="688">
        <v>723.69600000000003</v>
      </c>
      <c r="W7" s="689">
        <v>7572.6970000000001</v>
      </c>
      <c r="X7" s="689">
        <v>580.40899999999999</v>
      </c>
      <c r="Y7" s="689">
        <v>271.01499999999999</v>
      </c>
      <c r="Z7" s="689">
        <v>106.339</v>
      </c>
      <c r="AA7" s="689">
        <v>74.771000000000001</v>
      </c>
      <c r="AB7" s="689">
        <v>71.781000000000006</v>
      </c>
      <c r="AC7" s="689">
        <v>26.423999999999999</v>
      </c>
      <c r="AD7" s="689">
        <v>63.765000000000001</v>
      </c>
      <c r="AE7" s="690">
        <v>9490.8970000000008</v>
      </c>
      <c r="AF7" s="688">
        <v>995.61900000000003</v>
      </c>
      <c r="AG7" s="689">
        <v>7643.9530000000004</v>
      </c>
      <c r="AH7" s="689">
        <v>680.39599999999996</v>
      </c>
      <c r="AI7" s="689">
        <v>321.09800000000001</v>
      </c>
      <c r="AJ7" s="689">
        <v>131.79300000000001</v>
      </c>
      <c r="AK7" s="689">
        <v>94.418999999999997</v>
      </c>
      <c r="AL7" s="689">
        <v>44.816000000000003</v>
      </c>
      <c r="AM7" s="689">
        <v>31.407</v>
      </c>
      <c r="AN7" s="689">
        <v>55.095999999999997</v>
      </c>
      <c r="AO7" s="690">
        <v>9998.5969999999998</v>
      </c>
      <c r="AP7" s="688">
        <v>1977.059</v>
      </c>
      <c r="AQ7" s="689">
        <v>7683.9920000000002</v>
      </c>
      <c r="AR7" s="689">
        <v>600.81500000000005</v>
      </c>
      <c r="AS7" s="689">
        <v>354.32499999999999</v>
      </c>
      <c r="AT7" s="689">
        <v>153.77500000000001</v>
      </c>
      <c r="AU7" s="689">
        <v>94.084999999999994</v>
      </c>
      <c r="AV7" s="689">
        <v>25.35</v>
      </c>
      <c r="AW7" s="689">
        <v>27.132999999999999</v>
      </c>
      <c r="AX7" s="689">
        <v>67.816000000000003</v>
      </c>
      <c r="AY7" s="690">
        <v>10984.35</v>
      </c>
      <c r="AZ7" s="688">
        <v>2194.6950000000002</v>
      </c>
      <c r="BA7" s="689">
        <v>8216.5849999999991</v>
      </c>
      <c r="BB7" s="689">
        <v>653.13699999999994</v>
      </c>
      <c r="BC7" s="689">
        <v>373.75599999999997</v>
      </c>
      <c r="BD7" s="689">
        <v>212.27600000000001</v>
      </c>
      <c r="BE7" s="689">
        <v>85.894000000000005</v>
      </c>
      <c r="BF7" s="689">
        <v>29.434999999999999</v>
      </c>
      <c r="BG7" s="689">
        <v>31.260999999999999</v>
      </c>
      <c r="BH7" s="689">
        <v>80.671999999999997</v>
      </c>
      <c r="BI7" s="690">
        <v>11877.710999999999</v>
      </c>
      <c r="BJ7" s="688">
        <v>2714.2759999999998</v>
      </c>
      <c r="BK7" s="689">
        <v>8909.8179999999993</v>
      </c>
      <c r="BL7" s="689">
        <v>703.45399999999995</v>
      </c>
      <c r="BM7" s="689">
        <v>303.69200000000001</v>
      </c>
      <c r="BN7" s="689">
        <v>207.58099999999999</v>
      </c>
      <c r="BO7" s="689">
        <v>93.991</v>
      </c>
      <c r="BP7" s="689">
        <v>31.145</v>
      </c>
      <c r="BQ7" s="689">
        <v>23.4</v>
      </c>
      <c r="BR7" s="689">
        <v>80.403999999999996</v>
      </c>
      <c r="BS7" s="690">
        <v>13067.761</v>
      </c>
      <c r="BT7" s="688">
        <v>3355.5459999999998</v>
      </c>
      <c r="BU7" s="689">
        <v>9965.2819999999992</v>
      </c>
      <c r="BV7" s="689">
        <v>852.005</v>
      </c>
      <c r="BW7" s="689">
        <v>247.178</v>
      </c>
      <c r="BX7" s="689">
        <v>129.636</v>
      </c>
      <c r="BY7" s="689">
        <v>130.97200000000001</v>
      </c>
      <c r="BZ7" s="689">
        <v>33.253</v>
      </c>
      <c r="CA7" s="689">
        <v>34.439</v>
      </c>
      <c r="CB7" s="689">
        <v>67.777000000000001</v>
      </c>
      <c r="CC7" s="690">
        <v>14816.088</v>
      </c>
      <c r="CD7" s="688">
        <v>3521.98</v>
      </c>
      <c r="CE7" s="689">
        <v>11251.262000000001</v>
      </c>
      <c r="CF7" s="689">
        <v>943.9</v>
      </c>
      <c r="CG7" s="689">
        <v>190.97900000000001</v>
      </c>
      <c r="CH7" s="689">
        <v>162.44800000000001</v>
      </c>
      <c r="CI7" s="689">
        <v>61.387</v>
      </c>
      <c r="CJ7" s="689">
        <v>51.02</v>
      </c>
      <c r="CK7" s="689">
        <v>50.363</v>
      </c>
      <c r="CL7" s="689">
        <v>72.284999999999997</v>
      </c>
      <c r="CM7" s="690">
        <v>16305.624</v>
      </c>
      <c r="CN7" s="688">
        <v>4651.509</v>
      </c>
      <c r="CO7" s="689">
        <v>12013.862999999999</v>
      </c>
      <c r="CP7" s="689">
        <v>727.62</v>
      </c>
      <c r="CQ7" s="689">
        <v>165.33500000000001</v>
      </c>
      <c r="CR7" s="689">
        <v>150.51</v>
      </c>
      <c r="CS7" s="689">
        <v>23.978000000000002</v>
      </c>
      <c r="CT7" s="689">
        <v>15.989000000000001</v>
      </c>
      <c r="CU7" s="689">
        <v>23.097999999999999</v>
      </c>
      <c r="CV7" s="689">
        <v>98.004000000000005</v>
      </c>
      <c r="CW7" s="690">
        <v>17869.905999999999</v>
      </c>
      <c r="CX7" s="688">
        <v>4789.0150000000003</v>
      </c>
      <c r="CY7" s="689">
        <v>13537.295</v>
      </c>
      <c r="CZ7" s="689">
        <v>827.56700000000001</v>
      </c>
      <c r="DA7" s="689">
        <v>271.185</v>
      </c>
      <c r="DB7" s="689">
        <v>168.227</v>
      </c>
      <c r="DC7" s="689">
        <v>36.200000000000003</v>
      </c>
      <c r="DD7" s="689">
        <v>21.741</v>
      </c>
      <c r="DE7" s="689">
        <v>14.481</v>
      </c>
      <c r="DF7" s="689">
        <v>73.935000000000002</v>
      </c>
      <c r="DG7" s="690">
        <v>19739.646000000001</v>
      </c>
      <c r="DH7" s="688">
        <v>13888.956</v>
      </c>
      <c r="DI7" s="689">
        <v>6706.7160000000003</v>
      </c>
      <c r="DJ7" s="689">
        <v>941.57899999999995</v>
      </c>
      <c r="DK7" s="689">
        <v>198.542</v>
      </c>
      <c r="DL7" s="689">
        <v>151.42099999999999</v>
      </c>
      <c r="DM7" s="689">
        <v>24.047000000000001</v>
      </c>
      <c r="DN7" s="689">
        <v>18.344999999999999</v>
      </c>
      <c r="DO7" s="689">
        <v>23.265999999999998</v>
      </c>
      <c r="DP7" s="689">
        <v>26.417000000000002</v>
      </c>
      <c r="DQ7" s="690">
        <v>21979.289000000001</v>
      </c>
      <c r="DR7" s="688">
        <v>14987.101000000001</v>
      </c>
      <c r="DS7" s="689">
        <v>6851.5119999999997</v>
      </c>
      <c r="DT7" s="689">
        <v>990.21900000000005</v>
      </c>
      <c r="DU7" s="689">
        <v>266.26600000000002</v>
      </c>
      <c r="DV7" s="689">
        <v>144.506</v>
      </c>
      <c r="DW7" s="689">
        <v>31.027999999999999</v>
      </c>
      <c r="DX7" s="689">
        <v>15.885</v>
      </c>
      <c r="DY7" s="689">
        <v>17.504999999999999</v>
      </c>
      <c r="DZ7" s="689">
        <v>35.353999999999999</v>
      </c>
      <c r="EA7" s="690">
        <v>23339.376</v>
      </c>
      <c r="EB7" s="688">
        <v>15806.058999999999</v>
      </c>
      <c r="EC7" s="689">
        <v>7478.5820000000003</v>
      </c>
      <c r="ED7" s="689">
        <v>1400.8019999999999</v>
      </c>
      <c r="EE7" s="689">
        <v>273.101</v>
      </c>
      <c r="EF7" s="689">
        <v>247.083</v>
      </c>
      <c r="EG7" s="689">
        <v>26.158000000000001</v>
      </c>
      <c r="EH7" s="689">
        <v>12.432</v>
      </c>
      <c r="EI7" s="689">
        <v>26.486999999999998</v>
      </c>
      <c r="EJ7" s="689">
        <v>32.587000000000003</v>
      </c>
      <c r="EK7" s="690">
        <v>25303.291000000001</v>
      </c>
      <c r="EL7" s="688">
        <v>17157.462</v>
      </c>
      <c r="EM7" s="689">
        <v>8772.6589999999997</v>
      </c>
      <c r="EN7" s="689">
        <v>662.17100000000005</v>
      </c>
      <c r="EO7" s="689">
        <v>611.03599999999994</v>
      </c>
      <c r="EP7" s="689">
        <v>125.499</v>
      </c>
      <c r="EQ7" s="689">
        <v>26.024000000000001</v>
      </c>
      <c r="ER7" s="689">
        <v>24.399000000000001</v>
      </c>
      <c r="ES7" s="689">
        <v>16.949000000000002</v>
      </c>
      <c r="ET7" s="689">
        <v>46.655999999999999</v>
      </c>
      <c r="EU7" s="690">
        <v>27442.855</v>
      </c>
      <c r="EV7" s="688">
        <v>18411.373</v>
      </c>
      <c r="EW7" s="689">
        <v>9368.7790000000005</v>
      </c>
      <c r="EX7" s="689">
        <v>738.28200000000004</v>
      </c>
      <c r="EY7" s="689">
        <v>488.495</v>
      </c>
      <c r="EZ7" s="689">
        <v>123.255</v>
      </c>
      <c r="FA7" s="689">
        <v>30.484999999999999</v>
      </c>
      <c r="FB7" s="689">
        <v>21.553999999999998</v>
      </c>
      <c r="FC7" s="689">
        <v>19.216999999999999</v>
      </c>
      <c r="FD7" s="689">
        <v>45.170999999999999</v>
      </c>
      <c r="FE7" s="690">
        <v>29246.611000000001</v>
      </c>
      <c r="FF7" s="688">
        <v>22837.957999999999</v>
      </c>
      <c r="FG7" s="689">
        <v>6564.3370000000004</v>
      </c>
      <c r="FH7" s="689">
        <v>1270.268</v>
      </c>
      <c r="FI7" s="689">
        <v>451.62400000000002</v>
      </c>
      <c r="FJ7" s="689">
        <v>100.012</v>
      </c>
      <c r="FK7" s="689">
        <v>39.746000000000002</v>
      </c>
      <c r="FL7" s="689">
        <v>26.372</v>
      </c>
      <c r="FM7" s="689">
        <v>21.512</v>
      </c>
      <c r="FN7" s="689">
        <v>32.162999999999997</v>
      </c>
      <c r="FO7" s="690">
        <v>31343.991999999998</v>
      </c>
      <c r="FP7" s="688">
        <v>23755.129000000001</v>
      </c>
      <c r="FQ7" s="689">
        <v>7334.1390000000001</v>
      </c>
      <c r="FR7" s="689">
        <v>1252.9259999999999</v>
      </c>
      <c r="FS7" s="689">
        <v>405.18</v>
      </c>
      <c r="FT7" s="689">
        <v>109.633</v>
      </c>
      <c r="FU7" s="689">
        <v>59.295999999999999</v>
      </c>
      <c r="FV7" s="689">
        <v>33.886000000000003</v>
      </c>
      <c r="FW7" s="689">
        <v>27.381</v>
      </c>
      <c r="FX7" s="689">
        <v>38.926000000000002</v>
      </c>
      <c r="FY7" s="690">
        <v>33016.495999999999</v>
      </c>
      <c r="FZ7" s="688">
        <v>27094.668000000001</v>
      </c>
      <c r="GA7" s="689">
        <v>7464.1779999999999</v>
      </c>
      <c r="GB7" s="689">
        <v>548.91800000000001</v>
      </c>
      <c r="GC7" s="689">
        <v>274.08</v>
      </c>
      <c r="GD7" s="689">
        <v>94.147000000000006</v>
      </c>
      <c r="GE7" s="689">
        <v>50.331000000000003</v>
      </c>
      <c r="GF7" s="689">
        <v>27.027000000000001</v>
      </c>
      <c r="GG7" s="689">
        <v>27</v>
      </c>
      <c r="GH7" s="689">
        <v>43.837000000000003</v>
      </c>
      <c r="GI7" s="690">
        <v>35624.186000000002</v>
      </c>
      <c r="GJ7" s="688">
        <v>30753.324000000001</v>
      </c>
      <c r="GK7" s="689">
        <v>6553.3029999999999</v>
      </c>
      <c r="GL7" s="689">
        <v>554.14200000000005</v>
      </c>
      <c r="GM7" s="689">
        <v>308.83199999999999</v>
      </c>
      <c r="GN7" s="689">
        <v>85.802999999999997</v>
      </c>
      <c r="GO7" s="689">
        <v>50.000999999999998</v>
      </c>
      <c r="GP7" s="689">
        <v>25.779</v>
      </c>
      <c r="GQ7" s="689">
        <v>28.856999999999999</v>
      </c>
      <c r="GR7" s="689">
        <v>51.774000000000001</v>
      </c>
      <c r="GS7" s="690">
        <v>38411.815000000002</v>
      </c>
      <c r="GT7" s="688">
        <v>39270.404000000002</v>
      </c>
      <c r="GU7" s="689">
        <v>467.74299999999999</v>
      </c>
      <c r="GV7" s="689">
        <v>670.149</v>
      </c>
      <c r="GW7" s="689">
        <v>373.57499999999999</v>
      </c>
      <c r="GX7" s="689">
        <v>93.284000000000006</v>
      </c>
      <c r="GY7" s="689">
        <v>46.88</v>
      </c>
      <c r="GZ7" s="689">
        <v>36.543999999999997</v>
      </c>
      <c r="HA7" s="689">
        <v>21.591999999999999</v>
      </c>
      <c r="HB7" s="689">
        <v>49.543999999999997</v>
      </c>
      <c r="HC7" s="690">
        <v>41029.714999999997</v>
      </c>
      <c r="HD7" s="688">
        <v>40097.462</v>
      </c>
      <c r="HE7" s="689">
        <v>474.92599999999999</v>
      </c>
      <c r="HF7" s="689">
        <v>892.52300000000002</v>
      </c>
      <c r="HG7" s="689">
        <v>288.351</v>
      </c>
      <c r="HH7" s="689">
        <v>104.79900000000001</v>
      </c>
      <c r="HI7" s="689">
        <v>62.962000000000003</v>
      </c>
      <c r="HJ7" s="689">
        <v>28.187999999999999</v>
      </c>
      <c r="HK7" s="689">
        <v>22.786000000000001</v>
      </c>
      <c r="HL7" s="689">
        <v>42.593000000000004</v>
      </c>
      <c r="HM7" s="690">
        <v>42014.59</v>
      </c>
      <c r="HN7" s="688">
        <v>40813.811000000002</v>
      </c>
      <c r="HO7" s="689">
        <v>733.649</v>
      </c>
      <c r="HP7" s="689">
        <v>902.35900000000004</v>
      </c>
      <c r="HQ7" s="689">
        <v>499.90300000000002</v>
      </c>
      <c r="HR7" s="689">
        <v>99.358999999999995</v>
      </c>
      <c r="HS7" s="689">
        <v>58.665999999999997</v>
      </c>
      <c r="HT7" s="689">
        <v>43.378</v>
      </c>
      <c r="HU7" s="689">
        <v>22.001999999999999</v>
      </c>
      <c r="HV7" s="689">
        <v>48.302</v>
      </c>
      <c r="HW7" s="690">
        <v>43221.428999999996</v>
      </c>
      <c r="HX7" s="688">
        <v>41535.445</v>
      </c>
      <c r="HY7" s="689">
        <v>1267.9849999999999</v>
      </c>
      <c r="HZ7" s="689">
        <v>1475.4290000000001</v>
      </c>
      <c r="IA7" s="689">
        <v>511.36399999999998</v>
      </c>
      <c r="IB7" s="689">
        <v>127.214</v>
      </c>
      <c r="IC7" s="689">
        <v>68.875</v>
      </c>
      <c r="ID7" s="689">
        <v>32.420999999999999</v>
      </c>
      <c r="IE7" s="689">
        <v>35.24</v>
      </c>
      <c r="IF7" s="689">
        <v>70.350999999999999</v>
      </c>
      <c r="IG7" s="690">
        <v>45124.324000000001</v>
      </c>
      <c r="IH7" s="688">
        <v>45356.08</v>
      </c>
      <c r="II7" s="689">
        <v>463.39499999999998</v>
      </c>
      <c r="IJ7" s="689">
        <v>1109.0329999999999</v>
      </c>
      <c r="IK7" s="689">
        <v>374.11099999999999</v>
      </c>
      <c r="IL7" s="689">
        <v>103.983</v>
      </c>
      <c r="IM7" s="689">
        <v>66.585999999999999</v>
      </c>
      <c r="IN7" s="689">
        <v>33.243000000000002</v>
      </c>
      <c r="IO7" s="689">
        <v>24.393000000000001</v>
      </c>
      <c r="IP7" s="689">
        <v>82.158000000000001</v>
      </c>
      <c r="IQ7" s="690">
        <v>47612.982000000004</v>
      </c>
      <c r="IR7" s="688">
        <v>47713.294000000002</v>
      </c>
      <c r="IS7" s="689">
        <v>504.185</v>
      </c>
      <c r="IT7" s="689">
        <v>1317.232</v>
      </c>
      <c r="IU7" s="689">
        <v>500.19600000000003</v>
      </c>
      <c r="IV7" s="689">
        <v>293.88799999999998</v>
      </c>
      <c r="IW7" s="689">
        <v>82.697000000000003</v>
      </c>
      <c r="IX7" s="689">
        <v>50.023000000000003</v>
      </c>
      <c r="IY7" s="689">
        <v>31.012</v>
      </c>
      <c r="IZ7" s="689">
        <v>62.344000000000001</v>
      </c>
      <c r="JA7" s="690">
        <v>50554.870999999999</v>
      </c>
      <c r="JB7" s="688">
        <v>49376.648999999998</v>
      </c>
      <c r="JC7" s="689">
        <v>630.35900000000004</v>
      </c>
      <c r="JD7" s="689">
        <v>1150.4559999999999</v>
      </c>
      <c r="JE7" s="689">
        <v>492.71300000000002</v>
      </c>
      <c r="JF7" s="689">
        <v>328.69799999999998</v>
      </c>
      <c r="JG7" s="689">
        <v>78.286000000000001</v>
      </c>
      <c r="JH7" s="689">
        <v>46.008000000000003</v>
      </c>
      <c r="JI7" s="689">
        <v>32.514000000000003</v>
      </c>
      <c r="JJ7" s="689">
        <v>63.923999999999999</v>
      </c>
      <c r="JK7" s="690">
        <v>52199.607000000004</v>
      </c>
      <c r="JL7" s="688">
        <v>52402.743999999999</v>
      </c>
      <c r="JM7" s="689">
        <v>680.72500000000002</v>
      </c>
      <c r="JN7" s="689">
        <v>1494.9739999999999</v>
      </c>
      <c r="JO7" s="689">
        <v>1187.9739999999999</v>
      </c>
      <c r="JP7" s="689">
        <v>266.18400000000003</v>
      </c>
      <c r="JQ7" s="689">
        <v>107.90300000000001</v>
      </c>
      <c r="JR7" s="689">
        <v>41.92</v>
      </c>
      <c r="JS7" s="689">
        <v>192.899</v>
      </c>
      <c r="JT7" s="689">
        <v>70.69</v>
      </c>
      <c r="JU7" s="690">
        <v>56446.012999999999</v>
      </c>
      <c r="JV7" s="688">
        <v>53746.612000000001</v>
      </c>
      <c r="JW7" s="689">
        <v>1047.896</v>
      </c>
      <c r="JX7" s="689">
        <v>893.52499999999998</v>
      </c>
      <c r="JY7" s="689">
        <v>544.30999999999995</v>
      </c>
      <c r="JZ7" s="689">
        <v>848.37</v>
      </c>
      <c r="KA7" s="689">
        <v>102.47</v>
      </c>
      <c r="KB7" s="689">
        <v>47.73</v>
      </c>
      <c r="KC7" s="689">
        <v>101.486</v>
      </c>
      <c r="KD7" s="689">
        <v>66.349000000000004</v>
      </c>
      <c r="KE7" s="690">
        <v>57398.748</v>
      </c>
      <c r="KF7" s="688">
        <v>53658.84</v>
      </c>
      <c r="KG7" s="689">
        <v>1111.3109999999999</v>
      </c>
      <c r="KH7" s="689">
        <v>1271.1890000000001</v>
      </c>
      <c r="KI7" s="689">
        <v>583.07399999999996</v>
      </c>
      <c r="KJ7" s="689">
        <v>793.84199999999998</v>
      </c>
      <c r="KK7" s="689">
        <v>184.334</v>
      </c>
      <c r="KL7" s="689">
        <v>104.417</v>
      </c>
      <c r="KM7" s="689">
        <v>55.661000000000001</v>
      </c>
      <c r="KN7" s="689">
        <v>150.14099999999999</v>
      </c>
      <c r="KO7" s="690">
        <v>57912.809000000001</v>
      </c>
      <c r="KP7" s="688">
        <v>59697.862999999998</v>
      </c>
      <c r="KQ7" s="689">
        <v>5980.88</v>
      </c>
      <c r="KR7" s="689">
        <v>1089.672</v>
      </c>
      <c r="KS7" s="689">
        <v>1049.6099999999999</v>
      </c>
      <c r="KT7" s="689">
        <v>324.07299999999998</v>
      </c>
      <c r="KU7" s="689">
        <v>469.83800000000002</v>
      </c>
      <c r="KV7" s="689">
        <v>253.68</v>
      </c>
      <c r="KW7" s="689">
        <v>64.311999999999998</v>
      </c>
      <c r="KX7" s="689">
        <v>263.06299999999999</v>
      </c>
      <c r="KY7" s="690">
        <v>69192.990999999995</v>
      </c>
      <c r="KZ7" s="688">
        <v>60273.838000000003</v>
      </c>
      <c r="LA7" s="689">
        <v>6489.4679999999998</v>
      </c>
      <c r="LB7" s="689">
        <v>1230.884</v>
      </c>
      <c r="LC7" s="689">
        <v>1199.1590000000001</v>
      </c>
      <c r="LD7" s="689">
        <v>317.05599999999998</v>
      </c>
      <c r="LE7" s="689">
        <v>554.32299999999998</v>
      </c>
      <c r="LF7" s="689">
        <v>322.363</v>
      </c>
      <c r="LG7" s="689">
        <v>57.197000000000003</v>
      </c>
      <c r="LH7" s="689">
        <v>255.49600000000001</v>
      </c>
      <c r="LI7" s="690">
        <v>70699.784</v>
      </c>
      <c r="LJ7" s="688">
        <v>60794.887999999999</v>
      </c>
      <c r="LK7" s="689">
        <v>5887.4319999999998</v>
      </c>
      <c r="LL7" s="689">
        <v>1450.4359999999999</v>
      </c>
      <c r="LM7" s="689">
        <v>1059.05</v>
      </c>
      <c r="LN7" s="689">
        <v>720.34500000000003</v>
      </c>
      <c r="LO7" s="689">
        <v>294.83600000000001</v>
      </c>
      <c r="LP7" s="689">
        <v>435.38</v>
      </c>
      <c r="LQ7" s="689">
        <v>115.974</v>
      </c>
      <c r="LR7" s="689">
        <v>480.81200000000001</v>
      </c>
      <c r="LS7" s="690">
        <v>71239.153000000006</v>
      </c>
      <c r="LT7" s="688">
        <v>60075.002999999997</v>
      </c>
      <c r="LU7" s="689">
        <v>6011.8770000000004</v>
      </c>
      <c r="LV7" s="689">
        <v>1727.846</v>
      </c>
      <c r="LW7" s="689">
        <v>965.05100000000004</v>
      </c>
      <c r="LX7" s="689">
        <v>622.64200000000005</v>
      </c>
      <c r="LY7" s="689">
        <v>600.30100000000004</v>
      </c>
      <c r="LZ7" s="689">
        <v>450.57400000000001</v>
      </c>
      <c r="MA7" s="689">
        <v>158.44300000000001</v>
      </c>
      <c r="MB7" s="689">
        <v>526.55200000000002</v>
      </c>
      <c r="MC7" s="690">
        <v>71138.289000000004</v>
      </c>
      <c r="MD7" s="688">
        <v>60402.938999999998</v>
      </c>
      <c r="ME7" s="689">
        <v>6259.5</v>
      </c>
      <c r="MF7" s="689">
        <v>1743.827</v>
      </c>
      <c r="MG7" s="689">
        <v>938.23699999999997</v>
      </c>
      <c r="MH7" s="689">
        <v>479.916</v>
      </c>
      <c r="MI7" s="689">
        <v>721.00099999999998</v>
      </c>
      <c r="MJ7" s="689">
        <v>635.56200000000001</v>
      </c>
      <c r="MK7" s="689">
        <v>140.48699999999999</v>
      </c>
      <c r="ML7" s="689">
        <v>514.23</v>
      </c>
      <c r="MM7" s="690">
        <v>71835.698999999993</v>
      </c>
      <c r="MN7" s="688">
        <v>59896.074999999997</v>
      </c>
      <c r="MO7" s="689">
        <v>6510.1360000000004</v>
      </c>
      <c r="MP7" s="689">
        <v>1892.492</v>
      </c>
      <c r="MQ7" s="689">
        <v>985.673</v>
      </c>
      <c r="MR7" s="689">
        <v>370.53699999999998</v>
      </c>
      <c r="MS7" s="689">
        <v>772.36699999999996</v>
      </c>
      <c r="MT7" s="689">
        <v>479.67200000000003</v>
      </c>
      <c r="MU7" s="689">
        <v>233.79499999999999</v>
      </c>
      <c r="MV7" s="689">
        <v>455.20100000000002</v>
      </c>
      <c r="MW7" s="690">
        <v>71595.948000000004</v>
      </c>
      <c r="MX7" s="688">
        <v>64431.779000000002</v>
      </c>
      <c r="MY7" s="689">
        <v>5317.1239999999998</v>
      </c>
      <c r="MZ7" s="689">
        <v>1861.1769999999999</v>
      </c>
      <c r="NA7" s="689">
        <v>1072.309</v>
      </c>
      <c r="NB7" s="689">
        <v>506.16500000000002</v>
      </c>
      <c r="NC7" s="689">
        <v>449.89600000000002</v>
      </c>
      <c r="ND7" s="689">
        <v>783.76499999999999</v>
      </c>
      <c r="NE7" s="689">
        <v>306.04700000000003</v>
      </c>
      <c r="NF7" s="689">
        <v>362.31</v>
      </c>
      <c r="NG7" s="690">
        <v>75090.572</v>
      </c>
      <c r="NH7" s="688">
        <v>64641.358999999997</v>
      </c>
      <c r="NI7" s="689">
        <v>6022.0780000000004</v>
      </c>
      <c r="NJ7" s="689">
        <v>2066.73</v>
      </c>
      <c r="NK7" s="689">
        <v>849.971</v>
      </c>
      <c r="NL7" s="689">
        <v>509.05799999999999</v>
      </c>
      <c r="NM7" s="689">
        <v>487.21800000000002</v>
      </c>
      <c r="NN7" s="689">
        <v>757.93200000000002</v>
      </c>
      <c r="NO7" s="689">
        <v>314.303</v>
      </c>
      <c r="NP7" s="689">
        <v>372.63099999999997</v>
      </c>
      <c r="NQ7" s="690">
        <v>76021.279999999999</v>
      </c>
      <c r="NR7" s="688">
        <v>66663.808000000005</v>
      </c>
      <c r="NS7" s="689">
        <v>6273.7640000000001</v>
      </c>
      <c r="NT7" s="689">
        <v>2172.078</v>
      </c>
      <c r="NU7" s="689">
        <v>917.14599999999996</v>
      </c>
      <c r="NV7" s="689">
        <v>556.80200000000002</v>
      </c>
      <c r="NW7" s="689">
        <v>506.66</v>
      </c>
      <c r="NX7" s="689">
        <v>801.86</v>
      </c>
      <c r="NY7" s="689">
        <v>330.10899999999998</v>
      </c>
      <c r="NZ7" s="689">
        <v>360.00799999999998</v>
      </c>
      <c r="OA7" s="690">
        <v>78582.235000000001</v>
      </c>
      <c r="OB7" s="688">
        <v>68056.228000000003</v>
      </c>
      <c r="OC7" s="689">
        <v>6272.8280000000004</v>
      </c>
      <c r="OD7" s="689">
        <v>2180.326</v>
      </c>
      <c r="OE7" s="689">
        <v>1101.386</v>
      </c>
      <c r="OF7" s="689">
        <v>587.20600000000002</v>
      </c>
      <c r="OG7" s="689">
        <v>410.36500000000001</v>
      </c>
      <c r="OH7" s="689">
        <v>827.21400000000006</v>
      </c>
      <c r="OI7" s="689">
        <v>342.03699999999998</v>
      </c>
      <c r="OJ7" s="689">
        <v>446.56200000000001</v>
      </c>
      <c r="OK7" s="690">
        <v>80224.152000000002</v>
      </c>
      <c r="OL7" s="688">
        <v>66808.354999999996</v>
      </c>
      <c r="OM7" s="689">
        <v>5942.1989999999996</v>
      </c>
      <c r="ON7" s="689">
        <v>2088.7080000000001</v>
      </c>
      <c r="OO7" s="689">
        <v>992.726</v>
      </c>
      <c r="OP7" s="689">
        <v>509.572</v>
      </c>
      <c r="OQ7" s="689">
        <v>292.34300000000002</v>
      </c>
      <c r="OR7" s="689">
        <v>664.49800000000005</v>
      </c>
      <c r="OS7" s="689">
        <v>295.738</v>
      </c>
      <c r="OT7" s="689">
        <v>727.721</v>
      </c>
      <c r="OU7" s="690">
        <v>78321.86</v>
      </c>
      <c r="OV7" s="688">
        <v>67351.627999999997</v>
      </c>
      <c r="OW7" s="689">
        <v>6356.1270000000004</v>
      </c>
      <c r="OX7" s="689">
        <v>2180.491</v>
      </c>
      <c r="OY7" s="689">
        <v>877.77300000000002</v>
      </c>
      <c r="OZ7" s="689">
        <v>586.96900000000005</v>
      </c>
      <c r="PA7" s="689">
        <v>311.91000000000003</v>
      </c>
      <c r="PB7" s="689">
        <v>672.84199999999998</v>
      </c>
      <c r="PC7" s="689">
        <v>320.30399999999997</v>
      </c>
      <c r="PD7" s="689">
        <v>710.17399999999998</v>
      </c>
      <c r="PE7" s="690">
        <v>79368.217999999993</v>
      </c>
      <c r="PF7" s="688">
        <v>68492.735000000001</v>
      </c>
      <c r="PG7" s="689">
        <v>6436.2610000000004</v>
      </c>
      <c r="PH7" s="689">
        <v>1927.6420000000001</v>
      </c>
      <c r="PI7" s="689">
        <v>1050.7550000000001</v>
      </c>
      <c r="PJ7" s="689">
        <v>524.47699999999998</v>
      </c>
      <c r="PK7" s="689">
        <v>471.298</v>
      </c>
      <c r="PL7" s="689">
        <v>518.245</v>
      </c>
      <c r="PM7" s="689">
        <v>506.30700000000002</v>
      </c>
      <c r="PN7" s="689">
        <v>354.745</v>
      </c>
      <c r="PO7" s="690">
        <v>80282.464999999997</v>
      </c>
      <c r="PP7" s="688">
        <v>70705.732000000004</v>
      </c>
      <c r="PQ7" s="689">
        <v>5948.1909999999998</v>
      </c>
      <c r="PR7" s="689">
        <v>1936.1010000000001</v>
      </c>
      <c r="PS7" s="689">
        <v>1009.5650000000001</v>
      </c>
      <c r="PT7" s="689">
        <v>490.50400000000002</v>
      </c>
      <c r="PU7" s="689">
        <v>487.78500000000003</v>
      </c>
      <c r="PV7" s="689">
        <v>426.07100000000003</v>
      </c>
      <c r="PW7" s="689">
        <v>602.11699999999996</v>
      </c>
      <c r="PX7" s="689">
        <v>312.05500000000001</v>
      </c>
      <c r="PY7" s="690">
        <v>81918.120999999999</v>
      </c>
      <c r="PZ7" s="688">
        <v>69918.36</v>
      </c>
      <c r="QA7" s="689">
        <v>6701.5749999999998</v>
      </c>
      <c r="QB7" s="689">
        <v>2023.241</v>
      </c>
      <c r="QC7" s="689">
        <v>1015.789</v>
      </c>
      <c r="QD7" s="689">
        <v>383.75599999999997</v>
      </c>
      <c r="QE7" s="689">
        <v>521.29100000000005</v>
      </c>
      <c r="QF7" s="689">
        <v>424.51100000000002</v>
      </c>
      <c r="QG7" s="689">
        <v>649.99400000000003</v>
      </c>
      <c r="QH7" s="689">
        <v>251.32499999999999</v>
      </c>
      <c r="QI7" s="690">
        <v>81889.842000000004</v>
      </c>
      <c r="QJ7" s="688">
        <v>75743</v>
      </c>
      <c r="QK7" s="689">
        <v>6728</v>
      </c>
      <c r="QL7" s="689">
        <v>2112</v>
      </c>
      <c r="QM7" s="689">
        <v>1364</v>
      </c>
      <c r="QN7" s="689">
        <v>475</v>
      </c>
      <c r="QO7" s="689">
        <v>484</v>
      </c>
      <c r="QP7" s="689">
        <v>359</v>
      </c>
      <c r="QQ7" s="689">
        <v>709</v>
      </c>
      <c r="QR7" s="689">
        <v>361</v>
      </c>
      <c r="QS7" s="690">
        <v>88335</v>
      </c>
      <c r="QT7" s="718">
        <v>75264</v>
      </c>
      <c r="QU7" s="684">
        <v>10260</v>
      </c>
      <c r="QV7" s="684">
        <v>3927</v>
      </c>
      <c r="QW7" s="684">
        <v>1863</v>
      </c>
      <c r="QX7" s="684">
        <v>781</v>
      </c>
      <c r="QY7" s="684">
        <v>408</v>
      </c>
      <c r="QZ7" s="684">
        <v>664</v>
      </c>
      <c r="RA7" s="684">
        <v>736</v>
      </c>
      <c r="RB7" s="684">
        <v>544</v>
      </c>
      <c r="RC7" s="719">
        <v>94447</v>
      </c>
      <c r="RD7" s="718">
        <v>79014</v>
      </c>
      <c r="RE7" s="684">
        <v>10677</v>
      </c>
      <c r="RF7" s="684">
        <v>4798</v>
      </c>
      <c r="RG7" s="684">
        <v>2004</v>
      </c>
      <c r="RH7" s="684">
        <v>810</v>
      </c>
      <c r="RI7" s="684">
        <v>430</v>
      </c>
      <c r="RJ7" s="684">
        <v>671</v>
      </c>
      <c r="RK7" s="684">
        <v>627</v>
      </c>
      <c r="RL7" s="684">
        <v>569</v>
      </c>
      <c r="RM7" s="719">
        <v>99600</v>
      </c>
      <c r="RN7" s="718">
        <v>85563</v>
      </c>
      <c r="RO7" s="684">
        <v>10260</v>
      </c>
      <c r="RP7" s="684">
        <v>4530</v>
      </c>
      <c r="RQ7" s="684">
        <v>2356</v>
      </c>
      <c r="RR7" s="684">
        <v>888</v>
      </c>
      <c r="RS7" s="684">
        <v>389</v>
      </c>
      <c r="RT7" s="684">
        <v>569</v>
      </c>
      <c r="RU7" s="684">
        <v>562</v>
      </c>
      <c r="RV7" s="684">
        <v>536</v>
      </c>
      <c r="RW7" s="719">
        <v>105653</v>
      </c>
      <c r="RX7" s="718">
        <v>94870</v>
      </c>
      <c r="RY7" s="684">
        <v>11746</v>
      </c>
      <c r="RZ7" s="684">
        <v>5019</v>
      </c>
      <c r="SA7" s="684">
        <v>2567</v>
      </c>
      <c r="SB7" s="684">
        <v>1005</v>
      </c>
      <c r="SC7" s="684">
        <v>427</v>
      </c>
      <c r="SD7" s="684">
        <v>599</v>
      </c>
      <c r="SE7" s="684">
        <v>444</v>
      </c>
      <c r="SF7" s="684">
        <v>495</v>
      </c>
      <c r="SG7" s="719">
        <v>117172</v>
      </c>
      <c r="SH7" s="718">
        <v>100771</v>
      </c>
      <c r="SI7" s="684">
        <v>10243</v>
      </c>
      <c r="SJ7" s="684">
        <v>4079</v>
      </c>
      <c r="SK7" s="684">
        <v>2272</v>
      </c>
      <c r="SL7" s="684">
        <v>761</v>
      </c>
      <c r="SM7" s="684">
        <v>439</v>
      </c>
      <c r="SN7" s="684">
        <v>706</v>
      </c>
      <c r="SO7" s="684">
        <v>474</v>
      </c>
      <c r="SP7" s="684">
        <v>388</v>
      </c>
      <c r="SQ7" s="719">
        <v>120133</v>
      </c>
      <c r="SR7" s="718">
        <v>110983</v>
      </c>
      <c r="SS7" s="684">
        <v>11034</v>
      </c>
      <c r="ST7" s="684">
        <v>3822</v>
      </c>
      <c r="SU7" s="684">
        <v>2268</v>
      </c>
      <c r="SV7" s="684">
        <v>651</v>
      </c>
      <c r="SW7" s="684">
        <v>451</v>
      </c>
      <c r="SX7" s="684">
        <v>663</v>
      </c>
      <c r="SY7" s="684">
        <v>312</v>
      </c>
      <c r="SZ7" s="684">
        <v>556</v>
      </c>
      <c r="TA7" s="719">
        <v>130740</v>
      </c>
      <c r="TB7" s="718">
        <v>118810</v>
      </c>
      <c r="TC7" s="684">
        <v>11273</v>
      </c>
      <c r="TD7" s="684">
        <v>3833</v>
      </c>
      <c r="TE7" s="684">
        <v>2336</v>
      </c>
      <c r="TF7" s="684">
        <v>610</v>
      </c>
      <c r="TG7" s="684">
        <v>322</v>
      </c>
      <c r="TH7" s="684">
        <v>606</v>
      </c>
      <c r="TI7" s="684">
        <v>228</v>
      </c>
      <c r="TJ7" s="684">
        <v>478</v>
      </c>
      <c r="TK7" s="719">
        <v>138496</v>
      </c>
      <c r="TL7" s="718">
        <v>122331</v>
      </c>
      <c r="TM7" s="684">
        <v>10732</v>
      </c>
      <c r="TN7" s="684">
        <v>3763</v>
      </c>
      <c r="TO7" s="684">
        <v>2275</v>
      </c>
      <c r="TP7" s="684">
        <v>582</v>
      </c>
      <c r="TQ7" s="684">
        <v>289</v>
      </c>
      <c r="TR7" s="684">
        <v>593</v>
      </c>
      <c r="TS7" s="684">
        <v>175</v>
      </c>
      <c r="TT7" s="684">
        <v>416</v>
      </c>
      <c r="TU7" s="719">
        <v>141156</v>
      </c>
      <c r="TV7" s="718">
        <v>129091</v>
      </c>
      <c r="TW7" s="684">
        <v>10438</v>
      </c>
      <c r="TX7" s="684">
        <v>3342</v>
      </c>
      <c r="TY7" s="684">
        <v>2173</v>
      </c>
      <c r="TZ7" s="684">
        <v>639</v>
      </c>
      <c r="UA7" s="684">
        <v>316</v>
      </c>
      <c r="UB7" s="684">
        <v>528</v>
      </c>
      <c r="UC7" s="684">
        <v>164</v>
      </c>
      <c r="UD7" s="684">
        <v>391</v>
      </c>
      <c r="UE7" s="719">
        <v>147082</v>
      </c>
      <c r="UF7" s="718">
        <v>135074</v>
      </c>
      <c r="UG7" s="684">
        <v>10876</v>
      </c>
      <c r="UH7" s="684">
        <v>3728</v>
      </c>
      <c r="UI7" s="684">
        <v>2397</v>
      </c>
      <c r="UJ7" s="684">
        <v>653</v>
      </c>
      <c r="UK7" s="684">
        <v>295</v>
      </c>
      <c r="UL7" s="684">
        <v>533</v>
      </c>
      <c r="UM7" s="684">
        <v>179</v>
      </c>
      <c r="UN7" s="684">
        <v>406</v>
      </c>
      <c r="UO7" s="719">
        <v>154141</v>
      </c>
      <c r="UP7" s="718">
        <v>144266</v>
      </c>
      <c r="UQ7" s="684">
        <v>11504</v>
      </c>
      <c r="UR7" s="684">
        <v>4136</v>
      </c>
      <c r="US7" s="684">
        <v>2630</v>
      </c>
      <c r="UT7" s="684">
        <v>706</v>
      </c>
      <c r="UU7" s="684">
        <v>391</v>
      </c>
      <c r="UV7" s="684">
        <v>311</v>
      </c>
      <c r="UW7" s="684">
        <v>159</v>
      </c>
      <c r="UX7" s="684">
        <v>490</v>
      </c>
      <c r="UY7" s="719">
        <v>164593</v>
      </c>
      <c r="UZ7" s="718">
        <v>150509</v>
      </c>
      <c r="VA7" s="684">
        <v>11484</v>
      </c>
      <c r="VB7" s="684">
        <v>4504</v>
      </c>
      <c r="VC7" s="684">
        <v>2694</v>
      </c>
      <c r="VD7" s="684">
        <v>798</v>
      </c>
      <c r="VE7" s="684">
        <v>454</v>
      </c>
      <c r="VF7" s="684">
        <v>283</v>
      </c>
      <c r="VG7" s="684">
        <v>174</v>
      </c>
      <c r="VH7" s="684">
        <v>535</v>
      </c>
      <c r="VI7" s="719">
        <v>171435</v>
      </c>
      <c r="VJ7" s="718">
        <v>152300</v>
      </c>
      <c r="VK7" s="684">
        <v>11176</v>
      </c>
      <c r="VL7" s="684">
        <v>4011</v>
      </c>
      <c r="VM7" s="684">
        <v>2514</v>
      </c>
      <c r="VN7" s="684">
        <v>797</v>
      </c>
      <c r="VO7" s="684">
        <v>352</v>
      </c>
      <c r="VP7" s="684">
        <v>391</v>
      </c>
      <c r="VQ7" s="684">
        <v>165</v>
      </c>
      <c r="VR7" s="684">
        <v>574</v>
      </c>
      <c r="VS7" s="719">
        <v>172280</v>
      </c>
      <c r="VT7" s="718">
        <v>155330</v>
      </c>
      <c r="VU7" s="684">
        <v>9591</v>
      </c>
      <c r="VV7" s="684">
        <v>3093</v>
      </c>
      <c r="VW7" s="684">
        <v>2117</v>
      </c>
      <c r="VX7" s="684">
        <v>754</v>
      </c>
      <c r="VY7" s="684">
        <v>387</v>
      </c>
      <c r="VZ7" s="684">
        <v>335</v>
      </c>
      <c r="WA7" s="684">
        <v>156</v>
      </c>
      <c r="WB7" s="684">
        <v>613</v>
      </c>
      <c r="WC7" s="719">
        <v>172376</v>
      </c>
      <c r="WD7" s="684">
        <v>155624</v>
      </c>
      <c r="WE7" s="684">
        <v>9719</v>
      </c>
      <c r="WF7" s="684">
        <v>3073</v>
      </c>
      <c r="WG7" s="684">
        <v>2194</v>
      </c>
      <c r="WH7" s="684">
        <v>834</v>
      </c>
      <c r="WI7" s="684">
        <v>388</v>
      </c>
      <c r="WJ7" s="684">
        <v>364</v>
      </c>
      <c r="WK7" s="684">
        <v>223</v>
      </c>
      <c r="WL7" s="719">
        <v>591</v>
      </c>
      <c r="WM7" s="1414">
        <v>173010</v>
      </c>
      <c r="WN7" s="684">
        <v>152986</v>
      </c>
      <c r="WO7" s="684">
        <v>9596</v>
      </c>
      <c r="WP7" s="684">
        <v>3241</v>
      </c>
      <c r="WQ7" s="684">
        <v>2210</v>
      </c>
      <c r="WR7" s="684">
        <v>830</v>
      </c>
      <c r="WS7" s="684">
        <v>425</v>
      </c>
      <c r="WT7" s="684">
        <v>386</v>
      </c>
      <c r="WU7" s="684">
        <v>246</v>
      </c>
      <c r="WV7" s="719">
        <v>565</v>
      </c>
      <c r="WW7" s="1414">
        <v>170485</v>
      </c>
      <c r="WX7" s="684">
        <v>160941</v>
      </c>
      <c r="WY7" s="684">
        <v>10664</v>
      </c>
      <c r="WZ7" s="684">
        <v>3262</v>
      </c>
      <c r="XA7" s="684">
        <v>2324</v>
      </c>
      <c r="XB7" s="684">
        <v>880</v>
      </c>
      <c r="XC7" s="684">
        <v>491</v>
      </c>
      <c r="XD7" s="684">
        <v>410</v>
      </c>
      <c r="XE7" s="684">
        <v>414</v>
      </c>
      <c r="XF7" s="719">
        <v>475</v>
      </c>
      <c r="XG7" s="1414">
        <v>179861</v>
      </c>
      <c r="XH7" s="684">
        <v>167362</v>
      </c>
      <c r="XI7" s="684">
        <v>10481</v>
      </c>
      <c r="XJ7" s="684">
        <v>3124</v>
      </c>
      <c r="XK7" s="684">
        <v>2352</v>
      </c>
      <c r="XL7" s="684">
        <v>974</v>
      </c>
      <c r="XM7" s="684">
        <v>517</v>
      </c>
      <c r="XN7" s="684">
        <v>469</v>
      </c>
      <c r="XO7" s="684">
        <v>359</v>
      </c>
      <c r="XP7" s="719">
        <v>618</v>
      </c>
      <c r="XQ7" s="1414">
        <v>186256</v>
      </c>
      <c r="XR7" s="684">
        <v>176562</v>
      </c>
      <c r="XS7" s="684">
        <v>11070</v>
      </c>
      <c r="XT7" s="684">
        <v>3329</v>
      </c>
      <c r="XU7" s="684">
        <v>2429</v>
      </c>
      <c r="XV7" s="684">
        <v>976</v>
      </c>
      <c r="XW7" s="684">
        <v>530</v>
      </c>
      <c r="XX7" s="684">
        <v>466</v>
      </c>
      <c r="XY7" s="684">
        <v>365</v>
      </c>
      <c r="XZ7" s="719">
        <v>770</v>
      </c>
      <c r="YA7" s="1414">
        <v>196497</v>
      </c>
    </row>
    <row r="8" spans="1:651">
      <c r="A8" s="153" t="s">
        <v>494</v>
      </c>
      <c r="B8" s="685">
        <v>1759.3979999999999</v>
      </c>
      <c r="C8" s="686">
        <v>38228.892999999996</v>
      </c>
      <c r="D8" s="686">
        <v>5981.01</v>
      </c>
      <c r="E8" s="686">
        <v>1937.547</v>
      </c>
      <c r="F8" s="686">
        <v>696.43299999999999</v>
      </c>
      <c r="G8" s="686">
        <v>340.911</v>
      </c>
      <c r="H8" s="686">
        <v>254.399</v>
      </c>
      <c r="I8" s="686">
        <v>206.898</v>
      </c>
      <c r="J8" s="686">
        <v>692.26599999999996</v>
      </c>
      <c r="K8" s="687">
        <v>50097.754999999997</v>
      </c>
      <c r="L8" s="685">
        <v>1581.078</v>
      </c>
      <c r="M8" s="686">
        <v>37062.288999999997</v>
      </c>
      <c r="N8" s="686">
        <v>6328.5410000000002</v>
      </c>
      <c r="O8" s="686">
        <v>2259.8870000000002</v>
      </c>
      <c r="P8" s="686">
        <v>913.26900000000001</v>
      </c>
      <c r="Q8" s="686">
        <v>464.40100000000001</v>
      </c>
      <c r="R8" s="686">
        <v>337.34399999999999</v>
      </c>
      <c r="S8" s="686">
        <v>244.358</v>
      </c>
      <c r="T8" s="686">
        <v>762.096</v>
      </c>
      <c r="U8" s="687">
        <v>49953.262999999999</v>
      </c>
      <c r="V8" s="685">
        <v>1473.309</v>
      </c>
      <c r="W8" s="686">
        <v>35999.701999999997</v>
      </c>
      <c r="X8" s="686">
        <v>6094.7190000000001</v>
      </c>
      <c r="Y8" s="686">
        <v>2420.1080000000002</v>
      </c>
      <c r="Z8" s="686">
        <v>1083.2840000000001</v>
      </c>
      <c r="AA8" s="686">
        <v>546.84100000000001</v>
      </c>
      <c r="AB8" s="686">
        <v>415.92399999999998</v>
      </c>
      <c r="AC8" s="686">
        <v>290.49799999999999</v>
      </c>
      <c r="AD8" s="686">
        <v>945.774</v>
      </c>
      <c r="AE8" s="687">
        <v>49270.159</v>
      </c>
      <c r="AF8" s="685">
        <v>1435.9290000000001</v>
      </c>
      <c r="AG8" s="686">
        <v>35037.08</v>
      </c>
      <c r="AH8" s="686">
        <v>6077.5630000000001</v>
      </c>
      <c r="AI8" s="686">
        <v>2396.069</v>
      </c>
      <c r="AJ8" s="686">
        <v>998.02499999999998</v>
      </c>
      <c r="AK8" s="686">
        <v>560.94399999999996</v>
      </c>
      <c r="AL8" s="686">
        <v>413.62200000000001</v>
      </c>
      <c r="AM8" s="686">
        <v>373.04500000000002</v>
      </c>
      <c r="AN8" s="686">
        <v>1135.9870000000001</v>
      </c>
      <c r="AO8" s="687">
        <v>48428.264000000003</v>
      </c>
      <c r="AP8" s="685">
        <v>1459.4690000000001</v>
      </c>
      <c r="AQ8" s="686">
        <v>34044.923000000003</v>
      </c>
      <c r="AR8" s="686">
        <v>5725.5079999999998</v>
      </c>
      <c r="AS8" s="686">
        <v>2512.4789999999998</v>
      </c>
      <c r="AT8" s="686">
        <v>1021.903</v>
      </c>
      <c r="AU8" s="686">
        <v>498.35199999999998</v>
      </c>
      <c r="AV8" s="686">
        <v>415.50299999999999</v>
      </c>
      <c r="AW8" s="686">
        <v>341.39699999999999</v>
      </c>
      <c r="AX8" s="686">
        <v>1192.039</v>
      </c>
      <c r="AY8" s="687">
        <v>47211.572999999997</v>
      </c>
      <c r="AZ8" s="685">
        <v>1449.8589999999999</v>
      </c>
      <c r="BA8" s="686">
        <v>32601.056</v>
      </c>
      <c r="BB8" s="686">
        <v>5752.0230000000001</v>
      </c>
      <c r="BC8" s="686">
        <v>2608.913</v>
      </c>
      <c r="BD8" s="686">
        <v>1032.451</v>
      </c>
      <c r="BE8" s="686">
        <v>493.78300000000002</v>
      </c>
      <c r="BF8" s="686">
        <v>393.46199999999999</v>
      </c>
      <c r="BG8" s="686">
        <v>305.678</v>
      </c>
      <c r="BH8" s="686">
        <v>1151.7919999999999</v>
      </c>
      <c r="BI8" s="687">
        <v>45789.017</v>
      </c>
      <c r="BJ8" s="685">
        <v>1494.4169999999999</v>
      </c>
      <c r="BK8" s="686">
        <v>29990.916000000001</v>
      </c>
      <c r="BL8" s="686">
        <v>5478.6670000000004</v>
      </c>
      <c r="BM8" s="686">
        <v>2541.3319999999999</v>
      </c>
      <c r="BN8" s="686">
        <v>1086.425</v>
      </c>
      <c r="BO8" s="686">
        <v>482.327</v>
      </c>
      <c r="BP8" s="686">
        <v>386.36</v>
      </c>
      <c r="BQ8" s="686">
        <v>319.863</v>
      </c>
      <c r="BR8" s="686">
        <v>1083.6089999999999</v>
      </c>
      <c r="BS8" s="687">
        <v>42863.915999999997</v>
      </c>
      <c r="BT8" s="685">
        <v>1851.9090000000001</v>
      </c>
      <c r="BU8" s="686">
        <v>27575.715</v>
      </c>
      <c r="BV8" s="686">
        <v>5162.2489999999998</v>
      </c>
      <c r="BW8" s="686">
        <v>2487.0700000000002</v>
      </c>
      <c r="BX8" s="686">
        <v>989.71600000000001</v>
      </c>
      <c r="BY8" s="686">
        <v>485.87700000000001</v>
      </c>
      <c r="BZ8" s="686">
        <v>357.93099999999998</v>
      </c>
      <c r="CA8" s="686">
        <v>307.90800000000002</v>
      </c>
      <c r="CB8" s="686">
        <v>1129.845</v>
      </c>
      <c r="CC8" s="687">
        <v>40348.22</v>
      </c>
      <c r="CD8" s="685">
        <v>1987.3130000000001</v>
      </c>
      <c r="CE8" s="686">
        <v>25247.460999999999</v>
      </c>
      <c r="CF8" s="686">
        <v>4751.768</v>
      </c>
      <c r="CG8" s="686">
        <v>2453.502</v>
      </c>
      <c r="CH8" s="686">
        <v>1028.4849999999999</v>
      </c>
      <c r="CI8" s="686">
        <v>486.541</v>
      </c>
      <c r="CJ8" s="686">
        <v>368.19</v>
      </c>
      <c r="CK8" s="686">
        <v>313.82100000000003</v>
      </c>
      <c r="CL8" s="686">
        <v>1127.567</v>
      </c>
      <c r="CM8" s="687">
        <v>37764.648000000001</v>
      </c>
      <c r="CN8" s="685">
        <v>3793.0120000000002</v>
      </c>
      <c r="CO8" s="686">
        <v>22358.625</v>
      </c>
      <c r="CP8" s="686">
        <v>3347.6849999999999</v>
      </c>
      <c r="CQ8" s="686">
        <v>1915.162</v>
      </c>
      <c r="CR8" s="686">
        <v>1162.3530000000001</v>
      </c>
      <c r="CS8" s="686">
        <v>470.76799999999997</v>
      </c>
      <c r="CT8" s="686">
        <v>356.84100000000001</v>
      </c>
      <c r="CU8" s="686">
        <v>312.654</v>
      </c>
      <c r="CV8" s="686">
        <v>930.41</v>
      </c>
      <c r="CW8" s="687">
        <v>34647.51</v>
      </c>
      <c r="CX8" s="685">
        <v>4120.1540000000005</v>
      </c>
      <c r="CY8" s="686">
        <v>20111.830000000002</v>
      </c>
      <c r="CZ8" s="686">
        <v>3245.0520000000001</v>
      </c>
      <c r="DA8" s="686">
        <v>1851.0409999999999</v>
      </c>
      <c r="DB8" s="686">
        <v>1202.229</v>
      </c>
      <c r="DC8" s="686">
        <v>374.37700000000001</v>
      </c>
      <c r="DD8" s="686">
        <v>367.67399999999998</v>
      </c>
      <c r="DE8" s="686">
        <v>321.97699999999998</v>
      </c>
      <c r="DF8" s="686">
        <v>944.90499999999997</v>
      </c>
      <c r="DG8" s="687">
        <v>32539.239000000001</v>
      </c>
      <c r="DH8" s="685">
        <v>4816.9170000000004</v>
      </c>
      <c r="DI8" s="686">
        <v>17143.151000000002</v>
      </c>
      <c r="DJ8" s="686">
        <v>3527.7820000000002</v>
      </c>
      <c r="DK8" s="686">
        <v>1530.6030000000001</v>
      </c>
      <c r="DL8" s="686">
        <v>904.274</v>
      </c>
      <c r="DM8" s="686">
        <v>390.18700000000001</v>
      </c>
      <c r="DN8" s="686">
        <v>302.60199999999998</v>
      </c>
      <c r="DO8" s="686">
        <v>286.24200000000002</v>
      </c>
      <c r="DP8" s="686">
        <v>785.05799999999999</v>
      </c>
      <c r="DQ8" s="687">
        <v>29686.815999999999</v>
      </c>
      <c r="DR8" s="685">
        <v>4605.2330000000002</v>
      </c>
      <c r="DS8" s="686">
        <v>14571.725</v>
      </c>
      <c r="DT8" s="686">
        <v>3543.0909999999999</v>
      </c>
      <c r="DU8" s="686">
        <v>1436.557</v>
      </c>
      <c r="DV8" s="686">
        <v>889.95</v>
      </c>
      <c r="DW8" s="686">
        <v>394.98</v>
      </c>
      <c r="DX8" s="686">
        <v>318.47899999999998</v>
      </c>
      <c r="DY8" s="686">
        <v>258.387</v>
      </c>
      <c r="DZ8" s="686">
        <v>703.18899999999996</v>
      </c>
      <c r="EA8" s="687">
        <v>26721.591</v>
      </c>
      <c r="EB8" s="685">
        <v>3824.1120000000001</v>
      </c>
      <c r="EC8" s="686">
        <v>12340.331</v>
      </c>
      <c r="ED8" s="686">
        <v>3343.576</v>
      </c>
      <c r="EE8" s="686">
        <v>2027.952</v>
      </c>
      <c r="EF8" s="686">
        <v>913.34400000000005</v>
      </c>
      <c r="EG8" s="686">
        <v>342.28699999999998</v>
      </c>
      <c r="EH8" s="686">
        <v>310.577</v>
      </c>
      <c r="EI8" s="686">
        <v>258.56599999999997</v>
      </c>
      <c r="EJ8" s="686">
        <v>767.73099999999999</v>
      </c>
      <c r="EK8" s="687">
        <v>24128.475999999999</v>
      </c>
      <c r="EL8" s="685">
        <v>4520.7169999999996</v>
      </c>
      <c r="EM8" s="686">
        <v>10162.307000000001</v>
      </c>
      <c r="EN8" s="686">
        <v>3052.1950000000002</v>
      </c>
      <c r="EO8" s="686">
        <v>1410.6569999999999</v>
      </c>
      <c r="EP8" s="686">
        <v>781.26599999999996</v>
      </c>
      <c r="EQ8" s="686">
        <v>333.01299999999998</v>
      </c>
      <c r="ER8" s="686">
        <v>289.19</v>
      </c>
      <c r="ES8" s="686">
        <v>245.79400000000001</v>
      </c>
      <c r="ET8" s="686">
        <v>786.92200000000003</v>
      </c>
      <c r="EU8" s="687">
        <v>21582.061000000002</v>
      </c>
      <c r="EV8" s="685">
        <v>4297.1180000000004</v>
      </c>
      <c r="EW8" s="686">
        <v>8417.4509999999991</v>
      </c>
      <c r="EX8" s="686">
        <v>2797.09</v>
      </c>
      <c r="EY8" s="686">
        <v>1316.0740000000001</v>
      </c>
      <c r="EZ8" s="686">
        <v>744.57299999999998</v>
      </c>
      <c r="FA8" s="686">
        <v>324.36799999999999</v>
      </c>
      <c r="FB8" s="686">
        <v>253.37</v>
      </c>
      <c r="FC8" s="686">
        <v>205.208</v>
      </c>
      <c r="FD8" s="686">
        <v>779.04300000000001</v>
      </c>
      <c r="FE8" s="687">
        <v>19134.294999999998</v>
      </c>
      <c r="FF8" s="685">
        <v>4151.3379999999997</v>
      </c>
      <c r="FG8" s="686">
        <v>7053.7060000000001</v>
      </c>
      <c r="FH8" s="686">
        <v>2570.855</v>
      </c>
      <c r="FI8" s="686">
        <v>1111.049</v>
      </c>
      <c r="FJ8" s="686">
        <v>683.35199999999998</v>
      </c>
      <c r="FK8" s="686">
        <v>305.86799999999999</v>
      </c>
      <c r="FL8" s="686">
        <v>227.006</v>
      </c>
      <c r="FM8" s="686">
        <v>195.66499999999999</v>
      </c>
      <c r="FN8" s="686">
        <v>718.41800000000001</v>
      </c>
      <c r="FO8" s="687">
        <v>17017.257000000001</v>
      </c>
      <c r="FP8" s="685">
        <v>3870.5059999999999</v>
      </c>
      <c r="FQ8" s="686">
        <v>5775.241</v>
      </c>
      <c r="FR8" s="686">
        <v>2374.83</v>
      </c>
      <c r="FS8" s="686">
        <v>1013.058</v>
      </c>
      <c r="FT8" s="686">
        <v>631.82399999999996</v>
      </c>
      <c r="FU8" s="686">
        <v>287.36399999999998</v>
      </c>
      <c r="FV8" s="686">
        <v>211.47499999999999</v>
      </c>
      <c r="FW8" s="686">
        <v>167.76900000000001</v>
      </c>
      <c r="FX8" s="686">
        <v>655.55700000000002</v>
      </c>
      <c r="FY8" s="687">
        <v>14987.624</v>
      </c>
      <c r="FZ8" s="685">
        <v>7417.5309999999999</v>
      </c>
      <c r="GA8" s="686">
        <v>1422.3910000000001</v>
      </c>
      <c r="GB8" s="686">
        <v>1799.087</v>
      </c>
      <c r="GC8" s="686">
        <v>846.17</v>
      </c>
      <c r="GD8" s="686">
        <v>521.94899999999996</v>
      </c>
      <c r="GE8" s="686">
        <v>275.25200000000001</v>
      </c>
      <c r="GF8" s="686">
        <v>189.887</v>
      </c>
      <c r="GG8" s="686">
        <v>165.11500000000001</v>
      </c>
      <c r="GH8" s="686">
        <v>579.78499999999997</v>
      </c>
      <c r="GI8" s="687">
        <v>13217.166999999999</v>
      </c>
      <c r="GJ8" s="685">
        <v>6513.45</v>
      </c>
      <c r="GK8" s="686">
        <v>1179.27</v>
      </c>
      <c r="GL8" s="686">
        <v>1653.9949999999999</v>
      </c>
      <c r="GM8" s="686">
        <v>720.16</v>
      </c>
      <c r="GN8" s="686">
        <v>437.99200000000002</v>
      </c>
      <c r="GO8" s="686">
        <v>177.82300000000001</v>
      </c>
      <c r="GP8" s="686">
        <v>131.059</v>
      </c>
      <c r="GQ8" s="686">
        <v>129.66</v>
      </c>
      <c r="GR8" s="686">
        <v>658.98699999999997</v>
      </c>
      <c r="GS8" s="687">
        <v>11602.396000000001</v>
      </c>
      <c r="GT8" s="685">
        <v>5364.92</v>
      </c>
      <c r="GU8" s="686">
        <v>1418.326</v>
      </c>
      <c r="GV8" s="686">
        <v>1613.123</v>
      </c>
      <c r="GW8" s="686">
        <v>681.7</v>
      </c>
      <c r="GX8" s="686">
        <v>291.13099999999997</v>
      </c>
      <c r="GY8" s="686">
        <v>141.011</v>
      </c>
      <c r="GZ8" s="686">
        <v>97.747</v>
      </c>
      <c r="HA8" s="686">
        <v>109.413</v>
      </c>
      <c r="HB8" s="686">
        <v>601.38599999999997</v>
      </c>
      <c r="HC8" s="687">
        <v>10318.757</v>
      </c>
      <c r="HD8" s="685">
        <v>5093.8950000000004</v>
      </c>
      <c r="HE8" s="686">
        <v>873.63</v>
      </c>
      <c r="HF8" s="686">
        <v>1406.2729999999999</v>
      </c>
      <c r="HG8" s="686">
        <v>581.01</v>
      </c>
      <c r="HH8" s="686">
        <v>251.071</v>
      </c>
      <c r="HI8" s="686">
        <v>113.003</v>
      </c>
      <c r="HJ8" s="686">
        <v>77.588999999999999</v>
      </c>
      <c r="HK8" s="686">
        <v>86.066999999999993</v>
      </c>
      <c r="HL8" s="686">
        <v>426.57799999999997</v>
      </c>
      <c r="HM8" s="687">
        <v>8909.116</v>
      </c>
      <c r="HN8" s="685">
        <v>4554.5529999999999</v>
      </c>
      <c r="HO8" s="686">
        <v>853.90200000000004</v>
      </c>
      <c r="HP8" s="686">
        <v>1274.1969999999999</v>
      </c>
      <c r="HQ8" s="686">
        <v>493.61900000000003</v>
      </c>
      <c r="HR8" s="686">
        <v>204.32900000000001</v>
      </c>
      <c r="HS8" s="686">
        <v>94.837000000000003</v>
      </c>
      <c r="HT8" s="686">
        <v>62.158999999999999</v>
      </c>
      <c r="HU8" s="686">
        <v>67.387</v>
      </c>
      <c r="HV8" s="686">
        <v>342.66800000000001</v>
      </c>
      <c r="HW8" s="687">
        <v>7947.6509999999998</v>
      </c>
      <c r="HX8" s="685">
        <v>4057.93</v>
      </c>
      <c r="HY8" s="686">
        <v>747.03499999999997</v>
      </c>
      <c r="HZ8" s="686">
        <v>1292.2280000000001</v>
      </c>
      <c r="IA8" s="686">
        <v>388.221</v>
      </c>
      <c r="IB8" s="686">
        <v>160.65199999999999</v>
      </c>
      <c r="IC8" s="686">
        <v>72.713999999999999</v>
      </c>
      <c r="ID8" s="686">
        <v>46.661999999999999</v>
      </c>
      <c r="IE8" s="686">
        <v>52.911000000000001</v>
      </c>
      <c r="IF8" s="686">
        <v>275.46600000000001</v>
      </c>
      <c r="IG8" s="687">
        <v>7093.8190000000004</v>
      </c>
      <c r="IH8" s="685">
        <v>3474.2730000000001</v>
      </c>
      <c r="II8" s="686">
        <v>751.47</v>
      </c>
      <c r="IJ8" s="686">
        <v>1353.078</v>
      </c>
      <c r="IK8" s="686">
        <v>379.54399999999998</v>
      </c>
      <c r="IL8" s="686">
        <v>112.399</v>
      </c>
      <c r="IM8" s="686">
        <v>48.393999999999998</v>
      </c>
      <c r="IN8" s="686">
        <v>34.161999999999999</v>
      </c>
      <c r="IO8" s="686">
        <v>40.448999999999998</v>
      </c>
      <c r="IP8" s="686">
        <v>213.136</v>
      </c>
      <c r="IQ8" s="687">
        <v>6406.9049999999997</v>
      </c>
      <c r="IR8" s="685">
        <v>3200.57</v>
      </c>
      <c r="IS8" s="686">
        <v>583.97400000000005</v>
      </c>
      <c r="IT8" s="686">
        <v>1488.653</v>
      </c>
      <c r="IU8" s="686">
        <v>351.29500000000002</v>
      </c>
      <c r="IV8" s="686">
        <v>110.85899999999999</v>
      </c>
      <c r="IW8" s="686">
        <v>36.74</v>
      </c>
      <c r="IX8" s="686">
        <v>40.101999999999997</v>
      </c>
      <c r="IY8" s="686">
        <v>33.287999999999997</v>
      </c>
      <c r="IZ8" s="686">
        <v>158.41900000000001</v>
      </c>
      <c r="JA8" s="687">
        <v>6003.9</v>
      </c>
      <c r="JB8" s="685">
        <v>3411.3910000000001</v>
      </c>
      <c r="JC8" s="686">
        <v>738.32600000000002</v>
      </c>
      <c r="JD8" s="686">
        <v>622.61900000000003</v>
      </c>
      <c r="JE8" s="686">
        <v>282.15300000000002</v>
      </c>
      <c r="JF8" s="686">
        <v>120.48</v>
      </c>
      <c r="JG8" s="686">
        <v>47.673000000000002</v>
      </c>
      <c r="JH8" s="686">
        <v>21.018999999999998</v>
      </c>
      <c r="JI8" s="686">
        <v>34.057000000000002</v>
      </c>
      <c r="JJ8" s="686">
        <v>131.904</v>
      </c>
      <c r="JK8" s="687">
        <v>5409.6220000000003</v>
      </c>
      <c r="JL8" s="685">
        <v>3141.739</v>
      </c>
      <c r="JM8" s="686">
        <v>747.19100000000003</v>
      </c>
      <c r="JN8" s="686">
        <v>631.23199999999997</v>
      </c>
      <c r="JO8" s="686">
        <v>264.08699999999999</v>
      </c>
      <c r="JP8" s="686">
        <v>107.492</v>
      </c>
      <c r="JQ8" s="686">
        <v>49.566000000000003</v>
      </c>
      <c r="JR8" s="686">
        <v>24.891999999999999</v>
      </c>
      <c r="JS8" s="686">
        <v>29.044</v>
      </c>
      <c r="JT8" s="686">
        <v>104.74</v>
      </c>
      <c r="JU8" s="687">
        <v>5099.9830000000002</v>
      </c>
      <c r="JV8" s="685">
        <v>2876.241</v>
      </c>
      <c r="JW8" s="686">
        <v>659.702</v>
      </c>
      <c r="JX8" s="686">
        <v>577.77499999999998</v>
      </c>
      <c r="JY8" s="686">
        <v>210.76900000000001</v>
      </c>
      <c r="JZ8" s="686">
        <v>70.293999999999997</v>
      </c>
      <c r="KA8" s="686">
        <v>33.061999999999998</v>
      </c>
      <c r="KB8" s="686">
        <v>36.642000000000003</v>
      </c>
      <c r="KC8" s="686">
        <v>31.600999999999999</v>
      </c>
      <c r="KD8" s="686">
        <v>105.506</v>
      </c>
      <c r="KE8" s="687">
        <v>4601.5919999999996</v>
      </c>
      <c r="KF8" s="685">
        <v>2109.9589999999998</v>
      </c>
      <c r="KG8" s="686">
        <v>600.60199999999998</v>
      </c>
      <c r="KH8" s="686">
        <v>893.76</v>
      </c>
      <c r="KI8" s="686">
        <v>199.80099999999999</v>
      </c>
      <c r="KJ8" s="686">
        <v>117.68899999999999</v>
      </c>
      <c r="KK8" s="686">
        <v>33.375</v>
      </c>
      <c r="KL8" s="686">
        <v>36.289000000000001</v>
      </c>
      <c r="KM8" s="686">
        <v>17.629000000000001</v>
      </c>
      <c r="KN8" s="686">
        <v>98.736999999999995</v>
      </c>
      <c r="KO8" s="687">
        <v>4107.8410000000003</v>
      </c>
      <c r="KP8" s="685">
        <v>3290.0149999999999</v>
      </c>
      <c r="KQ8" s="686">
        <v>3693.0210000000002</v>
      </c>
      <c r="KR8" s="686">
        <v>1328.6890000000001</v>
      </c>
      <c r="KS8" s="686">
        <v>434.53699999999998</v>
      </c>
      <c r="KT8" s="686">
        <v>186.786</v>
      </c>
      <c r="KU8" s="686">
        <v>58.253999999999998</v>
      </c>
      <c r="KV8" s="686">
        <v>167.137</v>
      </c>
      <c r="KW8" s="686">
        <v>52.723999999999997</v>
      </c>
      <c r="KX8" s="686">
        <v>156.911</v>
      </c>
      <c r="KY8" s="687">
        <v>9368.0740000000005</v>
      </c>
      <c r="KZ8" s="685">
        <v>3094.9259999999999</v>
      </c>
      <c r="LA8" s="686">
        <v>3729.0259999999998</v>
      </c>
      <c r="LB8" s="686">
        <v>1393.0909999999999</v>
      </c>
      <c r="LC8" s="686">
        <v>353.65100000000001</v>
      </c>
      <c r="LD8" s="686">
        <v>214.75800000000001</v>
      </c>
      <c r="LE8" s="686">
        <v>44.881999999999998</v>
      </c>
      <c r="LF8" s="686">
        <v>200.62700000000001</v>
      </c>
      <c r="LG8" s="686">
        <v>54.923000000000002</v>
      </c>
      <c r="LH8" s="686">
        <v>147.85499999999999</v>
      </c>
      <c r="LI8" s="687">
        <v>9233.7389999999996</v>
      </c>
      <c r="LJ8" s="685">
        <v>2935.4169999999999</v>
      </c>
      <c r="LK8" s="686">
        <v>3438.7</v>
      </c>
      <c r="LL8" s="686">
        <v>1234.414</v>
      </c>
      <c r="LM8" s="686">
        <v>485.04500000000002</v>
      </c>
      <c r="LN8" s="686">
        <v>163.37</v>
      </c>
      <c r="LO8" s="686">
        <v>44.218000000000004</v>
      </c>
      <c r="LP8" s="686">
        <v>162.50899999999999</v>
      </c>
      <c r="LQ8" s="686">
        <v>42.83</v>
      </c>
      <c r="LR8" s="686">
        <v>168.36699999999999</v>
      </c>
      <c r="LS8" s="687">
        <v>8674.8700000000008</v>
      </c>
      <c r="LT8" s="685">
        <v>2562.4760000000001</v>
      </c>
      <c r="LU8" s="686">
        <v>3483.21</v>
      </c>
      <c r="LV8" s="686">
        <v>1161.482</v>
      </c>
      <c r="LW8" s="686">
        <v>458.99299999999999</v>
      </c>
      <c r="LX8" s="686">
        <v>218.27</v>
      </c>
      <c r="LY8" s="686">
        <v>88.516999999999996</v>
      </c>
      <c r="LZ8" s="686">
        <v>133.381</v>
      </c>
      <c r="MA8" s="686">
        <v>59.215000000000003</v>
      </c>
      <c r="MB8" s="686">
        <v>133.90100000000001</v>
      </c>
      <c r="MC8" s="687">
        <v>8299.4449999999997</v>
      </c>
      <c r="MD8" s="685">
        <v>2440.6329999999998</v>
      </c>
      <c r="ME8" s="686">
        <v>3457.2640000000001</v>
      </c>
      <c r="MF8" s="686">
        <v>1008.16</v>
      </c>
      <c r="MG8" s="686">
        <v>442.82799999999997</v>
      </c>
      <c r="MH8" s="686">
        <v>181.72200000000001</v>
      </c>
      <c r="MI8" s="686">
        <v>89.947000000000003</v>
      </c>
      <c r="MJ8" s="686">
        <v>94.408000000000001</v>
      </c>
      <c r="MK8" s="686">
        <v>32.890999999999998</v>
      </c>
      <c r="ML8" s="686">
        <v>188.24199999999999</v>
      </c>
      <c r="MM8" s="687">
        <v>7936.0950000000003</v>
      </c>
      <c r="MN8" s="685">
        <v>2172.8440000000001</v>
      </c>
      <c r="MO8" s="686">
        <v>3453.239</v>
      </c>
      <c r="MP8" s="686">
        <v>1016.726</v>
      </c>
      <c r="MQ8" s="686">
        <v>329.971</v>
      </c>
      <c r="MR8" s="686">
        <v>182.09800000000001</v>
      </c>
      <c r="MS8" s="686">
        <v>61.417000000000002</v>
      </c>
      <c r="MT8" s="686">
        <v>104.72799999999999</v>
      </c>
      <c r="MU8" s="686">
        <v>64.923000000000002</v>
      </c>
      <c r="MV8" s="686">
        <v>155.04900000000001</v>
      </c>
      <c r="MW8" s="687">
        <v>7540.9949999999999</v>
      </c>
      <c r="MX8" s="685">
        <v>1930.77</v>
      </c>
      <c r="MY8" s="686">
        <v>3657.2959999999998</v>
      </c>
      <c r="MZ8" s="686">
        <v>1166.9490000000001</v>
      </c>
      <c r="NA8" s="686">
        <v>306.65800000000002</v>
      </c>
      <c r="NB8" s="686">
        <v>217.809</v>
      </c>
      <c r="NC8" s="686">
        <v>39.014000000000003</v>
      </c>
      <c r="ND8" s="686">
        <v>178.76900000000001</v>
      </c>
      <c r="NE8" s="686">
        <v>38.848999999999997</v>
      </c>
      <c r="NF8" s="686">
        <v>189.755</v>
      </c>
      <c r="NG8" s="687">
        <v>7725.8689999999997</v>
      </c>
      <c r="NH8" s="685">
        <v>1876.0830000000001</v>
      </c>
      <c r="NI8" s="686">
        <v>3890.6190000000001</v>
      </c>
      <c r="NJ8" s="686">
        <v>1134.8140000000001</v>
      </c>
      <c r="NK8" s="686">
        <v>294.32799999999997</v>
      </c>
      <c r="NL8" s="686">
        <v>201.56200000000001</v>
      </c>
      <c r="NM8" s="686">
        <v>82.933999999999997</v>
      </c>
      <c r="NN8" s="686">
        <v>178.13300000000001</v>
      </c>
      <c r="NO8" s="686">
        <v>53.362000000000002</v>
      </c>
      <c r="NP8" s="686">
        <v>187.99</v>
      </c>
      <c r="NQ8" s="687">
        <v>7899.8249999999998</v>
      </c>
      <c r="NR8" s="685">
        <v>1855.06</v>
      </c>
      <c r="NS8" s="686">
        <v>4278.9189999999999</v>
      </c>
      <c r="NT8" s="686">
        <v>1233.271</v>
      </c>
      <c r="NU8" s="686">
        <v>294.17</v>
      </c>
      <c r="NV8" s="686">
        <v>214.17500000000001</v>
      </c>
      <c r="NW8" s="686">
        <v>103.914</v>
      </c>
      <c r="NX8" s="686">
        <v>169.51499999999999</v>
      </c>
      <c r="NY8" s="686">
        <v>39.814999999999998</v>
      </c>
      <c r="NZ8" s="686">
        <v>148.52500000000001</v>
      </c>
      <c r="OA8" s="687">
        <v>8337.3639999999996</v>
      </c>
      <c r="OB8" s="685">
        <v>1779.874</v>
      </c>
      <c r="OC8" s="686">
        <v>4416.0550000000003</v>
      </c>
      <c r="OD8" s="686">
        <v>1216.7670000000001</v>
      </c>
      <c r="OE8" s="686">
        <v>349.86399999999998</v>
      </c>
      <c r="OF8" s="686">
        <v>156.38</v>
      </c>
      <c r="OG8" s="686">
        <v>36.548000000000002</v>
      </c>
      <c r="OH8" s="686">
        <v>175.99799999999999</v>
      </c>
      <c r="OI8" s="686">
        <v>43.704000000000001</v>
      </c>
      <c r="OJ8" s="686">
        <v>116.37</v>
      </c>
      <c r="OK8" s="687">
        <v>8291.56</v>
      </c>
      <c r="OL8" s="685">
        <v>1627.4469999999999</v>
      </c>
      <c r="OM8" s="686">
        <v>4068.5729999999999</v>
      </c>
      <c r="ON8" s="686">
        <v>1116.0419999999999</v>
      </c>
      <c r="OO8" s="686">
        <v>291.83100000000002</v>
      </c>
      <c r="OP8" s="686">
        <v>114.80200000000001</v>
      </c>
      <c r="OQ8" s="686">
        <v>49.04</v>
      </c>
      <c r="OR8" s="686">
        <v>136.35599999999999</v>
      </c>
      <c r="OS8" s="686">
        <v>36.549999999999997</v>
      </c>
      <c r="OT8" s="686">
        <v>111.878</v>
      </c>
      <c r="OU8" s="687">
        <v>7552.5190000000002</v>
      </c>
      <c r="OV8" s="685">
        <v>1622.6559999999999</v>
      </c>
      <c r="OW8" s="686">
        <v>4127.54</v>
      </c>
      <c r="OX8" s="686">
        <v>1180.2460000000001</v>
      </c>
      <c r="OY8" s="686">
        <v>334.86599999999999</v>
      </c>
      <c r="OZ8" s="686">
        <v>105</v>
      </c>
      <c r="PA8" s="686">
        <v>59.938000000000002</v>
      </c>
      <c r="PB8" s="686">
        <v>107.267</v>
      </c>
      <c r="PC8" s="686">
        <v>35.171999999999997</v>
      </c>
      <c r="PD8" s="686">
        <v>143.167</v>
      </c>
      <c r="PE8" s="687">
        <v>7715.8519999999999</v>
      </c>
      <c r="PF8" s="685">
        <v>1508.751</v>
      </c>
      <c r="PG8" s="686">
        <v>4173.3580000000002</v>
      </c>
      <c r="PH8" s="686">
        <v>1126.154</v>
      </c>
      <c r="PI8" s="686">
        <v>327.464</v>
      </c>
      <c r="PJ8" s="686">
        <v>116.072</v>
      </c>
      <c r="PK8" s="686">
        <v>32.250999999999998</v>
      </c>
      <c r="PL8" s="686">
        <v>117.68899999999999</v>
      </c>
      <c r="PM8" s="686">
        <v>31.298999999999999</v>
      </c>
      <c r="PN8" s="686">
        <v>129.172</v>
      </c>
      <c r="PO8" s="687">
        <v>7562.21</v>
      </c>
      <c r="PP8" s="685">
        <v>1615.32</v>
      </c>
      <c r="PQ8" s="686">
        <v>3294.241</v>
      </c>
      <c r="PR8" s="686">
        <v>1602.086</v>
      </c>
      <c r="PS8" s="686">
        <v>592.81600000000003</v>
      </c>
      <c r="PT8" s="686">
        <v>110.467</v>
      </c>
      <c r="PU8" s="686">
        <v>53.676000000000002</v>
      </c>
      <c r="PV8" s="686">
        <v>83.221999999999994</v>
      </c>
      <c r="PW8" s="686">
        <v>49.170999999999999</v>
      </c>
      <c r="PX8" s="686">
        <v>107.792</v>
      </c>
      <c r="PY8" s="687">
        <v>7508.7910000000002</v>
      </c>
      <c r="PZ8" s="685">
        <v>1367.492</v>
      </c>
      <c r="QA8" s="686">
        <v>3403.067</v>
      </c>
      <c r="QB8" s="686">
        <v>1667.4359999999999</v>
      </c>
      <c r="QC8" s="686">
        <v>616.928</v>
      </c>
      <c r="QD8" s="686">
        <v>98.891999999999996</v>
      </c>
      <c r="QE8" s="686">
        <v>39.789000000000001</v>
      </c>
      <c r="QF8" s="686">
        <v>71.918999999999997</v>
      </c>
      <c r="QG8" s="686">
        <v>79.084999999999994</v>
      </c>
      <c r="QH8" s="686">
        <v>107.526</v>
      </c>
      <c r="QI8" s="687">
        <v>7452.134</v>
      </c>
      <c r="QJ8" s="685">
        <v>1483</v>
      </c>
      <c r="QK8" s="686">
        <v>3451</v>
      </c>
      <c r="QL8" s="686">
        <v>2025</v>
      </c>
      <c r="QM8" s="686">
        <v>718</v>
      </c>
      <c r="QN8" s="686">
        <v>142</v>
      </c>
      <c r="QO8" s="686">
        <v>82</v>
      </c>
      <c r="QP8" s="686">
        <v>56</v>
      </c>
      <c r="QQ8" s="686">
        <v>73</v>
      </c>
      <c r="QR8" s="686">
        <v>83</v>
      </c>
      <c r="QS8" s="687">
        <v>8113</v>
      </c>
      <c r="QT8" s="744">
        <v>652</v>
      </c>
      <c r="QU8" s="683">
        <v>4032</v>
      </c>
      <c r="QV8" s="683">
        <v>2871</v>
      </c>
      <c r="QW8" s="683">
        <v>788</v>
      </c>
      <c r="QX8" s="683">
        <v>155</v>
      </c>
      <c r="QY8" s="683">
        <v>85</v>
      </c>
      <c r="QZ8" s="683">
        <v>148</v>
      </c>
      <c r="RA8" s="683">
        <v>116</v>
      </c>
      <c r="RB8" s="683">
        <v>106</v>
      </c>
      <c r="RC8" s="762">
        <v>8953</v>
      </c>
      <c r="RD8" s="744">
        <v>2816</v>
      </c>
      <c r="RE8" s="683">
        <v>4126</v>
      </c>
      <c r="RF8" s="683">
        <v>1316</v>
      </c>
      <c r="RG8" s="683">
        <v>304</v>
      </c>
      <c r="RH8" s="683">
        <v>127</v>
      </c>
      <c r="RI8" s="683">
        <v>77</v>
      </c>
      <c r="RJ8" s="683">
        <v>65</v>
      </c>
      <c r="RK8" s="683">
        <v>186</v>
      </c>
      <c r="RL8" s="683">
        <v>137</v>
      </c>
      <c r="RM8" s="762">
        <v>9154</v>
      </c>
      <c r="RN8" s="744">
        <v>2837</v>
      </c>
      <c r="RO8" s="683">
        <v>4223</v>
      </c>
      <c r="RP8" s="683">
        <v>992</v>
      </c>
      <c r="RQ8" s="683">
        <v>672</v>
      </c>
      <c r="RR8" s="683">
        <v>111</v>
      </c>
      <c r="RS8" s="683">
        <v>78</v>
      </c>
      <c r="RT8" s="683">
        <v>61</v>
      </c>
      <c r="RU8" s="683">
        <v>178</v>
      </c>
      <c r="RV8" s="683">
        <v>126</v>
      </c>
      <c r="RW8" s="762">
        <v>9278</v>
      </c>
      <c r="RX8" s="744">
        <v>3355</v>
      </c>
      <c r="RY8" s="683">
        <v>4131</v>
      </c>
      <c r="RZ8" s="683">
        <v>1025</v>
      </c>
      <c r="SA8" s="683">
        <v>684</v>
      </c>
      <c r="SB8" s="683">
        <v>92</v>
      </c>
      <c r="SC8" s="683">
        <v>50</v>
      </c>
      <c r="SD8" s="683">
        <v>80</v>
      </c>
      <c r="SE8" s="683">
        <v>188</v>
      </c>
      <c r="SF8" s="683">
        <v>120</v>
      </c>
      <c r="SG8" s="762">
        <v>9725</v>
      </c>
      <c r="SH8" s="744">
        <v>3059</v>
      </c>
      <c r="SI8" s="683">
        <v>3653</v>
      </c>
      <c r="SJ8" s="683">
        <v>743</v>
      </c>
      <c r="SK8" s="683">
        <v>565</v>
      </c>
      <c r="SL8" s="683">
        <v>78</v>
      </c>
      <c r="SM8" s="683">
        <v>36</v>
      </c>
      <c r="SN8" s="683">
        <v>70</v>
      </c>
      <c r="SO8" s="683">
        <v>101</v>
      </c>
      <c r="SP8" s="683">
        <v>126</v>
      </c>
      <c r="SQ8" s="762">
        <v>8431</v>
      </c>
      <c r="SR8" s="744">
        <v>3069</v>
      </c>
      <c r="SS8" s="683">
        <v>4038</v>
      </c>
      <c r="ST8" s="683">
        <v>718</v>
      </c>
      <c r="SU8" s="683">
        <v>542</v>
      </c>
      <c r="SV8" s="683">
        <v>85</v>
      </c>
      <c r="SW8" s="683">
        <v>39</v>
      </c>
      <c r="SX8" s="683">
        <v>50</v>
      </c>
      <c r="SY8" s="683">
        <v>79</v>
      </c>
      <c r="SZ8" s="683">
        <v>100</v>
      </c>
      <c r="TA8" s="762">
        <v>8720</v>
      </c>
      <c r="TB8" s="744">
        <v>3151</v>
      </c>
      <c r="TC8" s="683">
        <v>3913</v>
      </c>
      <c r="TD8" s="683">
        <v>680</v>
      </c>
      <c r="TE8" s="683">
        <v>541</v>
      </c>
      <c r="TF8" s="683">
        <v>82</v>
      </c>
      <c r="TG8" s="683">
        <v>46</v>
      </c>
      <c r="TH8" s="683">
        <v>47</v>
      </c>
      <c r="TI8" s="683">
        <v>82</v>
      </c>
      <c r="TJ8" s="683">
        <v>75</v>
      </c>
      <c r="TK8" s="762">
        <v>8617</v>
      </c>
      <c r="TL8" s="744">
        <v>2756</v>
      </c>
      <c r="TM8" s="683">
        <v>3685</v>
      </c>
      <c r="TN8" s="683">
        <v>713</v>
      </c>
      <c r="TO8" s="683">
        <v>465</v>
      </c>
      <c r="TP8" s="683">
        <v>96</v>
      </c>
      <c r="TQ8" s="683">
        <v>38</v>
      </c>
      <c r="TR8" s="683">
        <v>43</v>
      </c>
      <c r="TS8" s="683">
        <v>52</v>
      </c>
      <c r="TT8" s="683">
        <v>61</v>
      </c>
      <c r="TU8" s="762">
        <v>7909</v>
      </c>
      <c r="TV8" s="744">
        <v>2616</v>
      </c>
      <c r="TW8" s="683">
        <v>3660</v>
      </c>
      <c r="TX8" s="683">
        <v>731</v>
      </c>
      <c r="TY8" s="683">
        <v>504</v>
      </c>
      <c r="TZ8" s="683">
        <v>105</v>
      </c>
      <c r="UA8" s="683">
        <v>52</v>
      </c>
      <c r="UB8" s="683">
        <v>35</v>
      </c>
      <c r="UC8" s="683">
        <v>31</v>
      </c>
      <c r="UD8" s="683">
        <v>66</v>
      </c>
      <c r="UE8" s="762">
        <v>7800</v>
      </c>
      <c r="UF8" s="744">
        <v>2639</v>
      </c>
      <c r="UG8" s="683">
        <v>3551</v>
      </c>
      <c r="UH8" s="683">
        <v>693</v>
      </c>
      <c r="UI8" s="683">
        <v>458</v>
      </c>
      <c r="UJ8" s="683">
        <v>90</v>
      </c>
      <c r="UK8" s="683">
        <v>35</v>
      </c>
      <c r="UL8" s="683">
        <v>42</v>
      </c>
      <c r="UM8" s="683">
        <v>30</v>
      </c>
      <c r="UN8" s="683">
        <v>73</v>
      </c>
      <c r="UO8" s="762">
        <v>7611</v>
      </c>
      <c r="UP8" s="744">
        <v>2871</v>
      </c>
      <c r="UQ8" s="683">
        <v>3484</v>
      </c>
      <c r="UR8" s="683">
        <v>710</v>
      </c>
      <c r="US8" s="683">
        <v>511</v>
      </c>
      <c r="UT8" s="683">
        <v>83</v>
      </c>
      <c r="UU8" s="683">
        <v>51</v>
      </c>
      <c r="UV8" s="683">
        <v>36</v>
      </c>
      <c r="UW8" s="683">
        <v>26</v>
      </c>
      <c r="UX8" s="683">
        <v>77</v>
      </c>
      <c r="UY8" s="762">
        <v>7849</v>
      </c>
      <c r="UZ8" s="744">
        <v>2932</v>
      </c>
      <c r="VA8" s="683">
        <v>3485</v>
      </c>
      <c r="VB8" s="683">
        <v>880</v>
      </c>
      <c r="VC8" s="683">
        <v>492</v>
      </c>
      <c r="VD8" s="683">
        <v>64</v>
      </c>
      <c r="VE8" s="683">
        <v>53</v>
      </c>
      <c r="VF8" s="683">
        <v>46</v>
      </c>
      <c r="VG8" s="683">
        <v>30</v>
      </c>
      <c r="VH8" s="683">
        <v>73</v>
      </c>
      <c r="VI8" s="762">
        <v>8055</v>
      </c>
      <c r="VJ8" s="744">
        <v>2765</v>
      </c>
      <c r="VK8" s="683">
        <v>3574</v>
      </c>
      <c r="VL8" s="683">
        <v>830</v>
      </c>
      <c r="VM8" s="683">
        <v>495</v>
      </c>
      <c r="VN8" s="683">
        <v>88</v>
      </c>
      <c r="VO8" s="683">
        <v>56</v>
      </c>
      <c r="VP8" s="683">
        <v>23</v>
      </c>
      <c r="VQ8" s="683">
        <v>30</v>
      </c>
      <c r="VR8" s="683">
        <v>80</v>
      </c>
      <c r="VS8" s="762">
        <v>7941</v>
      </c>
      <c r="VT8" s="744">
        <v>2472</v>
      </c>
      <c r="VU8" s="683">
        <v>3549</v>
      </c>
      <c r="VV8" s="683">
        <v>852</v>
      </c>
      <c r="VW8" s="683">
        <v>598</v>
      </c>
      <c r="VX8" s="683">
        <v>97</v>
      </c>
      <c r="VY8" s="683">
        <v>62</v>
      </c>
      <c r="VZ8" s="683">
        <v>16</v>
      </c>
      <c r="WA8" s="683">
        <v>15</v>
      </c>
      <c r="WB8" s="683">
        <v>76</v>
      </c>
      <c r="WC8" s="762">
        <v>7737</v>
      </c>
      <c r="WD8" s="683">
        <v>2439</v>
      </c>
      <c r="WE8" s="683">
        <v>3553</v>
      </c>
      <c r="WF8" s="683">
        <v>854</v>
      </c>
      <c r="WG8" s="683">
        <v>522</v>
      </c>
      <c r="WH8" s="683">
        <v>102</v>
      </c>
      <c r="WI8" s="683">
        <v>91</v>
      </c>
      <c r="WJ8" s="683">
        <v>19</v>
      </c>
      <c r="WK8" s="683">
        <v>32</v>
      </c>
      <c r="WL8" s="762">
        <v>65</v>
      </c>
      <c r="WM8" s="1413">
        <v>7677</v>
      </c>
      <c r="WN8" s="683">
        <v>2245</v>
      </c>
      <c r="WO8" s="683">
        <v>3594</v>
      </c>
      <c r="WP8" s="683">
        <v>755</v>
      </c>
      <c r="WQ8" s="683">
        <v>519</v>
      </c>
      <c r="WR8" s="683">
        <v>127</v>
      </c>
      <c r="WS8" s="683">
        <v>89</v>
      </c>
      <c r="WT8" s="683">
        <v>42</v>
      </c>
      <c r="WU8" s="683">
        <v>23</v>
      </c>
      <c r="WV8" s="762">
        <v>71</v>
      </c>
      <c r="WW8" s="1413">
        <v>7465</v>
      </c>
      <c r="WX8" s="683">
        <v>2570</v>
      </c>
      <c r="WY8" s="683">
        <v>3709</v>
      </c>
      <c r="WZ8" s="683">
        <v>923</v>
      </c>
      <c r="XA8" s="683">
        <v>440</v>
      </c>
      <c r="XB8" s="683">
        <v>95</v>
      </c>
      <c r="XC8" s="683">
        <v>83</v>
      </c>
      <c r="XD8" s="683">
        <v>18</v>
      </c>
      <c r="XE8" s="683">
        <v>34</v>
      </c>
      <c r="XF8" s="762">
        <v>123</v>
      </c>
      <c r="XG8" s="1413">
        <v>7995</v>
      </c>
      <c r="XH8" s="683">
        <v>2647</v>
      </c>
      <c r="XI8" s="683">
        <v>3570</v>
      </c>
      <c r="XJ8" s="683">
        <v>871</v>
      </c>
      <c r="XK8" s="683">
        <v>434</v>
      </c>
      <c r="XL8" s="683">
        <v>113</v>
      </c>
      <c r="XM8" s="683">
        <v>80</v>
      </c>
      <c r="XN8" s="683">
        <v>36</v>
      </c>
      <c r="XO8" s="683">
        <v>39</v>
      </c>
      <c r="XP8" s="762">
        <v>108</v>
      </c>
      <c r="XQ8" s="1413">
        <v>7898</v>
      </c>
      <c r="XR8" s="683">
        <v>2883</v>
      </c>
      <c r="XS8" s="683">
        <v>3800</v>
      </c>
      <c r="XT8" s="683">
        <v>852</v>
      </c>
      <c r="XU8" s="683">
        <v>454</v>
      </c>
      <c r="XV8" s="683">
        <v>125</v>
      </c>
      <c r="XW8" s="683">
        <v>80</v>
      </c>
      <c r="XX8" s="683">
        <v>17</v>
      </c>
      <c r="XY8" s="683">
        <v>30</v>
      </c>
      <c r="XZ8" s="762">
        <v>102</v>
      </c>
      <c r="YA8" s="1413">
        <v>8343</v>
      </c>
    </row>
    <row r="9" spans="1:651">
      <c r="A9" s="153" t="s">
        <v>407</v>
      </c>
      <c r="B9" s="685">
        <v>0</v>
      </c>
      <c r="C9" s="686">
        <v>9626.1730000000007</v>
      </c>
      <c r="D9" s="686">
        <v>7902.2030000000004</v>
      </c>
      <c r="E9" s="686">
        <v>2116.7829999999999</v>
      </c>
      <c r="F9" s="686">
        <v>1589.443</v>
      </c>
      <c r="G9" s="686">
        <v>577.00800000000004</v>
      </c>
      <c r="H9" s="686">
        <v>412.12</v>
      </c>
      <c r="I9" s="686">
        <v>317.30200000000002</v>
      </c>
      <c r="J9" s="686">
        <v>2017.07</v>
      </c>
      <c r="K9" s="687">
        <v>24558.101999999999</v>
      </c>
      <c r="L9" s="685">
        <v>0</v>
      </c>
      <c r="M9" s="686">
        <v>9051.08</v>
      </c>
      <c r="N9" s="686">
        <v>7529.848</v>
      </c>
      <c r="O9" s="686">
        <v>2120.3530000000001</v>
      </c>
      <c r="P9" s="686">
        <v>1658.94</v>
      </c>
      <c r="Q9" s="686">
        <v>623.58900000000006</v>
      </c>
      <c r="R9" s="686">
        <v>437.06200000000001</v>
      </c>
      <c r="S9" s="686">
        <v>317.49099999999999</v>
      </c>
      <c r="T9" s="686">
        <v>2288.9540000000002</v>
      </c>
      <c r="U9" s="687">
        <v>24027.316999999999</v>
      </c>
      <c r="V9" s="685">
        <v>0</v>
      </c>
      <c r="W9" s="686">
        <v>9070.0020000000004</v>
      </c>
      <c r="X9" s="686">
        <v>8279.1929999999993</v>
      </c>
      <c r="Y9" s="686">
        <v>2281.6750000000002</v>
      </c>
      <c r="Z9" s="686">
        <v>1598.5909999999999</v>
      </c>
      <c r="AA9" s="686">
        <v>654.18600000000004</v>
      </c>
      <c r="AB9" s="686">
        <v>539.98199999999997</v>
      </c>
      <c r="AC9" s="686">
        <v>396.22</v>
      </c>
      <c r="AD9" s="686">
        <v>2338.2339999999999</v>
      </c>
      <c r="AE9" s="687">
        <v>25158.082999999999</v>
      </c>
      <c r="AF9" s="685">
        <v>0</v>
      </c>
      <c r="AG9" s="686">
        <v>9641.0779999999995</v>
      </c>
      <c r="AH9" s="686">
        <v>8427.4699999999993</v>
      </c>
      <c r="AI9" s="686">
        <v>2287.049</v>
      </c>
      <c r="AJ9" s="686">
        <v>1667.2739999999999</v>
      </c>
      <c r="AK9" s="686">
        <v>614.43399999999997</v>
      </c>
      <c r="AL9" s="686">
        <v>436.72</v>
      </c>
      <c r="AM9" s="686">
        <v>364.63</v>
      </c>
      <c r="AN9" s="686">
        <v>2575.2800000000002</v>
      </c>
      <c r="AO9" s="687">
        <v>26013.935000000001</v>
      </c>
      <c r="AP9" s="685">
        <v>172.37899999999999</v>
      </c>
      <c r="AQ9" s="686">
        <v>11922.553</v>
      </c>
      <c r="AR9" s="686">
        <v>9424.6329999999998</v>
      </c>
      <c r="AS9" s="686">
        <v>2567.8609999999999</v>
      </c>
      <c r="AT9" s="686">
        <v>1848.904</v>
      </c>
      <c r="AU9" s="686">
        <v>617.31500000000005</v>
      </c>
      <c r="AV9" s="686">
        <v>443.32100000000003</v>
      </c>
      <c r="AW9" s="686">
        <v>318.05399999999997</v>
      </c>
      <c r="AX9" s="686">
        <v>2786.0680000000002</v>
      </c>
      <c r="AY9" s="687">
        <v>30101.088</v>
      </c>
      <c r="AZ9" s="685">
        <v>0</v>
      </c>
      <c r="BA9" s="686">
        <v>11224.192999999999</v>
      </c>
      <c r="BB9" s="686">
        <v>9745.8629999999994</v>
      </c>
      <c r="BC9" s="686">
        <v>2358.1410000000001</v>
      </c>
      <c r="BD9" s="686">
        <v>2016.441</v>
      </c>
      <c r="BE9" s="686">
        <v>611.52700000000004</v>
      </c>
      <c r="BF9" s="686">
        <v>404.03100000000001</v>
      </c>
      <c r="BG9" s="686">
        <v>330.24299999999999</v>
      </c>
      <c r="BH9" s="686">
        <v>2643.8420000000001</v>
      </c>
      <c r="BI9" s="687">
        <v>29334.280999999999</v>
      </c>
      <c r="BJ9" s="685">
        <v>0</v>
      </c>
      <c r="BK9" s="686">
        <v>11954.703</v>
      </c>
      <c r="BL9" s="686">
        <v>10281.376</v>
      </c>
      <c r="BM9" s="686">
        <v>2180.0360000000001</v>
      </c>
      <c r="BN9" s="686">
        <v>2058.8000000000002</v>
      </c>
      <c r="BO9" s="686">
        <v>658.38499999999999</v>
      </c>
      <c r="BP9" s="686">
        <v>479.88499999999999</v>
      </c>
      <c r="BQ9" s="686">
        <v>364.37599999999998</v>
      </c>
      <c r="BR9" s="686">
        <v>2518.1849999999999</v>
      </c>
      <c r="BS9" s="687">
        <v>30495.745999999999</v>
      </c>
      <c r="BT9" s="685">
        <v>0</v>
      </c>
      <c r="BU9" s="686">
        <v>11841.741</v>
      </c>
      <c r="BV9" s="686">
        <v>10659.718999999999</v>
      </c>
      <c r="BW9" s="686">
        <v>2437.0639999999999</v>
      </c>
      <c r="BX9" s="686">
        <v>2239.7080000000001</v>
      </c>
      <c r="BY9" s="686">
        <v>672.88800000000003</v>
      </c>
      <c r="BZ9" s="686">
        <v>417.65899999999999</v>
      </c>
      <c r="CA9" s="686">
        <v>360.48899999999998</v>
      </c>
      <c r="CB9" s="686">
        <v>2615.9229999999998</v>
      </c>
      <c r="CC9" s="687">
        <v>31245.190999999999</v>
      </c>
      <c r="CD9" s="685">
        <v>0</v>
      </c>
      <c r="CE9" s="686">
        <v>13115.75</v>
      </c>
      <c r="CF9" s="686">
        <v>12384.063</v>
      </c>
      <c r="CG9" s="686">
        <v>3341.6610000000001</v>
      </c>
      <c r="CH9" s="686">
        <v>2463.4879999999998</v>
      </c>
      <c r="CI9" s="686">
        <v>609.41700000000003</v>
      </c>
      <c r="CJ9" s="686">
        <v>415.77600000000001</v>
      </c>
      <c r="CK9" s="686">
        <v>312.983</v>
      </c>
      <c r="CL9" s="686">
        <v>2689.7629999999999</v>
      </c>
      <c r="CM9" s="687">
        <v>35332.900999999998</v>
      </c>
      <c r="CN9" s="685">
        <v>0</v>
      </c>
      <c r="CO9" s="686">
        <v>26684.699000000001</v>
      </c>
      <c r="CP9" s="686">
        <v>1423.346</v>
      </c>
      <c r="CQ9" s="686">
        <v>1309.8330000000001</v>
      </c>
      <c r="CR9" s="686">
        <v>816.42100000000005</v>
      </c>
      <c r="CS9" s="686">
        <v>494.60700000000003</v>
      </c>
      <c r="CT9" s="686">
        <v>393.14299999999997</v>
      </c>
      <c r="CU9" s="686">
        <v>349.68400000000003</v>
      </c>
      <c r="CV9" s="686">
        <v>2541.5889999999999</v>
      </c>
      <c r="CW9" s="687">
        <v>34013.322</v>
      </c>
      <c r="CX9" s="685">
        <v>0</v>
      </c>
      <c r="CY9" s="686">
        <v>28412.212</v>
      </c>
      <c r="CZ9" s="686">
        <v>1344.26</v>
      </c>
      <c r="DA9" s="686">
        <v>1387.633</v>
      </c>
      <c r="DB9" s="686">
        <v>862.14700000000005</v>
      </c>
      <c r="DC9" s="686">
        <v>450.02800000000002</v>
      </c>
      <c r="DD9" s="686">
        <v>434.02800000000002</v>
      </c>
      <c r="DE9" s="686">
        <v>434.26100000000002</v>
      </c>
      <c r="DF9" s="686">
        <v>2615.5859999999998</v>
      </c>
      <c r="DG9" s="687">
        <v>35940.154999999999</v>
      </c>
      <c r="DH9" s="685">
        <v>0</v>
      </c>
      <c r="DI9" s="686">
        <v>28759.937000000002</v>
      </c>
      <c r="DJ9" s="686">
        <v>1553.6859999999999</v>
      </c>
      <c r="DK9" s="686">
        <v>1703.3050000000001</v>
      </c>
      <c r="DL9" s="686">
        <v>778.84799999999996</v>
      </c>
      <c r="DM9" s="686">
        <v>484.39699999999999</v>
      </c>
      <c r="DN9" s="686">
        <v>419.01499999999999</v>
      </c>
      <c r="DO9" s="686">
        <v>415.11900000000003</v>
      </c>
      <c r="DP9" s="686">
        <v>2929.7060000000001</v>
      </c>
      <c r="DQ9" s="687">
        <v>37044.012999999999</v>
      </c>
      <c r="DR9" s="685">
        <v>0</v>
      </c>
      <c r="DS9" s="686">
        <v>31531.377</v>
      </c>
      <c r="DT9" s="686">
        <v>1436.327</v>
      </c>
      <c r="DU9" s="686">
        <v>1869.329</v>
      </c>
      <c r="DV9" s="686">
        <v>858.93299999999999</v>
      </c>
      <c r="DW9" s="686">
        <v>520.04499999999996</v>
      </c>
      <c r="DX9" s="686">
        <v>433.70299999999997</v>
      </c>
      <c r="DY9" s="686">
        <v>369.90199999999999</v>
      </c>
      <c r="DZ9" s="686">
        <v>3160.6350000000002</v>
      </c>
      <c r="EA9" s="687">
        <v>40180.250999999997</v>
      </c>
      <c r="EB9" s="685">
        <v>0</v>
      </c>
      <c r="EC9" s="686">
        <v>29289.465</v>
      </c>
      <c r="ED9" s="686">
        <v>1604.019</v>
      </c>
      <c r="EE9" s="686">
        <v>2006.7360000000001</v>
      </c>
      <c r="EF9" s="686">
        <v>841.90099999999995</v>
      </c>
      <c r="EG9" s="686">
        <v>433.36700000000002</v>
      </c>
      <c r="EH9" s="686">
        <v>369.834</v>
      </c>
      <c r="EI9" s="686">
        <v>400.05500000000001</v>
      </c>
      <c r="EJ9" s="686">
        <v>2856.4430000000002</v>
      </c>
      <c r="EK9" s="687">
        <v>37801.82</v>
      </c>
      <c r="EL9" s="685">
        <v>0</v>
      </c>
      <c r="EM9" s="686">
        <v>30081.978999999999</v>
      </c>
      <c r="EN9" s="686">
        <v>1626.037</v>
      </c>
      <c r="EO9" s="686">
        <v>2025.019</v>
      </c>
      <c r="EP9" s="686">
        <v>768.31500000000005</v>
      </c>
      <c r="EQ9" s="686">
        <v>458.43900000000002</v>
      </c>
      <c r="ER9" s="686">
        <v>438.303</v>
      </c>
      <c r="ES9" s="686">
        <v>374.51799999999997</v>
      </c>
      <c r="ET9" s="686">
        <v>2710.6689999999999</v>
      </c>
      <c r="EU9" s="687">
        <v>38483.279000000002</v>
      </c>
      <c r="EV9" s="685">
        <v>0</v>
      </c>
      <c r="EW9" s="686">
        <v>30276.309000000001</v>
      </c>
      <c r="EX9" s="686">
        <v>1608.056</v>
      </c>
      <c r="EY9" s="686">
        <v>2058.6640000000002</v>
      </c>
      <c r="EZ9" s="686">
        <v>744.07899999999995</v>
      </c>
      <c r="FA9" s="686">
        <v>439.767</v>
      </c>
      <c r="FB9" s="686">
        <v>351.55700000000002</v>
      </c>
      <c r="FC9" s="686">
        <v>353.79300000000001</v>
      </c>
      <c r="FD9" s="686">
        <v>2639.3589999999999</v>
      </c>
      <c r="FE9" s="687">
        <v>38471.584000000003</v>
      </c>
      <c r="FF9" s="685">
        <v>0</v>
      </c>
      <c r="FG9" s="686">
        <v>35108.478999999999</v>
      </c>
      <c r="FH9" s="686">
        <v>1828.848</v>
      </c>
      <c r="FI9" s="686">
        <v>1105.972</v>
      </c>
      <c r="FJ9" s="686">
        <v>659.13599999999997</v>
      </c>
      <c r="FK9" s="686">
        <v>411.30799999999999</v>
      </c>
      <c r="FL9" s="686">
        <v>374.70100000000002</v>
      </c>
      <c r="FM9" s="686">
        <v>337.49299999999999</v>
      </c>
      <c r="FN9" s="686">
        <v>2676.3159999999998</v>
      </c>
      <c r="FO9" s="687">
        <v>42502.252999999997</v>
      </c>
      <c r="FP9" s="685">
        <v>0</v>
      </c>
      <c r="FQ9" s="686">
        <v>35400.747000000003</v>
      </c>
      <c r="FR9" s="686">
        <v>2002.61</v>
      </c>
      <c r="FS9" s="686">
        <v>1293.44</v>
      </c>
      <c r="FT9" s="686">
        <v>741.41</v>
      </c>
      <c r="FU9" s="686">
        <v>399.45699999999999</v>
      </c>
      <c r="FV9" s="686">
        <v>342.91500000000002</v>
      </c>
      <c r="FW9" s="686">
        <v>321.41699999999997</v>
      </c>
      <c r="FX9" s="686">
        <v>2823.0509999999999</v>
      </c>
      <c r="FY9" s="687">
        <v>43325.046999999999</v>
      </c>
      <c r="FZ9" s="685">
        <v>0</v>
      </c>
      <c r="GA9" s="686">
        <v>36062.794999999998</v>
      </c>
      <c r="GB9" s="686">
        <v>2414.34</v>
      </c>
      <c r="GC9" s="686">
        <v>1201.635</v>
      </c>
      <c r="GD9" s="686">
        <v>629.69899999999996</v>
      </c>
      <c r="GE9" s="686">
        <v>395.07</v>
      </c>
      <c r="GF9" s="686">
        <v>436.84899999999999</v>
      </c>
      <c r="GG9" s="686">
        <v>359.71800000000002</v>
      </c>
      <c r="GH9" s="686">
        <v>2619.2869999999998</v>
      </c>
      <c r="GI9" s="687">
        <v>44119.392999999996</v>
      </c>
      <c r="GJ9" s="685">
        <v>0</v>
      </c>
      <c r="GK9" s="686">
        <v>38080.214</v>
      </c>
      <c r="GL9" s="686">
        <v>2340.7330000000002</v>
      </c>
      <c r="GM9" s="686">
        <v>1146.077</v>
      </c>
      <c r="GN9" s="686">
        <v>613.91</v>
      </c>
      <c r="GO9" s="686">
        <v>410.21199999999999</v>
      </c>
      <c r="GP9" s="686">
        <v>396.56799999999998</v>
      </c>
      <c r="GQ9" s="686">
        <v>379.46300000000002</v>
      </c>
      <c r="GR9" s="686">
        <v>2359.0079999999998</v>
      </c>
      <c r="GS9" s="687">
        <v>45726.184999999998</v>
      </c>
      <c r="GT9" s="685">
        <v>0</v>
      </c>
      <c r="GU9" s="686">
        <v>45689.951999999997</v>
      </c>
      <c r="GV9" s="686">
        <v>4381.5469999999996</v>
      </c>
      <c r="GW9" s="686">
        <v>1587.1990000000001</v>
      </c>
      <c r="GX9" s="686">
        <v>927.14499999999998</v>
      </c>
      <c r="GY9" s="686">
        <v>583.85799999999995</v>
      </c>
      <c r="GZ9" s="686">
        <v>544.91600000000005</v>
      </c>
      <c r="HA9" s="686">
        <v>437.37299999999999</v>
      </c>
      <c r="HB9" s="686">
        <v>3055.9780000000001</v>
      </c>
      <c r="HC9" s="687">
        <v>57207.968000000001</v>
      </c>
      <c r="HD9" s="685">
        <v>0</v>
      </c>
      <c r="HE9" s="686">
        <v>44158.444000000003</v>
      </c>
      <c r="HF9" s="686">
        <v>4639.5429999999997</v>
      </c>
      <c r="HG9" s="686">
        <v>1778.85</v>
      </c>
      <c r="HH9" s="686">
        <v>1050.8520000000001</v>
      </c>
      <c r="HI9" s="686">
        <v>631.75400000000002</v>
      </c>
      <c r="HJ9" s="686">
        <v>554.12599999999998</v>
      </c>
      <c r="HK9" s="686">
        <v>434.68599999999998</v>
      </c>
      <c r="HL9" s="686">
        <v>2909.7182000000003</v>
      </c>
      <c r="HM9" s="687">
        <v>56157.9732</v>
      </c>
      <c r="HN9" s="685" t="s">
        <v>485</v>
      </c>
      <c r="HO9" s="686">
        <v>44432.542999999998</v>
      </c>
      <c r="HP9" s="686">
        <v>4825.8680000000004</v>
      </c>
      <c r="HQ9" s="686">
        <v>1748.095</v>
      </c>
      <c r="HR9" s="686">
        <v>1106.597</v>
      </c>
      <c r="HS9" s="686">
        <v>658.005</v>
      </c>
      <c r="HT9" s="686">
        <v>726.48199999999997</v>
      </c>
      <c r="HU9" s="686">
        <v>515.95600000000002</v>
      </c>
      <c r="HV9" s="686">
        <v>2716.8739999999998</v>
      </c>
      <c r="HW9" s="687">
        <v>56730.42</v>
      </c>
      <c r="HX9" s="685" t="s">
        <v>485</v>
      </c>
      <c r="HY9" s="686">
        <v>47131.654000000002</v>
      </c>
      <c r="HZ9" s="686">
        <v>3619.5720000000001</v>
      </c>
      <c r="IA9" s="686">
        <v>1473.8979999999999</v>
      </c>
      <c r="IB9" s="686">
        <v>712.73500000000001</v>
      </c>
      <c r="IC9" s="686">
        <v>534.42399999999998</v>
      </c>
      <c r="ID9" s="686">
        <v>758.16600000000005</v>
      </c>
      <c r="IE9" s="686">
        <v>511.89100000000002</v>
      </c>
      <c r="IF9" s="686">
        <v>2930.4430000000002</v>
      </c>
      <c r="IG9" s="687">
        <v>57672.783000000003</v>
      </c>
      <c r="IH9" s="685">
        <v>0</v>
      </c>
      <c r="II9" s="686">
        <v>52205.587</v>
      </c>
      <c r="IJ9" s="686">
        <v>3941.8159999999998</v>
      </c>
      <c r="IK9" s="686">
        <v>1630.335</v>
      </c>
      <c r="IL9" s="686">
        <v>773.83799999999997</v>
      </c>
      <c r="IM9" s="686">
        <v>492.69</v>
      </c>
      <c r="IN9" s="686">
        <v>546.01599999999996</v>
      </c>
      <c r="IO9" s="686">
        <v>429.59199999999998</v>
      </c>
      <c r="IP9" s="686">
        <v>3184.9450000000002</v>
      </c>
      <c r="IQ9" s="687">
        <v>63204.819000000003</v>
      </c>
      <c r="IR9" s="685">
        <v>0</v>
      </c>
      <c r="IS9" s="686">
        <v>49083.124000000003</v>
      </c>
      <c r="IT9" s="686">
        <v>4515.5559999999996</v>
      </c>
      <c r="IU9" s="686">
        <v>1840.856</v>
      </c>
      <c r="IV9" s="686">
        <v>895.88400000000001</v>
      </c>
      <c r="IW9" s="686">
        <v>511.10500000000002</v>
      </c>
      <c r="IX9" s="686">
        <v>572.71299999999997</v>
      </c>
      <c r="IY9" s="686">
        <v>438.92599999999999</v>
      </c>
      <c r="IZ9" s="686">
        <v>2914.212</v>
      </c>
      <c r="JA9" s="687">
        <v>60772.375999999997</v>
      </c>
      <c r="JB9" s="685">
        <v>0</v>
      </c>
      <c r="JC9" s="686">
        <v>48624.898000000001</v>
      </c>
      <c r="JD9" s="686">
        <v>4352.0820000000003</v>
      </c>
      <c r="JE9" s="686">
        <v>1894.3140000000001</v>
      </c>
      <c r="JF9" s="686">
        <v>1065.2760000000001</v>
      </c>
      <c r="JG9" s="686">
        <v>592.32299999999998</v>
      </c>
      <c r="JH9" s="686">
        <v>635.80799999999999</v>
      </c>
      <c r="JI9" s="686">
        <v>506.29199999999997</v>
      </c>
      <c r="JJ9" s="686">
        <v>2733.5839999999998</v>
      </c>
      <c r="JK9" s="687">
        <v>60404.576999999997</v>
      </c>
      <c r="JL9" s="685">
        <v>0</v>
      </c>
      <c r="JM9" s="686">
        <v>47617.696000000004</v>
      </c>
      <c r="JN9" s="686">
        <v>4791.6989999999996</v>
      </c>
      <c r="JO9" s="686">
        <v>1829.5530000000001</v>
      </c>
      <c r="JP9" s="686">
        <v>818.95899999999995</v>
      </c>
      <c r="JQ9" s="686">
        <v>643.17200000000003</v>
      </c>
      <c r="JR9" s="686">
        <v>632.66200000000003</v>
      </c>
      <c r="JS9" s="686">
        <v>595.81899999999996</v>
      </c>
      <c r="JT9" s="686">
        <v>3007.518</v>
      </c>
      <c r="JU9" s="687">
        <v>59937.078000000001</v>
      </c>
      <c r="JV9" s="685">
        <v>0</v>
      </c>
      <c r="JW9" s="686">
        <v>51023.837</v>
      </c>
      <c r="JX9" s="686">
        <v>4549.9759999999997</v>
      </c>
      <c r="JY9" s="686">
        <v>1657.528</v>
      </c>
      <c r="JZ9" s="686">
        <v>841.99300000000005</v>
      </c>
      <c r="KA9" s="686">
        <v>675.00400000000002</v>
      </c>
      <c r="KB9" s="686">
        <v>653.42700000000002</v>
      </c>
      <c r="KC9" s="686">
        <v>548.04700000000003</v>
      </c>
      <c r="KD9" s="686">
        <v>3346.0740000000001</v>
      </c>
      <c r="KE9" s="687">
        <v>63295.885999999999</v>
      </c>
      <c r="KF9" s="685">
        <v>0</v>
      </c>
      <c r="KG9" s="686">
        <v>47196.508999999998</v>
      </c>
      <c r="KH9" s="686">
        <v>4488.1419999999998</v>
      </c>
      <c r="KI9" s="686">
        <v>1609.279</v>
      </c>
      <c r="KJ9" s="686">
        <v>824.96799999999996</v>
      </c>
      <c r="KK9" s="686">
        <v>527.745</v>
      </c>
      <c r="KL9" s="686">
        <v>555.14499999999998</v>
      </c>
      <c r="KM9" s="686">
        <v>546.553</v>
      </c>
      <c r="KN9" s="686">
        <v>3419.7739999999999</v>
      </c>
      <c r="KO9" s="687">
        <v>59168.114999999998</v>
      </c>
      <c r="KP9" s="685">
        <v>0</v>
      </c>
      <c r="KQ9" s="686">
        <v>50098.292999999998</v>
      </c>
      <c r="KR9" s="686">
        <v>2263.8980000000001</v>
      </c>
      <c r="KS9" s="686">
        <v>1544.39</v>
      </c>
      <c r="KT9" s="686">
        <v>860.23900000000003</v>
      </c>
      <c r="KU9" s="686">
        <v>589.74099999999999</v>
      </c>
      <c r="KV9" s="686">
        <v>612.59400000000005</v>
      </c>
      <c r="KW9" s="686">
        <v>528.23800000000006</v>
      </c>
      <c r="KX9" s="686">
        <v>3250.1889999999999</v>
      </c>
      <c r="KY9" s="687">
        <v>59747.582000000002</v>
      </c>
      <c r="KZ9" s="685">
        <v>0</v>
      </c>
      <c r="LA9" s="686">
        <v>51749.495999999999</v>
      </c>
      <c r="LB9" s="686">
        <v>2268.9250000000002</v>
      </c>
      <c r="LC9" s="686">
        <v>1502.317</v>
      </c>
      <c r="LD9" s="686">
        <v>787.67600000000004</v>
      </c>
      <c r="LE9" s="686">
        <v>565.78200000000004</v>
      </c>
      <c r="LF9" s="686">
        <v>561.70899999999995</v>
      </c>
      <c r="LG9" s="686">
        <v>550.39499999999998</v>
      </c>
      <c r="LH9" s="686">
        <v>3166.2620000000002</v>
      </c>
      <c r="LI9" s="687">
        <v>61152.561999999998</v>
      </c>
      <c r="LJ9" s="685">
        <v>0</v>
      </c>
      <c r="LK9" s="686">
        <v>55355.107000000004</v>
      </c>
      <c r="LL9" s="686">
        <v>2137.6019999999999</v>
      </c>
      <c r="LM9" s="686">
        <v>1524.1210000000001</v>
      </c>
      <c r="LN9" s="686">
        <v>759.16300000000001</v>
      </c>
      <c r="LO9" s="686">
        <v>532.24300000000005</v>
      </c>
      <c r="LP9" s="686">
        <v>503.41300000000001</v>
      </c>
      <c r="LQ9" s="686">
        <v>469.66699999999997</v>
      </c>
      <c r="LR9" s="686">
        <v>3178.3009999999999</v>
      </c>
      <c r="LS9" s="687">
        <v>64459.616999999998</v>
      </c>
      <c r="LT9" s="685">
        <v>0</v>
      </c>
      <c r="LU9" s="686">
        <v>52551.508000000002</v>
      </c>
      <c r="LV9" s="686">
        <v>2249.0120000000002</v>
      </c>
      <c r="LW9" s="686">
        <v>1579.905</v>
      </c>
      <c r="LX9" s="686">
        <v>818.95</v>
      </c>
      <c r="LY9" s="686">
        <v>483.20299999999997</v>
      </c>
      <c r="LZ9" s="686">
        <v>512.04399999999998</v>
      </c>
      <c r="MA9" s="686">
        <v>445.95499999999998</v>
      </c>
      <c r="MB9" s="686">
        <v>2953.5030000000002</v>
      </c>
      <c r="MC9" s="687">
        <v>61594.080000000002</v>
      </c>
      <c r="MD9" s="685">
        <v>0</v>
      </c>
      <c r="ME9" s="686">
        <v>53000.247000000003</v>
      </c>
      <c r="MF9" s="686">
        <v>2230.7460000000001</v>
      </c>
      <c r="MG9" s="686">
        <v>1547.4780000000001</v>
      </c>
      <c r="MH9" s="686">
        <v>821.20899999999995</v>
      </c>
      <c r="MI9" s="686">
        <v>502.36399999999998</v>
      </c>
      <c r="MJ9" s="686">
        <v>565.69100000000003</v>
      </c>
      <c r="MK9" s="686">
        <v>489.47399999999999</v>
      </c>
      <c r="ML9" s="686">
        <v>2767.2579999999998</v>
      </c>
      <c r="MM9" s="687">
        <v>61924.466999999997</v>
      </c>
      <c r="MN9" s="685">
        <v>0</v>
      </c>
      <c r="MO9" s="686">
        <v>53779.73</v>
      </c>
      <c r="MP9" s="686">
        <v>2193.837</v>
      </c>
      <c r="MQ9" s="686">
        <v>1547.28</v>
      </c>
      <c r="MR9" s="686">
        <v>715.78399999999999</v>
      </c>
      <c r="MS9" s="686">
        <v>474.137</v>
      </c>
      <c r="MT9" s="686">
        <v>484.06400000000002</v>
      </c>
      <c r="MU9" s="686">
        <v>496.30200000000002</v>
      </c>
      <c r="MV9" s="686">
        <v>2850.89</v>
      </c>
      <c r="MW9" s="687">
        <v>62542.023999999998</v>
      </c>
      <c r="MX9" s="685">
        <v>0</v>
      </c>
      <c r="MY9" s="686">
        <v>62479.389000000003</v>
      </c>
      <c r="MZ9" s="686">
        <v>2444.8130000000001</v>
      </c>
      <c r="NA9" s="686">
        <v>2284.7280000000001</v>
      </c>
      <c r="NB9" s="686">
        <v>828.10299999999995</v>
      </c>
      <c r="NC9" s="686">
        <v>517.18499999999995</v>
      </c>
      <c r="ND9" s="686">
        <v>644.34100000000001</v>
      </c>
      <c r="NE9" s="686">
        <v>490.25799999999998</v>
      </c>
      <c r="NF9" s="686">
        <v>3162.277</v>
      </c>
      <c r="NG9" s="687">
        <v>72851.093999999997</v>
      </c>
      <c r="NH9" s="685">
        <v>0</v>
      </c>
      <c r="NI9" s="686">
        <v>60374.281999999999</v>
      </c>
      <c r="NJ9" s="686">
        <v>2744.4050000000002</v>
      </c>
      <c r="NK9" s="686">
        <v>2452.864</v>
      </c>
      <c r="NL9" s="686">
        <v>880.37900000000002</v>
      </c>
      <c r="NM9" s="686">
        <v>478.59500000000003</v>
      </c>
      <c r="NN9" s="686">
        <v>599.37300000000005</v>
      </c>
      <c r="NO9" s="686">
        <v>478.19200000000001</v>
      </c>
      <c r="NP9" s="686">
        <v>2937.6460000000002</v>
      </c>
      <c r="NQ9" s="687">
        <v>70945.736000000004</v>
      </c>
      <c r="NR9" s="685">
        <v>268.54399999999998</v>
      </c>
      <c r="NS9" s="686">
        <v>61291.271999999997</v>
      </c>
      <c r="NT9" s="686">
        <v>2881.8180000000002</v>
      </c>
      <c r="NU9" s="686">
        <v>2527.663</v>
      </c>
      <c r="NV9" s="686">
        <v>974.20899999999995</v>
      </c>
      <c r="NW9" s="686">
        <v>566.81100000000004</v>
      </c>
      <c r="NX9" s="686">
        <v>660.50099999999998</v>
      </c>
      <c r="NY9" s="686">
        <v>520.03200000000004</v>
      </c>
      <c r="NZ9" s="686">
        <v>2792.83</v>
      </c>
      <c r="OA9" s="687">
        <v>72483.679999999993</v>
      </c>
      <c r="OB9" s="685">
        <v>312.27199999999999</v>
      </c>
      <c r="OC9" s="686">
        <v>63697.754999999997</v>
      </c>
      <c r="OD9" s="686">
        <v>2948.5309999999999</v>
      </c>
      <c r="OE9" s="686">
        <v>2526.5279999999998</v>
      </c>
      <c r="OF9" s="686">
        <v>922.00400000000002</v>
      </c>
      <c r="OG9" s="686">
        <v>626.33100000000002</v>
      </c>
      <c r="OH9" s="686">
        <v>647.18499999999995</v>
      </c>
      <c r="OI9" s="686">
        <v>518.86699999999996</v>
      </c>
      <c r="OJ9" s="686">
        <v>2910.9229999999998</v>
      </c>
      <c r="OK9" s="687">
        <v>75110.395999999993</v>
      </c>
      <c r="OL9" s="685">
        <v>286.75400000000002</v>
      </c>
      <c r="OM9" s="686">
        <v>71984.55</v>
      </c>
      <c r="ON9" s="686">
        <v>3210.0210000000002</v>
      </c>
      <c r="OO9" s="686">
        <v>2624.404</v>
      </c>
      <c r="OP9" s="686">
        <v>1155.578</v>
      </c>
      <c r="OQ9" s="686">
        <v>651.93600000000004</v>
      </c>
      <c r="OR9" s="686">
        <v>623.505</v>
      </c>
      <c r="OS9" s="686">
        <v>502.36700000000002</v>
      </c>
      <c r="OT9" s="686">
        <v>3145.1849999999999</v>
      </c>
      <c r="OU9" s="687">
        <v>84184.3</v>
      </c>
      <c r="OV9" s="685">
        <v>340.07400000000001</v>
      </c>
      <c r="OW9" s="686">
        <v>70259.073999999993</v>
      </c>
      <c r="OX9" s="686">
        <v>3384.0160000000001</v>
      </c>
      <c r="OY9" s="686">
        <v>2925.0360000000001</v>
      </c>
      <c r="OZ9" s="686">
        <v>1301.1010000000001</v>
      </c>
      <c r="PA9" s="686">
        <v>663.19500000000005</v>
      </c>
      <c r="PB9" s="686">
        <v>629.79600000000005</v>
      </c>
      <c r="PC9" s="686">
        <v>590.78099999999995</v>
      </c>
      <c r="PD9" s="686">
        <v>3140.8330000000001</v>
      </c>
      <c r="PE9" s="687">
        <v>83233.906000000003</v>
      </c>
      <c r="PF9" s="685">
        <v>348.59500000000003</v>
      </c>
      <c r="PG9" s="686">
        <v>72162.41</v>
      </c>
      <c r="PH9" s="686">
        <v>3767.5309999999999</v>
      </c>
      <c r="PI9" s="686">
        <v>3015.4720000000002</v>
      </c>
      <c r="PJ9" s="686">
        <v>1431.6759999999999</v>
      </c>
      <c r="PK9" s="686">
        <v>758.99099999999999</v>
      </c>
      <c r="PL9" s="686">
        <v>867.95699999999999</v>
      </c>
      <c r="PM9" s="686">
        <v>665.67</v>
      </c>
      <c r="PN9" s="686">
        <v>3229.9189999999999</v>
      </c>
      <c r="PO9" s="687">
        <v>86248.221000000005</v>
      </c>
      <c r="PP9" s="685">
        <v>411.68700000000001</v>
      </c>
      <c r="PQ9" s="686">
        <v>75713.194000000003</v>
      </c>
      <c r="PR9" s="686">
        <v>3889.7310000000002</v>
      </c>
      <c r="PS9" s="686">
        <v>3209.3429999999998</v>
      </c>
      <c r="PT9" s="686">
        <v>1406.0419999999999</v>
      </c>
      <c r="PU9" s="686">
        <v>843.02700000000004</v>
      </c>
      <c r="PV9" s="686">
        <v>809.37800000000004</v>
      </c>
      <c r="PW9" s="686">
        <v>765.57100000000003</v>
      </c>
      <c r="PX9" s="686">
        <v>3649.3130000000001</v>
      </c>
      <c r="PY9" s="687">
        <v>90697.285999999993</v>
      </c>
      <c r="PZ9" s="685">
        <v>489.84800000000001</v>
      </c>
      <c r="QA9" s="686">
        <v>82578.866999999998</v>
      </c>
      <c r="QB9" s="686">
        <v>4140.2650000000003</v>
      </c>
      <c r="QC9" s="686">
        <v>3247.72</v>
      </c>
      <c r="QD9" s="686">
        <v>1262.126</v>
      </c>
      <c r="QE9" s="686">
        <v>792.13499999999999</v>
      </c>
      <c r="QF9" s="686">
        <v>981.91200000000003</v>
      </c>
      <c r="QG9" s="686">
        <v>819.76</v>
      </c>
      <c r="QH9" s="686">
        <v>4117.4129999999996</v>
      </c>
      <c r="QI9" s="687">
        <v>98430.046000000002</v>
      </c>
      <c r="QJ9" s="685">
        <v>428</v>
      </c>
      <c r="QK9" s="686">
        <v>75052</v>
      </c>
      <c r="QL9" s="686">
        <v>4523</v>
      </c>
      <c r="QM9" s="686">
        <v>3467</v>
      </c>
      <c r="QN9" s="686">
        <v>1470</v>
      </c>
      <c r="QO9" s="686">
        <v>780</v>
      </c>
      <c r="QP9" s="686">
        <v>1027</v>
      </c>
      <c r="QQ9" s="686">
        <v>886</v>
      </c>
      <c r="QR9" s="686">
        <v>4298</v>
      </c>
      <c r="QS9" s="687">
        <v>91931</v>
      </c>
      <c r="QT9" s="744">
        <v>308</v>
      </c>
      <c r="QU9" s="683">
        <v>65815</v>
      </c>
      <c r="QV9" s="683">
        <v>3374</v>
      </c>
      <c r="QW9" s="683">
        <v>2735</v>
      </c>
      <c r="QX9" s="683">
        <v>1438</v>
      </c>
      <c r="QY9" s="683">
        <v>980</v>
      </c>
      <c r="QZ9" s="683">
        <v>1109</v>
      </c>
      <c r="RA9" s="683">
        <v>833</v>
      </c>
      <c r="RB9" s="683">
        <v>4106</v>
      </c>
      <c r="RC9" s="762">
        <v>80698</v>
      </c>
      <c r="RD9" s="744">
        <v>425</v>
      </c>
      <c r="RE9" s="683">
        <v>72060</v>
      </c>
      <c r="RF9" s="683">
        <v>3441</v>
      </c>
      <c r="RG9" s="683">
        <v>2684</v>
      </c>
      <c r="RH9" s="683">
        <v>739</v>
      </c>
      <c r="RI9" s="683">
        <v>505</v>
      </c>
      <c r="RJ9" s="683">
        <v>707</v>
      </c>
      <c r="RK9" s="683">
        <v>941</v>
      </c>
      <c r="RL9" s="683">
        <v>4219</v>
      </c>
      <c r="RM9" s="762">
        <v>85721</v>
      </c>
      <c r="RN9" s="744">
        <v>520</v>
      </c>
      <c r="RO9" s="683">
        <v>81520</v>
      </c>
      <c r="RP9" s="683">
        <v>3921</v>
      </c>
      <c r="RQ9" s="683">
        <v>2946</v>
      </c>
      <c r="RR9" s="683">
        <v>637</v>
      </c>
      <c r="RS9" s="683">
        <v>476</v>
      </c>
      <c r="RT9" s="683">
        <v>516</v>
      </c>
      <c r="RU9" s="683">
        <v>466</v>
      </c>
      <c r="RV9" s="683">
        <v>4006</v>
      </c>
      <c r="RW9" s="762">
        <v>95008</v>
      </c>
      <c r="RX9" s="744">
        <v>574</v>
      </c>
      <c r="RY9" s="683">
        <v>78684</v>
      </c>
      <c r="RZ9" s="683">
        <v>3772</v>
      </c>
      <c r="SA9" s="683">
        <v>3415</v>
      </c>
      <c r="SB9" s="683">
        <v>902</v>
      </c>
      <c r="SC9" s="683">
        <v>548</v>
      </c>
      <c r="SD9" s="683">
        <v>517</v>
      </c>
      <c r="SE9" s="683">
        <v>437</v>
      </c>
      <c r="SF9" s="683">
        <v>3136</v>
      </c>
      <c r="SG9" s="762">
        <v>91985</v>
      </c>
      <c r="SH9" s="744">
        <v>689</v>
      </c>
      <c r="SI9" s="683">
        <v>82982</v>
      </c>
      <c r="SJ9" s="683">
        <v>4177</v>
      </c>
      <c r="SK9" s="683">
        <v>3400</v>
      </c>
      <c r="SL9" s="683">
        <v>1101</v>
      </c>
      <c r="SM9" s="683">
        <v>690</v>
      </c>
      <c r="SN9" s="683">
        <v>789</v>
      </c>
      <c r="SO9" s="683">
        <v>584</v>
      </c>
      <c r="SP9" s="683">
        <v>2500</v>
      </c>
      <c r="SQ9" s="762">
        <v>96912</v>
      </c>
      <c r="SR9" s="744">
        <v>905</v>
      </c>
      <c r="SS9" s="683">
        <v>90215</v>
      </c>
      <c r="ST9" s="683">
        <v>5281</v>
      </c>
      <c r="SU9" s="683">
        <v>3957</v>
      </c>
      <c r="SV9" s="683">
        <v>1110</v>
      </c>
      <c r="SW9" s="683">
        <v>742</v>
      </c>
      <c r="SX9" s="683">
        <v>779</v>
      </c>
      <c r="SY9" s="683">
        <v>773</v>
      </c>
      <c r="SZ9" s="683">
        <v>2932</v>
      </c>
      <c r="TA9" s="762">
        <v>106694</v>
      </c>
      <c r="TB9" s="744">
        <v>1045</v>
      </c>
      <c r="TC9" s="683">
        <v>102477</v>
      </c>
      <c r="TD9" s="683">
        <v>6853</v>
      </c>
      <c r="TE9" s="683">
        <v>4592</v>
      </c>
      <c r="TF9" s="683">
        <v>1533</v>
      </c>
      <c r="TG9" s="683">
        <v>1051</v>
      </c>
      <c r="TH9" s="683">
        <v>1019</v>
      </c>
      <c r="TI9" s="683">
        <v>843</v>
      </c>
      <c r="TJ9" s="683">
        <v>3614</v>
      </c>
      <c r="TK9" s="762">
        <v>123027</v>
      </c>
      <c r="TL9" s="744">
        <v>1187</v>
      </c>
      <c r="TM9" s="683">
        <v>103168</v>
      </c>
      <c r="TN9" s="683">
        <v>7898</v>
      </c>
      <c r="TO9" s="683">
        <v>5474</v>
      </c>
      <c r="TP9" s="683">
        <v>1975</v>
      </c>
      <c r="TQ9" s="683">
        <v>1222</v>
      </c>
      <c r="TR9" s="683">
        <v>1415</v>
      </c>
      <c r="TS9" s="683">
        <v>1232</v>
      </c>
      <c r="TT9" s="683">
        <v>4308</v>
      </c>
      <c r="TU9" s="762">
        <v>127879</v>
      </c>
      <c r="TV9" s="744">
        <v>1990</v>
      </c>
      <c r="TW9" s="683">
        <v>110445</v>
      </c>
      <c r="TX9" s="683">
        <v>11396</v>
      </c>
      <c r="TY9" s="683">
        <v>2650</v>
      </c>
      <c r="TZ9" s="683">
        <v>1529</v>
      </c>
      <c r="UA9" s="683">
        <v>1484</v>
      </c>
      <c r="UB9" s="683">
        <v>1681</v>
      </c>
      <c r="UC9" s="683">
        <v>1866</v>
      </c>
      <c r="UD9" s="683">
        <v>5353</v>
      </c>
      <c r="UE9" s="762">
        <v>138394</v>
      </c>
      <c r="UF9" s="744">
        <v>2269</v>
      </c>
      <c r="UG9" s="683">
        <v>110821</v>
      </c>
      <c r="UH9" s="683">
        <v>12079</v>
      </c>
      <c r="UI9" s="683">
        <v>2759</v>
      </c>
      <c r="UJ9" s="683">
        <v>1539</v>
      </c>
      <c r="UK9" s="683">
        <v>1687</v>
      </c>
      <c r="UL9" s="683">
        <v>1580</v>
      </c>
      <c r="UM9" s="683">
        <v>2034</v>
      </c>
      <c r="UN9" s="683">
        <v>6465</v>
      </c>
      <c r="UO9" s="762">
        <v>141233</v>
      </c>
      <c r="UP9" s="744">
        <v>2380</v>
      </c>
      <c r="UQ9" s="683">
        <v>116175</v>
      </c>
      <c r="UR9" s="683">
        <v>12957</v>
      </c>
      <c r="US9" s="683">
        <v>2618</v>
      </c>
      <c r="UT9" s="683">
        <v>1465</v>
      </c>
      <c r="UU9" s="683">
        <v>1685</v>
      </c>
      <c r="UV9" s="683">
        <v>1498</v>
      </c>
      <c r="UW9" s="683">
        <v>1525</v>
      </c>
      <c r="UX9" s="683">
        <v>8168</v>
      </c>
      <c r="UY9" s="762">
        <v>148471</v>
      </c>
      <c r="UZ9" s="744">
        <v>2619</v>
      </c>
      <c r="VA9" s="683">
        <v>111788</v>
      </c>
      <c r="VB9" s="683">
        <v>12967</v>
      </c>
      <c r="VC9" s="683">
        <v>2704</v>
      </c>
      <c r="VD9" s="683">
        <v>1524</v>
      </c>
      <c r="VE9" s="683">
        <v>1510</v>
      </c>
      <c r="VF9" s="683">
        <v>1636</v>
      </c>
      <c r="VG9" s="683">
        <v>1993</v>
      </c>
      <c r="VH9" s="683">
        <v>7622</v>
      </c>
      <c r="VI9" s="762">
        <v>144363</v>
      </c>
      <c r="VJ9" s="744">
        <v>2723</v>
      </c>
      <c r="VK9" s="683">
        <v>110515</v>
      </c>
      <c r="VL9" s="683">
        <v>13042</v>
      </c>
      <c r="VM9" s="683">
        <v>2431</v>
      </c>
      <c r="VN9" s="683">
        <v>1390</v>
      </c>
      <c r="VO9" s="683">
        <v>1413</v>
      </c>
      <c r="VP9" s="683">
        <v>1620</v>
      </c>
      <c r="VQ9" s="683">
        <v>2107</v>
      </c>
      <c r="VR9" s="683">
        <v>7083</v>
      </c>
      <c r="VS9" s="762">
        <v>142324</v>
      </c>
      <c r="VT9" s="744">
        <v>2993</v>
      </c>
      <c r="VU9" s="683">
        <v>109890</v>
      </c>
      <c r="VV9" s="683">
        <v>13527</v>
      </c>
      <c r="VW9" s="683">
        <v>2234</v>
      </c>
      <c r="VX9" s="683">
        <v>1117</v>
      </c>
      <c r="VY9" s="683">
        <v>1327</v>
      </c>
      <c r="VZ9" s="683">
        <v>1341</v>
      </c>
      <c r="WA9" s="683">
        <v>1979</v>
      </c>
      <c r="WB9" s="683">
        <v>6923</v>
      </c>
      <c r="WC9" s="762">
        <v>141331</v>
      </c>
      <c r="WD9" s="683">
        <v>3074</v>
      </c>
      <c r="WE9" s="683">
        <v>117362</v>
      </c>
      <c r="WF9" s="683">
        <v>14833</v>
      </c>
      <c r="WG9" s="683">
        <v>2130</v>
      </c>
      <c r="WH9" s="683">
        <v>1120</v>
      </c>
      <c r="WI9" s="683">
        <v>1310</v>
      </c>
      <c r="WJ9" s="683">
        <v>1350</v>
      </c>
      <c r="WK9" s="683">
        <v>1764</v>
      </c>
      <c r="WL9" s="762">
        <v>6499</v>
      </c>
      <c r="WM9" s="1413">
        <v>149442</v>
      </c>
      <c r="WN9" s="683">
        <v>3206</v>
      </c>
      <c r="WO9" s="683">
        <v>113163</v>
      </c>
      <c r="WP9" s="683">
        <v>14998</v>
      </c>
      <c r="WQ9" s="683">
        <v>2148</v>
      </c>
      <c r="WR9" s="683">
        <v>1102</v>
      </c>
      <c r="WS9" s="683">
        <v>1253</v>
      </c>
      <c r="WT9" s="683">
        <v>1303</v>
      </c>
      <c r="WU9" s="683">
        <v>1823</v>
      </c>
      <c r="WV9" s="762">
        <v>5958</v>
      </c>
      <c r="WW9" s="1413">
        <v>144954</v>
      </c>
      <c r="WX9" s="683">
        <v>3324</v>
      </c>
      <c r="WY9" s="683">
        <v>114117</v>
      </c>
      <c r="WZ9" s="683">
        <v>15343</v>
      </c>
      <c r="XA9" s="683">
        <v>2018</v>
      </c>
      <c r="XB9" s="683">
        <v>1117</v>
      </c>
      <c r="XC9" s="683">
        <v>1229</v>
      </c>
      <c r="XD9" s="683">
        <v>1335</v>
      </c>
      <c r="XE9" s="683">
        <v>1827</v>
      </c>
      <c r="XF9" s="762">
        <v>5772</v>
      </c>
      <c r="XG9" s="1413">
        <v>146082</v>
      </c>
      <c r="XH9" s="683">
        <v>3640</v>
      </c>
      <c r="XI9" s="683">
        <v>115692</v>
      </c>
      <c r="XJ9" s="683">
        <v>16725</v>
      </c>
      <c r="XK9" s="683">
        <v>1879</v>
      </c>
      <c r="XL9" s="683">
        <v>944</v>
      </c>
      <c r="XM9" s="683">
        <v>1076</v>
      </c>
      <c r="XN9" s="683">
        <v>1063</v>
      </c>
      <c r="XO9" s="683">
        <v>1732</v>
      </c>
      <c r="XP9" s="762">
        <v>5815</v>
      </c>
      <c r="XQ9" s="1413">
        <v>148566</v>
      </c>
      <c r="XR9" s="683">
        <v>3677</v>
      </c>
      <c r="XS9" s="683">
        <v>124297</v>
      </c>
      <c r="XT9" s="683">
        <v>18991</v>
      </c>
      <c r="XU9" s="683">
        <v>1943</v>
      </c>
      <c r="XV9" s="683">
        <v>910</v>
      </c>
      <c r="XW9" s="683">
        <v>1042</v>
      </c>
      <c r="XX9" s="683">
        <v>996</v>
      </c>
      <c r="XY9" s="683">
        <v>1359</v>
      </c>
      <c r="XZ9" s="762">
        <v>5811</v>
      </c>
      <c r="YA9" s="1413">
        <v>159026</v>
      </c>
    </row>
    <row r="10" spans="1:651" ht="14.5">
      <c r="A10" s="153" t="s">
        <v>613</v>
      </c>
      <c r="B10" s="685">
        <v>3065.0880000000002</v>
      </c>
      <c r="C10" s="686">
        <v>2017.6010000000001</v>
      </c>
      <c r="D10" s="686">
        <v>1306.444</v>
      </c>
      <c r="E10" s="686">
        <v>432.60500000000002</v>
      </c>
      <c r="F10" s="686">
        <v>80.308000000000007</v>
      </c>
      <c r="G10" s="686">
        <v>6.9569999999999999</v>
      </c>
      <c r="H10" s="686">
        <v>4.1989999999999998</v>
      </c>
      <c r="I10" s="686">
        <v>0</v>
      </c>
      <c r="J10" s="686">
        <v>11.298</v>
      </c>
      <c r="K10" s="687">
        <v>6924.5</v>
      </c>
      <c r="L10" s="685">
        <v>2703.8380000000002</v>
      </c>
      <c r="M10" s="686">
        <v>2067.0920000000001</v>
      </c>
      <c r="N10" s="686">
        <v>1140.164</v>
      </c>
      <c r="O10" s="686">
        <v>1215.0509999999999</v>
      </c>
      <c r="P10" s="686">
        <v>107.37</v>
      </c>
      <c r="Q10" s="686">
        <v>12.016999999999999</v>
      </c>
      <c r="R10" s="686">
        <v>10.18</v>
      </c>
      <c r="S10" s="686">
        <v>18.189</v>
      </c>
      <c r="T10" s="686">
        <v>49.781999999999996</v>
      </c>
      <c r="U10" s="687">
        <v>7323.683</v>
      </c>
      <c r="V10" s="685">
        <v>1878.644</v>
      </c>
      <c r="W10" s="686">
        <v>1845.636</v>
      </c>
      <c r="X10" s="686">
        <v>1460.681</v>
      </c>
      <c r="Y10" s="686">
        <v>1007.64</v>
      </c>
      <c r="Z10" s="686">
        <v>360.77</v>
      </c>
      <c r="AA10" s="686">
        <v>5.2969999999999997</v>
      </c>
      <c r="AB10" s="686">
        <v>9.0069999999999997</v>
      </c>
      <c r="AC10" s="686">
        <v>3.641</v>
      </c>
      <c r="AD10" s="686">
        <v>51.113</v>
      </c>
      <c r="AE10" s="687">
        <v>6622.4290000000001</v>
      </c>
      <c r="AF10" s="685">
        <v>1215.796</v>
      </c>
      <c r="AG10" s="686">
        <v>1692.3219999999999</v>
      </c>
      <c r="AH10" s="686">
        <v>1158.3399999999999</v>
      </c>
      <c r="AI10" s="686">
        <v>459.37599999999998</v>
      </c>
      <c r="AJ10" s="686">
        <v>314.32100000000003</v>
      </c>
      <c r="AK10" s="686">
        <v>51.283999999999999</v>
      </c>
      <c r="AL10" s="686">
        <v>11.108000000000001</v>
      </c>
      <c r="AM10" s="686">
        <v>8.6</v>
      </c>
      <c r="AN10" s="686">
        <v>25.14</v>
      </c>
      <c r="AO10" s="687">
        <v>4936.2870000000003</v>
      </c>
      <c r="AP10" s="685">
        <v>541.62800000000004</v>
      </c>
      <c r="AQ10" s="686">
        <v>1407.9269999999999</v>
      </c>
      <c r="AR10" s="686">
        <v>906.33600000000001</v>
      </c>
      <c r="AS10" s="686">
        <v>457.87900000000002</v>
      </c>
      <c r="AT10" s="686">
        <v>48.243000000000002</v>
      </c>
      <c r="AU10" s="686">
        <v>53.661000000000001</v>
      </c>
      <c r="AV10" s="686">
        <v>86.266999999999996</v>
      </c>
      <c r="AW10" s="686">
        <v>5.9930000000000003</v>
      </c>
      <c r="AX10" s="686">
        <v>31.709</v>
      </c>
      <c r="AY10" s="687">
        <v>3539.643</v>
      </c>
      <c r="AZ10" s="685">
        <v>614.38099999999997</v>
      </c>
      <c r="BA10" s="686">
        <v>1311.194</v>
      </c>
      <c r="BB10" s="686">
        <v>764.05</v>
      </c>
      <c r="BC10" s="686">
        <v>399.63900000000001</v>
      </c>
      <c r="BD10" s="686">
        <v>81.918000000000006</v>
      </c>
      <c r="BE10" s="686">
        <v>26.67</v>
      </c>
      <c r="BF10" s="686">
        <v>12.073</v>
      </c>
      <c r="BG10" s="686">
        <v>7.7619999999999996</v>
      </c>
      <c r="BH10" s="686">
        <v>69.882000000000005</v>
      </c>
      <c r="BI10" s="687">
        <v>3287.569</v>
      </c>
      <c r="BJ10" s="685">
        <v>589.74099999999999</v>
      </c>
      <c r="BK10" s="686">
        <v>1304.461</v>
      </c>
      <c r="BL10" s="686">
        <v>945.93299999999999</v>
      </c>
      <c r="BM10" s="686">
        <v>226.41200000000001</v>
      </c>
      <c r="BN10" s="686">
        <v>94.27</v>
      </c>
      <c r="BO10" s="686">
        <v>38.457999999999998</v>
      </c>
      <c r="BP10" s="686">
        <v>9.5530000000000008</v>
      </c>
      <c r="BQ10" s="686">
        <v>1.1180000000000001</v>
      </c>
      <c r="BR10" s="686">
        <v>23.082999999999998</v>
      </c>
      <c r="BS10" s="687">
        <v>3233.029</v>
      </c>
      <c r="BT10" s="685">
        <v>776.91600000000005</v>
      </c>
      <c r="BU10" s="686">
        <v>1428.1590000000001</v>
      </c>
      <c r="BV10" s="686">
        <v>740.97699999999998</v>
      </c>
      <c r="BW10" s="686">
        <v>176.14500000000001</v>
      </c>
      <c r="BX10" s="686">
        <v>52.023000000000003</v>
      </c>
      <c r="BY10" s="686">
        <v>39.941000000000003</v>
      </c>
      <c r="BZ10" s="686">
        <v>39.265999999999998</v>
      </c>
      <c r="CA10" s="686">
        <v>0.11</v>
      </c>
      <c r="CB10" s="686">
        <v>18.818999999999999</v>
      </c>
      <c r="CC10" s="687">
        <v>3272.3560000000002</v>
      </c>
      <c r="CD10" s="685">
        <v>513.06399999999996</v>
      </c>
      <c r="CE10" s="686">
        <v>1518.441</v>
      </c>
      <c r="CF10" s="686">
        <v>719.83699999999999</v>
      </c>
      <c r="CG10" s="686">
        <v>59.798999999999999</v>
      </c>
      <c r="CH10" s="686">
        <v>17.292999999999999</v>
      </c>
      <c r="CI10" s="686">
        <v>5.8460000000000001</v>
      </c>
      <c r="CJ10" s="686">
        <v>6.96</v>
      </c>
      <c r="CK10" s="686">
        <v>2.65</v>
      </c>
      <c r="CL10" s="686">
        <v>16.87</v>
      </c>
      <c r="CM10" s="687">
        <v>2860.76</v>
      </c>
      <c r="CN10" s="685">
        <v>2505.2869999999998</v>
      </c>
      <c r="CO10" s="686">
        <v>365.71199999999999</v>
      </c>
      <c r="CP10" s="686">
        <v>295.99099999999999</v>
      </c>
      <c r="CQ10" s="686">
        <v>23.475999999999999</v>
      </c>
      <c r="CR10" s="686">
        <v>18.311</v>
      </c>
      <c r="CS10" s="686">
        <v>10.669</v>
      </c>
      <c r="CT10" s="686">
        <v>7.633</v>
      </c>
      <c r="CU10" s="686">
        <v>0.66600000000000004</v>
      </c>
      <c r="CV10" s="686">
        <v>5.6929999999999996</v>
      </c>
      <c r="CW10" s="687">
        <v>3233.4380000000001</v>
      </c>
      <c r="CX10" s="685">
        <v>2412.3519999999999</v>
      </c>
      <c r="CY10" s="686">
        <v>643.60400000000004</v>
      </c>
      <c r="CZ10" s="686">
        <v>179.726</v>
      </c>
      <c r="DA10" s="686">
        <v>28.925000000000001</v>
      </c>
      <c r="DB10" s="686">
        <v>30.512</v>
      </c>
      <c r="DC10" s="686">
        <v>0.95</v>
      </c>
      <c r="DD10" s="686">
        <v>4.9480000000000004</v>
      </c>
      <c r="DE10" s="686">
        <v>0.50600000000000001</v>
      </c>
      <c r="DF10" s="686">
        <v>11.617000000000001</v>
      </c>
      <c r="DG10" s="687">
        <v>3313.14</v>
      </c>
      <c r="DH10" s="685">
        <v>3058.59</v>
      </c>
      <c r="DI10" s="686">
        <v>719.55499999999995</v>
      </c>
      <c r="DJ10" s="686">
        <v>203.727</v>
      </c>
      <c r="DK10" s="686">
        <v>23.649000000000001</v>
      </c>
      <c r="DL10" s="686">
        <v>39.149000000000001</v>
      </c>
      <c r="DM10" s="686">
        <v>5.3010000000000002</v>
      </c>
      <c r="DN10" s="686">
        <v>7.1219999999999999</v>
      </c>
      <c r="DO10" s="686">
        <v>0.48</v>
      </c>
      <c r="DP10" s="686">
        <v>8.8160000000000007</v>
      </c>
      <c r="DQ10" s="687">
        <v>4066.3890000000001</v>
      </c>
      <c r="DR10" s="685">
        <v>2657.9569999999999</v>
      </c>
      <c r="DS10" s="686">
        <v>923.47400000000005</v>
      </c>
      <c r="DT10" s="686">
        <v>228.154</v>
      </c>
      <c r="DU10" s="686">
        <v>35.207999999999998</v>
      </c>
      <c r="DV10" s="686">
        <v>68.418000000000006</v>
      </c>
      <c r="DW10" s="686">
        <v>8.5389999999999997</v>
      </c>
      <c r="DX10" s="686">
        <v>0</v>
      </c>
      <c r="DY10" s="686">
        <v>2.915</v>
      </c>
      <c r="DZ10" s="686">
        <v>10.721</v>
      </c>
      <c r="EA10" s="687">
        <v>3935.386</v>
      </c>
      <c r="EB10" s="685">
        <v>3065.7840000000001</v>
      </c>
      <c r="EC10" s="686">
        <v>1114.6780000000001</v>
      </c>
      <c r="ED10" s="686">
        <v>320.41500000000002</v>
      </c>
      <c r="EE10" s="686">
        <v>43.53</v>
      </c>
      <c r="EF10" s="686">
        <v>48.835000000000001</v>
      </c>
      <c r="EG10" s="686">
        <v>0.74</v>
      </c>
      <c r="EH10" s="686">
        <v>0.66400000000000003</v>
      </c>
      <c r="EI10" s="686">
        <v>5.2370000000000001</v>
      </c>
      <c r="EJ10" s="686">
        <v>4.8179999999999996</v>
      </c>
      <c r="EK10" s="687">
        <v>4604.701</v>
      </c>
      <c r="EL10" s="685">
        <v>3059.8119999999999</v>
      </c>
      <c r="EM10" s="686">
        <v>1169.452</v>
      </c>
      <c r="EN10" s="686">
        <v>487.55599999999998</v>
      </c>
      <c r="EO10" s="686">
        <v>322.67399999999998</v>
      </c>
      <c r="EP10" s="686">
        <v>34.216000000000001</v>
      </c>
      <c r="EQ10" s="686">
        <v>1.962</v>
      </c>
      <c r="ER10" s="686">
        <v>5.37</v>
      </c>
      <c r="ES10" s="686">
        <v>7.0000000000000007E-2</v>
      </c>
      <c r="ET10" s="686">
        <v>1.5489999999999999</v>
      </c>
      <c r="EU10" s="687">
        <v>5082.6610000000001</v>
      </c>
      <c r="EV10" s="685">
        <v>3467.6709999999998</v>
      </c>
      <c r="EW10" s="686">
        <v>1072.973</v>
      </c>
      <c r="EX10" s="686">
        <v>806.31899999999996</v>
      </c>
      <c r="EY10" s="686">
        <v>118.122</v>
      </c>
      <c r="EZ10" s="686">
        <v>26.254000000000001</v>
      </c>
      <c r="FA10" s="686">
        <v>20.747</v>
      </c>
      <c r="FB10" s="686">
        <v>0.47699999999999998</v>
      </c>
      <c r="FC10" s="686">
        <v>0</v>
      </c>
      <c r="FD10" s="686">
        <v>7.766</v>
      </c>
      <c r="FE10" s="687">
        <v>5520.3289999999997</v>
      </c>
      <c r="FF10" s="685">
        <v>3115.2220000000002</v>
      </c>
      <c r="FG10" s="686">
        <v>769.45899999999995</v>
      </c>
      <c r="FH10" s="686">
        <v>307.02499999999998</v>
      </c>
      <c r="FI10" s="686">
        <v>590.72400000000005</v>
      </c>
      <c r="FJ10" s="686">
        <v>82.962000000000003</v>
      </c>
      <c r="FK10" s="686">
        <v>25.593</v>
      </c>
      <c r="FL10" s="686">
        <v>6.8570000000000002</v>
      </c>
      <c r="FM10" s="686">
        <v>5.0759999999999996</v>
      </c>
      <c r="FN10" s="686">
        <v>0.49417359000000005</v>
      </c>
      <c r="FO10" s="687">
        <v>4903.4121735899998</v>
      </c>
      <c r="FP10" s="685">
        <v>3197.4650000000001</v>
      </c>
      <c r="FQ10" s="686">
        <v>866.08699999999999</v>
      </c>
      <c r="FR10" s="686">
        <v>240.99600000000001</v>
      </c>
      <c r="FS10" s="686">
        <v>566.41700000000003</v>
      </c>
      <c r="FT10" s="686">
        <v>20.838000000000001</v>
      </c>
      <c r="FU10" s="686">
        <v>6.9249999999999998</v>
      </c>
      <c r="FV10" s="686">
        <v>3.1469999999999998</v>
      </c>
      <c r="FW10" s="686">
        <v>20.855</v>
      </c>
      <c r="FX10" s="686">
        <v>5.6890000000000001</v>
      </c>
      <c r="FY10" s="687">
        <v>4928.4189999999999</v>
      </c>
      <c r="FZ10" s="685">
        <v>2803.7109999999998</v>
      </c>
      <c r="GA10" s="686">
        <v>850.101</v>
      </c>
      <c r="GB10" s="686">
        <v>223.44800000000001</v>
      </c>
      <c r="GC10" s="686">
        <v>549.74800000000005</v>
      </c>
      <c r="GD10" s="686">
        <v>31.440999999999999</v>
      </c>
      <c r="GE10" s="686">
        <v>8.2089999999999996</v>
      </c>
      <c r="GF10" s="686">
        <v>0.48799999999999999</v>
      </c>
      <c r="GG10" s="686">
        <v>1.0329999999999999</v>
      </c>
      <c r="GH10" s="686">
        <v>0.93600000000000005</v>
      </c>
      <c r="GI10" s="687">
        <v>4469.1149999999998</v>
      </c>
      <c r="GJ10" s="685">
        <v>3524.0050000000001</v>
      </c>
      <c r="GK10" s="686">
        <v>521.37599999999998</v>
      </c>
      <c r="GL10" s="686">
        <v>521.57600000000002</v>
      </c>
      <c r="GM10" s="686">
        <v>259.82600000000002</v>
      </c>
      <c r="GN10" s="686">
        <v>8.1219999999999999</v>
      </c>
      <c r="GO10" s="686">
        <v>4.9080000000000004</v>
      </c>
      <c r="GP10" s="686">
        <v>0</v>
      </c>
      <c r="GQ10" s="686">
        <v>1.7969999999999999</v>
      </c>
      <c r="GR10" s="686">
        <v>5.4390000000000001</v>
      </c>
      <c r="GS10" s="687">
        <v>4847.049</v>
      </c>
      <c r="GT10" s="685">
        <v>2895.6709999999998</v>
      </c>
      <c r="GU10" s="686">
        <v>702.07799999999997</v>
      </c>
      <c r="GV10" s="686">
        <v>267.71300000000002</v>
      </c>
      <c r="GW10" s="686">
        <v>223.27500000000001</v>
      </c>
      <c r="GX10" s="686">
        <v>11.798</v>
      </c>
      <c r="GY10" s="686">
        <v>5.165</v>
      </c>
      <c r="GZ10" s="686">
        <v>0.19600000000000001</v>
      </c>
      <c r="HA10" s="686">
        <v>1.956</v>
      </c>
      <c r="HB10" s="686">
        <v>5.6680000000000001</v>
      </c>
      <c r="HC10" s="687">
        <v>4113.5200000000004</v>
      </c>
      <c r="HD10" s="685">
        <v>2955.8649999999998</v>
      </c>
      <c r="HE10" s="686">
        <v>751.58199999999999</v>
      </c>
      <c r="HF10" s="686">
        <v>220.84800000000001</v>
      </c>
      <c r="HG10" s="686">
        <v>329.59300000000002</v>
      </c>
      <c r="HH10" s="686">
        <v>12.961</v>
      </c>
      <c r="HI10" s="686">
        <v>22.646000000000001</v>
      </c>
      <c r="HJ10" s="686">
        <v>0.11799999999999999</v>
      </c>
      <c r="HK10" s="686">
        <v>0.313</v>
      </c>
      <c r="HL10" s="686">
        <v>0.95540000000000003</v>
      </c>
      <c r="HM10" s="687">
        <v>4294.8814000000002</v>
      </c>
      <c r="HN10" s="685">
        <v>2819.7739999999999</v>
      </c>
      <c r="HO10" s="686">
        <v>863.69899999999996</v>
      </c>
      <c r="HP10" s="686">
        <v>202.10900000000001</v>
      </c>
      <c r="HQ10" s="686">
        <v>270.21100000000001</v>
      </c>
      <c r="HR10" s="686">
        <v>47.741999999999997</v>
      </c>
      <c r="HS10" s="686">
        <v>82.951999999999998</v>
      </c>
      <c r="HT10" s="686" t="s">
        <v>485</v>
      </c>
      <c r="HU10" s="686">
        <v>0.26</v>
      </c>
      <c r="HV10" s="686">
        <v>0.20899999999999999</v>
      </c>
      <c r="HW10" s="687">
        <v>4286.9560000000001</v>
      </c>
      <c r="HX10" s="685">
        <v>2108.6849999999999</v>
      </c>
      <c r="HY10" s="686">
        <v>552.66</v>
      </c>
      <c r="HZ10" s="686">
        <v>547.53599999999994</v>
      </c>
      <c r="IA10" s="686">
        <v>237.21899999999999</v>
      </c>
      <c r="IB10" s="686">
        <v>11.348000000000001</v>
      </c>
      <c r="IC10" s="686">
        <v>21.952000000000002</v>
      </c>
      <c r="ID10" s="686">
        <v>71.423000000000002</v>
      </c>
      <c r="IE10" s="686">
        <v>16.515000000000001</v>
      </c>
      <c r="IF10" s="686">
        <v>48.932000000000002</v>
      </c>
      <c r="IG10" s="687">
        <v>3616.27</v>
      </c>
      <c r="IH10" s="685">
        <v>2365.54</v>
      </c>
      <c r="II10" s="686">
        <v>458.76299999999998</v>
      </c>
      <c r="IJ10" s="686">
        <v>571.05399999999997</v>
      </c>
      <c r="IK10" s="686">
        <v>175.95699999999999</v>
      </c>
      <c r="IL10" s="686">
        <v>40.164999999999999</v>
      </c>
      <c r="IM10" s="686">
        <v>26.841999999999999</v>
      </c>
      <c r="IN10" s="686">
        <v>14.994</v>
      </c>
      <c r="IO10" s="686">
        <v>0.22800000000000001</v>
      </c>
      <c r="IP10" s="686">
        <v>138.16200000000001</v>
      </c>
      <c r="IQ10" s="687">
        <v>3791.7049999999999</v>
      </c>
      <c r="IR10" s="685">
        <v>3003.52</v>
      </c>
      <c r="IS10" s="686">
        <v>306.12299999999999</v>
      </c>
      <c r="IT10" s="686">
        <v>284.66000000000003</v>
      </c>
      <c r="IU10" s="686">
        <v>201.464</v>
      </c>
      <c r="IV10" s="686">
        <v>25.231000000000002</v>
      </c>
      <c r="IW10" s="686">
        <v>21.184999999999999</v>
      </c>
      <c r="IX10" s="686">
        <v>16.369</v>
      </c>
      <c r="IY10" s="686">
        <v>10.721</v>
      </c>
      <c r="IZ10" s="686">
        <v>81.510999999999996</v>
      </c>
      <c r="JA10" s="687">
        <v>3950.7840000000001</v>
      </c>
      <c r="JB10" s="685">
        <v>2424.0079999999998</v>
      </c>
      <c r="JC10" s="686">
        <v>377.99200000000002</v>
      </c>
      <c r="JD10" s="686">
        <v>319.95499999999998</v>
      </c>
      <c r="JE10" s="686">
        <v>158.72399999999999</v>
      </c>
      <c r="JF10" s="686">
        <v>27.696000000000002</v>
      </c>
      <c r="JG10" s="686">
        <v>23.619</v>
      </c>
      <c r="JH10" s="686">
        <v>7.6840000000000002</v>
      </c>
      <c r="JI10" s="686">
        <v>0.93799999999999994</v>
      </c>
      <c r="JJ10" s="686">
        <v>94.545000000000002</v>
      </c>
      <c r="JK10" s="687">
        <v>3435.1610000000001</v>
      </c>
      <c r="JL10" s="685">
        <v>2494.587</v>
      </c>
      <c r="JM10" s="686">
        <v>491.51299999999998</v>
      </c>
      <c r="JN10" s="686">
        <v>258.45100000000002</v>
      </c>
      <c r="JO10" s="686">
        <v>214.14</v>
      </c>
      <c r="JP10" s="686">
        <v>83.918000000000006</v>
      </c>
      <c r="JQ10" s="686">
        <v>46.442</v>
      </c>
      <c r="JR10" s="686">
        <v>0</v>
      </c>
      <c r="JS10" s="686">
        <v>2.7229999999999999</v>
      </c>
      <c r="JT10" s="686">
        <v>100.80800000000001</v>
      </c>
      <c r="JU10" s="687">
        <v>3692.5819999999999</v>
      </c>
      <c r="JV10" s="685">
        <v>2862.2060000000001</v>
      </c>
      <c r="JW10" s="686">
        <v>525.97900000000004</v>
      </c>
      <c r="JX10" s="686">
        <v>258.24599999999998</v>
      </c>
      <c r="JY10" s="686">
        <v>176.16</v>
      </c>
      <c r="JZ10" s="686">
        <v>103.905</v>
      </c>
      <c r="KA10" s="686">
        <v>63.518999999999998</v>
      </c>
      <c r="KB10" s="686">
        <v>1.9259999999999999</v>
      </c>
      <c r="KC10" s="686">
        <v>0.57699999999999996</v>
      </c>
      <c r="KD10" s="686">
        <v>8.2629999999999999</v>
      </c>
      <c r="KE10" s="687">
        <v>4000.7809999999999</v>
      </c>
      <c r="KF10" s="685">
        <v>3184.0149999999999</v>
      </c>
      <c r="KG10" s="686">
        <v>562.30600000000004</v>
      </c>
      <c r="KH10" s="686">
        <v>256.31099999999998</v>
      </c>
      <c r="KI10" s="686">
        <v>510.38499999999999</v>
      </c>
      <c r="KJ10" s="686">
        <v>70.197999999999993</v>
      </c>
      <c r="KK10" s="686">
        <v>94.992000000000004</v>
      </c>
      <c r="KL10" s="686">
        <v>54.677999999999997</v>
      </c>
      <c r="KM10" s="686">
        <v>1.135</v>
      </c>
      <c r="KN10" s="686">
        <v>10.847</v>
      </c>
      <c r="KO10" s="687">
        <v>4744.8670000000002</v>
      </c>
      <c r="KP10" s="685">
        <v>3529.0169999999998</v>
      </c>
      <c r="KQ10" s="686">
        <v>549.322</v>
      </c>
      <c r="KR10" s="686">
        <v>251.161</v>
      </c>
      <c r="KS10" s="686">
        <v>508.93</v>
      </c>
      <c r="KT10" s="686">
        <v>118.81</v>
      </c>
      <c r="KU10" s="686">
        <v>62.235999999999997</v>
      </c>
      <c r="KV10" s="686">
        <v>6.96</v>
      </c>
      <c r="KW10" s="686">
        <v>0.29599999999999999</v>
      </c>
      <c r="KX10" s="686">
        <v>5.1100000000000003</v>
      </c>
      <c r="KY10" s="687">
        <v>5031.8419999999996</v>
      </c>
      <c r="KZ10" s="685">
        <v>3840.098</v>
      </c>
      <c r="LA10" s="686">
        <v>592.30600000000004</v>
      </c>
      <c r="LB10" s="686">
        <v>243.05799999999999</v>
      </c>
      <c r="LC10" s="686">
        <v>105.84399999999999</v>
      </c>
      <c r="LD10" s="686">
        <v>106.824</v>
      </c>
      <c r="LE10" s="686">
        <v>508.50900000000001</v>
      </c>
      <c r="LF10" s="686">
        <v>23.131</v>
      </c>
      <c r="LG10" s="686">
        <v>0.53700000000000003</v>
      </c>
      <c r="LH10" s="686">
        <v>2.109</v>
      </c>
      <c r="LI10" s="687">
        <v>5422.4160000000002</v>
      </c>
      <c r="LJ10" s="685">
        <v>3714.0189999999998</v>
      </c>
      <c r="LK10" s="686">
        <v>614.17399999999998</v>
      </c>
      <c r="LL10" s="686">
        <v>263.02499999999998</v>
      </c>
      <c r="LM10" s="686">
        <v>106.099</v>
      </c>
      <c r="LN10" s="686">
        <v>72.376999999999995</v>
      </c>
      <c r="LO10" s="686">
        <v>138.154</v>
      </c>
      <c r="LP10" s="686">
        <v>4.3739999999999997</v>
      </c>
      <c r="LQ10" s="686">
        <v>0</v>
      </c>
      <c r="LR10" s="686">
        <v>17.625</v>
      </c>
      <c r="LS10" s="687">
        <v>4929.8469999999998</v>
      </c>
      <c r="LT10" s="685">
        <v>3234.1350000000002</v>
      </c>
      <c r="LU10" s="686">
        <v>741.43</v>
      </c>
      <c r="LV10" s="686">
        <v>258.39400000000001</v>
      </c>
      <c r="LW10" s="686">
        <v>73.971000000000004</v>
      </c>
      <c r="LX10" s="686">
        <v>74.683999999999997</v>
      </c>
      <c r="LY10" s="686">
        <v>130.822</v>
      </c>
      <c r="LZ10" s="686">
        <v>11.49</v>
      </c>
      <c r="MA10" s="686">
        <v>0</v>
      </c>
      <c r="MB10" s="686">
        <v>19.077000000000002</v>
      </c>
      <c r="MC10" s="687">
        <v>4544.0029999999997</v>
      </c>
      <c r="MD10" s="685">
        <v>2094.808</v>
      </c>
      <c r="ME10" s="686">
        <v>713.82299999999998</v>
      </c>
      <c r="MF10" s="686">
        <v>1153.29</v>
      </c>
      <c r="MG10" s="686">
        <v>115.336</v>
      </c>
      <c r="MH10" s="686">
        <v>61.79</v>
      </c>
      <c r="MI10" s="686">
        <v>74.266000000000005</v>
      </c>
      <c r="MJ10" s="686">
        <v>65.340999999999994</v>
      </c>
      <c r="MK10" s="686">
        <v>0</v>
      </c>
      <c r="ML10" s="686">
        <v>13.294</v>
      </c>
      <c r="MM10" s="687">
        <v>4291.9480000000003</v>
      </c>
      <c r="MN10" s="685">
        <v>2057.098</v>
      </c>
      <c r="MO10" s="686">
        <v>627.48699999999997</v>
      </c>
      <c r="MP10" s="686">
        <v>1251.1379999999999</v>
      </c>
      <c r="MQ10" s="686">
        <v>99.058000000000007</v>
      </c>
      <c r="MR10" s="686">
        <v>49.774000000000001</v>
      </c>
      <c r="MS10" s="686">
        <v>36.6</v>
      </c>
      <c r="MT10" s="686">
        <v>109.889</v>
      </c>
      <c r="MU10" s="686">
        <v>0</v>
      </c>
      <c r="MV10" s="686">
        <v>0.13500000000000001</v>
      </c>
      <c r="MW10" s="687">
        <v>4231.1790000000001</v>
      </c>
      <c r="MX10" s="685">
        <v>2056.6509999999998</v>
      </c>
      <c r="MY10" s="686">
        <v>1472.854</v>
      </c>
      <c r="MZ10" s="686">
        <v>347.12599999999998</v>
      </c>
      <c r="NA10" s="686">
        <v>97.081000000000003</v>
      </c>
      <c r="NB10" s="686">
        <v>38.485999999999997</v>
      </c>
      <c r="NC10" s="686">
        <v>60.01</v>
      </c>
      <c r="ND10" s="686">
        <v>108.967</v>
      </c>
      <c r="NE10" s="686">
        <v>0.63800000000000001</v>
      </c>
      <c r="NF10" s="686">
        <v>0</v>
      </c>
      <c r="NG10" s="687">
        <v>4181.8130000000001</v>
      </c>
      <c r="NH10" s="685">
        <v>2246.076</v>
      </c>
      <c r="NI10" s="686">
        <v>1576.1559999999999</v>
      </c>
      <c r="NJ10" s="686">
        <v>333.68400000000003</v>
      </c>
      <c r="NK10" s="686">
        <v>121.95699999999999</v>
      </c>
      <c r="NL10" s="686">
        <v>39.154000000000003</v>
      </c>
      <c r="NM10" s="686">
        <v>58.651000000000003</v>
      </c>
      <c r="NN10" s="686">
        <v>111.005</v>
      </c>
      <c r="NO10" s="686">
        <v>0</v>
      </c>
      <c r="NP10" s="686">
        <v>0</v>
      </c>
      <c r="NQ10" s="687">
        <v>4486.683</v>
      </c>
      <c r="NR10" s="685">
        <v>2273.56</v>
      </c>
      <c r="NS10" s="686">
        <v>1194.7170000000001</v>
      </c>
      <c r="NT10" s="686">
        <v>382.30900000000003</v>
      </c>
      <c r="NU10" s="686">
        <v>66.537000000000006</v>
      </c>
      <c r="NV10" s="686">
        <v>91.128</v>
      </c>
      <c r="NW10" s="686">
        <v>29.329000000000001</v>
      </c>
      <c r="NX10" s="686">
        <v>61.762</v>
      </c>
      <c r="NY10" s="686">
        <v>56.962000000000003</v>
      </c>
      <c r="NZ10" s="686">
        <v>0</v>
      </c>
      <c r="OA10" s="687">
        <v>4156.3040000000001</v>
      </c>
      <c r="OB10" s="685">
        <v>2292.605</v>
      </c>
      <c r="OC10" s="686">
        <v>1017.1660000000001</v>
      </c>
      <c r="OD10" s="686">
        <v>257.56299999999999</v>
      </c>
      <c r="OE10" s="686">
        <v>76.322999999999993</v>
      </c>
      <c r="OF10" s="686">
        <v>64.471000000000004</v>
      </c>
      <c r="OG10" s="686">
        <v>19.346</v>
      </c>
      <c r="OH10" s="686">
        <v>32.552999999999997</v>
      </c>
      <c r="OI10" s="686">
        <v>47.499000000000002</v>
      </c>
      <c r="OJ10" s="686">
        <v>43.59</v>
      </c>
      <c r="OK10" s="687">
        <v>3851.116</v>
      </c>
      <c r="OL10" s="685">
        <v>2489.7730000000001</v>
      </c>
      <c r="OM10" s="686">
        <v>625.94000000000005</v>
      </c>
      <c r="ON10" s="686">
        <v>480.24299999999999</v>
      </c>
      <c r="OO10" s="686">
        <v>84.088999999999999</v>
      </c>
      <c r="OP10" s="686">
        <v>84.891000000000005</v>
      </c>
      <c r="OQ10" s="686">
        <v>8.9719999999999995</v>
      </c>
      <c r="OR10" s="686">
        <v>33.167999999999999</v>
      </c>
      <c r="OS10" s="686">
        <v>16.119</v>
      </c>
      <c r="OT10" s="686">
        <v>32.493000000000002</v>
      </c>
      <c r="OU10" s="687">
        <v>3855.6880000000001</v>
      </c>
      <c r="OV10" s="685">
        <v>2730.3919999999998</v>
      </c>
      <c r="OW10" s="686">
        <v>726.36</v>
      </c>
      <c r="OX10" s="686">
        <v>578.60500000000002</v>
      </c>
      <c r="OY10" s="686">
        <v>87.513999999999996</v>
      </c>
      <c r="OZ10" s="686">
        <v>86.224999999999994</v>
      </c>
      <c r="PA10" s="686">
        <v>71.713999999999999</v>
      </c>
      <c r="PB10" s="686">
        <v>22.798999999999999</v>
      </c>
      <c r="PC10" s="686">
        <v>15.769</v>
      </c>
      <c r="PD10" s="686">
        <v>44.19</v>
      </c>
      <c r="PE10" s="687">
        <v>4363.5680000000002</v>
      </c>
      <c r="PF10" s="685">
        <v>2888.4110000000001</v>
      </c>
      <c r="PG10" s="686">
        <v>594.476</v>
      </c>
      <c r="PH10" s="686">
        <v>678.61599999999999</v>
      </c>
      <c r="PI10" s="686">
        <v>101.68300000000001</v>
      </c>
      <c r="PJ10" s="686">
        <v>69.56</v>
      </c>
      <c r="PK10" s="686">
        <v>17.89</v>
      </c>
      <c r="PL10" s="686">
        <v>21.873000000000001</v>
      </c>
      <c r="PM10" s="686">
        <v>0</v>
      </c>
      <c r="PN10" s="686">
        <v>11.856</v>
      </c>
      <c r="PO10" s="687">
        <v>4384.3649999999998</v>
      </c>
      <c r="PP10" s="685">
        <v>2638.9989999999998</v>
      </c>
      <c r="PQ10" s="686">
        <v>1003.849</v>
      </c>
      <c r="PR10" s="686">
        <v>658.65200000000004</v>
      </c>
      <c r="PS10" s="686">
        <v>138.85400000000001</v>
      </c>
      <c r="PT10" s="686">
        <v>63.722999999999999</v>
      </c>
      <c r="PU10" s="686">
        <v>24.388999999999999</v>
      </c>
      <c r="PV10" s="686">
        <v>22.143999999999998</v>
      </c>
      <c r="PW10" s="686">
        <v>0.92</v>
      </c>
      <c r="PX10" s="686">
        <v>11.528</v>
      </c>
      <c r="PY10" s="687">
        <v>4563.058</v>
      </c>
      <c r="PZ10" s="685">
        <v>3106.84</v>
      </c>
      <c r="QA10" s="686">
        <v>565.68299999999999</v>
      </c>
      <c r="QB10" s="686">
        <v>649.13900000000001</v>
      </c>
      <c r="QC10" s="686">
        <v>117.339</v>
      </c>
      <c r="QD10" s="686">
        <v>41.372</v>
      </c>
      <c r="QE10" s="686">
        <v>18.524999999999999</v>
      </c>
      <c r="QF10" s="686">
        <v>20.407</v>
      </c>
      <c r="QG10" s="686" t="s">
        <v>1256</v>
      </c>
      <c r="QH10" s="686">
        <v>11.656000000000001</v>
      </c>
      <c r="QI10" s="687">
        <v>4530.9610000000002</v>
      </c>
      <c r="QJ10" s="685">
        <v>4103</v>
      </c>
      <c r="QK10" s="686">
        <v>629</v>
      </c>
      <c r="QL10" s="686">
        <v>767</v>
      </c>
      <c r="QM10" s="686">
        <v>172</v>
      </c>
      <c r="QN10" s="686">
        <v>55</v>
      </c>
      <c r="QO10" s="686">
        <v>21</v>
      </c>
      <c r="QP10" s="686">
        <v>30</v>
      </c>
      <c r="QQ10" s="686">
        <v>2</v>
      </c>
      <c r="QR10" s="686">
        <v>0</v>
      </c>
      <c r="QS10" s="687">
        <v>5779</v>
      </c>
      <c r="QT10" s="744">
        <v>4753</v>
      </c>
      <c r="QU10" s="683">
        <v>382</v>
      </c>
      <c r="QV10" s="683">
        <v>622</v>
      </c>
      <c r="QW10" s="683">
        <v>223</v>
      </c>
      <c r="QX10" s="683">
        <v>162</v>
      </c>
      <c r="QY10" s="683">
        <v>15</v>
      </c>
      <c r="QZ10" s="683">
        <v>46</v>
      </c>
      <c r="RA10" s="683">
        <v>3</v>
      </c>
      <c r="RB10" s="683">
        <v>0</v>
      </c>
      <c r="RC10" s="762">
        <v>6206</v>
      </c>
      <c r="RD10" s="744">
        <v>4520</v>
      </c>
      <c r="RE10" s="683">
        <v>379</v>
      </c>
      <c r="RF10" s="683">
        <v>489</v>
      </c>
      <c r="RG10" s="683">
        <v>276</v>
      </c>
      <c r="RH10" s="683">
        <v>120</v>
      </c>
      <c r="RI10" s="683">
        <v>12</v>
      </c>
      <c r="RJ10" s="683">
        <v>43</v>
      </c>
      <c r="RK10" s="683">
        <v>25</v>
      </c>
      <c r="RL10" s="683">
        <v>0</v>
      </c>
      <c r="RM10" s="762">
        <v>5864</v>
      </c>
      <c r="RN10" s="744">
        <v>4181</v>
      </c>
      <c r="RO10" s="683">
        <v>298</v>
      </c>
      <c r="RP10" s="683">
        <v>362</v>
      </c>
      <c r="RQ10" s="683">
        <v>216</v>
      </c>
      <c r="RR10" s="683">
        <v>111</v>
      </c>
      <c r="RS10" s="683">
        <v>28</v>
      </c>
      <c r="RT10" s="683">
        <v>28</v>
      </c>
      <c r="RU10" s="683">
        <v>25</v>
      </c>
      <c r="RV10" s="683">
        <v>1</v>
      </c>
      <c r="RW10" s="762">
        <v>5250</v>
      </c>
      <c r="RX10" s="744">
        <v>4583</v>
      </c>
      <c r="RY10" s="683">
        <v>382</v>
      </c>
      <c r="RZ10" s="683">
        <v>195</v>
      </c>
      <c r="SA10" s="683">
        <v>60</v>
      </c>
      <c r="SB10" s="683">
        <v>205</v>
      </c>
      <c r="SC10" s="683">
        <v>17</v>
      </c>
      <c r="SD10" s="683">
        <v>33</v>
      </c>
      <c r="SE10" s="683">
        <v>26</v>
      </c>
      <c r="SF10" s="683">
        <v>0</v>
      </c>
      <c r="SG10" s="762">
        <v>5501</v>
      </c>
      <c r="SH10" s="744">
        <v>6037</v>
      </c>
      <c r="SI10" s="683">
        <v>247</v>
      </c>
      <c r="SJ10" s="683">
        <v>182</v>
      </c>
      <c r="SK10" s="683">
        <v>72</v>
      </c>
      <c r="SL10" s="683">
        <v>106</v>
      </c>
      <c r="SM10" s="683">
        <v>15</v>
      </c>
      <c r="SN10" s="683">
        <v>38</v>
      </c>
      <c r="SO10" s="683">
        <v>25</v>
      </c>
      <c r="SP10" s="683">
        <v>0</v>
      </c>
      <c r="SQ10" s="762">
        <v>6722</v>
      </c>
      <c r="SR10" s="744">
        <v>7145</v>
      </c>
      <c r="SS10" s="683">
        <v>201</v>
      </c>
      <c r="ST10" s="683">
        <v>197</v>
      </c>
      <c r="SU10" s="683">
        <v>59</v>
      </c>
      <c r="SV10" s="683">
        <v>6</v>
      </c>
      <c r="SW10" s="683">
        <v>7</v>
      </c>
      <c r="SX10" s="683">
        <v>52</v>
      </c>
      <c r="SY10" s="683">
        <v>36</v>
      </c>
      <c r="SZ10" s="683">
        <v>0</v>
      </c>
      <c r="TA10" s="762">
        <v>7703</v>
      </c>
      <c r="TB10" s="744">
        <v>7747</v>
      </c>
      <c r="TC10" s="683">
        <v>343</v>
      </c>
      <c r="TD10" s="683">
        <v>281</v>
      </c>
      <c r="TE10" s="683">
        <v>63</v>
      </c>
      <c r="TF10" s="683">
        <v>36</v>
      </c>
      <c r="TG10" s="683">
        <v>9</v>
      </c>
      <c r="TH10" s="683">
        <v>30</v>
      </c>
      <c r="TI10" s="683">
        <v>41</v>
      </c>
      <c r="TJ10" s="683">
        <v>1</v>
      </c>
      <c r="TK10" s="762">
        <v>8551</v>
      </c>
      <c r="TL10" s="744">
        <v>9005</v>
      </c>
      <c r="TM10" s="683">
        <v>275</v>
      </c>
      <c r="TN10" s="683">
        <v>389</v>
      </c>
      <c r="TO10" s="683">
        <v>57</v>
      </c>
      <c r="TP10" s="683">
        <v>46</v>
      </c>
      <c r="TQ10" s="683">
        <v>12</v>
      </c>
      <c r="TR10" s="683">
        <v>49</v>
      </c>
      <c r="TS10" s="683">
        <v>18</v>
      </c>
      <c r="TT10" s="683">
        <v>1</v>
      </c>
      <c r="TU10" s="762">
        <v>9852</v>
      </c>
      <c r="TV10" s="744">
        <v>10219</v>
      </c>
      <c r="TW10" s="683">
        <v>293</v>
      </c>
      <c r="TX10" s="683">
        <v>371</v>
      </c>
      <c r="TY10" s="683">
        <v>48</v>
      </c>
      <c r="TZ10" s="683">
        <v>11</v>
      </c>
      <c r="UA10" s="683">
        <v>8</v>
      </c>
      <c r="UB10" s="683">
        <v>50</v>
      </c>
      <c r="UC10" s="683">
        <v>9</v>
      </c>
      <c r="UD10" s="683">
        <v>1</v>
      </c>
      <c r="UE10" s="762">
        <v>11010</v>
      </c>
      <c r="UF10" s="744">
        <v>9120</v>
      </c>
      <c r="UG10" s="683">
        <v>319</v>
      </c>
      <c r="UH10" s="683">
        <v>349</v>
      </c>
      <c r="UI10" s="683">
        <v>26</v>
      </c>
      <c r="UJ10" s="683">
        <v>19</v>
      </c>
      <c r="UK10" s="683">
        <v>8</v>
      </c>
      <c r="UL10" s="683">
        <v>72</v>
      </c>
      <c r="UM10" s="683">
        <v>8</v>
      </c>
      <c r="UN10" s="683">
        <v>0</v>
      </c>
      <c r="UO10" s="762">
        <v>9921</v>
      </c>
      <c r="UP10" s="744">
        <v>8753</v>
      </c>
      <c r="UQ10" s="683">
        <v>346</v>
      </c>
      <c r="UR10" s="683">
        <v>308</v>
      </c>
      <c r="US10" s="683">
        <v>42</v>
      </c>
      <c r="UT10" s="683">
        <v>47</v>
      </c>
      <c r="UU10" s="683">
        <v>57</v>
      </c>
      <c r="UV10" s="683">
        <v>49</v>
      </c>
      <c r="UW10" s="683">
        <v>11</v>
      </c>
      <c r="UX10" s="683">
        <v>0</v>
      </c>
      <c r="UY10" s="762">
        <v>9613</v>
      </c>
      <c r="UZ10" s="744">
        <v>10978</v>
      </c>
      <c r="VA10" s="683">
        <v>393</v>
      </c>
      <c r="VB10" s="683">
        <v>306</v>
      </c>
      <c r="VC10" s="683">
        <v>44</v>
      </c>
      <c r="VD10" s="683">
        <v>19</v>
      </c>
      <c r="VE10" s="683">
        <v>57</v>
      </c>
      <c r="VF10" s="683">
        <v>37</v>
      </c>
      <c r="VG10" s="683">
        <v>11</v>
      </c>
      <c r="VH10" s="683">
        <v>13</v>
      </c>
      <c r="VI10" s="762">
        <v>11858</v>
      </c>
      <c r="VJ10" s="744">
        <v>11037</v>
      </c>
      <c r="VK10" s="683">
        <v>504</v>
      </c>
      <c r="VL10" s="683">
        <v>278</v>
      </c>
      <c r="VM10" s="683">
        <v>32</v>
      </c>
      <c r="VN10" s="683">
        <v>22</v>
      </c>
      <c r="VO10" s="683">
        <v>55</v>
      </c>
      <c r="VP10" s="683">
        <v>17</v>
      </c>
      <c r="VQ10" s="683">
        <v>24</v>
      </c>
      <c r="VR10" s="683">
        <v>1</v>
      </c>
      <c r="VS10" s="762">
        <v>11970</v>
      </c>
      <c r="VT10" s="744">
        <v>9903</v>
      </c>
      <c r="VU10" s="683">
        <v>404</v>
      </c>
      <c r="VV10" s="683">
        <v>296</v>
      </c>
      <c r="VW10" s="683">
        <v>31</v>
      </c>
      <c r="VX10" s="683">
        <v>20</v>
      </c>
      <c r="VY10" s="683">
        <v>22</v>
      </c>
      <c r="VZ10" s="683">
        <v>16</v>
      </c>
      <c r="WA10" s="683">
        <v>1</v>
      </c>
      <c r="WB10" s="683">
        <v>1</v>
      </c>
      <c r="WC10" s="762">
        <v>10694</v>
      </c>
      <c r="WD10" s="683">
        <v>9197</v>
      </c>
      <c r="WE10" s="683">
        <v>462</v>
      </c>
      <c r="WF10" s="683">
        <v>283</v>
      </c>
      <c r="WG10" s="683">
        <v>9</v>
      </c>
      <c r="WH10" s="683">
        <v>7</v>
      </c>
      <c r="WI10" s="683">
        <v>12</v>
      </c>
      <c r="WJ10" s="683">
        <v>15</v>
      </c>
      <c r="WK10" s="683">
        <v>1</v>
      </c>
      <c r="WL10" s="762">
        <v>0</v>
      </c>
      <c r="WM10" s="1413">
        <v>9986</v>
      </c>
      <c r="WN10" s="683">
        <v>9335</v>
      </c>
      <c r="WO10" s="683">
        <v>282</v>
      </c>
      <c r="WP10" s="683">
        <v>248</v>
      </c>
      <c r="WQ10" s="683">
        <v>8</v>
      </c>
      <c r="WR10" s="683">
        <v>15</v>
      </c>
      <c r="WS10" s="683">
        <v>4</v>
      </c>
      <c r="WT10" s="683">
        <v>3</v>
      </c>
      <c r="WU10" s="683">
        <v>0</v>
      </c>
      <c r="WV10" s="762">
        <v>0</v>
      </c>
      <c r="WW10" s="1413">
        <v>9895</v>
      </c>
      <c r="WX10" s="683">
        <v>11182</v>
      </c>
      <c r="WY10" s="683">
        <v>519</v>
      </c>
      <c r="WZ10" s="683">
        <v>242</v>
      </c>
      <c r="XA10" s="683">
        <v>21</v>
      </c>
      <c r="XB10" s="683">
        <v>11</v>
      </c>
      <c r="XC10" s="683">
        <v>17</v>
      </c>
      <c r="XD10" s="683">
        <v>0</v>
      </c>
      <c r="XE10" s="683">
        <v>1</v>
      </c>
      <c r="XF10" s="762">
        <v>1</v>
      </c>
      <c r="XG10" s="1413">
        <v>11994</v>
      </c>
      <c r="XH10" s="683">
        <v>12361</v>
      </c>
      <c r="XI10" s="683">
        <v>493</v>
      </c>
      <c r="XJ10" s="683">
        <v>235</v>
      </c>
      <c r="XK10" s="683">
        <v>27</v>
      </c>
      <c r="XL10" s="683">
        <v>18</v>
      </c>
      <c r="XM10" s="683">
        <v>11</v>
      </c>
      <c r="XN10" s="683">
        <v>2</v>
      </c>
      <c r="XO10" s="683">
        <v>1</v>
      </c>
      <c r="XP10" s="762">
        <v>1</v>
      </c>
      <c r="XQ10" s="1413">
        <v>13149</v>
      </c>
      <c r="XR10" s="683">
        <v>11431</v>
      </c>
      <c r="XS10" s="683">
        <v>488</v>
      </c>
      <c r="XT10" s="683">
        <v>233</v>
      </c>
      <c r="XU10" s="683">
        <v>31</v>
      </c>
      <c r="XV10" s="683">
        <v>12</v>
      </c>
      <c r="XW10" s="683">
        <v>16</v>
      </c>
      <c r="XX10" s="683">
        <v>3</v>
      </c>
      <c r="XY10" s="683">
        <v>1</v>
      </c>
      <c r="XZ10" s="762">
        <v>1</v>
      </c>
      <c r="YA10" s="1413">
        <v>12216</v>
      </c>
    </row>
    <row r="11" spans="1:651" ht="14.5">
      <c r="A11" s="153" t="s">
        <v>614</v>
      </c>
      <c r="B11" s="685">
        <v>417.23899999999998</v>
      </c>
      <c r="C11" s="686">
        <v>51.036000000000001</v>
      </c>
      <c r="D11" s="686">
        <v>30.91</v>
      </c>
      <c r="E11" s="686">
        <v>42.279000000000003</v>
      </c>
      <c r="F11" s="686">
        <v>37.777999999999999</v>
      </c>
      <c r="G11" s="686">
        <v>28.699000000000002</v>
      </c>
      <c r="H11" s="686">
        <v>1.4350000000000001</v>
      </c>
      <c r="I11" s="686">
        <v>0.97499999999999998</v>
      </c>
      <c r="J11" s="686">
        <v>26.251999999999999</v>
      </c>
      <c r="K11" s="687">
        <v>636.60299999999995</v>
      </c>
      <c r="L11" s="685">
        <v>63.701999999999998</v>
      </c>
      <c r="M11" s="686">
        <v>172.26599999999999</v>
      </c>
      <c r="N11" s="686">
        <v>13.333</v>
      </c>
      <c r="O11" s="686">
        <v>43.582999999999998</v>
      </c>
      <c r="P11" s="686">
        <v>9.8170000000000002</v>
      </c>
      <c r="Q11" s="686">
        <v>8.2530000000000001</v>
      </c>
      <c r="R11" s="686">
        <v>1.673</v>
      </c>
      <c r="S11" s="686">
        <v>0.755</v>
      </c>
      <c r="T11" s="686">
        <v>16.619</v>
      </c>
      <c r="U11" s="687">
        <v>330.00099999999998</v>
      </c>
      <c r="V11" s="685">
        <v>54.231999999999999</v>
      </c>
      <c r="W11" s="686">
        <v>102.63</v>
      </c>
      <c r="X11" s="686">
        <v>68.808000000000007</v>
      </c>
      <c r="Y11" s="686">
        <v>2.2949999999999999</v>
      </c>
      <c r="Z11" s="686">
        <v>15.510999999999999</v>
      </c>
      <c r="AA11" s="686">
        <v>5.8940000000000001</v>
      </c>
      <c r="AB11" s="686">
        <v>7.8789999999999996</v>
      </c>
      <c r="AC11" s="686">
        <v>7.0179999999999998</v>
      </c>
      <c r="AD11" s="686">
        <v>38.444000000000003</v>
      </c>
      <c r="AE11" s="687">
        <v>302.71100000000001</v>
      </c>
      <c r="AF11" s="685">
        <v>81.817999999999998</v>
      </c>
      <c r="AG11" s="686">
        <v>102.372</v>
      </c>
      <c r="AH11" s="686">
        <v>38.456000000000003</v>
      </c>
      <c r="AI11" s="686">
        <v>3.1920000000000002</v>
      </c>
      <c r="AJ11" s="686">
        <v>34.341999999999999</v>
      </c>
      <c r="AK11" s="686">
        <v>5.98</v>
      </c>
      <c r="AL11" s="686">
        <v>4.1760000000000002</v>
      </c>
      <c r="AM11" s="686">
        <v>9.0129999999999999</v>
      </c>
      <c r="AN11" s="686">
        <v>62.537999999999997</v>
      </c>
      <c r="AO11" s="687">
        <v>341.887</v>
      </c>
      <c r="AP11" s="685">
        <v>30.594000000000001</v>
      </c>
      <c r="AQ11" s="686">
        <v>187.12</v>
      </c>
      <c r="AR11" s="686">
        <v>46.521999999999998</v>
      </c>
      <c r="AS11" s="686">
        <v>27.835000000000001</v>
      </c>
      <c r="AT11" s="686">
        <v>4.9530000000000003</v>
      </c>
      <c r="AU11" s="686">
        <v>37.338000000000001</v>
      </c>
      <c r="AV11" s="686">
        <v>5.8129999999999997</v>
      </c>
      <c r="AW11" s="686">
        <v>0.40200000000000002</v>
      </c>
      <c r="AX11" s="686">
        <v>74.131</v>
      </c>
      <c r="AY11" s="687">
        <v>414.70800000000003</v>
      </c>
      <c r="AZ11" s="685">
        <v>18.306999999999999</v>
      </c>
      <c r="BA11" s="686">
        <v>157.02500000000001</v>
      </c>
      <c r="BB11" s="686">
        <v>49.948999999999998</v>
      </c>
      <c r="BC11" s="686">
        <v>50.286000000000001</v>
      </c>
      <c r="BD11" s="686">
        <v>4.0810000000000004</v>
      </c>
      <c r="BE11" s="686">
        <v>1.659</v>
      </c>
      <c r="BF11" s="686">
        <v>1.5049999999999999</v>
      </c>
      <c r="BG11" s="686">
        <v>32.171999999999997</v>
      </c>
      <c r="BH11" s="686">
        <v>59.493000000000002</v>
      </c>
      <c r="BI11" s="687">
        <v>374.47699999999998</v>
      </c>
      <c r="BJ11" s="685">
        <v>16.562000000000001</v>
      </c>
      <c r="BK11" s="686">
        <v>94.400999999999996</v>
      </c>
      <c r="BL11" s="686">
        <v>44.399000000000001</v>
      </c>
      <c r="BM11" s="686">
        <v>6.4610000000000003</v>
      </c>
      <c r="BN11" s="686">
        <v>3.3929999999999998</v>
      </c>
      <c r="BO11" s="686">
        <v>3.0190000000000001</v>
      </c>
      <c r="BP11" s="686">
        <v>3.4119999999999999</v>
      </c>
      <c r="BQ11" s="686">
        <v>1.7529999999999999</v>
      </c>
      <c r="BR11" s="686">
        <v>150.79599999999999</v>
      </c>
      <c r="BS11" s="687">
        <v>324.19600000000003</v>
      </c>
      <c r="BT11" s="685">
        <v>15.045</v>
      </c>
      <c r="BU11" s="686">
        <v>81.349000000000004</v>
      </c>
      <c r="BV11" s="686">
        <v>342.29399999999998</v>
      </c>
      <c r="BW11" s="686">
        <v>16.803999999999998</v>
      </c>
      <c r="BX11" s="686">
        <v>12.420999999999999</v>
      </c>
      <c r="BY11" s="686">
        <v>1.98</v>
      </c>
      <c r="BZ11" s="686">
        <v>1.34</v>
      </c>
      <c r="CA11" s="686">
        <v>1.6819999999999999</v>
      </c>
      <c r="CB11" s="686">
        <v>83.173000000000002</v>
      </c>
      <c r="CC11" s="687">
        <v>556.08799999999997</v>
      </c>
      <c r="CD11" s="685">
        <v>13.224</v>
      </c>
      <c r="CE11" s="686">
        <v>29.463999999999999</v>
      </c>
      <c r="CF11" s="686">
        <v>25.826000000000001</v>
      </c>
      <c r="CG11" s="686">
        <v>34.875</v>
      </c>
      <c r="CH11" s="686">
        <v>19.254000000000001</v>
      </c>
      <c r="CI11" s="686">
        <v>8.391</v>
      </c>
      <c r="CJ11" s="686">
        <v>1.772</v>
      </c>
      <c r="CK11" s="686">
        <v>1.44</v>
      </c>
      <c r="CL11" s="686">
        <v>47.52</v>
      </c>
      <c r="CM11" s="687">
        <v>181.76599999999999</v>
      </c>
      <c r="CN11" s="685">
        <v>13.948</v>
      </c>
      <c r="CO11" s="686">
        <v>19.190000000000001</v>
      </c>
      <c r="CP11" s="686">
        <v>7.7439999999999998</v>
      </c>
      <c r="CQ11" s="686">
        <v>29.561</v>
      </c>
      <c r="CR11" s="686">
        <v>13.933999999999999</v>
      </c>
      <c r="CS11" s="686">
        <v>4.72</v>
      </c>
      <c r="CT11" s="686">
        <v>2.0470000000000002</v>
      </c>
      <c r="CU11" s="686">
        <v>10.098000000000001</v>
      </c>
      <c r="CV11" s="686">
        <v>28.603000000000002</v>
      </c>
      <c r="CW11" s="687">
        <v>129.845</v>
      </c>
      <c r="CX11" s="685">
        <v>7.3639999999999999</v>
      </c>
      <c r="CY11" s="686">
        <v>39.838999999999999</v>
      </c>
      <c r="CZ11" s="686">
        <v>13.061999999999999</v>
      </c>
      <c r="DA11" s="686">
        <v>27.846</v>
      </c>
      <c r="DB11" s="686">
        <v>4.4109999999999996</v>
      </c>
      <c r="DC11" s="686">
        <v>2.97</v>
      </c>
      <c r="DD11" s="686">
        <v>305.09199999999998</v>
      </c>
      <c r="DE11" s="686">
        <v>1.2549999999999999</v>
      </c>
      <c r="DF11" s="686">
        <v>25.26</v>
      </c>
      <c r="DG11" s="687">
        <v>427.09899999999999</v>
      </c>
      <c r="DH11" s="685">
        <v>11.048</v>
      </c>
      <c r="DI11" s="686">
        <v>36.484000000000002</v>
      </c>
      <c r="DJ11" s="686">
        <v>7.4619999999999997</v>
      </c>
      <c r="DK11" s="686">
        <v>24.890999999999998</v>
      </c>
      <c r="DL11" s="686">
        <v>11.305</v>
      </c>
      <c r="DM11" s="686">
        <v>4.6639999999999997</v>
      </c>
      <c r="DN11" s="686">
        <v>2.1789999999999998</v>
      </c>
      <c r="DO11" s="686">
        <v>3.0169999999999999</v>
      </c>
      <c r="DP11" s="686">
        <v>19.875</v>
      </c>
      <c r="DQ11" s="687">
        <v>120.925</v>
      </c>
      <c r="DR11" s="685">
        <v>1.288</v>
      </c>
      <c r="DS11" s="686">
        <v>29.497</v>
      </c>
      <c r="DT11" s="686">
        <v>6.2389999999999999</v>
      </c>
      <c r="DU11" s="686">
        <v>23.69</v>
      </c>
      <c r="DV11" s="686">
        <v>12.31</v>
      </c>
      <c r="DW11" s="686">
        <v>3.6059999999999999</v>
      </c>
      <c r="DX11" s="686">
        <v>7.4779999999999998</v>
      </c>
      <c r="DY11" s="686">
        <v>0.97</v>
      </c>
      <c r="DZ11" s="686">
        <v>23.861999999999998</v>
      </c>
      <c r="EA11" s="687">
        <v>108.94</v>
      </c>
      <c r="EB11" s="685">
        <v>0.249</v>
      </c>
      <c r="EC11" s="686">
        <v>683.38</v>
      </c>
      <c r="ED11" s="686">
        <v>5.0599999999999996</v>
      </c>
      <c r="EE11" s="686">
        <v>22.388999999999999</v>
      </c>
      <c r="EF11" s="686">
        <v>13.433999999999999</v>
      </c>
      <c r="EG11" s="686">
        <v>5.3920000000000003</v>
      </c>
      <c r="EH11" s="686">
        <v>9.952</v>
      </c>
      <c r="EI11" s="686">
        <v>6.5780000000000003</v>
      </c>
      <c r="EJ11" s="686">
        <v>42.432000000000002</v>
      </c>
      <c r="EK11" s="687">
        <v>788.86599999999999</v>
      </c>
      <c r="EL11" s="685">
        <v>1.1200000000000001</v>
      </c>
      <c r="EM11" s="686">
        <v>1045.865</v>
      </c>
      <c r="EN11" s="686">
        <v>4.2930000000000001</v>
      </c>
      <c r="EO11" s="686">
        <v>30.637</v>
      </c>
      <c r="EP11" s="686">
        <v>14.494999999999999</v>
      </c>
      <c r="EQ11" s="686">
        <v>5.7880000000000003</v>
      </c>
      <c r="ER11" s="686">
        <v>10.31</v>
      </c>
      <c r="ES11" s="686">
        <v>6.3739999999999997</v>
      </c>
      <c r="ET11" s="686">
        <v>45.927999999999997</v>
      </c>
      <c r="EU11" s="687">
        <v>1164.81</v>
      </c>
      <c r="EV11" s="685">
        <v>0.24299999999999999</v>
      </c>
      <c r="EW11" s="686">
        <v>1925.307</v>
      </c>
      <c r="EX11" s="686">
        <v>5.5659999999999998</v>
      </c>
      <c r="EY11" s="686">
        <v>18.227</v>
      </c>
      <c r="EZ11" s="686">
        <v>12.670999999999999</v>
      </c>
      <c r="FA11" s="686">
        <v>3.694</v>
      </c>
      <c r="FB11" s="686">
        <v>23.876000000000001</v>
      </c>
      <c r="FC11" s="686">
        <v>2.7530000000000001</v>
      </c>
      <c r="FD11" s="686">
        <v>48.713000000000001</v>
      </c>
      <c r="FE11" s="687">
        <v>2041.05</v>
      </c>
      <c r="FF11" s="685">
        <v>37.25</v>
      </c>
      <c r="FG11" s="686">
        <v>2867.078</v>
      </c>
      <c r="FH11" s="686">
        <v>4.1449999999999996</v>
      </c>
      <c r="FI11" s="686">
        <v>22.291</v>
      </c>
      <c r="FJ11" s="686">
        <v>3.8029999999999999</v>
      </c>
      <c r="FK11" s="686">
        <v>4.1849999999999996</v>
      </c>
      <c r="FL11" s="686">
        <v>1.208</v>
      </c>
      <c r="FM11" s="686">
        <v>9.2729999999999997</v>
      </c>
      <c r="FN11" s="686">
        <v>90.977000000000004</v>
      </c>
      <c r="FO11" s="687">
        <v>3040.21</v>
      </c>
      <c r="FP11" s="685">
        <v>13.015000000000001</v>
      </c>
      <c r="FQ11" s="686">
        <v>3931.4380000000001</v>
      </c>
      <c r="FR11" s="686">
        <v>7.0309999999999997</v>
      </c>
      <c r="FS11" s="686">
        <v>17.940000000000001</v>
      </c>
      <c r="FT11" s="686">
        <v>9.4390000000000001</v>
      </c>
      <c r="FU11" s="686">
        <v>3.488</v>
      </c>
      <c r="FV11" s="686">
        <v>1.1299999999999999</v>
      </c>
      <c r="FW11" s="686">
        <v>5.3659999999999997</v>
      </c>
      <c r="FX11" s="686">
        <v>76.492000000000004</v>
      </c>
      <c r="FY11" s="687">
        <v>4065.3389999999999</v>
      </c>
      <c r="FZ11" s="685">
        <v>6.3659999999999997</v>
      </c>
      <c r="GA11" s="686">
        <v>3722.8319999999999</v>
      </c>
      <c r="GB11" s="686">
        <v>16.78</v>
      </c>
      <c r="GC11" s="686">
        <v>76.269000000000005</v>
      </c>
      <c r="GD11" s="686">
        <v>4.399</v>
      </c>
      <c r="GE11" s="686">
        <v>16.902999999999999</v>
      </c>
      <c r="GF11" s="686">
        <v>14.544</v>
      </c>
      <c r="GG11" s="686">
        <v>16.344000000000001</v>
      </c>
      <c r="GH11" s="686">
        <v>49.991</v>
      </c>
      <c r="GI11" s="687">
        <v>3924.4279999999999</v>
      </c>
      <c r="GJ11" s="685">
        <v>33.109000000000002</v>
      </c>
      <c r="GK11" s="686">
        <v>4257.5720000000001</v>
      </c>
      <c r="GL11" s="686">
        <v>3.2610000000000001</v>
      </c>
      <c r="GM11" s="686">
        <v>146.97399999999999</v>
      </c>
      <c r="GN11" s="686">
        <v>1.8180000000000001</v>
      </c>
      <c r="GO11" s="686">
        <v>1.1819999999999999</v>
      </c>
      <c r="GP11" s="686">
        <v>1.3080000000000001</v>
      </c>
      <c r="GQ11" s="686">
        <v>31.497</v>
      </c>
      <c r="GR11" s="686">
        <v>66.399000000000001</v>
      </c>
      <c r="GS11" s="687">
        <v>4543.12</v>
      </c>
      <c r="GT11" s="685">
        <v>0.2</v>
      </c>
      <c r="GU11" s="686">
        <v>5348.0820000000003</v>
      </c>
      <c r="GV11" s="686">
        <v>3.1349999999999998</v>
      </c>
      <c r="GW11" s="686">
        <v>266.745</v>
      </c>
      <c r="GX11" s="686">
        <v>0.84299999999999997</v>
      </c>
      <c r="GY11" s="686">
        <v>1.1830000000000001</v>
      </c>
      <c r="GZ11" s="686">
        <v>4.5449999999999999</v>
      </c>
      <c r="HA11" s="686">
        <v>7.524</v>
      </c>
      <c r="HB11" s="686">
        <v>73.16</v>
      </c>
      <c r="HC11" s="687">
        <v>5705.4170000000004</v>
      </c>
      <c r="HD11" s="685">
        <v>0.80800000000000005</v>
      </c>
      <c r="HE11" s="686">
        <v>1972.924</v>
      </c>
      <c r="HF11" s="686">
        <v>3.0129999999999999</v>
      </c>
      <c r="HG11" s="686">
        <v>274.60199999999998</v>
      </c>
      <c r="HH11" s="686">
        <v>1.7050000000000001</v>
      </c>
      <c r="HI11" s="686">
        <v>0.23499999999999999</v>
      </c>
      <c r="HJ11" s="686">
        <v>12.295</v>
      </c>
      <c r="HK11" s="686">
        <v>7.202</v>
      </c>
      <c r="HL11" s="686">
        <v>55.5</v>
      </c>
      <c r="HM11" s="687">
        <v>2328.2840000000001</v>
      </c>
      <c r="HN11" s="685">
        <v>0.42599999999999999</v>
      </c>
      <c r="HO11" s="686">
        <v>2048.9479999999999</v>
      </c>
      <c r="HP11" s="686">
        <v>2.67</v>
      </c>
      <c r="HQ11" s="686">
        <v>281.75599999999997</v>
      </c>
      <c r="HR11" s="686">
        <v>6.218</v>
      </c>
      <c r="HS11" s="686">
        <v>2.379</v>
      </c>
      <c r="HT11" s="686">
        <v>19.431999999999999</v>
      </c>
      <c r="HU11" s="686">
        <v>3.7240000000000002</v>
      </c>
      <c r="HV11" s="686">
        <v>30.507999999999999</v>
      </c>
      <c r="HW11" s="687">
        <v>2396.0610000000001</v>
      </c>
      <c r="HX11" s="685">
        <v>1413.8810000000001</v>
      </c>
      <c r="HY11" s="686">
        <v>4522.3500000000004</v>
      </c>
      <c r="HZ11" s="686">
        <v>2.0779999999999998</v>
      </c>
      <c r="IA11" s="686">
        <v>20.161999999999999</v>
      </c>
      <c r="IB11" s="686">
        <v>2.2120000000000002</v>
      </c>
      <c r="IC11" s="686">
        <v>7.2999999999999995E-2</v>
      </c>
      <c r="ID11" s="686">
        <v>5.7389999999999999</v>
      </c>
      <c r="IE11" s="686">
        <v>7.6999999999999999E-2</v>
      </c>
      <c r="IF11" s="686">
        <v>44.337000000000003</v>
      </c>
      <c r="IG11" s="687">
        <v>6010.9089999999997</v>
      </c>
      <c r="IH11" s="685">
        <v>2071.5929999999998</v>
      </c>
      <c r="II11" s="686">
        <v>3297.3069999999998</v>
      </c>
      <c r="IJ11" s="686">
        <v>1.1639999999999999</v>
      </c>
      <c r="IK11" s="686">
        <v>15.212999999999999</v>
      </c>
      <c r="IL11" s="686">
        <v>9.2999999999999999E-2</v>
      </c>
      <c r="IM11" s="686">
        <v>0.105</v>
      </c>
      <c r="IN11" s="686">
        <v>4.008</v>
      </c>
      <c r="IO11" s="686">
        <v>3.1949999999999998</v>
      </c>
      <c r="IP11" s="686">
        <v>48.701000000000001</v>
      </c>
      <c r="IQ11" s="687">
        <v>5441.3789999999999</v>
      </c>
      <c r="IR11" s="685">
        <v>1583.6579999999999</v>
      </c>
      <c r="IS11" s="686">
        <v>3533.5369999999998</v>
      </c>
      <c r="IT11" s="686">
        <v>0.81599999999999995</v>
      </c>
      <c r="IU11" s="686">
        <v>7.4569999999999999</v>
      </c>
      <c r="IV11" s="686">
        <v>9.2889999999999997</v>
      </c>
      <c r="IW11" s="686">
        <v>2.1000000000000001E-2</v>
      </c>
      <c r="IX11" s="686">
        <v>382.48700000000002</v>
      </c>
      <c r="IY11" s="686">
        <v>14.005000000000001</v>
      </c>
      <c r="IZ11" s="686">
        <v>131.62299999999999</v>
      </c>
      <c r="JA11" s="687">
        <v>5662.893</v>
      </c>
      <c r="JB11" s="685">
        <v>1151.4760000000001</v>
      </c>
      <c r="JC11" s="686">
        <v>3321.5120000000002</v>
      </c>
      <c r="JD11" s="686">
        <v>0.80400000000000005</v>
      </c>
      <c r="JE11" s="686">
        <v>15.226000000000001</v>
      </c>
      <c r="JF11" s="686">
        <v>0.314</v>
      </c>
      <c r="JG11" s="686">
        <v>1.7000000000000001E-2</v>
      </c>
      <c r="JH11" s="686">
        <v>82.887</v>
      </c>
      <c r="JI11" s="686">
        <v>11.64</v>
      </c>
      <c r="JJ11" s="686">
        <v>937.19799999999998</v>
      </c>
      <c r="JK11" s="687">
        <v>5521.0739999999996</v>
      </c>
      <c r="JL11" s="685">
        <v>960.51700000000005</v>
      </c>
      <c r="JM11" s="686">
        <v>2971.652</v>
      </c>
      <c r="JN11" s="686">
        <v>1.125</v>
      </c>
      <c r="JO11" s="686">
        <v>12.45</v>
      </c>
      <c r="JP11" s="686">
        <v>4.1210000000000004</v>
      </c>
      <c r="JQ11" s="686">
        <v>9.2249999999999996</v>
      </c>
      <c r="JR11" s="686">
        <v>5.7619999999999996</v>
      </c>
      <c r="JS11" s="686">
        <v>2.6280000000000001</v>
      </c>
      <c r="JT11" s="686">
        <v>928.64300000000003</v>
      </c>
      <c r="JU11" s="687">
        <v>4896.1229999999996</v>
      </c>
      <c r="JV11" s="685">
        <v>1079.527</v>
      </c>
      <c r="JW11" s="686">
        <v>2616.8429999999998</v>
      </c>
      <c r="JX11" s="686">
        <v>0.51700000000000002</v>
      </c>
      <c r="JY11" s="686">
        <v>19.123000000000001</v>
      </c>
      <c r="JZ11" s="686">
        <v>3.9830000000000001</v>
      </c>
      <c r="KA11" s="686">
        <v>26.452999999999999</v>
      </c>
      <c r="KB11" s="686">
        <v>10.584</v>
      </c>
      <c r="KC11" s="686">
        <v>0.14499999999999999</v>
      </c>
      <c r="KD11" s="686">
        <v>416.90499999999997</v>
      </c>
      <c r="KE11" s="687">
        <v>4174.08</v>
      </c>
      <c r="KF11" s="685">
        <v>812.30499999999995</v>
      </c>
      <c r="KG11" s="686">
        <v>2213.433</v>
      </c>
      <c r="KH11" s="686">
        <v>3.6509999999999998</v>
      </c>
      <c r="KI11" s="686">
        <v>11.581</v>
      </c>
      <c r="KJ11" s="686">
        <v>9.2999999999999999E-2</v>
      </c>
      <c r="KK11" s="686">
        <v>0</v>
      </c>
      <c r="KL11" s="686">
        <v>26.849</v>
      </c>
      <c r="KM11" s="686">
        <v>5.569</v>
      </c>
      <c r="KN11" s="686">
        <v>467.02</v>
      </c>
      <c r="KO11" s="687">
        <v>3540.5010000000002</v>
      </c>
      <c r="KP11" s="685">
        <v>742.00099999999998</v>
      </c>
      <c r="KQ11" s="686">
        <v>1957.8389999999999</v>
      </c>
      <c r="KR11" s="686">
        <v>3.613</v>
      </c>
      <c r="KS11" s="686">
        <v>6.5620000000000003</v>
      </c>
      <c r="KT11" s="686">
        <v>0.877</v>
      </c>
      <c r="KU11" s="686">
        <v>3.7999999999999999E-2</v>
      </c>
      <c r="KV11" s="686">
        <v>12.365</v>
      </c>
      <c r="KW11" s="686">
        <v>3.61</v>
      </c>
      <c r="KX11" s="686">
        <v>1854.7750000000001</v>
      </c>
      <c r="KY11" s="687">
        <v>4581.68</v>
      </c>
      <c r="KZ11" s="685">
        <v>560.51099999999997</v>
      </c>
      <c r="LA11" s="686">
        <v>1751.2159999999999</v>
      </c>
      <c r="LB11" s="686">
        <v>2.504</v>
      </c>
      <c r="LC11" s="686">
        <v>13.065</v>
      </c>
      <c r="LD11" s="686">
        <v>0.3</v>
      </c>
      <c r="LE11" s="686">
        <v>8.9999999999999993E-3</v>
      </c>
      <c r="LF11" s="686">
        <v>43.424999999999997</v>
      </c>
      <c r="LG11" s="686">
        <v>15.86</v>
      </c>
      <c r="LH11" s="686">
        <v>1835.9169999999999</v>
      </c>
      <c r="LI11" s="687">
        <v>4222.8069999999998</v>
      </c>
      <c r="LJ11" s="685">
        <v>394.48899999999998</v>
      </c>
      <c r="LK11" s="686">
        <v>1446.3430000000001</v>
      </c>
      <c r="LL11" s="686">
        <v>2.44</v>
      </c>
      <c r="LM11" s="686">
        <v>5.7080000000000002</v>
      </c>
      <c r="LN11" s="686">
        <v>15.782999999999999</v>
      </c>
      <c r="LO11" s="686">
        <v>3.419</v>
      </c>
      <c r="LP11" s="686">
        <v>8.6010000000000009</v>
      </c>
      <c r="LQ11" s="686">
        <v>1.1040000000000001</v>
      </c>
      <c r="LR11" s="686">
        <v>366.608</v>
      </c>
      <c r="LS11" s="687">
        <v>2244.4949999999999</v>
      </c>
      <c r="LT11" s="685">
        <v>265.637</v>
      </c>
      <c r="LU11" s="686">
        <v>1016.837</v>
      </c>
      <c r="LV11" s="686">
        <v>1.17</v>
      </c>
      <c r="LW11" s="686">
        <v>18.242999999999999</v>
      </c>
      <c r="LX11" s="686">
        <v>1.931</v>
      </c>
      <c r="LY11" s="686">
        <v>2.2050000000000001</v>
      </c>
      <c r="LZ11" s="686">
        <v>86.549000000000007</v>
      </c>
      <c r="MA11" s="686">
        <v>0.82</v>
      </c>
      <c r="MB11" s="686">
        <v>339.577</v>
      </c>
      <c r="MC11" s="687">
        <v>1732.9690000000001</v>
      </c>
      <c r="MD11" s="685">
        <v>165.12700000000001</v>
      </c>
      <c r="ME11" s="686">
        <v>774.98299999999995</v>
      </c>
      <c r="MF11" s="686">
        <v>2.476</v>
      </c>
      <c r="MG11" s="686">
        <v>29.937000000000001</v>
      </c>
      <c r="MH11" s="686">
        <v>3.923</v>
      </c>
      <c r="MI11" s="686">
        <v>1.123</v>
      </c>
      <c r="MJ11" s="686">
        <v>12.244999999999999</v>
      </c>
      <c r="MK11" s="686">
        <v>1.3560000000000001</v>
      </c>
      <c r="ML11" s="686">
        <v>246.52699999999999</v>
      </c>
      <c r="MM11" s="687">
        <v>1237.6969999999999</v>
      </c>
      <c r="MN11" s="685">
        <v>123.34</v>
      </c>
      <c r="MO11" s="686">
        <v>582.60299999999995</v>
      </c>
      <c r="MP11" s="686">
        <v>1.2729999999999999</v>
      </c>
      <c r="MQ11" s="686">
        <v>23.821999999999999</v>
      </c>
      <c r="MR11" s="686">
        <v>2.4279999999999999</v>
      </c>
      <c r="MS11" s="686">
        <v>0.40699999999999997</v>
      </c>
      <c r="MT11" s="686">
        <v>8.4830000000000005</v>
      </c>
      <c r="MU11" s="686">
        <v>9.7569999999999997</v>
      </c>
      <c r="MV11" s="686">
        <v>332.39</v>
      </c>
      <c r="MW11" s="687">
        <v>1084.5029999999999</v>
      </c>
      <c r="MX11" s="685">
        <v>24.651</v>
      </c>
      <c r="MY11" s="686">
        <v>586.90200000000004</v>
      </c>
      <c r="MZ11" s="686">
        <v>0</v>
      </c>
      <c r="NA11" s="686">
        <v>24.114999999999998</v>
      </c>
      <c r="NB11" s="686">
        <v>0.62</v>
      </c>
      <c r="NC11" s="686">
        <v>143.00700000000001</v>
      </c>
      <c r="ND11" s="686">
        <v>2.1760000000000002</v>
      </c>
      <c r="NE11" s="686">
        <v>125.72199999999999</v>
      </c>
      <c r="NF11" s="686">
        <v>288.78100000000001</v>
      </c>
      <c r="NG11" s="687">
        <v>1195.9739999999999</v>
      </c>
      <c r="NH11" s="685">
        <v>18.181000000000001</v>
      </c>
      <c r="NI11" s="686">
        <v>452.26499999999999</v>
      </c>
      <c r="NJ11" s="686">
        <v>0.159</v>
      </c>
      <c r="NK11" s="686">
        <v>23.353999999999999</v>
      </c>
      <c r="NL11" s="686">
        <v>0.84699999999999998</v>
      </c>
      <c r="NM11" s="686">
        <v>0.23499999999999999</v>
      </c>
      <c r="NN11" s="686">
        <v>25.827999999999999</v>
      </c>
      <c r="NO11" s="686">
        <v>5.9459999999999997</v>
      </c>
      <c r="NP11" s="686">
        <v>477.976</v>
      </c>
      <c r="NQ11" s="687">
        <v>1004.7910000000001</v>
      </c>
      <c r="NR11" s="685">
        <v>12.862</v>
      </c>
      <c r="NS11" s="686">
        <v>447.94600000000003</v>
      </c>
      <c r="NT11" s="686">
        <v>3.306</v>
      </c>
      <c r="NU11" s="686">
        <v>17.471</v>
      </c>
      <c r="NV11" s="686">
        <v>3.2</v>
      </c>
      <c r="NW11" s="686">
        <v>0.93899999999999995</v>
      </c>
      <c r="NX11" s="686">
        <v>40.877000000000002</v>
      </c>
      <c r="NY11" s="686">
        <v>8.3979999999999997</v>
      </c>
      <c r="NZ11" s="686">
        <v>501.16300000000001</v>
      </c>
      <c r="OA11" s="687">
        <v>1036.162</v>
      </c>
      <c r="OB11" s="685">
        <v>9.5709999999999997</v>
      </c>
      <c r="OC11" s="686">
        <v>452.57299999999998</v>
      </c>
      <c r="OD11" s="686">
        <v>0.42</v>
      </c>
      <c r="OE11" s="686">
        <v>20.314</v>
      </c>
      <c r="OF11" s="686">
        <v>1.4119999999999999</v>
      </c>
      <c r="OG11" s="686">
        <v>174.98599999999999</v>
      </c>
      <c r="OH11" s="686">
        <v>45.354999999999997</v>
      </c>
      <c r="OI11" s="686">
        <v>1.1220000000000001</v>
      </c>
      <c r="OJ11" s="686">
        <v>169.393</v>
      </c>
      <c r="OK11" s="687">
        <v>875.14599999999996</v>
      </c>
      <c r="OL11" s="685">
        <v>6.95</v>
      </c>
      <c r="OM11" s="686">
        <v>472.13</v>
      </c>
      <c r="ON11" s="686">
        <v>0.247</v>
      </c>
      <c r="OO11" s="686">
        <v>32.345999999999997</v>
      </c>
      <c r="OP11" s="686">
        <v>1.488</v>
      </c>
      <c r="OQ11" s="686">
        <v>0.13100000000000001</v>
      </c>
      <c r="OR11" s="686">
        <v>990.86500000000001</v>
      </c>
      <c r="OS11" s="686">
        <v>5.3730000000000002</v>
      </c>
      <c r="OT11" s="686">
        <v>253.87200000000001</v>
      </c>
      <c r="OU11" s="687">
        <v>1763.402</v>
      </c>
      <c r="OV11" s="685">
        <v>36.918999999999997</v>
      </c>
      <c r="OW11" s="686">
        <v>512.20000000000005</v>
      </c>
      <c r="OX11" s="686">
        <v>0.58599999999999997</v>
      </c>
      <c r="OY11" s="686">
        <v>69.826999999999998</v>
      </c>
      <c r="OZ11" s="686">
        <v>1.282</v>
      </c>
      <c r="PA11" s="686">
        <v>2.4550000000000001</v>
      </c>
      <c r="PB11" s="686">
        <v>9.7810000000000006</v>
      </c>
      <c r="PC11" s="686">
        <v>1008.283</v>
      </c>
      <c r="PD11" s="686">
        <v>188.80199999999999</v>
      </c>
      <c r="PE11" s="687">
        <v>1830.135</v>
      </c>
      <c r="PF11" s="685">
        <v>2.9910000000000001</v>
      </c>
      <c r="PG11" s="686">
        <v>373.94099999999997</v>
      </c>
      <c r="PH11" s="686">
        <v>0.84899999999999998</v>
      </c>
      <c r="PI11" s="686">
        <v>68.786000000000001</v>
      </c>
      <c r="PJ11" s="686">
        <v>49.79</v>
      </c>
      <c r="PK11" s="686">
        <v>0.157</v>
      </c>
      <c r="PL11" s="686">
        <v>83.372</v>
      </c>
      <c r="PM11" s="686">
        <v>1047.444</v>
      </c>
      <c r="PN11" s="686">
        <v>234.24299999999999</v>
      </c>
      <c r="PO11" s="687">
        <v>1861.5730000000001</v>
      </c>
      <c r="PP11" s="685">
        <v>44.225999999999999</v>
      </c>
      <c r="PQ11" s="686">
        <v>268.86099999999999</v>
      </c>
      <c r="PR11" s="686">
        <v>5.6879999999999997</v>
      </c>
      <c r="PS11" s="686">
        <v>46.716999999999999</v>
      </c>
      <c r="PT11" s="686">
        <v>55.715000000000003</v>
      </c>
      <c r="PU11" s="686">
        <v>7.1680000000000001</v>
      </c>
      <c r="PV11" s="686">
        <v>83.293999999999997</v>
      </c>
      <c r="PW11" s="686">
        <v>1105.5540000000001</v>
      </c>
      <c r="PX11" s="686">
        <v>276.51400000000001</v>
      </c>
      <c r="PY11" s="687">
        <v>1893.7370000000001</v>
      </c>
      <c r="PZ11" s="685">
        <v>45.808</v>
      </c>
      <c r="QA11" s="686">
        <v>520.74599999999998</v>
      </c>
      <c r="QB11" s="686">
        <v>33.159999999999997</v>
      </c>
      <c r="QC11" s="686">
        <v>39.732999999999997</v>
      </c>
      <c r="QD11" s="686">
        <v>50.753999999999998</v>
      </c>
      <c r="QE11" s="686">
        <v>1.429</v>
      </c>
      <c r="QF11" s="686">
        <v>126.828</v>
      </c>
      <c r="QG11" s="686">
        <v>1121.355</v>
      </c>
      <c r="QH11" s="686">
        <v>164.23400000000001</v>
      </c>
      <c r="QI11" s="687">
        <v>2104.047</v>
      </c>
      <c r="QJ11" s="685">
        <v>61</v>
      </c>
      <c r="QK11" s="686">
        <v>440</v>
      </c>
      <c r="QL11" s="686">
        <v>2</v>
      </c>
      <c r="QM11" s="686">
        <v>49</v>
      </c>
      <c r="QN11" s="686">
        <v>68</v>
      </c>
      <c r="QO11" s="686">
        <v>26</v>
      </c>
      <c r="QP11" s="686">
        <v>217</v>
      </c>
      <c r="QQ11" s="686">
        <v>1544</v>
      </c>
      <c r="QR11" s="686">
        <v>136</v>
      </c>
      <c r="QS11" s="687">
        <v>2543</v>
      </c>
      <c r="QT11" s="744">
        <v>57</v>
      </c>
      <c r="QU11" s="683">
        <v>324</v>
      </c>
      <c r="QV11" s="683">
        <v>9</v>
      </c>
      <c r="QW11" s="683">
        <v>47</v>
      </c>
      <c r="QX11" s="683">
        <v>215</v>
      </c>
      <c r="QY11" s="683">
        <v>5</v>
      </c>
      <c r="QZ11" s="683">
        <v>766</v>
      </c>
      <c r="RA11" s="683">
        <v>40</v>
      </c>
      <c r="RB11" s="683">
        <v>440</v>
      </c>
      <c r="RC11" s="762">
        <v>1903</v>
      </c>
      <c r="RD11" s="744">
        <v>181</v>
      </c>
      <c r="RE11" s="683">
        <v>265</v>
      </c>
      <c r="RF11" s="683">
        <v>7</v>
      </c>
      <c r="RG11" s="683">
        <v>18</v>
      </c>
      <c r="RH11" s="683">
        <v>83</v>
      </c>
      <c r="RI11" s="683">
        <v>86</v>
      </c>
      <c r="RJ11" s="683">
        <v>633</v>
      </c>
      <c r="RK11" s="683">
        <v>219</v>
      </c>
      <c r="RL11" s="683">
        <v>522</v>
      </c>
      <c r="RM11" s="762">
        <v>2014</v>
      </c>
      <c r="RN11" s="744">
        <v>207</v>
      </c>
      <c r="RO11" s="683">
        <v>213</v>
      </c>
      <c r="RP11" s="683">
        <v>5</v>
      </c>
      <c r="RQ11" s="683">
        <v>14</v>
      </c>
      <c r="RR11" s="683">
        <v>1</v>
      </c>
      <c r="RS11" s="683">
        <v>2</v>
      </c>
      <c r="RT11" s="683">
        <v>418</v>
      </c>
      <c r="RU11" s="683">
        <v>671</v>
      </c>
      <c r="RV11" s="683">
        <v>570</v>
      </c>
      <c r="RW11" s="762">
        <v>2101</v>
      </c>
      <c r="RX11" s="744">
        <v>119</v>
      </c>
      <c r="RY11" s="683">
        <v>172</v>
      </c>
      <c r="RZ11" s="683">
        <v>134</v>
      </c>
      <c r="SA11" s="683">
        <v>57</v>
      </c>
      <c r="SB11" s="683">
        <v>16</v>
      </c>
      <c r="SC11" s="683">
        <v>9</v>
      </c>
      <c r="SD11" s="683">
        <v>157</v>
      </c>
      <c r="SE11" s="683">
        <v>686</v>
      </c>
      <c r="SF11" s="683">
        <v>471</v>
      </c>
      <c r="SG11" s="762">
        <v>1821</v>
      </c>
      <c r="SH11" s="744">
        <v>109</v>
      </c>
      <c r="SI11" s="683">
        <v>642</v>
      </c>
      <c r="SJ11" s="683">
        <v>144</v>
      </c>
      <c r="SK11" s="683">
        <v>12</v>
      </c>
      <c r="SL11" s="683">
        <v>1</v>
      </c>
      <c r="SM11" s="683">
        <v>1</v>
      </c>
      <c r="SN11" s="683">
        <v>569</v>
      </c>
      <c r="SO11" s="683">
        <v>125</v>
      </c>
      <c r="SP11" s="683">
        <v>49</v>
      </c>
      <c r="SQ11" s="762">
        <v>1652</v>
      </c>
      <c r="SR11" s="744">
        <v>109</v>
      </c>
      <c r="SS11" s="683">
        <v>580</v>
      </c>
      <c r="ST11" s="683">
        <v>140</v>
      </c>
      <c r="SU11" s="683">
        <v>16</v>
      </c>
      <c r="SV11" s="683">
        <v>4</v>
      </c>
      <c r="SW11" s="683">
        <v>46</v>
      </c>
      <c r="SX11" s="683">
        <v>556</v>
      </c>
      <c r="SY11" s="683">
        <v>2</v>
      </c>
      <c r="SZ11" s="683">
        <v>145</v>
      </c>
      <c r="TA11" s="762">
        <v>1598</v>
      </c>
      <c r="TB11" s="744">
        <v>115</v>
      </c>
      <c r="TC11" s="683">
        <v>524</v>
      </c>
      <c r="TD11" s="683">
        <v>133</v>
      </c>
      <c r="TE11" s="683">
        <v>10</v>
      </c>
      <c r="TF11" s="683">
        <v>0</v>
      </c>
      <c r="TG11" s="683">
        <v>3</v>
      </c>
      <c r="TH11" s="683">
        <v>93</v>
      </c>
      <c r="TI11" s="683">
        <v>6</v>
      </c>
      <c r="TJ11" s="683">
        <v>670</v>
      </c>
      <c r="TK11" s="762">
        <v>1554</v>
      </c>
      <c r="TL11" s="744">
        <v>108</v>
      </c>
      <c r="TM11" s="683">
        <v>472</v>
      </c>
      <c r="TN11" s="683">
        <v>145</v>
      </c>
      <c r="TO11" s="683">
        <v>9</v>
      </c>
      <c r="TP11" s="683">
        <v>0</v>
      </c>
      <c r="TQ11" s="683">
        <v>8</v>
      </c>
      <c r="TR11" s="683">
        <v>66</v>
      </c>
      <c r="TS11" s="683">
        <v>35</v>
      </c>
      <c r="TT11" s="683">
        <v>628</v>
      </c>
      <c r="TU11" s="762">
        <v>1471</v>
      </c>
      <c r="TV11" s="744">
        <v>163</v>
      </c>
      <c r="TW11" s="683">
        <v>423</v>
      </c>
      <c r="TX11" s="683">
        <v>98</v>
      </c>
      <c r="TY11" s="683">
        <v>0</v>
      </c>
      <c r="TZ11" s="683">
        <v>0</v>
      </c>
      <c r="UA11" s="683">
        <v>0</v>
      </c>
      <c r="UB11" s="683">
        <v>1</v>
      </c>
      <c r="UC11" s="683">
        <v>65</v>
      </c>
      <c r="UD11" s="683">
        <v>155</v>
      </c>
      <c r="UE11" s="762">
        <v>905</v>
      </c>
      <c r="UF11" s="744">
        <v>159</v>
      </c>
      <c r="UG11" s="683">
        <v>378</v>
      </c>
      <c r="UH11" s="683">
        <v>95</v>
      </c>
      <c r="UI11" s="683">
        <v>0</v>
      </c>
      <c r="UJ11" s="683">
        <v>0</v>
      </c>
      <c r="UK11" s="683">
        <v>5</v>
      </c>
      <c r="UL11" s="683">
        <v>7</v>
      </c>
      <c r="UM11" s="683">
        <v>73</v>
      </c>
      <c r="UN11" s="683">
        <v>121</v>
      </c>
      <c r="UO11" s="762">
        <v>838</v>
      </c>
      <c r="UP11" s="744">
        <v>218</v>
      </c>
      <c r="UQ11" s="683">
        <v>334</v>
      </c>
      <c r="UR11" s="683">
        <v>87</v>
      </c>
      <c r="US11" s="683">
        <v>1</v>
      </c>
      <c r="UT11" s="683">
        <v>0</v>
      </c>
      <c r="UU11" s="683">
        <v>1</v>
      </c>
      <c r="UV11" s="683">
        <v>10</v>
      </c>
      <c r="UW11" s="683">
        <v>82</v>
      </c>
      <c r="UX11" s="683">
        <v>115</v>
      </c>
      <c r="UY11" s="762">
        <v>848</v>
      </c>
      <c r="UZ11" s="744">
        <v>257</v>
      </c>
      <c r="VA11" s="683">
        <v>290</v>
      </c>
      <c r="VB11" s="683">
        <v>106</v>
      </c>
      <c r="VC11" s="683">
        <v>0</v>
      </c>
      <c r="VD11" s="683">
        <v>5</v>
      </c>
      <c r="VE11" s="683">
        <v>1</v>
      </c>
      <c r="VF11" s="683">
        <v>13</v>
      </c>
      <c r="VG11" s="683">
        <v>154</v>
      </c>
      <c r="VH11" s="683">
        <v>143</v>
      </c>
      <c r="VI11" s="762">
        <v>969</v>
      </c>
      <c r="VJ11" s="744">
        <v>238</v>
      </c>
      <c r="VK11" s="683">
        <v>171</v>
      </c>
      <c r="VL11" s="683">
        <v>98</v>
      </c>
      <c r="VM11" s="683">
        <v>0</v>
      </c>
      <c r="VN11" s="683">
        <v>1</v>
      </c>
      <c r="VO11" s="683">
        <v>7</v>
      </c>
      <c r="VP11" s="683">
        <v>25</v>
      </c>
      <c r="VQ11" s="683">
        <v>120</v>
      </c>
      <c r="VR11" s="683">
        <v>464</v>
      </c>
      <c r="VS11" s="762">
        <v>1124</v>
      </c>
      <c r="VT11" s="744">
        <v>20241</v>
      </c>
      <c r="VU11" s="683">
        <v>1082</v>
      </c>
      <c r="VV11" s="683">
        <v>628</v>
      </c>
      <c r="VW11" s="683">
        <v>31</v>
      </c>
      <c r="VX11" s="683">
        <v>169</v>
      </c>
      <c r="VY11" s="683">
        <v>78</v>
      </c>
      <c r="VZ11" s="683">
        <v>27</v>
      </c>
      <c r="WA11" s="683">
        <v>2749</v>
      </c>
      <c r="WB11" s="683">
        <v>347</v>
      </c>
      <c r="WC11" s="762">
        <v>25352</v>
      </c>
      <c r="WD11" s="683">
        <v>22099</v>
      </c>
      <c r="WE11" s="683">
        <v>1183</v>
      </c>
      <c r="WF11" s="683">
        <v>570</v>
      </c>
      <c r="WG11" s="683">
        <v>32</v>
      </c>
      <c r="WH11" s="683">
        <v>145</v>
      </c>
      <c r="WI11" s="683">
        <v>1</v>
      </c>
      <c r="WJ11" s="683">
        <v>125</v>
      </c>
      <c r="WK11" s="683">
        <v>2703</v>
      </c>
      <c r="WL11" s="762">
        <v>177</v>
      </c>
      <c r="WM11" s="1413">
        <v>27035</v>
      </c>
      <c r="WN11" s="683">
        <v>20496</v>
      </c>
      <c r="WO11" s="683">
        <v>512</v>
      </c>
      <c r="WP11" s="683">
        <v>997</v>
      </c>
      <c r="WQ11" s="683">
        <v>65</v>
      </c>
      <c r="WR11" s="683">
        <v>116</v>
      </c>
      <c r="WS11" s="683">
        <v>15</v>
      </c>
      <c r="WT11" s="683">
        <v>73</v>
      </c>
      <c r="WU11" s="683">
        <v>2723</v>
      </c>
      <c r="WV11" s="762">
        <v>225</v>
      </c>
      <c r="WW11" s="1413">
        <v>25222</v>
      </c>
      <c r="WX11" s="683">
        <v>24005</v>
      </c>
      <c r="WY11" s="683">
        <v>705</v>
      </c>
      <c r="WZ11" s="683">
        <v>766</v>
      </c>
      <c r="XA11" s="683">
        <v>12</v>
      </c>
      <c r="XB11" s="683">
        <v>156</v>
      </c>
      <c r="XC11" s="683">
        <v>4</v>
      </c>
      <c r="XD11" s="683">
        <v>74</v>
      </c>
      <c r="XE11" s="683">
        <v>2726</v>
      </c>
      <c r="XF11" s="762">
        <v>234</v>
      </c>
      <c r="XG11" s="1413">
        <v>28682</v>
      </c>
      <c r="XH11" s="683">
        <v>22852</v>
      </c>
      <c r="XI11" s="683">
        <v>1064</v>
      </c>
      <c r="XJ11" s="683">
        <v>490</v>
      </c>
      <c r="XK11" s="683">
        <v>20</v>
      </c>
      <c r="XL11" s="683">
        <v>86</v>
      </c>
      <c r="XM11" s="683">
        <v>3</v>
      </c>
      <c r="XN11" s="683">
        <v>129</v>
      </c>
      <c r="XO11" s="683">
        <v>84</v>
      </c>
      <c r="XP11" s="762">
        <v>190</v>
      </c>
      <c r="XQ11" s="1413">
        <v>24918</v>
      </c>
      <c r="XR11" s="683">
        <v>31255</v>
      </c>
      <c r="XS11" s="683">
        <v>497</v>
      </c>
      <c r="XT11" s="683">
        <v>675</v>
      </c>
      <c r="XU11" s="683">
        <v>44</v>
      </c>
      <c r="XV11" s="683">
        <v>40</v>
      </c>
      <c r="XW11" s="683">
        <v>16</v>
      </c>
      <c r="XX11" s="683">
        <v>103</v>
      </c>
      <c r="XY11" s="683">
        <v>49</v>
      </c>
      <c r="XZ11" s="762">
        <v>96</v>
      </c>
      <c r="YA11" s="1413">
        <v>32775</v>
      </c>
    </row>
    <row r="12" spans="1:651">
      <c r="A12" s="150" t="s">
        <v>493</v>
      </c>
      <c r="B12" s="691">
        <v>53264.305999999997</v>
      </c>
      <c r="C12" s="692">
        <v>108970.952</v>
      </c>
      <c r="D12" s="692">
        <v>43855.466</v>
      </c>
      <c r="E12" s="692">
        <v>13489.478999999999</v>
      </c>
      <c r="F12" s="692">
        <v>7704.9530000000004</v>
      </c>
      <c r="G12" s="692">
        <v>3269.86</v>
      </c>
      <c r="H12" s="692">
        <v>2147.12</v>
      </c>
      <c r="I12" s="692">
        <v>1243.1780000000001</v>
      </c>
      <c r="J12" s="692">
        <v>7097.8239999999996</v>
      </c>
      <c r="K12" s="693">
        <v>241043.13800000001</v>
      </c>
      <c r="L12" s="691">
        <v>47831.078000000001</v>
      </c>
      <c r="M12" s="692">
        <v>106478.914</v>
      </c>
      <c r="N12" s="692">
        <v>44051.722000000002</v>
      </c>
      <c r="O12" s="692">
        <v>16345.669</v>
      </c>
      <c r="P12" s="692">
        <v>8883.1470000000008</v>
      </c>
      <c r="Q12" s="692">
        <v>4035.5990000000002</v>
      </c>
      <c r="R12" s="692">
        <v>2779.3679999999999</v>
      </c>
      <c r="S12" s="692">
        <v>1505.2929999999999</v>
      </c>
      <c r="T12" s="692">
        <v>8379.4879999999994</v>
      </c>
      <c r="U12" s="693">
        <v>240290.27799999999</v>
      </c>
      <c r="V12" s="691">
        <v>36979.879999999997</v>
      </c>
      <c r="W12" s="692">
        <v>107140.107</v>
      </c>
      <c r="X12" s="692">
        <v>45241.442000000003</v>
      </c>
      <c r="Y12" s="692">
        <v>16426.948</v>
      </c>
      <c r="Z12" s="692">
        <v>9463.3809999999994</v>
      </c>
      <c r="AA12" s="692">
        <v>4472.3940000000002</v>
      </c>
      <c r="AB12" s="692">
        <v>3028.0720000000001</v>
      </c>
      <c r="AC12" s="692">
        <v>1944.539</v>
      </c>
      <c r="AD12" s="692">
        <v>9793.7070000000003</v>
      </c>
      <c r="AE12" s="693">
        <v>234490.47</v>
      </c>
      <c r="AF12" s="691">
        <v>35269.633999999998</v>
      </c>
      <c r="AG12" s="692">
        <v>111687.62</v>
      </c>
      <c r="AH12" s="692">
        <v>45737.597999999998</v>
      </c>
      <c r="AI12" s="692">
        <v>14762.212</v>
      </c>
      <c r="AJ12" s="692">
        <v>8963.0730000000003</v>
      </c>
      <c r="AK12" s="692">
        <v>4533.96</v>
      </c>
      <c r="AL12" s="692">
        <v>2640.2629999999999</v>
      </c>
      <c r="AM12" s="692">
        <v>1920.021</v>
      </c>
      <c r="AN12" s="692">
        <v>11584.950999999999</v>
      </c>
      <c r="AO12" s="693">
        <v>237099.33199999999</v>
      </c>
      <c r="AP12" s="691">
        <v>35932.659</v>
      </c>
      <c r="AQ12" s="692">
        <v>118312.626</v>
      </c>
      <c r="AR12" s="692">
        <v>46978.341</v>
      </c>
      <c r="AS12" s="692">
        <v>15809.76</v>
      </c>
      <c r="AT12" s="692">
        <v>8584.2029999999995</v>
      </c>
      <c r="AU12" s="692">
        <v>4193.9830000000002</v>
      </c>
      <c r="AV12" s="692">
        <v>2681.81</v>
      </c>
      <c r="AW12" s="692">
        <v>1676.2270000000001</v>
      </c>
      <c r="AX12" s="692">
        <v>11781.355</v>
      </c>
      <c r="AY12" s="693">
        <v>245950.96400000001</v>
      </c>
      <c r="AZ12" s="691">
        <v>38731.226000000002</v>
      </c>
      <c r="BA12" s="692">
        <v>118401.18399999999</v>
      </c>
      <c r="BB12" s="692">
        <v>50177.756000000001</v>
      </c>
      <c r="BC12" s="692">
        <v>15955.641</v>
      </c>
      <c r="BD12" s="692">
        <v>9768.5849999999991</v>
      </c>
      <c r="BE12" s="692">
        <v>3999.13</v>
      </c>
      <c r="BF12" s="692">
        <v>2554.8679999999999</v>
      </c>
      <c r="BG12" s="692">
        <v>1630.2860000000001</v>
      </c>
      <c r="BH12" s="692">
        <v>10897.966</v>
      </c>
      <c r="BI12" s="693">
        <v>252116.64199999999</v>
      </c>
      <c r="BJ12" s="691">
        <v>40718.794000000002</v>
      </c>
      <c r="BK12" s="692">
        <v>126036.07</v>
      </c>
      <c r="BL12" s="692">
        <v>51995.830999999998</v>
      </c>
      <c r="BM12" s="692">
        <v>15470.397999999999</v>
      </c>
      <c r="BN12" s="692">
        <v>10324.138000000001</v>
      </c>
      <c r="BO12" s="692">
        <v>4120.96</v>
      </c>
      <c r="BP12" s="692">
        <v>2721.212</v>
      </c>
      <c r="BQ12" s="692">
        <v>1863.2249999999999</v>
      </c>
      <c r="BR12" s="692">
        <v>10247.744000000001</v>
      </c>
      <c r="BS12" s="693">
        <v>263498.37199999997</v>
      </c>
      <c r="BT12" s="691">
        <v>44607.269</v>
      </c>
      <c r="BU12" s="692">
        <v>135469.72899999999</v>
      </c>
      <c r="BV12" s="692">
        <v>52594.14</v>
      </c>
      <c r="BW12" s="692">
        <v>16389.91</v>
      </c>
      <c r="BX12" s="692">
        <v>10337.144</v>
      </c>
      <c r="BY12" s="692">
        <v>4596.165</v>
      </c>
      <c r="BZ12" s="692">
        <v>2799.9789999999998</v>
      </c>
      <c r="CA12" s="692">
        <v>1893.98</v>
      </c>
      <c r="CB12" s="692">
        <v>10346.5</v>
      </c>
      <c r="CC12" s="693">
        <v>279034.81599999999</v>
      </c>
      <c r="CD12" s="691">
        <v>49374.671000000002</v>
      </c>
      <c r="CE12" s="692">
        <v>143077.32</v>
      </c>
      <c r="CF12" s="692">
        <v>56363.099000000002</v>
      </c>
      <c r="CG12" s="692">
        <v>16919.244999999999</v>
      </c>
      <c r="CH12" s="692">
        <v>11291.169</v>
      </c>
      <c r="CI12" s="692">
        <v>4628.5680000000002</v>
      </c>
      <c r="CJ12" s="692">
        <v>2900.7310000000002</v>
      </c>
      <c r="CK12" s="692">
        <v>1802.64</v>
      </c>
      <c r="CL12" s="692">
        <v>10744.442999999999</v>
      </c>
      <c r="CM12" s="693">
        <v>297101.886</v>
      </c>
      <c r="CN12" s="691">
        <v>86208.59</v>
      </c>
      <c r="CO12" s="692">
        <v>141577.33199999999</v>
      </c>
      <c r="CP12" s="692">
        <v>27358.7</v>
      </c>
      <c r="CQ12" s="692">
        <v>16008.483</v>
      </c>
      <c r="CR12" s="692">
        <v>13552.796</v>
      </c>
      <c r="CS12" s="692">
        <v>3515.0929999999998</v>
      </c>
      <c r="CT12" s="692">
        <v>2995.5650000000001</v>
      </c>
      <c r="CU12" s="692">
        <v>2093.7570000000001</v>
      </c>
      <c r="CV12" s="692">
        <v>10345.817999999999</v>
      </c>
      <c r="CW12" s="693">
        <v>303656.13400000002</v>
      </c>
      <c r="CX12" s="691">
        <v>89832.081000000006</v>
      </c>
      <c r="CY12" s="692">
        <v>146457.698</v>
      </c>
      <c r="CZ12" s="692">
        <v>28597.506000000001</v>
      </c>
      <c r="DA12" s="692">
        <v>16888.418000000001</v>
      </c>
      <c r="DB12" s="692">
        <v>14593.189</v>
      </c>
      <c r="DC12" s="692">
        <v>3503.2150000000001</v>
      </c>
      <c r="DD12" s="692">
        <v>3322.9409999999998</v>
      </c>
      <c r="DE12" s="692">
        <v>2496.9</v>
      </c>
      <c r="DF12" s="692">
        <v>11271.661</v>
      </c>
      <c r="DG12" s="693">
        <v>316963.609</v>
      </c>
      <c r="DH12" s="691">
        <v>109579.24400000001</v>
      </c>
      <c r="DI12" s="692">
        <v>142660.51199999999</v>
      </c>
      <c r="DJ12" s="692">
        <v>30544.393</v>
      </c>
      <c r="DK12" s="692">
        <v>16967.558000000001</v>
      </c>
      <c r="DL12" s="692">
        <v>13840.415999999999</v>
      </c>
      <c r="DM12" s="692">
        <v>3775.7080000000001</v>
      </c>
      <c r="DN12" s="692">
        <v>3087.5160000000001</v>
      </c>
      <c r="DO12" s="692">
        <v>2505.0349999999999</v>
      </c>
      <c r="DP12" s="692">
        <v>12318.304</v>
      </c>
      <c r="DQ12" s="693">
        <v>335278.68599999999</v>
      </c>
      <c r="DR12" s="691">
        <v>111275.493781</v>
      </c>
      <c r="DS12" s="692">
        <v>146416.52021899997</v>
      </c>
      <c r="DT12" s="692">
        <v>31426.558000000001</v>
      </c>
      <c r="DU12" s="692">
        <v>18672.274000000001</v>
      </c>
      <c r="DV12" s="692">
        <v>15064.529</v>
      </c>
      <c r="DW12" s="692">
        <v>3830.3290000000002</v>
      </c>
      <c r="DX12" s="692">
        <v>3217.8429999999998</v>
      </c>
      <c r="DY12" s="692">
        <v>2456.3739999999998</v>
      </c>
      <c r="DZ12" s="692">
        <v>13122.861000000001</v>
      </c>
      <c r="EA12" s="693">
        <v>345482.78200000001</v>
      </c>
      <c r="EB12" s="691">
        <v>112194.38400000001</v>
      </c>
      <c r="EC12" s="692">
        <v>140077.527</v>
      </c>
      <c r="ED12" s="692">
        <v>35198.660000000003</v>
      </c>
      <c r="EE12" s="692">
        <v>21633.246999999999</v>
      </c>
      <c r="EF12" s="692">
        <v>15473.785</v>
      </c>
      <c r="EG12" s="692">
        <v>3713.1680000000001</v>
      </c>
      <c r="EH12" s="692">
        <v>3404.165</v>
      </c>
      <c r="EI12" s="692">
        <v>2818.6570000000002</v>
      </c>
      <c r="EJ12" s="692">
        <v>12855.205</v>
      </c>
      <c r="EK12" s="693">
        <v>347368.79800000001</v>
      </c>
      <c r="EL12" s="691">
        <v>117413.99400000001</v>
      </c>
      <c r="EM12" s="692">
        <v>142997.50700000001</v>
      </c>
      <c r="EN12" s="692">
        <v>38229.006999999998</v>
      </c>
      <c r="EO12" s="692">
        <v>21031.409</v>
      </c>
      <c r="EP12" s="692">
        <v>12765.514999999999</v>
      </c>
      <c r="EQ12" s="692">
        <v>3805.9070000000002</v>
      </c>
      <c r="ER12" s="692">
        <v>3703.5219999999999</v>
      </c>
      <c r="ES12" s="692">
        <v>2808.058</v>
      </c>
      <c r="ET12" s="692">
        <v>14033.684999999999</v>
      </c>
      <c r="EU12" s="693">
        <v>356788.60399999999</v>
      </c>
      <c r="EV12" s="691">
        <v>123572.18700000001</v>
      </c>
      <c r="EW12" s="692">
        <v>139518.196</v>
      </c>
      <c r="EX12" s="692">
        <v>39062.661999999997</v>
      </c>
      <c r="EY12" s="692">
        <v>20747.937000000002</v>
      </c>
      <c r="EZ12" s="692">
        <v>11862.494000000001</v>
      </c>
      <c r="FA12" s="692">
        <v>4073.3359999999998</v>
      </c>
      <c r="FB12" s="692">
        <v>3229.3040000000001</v>
      </c>
      <c r="FC12" s="692">
        <v>2845.7379999999998</v>
      </c>
      <c r="FD12" s="692">
        <v>14898.438</v>
      </c>
      <c r="FE12" s="693">
        <v>359810.29200000002</v>
      </c>
      <c r="FF12" s="691">
        <v>127837.891</v>
      </c>
      <c r="FG12" s="692">
        <v>139464.022</v>
      </c>
      <c r="FH12" s="692">
        <v>37451.972999999998</v>
      </c>
      <c r="FI12" s="692">
        <v>24893.715</v>
      </c>
      <c r="FJ12" s="692">
        <v>11373.034</v>
      </c>
      <c r="FK12" s="692">
        <v>4180.9780000000001</v>
      </c>
      <c r="FL12" s="692">
        <v>3291.5329999999999</v>
      </c>
      <c r="FM12" s="692">
        <v>3204.277</v>
      </c>
      <c r="FN12" s="692">
        <v>14587.51617359</v>
      </c>
      <c r="FO12" s="693">
        <v>366284.93917358998</v>
      </c>
      <c r="FP12" s="691">
        <v>131966.48800000001</v>
      </c>
      <c r="FQ12" s="692">
        <v>141791.85</v>
      </c>
      <c r="FR12" s="692">
        <v>37150.892999999996</v>
      </c>
      <c r="FS12" s="692">
        <v>25451.684000000001</v>
      </c>
      <c r="FT12" s="692">
        <v>10432.906000000001</v>
      </c>
      <c r="FU12" s="692">
        <v>3815.239</v>
      </c>
      <c r="FV12" s="692">
        <v>3389.5430000000001</v>
      </c>
      <c r="FW12" s="692">
        <v>3154.2840000000001</v>
      </c>
      <c r="FX12" s="692">
        <v>14195.129000000001</v>
      </c>
      <c r="FY12" s="693">
        <v>371348.016</v>
      </c>
      <c r="FZ12" s="691">
        <v>173675.86199999999</v>
      </c>
      <c r="GA12" s="692">
        <v>112191.526</v>
      </c>
      <c r="GB12" s="692">
        <v>36158.078000000001</v>
      </c>
      <c r="GC12" s="692">
        <v>23449.105</v>
      </c>
      <c r="GD12" s="692">
        <v>8961.0789999999997</v>
      </c>
      <c r="GE12" s="692">
        <v>4717.0469999999996</v>
      </c>
      <c r="GF12" s="692">
        <v>3286.6660000000002</v>
      </c>
      <c r="GG12" s="692">
        <v>3380.069</v>
      </c>
      <c r="GH12" s="692">
        <v>13394.061</v>
      </c>
      <c r="GI12" s="693">
        <v>379213.49300000002</v>
      </c>
      <c r="GJ12" s="691">
        <v>180171.50399999999</v>
      </c>
      <c r="GK12" s="692">
        <v>117120.659</v>
      </c>
      <c r="GL12" s="692">
        <v>39256.133999999998</v>
      </c>
      <c r="GM12" s="692">
        <v>18482.174999999999</v>
      </c>
      <c r="GN12" s="692">
        <v>8880.3070000000007</v>
      </c>
      <c r="GO12" s="692">
        <v>3547.3969999999999</v>
      </c>
      <c r="GP12" s="692">
        <v>2815.4560000000001</v>
      </c>
      <c r="GQ12" s="692">
        <v>3548.2730000000001</v>
      </c>
      <c r="GR12" s="692">
        <v>13217.709000000001</v>
      </c>
      <c r="GS12" s="693">
        <v>387039.614</v>
      </c>
      <c r="GT12" s="691">
        <v>194795.014</v>
      </c>
      <c r="GU12" s="692">
        <v>129015.951</v>
      </c>
      <c r="GV12" s="692">
        <v>37514.264999999999</v>
      </c>
      <c r="GW12" s="692">
        <v>17704.184000000001</v>
      </c>
      <c r="GX12" s="692">
        <v>9448.5280000000002</v>
      </c>
      <c r="GY12" s="692">
        <v>3756.4960000000001</v>
      </c>
      <c r="GZ12" s="692">
        <v>2827.3359999999998</v>
      </c>
      <c r="HA12" s="692">
        <v>3519.395</v>
      </c>
      <c r="HB12" s="692">
        <v>13653.824000000001</v>
      </c>
      <c r="HC12" s="693">
        <v>412234.99300000002</v>
      </c>
      <c r="HD12" s="691">
        <v>195159.35500000001</v>
      </c>
      <c r="HE12" s="692">
        <v>127885.482</v>
      </c>
      <c r="HF12" s="692">
        <v>36691.796999999999</v>
      </c>
      <c r="HG12" s="692">
        <v>17154.207999999999</v>
      </c>
      <c r="HH12" s="692">
        <v>9137.3070000000007</v>
      </c>
      <c r="HI12" s="692">
        <v>3551.8510000000001</v>
      </c>
      <c r="HJ12" s="692">
        <v>2891.482</v>
      </c>
      <c r="HK12" s="692">
        <v>3485.4270000000001</v>
      </c>
      <c r="HL12" s="692">
        <v>12334.418599999999</v>
      </c>
      <c r="HM12" s="693">
        <v>408291.32760000002</v>
      </c>
      <c r="HN12" s="691">
        <v>212193.61</v>
      </c>
      <c r="HO12" s="692">
        <v>119692.83100000001</v>
      </c>
      <c r="HP12" s="692">
        <v>35058.620999999999</v>
      </c>
      <c r="HQ12" s="692">
        <v>16555.853999999999</v>
      </c>
      <c r="HR12" s="692">
        <v>9235.0660000000007</v>
      </c>
      <c r="HS12" s="692">
        <v>3964.7260000000001</v>
      </c>
      <c r="HT12" s="692">
        <v>3018.6289999999999</v>
      </c>
      <c r="HU12" s="692">
        <v>3530.5790000000002</v>
      </c>
      <c r="HV12" s="692">
        <v>11678.107</v>
      </c>
      <c r="HW12" s="693">
        <v>414928.02299999999</v>
      </c>
      <c r="HX12" s="691">
        <v>216075.61799999999</v>
      </c>
      <c r="HY12" s="692">
        <v>128747.178</v>
      </c>
      <c r="HZ12" s="692">
        <v>36182.911</v>
      </c>
      <c r="IA12" s="692">
        <v>15582.038</v>
      </c>
      <c r="IB12" s="692">
        <v>8230.9779999999992</v>
      </c>
      <c r="IC12" s="692">
        <v>5261.7719999999999</v>
      </c>
      <c r="ID12" s="692">
        <v>3013.2310000000002</v>
      </c>
      <c r="IE12" s="692">
        <v>3669.0819999999999</v>
      </c>
      <c r="IF12" s="692">
        <v>12068.851000000001</v>
      </c>
      <c r="IG12" s="693">
        <v>428831.65899999999</v>
      </c>
      <c r="IH12" s="691">
        <v>226011.04500000001</v>
      </c>
      <c r="II12" s="692">
        <v>141107.51300000001</v>
      </c>
      <c r="IJ12" s="692">
        <v>36573.769999999997</v>
      </c>
      <c r="IK12" s="692">
        <v>15159.148999999999</v>
      </c>
      <c r="IL12" s="692">
        <v>8790.07</v>
      </c>
      <c r="IM12" s="692">
        <v>4388.0259999999998</v>
      </c>
      <c r="IN12" s="692">
        <v>3872.076</v>
      </c>
      <c r="IO12" s="692">
        <v>3108.6170000000002</v>
      </c>
      <c r="IP12" s="692">
        <v>12750.064</v>
      </c>
      <c r="IQ12" s="693">
        <v>451760.33</v>
      </c>
      <c r="IR12" s="691">
        <v>237793.88500000001</v>
      </c>
      <c r="IS12" s="692">
        <v>139819.03599999999</v>
      </c>
      <c r="IT12" s="692">
        <v>37726.144</v>
      </c>
      <c r="IU12" s="692">
        <v>15836.304</v>
      </c>
      <c r="IV12" s="692">
        <v>12006.549000000001</v>
      </c>
      <c r="IW12" s="692">
        <v>3475.6460000000002</v>
      </c>
      <c r="IX12" s="692">
        <v>3255.7779999999998</v>
      </c>
      <c r="IY12" s="692">
        <v>5302.64</v>
      </c>
      <c r="IZ12" s="692">
        <v>12889.07</v>
      </c>
      <c r="JA12" s="693">
        <v>468105.05200000003</v>
      </c>
      <c r="JB12" s="691">
        <v>233066.372</v>
      </c>
      <c r="JC12" s="692">
        <v>133821.24799999999</v>
      </c>
      <c r="JD12" s="692">
        <v>37645.387000000002</v>
      </c>
      <c r="JE12" s="692">
        <v>15920.418</v>
      </c>
      <c r="JF12" s="692">
        <v>12350.933000000001</v>
      </c>
      <c r="JG12" s="692">
        <v>3974.9870000000001</v>
      </c>
      <c r="JH12" s="692">
        <v>3264.4659999999999</v>
      </c>
      <c r="JI12" s="692">
        <v>4004.1840000000002</v>
      </c>
      <c r="JJ12" s="692">
        <v>13415.245000000001</v>
      </c>
      <c r="JK12" s="693">
        <v>457463.24</v>
      </c>
      <c r="JL12" s="691">
        <v>246099.84099999999</v>
      </c>
      <c r="JM12" s="692">
        <v>132344.26999999999</v>
      </c>
      <c r="JN12" s="692">
        <v>41630.629999999997</v>
      </c>
      <c r="JO12" s="692">
        <v>16977.312000000002</v>
      </c>
      <c r="JP12" s="692">
        <v>13692.172</v>
      </c>
      <c r="JQ12" s="692">
        <v>4550.9520000000002</v>
      </c>
      <c r="JR12" s="692">
        <v>3370.0929999999998</v>
      </c>
      <c r="JS12" s="692">
        <v>4439.848</v>
      </c>
      <c r="JT12" s="692">
        <v>14093.376</v>
      </c>
      <c r="JU12" s="693">
        <v>477198.49400000001</v>
      </c>
      <c r="JV12" s="691">
        <v>244128.47099999999</v>
      </c>
      <c r="JW12" s="692">
        <v>133112.93</v>
      </c>
      <c r="JX12" s="692">
        <v>38618.021999999997</v>
      </c>
      <c r="JY12" s="692">
        <v>16864.38</v>
      </c>
      <c r="JZ12" s="692">
        <v>14952.066999999999</v>
      </c>
      <c r="KA12" s="692">
        <v>4621.2790000000005</v>
      </c>
      <c r="KB12" s="692">
        <v>3814.8939999999998</v>
      </c>
      <c r="KC12" s="692">
        <v>3237.1529999999998</v>
      </c>
      <c r="KD12" s="692">
        <v>14480.303</v>
      </c>
      <c r="KE12" s="693">
        <v>473829.49900000001</v>
      </c>
      <c r="KF12" s="691">
        <v>217073.62700000001</v>
      </c>
      <c r="KG12" s="692">
        <v>129383.886</v>
      </c>
      <c r="KH12" s="692">
        <v>37308.639000000003</v>
      </c>
      <c r="KI12" s="692">
        <v>18924.341</v>
      </c>
      <c r="KJ12" s="692">
        <v>10693.04</v>
      </c>
      <c r="KK12" s="692">
        <v>8832.0300000000007</v>
      </c>
      <c r="KL12" s="692">
        <v>5291.491</v>
      </c>
      <c r="KM12" s="692">
        <v>3481.241</v>
      </c>
      <c r="KN12" s="692">
        <v>14478.210999999999</v>
      </c>
      <c r="KO12" s="693">
        <v>445466.50599999999</v>
      </c>
      <c r="KP12" s="691">
        <v>227572.83100000001</v>
      </c>
      <c r="KQ12" s="692">
        <v>154696.21799999999</v>
      </c>
      <c r="KR12" s="692">
        <v>47265.148999999998</v>
      </c>
      <c r="KS12" s="692">
        <v>22171.669000000002</v>
      </c>
      <c r="KT12" s="692">
        <v>10561.512000000001</v>
      </c>
      <c r="KU12" s="692">
        <v>8708.625</v>
      </c>
      <c r="KV12" s="692">
        <v>5944.5280000000002</v>
      </c>
      <c r="KW12" s="692">
        <v>4481.6000000000004</v>
      </c>
      <c r="KX12" s="692">
        <v>16556.463</v>
      </c>
      <c r="KY12" s="693">
        <v>497958.59499999997</v>
      </c>
      <c r="KZ12" s="691">
        <v>226297.33</v>
      </c>
      <c r="LA12" s="692">
        <v>153206.916</v>
      </c>
      <c r="LB12" s="692">
        <v>47675.222999999998</v>
      </c>
      <c r="LC12" s="692">
        <v>21073.072</v>
      </c>
      <c r="LD12" s="692">
        <v>10364.066000000001</v>
      </c>
      <c r="LE12" s="692">
        <v>8629.2080000000005</v>
      </c>
      <c r="LF12" s="692">
        <v>7161.884</v>
      </c>
      <c r="LG12" s="692">
        <v>4458.1909999999998</v>
      </c>
      <c r="LH12" s="692">
        <v>16461.411</v>
      </c>
      <c r="LI12" s="693">
        <v>495327.30099999998</v>
      </c>
      <c r="LJ12" s="691">
        <v>227489.98699999999</v>
      </c>
      <c r="LK12" s="692">
        <v>154011.91899999999</v>
      </c>
      <c r="LL12" s="692">
        <v>43418.13</v>
      </c>
      <c r="LM12" s="692">
        <v>21046.447</v>
      </c>
      <c r="LN12" s="692">
        <v>11446.751</v>
      </c>
      <c r="LO12" s="692">
        <v>7105.16</v>
      </c>
      <c r="LP12" s="692">
        <v>6787.7479999999996</v>
      </c>
      <c r="LQ12" s="692">
        <v>4777.0439999999999</v>
      </c>
      <c r="LR12" s="692">
        <v>15141.790999999999</v>
      </c>
      <c r="LS12" s="693">
        <v>491224.97700000001</v>
      </c>
      <c r="LT12" s="691">
        <v>206129.55300000001</v>
      </c>
      <c r="LU12" s="692">
        <v>159905.20300000001</v>
      </c>
      <c r="LV12" s="692">
        <v>45200.866000000002</v>
      </c>
      <c r="LW12" s="692">
        <v>20237.338</v>
      </c>
      <c r="LX12" s="692">
        <v>11869.727999999999</v>
      </c>
      <c r="LY12" s="692">
        <v>8889.4930000000004</v>
      </c>
      <c r="LZ12" s="692">
        <v>6697.8320000000003</v>
      </c>
      <c r="MA12" s="692">
        <v>4759.7330000000002</v>
      </c>
      <c r="MB12" s="692">
        <v>14405.53</v>
      </c>
      <c r="MC12" s="693">
        <v>478095.27600000001</v>
      </c>
      <c r="MD12" s="691">
        <v>204780.73800000001</v>
      </c>
      <c r="ME12" s="692">
        <v>162001.05100000001</v>
      </c>
      <c r="MF12" s="692">
        <v>46542.241000000002</v>
      </c>
      <c r="MG12" s="692">
        <v>20485.131000000001</v>
      </c>
      <c r="MH12" s="692">
        <v>11384.022999999999</v>
      </c>
      <c r="MI12" s="692">
        <v>8134.9030000000002</v>
      </c>
      <c r="MJ12" s="692">
        <v>7747.6790000000001</v>
      </c>
      <c r="MK12" s="692">
        <v>4728.9430000000002</v>
      </c>
      <c r="ML12" s="692">
        <v>14070.187</v>
      </c>
      <c r="MM12" s="693">
        <v>479874.89600000001</v>
      </c>
      <c r="MN12" s="691">
        <v>197343.891</v>
      </c>
      <c r="MO12" s="692">
        <v>160257.58199999999</v>
      </c>
      <c r="MP12" s="692">
        <v>45760.256999999998</v>
      </c>
      <c r="MQ12" s="692">
        <v>20299.393</v>
      </c>
      <c r="MR12" s="692">
        <v>10010.592000000001</v>
      </c>
      <c r="MS12" s="692">
        <v>8639.9879999999994</v>
      </c>
      <c r="MT12" s="692">
        <v>7346.1360000000004</v>
      </c>
      <c r="MU12" s="692">
        <v>4499.4790000000003</v>
      </c>
      <c r="MV12" s="692">
        <v>13673.63</v>
      </c>
      <c r="MW12" s="693">
        <v>467830.94799999997</v>
      </c>
      <c r="MX12" s="691">
        <v>212091.535</v>
      </c>
      <c r="MY12" s="692">
        <v>173646.014</v>
      </c>
      <c r="MZ12" s="692">
        <v>42848.737000000001</v>
      </c>
      <c r="NA12" s="692">
        <v>19648.177</v>
      </c>
      <c r="NB12" s="692">
        <v>10798.55</v>
      </c>
      <c r="NC12" s="692">
        <v>7016.0249999999996</v>
      </c>
      <c r="ND12" s="692">
        <v>7164.7960000000003</v>
      </c>
      <c r="NE12" s="692">
        <v>6117.6440000000002</v>
      </c>
      <c r="NF12" s="692">
        <v>14263.734</v>
      </c>
      <c r="NG12" s="693">
        <v>493595.212</v>
      </c>
      <c r="NH12" s="691">
        <v>214090.617</v>
      </c>
      <c r="NI12" s="692">
        <v>172873.30300000001</v>
      </c>
      <c r="NJ12" s="692">
        <v>43837.453999999998</v>
      </c>
      <c r="NK12" s="692">
        <v>19792.289000000001</v>
      </c>
      <c r="NL12" s="692">
        <v>11111.628000000001</v>
      </c>
      <c r="NM12" s="692">
        <v>6618.1440000000002</v>
      </c>
      <c r="NN12" s="692">
        <v>7060.0129999999999</v>
      </c>
      <c r="NO12" s="692">
        <v>5945.7860000000001</v>
      </c>
      <c r="NP12" s="692">
        <v>14154.566999999999</v>
      </c>
      <c r="NQ12" s="693">
        <v>495483.80099999998</v>
      </c>
      <c r="NR12" s="691">
        <v>226156.712</v>
      </c>
      <c r="NS12" s="692">
        <v>173712.698</v>
      </c>
      <c r="NT12" s="692">
        <v>49215.262000000002</v>
      </c>
      <c r="NU12" s="692">
        <v>25117.587</v>
      </c>
      <c r="NV12" s="692">
        <v>11349.288</v>
      </c>
      <c r="NW12" s="692">
        <v>5245.1949999999997</v>
      </c>
      <c r="NX12" s="692">
        <v>7368.402</v>
      </c>
      <c r="NY12" s="692">
        <v>7096.2060000000001</v>
      </c>
      <c r="NZ12" s="692">
        <v>13248.374</v>
      </c>
      <c r="OA12" s="693">
        <v>518509.72399999999</v>
      </c>
      <c r="OB12" s="691">
        <v>233656.052</v>
      </c>
      <c r="OC12" s="692">
        <v>178281.565</v>
      </c>
      <c r="OD12" s="692">
        <v>48429.197</v>
      </c>
      <c r="OE12" s="692">
        <v>25566.131000000001</v>
      </c>
      <c r="OF12" s="692">
        <v>11405.263000000001</v>
      </c>
      <c r="OG12" s="692">
        <v>5416.482</v>
      </c>
      <c r="OH12" s="692">
        <v>6922.1239999999998</v>
      </c>
      <c r="OI12" s="692">
        <v>6832.27</v>
      </c>
      <c r="OJ12" s="692">
        <v>14010.825000000001</v>
      </c>
      <c r="OK12" s="693">
        <v>530519.90899999999</v>
      </c>
      <c r="OL12" s="691">
        <v>228531.05799999999</v>
      </c>
      <c r="OM12" s="692">
        <v>185868.39199999999</v>
      </c>
      <c r="ON12" s="692">
        <v>54297.95</v>
      </c>
      <c r="OO12" s="692">
        <v>21328.633000000002</v>
      </c>
      <c r="OP12" s="692">
        <v>10158.295</v>
      </c>
      <c r="OQ12" s="692">
        <v>5452.8050000000003</v>
      </c>
      <c r="OR12" s="692">
        <v>6039.5640000000003</v>
      </c>
      <c r="OS12" s="692">
        <v>6128.7659999999996</v>
      </c>
      <c r="OT12" s="692">
        <v>14676.032999999999</v>
      </c>
      <c r="OU12" s="693">
        <v>532481.49600000004</v>
      </c>
      <c r="OV12" s="691">
        <v>234623.15400000001</v>
      </c>
      <c r="OW12" s="692">
        <v>187779.51300000001</v>
      </c>
      <c r="OX12" s="692">
        <v>56089.167999999998</v>
      </c>
      <c r="OY12" s="692">
        <v>22349.758000000002</v>
      </c>
      <c r="OZ12" s="692">
        <v>10407.236999999999</v>
      </c>
      <c r="PA12" s="692">
        <v>5499.9650000000001</v>
      </c>
      <c r="PB12" s="692">
        <v>4967.2389999999996</v>
      </c>
      <c r="PC12" s="692">
        <v>7327.2470000000003</v>
      </c>
      <c r="PD12" s="692">
        <v>14610.724</v>
      </c>
      <c r="PE12" s="693">
        <v>543654.005</v>
      </c>
      <c r="PF12" s="691">
        <v>236516.19399999999</v>
      </c>
      <c r="PG12" s="692">
        <v>192284.01800000001</v>
      </c>
      <c r="PH12" s="692">
        <v>54214.493000000002</v>
      </c>
      <c r="PI12" s="692">
        <v>27759.85</v>
      </c>
      <c r="PJ12" s="692">
        <v>10210.540999999999</v>
      </c>
      <c r="PK12" s="692">
        <v>5865.46</v>
      </c>
      <c r="PL12" s="692">
        <v>5774.4930000000004</v>
      </c>
      <c r="PM12" s="692">
        <v>6944.9660000000003</v>
      </c>
      <c r="PN12" s="692">
        <v>13338.684999999999</v>
      </c>
      <c r="PO12" s="693">
        <v>552908.69999999995</v>
      </c>
      <c r="PP12" s="691">
        <v>256668.81400000001</v>
      </c>
      <c r="PQ12" s="692">
        <v>186386.44500000001</v>
      </c>
      <c r="PR12" s="692">
        <v>56689.366999999998</v>
      </c>
      <c r="PS12" s="692">
        <v>31638.332999999999</v>
      </c>
      <c r="PT12" s="692">
        <v>10805.766</v>
      </c>
      <c r="PU12" s="692">
        <v>6896.1109999999999</v>
      </c>
      <c r="PV12" s="692">
        <v>4962.5789999999997</v>
      </c>
      <c r="PW12" s="692">
        <v>7893.4620000000004</v>
      </c>
      <c r="PX12" s="692">
        <v>14078.713</v>
      </c>
      <c r="PY12" s="693">
        <v>576019.59</v>
      </c>
      <c r="PZ12" s="691">
        <v>260095.26300000001</v>
      </c>
      <c r="QA12" s="692">
        <v>182649.62599999999</v>
      </c>
      <c r="QB12" s="692">
        <v>56510.86</v>
      </c>
      <c r="QC12" s="692">
        <v>35108.430999999997</v>
      </c>
      <c r="QD12" s="692">
        <v>13667.575999999999</v>
      </c>
      <c r="QE12" s="692">
        <v>6675.4740000000002</v>
      </c>
      <c r="QF12" s="692">
        <v>5630.2110000000002</v>
      </c>
      <c r="QG12" s="692">
        <v>8436.2880000000005</v>
      </c>
      <c r="QH12" s="692">
        <v>14243.216</v>
      </c>
      <c r="QI12" s="693">
        <v>583016.94499999995</v>
      </c>
      <c r="QJ12" s="691">
        <v>300544</v>
      </c>
      <c r="QK12" s="692">
        <v>179568</v>
      </c>
      <c r="QL12" s="692">
        <v>65054</v>
      </c>
      <c r="QM12" s="692">
        <v>38481</v>
      </c>
      <c r="QN12" s="692">
        <v>17587</v>
      </c>
      <c r="QO12" s="692">
        <v>7458</v>
      </c>
      <c r="QP12" s="692">
        <v>6240</v>
      </c>
      <c r="QQ12" s="692">
        <v>9555</v>
      </c>
      <c r="QR12" s="692">
        <v>15212</v>
      </c>
      <c r="QS12" s="693">
        <v>639699</v>
      </c>
      <c r="QT12" s="763">
        <v>311724</v>
      </c>
      <c r="QU12" s="764">
        <v>176193</v>
      </c>
      <c r="QV12" s="764">
        <v>71223</v>
      </c>
      <c r="QW12" s="764">
        <v>40685</v>
      </c>
      <c r="QX12" s="764">
        <v>18851</v>
      </c>
      <c r="QY12" s="764">
        <v>7842</v>
      </c>
      <c r="QZ12" s="764">
        <v>6816</v>
      </c>
      <c r="RA12" s="764">
        <v>8762</v>
      </c>
      <c r="RB12" s="764">
        <v>15382</v>
      </c>
      <c r="RC12" s="765">
        <v>657478</v>
      </c>
      <c r="RD12" s="763">
        <v>335635</v>
      </c>
      <c r="RE12" s="764">
        <v>184830</v>
      </c>
      <c r="RF12" s="764">
        <v>70472</v>
      </c>
      <c r="RG12" s="764">
        <v>42678</v>
      </c>
      <c r="RH12" s="764">
        <v>12062</v>
      </c>
      <c r="RI12" s="764">
        <v>14072</v>
      </c>
      <c r="RJ12" s="764">
        <v>5945</v>
      </c>
      <c r="RK12" s="764">
        <v>8922</v>
      </c>
      <c r="RL12" s="764">
        <v>14711</v>
      </c>
      <c r="RM12" s="765">
        <v>689327</v>
      </c>
      <c r="RN12" s="763">
        <v>340273</v>
      </c>
      <c r="RO12" s="764">
        <v>197751</v>
      </c>
      <c r="RP12" s="764">
        <v>70955</v>
      </c>
      <c r="RQ12" s="764">
        <v>44207</v>
      </c>
      <c r="RR12" s="764">
        <v>13664</v>
      </c>
      <c r="RS12" s="764">
        <v>7808</v>
      </c>
      <c r="RT12" s="764">
        <v>12543</v>
      </c>
      <c r="RU12" s="764">
        <v>8671</v>
      </c>
      <c r="RV12" s="764">
        <v>14681</v>
      </c>
      <c r="RW12" s="765">
        <v>710553</v>
      </c>
      <c r="RX12" s="763">
        <v>364466</v>
      </c>
      <c r="RY12" s="764">
        <v>196412</v>
      </c>
      <c r="RZ12" s="764">
        <v>70628</v>
      </c>
      <c r="SA12" s="764">
        <v>47222</v>
      </c>
      <c r="SB12" s="764">
        <v>16242</v>
      </c>
      <c r="SC12" s="764">
        <v>8499</v>
      </c>
      <c r="SD12" s="764">
        <v>13195</v>
      </c>
      <c r="SE12" s="764">
        <v>7508</v>
      </c>
      <c r="SF12" s="764">
        <v>13717</v>
      </c>
      <c r="SG12" s="765">
        <v>737889</v>
      </c>
      <c r="SH12" s="763">
        <v>366123</v>
      </c>
      <c r="SI12" s="764">
        <v>193746</v>
      </c>
      <c r="SJ12" s="764">
        <v>65067</v>
      </c>
      <c r="SK12" s="764">
        <v>45785</v>
      </c>
      <c r="SL12" s="764">
        <v>13261</v>
      </c>
      <c r="SM12" s="764">
        <v>7732</v>
      </c>
      <c r="SN12" s="764">
        <v>13337</v>
      </c>
      <c r="SO12" s="764">
        <v>6542</v>
      </c>
      <c r="SP12" s="764">
        <v>12224</v>
      </c>
      <c r="SQ12" s="765">
        <v>723817</v>
      </c>
      <c r="SR12" s="763">
        <v>395519</v>
      </c>
      <c r="SS12" s="764">
        <v>205343</v>
      </c>
      <c r="ST12" s="764">
        <v>69566</v>
      </c>
      <c r="SU12" s="764">
        <v>48055</v>
      </c>
      <c r="SV12" s="764">
        <v>13155</v>
      </c>
      <c r="SW12" s="764">
        <v>6932</v>
      </c>
      <c r="SX12" s="764">
        <v>7525</v>
      </c>
      <c r="SY12" s="764">
        <v>7855</v>
      </c>
      <c r="SZ12" s="764">
        <v>13597</v>
      </c>
      <c r="TA12" s="765">
        <v>767547</v>
      </c>
      <c r="TB12" s="763">
        <v>423593</v>
      </c>
      <c r="TC12" s="764">
        <v>217573</v>
      </c>
      <c r="TD12" s="764">
        <v>75325</v>
      </c>
      <c r="TE12" s="764">
        <v>50054</v>
      </c>
      <c r="TF12" s="764">
        <v>15811</v>
      </c>
      <c r="TG12" s="764">
        <v>6678</v>
      </c>
      <c r="TH12" s="764">
        <v>6841</v>
      </c>
      <c r="TI12" s="764">
        <v>7851</v>
      </c>
      <c r="TJ12" s="764">
        <v>15348</v>
      </c>
      <c r="TK12" s="765">
        <v>819074</v>
      </c>
      <c r="TL12" s="763">
        <v>413984</v>
      </c>
      <c r="TM12" s="764">
        <v>218381</v>
      </c>
      <c r="TN12" s="764">
        <v>77916</v>
      </c>
      <c r="TO12" s="764">
        <v>49599</v>
      </c>
      <c r="TP12" s="764">
        <v>17455</v>
      </c>
      <c r="TQ12" s="764">
        <v>6785</v>
      </c>
      <c r="TR12" s="764">
        <v>7630</v>
      </c>
      <c r="TS12" s="764">
        <v>8237</v>
      </c>
      <c r="TT12" s="764">
        <v>15474</v>
      </c>
      <c r="TU12" s="765">
        <v>815461</v>
      </c>
      <c r="TV12" s="763">
        <v>425429</v>
      </c>
      <c r="TW12" s="764">
        <v>263104</v>
      </c>
      <c r="TX12" s="764">
        <v>82174</v>
      </c>
      <c r="TY12" s="764">
        <v>34839</v>
      </c>
      <c r="TZ12" s="764">
        <v>12333</v>
      </c>
      <c r="UA12" s="764">
        <v>7246</v>
      </c>
      <c r="UB12" s="764">
        <v>7684</v>
      </c>
      <c r="UC12" s="764">
        <v>9431</v>
      </c>
      <c r="UD12" s="764">
        <v>16821</v>
      </c>
      <c r="UE12" s="765">
        <v>859061</v>
      </c>
      <c r="UF12" s="763">
        <v>437636</v>
      </c>
      <c r="UG12" s="764">
        <v>267933</v>
      </c>
      <c r="UH12" s="764">
        <v>83904</v>
      </c>
      <c r="UI12" s="764">
        <v>35417</v>
      </c>
      <c r="UJ12" s="764">
        <v>12413</v>
      </c>
      <c r="UK12" s="764">
        <v>7653</v>
      </c>
      <c r="UL12" s="764">
        <v>7162</v>
      </c>
      <c r="UM12" s="764">
        <v>7589</v>
      </c>
      <c r="UN12" s="764">
        <v>20568</v>
      </c>
      <c r="UO12" s="765">
        <v>880275</v>
      </c>
      <c r="UP12" s="763">
        <v>449567</v>
      </c>
      <c r="UQ12" s="764">
        <v>277998</v>
      </c>
      <c r="UR12" s="764">
        <v>83345</v>
      </c>
      <c r="US12" s="764">
        <v>34004</v>
      </c>
      <c r="UT12" s="764">
        <v>13122</v>
      </c>
      <c r="UU12" s="764">
        <v>8492</v>
      </c>
      <c r="UV12" s="764">
        <v>7436</v>
      </c>
      <c r="UW12" s="764">
        <v>7272</v>
      </c>
      <c r="UX12" s="764">
        <v>24952</v>
      </c>
      <c r="UY12" s="765">
        <v>906188</v>
      </c>
      <c r="UZ12" s="763">
        <v>448584</v>
      </c>
      <c r="VA12" s="764">
        <v>279034</v>
      </c>
      <c r="VB12" s="764">
        <v>87178</v>
      </c>
      <c r="VC12" s="764">
        <v>34847</v>
      </c>
      <c r="VD12" s="764">
        <v>13726</v>
      </c>
      <c r="VE12" s="764">
        <v>8774</v>
      </c>
      <c r="VF12" s="764">
        <v>8717</v>
      </c>
      <c r="VG12" s="764">
        <v>7923</v>
      </c>
      <c r="VH12" s="764">
        <v>23946</v>
      </c>
      <c r="VI12" s="765">
        <v>912729</v>
      </c>
      <c r="VJ12" s="763">
        <v>443557</v>
      </c>
      <c r="VK12" s="764">
        <v>272122</v>
      </c>
      <c r="VL12" s="764">
        <v>84719</v>
      </c>
      <c r="VM12" s="764">
        <v>37014</v>
      </c>
      <c r="VN12" s="764">
        <v>10990</v>
      </c>
      <c r="VO12" s="764">
        <v>7510</v>
      </c>
      <c r="VP12" s="764">
        <v>7558</v>
      </c>
      <c r="VQ12" s="764">
        <v>7054</v>
      </c>
      <c r="VR12" s="764">
        <v>26659</v>
      </c>
      <c r="VS12" s="765">
        <v>897183</v>
      </c>
      <c r="VT12" s="763">
        <v>450093</v>
      </c>
      <c r="VU12" s="764">
        <v>270582</v>
      </c>
      <c r="VV12" s="764">
        <v>85172</v>
      </c>
      <c r="VW12" s="764">
        <v>36922</v>
      </c>
      <c r="VX12" s="764">
        <v>9961</v>
      </c>
      <c r="VY12" s="764">
        <v>7137</v>
      </c>
      <c r="VZ12" s="764">
        <v>6845</v>
      </c>
      <c r="WA12" s="764">
        <v>9417</v>
      </c>
      <c r="WB12" s="764">
        <v>25038</v>
      </c>
      <c r="WC12" s="765">
        <v>901167</v>
      </c>
      <c r="WD12" s="764">
        <v>449660</v>
      </c>
      <c r="WE12" s="764">
        <v>277711</v>
      </c>
      <c r="WF12" s="764">
        <v>87346</v>
      </c>
      <c r="WG12" s="764">
        <v>36354</v>
      </c>
      <c r="WH12" s="764">
        <v>9740</v>
      </c>
      <c r="WI12" s="764">
        <v>6846</v>
      </c>
      <c r="WJ12" s="764">
        <v>6822</v>
      </c>
      <c r="WK12" s="764">
        <v>9491</v>
      </c>
      <c r="WL12" s="765">
        <v>23392</v>
      </c>
      <c r="WM12" s="1415">
        <v>907362</v>
      </c>
      <c r="WN12" s="764">
        <v>464653</v>
      </c>
      <c r="WO12" s="764">
        <v>247925</v>
      </c>
      <c r="WP12" s="764">
        <v>102299</v>
      </c>
      <c r="WQ12" s="764">
        <v>32417</v>
      </c>
      <c r="WR12" s="764">
        <v>8932</v>
      </c>
      <c r="WS12" s="764">
        <v>6157</v>
      </c>
      <c r="WT12" s="764">
        <v>7052</v>
      </c>
      <c r="WU12" s="764">
        <v>9666</v>
      </c>
      <c r="WV12" s="765">
        <v>22726</v>
      </c>
      <c r="WW12" s="1415">
        <v>901827</v>
      </c>
      <c r="WX12" s="764">
        <v>499006</v>
      </c>
      <c r="WY12" s="764">
        <v>250399</v>
      </c>
      <c r="WZ12" s="764">
        <v>107130</v>
      </c>
      <c r="XA12" s="764">
        <v>32742</v>
      </c>
      <c r="XB12" s="764">
        <v>9296</v>
      </c>
      <c r="XC12" s="764">
        <v>6486</v>
      </c>
      <c r="XD12" s="764">
        <v>7140</v>
      </c>
      <c r="XE12" s="764">
        <v>9722</v>
      </c>
      <c r="XF12" s="765">
        <v>23041</v>
      </c>
      <c r="XG12" s="1415">
        <v>944962</v>
      </c>
      <c r="XH12" s="764">
        <v>514566</v>
      </c>
      <c r="XI12" s="764">
        <v>253435</v>
      </c>
      <c r="XJ12" s="764">
        <v>109871</v>
      </c>
      <c r="XK12" s="764">
        <v>32542</v>
      </c>
      <c r="XL12" s="764">
        <v>9077</v>
      </c>
      <c r="XM12" s="764">
        <v>5896</v>
      </c>
      <c r="XN12" s="764">
        <v>6378</v>
      </c>
      <c r="XO12" s="764">
        <v>6580</v>
      </c>
      <c r="XP12" s="765">
        <v>23463</v>
      </c>
      <c r="XQ12" s="1415">
        <v>961808</v>
      </c>
      <c r="XR12" s="764">
        <v>558132</v>
      </c>
      <c r="XS12" s="764">
        <v>262116</v>
      </c>
      <c r="XT12" s="764">
        <v>118618</v>
      </c>
      <c r="XU12" s="764">
        <v>32559</v>
      </c>
      <c r="XV12" s="764">
        <v>8600</v>
      </c>
      <c r="XW12" s="764">
        <v>5240</v>
      </c>
      <c r="XX12" s="764">
        <v>6331</v>
      </c>
      <c r="XY12" s="764">
        <v>5485</v>
      </c>
      <c r="XZ12" s="765">
        <v>25054</v>
      </c>
      <c r="YA12" s="1415">
        <v>1022135</v>
      </c>
    </row>
    <row r="13" spans="1:651" ht="14.5">
      <c r="A13" s="153" t="s">
        <v>670</v>
      </c>
      <c r="B13" s="744">
        <v>0</v>
      </c>
      <c r="C13" s="683">
        <v>0</v>
      </c>
      <c r="D13" s="683">
        <v>0</v>
      </c>
      <c r="E13" s="683">
        <v>0</v>
      </c>
      <c r="F13" s="683">
        <v>0</v>
      </c>
      <c r="G13" s="683">
        <v>0</v>
      </c>
      <c r="H13" s="683">
        <v>0</v>
      </c>
      <c r="I13" s="683">
        <v>0</v>
      </c>
      <c r="J13" s="683">
        <v>0</v>
      </c>
      <c r="K13" s="687">
        <v>30895.002</v>
      </c>
      <c r="L13" s="744">
        <v>0</v>
      </c>
      <c r="M13" s="683">
        <v>0</v>
      </c>
      <c r="N13" s="683">
        <v>0</v>
      </c>
      <c r="O13" s="683">
        <v>0</v>
      </c>
      <c r="P13" s="683">
        <v>0</v>
      </c>
      <c r="Q13" s="683">
        <v>0</v>
      </c>
      <c r="R13" s="683">
        <v>0</v>
      </c>
      <c r="S13" s="683">
        <v>0</v>
      </c>
      <c r="T13" s="683">
        <v>0</v>
      </c>
      <c r="U13" s="687">
        <v>32439.162</v>
      </c>
      <c r="V13" s="744">
        <v>0</v>
      </c>
      <c r="W13" s="683">
        <v>0</v>
      </c>
      <c r="X13" s="683">
        <v>0</v>
      </c>
      <c r="Y13" s="683">
        <v>0</v>
      </c>
      <c r="Z13" s="683">
        <v>0</v>
      </c>
      <c r="AA13" s="683">
        <v>0</v>
      </c>
      <c r="AB13" s="683">
        <v>0</v>
      </c>
      <c r="AC13" s="683">
        <v>0</v>
      </c>
      <c r="AD13" s="683">
        <v>0</v>
      </c>
      <c r="AE13" s="687">
        <v>31475.705999999998</v>
      </c>
      <c r="AF13" s="744">
        <v>0</v>
      </c>
      <c r="AG13" s="683">
        <v>0</v>
      </c>
      <c r="AH13" s="683">
        <v>0</v>
      </c>
      <c r="AI13" s="683">
        <v>0</v>
      </c>
      <c r="AJ13" s="683">
        <v>0</v>
      </c>
      <c r="AK13" s="683">
        <v>0</v>
      </c>
      <c r="AL13" s="683">
        <v>0</v>
      </c>
      <c r="AM13" s="683">
        <v>0</v>
      </c>
      <c r="AN13" s="683">
        <v>0</v>
      </c>
      <c r="AO13" s="687">
        <v>31594.253000000001</v>
      </c>
      <c r="AP13" s="744">
        <v>0</v>
      </c>
      <c r="AQ13" s="683">
        <v>0</v>
      </c>
      <c r="AR13" s="683">
        <v>0</v>
      </c>
      <c r="AS13" s="683">
        <v>0</v>
      </c>
      <c r="AT13" s="683">
        <v>0</v>
      </c>
      <c r="AU13" s="683">
        <v>0</v>
      </c>
      <c r="AV13" s="683">
        <v>0</v>
      </c>
      <c r="AW13" s="683">
        <v>0</v>
      </c>
      <c r="AX13" s="683">
        <v>0</v>
      </c>
      <c r="AY13" s="687">
        <v>32431.339</v>
      </c>
      <c r="AZ13" s="744">
        <v>0</v>
      </c>
      <c r="BA13" s="683">
        <v>0</v>
      </c>
      <c r="BB13" s="683">
        <v>0</v>
      </c>
      <c r="BC13" s="683">
        <v>0</v>
      </c>
      <c r="BD13" s="683">
        <v>0</v>
      </c>
      <c r="BE13" s="683">
        <v>0</v>
      </c>
      <c r="BF13" s="683">
        <v>0</v>
      </c>
      <c r="BG13" s="683">
        <v>0</v>
      </c>
      <c r="BH13" s="683">
        <v>0</v>
      </c>
      <c r="BI13" s="687">
        <v>32593.066999999999</v>
      </c>
      <c r="BJ13" s="744">
        <v>0</v>
      </c>
      <c r="BK13" s="683">
        <v>0</v>
      </c>
      <c r="BL13" s="683">
        <v>0</v>
      </c>
      <c r="BM13" s="683">
        <v>0</v>
      </c>
      <c r="BN13" s="683">
        <v>0</v>
      </c>
      <c r="BO13" s="683">
        <v>0</v>
      </c>
      <c r="BP13" s="683">
        <v>0</v>
      </c>
      <c r="BQ13" s="683">
        <v>0</v>
      </c>
      <c r="BR13" s="683">
        <v>0</v>
      </c>
      <c r="BS13" s="687">
        <v>32693.668000000001</v>
      </c>
      <c r="BT13" s="744">
        <v>0</v>
      </c>
      <c r="BU13" s="683">
        <v>0</v>
      </c>
      <c r="BV13" s="683">
        <v>0</v>
      </c>
      <c r="BW13" s="683">
        <v>0</v>
      </c>
      <c r="BX13" s="683">
        <v>0</v>
      </c>
      <c r="BY13" s="683">
        <v>0</v>
      </c>
      <c r="BZ13" s="683">
        <v>0</v>
      </c>
      <c r="CA13" s="683">
        <v>0</v>
      </c>
      <c r="CB13" s="683">
        <v>0</v>
      </c>
      <c r="CC13" s="687">
        <v>34154.631999999998</v>
      </c>
      <c r="CD13" s="744">
        <v>0</v>
      </c>
      <c r="CE13" s="683">
        <v>0</v>
      </c>
      <c r="CF13" s="683">
        <v>0</v>
      </c>
      <c r="CG13" s="683">
        <v>0</v>
      </c>
      <c r="CH13" s="683">
        <v>0</v>
      </c>
      <c r="CI13" s="683">
        <v>0</v>
      </c>
      <c r="CJ13" s="683">
        <v>0</v>
      </c>
      <c r="CK13" s="683">
        <v>0</v>
      </c>
      <c r="CL13" s="683">
        <v>0</v>
      </c>
      <c r="CM13" s="687">
        <v>38373.987000000001</v>
      </c>
      <c r="CN13" s="744">
        <v>0</v>
      </c>
      <c r="CO13" s="683">
        <v>0</v>
      </c>
      <c r="CP13" s="683">
        <v>0</v>
      </c>
      <c r="CQ13" s="683">
        <v>0</v>
      </c>
      <c r="CR13" s="683">
        <v>0</v>
      </c>
      <c r="CS13" s="683">
        <v>0</v>
      </c>
      <c r="CT13" s="683">
        <v>0</v>
      </c>
      <c r="CU13" s="683">
        <v>0</v>
      </c>
      <c r="CV13" s="683">
        <v>0</v>
      </c>
      <c r="CW13" s="687">
        <v>41199.044999999998</v>
      </c>
      <c r="CX13" s="744">
        <v>0</v>
      </c>
      <c r="CY13" s="683">
        <v>0</v>
      </c>
      <c r="CZ13" s="683">
        <v>0</v>
      </c>
      <c r="DA13" s="683">
        <v>0</v>
      </c>
      <c r="DB13" s="683">
        <v>0</v>
      </c>
      <c r="DC13" s="683">
        <v>0</v>
      </c>
      <c r="DD13" s="683">
        <v>0</v>
      </c>
      <c r="DE13" s="683">
        <v>0</v>
      </c>
      <c r="DF13" s="683">
        <v>0</v>
      </c>
      <c r="DG13" s="687">
        <v>43143.815000000002</v>
      </c>
      <c r="DH13" s="744">
        <v>0</v>
      </c>
      <c r="DI13" s="683">
        <v>0</v>
      </c>
      <c r="DJ13" s="683">
        <v>0</v>
      </c>
      <c r="DK13" s="683">
        <v>0</v>
      </c>
      <c r="DL13" s="683">
        <v>0</v>
      </c>
      <c r="DM13" s="683">
        <v>0</v>
      </c>
      <c r="DN13" s="683">
        <v>0</v>
      </c>
      <c r="DO13" s="683">
        <v>0</v>
      </c>
      <c r="DP13" s="683">
        <v>0</v>
      </c>
      <c r="DQ13" s="687">
        <v>46957.351999999999</v>
      </c>
      <c r="DR13" s="744">
        <v>0</v>
      </c>
      <c r="DS13" s="683">
        <v>0</v>
      </c>
      <c r="DT13" s="683">
        <v>0</v>
      </c>
      <c r="DU13" s="683">
        <v>0</v>
      </c>
      <c r="DV13" s="683">
        <v>0</v>
      </c>
      <c r="DW13" s="683">
        <v>0</v>
      </c>
      <c r="DX13" s="683">
        <v>0</v>
      </c>
      <c r="DY13" s="683">
        <v>0</v>
      </c>
      <c r="DZ13" s="683">
        <v>0</v>
      </c>
      <c r="EA13" s="687">
        <v>51529.591999999997</v>
      </c>
      <c r="EB13" s="744">
        <v>0</v>
      </c>
      <c r="EC13" s="683">
        <v>0</v>
      </c>
      <c r="ED13" s="683">
        <v>0</v>
      </c>
      <c r="EE13" s="683">
        <v>0</v>
      </c>
      <c r="EF13" s="683">
        <v>0</v>
      </c>
      <c r="EG13" s="683">
        <v>0</v>
      </c>
      <c r="EH13" s="683">
        <v>0</v>
      </c>
      <c r="EI13" s="683">
        <v>0</v>
      </c>
      <c r="EJ13" s="683">
        <v>0</v>
      </c>
      <c r="EK13" s="687">
        <v>53150.010999999999</v>
      </c>
      <c r="EL13" s="744">
        <v>0</v>
      </c>
      <c r="EM13" s="683">
        <v>0</v>
      </c>
      <c r="EN13" s="683">
        <v>0</v>
      </c>
      <c r="EO13" s="683">
        <v>0</v>
      </c>
      <c r="EP13" s="683">
        <v>0</v>
      </c>
      <c r="EQ13" s="683">
        <v>0</v>
      </c>
      <c r="ER13" s="683">
        <v>0</v>
      </c>
      <c r="ES13" s="683">
        <v>0</v>
      </c>
      <c r="ET13" s="683">
        <v>0</v>
      </c>
      <c r="EU13" s="687">
        <v>56610.580999999998</v>
      </c>
      <c r="EV13" s="744">
        <v>0</v>
      </c>
      <c r="EW13" s="683">
        <v>0</v>
      </c>
      <c r="EX13" s="683">
        <v>0</v>
      </c>
      <c r="EY13" s="683">
        <v>0</v>
      </c>
      <c r="EZ13" s="683">
        <v>0</v>
      </c>
      <c r="FA13" s="683">
        <v>0</v>
      </c>
      <c r="FB13" s="683">
        <v>0</v>
      </c>
      <c r="FC13" s="683">
        <v>0</v>
      </c>
      <c r="FD13" s="683">
        <v>0</v>
      </c>
      <c r="FE13" s="687">
        <v>57792.446000000004</v>
      </c>
      <c r="FF13" s="744">
        <v>0</v>
      </c>
      <c r="FG13" s="683">
        <v>0</v>
      </c>
      <c r="FH13" s="683">
        <v>0</v>
      </c>
      <c r="FI13" s="683">
        <v>0</v>
      </c>
      <c r="FJ13" s="683">
        <v>0</v>
      </c>
      <c r="FK13" s="683">
        <v>0</v>
      </c>
      <c r="FL13" s="683">
        <v>0</v>
      </c>
      <c r="FM13" s="683">
        <v>0</v>
      </c>
      <c r="FN13" s="683">
        <v>0</v>
      </c>
      <c r="FO13" s="687">
        <v>60310.468000000001</v>
      </c>
      <c r="FP13" s="685" t="s">
        <v>23</v>
      </c>
      <c r="FQ13" s="686" t="s">
        <v>23</v>
      </c>
      <c r="FR13" s="686" t="s">
        <v>23</v>
      </c>
      <c r="FS13" s="686" t="s">
        <v>23</v>
      </c>
      <c r="FT13" s="686" t="s">
        <v>23</v>
      </c>
      <c r="FU13" s="686" t="s">
        <v>23</v>
      </c>
      <c r="FV13" s="686" t="s">
        <v>23</v>
      </c>
      <c r="FW13" s="686" t="s">
        <v>23</v>
      </c>
      <c r="FX13" s="686" t="s">
        <v>23</v>
      </c>
      <c r="FY13" s="687">
        <v>62890.752</v>
      </c>
      <c r="FZ13" s="685" t="s">
        <v>23</v>
      </c>
      <c r="GA13" s="686" t="s">
        <v>23</v>
      </c>
      <c r="GB13" s="686" t="s">
        <v>23</v>
      </c>
      <c r="GC13" s="686" t="s">
        <v>23</v>
      </c>
      <c r="GD13" s="686" t="s">
        <v>23</v>
      </c>
      <c r="GE13" s="686" t="s">
        <v>23</v>
      </c>
      <c r="GF13" s="686" t="s">
        <v>23</v>
      </c>
      <c r="GG13" s="686" t="s">
        <v>23</v>
      </c>
      <c r="GH13" s="686" t="s">
        <v>23</v>
      </c>
      <c r="GI13" s="687">
        <v>65899.938999999998</v>
      </c>
      <c r="GJ13" s="685" t="s">
        <v>23</v>
      </c>
      <c r="GK13" s="686" t="s">
        <v>23</v>
      </c>
      <c r="GL13" s="686" t="s">
        <v>23</v>
      </c>
      <c r="GM13" s="686" t="s">
        <v>23</v>
      </c>
      <c r="GN13" s="686" t="s">
        <v>23</v>
      </c>
      <c r="GO13" s="686" t="s">
        <v>23</v>
      </c>
      <c r="GP13" s="686" t="s">
        <v>23</v>
      </c>
      <c r="GQ13" s="686" t="s">
        <v>23</v>
      </c>
      <c r="GR13" s="686" t="s">
        <v>23</v>
      </c>
      <c r="GS13" s="687">
        <v>69521.631999999998</v>
      </c>
      <c r="GT13" s="685">
        <v>0</v>
      </c>
      <c r="GU13" s="686">
        <v>0</v>
      </c>
      <c r="GV13" s="686">
        <v>0</v>
      </c>
      <c r="GW13" s="686">
        <v>0</v>
      </c>
      <c r="GX13" s="686">
        <v>0</v>
      </c>
      <c r="GY13" s="686">
        <v>0</v>
      </c>
      <c r="GZ13" s="686">
        <v>0</v>
      </c>
      <c r="HA13" s="686">
        <v>0</v>
      </c>
      <c r="HB13" s="686">
        <v>0</v>
      </c>
      <c r="HC13" s="687">
        <v>71161.55</v>
      </c>
      <c r="HD13" s="685">
        <v>0</v>
      </c>
      <c r="HE13" s="686">
        <v>0</v>
      </c>
      <c r="HF13" s="686">
        <v>0</v>
      </c>
      <c r="HG13" s="686">
        <v>0</v>
      </c>
      <c r="HH13" s="686">
        <v>0</v>
      </c>
      <c r="HI13" s="686">
        <v>0</v>
      </c>
      <c r="HJ13" s="686">
        <v>0</v>
      </c>
      <c r="HK13" s="686">
        <v>0</v>
      </c>
      <c r="HL13" s="686">
        <v>0</v>
      </c>
      <c r="HM13" s="687">
        <v>71828.705000000002</v>
      </c>
      <c r="HN13" s="685" t="s">
        <v>485</v>
      </c>
      <c r="HO13" s="686" t="s">
        <v>485</v>
      </c>
      <c r="HP13" s="686" t="s">
        <v>485</v>
      </c>
      <c r="HQ13" s="686" t="s">
        <v>485</v>
      </c>
      <c r="HR13" s="686" t="s">
        <v>485</v>
      </c>
      <c r="HS13" s="686" t="s">
        <v>485</v>
      </c>
      <c r="HT13" s="686" t="s">
        <v>485</v>
      </c>
      <c r="HU13" s="686" t="s">
        <v>485</v>
      </c>
      <c r="HV13" s="686" t="s">
        <v>485</v>
      </c>
      <c r="HW13" s="687">
        <v>72694.650999999998</v>
      </c>
      <c r="HX13" s="685" t="s">
        <v>485</v>
      </c>
      <c r="HY13" s="686" t="s">
        <v>485</v>
      </c>
      <c r="HZ13" s="686" t="s">
        <v>485</v>
      </c>
      <c r="IA13" s="686" t="s">
        <v>485</v>
      </c>
      <c r="IB13" s="686" t="s">
        <v>485</v>
      </c>
      <c r="IC13" s="686" t="s">
        <v>485</v>
      </c>
      <c r="ID13" s="686" t="s">
        <v>485</v>
      </c>
      <c r="IE13" s="686" t="s">
        <v>485</v>
      </c>
      <c r="IF13" s="686" t="s">
        <v>485</v>
      </c>
      <c r="IG13" s="687">
        <v>74513.600000000006</v>
      </c>
      <c r="IH13" s="744">
        <v>0</v>
      </c>
      <c r="II13" s="683">
        <v>0</v>
      </c>
      <c r="IJ13" s="683">
        <v>0</v>
      </c>
      <c r="IK13" s="683">
        <v>0</v>
      </c>
      <c r="IL13" s="683">
        <v>0</v>
      </c>
      <c r="IM13" s="683">
        <v>0</v>
      </c>
      <c r="IN13" s="683">
        <v>0</v>
      </c>
      <c r="IO13" s="683">
        <v>0</v>
      </c>
      <c r="IP13" s="683">
        <v>0</v>
      </c>
      <c r="IQ13" s="687">
        <v>73759.054000000004</v>
      </c>
      <c r="IR13" s="744">
        <v>0</v>
      </c>
      <c r="IS13" s="683">
        <v>0</v>
      </c>
      <c r="IT13" s="683">
        <v>0</v>
      </c>
      <c r="IU13" s="683">
        <v>0</v>
      </c>
      <c r="IV13" s="683">
        <v>0</v>
      </c>
      <c r="IW13" s="683">
        <v>0</v>
      </c>
      <c r="IX13" s="683">
        <v>0</v>
      </c>
      <c r="IY13" s="683">
        <v>0</v>
      </c>
      <c r="IZ13" s="683">
        <v>0</v>
      </c>
      <c r="JA13" s="687">
        <v>75289.370999999999</v>
      </c>
      <c r="JB13" s="744">
        <v>0</v>
      </c>
      <c r="JC13" s="683">
        <v>0</v>
      </c>
      <c r="JD13" s="683">
        <v>0</v>
      </c>
      <c r="JE13" s="683">
        <v>0</v>
      </c>
      <c r="JF13" s="683">
        <v>0</v>
      </c>
      <c r="JG13" s="683">
        <v>0</v>
      </c>
      <c r="JH13" s="683">
        <v>0</v>
      </c>
      <c r="JI13" s="683">
        <v>0</v>
      </c>
      <c r="JJ13" s="683">
        <v>0</v>
      </c>
      <c r="JK13" s="687">
        <v>74242.979000000007</v>
      </c>
      <c r="JL13" s="744">
        <v>0</v>
      </c>
      <c r="JM13" s="683">
        <v>0</v>
      </c>
      <c r="JN13" s="683">
        <v>0</v>
      </c>
      <c r="JO13" s="683">
        <v>0</v>
      </c>
      <c r="JP13" s="683">
        <v>0</v>
      </c>
      <c r="JQ13" s="683">
        <v>0</v>
      </c>
      <c r="JR13" s="683">
        <v>0</v>
      </c>
      <c r="JS13" s="683">
        <v>0</v>
      </c>
      <c r="JT13" s="683">
        <v>0</v>
      </c>
      <c r="JU13" s="687">
        <v>75143.221999999994</v>
      </c>
      <c r="JV13" s="744">
        <v>0</v>
      </c>
      <c r="JW13" s="683">
        <v>0</v>
      </c>
      <c r="JX13" s="683">
        <v>0</v>
      </c>
      <c r="JY13" s="683">
        <v>0</v>
      </c>
      <c r="JZ13" s="683">
        <v>0</v>
      </c>
      <c r="KA13" s="683">
        <v>0</v>
      </c>
      <c r="KB13" s="683">
        <v>0</v>
      </c>
      <c r="KC13" s="683">
        <v>0</v>
      </c>
      <c r="KD13" s="683">
        <v>0</v>
      </c>
      <c r="KE13" s="687">
        <v>74243.854000000007</v>
      </c>
      <c r="KF13" s="744">
        <v>0</v>
      </c>
      <c r="KG13" s="683">
        <v>0</v>
      </c>
      <c r="KH13" s="683">
        <v>0</v>
      </c>
      <c r="KI13" s="683">
        <v>0</v>
      </c>
      <c r="KJ13" s="683">
        <v>0</v>
      </c>
      <c r="KK13" s="683">
        <v>0</v>
      </c>
      <c r="KL13" s="683">
        <v>0</v>
      </c>
      <c r="KM13" s="683">
        <v>0</v>
      </c>
      <c r="KN13" s="683">
        <v>0</v>
      </c>
      <c r="KO13" s="687">
        <v>72017.312000000005</v>
      </c>
      <c r="KP13" s="744">
        <v>0</v>
      </c>
      <c r="KQ13" s="683">
        <v>0</v>
      </c>
      <c r="KR13" s="683">
        <v>0</v>
      </c>
      <c r="KS13" s="683">
        <v>0</v>
      </c>
      <c r="KT13" s="683">
        <v>0</v>
      </c>
      <c r="KU13" s="683">
        <v>0</v>
      </c>
      <c r="KV13" s="683">
        <v>0</v>
      </c>
      <c r="KW13" s="683">
        <v>0</v>
      </c>
      <c r="KX13" s="683">
        <v>0</v>
      </c>
      <c r="KY13" s="687">
        <v>75044.243000000002</v>
      </c>
      <c r="KZ13" s="744">
        <v>0</v>
      </c>
      <c r="LA13" s="683">
        <v>0</v>
      </c>
      <c r="LB13" s="683">
        <v>0</v>
      </c>
      <c r="LC13" s="683">
        <v>0</v>
      </c>
      <c r="LD13" s="683">
        <v>0</v>
      </c>
      <c r="LE13" s="683">
        <v>0</v>
      </c>
      <c r="LF13" s="683">
        <v>0</v>
      </c>
      <c r="LG13" s="683">
        <v>0</v>
      </c>
      <c r="LH13" s="683">
        <v>0</v>
      </c>
      <c r="LI13" s="687">
        <v>72416.884999999995</v>
      </c>
      <c r="LJ13" s="744">
        <v>0</v>
      </c>
      <c r="LK13" s="683">
        <v>0</v>
      </c>
      <c r="LL13" s="683">
        <v>0</v>
      </c>
      <c r="LM13" s="683">
        <v>0</v>
      </c>
      <c r="LN13" s="683">
        <v>0</v>
      </c>
      <c r="LO13" s="683">
        <v>0</v>
      </c>
      <c r="LP13" s="683">
        <v>0</v>
      </c>
      <c r="LQ13" s="683">
        <v>0</v>
      </c>
      <c r="LR13" s="683">
        <v>0</v>
      </c>
      <c r="LS13" s="687">
        <v>70793.388999999996</v>
      </c>
      <c r="LT13" s="744">
        <v>0</v>
      </c>
      <c r="LU13" s="683">
        <v>0</v>
      </c>
      <c r="LV13" s="683">
        <v>0</v>
      </c>
      <c r="LW13" s="683">
        <v>0</v>
      </c>
      <c r="LX13" s="683">
        <v>0</v>
      </c>
      <c r="LY13" s="683">
        <v>0</v>
      </c>
      <c r="LZ13" s="683">
        <v>0</v>
      </c>
      <c r="MA13" s="683">
        <v>0</v>
      </c>
      <c r="MB13" s="683">
        <v>0</v>
      </c>
      <c r="MC13" s="687">
        <v>72222.733999999997</v>
      </c>
      <c r="MD13" s="744">
        <v>0</v>
      </c>
      <c r="ME13" s="683">
        <v>0</v>
      </c>
      <c r="MF13" s="683">
        <v>0</v>
      </c>
      <c r="MG13" s="683">
        <v>0</v>
      </c>
      <c r="MH13" s="683">
        <v>0</v>
      </c>
      <c r="MI13" s="683">
        <v>0</v>
      </c>
      <c r="MJ13" s="683">
        <v>0</v>
      </c>
      <c r="MK13" s="683">
        <v>0</v>
      </c>
      <c r="ML13" s="683">
        <v>0</v>
      </c>
      <c r="MM13" s="687">
        <v>72474.849000000002</v>
      </c>
      <c r="MN13" s="744">
        <v>0</v>
      </c>
      <c r="MO13" s="683">
        <v>0</v>
      </c>
      <c r="MP13" s="683">
        <v>0</v>
      </c>
      <c r="MQ13" s="683">
        <v>0</v>
      </c>
      <c r="MR13" s="683">
        <v>0</v>
      </c>
      <c r="MS13" s="683">
        <v>0</v>
      </c>
      <c r="MT13" s="683">
        <v>0</v>
      </c>
      <c r="MU13" s="683">
        <v>0</v>
      </c>
      <c r="MV13" s="683">
        <v>0</v>
      </c>
      <c r="MW13" s="687">
        <v>71253.053</v>
      </c>
      <c r="MX13" s="744">
        <v>0</v>
      </c>
      <c r="MY13" s="683">
        <v>0</v>
      </c>
      <c r="MZ13" s="683">
        <v>0</v>
      </c>
      <c r="NA13" s="683">
        <v>0</v>
      </c>
      <c r="NB13" s="683">
        <v>0</v>
      </c>
      <c r="NC13" s="683">
        <v>0</v>
      </c>
      <c r="ND13" s="683">
        <v>0</v>
      </c>
      <c r="NE13" s="683">
        <v>0</v>
      </c>
      <c r="NF13" s="683">
        <v>0</v>
      </c>
      <c r="NG13" s="687">
        <v>70489.274999999994</v>
      </c>
      <c r="NH13" s="744">
        <v>0</v>
      </c>
      <c r="NI13" s="683">
        <v>0</v>
      </c>
      <c r="NJ13" s="683">
        <v>0</v>
      </c>
      <c r="NK13" s="683">
        <v>0</v>
      </c>
      <c r="NL13" s="683">
        <v>0</v>
      </c>
      <c r="NM13" s="683">
        <v>0</v>
      </c>
      <c r="NN13" s="683">
        <v>0</v>
      </c>
      <c r="NO13" s="683">
        <v>0</v>
      </c>
      <c r="NP13" s="683">
        <v>0</v>
      </c>
      <c r="NQ13" s="687">
        <v>70885.27</v>
      </c>
      <c r="NR13" s="744">
        <v>0</v>
      </c>
      <c r="NS13" s="683">
        <v>0</v>
      </c>
      <c r="NT13" s="683">
        <v>0</v>
      </c>
      <c r="NU13" s="683">
        <v>0</v>
      </c>
      <c r="NV13" s="683">
        <v>0</v>
      </c>
      <c r="NW13" s="683">
        <v>0</v>
      </c>
      <c r="NX13" s="683">
        <v>0</v>
      </c>
      <c r="NY13" s="683">
        <v>0</v>
      </c>
      <c r="NZ13" s="683">
        <v>0</v>
      </c>
      <c r="OA13" s="687">
        <v>70119.982000000004</v>
      </c>
      <c r="OB13" s="744">
        <v>0</v>
      </c>
      <c r="OC13" s="683">
        <v>0</v>
      </c>
      <c r="OD13" s="683">
        <v>0</v>
      </c>
      <c r="OE13" s="683">
        <v>0</v>
      </c>
      <c r="OF13" s="683">
        <v>0</v>
      </c>
      <c r="OG13" s="683">
        <v>0</v>
      </c>
      <c r="OH13" s="683">
        <v>0</v>
      </c>
      <c r="OI13" s="683">
        <v>0</v>
      </c>
      <c r="OJ13" s="683">
        <v>0</v>
      </c>
      <c r="OK13" s="687">
        <v>69585.298999999999</v>
      </c>
      <c r="OL13" s="744">
        <v>0</v>
      </c>
      <c r="OM13" s="683">
        <v>0</v>
      </c>
      <c r="ON13" s="683">
        <v>0</v>
      </c>
      <c r="OO13" s="683">
        <v>0</v>
      </c>
      <c r="OP13" s="683">
        <v>0</v>
      </c>
      <c r="OQ13" s="683">
        <v>0</v>
      </c>
      <c r="OR13" s="683">
        <v>0</v>
      </c>
      <c r="OS13" s="683">
        <v>0</v>
      </c>
      <c r="OT13" s="683">
        <v>0</v>
      </c>
      <c r="OU13" s="687">
        <v>66104.7</v>
      </c>
      <c r="OV13" s="744">
        <v>0</v>
      </c>
      <c r="OW13" s="683">
        <v>0</v>
      </c>
      <c r="OX13" s="683">
        <v>0</v>
      </c>
      <c r="OY13" s="683">
        <v>0</v>
      </c>
      <c r="OZ13" s="683">
        <v>0</v>
      </c>
      <c r="PA13" s="683">
        <v>0</v>
      </c>
      <c r="PB13" s="683">
        <v>0</v>
      </c>
      <c r="PC13" s="683">
        <v>0</v>
      </c>
      <c r="PD13" s="683">
        <v>0</v>
      </c>
      <c r="PE13" s="687">
        <v>65381.207999999999</v>
      </c>
      <c r="PF13" s="744">
        <v>0</v>
      </c>
      <c r="PG13" s="683">
        <v>0</v>
      </c>
      <c r="PH13" s="683">
        <v>0</v>
      </c>
      <c r="PI13" s="683">
        <v>0</v>
      </c>
      <c r="PJ13" s="683">
        <v>0</v>
      </c>
      <c r="PK13" s="683">
        <v>0</v>
      </c>
      <c r="PL13" s="683">
        <v>0</v>
      </c>
      <c r="PM13" s="683">
        <v>0</v>
      </c>
      <c r="PN13" s="683">
        <v>0</v>
      </c>
      <c r="PO13" s="687">
        <v>64658.682000000001</v>
      </c>
      <c r="PP13" s="744">
        <v>0</v>
      </c>
      <c r="PQ13" s="683">
        <v>0</v>
      </c>
      <c r="PR13" s="683">
        <v>0</v>
      </c>
      <c r="PS13" s="683">
        <v>0</v>
      </c>
      <c r="PT13" s="683">
        <v>0</v>
      </c>
      <c r="PU13" s="683">
        <v>0</v>
      </c>
      <c r="PV13" s="683">
        <v>0</v>
      </c>
      <c r="PW13" s="683">
        <v>0</v>
      </c>
      <c r="PX13" s="683">
        <v>0</v>
      </c>
      <c r="PY13" s="687">
        <v>65715.781000000003</v>
      </c>
      <c r="PZ13" s="685" t="s">
        <v>1252</v>
      </c>
      <c r="QA13" s="686" t="s">
        <v>1253</v>
      </c>
      <c r="QB13" s="686" t="s">
        <v>1257</v>
      </c>
      <c r="QC13" s="686" t="s">
        <v>1257</v>
      </c>
      <c r="QD13" s="686" t="s">
        <v>1257</v>
      </c>
      <c r="QE13" s="686" t="s">
        <v>1256</v>
      </c>
      <c r="QF13" s="686" t="s">
        <v>1256</v>
      </c>
      <c r="QG13" s="686" t="s">
        <v>1256</v>
      </c>
      <c r="QH13" s="686" t="s">
        <v>1257</v>
      </c>
      <c r="QI13" s="687">
        <v>66719.846000000005</v>
      </c>
      <c r="QJ13" s="685" t="s">
        <v>1252</v>
      </c>
      <c r="QK13" s="686" t="s">
        <v>1253</v>
      </c>
      <c r="QL13" s="686" t="s">
        <v>1257</v>
      </c>
      <c r="QM13" s="686" t="s">
        <v>1257</v>
      </c>
      <c r="QN13" s="686" t="s">
        <v>1257</v>
      </c>
      <c r="QO13" s="686" t="s">
        <v>1256</v>
      </c>
      <c r="QP13" s="686" t="s">
        <v>1256</v>
      </c>
      <c r="QQ13" s="686" t="s">
        <v>1256</v>
      </c>
      <c r="QR13" s="686" t="s">
        <v>1257</v>
      </c>
      <c r="QS13" s="687">
        <v>70301</v>
      </c>
      <c r="QT13" s="744">
        <v>0</v>
      </c>
      <c r="QU13" s="683">
        <v>0</v>
      </c>
      <c r="QV13" s="683">
        <v>0</v>
      </c>
      <c r="QW13" s="683">
        <v>0</v>
      </c>
      <c r="QX13" s="683">
        <v>0</v>
      </c>
      <c r="QY13" s="683">
        <v>0</v>
      </c>
      <c r="QZ13" s="683">
        <v>0</v>
      </c>
      <c r="RA13" s="683">
        <v>0</v>
      </c>
      <c r="RB13" s="683">
        <v>0</v>
      </c>
      <c r="RC13" s="762">
        <v>69988</v>
      </c>
      <c r="RD13" s="744">
        <v>0</v>
      </c>
      <c r="RE13" s="683">
        <v>0</v>
      </c>
      <c r="RF13" s="683">
        <v>0</v>
      </c>
      <c r="RG13" s="683">
        <v>0</v>
      </c>
      <c r="RH13" s="683">
        <v>0</v>
      </c>
      <c r="RI13" s="683">
        <v>0</v>
      </c>
      <c r="RJ13" s="683">
        <v>0</v>
      </c>
      <c r="RK13" s="683">
        <v>0</v>
      </c>
      <c r="RL13" s="683">
        <v>0</v>
      </c>
      <c r="RM13" s="762">
        <v>70983</v>
      </c>
      <c r="RN13" s="744">
        <v>0</v>
      </c>
      <c r="RO13" s="683">
        <v>0</v>
      </c>
      <c r="RP13" s="683">
        <v>0</v>
      </c>
      <c r="RQ13" s="683">
        <v>0</v>
      </c>
      <c r="RR13" s="683">
        <v>0</v>
      </c>
      <c r="RS13" s="683">
        <v>0</v>
      </c>
      <c r="RT13" s="683">
        <v>0</v>
      </c>
      <c r="RU13" s="683">
        <v>0</v>
      </c>
      <c r="RV13" s="683">
        <v>0</v>
      </c>
      <c r="RW13" s="762">
        <v>68933</v>
      </c>
      <c r="RX13" s="744">
        <v>0</v>
      </c>
      <c r="RY13" s="683">
        <v>0</v>
      </c>
      <c r="RZ13" s="683">
        <v>0</v>
      </c>
      <c r="SA13" s="683">
        <v>0</v>
      </c>
      <c r="SB13" s="683">
        <v>0</v>
      </c>
      <c r="SC13" s="683">
        <v>0</v>
      </c>
      <c r="SD13" s="683">
        <v>0</v>
      </c>
      <c r="SE13" s="683">
        <v>0</v>
      </c>
      <c r="SF13" s="683">
        <v>0</v>
      </c>
      <c r="SG13" s="762">
        <v>75047</v>
      </c>
      <c r="SH13" s="744">
        <v>0</v>
      </c>
      <c r="SI13" s="683">
        <v>0</v>
      </c>
      <c r="SJ13" s="683">
        <v>0</v>
      </c>
      <c r="SK13" s="683">
        <v>0</v>
      </c>
      <c r="SL13" s="683">
        <v>0</v>
      </c>
      <c r="SM13" s="683">
        <v>0</v>
      </c>
      <c r="SN13" s="683">
        <v>0</v>
      </c>
      <c r="SO13" s="683">
        <v>0</v>
      </c>
      <c r="SP13" s="683">
        <v>0</v>
      </c>
      <c r="SQ13" s="762">
        <v>78056</v>
      </c>
      <c r="SR13" s="744">
        <v>0</v>
      </c>
      <c r="SS13" s="683">
        <v>0</v>
      </c>
      <c r="ST13" s="683">
        <v>0</v>
      </c>
      <c r="SU13" s="683">
        <v>0</v>
      </c>
      <c r="SV13" s="683">
        <v>0</v>
      </c>
      <c r="SW13" s="683">
        <v>0</v>
      </c>
      <c r="SX13" s="683">
        <v>0</v>
      </c>
      <c r="SY13" s="683">
        <v>0</v>
      </c>
      <c r="SZ13" s="683">
        <v>0</v>
      </c>
      <c r="TA13" s="762">
        <v>77100</v>
      </c>
      <c r="TB13" s="744">
        <v>0</v>
      </c>
      <c r="TC13" s="683">
        <v>0</v>
      </c>
      <c r="TD13" s="683">
        <v>0</v>
      </c>
      <c r="TE13" s="683">
        <v>0</v>
      </c>
      <c r="TF13" s="683">
        <v>0</v>
      </c>
      <c r="TG13" s="683">
        <v>0</v>
      </c>
      <c r="TH13" s="683">
        <v>0</v>
      </c>
      <c r="TI13" s="683">
        <v>0</v>
      </c>
      <c r="TJ13" s="683">
        <v>0</v>
      </c>
      <c r="TK13" s="762">
        <v>82910</v>
      </c>
      <c r="TL13" s="744">
        <v>0</v>
      </c>
      <c r="TM13" s="683">
        <v>0</v>
      </c>
      <c r="TN13" s="683">
        <v>0</v>
      </c>
      <c r="TO13" s="683">
        <v>0</v>
      </c>
      <c r="TP13" s="683">
        <v>0</v>
      </c>
      <c r="TQ13" s="683">
        <v>0</v>
      </c>
      <c r="TR13" s="683">
        <v>0</v>
      </c>
      <c r="TS13" s="683">
        <v>0</v>
      </c>
      <c r="TT13" s="683">
        <v>0</v>
      </c>
      <c r="TU13" s="762">
        <v>86862</v>
      </c>
      <c r="TV13" s="744">
        <v>0</v>
      </c>
      <c r="TW13" s="683">
        <v>0</v>
      </c>
      <c r="TX13" s="683">
        <v>0</v>
      </c>
      <c r="TY13" s="683">
        <v>0</v>
      </c>
      <c r="TZ13" s="683">
        <v>0</v>
      </c>
      <c r="UA13" s="683">
        <v>0</v>
      </c>
      <c r="UB13" s="683">
        <v>0</v>
      </c>
      <c r="UC13" s="683">
        <v>0</v>
      </c>
      <c r="UD13" s="683">
        <v>0</v>
      </c>
      <c r="UE13" s="762">
        <v>88292</v>
      </c>
      <c r="UF13" s="744">
        <v>0</v>
      </c>
      <c r="UG13" s="683">
        <v>0</v>
      </c>
      <c r="UH13" s="683">
        <v>0</v>
      </c>
      <c r="UI13" s="683">
        <v>0</v>
      </c>
      <c r="UJ13" s="683">
        <v>0</v>
      </c>
      <c r="UK13" s="683">
        <v>0</v>
      </c>
      <c r="UL13" s="683">
        <v>0</v>
      </c>
      <c r="UM13" s="683">
        <v>0</v>
      </c>
      <c r="UN13" s="683">
        <v>0</v>
      </c>
      <c r="UO13" s="762">
        <v>89278</v>
      </c>
      <c r="UP13" s="744">
        <v>0</v>
      </c>
      <c r="UQ13" s="683">
        <v>0</v>
      </c>
      <c r="UR13" s="683">
        <v>0</v>
      </c>
      <c r="US13" s="683">
        <v>0</v>
      </c>
      <c r="UT13" s="683">
        <v>0</v>
      </c>
      <c r="UU13" s="683">
        <v>0</v>
      </c>
      <c r="UV13" s="683">
        <v>0</v>
      </c>
      <c r="UW13" s="683">
        <v>0</v>
      </c>
      <c r="UX13" s="683">
        <v>0</v>
      </c>
      <c r="UY13" s="762">
        <v>91779</v>
      </c>
      <c r="UZ13" s="744">
        <v>0</v>
      </c>
      <c r="VA13" s="683">
        <v>0</v>
      </c>
      <c r="VB13" s="683">
        <v>0</v>
      </c>
      <c r="VC13" s="683">
        <v>0</v>
      </c>
      <c r="VD13" s="683">
        <v>0</v>
      </c>
      <c r="VE13" s="683">
        <v>0</v>
      </c>
      <c r="VF13" s="683">
        <v>0</v>
      </c>
      <c r="VG13" s="683">
        <v>0</v>
      </c>
      <c r="VH13" s="683">
        <v>0</v>
      </c>
      <c r="VI13" s="762">
        <v>90124</v>
      </c>
      <c r="VJ13" s="744">
        <v>0</v>
      </c>
      <c r="VK13" s="683">
        <v>0</v>
      </c>
      <c r="VL13" s="683">
        <v>0</v>
      </c>
      <c r="VM13" s="683">
        <v>0</v>
      </c>
      <c r="VN13" s="683">
        <v>0</v>
      </c>
      <c r="VO13" s="683">
        <v>0</v>
      </c>
      <c r="VP13" s="683">
        <v>0</v>
      </c>
      <c r="VQ13" s="683">
        <v>0</v>
      </c>
      <c r="VR13" s="683">
        <v>0</v>
      </c>
      <c r="VS13" s="762">
        <v>93905</v>
      </c>
      <c r="VT13" s="744">
        <v>0</v>
      </c>
      <c r="VU13" s="683">
        <v>0</v>
      </c>
      <c r="VV13" s="683">
        <v>0</v>
      </c>
      <c r="VW13" s="683">
        <v>0</v>
      </c>
      <c r="VX13" s="683">
        <v>0</v>
      </c>
      <c r="VY13" s="683">
        <v>0</v>
      </c>
      <c r="VZ13" s="683">
        <v>0</v>
      </c>
      <c r="WA13" s="683">
        <v>0</v>
      </c>
      <c r="WB13" s="683">
        <v>0</v>
      </c>
      <c r="WC13" s="762">
        <v>94939</v>
      </c>
      <c r="WD13" s="683">
        <v>0</v>
      </c>
      <c r="WE13" s="683">
        <v>0</v>
      </c>
      <c r="WF13" s="683">
        <v>0</v>
      </c>
      <c r="WG13" s="683">
        <v>0</v>
      </c>
      <c r="WH13" s="683">
        <v>0</v>
      </c>
      <c r="WI13" s="683">
        <v>0</v>
      </c>
      <c r="WJ13" s="683">
        <v>0</v>
      </c>
      <c r="WK13" s="683">
        <v>0</v>
      </c>
      <c r="WL13" s="762">
        <v>0</v>
      </c>
      <c r="WM13" s="1413">
        <v>102622</v>
      </c>
      <c r="WN13" s="683">
        <v>0</v>
      </c>
      <c r="WO13" s="683">
        <v>0</v>
      </c>
      <c r="WP13" s="683">
        <v>0</v>
      </c>
      <c r="WQ13" s="683">
        <v>0</v>
      </c>
      <c r="WR13" s="683">
        <v>0</v>
      </c>
      <c r="WS13" s="683">
        <v>0</v>
      </c>
      <c r="WT13" s="683">
        <v>0</v>
      </c>
      <c r="WU13" s="683">
        <v>0</v>
      </c>
      <c r="WV13" s="762">
        <v>0</v>
      </c>
      <c r="WW13" s="1413">
        <v>105568</v>
      </c>
      <c r="WX13" s="683">
        <v>0</v>
      </c>
      <c r="WY13" s="683">
        <v>0</v>
      </c>
      <c r="WZ13" s="683">
        <v>0</v>
      </c>
      <c r="XA13" s="683">
        <v>0</v>
      </c>
      <c r="XB13" s="683">
        <v>0</v>
      </c>
      <c r="XC13" s="683">
        <v>0</v>
      </c>
      <c r="XD13" s="683">
        <v>0</v>
      </c>
      <c r="XE13" s="683">
        <v>0</v>
      </c>
      <c r="XF13" s="762">
        <v>0</v>
      </c>
      <c r="XG13" s="1413">
        <v>112320</v>
      </c>
      <c r="XH13" s="683">
        <v>0</v>
      </c>
      <c r="XI13" s="683">
        <v>0</v>
      </c>
      <c r="XJ13" s="683">
        <v>0</v>
      </c>
      <c r="XK13" s="683">
        <v>0</v>
      </c>
      <c r="XL13" s="683">
        <v>0</v>
      </c>
      <c r="XM13" s="683">
        <v>0</v>
      </c>
      <c r="XN13" s="683">
        <v>0</v>
      </c>
      <c r="XO13" s="683">
        <v>0</v>
      </c>
      <c r="XP13" s="762">
        <v>0</v>
      </c>
      <c r="XQ13" s="1413">
        <v>115904</v>
      </c>
      <c r="XR13" s="683">
        <v>0</v>
      </c>
      <c r="XS13" s="683">
        <v>0</v>
      </c>
      <c r="XT13" s="683">
        <v>0</v>
      </c>
      <c r="XU13" s="683">
        <v>0</v>
      </c>
      <c r="XV13" s="683">
        <v>0</v>
      </c>
      <c r="XW13" s="683">
        <v>0</v>
      </c>
      <c r="XX13" s="683">
        <v>0</v>
      </c>
      <c r="XY13" s="683">
        <v>0</v>
      </c>
      <c r="XZ13" s="762">
        <v>0</v>
      </c>
      <c r="YA13" s="1413">
        <v>123915</v>
      </c>
    </row>
    <row r="14" spans="1:651">
      <c r="A14" s="150" t="s">
        <v>669</v>
      </c>
      <c r="B14" s="691">
        <v>53264.305999999997</v>
      </c>
      <c r="C14" s="692">
        <v>108970.952</v>
      </c>
      <c r="D14" s="692">
        <v>43855.466</v>
      </c>
      <c r="E14" s="692">
        <v>13489.478999999999</v>
      </c>
      <c r="F14" s="692">
        <v>7704.9530000000004</v>
      </c>
      <c r="G14" s="692">
        <v>3269.86</v>
      </c>
      <c r="H14" s="692">
        <v>2147.12</v>
      </c>
      <c r="I14" s="692">
        <v>1243.1780000000001</v>
      </c>
      <c r="J14" s="692">
        <v>7097.8239999999996</v>
      </c>
      <c r="K14" s="693">
        <v>271938.14</v>
      </c>
      <c r="L14" s="691">
        <v>47831.078000000001</v>
      </c>
      <c r="M14" s="692">
        <v>106478.914</v>
      </c>
      <c r="N14" s="692">
        <v>44051.722000000002</v>
      </c>
      <c r="O14" s="692">
        <v>16345.669</v>
      </c>
      <c r="P14" s="692">
        <v>8883.1470000000008</v>
      </c>
      <c r="Q14" s="692">
        <v>4035.5990000000002</v>
      </c>
      <c r="R14" s="692">
        <v>2779.3679999999999</v>
      </c>
      <c r="S14" s="692">
        <v>1505.2929999999999</v>
      </c>
      <c r="T14" s="692">
        <v>8379.4879999999994</v>
      </c>
      <c r="U14" s="693">
        <v>272729.44</v>
      </c>
      <c r="V14" s="691">
        <v>36979.879999999997</v>
      </c>
      <c r="W14" s="692">
        <v>107140.107</v>
      </c>
      <c r="X14" s="692">
        <v>45241.442000000003</v>
      </c>
      <c r="Y14" s="692">
        <v>16426.948</v>
      </c>
      <c r="Z14" s="692">
        <v>9463.3809999999994</v>
      </c>
      <c r="AA14" s="692">
        <v>4472.3940000000002</v>
      </c>
      <c r="AB14" s="692">
        <v>3028.0720000000001</v>
      </c>
      <c r="AC14" s="692">
        <v>1944.539</v>
      </c>
      <c r="AD14" s="692">
        <v>9793.7070000000003</v>
      </c>
      <c r="AE14" s="693">
        <v>265966.17599999998</v>
      </c>
      <c r="AF14" s="691">
        <v>35269.633999999998</v>
      </c>
      <c r="AG14" s="692">
        <v>111687.62</v>
      </c>
      <c r="AH14" s="692">
        <v>45737.597999999998</v>
      </c>
      <c r="AI14" s="692">
        <v>14762.212</v>
      </c>
      <c r="AJ14" s="692">
        <v>8963.0730000000003</v>
      </c>
      <c r="AK14" s="692">
        <v>4533.96</v>
      </c>
      <c r="AL14" s="692">
        <v>2640.2629999999999</v>
      </c>
      <c r="AM14" s="692">
        <v>1920.021</v>
      </c>
      <c r="AN14" s="692">
        <v>11584.950999999999</v>
      </c>
      <c r="AO14" s="693">
        <v>268693.58500000002</v>
      </c>
      <c r="AP14" s="691">
        <v>35932.659</v>
      </c>
      <c r="AQ14" s="692">
        <v>118312.626</v>
      </c>
      <c r="AR14" s="692">
        <v>46978.341</v>
      </c>
      <c r="AS14" s="692">
        <v>15809.76</v>
      </c>
      <c r="AT14" s="692">
        <v>8584.2029999999995</v>
      </c>
      <c r="AU14" s="692">
        <v>4193.9830000000002</v>
      </c>
      <c r="AV14" s="692">
        <v>2681.81</v>
      </c>
      <c r="AW14" s="692">
        <v>1676.2270000000001</v>
      </c>
      <c r="AX14" s="692">
        <v>11781.355</v>
      </c>
      <c r="AY14" s="693">
        <v>278382.30300000001</v>
      </c>
      <c r="AZ14" s="691">
        <v>38731.226000000002</v>
      </c>
      <c r="BA14" s="692">
        <v>118401.18399999999</v>
      </c>
      <c r="BB14" s="692">
        <v>50177.756000000001</v>
      </c>
      <c r="BC14" s="692">
        <v>15955.641</v>
      </c>
      <c r="BD14" s="692">
        <v>9768.5849999999991</v>
      </c>
      <c r="BE14" s="692">
        <v>3999.13</v>
      </c>
      <c r="BF14" s="692">
        <v>2554.8679999999999</v>
      </c>
      <c r="BG14" s="692">
        <v>1630.2860000000001</v>
      </c>
      <c r="BH14" s="692">
        <v>10897.966</v>
      </c>
      <c r="BI14" s="693">
        <v>284709.70899999997</v>
      </c>
      <c r="BJ14" s="691">
        <v>40718.794000000002</v>
      </c>
      <c r="BK14" s="692">
        <v>126036.07</v>
      </c>
      <c r="BL14" s="692">
        <v>51995.830999999998</v>
      </c>
      <c r="BM14" s="692">
        <v>15470.397999999999</v>
      </c>
      <c r="BN14" s="692">
        <v>10324.138000000001</v>
      </c>
      <c r="BO14" s="692">
        <v>4120.96</v>
      </c>
      <c r="BP14" s="692">
        <v>2721.212</v>
      </c>
      <c r="BQ14" s="692">
        <v>1863.2249999999999</v>
      </c>
      <c r="BR14" s="692">
        <v>10247.744000000001</v>
      </c>
      <c r="BS14" s="693">
        <v>296192.03999999998</v>
      </c>
      <c r="BT14" s="691">
        <v>44607.269</v>
      </c>
      <c r="BU14" s="692">
        <v>135469.72899999999</v>
      </c>
      <c r="BV14" s="692">
        <v>52594.14</v>
      </c>
      <c r="BW14" s="692">
        <v>16389.91</v>
      </c>
      <c r="BX14" s="692">
        <v>10337.144</v>
      </c>
      <c r="BY14" s="692">
        <v>4596.165</v>
      </c>
      <c r="BZ14" s="692">
        <v>2799.9789999999998</v>
      </c>
      <c r="CA14" s="692">
        <v>1893.98</v>
      </c>
      <c r="CB14" s="692">
        <v>10346.5</v>
      </c>
      <c r="CC14" s="693">
        <v>313189.44799999997</v>
      </c>
      <c r="CD14" s="691">
        <v>49374.671000000002</v>
      </c>
      <c r="CE14" s="692">
        <v>143077.32</v>
      </c>
      <c r="CF14" s="692">
        <v>56363.099000000002</v>
      </c>
      <c r="CG14" s="692">
        <v>16919.244999999999</v>
      </c>
      <c r="CH14" s="692">
        <v>11291.169</v>
      </c>
      <c r="CI14" s="692">
        <v>4628.5680000000002</v>
      </c>
      <c r="CJ14" s="692">
        <v>2900.7310000000002</v>
      </c>
      <c r="CK14" s="692">
        <v>1802.64</v>
      </c>
      <c r="CL14" s="692">
        <v>10744.442999999999</v>
      </c>
      <c r="CM14" s="693">
        <v>335475.87300000002</v>
      </c>
      <c r="CN14" s="691">
        <v>86208.59</v>
      </c>
      <c r="CO14" s="692">
        <v>141577.33199999999</v>
      </c>
      <c r="CP14" s="692">
        <v>27358.7</v>
      </c>
      <c r="CQ14" s="692">
        <v>16008.483</v>
      </c>
      <c r="CR14" s="692">
        <v>13552.796</v>
      </c>
      <c r="CS14" s="692">
        <v>3515.0929999999998</v>
      </c>
      <c r="CT14" s="692">
        <v>2995.5650000000001</v>
      </c>
      <c r="CU14" s="692">
        <v>2093.7570000000001</v>
      </c>
      <c r="CV14" s="692">
        <v>10345.817999999999</v>
      </c>
      <c r="CW14" s="693">
        <v>344855.179</v>
      </c>
      <c r="CX14" s="691">
        <v>89832.081000000006</v>
      </c>
      <c r="CY14" s="692">
        <v>146457.698</v>
      </c>
      <c r="CZ14" s="692">
        <v>28597.506000000001</v>
      </c>
      <c r="DA14" s="692">
        <v>16888.418000000001</v>
      </c>
      <c r="DB14" s="692">
        <v>14593.189</v>
      </c>
      <c r="DC14" s="692">
        <v>3503.2150000000001</v>
      </c>
      <c r="DD14" s="692">
        <v>3322.9409999999998</v>
      </c>
      <c r="DE14" s="692">
        <v>2496.9</v>
      </c>
      <c r="DF14" s="692">
        <v>11271.661</v>
      </c>
      <c r="DG14" s="693">
        <v>360107.424</v>
      </c>
      <c r="DH14" s="691">
        <v>109579.24400000001</v>
      </c>
      <c r="DI14" s="692">
        <v>142660.51199999999</v>
      </c>
      <c r="DJ14" s="692">
        <v>30544.393</v>
      </c>
      <c r="DK14" s="692">
        <v>16967.558000000001</v>
      </c>
      <c r="DL14" s="692">
        <v>13840.415999999999</v>
      </c>
      <c r="DM14" s="692">
        <v>3775.7080000000001</v>
      </c>
      <c r="DN14" s="692">
        <v>3087.5160000000001</v>
      </c>
      <c r="DO14" s="692">
        <v>2505.0349999999999</v>
      </c>
      <c r="DP14" s="692">
        <v>12318.304</v>
      </c>
      <c r="DQ14" s="693">
        <v>382236.038</v>
      </c>
      <c r="DR14" s="691">
        <v>111275.493781</v>
      </c>
      <c r="DS14" s="692">
        <v>146416.52021899997</v>
      </c>
      <c r="DT14" s="692">
        <v>31426.558000000001</v>
      </c>
      <c r="DU14" s="692">
        <v>18672.274000000001</v>
      </c>
      <c r="DV14" s="692">
        <v>15064.529</v>
      </c>
      <c r="DW14" s="692">
        <v>3830.3290000000002</v>
      </c>
      <c r="DX14" s="692">
        <v>3217.8429999999998</v>
      </c>
      <c r="DY14" s="692">
        <v>2456.3739999999998</v>
      </c>
      <c r="DZ14" s="692">
        <v>13122.861000000001</v>
      </c>
      <c r="EA14" s="693">
        <v>397012.37400000001</v>
      </c>
      <c r="EB14" s="691">
        <v>112194.38400000001</v>
      </c>
      <c r="EC14" s="692">
        <v>140077.527</v>
      </c>
      <c r="ED14" s="692">
        <v>35198.660000000003</v>
      </c>
      <c r="EE14" s="692">
        <v>21633.246999999999</v>
      </c>
      <c r="EF14" s="692">
        <v>15473.785</v>
      </c>
      <c r="EG14" s="692">
        <v>3713.1680000000001</v>
      </c>
      <c r="EH14" s="692">
        <v>3404.165</v>
      </c>
      <c r="EI14" s="692">
        <v>2818.6570000000002</v>
      </c>
      <c r="EJ14" s="692">
        <v>12855.205</v>
      </c>
      <c r="EK14" s="693">
        <v>400518.80900000001</v>
      </c>
      <c r="EL14" s="691">
        <v>117413.99400000001</v>
      </c>
      <c r="EM14" s="692">
        <v>142997.50700000001</v>
      </c>
      <c r="EN14" s="692">
        <v>38229.006999999998</v>
      </c>
      <c r="EO14" s="692">
        <v>21031.409</v>
      </c>
      <c r="EP14" s="692">
        <v>12765.514999999999</v>
      </c>
      <c r="EQ14" s="692">
        <v>3805.9070000000002</v>
      </c>
      <c r="ER14" s="692">
        <v>3703.5219999999999</v>
      </c>
      <c r="ES14" s="692">
        <v>2808.058</v>
      </c>
      <c r="ET14" s="692">
        <v>14033.684999999999</v>
      </c>
      <c r="EU14" s="693">
        <v>413399.185</v>
      </c>
      <c r="EV14" s="691">
        <v>123572.18700000001</v>
      </c>
      <c r="EW14" s="692">
        <v>139518.196</v>
      </c>
      <c r="EX14" s="692">
        <v>39062.661999999997</v>
      </c>
      <c r="EY14" s="692">
        <v>20747.937000000002</v>
      </c>
      <c r="EZ14" s="692">
        <v>11862.494000000001</v>
      </c>
      <c r="FA14" s="692">
        <v>4073.3359999999998</v>
      </c>
      <c r="FB14" s="692">
        <v>3229.3040000000001</v>
      </c>
      <c r="FC14" s="692">
        <v>2845.7379999999998</v>
      </c>
      <c r="FD14" s="692">
        <v>14898.438</v>
      </c>
      <c r="FE14" s="693">
        <v>417602.73800000001</v>
      </c>
      <c r="FF14" s="691">
        <v>127837.891</v>
      </c>
      <c r="FG14" s="692">
        <v>139464.022</v>
      </c>
      <c r="FH14" s="692">
        <v>37451.972999999998</v>
      </c>
      <c r="FI14" s="692">
        <v>24893.715</v>
      </c>
      <c r="FJ14" s="692">
        <v>11373.034</v>
      </c>
      <c r="FK14" s="692">
        <v>4180.9780000000001</v>
      </c>
      <c r="FL14" s="692">
        <v>3291.5329999999999</v>
      </c>
      <c r="FM14" s="692">
        <v>3204.277</v>
      </c>
      <c r="FN14" s="692">
        <v>14587.51617359</v>
      </c>
      <c r="FO14" s="693">
        <v>426595.40717358998</v>
      </c>
      <c r="FP14" s="691">
        <v>131966.48800000001</v>
      </c>
      <c r="FQ14" s="692">
        <v>141791.85</v>
      </c>
      <c r="FR14" s="692">
        <v>37150.892999999996</v>
      </c>
      <c r="FS14" s="692">
        <v>25451.684000000001</v>
      </c>
      <c r="FT14" s="692">
        <v>10432.906000000001</v>
      </c>
      <c r="FU14" s="692">
        <v>3815.239</v>
      </c>
      <c r="FV14" s="692">
        <v>3389.5430000000001</v>
      </c>
      <c r="FW14" s="692">
        <v>3154.2840000000001</v>
      </c>
      <c r="FX14" s="692">
        <v>14195.129000000001</v>
      </c>
      <c r="FY14" s="693">
        <v>434238.76799999998</v>
      </c>
      <c r="FZ14" s="691">
        <v>173675.86199999999</v>
      </c>
      <c r="GA14" s="692">
        <v>112191.526</v>
      </c>
      <c r="GB14" s="692">
        <v>36158.078000000001</v>
      </c>
      <c r="GC14" s="692">
        <v>23449.105</v>
      </c>
      <c r="GD14" s="692">
        <v>8961.0789999999997</v>
      </c>
      <c r="GE14" s="692">
        <v>4717.0469999999996</v>
      </c>
      <c r="GF14" s="692">
        <v>3286.6660000000002</v>
      </c>
      <c r="GG14" s="692">
        <v>3380.069</v>
      </c>
      <c r="GH14" s="692">
        <v>13394.061</v>
      </c>
      <c r="GI14" s="693">
        <v>445113.43199999997</v>
      </c>
      <c r="GJ14" s="691">
        <v>180171.50399999999</v>
      </c>
      <c r="GK14" s="692">
        <v>117120.659</v>
      </c>
      <c r="GL14" s="692">
        <v>39256.133999999998</v>
      </c>
      <c r="GM14" s="692">
        <v>18482.174999999999</v>
      </c>
      <c r="GN14" s="692">
        <v>8880.3070000000007</v>
      </c>
      <c r="GO14" s="692">
        <v>3547.3969999999999</v>
      </c>
      <c r="GP14" s="692">
        <v>2815.4560000000001</v>
      </c>
      <c r="GQ14" s="692">
        <v>3548.2730000000001</v>
      </c>
      <c r="GR14" s="692">
        <v>13217.709000000001</v>
      </c>
      <c r="GS14" s="693">
        <v>456561.24599999998</v>
      </c>
      <c r="GT14" s="691">
        <v>194795.014</v>
      </c>
      <c r="GU14" s="692">
        <v>129015.951</v>
      </c>
      <c r="GV14" s="692">
        <v>37514.264999999999</v>
      </c>
      <c r="GW14" s="692">
        <v>17704.184000000001</v>
      </c>
      <c r="GX14" s="692">
        <v>9448.5280000000002</v>
      </c>
      <c r="GY14" s="692">
        <v>3756.4960000000001</v>
      </c>
      <c r="GZ14" s="692">
        <v>2827.3359999999998</v>
      </c>
      <c r="HA14" s="692">
        <v>3519.395</v>
      </c>
      <c r="HB14" s="692">
        <v>13653.824000000001</v>
      </c>
      <c r="HC14" s="693">
        <v>483396.54300000001</v>
      </c>
      <c r="HD14" s="691">
        <v>195159.35500000001</v>
      </c>
      <c r="HE14" s="692">
        <v>127885.482</v>
      </c>
      <c r="HF14" s="692">
        <v>36691.796999999999</v>
      </c>
      <c r="HG14" s="692">
        <v>17154.207999999999</v>
      </c>
      <c r="HH14" s="692">
        <v>9137.3070000000007</v>
      </c>
      <c r="HI14" s="692">
        <v>3551.8510000000001</v>
      </c>
      <c r="HJ14" s="692">
        <v>2891.482</v>
      </c>
      <c r="HK14" s="692">
        <v>3485.4270000000001</v>
      </c>
      <c r="HL14" s="692">
        <v>12334.418599999999</v>
      </c>
      <c r="HM14" s="693">
        <v>480120.03260000004</v>
      </c>
      <c r="HN14" s="691">
        <v>212193.61</v>
      </c>
      <c r="HO14" s="692">
        <v>119692.83100000001</v>
      </c>
      <c r="HP14" s="692">
        <v>35058.620999999999</v>
      </c>
      <c r="HQ14" s="692">
        <v>16555.853999999999</v>
      </c>
      <c r="HR14" s="692">
        <v>9235.0660000000007</v>
      </c>
      <c r="HS14" s="692">
        <v>3964.7260000000001</v>
      </c>
      <c r="HT14" s="692">
        <v>3018.6289999999999</v>
      </c>
      <c r="HU14" s="692">
        <v>3530.5790000000002</v>
      </c>
      <c r="HV14" s="692">
        <v>11678.107</v>
      </c>
      <c r="HW14" s="693">
        <v>487622.674</v>
      </c>
      <c r="HX14" s="691">
        <v>216075.61799999999</v>
      </c>
      <c r="HY14" s="692">
        <v>128747.178</v>
      </c>
      <c r="HZ14" s="692">
        <v>36182.911</v>
      </c>
      <c r="IA14" s="692">
        <v>15582.038</v>
      </c>
      <c r="IB14" s="692">
        <v>8230.9779999999992</v>
      </c>
      <c r="IC14" s="692">
        <v>5261.7719999999999</v>
      </c>
      <c r="ID14" s="692">
        <v>3013.2310000000002</v>
      </c>
      <c r="IE14" s="692">
        <v>3669.0819999999999</v>
      </c>
      <c r="IF14" s="692">
        <v>12068.851000000001</v>
      </c>
      <c r="IG14" s="693">
        <v>503345.25900000002</v>
      </c>
      <c r="IH14" s="691">
        <v>226011.04500000001</v>
      </c>
      <c r="II14" s="692">
        <v>141107.51300000001</v>
      </c>
      <c r="IJ14" s="692">
        <v>36573.769999999997</v>
      </c>
      <c r="IK14" s="692">
        <v>15159.148999999999</v>
      </c>
      <c r="IL14" s="692">
        <v>8790.07</v>
      </c>
      <c r="IM14" s="692">
        <v>4388.0259999999998</v>
      </c>
      <c r="IN14" s="692">
        <v>3872.076</v>
      </c>
      <c r="IO14" s="692">
        <v>3108.6170000000002</v>
      </c>
      <c r="IP14" s="692">
        <v>12750.064</v>
      </c>
      <c r="IQ14" s="693">
        <v>525519.38399999996</v>
      </c>
      <c r="IR14" s="691">
        <v>237793.88500000001</v>
      </c>
      <c r="IS14" s="692">
        <v>139819.03599999999</v>
      </c>
      <c r="IT14" s="692">
        <v>37726.144</v>
      </c>
      <c r="IU14" s="692">
        <v>15836.304</v>
      </c>
      <c r="IV14" s="692">
        <v>12006.549000000001</v>
      </c>
      <c r="IW14" s="692">
        <v>3475.6460000000002</v>
      </c>
      <c r="IX14" s="692">
        <v>3255.7779999999998</v>
      </c>
      <c r="IY14" s="692">
        <v>5302.64</v>
      </c>
      <c r="IZ14" s="692">
        <v>12889.07</v>
      </c>
      <c r="JA14" s="693">
        <v>543394.42299999995</v>
      </c>
      <c r="JB14" s="691">
        <v>233066.372</v>
      </c>
      <c r="JC14" s="692">
        <v>133821.24799999999</v>
      </c>
      <c r="JD14" s="692">
        <v>37645.387000000002</v>
      </c>
      <c r="JE14" s="692">
        <v>15920.418</v>
      </c>
      <c r="JF14" s="692">
        <v>12350.933000000001</v>
      </c>
      <c r="JG14" s="692">
        <v>3974.9870000000001</v>
      </c>
      <c r="JH14" s="692">
        <v>3264.4659999999999</v>
      </c>
      <c r="JI14" s="692">
        <v>4004.1840000000002</v>
      </c>
      <c r="JJ14" s="692">
        <v>13415.245000000001</v>
      </c>
      <c r="JK14" s="693">
        <v>531706.21900000004</v>
      </c>
      <c r="JL14" s="691">
        <v>246099.84099999999</v>
      </c>
      <c r="JM14" s="692">
        <v>132344.26999999999</v>
      </c>
      <c r="JN14" s="692">
        <v>41630.629999999997</v>
      </c>
      <c r="JO14" s="692">
        <v>16977.312000000002</v>
      </c>
      <c r="JP14" s="692">
        <v>13692.172</v>
      </c>
      <c r="JQ14" s="692">
        <v>4550.9520000000002</v>
      </c>
      <c r="JR14" s="692">
        <v>3370.0929999999998</v>
      </c>
      <c r="JS14" s="692">
        <v>4439.848</v>
      </c>
      <c r="JT14" s="692">
        <v>14093.376</v>
      </c>
      <c r="JU14" s="693">
        <v>552341.71600000001</v>
      </c>
      <c r="JV14" s="691">
        <v>244128.47099999999</v>
      </c>
      <c r="JW14" s="692">
        <v>133112.93</v>
      </c>
      <c r="JX14" s="692">
        <v>38618.021999999997</v>
      </c>
      <c r="JY14" s="692">
        <v>16864.38</v>
      </c>
      <c r="JZ14" s="692">
        <v>14952.066999999999</v>
      </c>
      <c r="KA14" s="692">
        <v>4621.2790000000005</v>
      </c>
      <c r="KB14" s="692">
        <v>3814.8939999999998</v>
      </c>
      <c r="KC14" s="692">
        <v>3237.1529999999998</v>
      </c>
      <c r="KD14" s="692">
        <v>14480.303</v>
      </c>
      <c r="KE14" s="693">
        <v>548073.353</v>
      </c>
      <c r="KF14" s="691">
        <v>217073.62700000001</v>
      </c>
      <c r="KG14" s="692">
        <v>129383.886</v>
      </c>
      <c r="KH14" s="692">
        <v>37308.639000000003</v>
      </c>
      <c r="KI14" s="692">
        <v>18924.341</v>
      </c>
      <c r="KJ14" s="692">
        <v>10693.04</v>
      </c>
      <c r="KK14" s="692">
        <v>8832.0300000000007</v>
      </c>
      <c r="KL14" s="692">
        <v>5291.491</v>
      </c>
      <c r="KM14" s="692">
        <v>3481.241</v>
      </c>
      <c r="KN14" s="692">
        <v>14478.210999999999</v>
      </c>
      <c r="KO14" s="693">
        <v>517483.81800000003</v>
      </c>
      <c r="KP14" s="691">
        <v>227572.83100000001</v>
      </c>
      <c r="KQ14" s="692">
        <v>154696.21799999999</v>
      </c>
      <c r="KR14" s="692">
        <v>47265.148999999998</v>
      </c>
      <c r="KS14" s="692">
        <v>22171.669000000002</v>
      </c>
      <c r="KT14" s="692">
        <v>10561.512000000001</v>
      </c>
      <c r="KU14" s="692">
        <v>8708.625</v>
      </c>
      <c r="KV14" s="692">
        <v>5944.5280000000002</v>
      </c>
      <c r="KW14" s="692">
        <v>4481.6000000000004</v>
      </c>
      <c r="KX14" s="692">
        <v>16556.463</v>
      </c>
      <c r="KY14" s="693">
        <v>573002.83799999999</v>
      </c>
      <c r="KZ14" s="691">
        <v>226297.33</v>
      </c>
      <c r="LA14" s="692">
        <v>153206.916</v>
      </c>
      <c r="LB14" s="692">
        <v>47675.222999999998</v>
      </c>
      <c r="LC14" s="692">
        <v>21073.072</v>
      </c>
      <c r="LD14" s="692">
        <v>10364.066000000001</v>
      </c>
      <c r="LE14" s="692">
        <v>8629.2080000000005</v>
      </c>
      <c r="LF14" s="692">
        <v>7161.884</v>
      </c>
      <c r="LG14" s="692">
        <v>4458.1909999999998</v>
      </c>
      <c r="LH14" s="692">
        <v>16461.411</v>
      </c>
      <c r="LI14" s="693">
        <v>567744.18599999999</v>
      </c>
      <c r="LJ14" s="691">
        <v>227489.98699999999</v>
      </c>
      <c r="LK14" s="692">
        <v>154011.91899999999</v>
      </c>
      <c r="LL14" s="692">
        <v>43418.13</v>
      </c>
      <c r="LM14" s="692">
        <v>21046.447</v>
      </c>
      <c r="LN14" s="692">
        <v>11446.751</v>
      </c>
      <c r="LO14" s="692">
        <v>7105.16</v>
      </c>
      <c r="LP14" s="692">
        <v>6787.7479999999996</v>
      </c>
      <c r="LQ14" s="692">
        <v>4777.0439999999999</v>
      </c>
      <c r="LR14" s="692">
        <v>15141.790999999999</v>
      </c>
      <c r="LS14" s="693">
        <v>562018.36600000004</v>
      </c>
      <c r="LT14" s="691">
        <v>206129.55300000001</v>
      </c>
      <c r="LU14" s="692">
        <v>159905.20300000001</v>
      </c>
      <c r="LV14" s="692">
        <v>45200.866000000002</v>
      </c>
      <c r="LW14" s="692">
        <v>20237.338</v>
      </c>
      <c r="LX14" s="692">
        <v>11869.727999999999</v>
      </c>
      <c r="LY14" s="692">
        <v>8889.4930000000004</v>
      </c>
      <c r="LZ14" s="692">
        <v>6697.8320000000003</v>
      </c>
      <c r="MA14" s="692">
        <v>4759.7330000000002</v>
      </c>
      <c r="MB14" s="692">
        <v>14405.53</v>
      </c>
      <c r="MC14" s="693">
        <v>550318.01</v>
      </c>
      <c r="MD14" s="691">
        <v>204780.73800000001</v>
      </c>
      <c r="ME14" s="692">
        <v>162001.05100000001</v>
      </c>
      <c r="MF14" s="692">
        <v>46542.241000000002</v>
      </c>
      <c r="MG14" s="692">
        <v>20485.131000000001</v>
      </c>
      <c r="MH14" s="692">
        <v>11384.022999999999</v>
      </c>
      <c r="MI14" s="692">
        <v>8134.9030000000002</v>
      </c>
      <c r="MJ14" s="692">
        <v>7747.6790000000001</v>
      </c>
      <c r="MK14" s="692">
        <v>4728.9430000000002</v>
      </c>
      <c r="ML14" s="692">
        <v>14070.187</v>
      </c>
      <c r="MM14" s="693">
        <v>552349.745</v>
      </c>
      <c r="MN14" s="691">
        <v>197343.891</v>
      </c>
      <c r="MO14" s="692">
        <v>160257.58199999999</v>
      </c>
      <c r="MP14" s="692">
        <v>45760.256999999998</v>
      </c>
      <c r="MQ14" s="692">
        <v>20299.393</v>
      </c>
      <c r="MR14" s="692">
        <v>10010.592000000001</v>
      </c>
      <c r="MS14" s="692">
        <v>8639.9879999999994</v>
      </c>
      <c r="MT14" s="692">
        <v>7346.1360000000004</v>
      </c>
      <c r="MU14" s="692">
        <v>4499.4790000000003</v>
      </c>
      <c r="MV14" s="692">
        <v>13673.63</v>
      </c>
      <c r="MW14" s="693">
        <v>539084.00100000005</v>
      </c>
      <c r="MX14" s="691">
        <v>212091.535</v>
      </c>
      <c r="MY14" s="692">
        <v>173646.014</v>
      </c>
      <c r="MZ14" s="692">
        <v>42848.737000000001</v>
      </c>
      <c r="NA14" s="692">
        <v>19648.177</v>
      </c>
      <c r="NB14" s="692">
        <v>10798.55</v>
      </c>
      <c r="NC14" s="692">
        <v>7016.0249999999996</v>
      </c>
      <c r="ND14" s="692">
        <v>7164.7960000000003</v>
      </c>
      <c r="NE14" s="692">
        <v>6117.6440000000002</v>
      </c>
      <c r="NF14" s="692">
        <v>14263.734</v>
      </c>
      <c r="NG14" s="693">
        <v>564084.48699999996</v>
      </c>
      <c r="NH14" s="691">
        <v>214090.617</v>
      </c>
      <c r="NI14" s="692">
        <v>172873.30300000001</v>
      </c>
      <c r="NJ14" s="692">
        <v>43837.453999999998</v>
      </c>
      <c r="NK14" s="692">
        <v>19792.289000000001</v>
      </c>
      <c r="NL14" s="692">
        <v>11111.628000000001</v>
      </c>
      <c r="NM14" s="692">
        <v>6618.1440000000002</v>
      </c>
      <c r="NN14" s="692">
        <v>7060.0129999999999</v>
      </c>
      <c r="NO14" s="692">
        <v>5945.7860000000001</v>
      </c>
      <c r="NP14" s="692">
        <v>14154.566999999999</v>
      </c>
      <c r="NQ14" s="693">
        <v>566369.071</v>
      </c>
      <c r="NR14" s="691">
        <v>226156.712</v>
      </c>
      <c r="NS14" s="692">
        <v>173712.698</v>
      </c>
      <c r="NT14" s="692">
        <v>49215.262000000002</v>
      </c>
      <c r="NU14" s="692">
        <v>25117.587</v>
      </c>
      <c r="NV14" s="692">
        <v>11349.288</v>
      </c>
      <c r="NW14" s="692">
        <v>5245.1949999999997</v>
      </c>
      <c r="NX14" s="692">
        <v>7368.402</v>
      </c>
      <c r="NY14" s="692">
        <v>7096.2060000000001</v>
      </c>
      <c r="NZ14" s="692">
        <v>13248.374</v>
      </c>
      <c r="OA14" s="693">
        <v>588629.70600000001</v>
      </c>
      <c r="OB14" s="691">
        <v>233656.052</v>
      </c>
      <c r="OC14" s="692">
        <v>178281.565</v>
      </c>
      <c r="OD14" s="692">
        <v>48429.197</v>
      </c>
      <c r="OE14" s="692">
        <v>25566.131000000001</v>
      </c>
      <c r="OF14" s="692">
        <v>11405.263000000001</v>
      </c>
      <c r="OG14" s="692">
        <v>5416.482</v>
      </c>
      <c r="OH14" s="692">
        <v>6922.1239999999998</v>
      </c>
      <c r="OI14" s="692">
        <v>6832.27</v>
      </c>
      <c r="OJ14" s="692">
        <v>14010.825000000001</v>
      </c>
      <c r="OK14" s="693">
        <v>600105.20799999998</v>
      </c>
      <c r="OL14" s="691">
        <v>228531.05799999999</v>
      </c>
      <c r="OM14" s="692">
        <v>185868.39199999999</v>
      </c>
      <c r="ON14" s="692">
        <v>54297.95</v>
      </c>
      <c r="OO14" s="692">
        <v>21328.633000000002</v>
      </c>
      <c r="OP14" s="692">
        <v>10158.295</v>
      </c>
      <c r="OQ14" s="692">
        <v>5452.8050000000003</v>
      </c>
      <c r="OR14" s="692">
        <v>6039.5640000000003</v>
      </c>
      <c r="OS14" s="692">
        <v>6128.7659999999996</v>
      </c>
      <c r="OT14" s="692">
        <v>14676.032999999999</v>
      </c>
      <c r="OU14" s="693">
        <v>598586.196</v>
      </c>
      <c r="OV14" s="691">
        <v>234623.15400000001</v>
      </c>
      <c r="OW14" s="692">
        <v>187779.51300000001</v>
      </c>
      <c r="OX14" s="692">
        <v>56089.167999999998</v>
      </c>
      <c r="OY14" s="692">
        <v>22349.758000000002</v>
      </c>
      <c r="OZ14" s="692">
        <v>10407.236999999999</v>
      </c>
      <c r="PA14" s="692">
        <v>5499.9650000000001</v>
      </c>
      <c r="PB14" s="692">
        <v>4967.2389999999996</v>
      </c>
      <c r="PC14" s="692">
        <v>7327.2470000000003</v>
      </c>
      <c r="PD14" s="692">
        <v>14610.724</v>
      </c>
      <c r="PE14" s="693">
        <v>609035.21299999999</v>
      </c>
      <c r="PF14" s="691">
        <v>236516.19399999999</v>
      </c>
      <c r="PG14" s="692">
        <v>192284.01800000001</v>
      </c>
      <c r="PH14" s="692">
        <v>54214.493000000002</v>
      </c>
      <c r="PI14" s="692">
        <v>27759.85</v>
      </c>
      <c r="PJ14" s="692">
        <v>10210.540999999999</v>
      </c>
      <c r="PK14" s="692">
        <v>5865.46</v>
      </c>
      <c r="PL14" s="692">
        <v>5774.4930000000004</v>
      </c>
      <c r="PM14" s="692">
        <v>6944.9660000000003</v>
      </c>
      <c r="PN14" s="692">
        <v>13338.684999999999</v>
      </c>
      <c r="PO14" s="693">
        <v>617567.38199999998</v>
      </c>
      <c r="PP14" s="691">
        <v>256668.81400000001</v>
      </c>
      <c r="PQ14" s="692">
        <v>186386.44500000001</v>
      </c>
      <c r="PR14" s="692">
        <v>56689.366999999998</v>
      </c>
      <c r="PS14" s="692">
        <v>31638.332999999999</v>
      </c>
      <c r="PT14" s="692">
        <v>10805.766</v>
      </c>
      <c r="PU14" s="692">
        <v>6896.1109999999999</v>
      </c>
      <c r="PV14" s="692">
        <v>4962.5789999999997</v>
      </c>
      <c r="PW14" s="692">
        <v>7893.4620000000004</v>
      </c>
      <c r="PX14" s="692">
        <v>14078.713</v>
      </c>
      <c r="PY14" s="693">
        <v>641735.37100000004</v>
      </c>
      <c r="PZ14" s="691">
        <v>260095.26300000001</v>
      </c>
      <c r="QA14" s="692">
        <v>182649.62599999999</v>
      </c>
      <c r="QB14" s="692">
        <v>56510.86</v>
      </c>
      <c r="QC14" s="692">
        <v>35108.430999999997</v>
      </c>
      <c r="QD14" s="692">
        <v>13667.575999999999</v>
      </c>
      <c r="QE14" s="692">
        <v>6675.4740000000002</v>
      </c>
      <c r="QF14" s="692">
        <v>5630.2110000000002</v>
      </c>
      <c r="QG14" s="692">
        <v>8436.2880000000005</v>
      </c>
      <c r="QH14" s="692">
        <v>14243.216</v>
      </c>
      <c r="QI14" s="693">
        <v>649736.79099999997</v>
      </c>
      <c r="QJ14" s="691">
        <v>300544</v>
      </c>
      <c r="QK14" s="692">
        <v>179568</v>
      </c>
      <c r="QL14" s="692">
        <v>65054</v>
      </c>
      <c r="QM14" s="692">
        <v>38481</v>
      </c>
      <c r="QN14" s="692">
        <v>17587</v>
      </c>
      <c r="QO14" s="692">
        <v>7458</v>
      </c>
      <c r="QP14" s="692">
        <v>6240</v>
      </c>
      <c r="QQ14" s="692">
        <v>9555</v>
      </c>
      <c r="QR14" s="692">
        <v>15212</v>
      </c>
      <c r="QS14" s="693">
        <v>710000</v>
      </c>
      <c r="QT14" s="763">
        <v>311724</v>
      </c>
      <c r="QU14" s="764">
        <v>176193</v>
      </c>
      <c r="QV14" s="764">
        <v>71223</v>
      </c>
      <c r="QW14" s="764">
        <v>40685</v>
      </c>
      <c r="QX14" s="764">
        <v>18851</v>
      </c>
      <c r="QY14" s="764">
        <v>7842</v>
      </c>
      <c r="QZ14" s="764">
        <v>6816</v>
      </c>
      <c r="RA14" s="764">
        <v>8762</v>
      </c>
      <c r="RB14" s="764">
        <v>15382</v>
      </c>
      <c r="RC14" s="765">
        <v>727466</v>
      </c>
      <c r="RD14" s="763">
        <v>335635</v>
      </c>
      <c r="RE14" s="764">
        <v>184830</v>
      </c>
      <c r="RF14" s="764">
        <v>70472</v>
      </c>
      <c r="RG14" s="764">
        <v>42678</v>
      </c>
      <c r="RH14" s="764">
        <v>12062</v>
      </c>
      <c r="RI14" s="764">
        <v>14072</v>
      </c>
      <c r="RJ14" s="764">
        <v>5945</v>
      </c>
      <c r="RK14" s="764">
        <v>8922</v>
      </c>
      <c r="RL14" s="764">
        <v>14711</v>
      </c>
      <c r="RM14" s="765">
        <v>760310</v>
      </c>
      <c r="RN14" s="763">
        <v>340273</v>
      </c>
      <c r="RO14" s="764">
        <v>197751</v>
      </c>
      <c r="RP14" s="764">
        <v>70955</v>
      </c>
      <c r="RQ14" s="764">
        <v>44207</v>
      </c>
      <c r="RR14" s="764">
        <v>13664</v>
      </c>
      <c r="RS14" s="764">
        <v>7808</v>
      </c>
      <c r="RT14" s="764">
        <v>12543</v>
      </c>
      <c r="RU14" s="764">
        <v>8671</v>
      </c>
      <c r="RV14" s="764">
        <v>14681</v>
      </c>
      <c r="RW14" s="765">
        <v>779486</v>
      </c>
      <c r="RX14" s="763">
        <v>364466</v>
      </c>
      <c r="RY14" s="764">
        <v>196412</v>
      </c>
      <c r="RZ14" s="764">
        <v>70628</v>
      </c>
      <c r="SA14" s="764">
        <v>47222</v>
      </c>
      <c r="SB14" s="764">
        <v>16242</v>
      </c>
      <c r="SC14" s="764">
        <v>8499</v>
      </c>
      <c r="SD14" s="764">
        <v>13195</v>
      </c>
      <c r="SE14" s="764">
        <v>7508</v>
      </c>
      <c r="SF14" s="764">
        <v>13717</v>
      </c>
      <c r="SG14" s="765">
        <v>812936</v>
      </c>
      <c r="SH14" s="763">
        <v>366123</v>
      </c>
      <c r="SI14" s="764">
        <v>193746</v>
      </c>
      <c r="SJ14" s="764">
        <v>65067</v>
      </c>
      <c r="SK14" s="764">
        <v>45785</v>
      </c>
      <c r="SL14" s="764">
        <v>13261</v>
      </c>
      <c r="SM14" s="764">
        <v>7732</v>
      </c>
      <c r="SN14" s="764">
        <v>13337</v>
      </c>
      <c r="SO14" s="764">
        <v>6542</v>
      </c>
      <c r="SP14" s="764">
        <v>12224</v>
      </c>
      <c r="SQ14" s="765">
        <v>801873</v>
      </c>
      <c r="SR14" s="763">
        <v>395519</v>
      </c>
      <c r="SS14" s="764">
        <v>205343</v>
      </c>
      <c r="ST14" s="764">
        <v>69566</v>
      </c>
      <c r="SU14" s="764">
        <v>48055</v>
      </c>
      <c r="SV14" s="764">
        <v>13155</v>
      </c>
      <c r="SW14" s="764">
        <v>6932</v>
      </c>
      <c r="SX14" s="764">
        <v>7525</v>
      </c>
      <c r="SY14" s="764">
        <v>7855</v>
      </c>
      <c r="SZ14" s="764">
        <v>13597</v>
      </c>
      <c r="TA14" s="765">
        <v>844647</v>
      </c>
      <c r="TB14" s="763">
        <v>423593</v>
      </c>
      <c r="TC14" s="764">
        <v>217573</v>
      </c>
      <c r="TD14" s="764">
        <v>75325</v>
      </c>
      <c r="TE14" s="764">
        <v>50054</v>
      </c>
      <c r="TF14" s="764">
        <v>15811</v>
      </c>
      <c r="TG14" s="764">
        <v>6678</v>
      </c>
      <c r="TH14" s="764">
        <v>6841</v>
      </c>
      <c r="TI14" s="764">
        <v>7851</v>
      </c>
      <c r="TJ14" s="764">
        <v>15348</v>
      </c>
      <c r="TK14" s="765">
        <v>901984</v>
      </c>
      <c r="TL14" s="763">
        <v>413984</v>
      </c>
      <c r="TM14" s="764">
        <v>218381</v>
      </c>
      <c r="TN14" s="764">
        <v>77916</v>
      </c>
      <c r="TO14" s="764">
        <v>49599</v>
      </c>
      <c r="TP14" s="764">
        <v>17455</v>
      </c>
      <c r="TQ14" s="764">
        <v>6785</v>
      </c>
      <c r="TR14" s="764">
        <v>7630</v>
      </c>
      <c r="TS14" s="764">
        <v>8237</v>
      </c>
      <c r="TT14" s="764">
        <v>15474</v>
      </c>
      <c r="TU14" s="765">
        <v>902323</v>
      </c>
      <c r="TV14" s="763">
        <v>425429</v>
      </c>
      <c r="TW14" s="764">
        <v>263104</v>
      </c>
      <c r="TX14" s="764">
        <v>82174</v>
      </c>
      <c r="TY14" s="764">
        <v>34839</v>
      </c>
      <c r="TZ14" s="764">
        <v>12333</v>
      </c>
      <c r="UA14" s="764">
        <v>7246</v>
      </c>
      <c r="UB14" s="764">
        <v>7684</v>
      </c>
      <c r="UC14" s="764">
        <v>9431</v>
      </c>
      <c r="UD14" s="764">
        <v>16821</v>
      </c>
      <c r="UE14" s="765">
        <v>947353</v>
      </c>
      <c r="UF14" s="763">
        <v>437636</v>
      </c>
      <c r="UG14" s="764">
        <v>267933</v>
      </c>
      <c r="UH14" s="764">
        <v>83904</v>
      </c>
      <c r="UI14" s="764">
        <v>35417</v>
      </c>
      <c r="UJ14" s="764">
        <v>12413</v>
      </c>
      <c r="UK14" s="764">
        <v>7653</v>
      </c>
      <c r="UL14" s="764">
        <v>7162</v>
      </c>
      <c r="UM14" s="764">
        <v>7589</v>
      </c>
      <c r="UN14" s="764">
        <v>20568</v>
      </c>
      <c r="UO14" s="765">
        <v>969553</v>
      </c>
      <c r="UP14" s="763">
        <v>449567</v>
      </c>
      <c r="UQ14" s="764">
        <v>277998</v>
      </c>
      <c r="UR14" s="764">
        <v>83345</v>
      </c>
      <c r="US14" s="764">
        <v>34004</v>
      </c>
      <c r="UT14" s="764">
        <v>13122</v>
      </c>
      <c r="UU14" s="764">
        <v>8492</v>
      </c>
      <c r="UV14" s="764">
        <v>7436</v>
      </c>
      <c r="UW14" s="764">
        <v>7272</v>
      </c>
      <c r="UX14" s="764">
        <v>24952</v>
      </c>
      <c r="UY14" s="765">
        <v>997967</v>
      </c>
      <c r="UZ14" s="763">
        <v>448584</v>
      </c>
      <c r="VA14" s="764">
        <v>279034</v>
      </c>
      <c r="VB14" s="764">
        <v>87178</v>
      </c>
      <c r="VC14" s="764">
        <v>34847</v>
      </c>
      <c r="VD14" s="764">
        <v>13726</v>
      </c>
      <c r="VE14" s="764">
        <v>8774</v>
      </c>
      <c r="VF14" s="764">
        <v>8717</v>
      </c>
      <c r="VG14" s="764">
        <v>7923</v>
      </c>
      <c r="VH14" s="764">
        <v>23946</v>
      </c>
      <c r="VI14" s="765">
        <v>1002853</v>
      </c>
      <c r="VJ14" s="763">
        <v>443557</v>
      </c>
      <c r="VK14" s="764">
        <v>272122</v>
      </c>
      <c r="VL14" s="764">
        <v>84719</v>
      </c>
      <c r="VM14" s="764">
        <v>37014</v>
      </c>
      <c r="VN14" s="764">
        <v>10990</v>
      </c>
      <c r="VO14" s="764">
        <v>7510</v>
      </c>
      <c r="VP14" s="764">
        <v>7558</v>
      </c>
      <c r="VQ14" s="764">
        <v>7054</v>
      </c>
      <c r="VR14" s="764">
        <v>26659</v>
      </c>
      <c r="VS14" s="765">
        <v>991088</v>
      </c>
      <c r="VT14" s="763">
        <v>450093</v>
      </c>
      <c r="VU14" s="764">
        <v>270582</v>
      </c>
      <c r="VV14" s="764">
        <v>85172</v>
      </c>
      <c r="VW14" s="764">
        <v>36922</v>
      </c>
      <c r="VX14" s="764">
        <v>9961</v>
      </c>
      <c r="VY14" s="764">
        <v>7137</v>
      </c>
      <c r="VZ14" s="764">
        <v>6845</v>
      </c>
      <c r="WA14" s="764">
        <v>9417</v>
      </c>
      <c r="WB14" s="764">
        <v>25038</v>
      </c>
      <c r="WC14" s="765">
        <v>996106</v>
      </c>
      <c r="WD14" s="764">
        <v>449660</v>
      </c>
      <c r="WE14" s="764">
        <v>277711</v>
      </c>
      <c r="WF14" s="764">
        <v>87346</v>
      </c>
      <c r="WG14" s="764">
        <v>36354</v>
      </c>
      <c r="WH14" s="764">
        <v>9740</v>
      </c>
      <c r="WI14" s="764">
        <v>6846</v>
      </c>
      <c r="WJ14" s="764">
        <v>6822</v>
      </c>
      <c r="WK14" s="764">
        <v>9491</v>
      </c>
      <c r="WL14" s="765">
        <v>23392</v>
      </c>
      <c r="WM14" s="1415">
        <v>1009984</v>
      </c>
      <c r="WN14" s="764">
        <v>464653</v>
      </c>
      <c r="WO14" s="764">
        <v>247925</v>
      </c>
      <c r="WP14" s="764">
        <v>102299</v>
      </c>
      <c r="WQ14" s="764">
        <v>32417</v>
      </c>
      <c r="WR14" s="764">
        <v>8932</v>
      </c>
      <c r="WS14" s="764">
        <v>6157</v>
      </c>
      <c r="WT14" s="764">
        <v>7052</v>
      </c>
      <c r="WU14" s="764">
        <v>9666</v>
      </c>
      <c r="WV14" s="765">
        <v>22726</v>
      </c>
      <c r="WW14" s="1415">
        <v>1007395</v>
      </c>
      <c r="WX14" s="764">
        <v>499006</v>
      </c>
      <c r="WY14" s="764">
        <v>250399</v>
      </c>
      <c r="WZ14" s="764">
        <v>107130</v>
      </c>
      <c r="XA14" s="764">
        <v>32742</v>
      </c>
      <c r="XB14" s="764">
        <v>9296</v>
      </c>
      <c r="XC14" s="764">
        <v>6486</v>
      </c>
      <c r="XD14" s="764">
        <v>7140</v>
      </c>
      <c r="XE14" s="764">
        <v>9722</v>
      </c>
      <c r="XF14" s="765">
        <v>23041</v>
      </c>
      <c r="XG14" s="1415">
        <v>1057282</v>
      </c>
      <c r="XH14" s="764">
        <v>514566</v>
      </c>
      <c r="XI14" s="764">
        <v>253435</v>
      </c>
      <c r="XJ14" s="764">
        <v>109871</v>
      </c>
      <c r="XK14" s="764">
        <v>32542</v>
      </c>
      <c r="XL14" s="764">
        <v>9077</v>
      </c>
      <c r="XM14" s="764">
        <v>5896</v>
      </c>
      <c r="XN14" s="764">
        <v>6378</v>
      </c>
      <c r="XO14" s="764">
        <v>6580</v>
      </c>
      <c r="XP14" s="765">
        <v>23463</v>
      </c>
      <c r="XQ14" s="1415">
        <v>1077712</v>
      </c>
      <c r="XR14" s="764">
        <v>558132</v>
      </c>
      <c r="XS14" s="764">
        <v>262116</v>
      </c>
      <c r="XT14" s="764">
        <v>118618</v>
      </c>
      <c r="XU14" s="764">
        <v>32559</v>
      </c>
      <c r="XV14" s="764">
        <v>8600</v>
      </c>
      <c r="XW14" s="764">
        <v>5240</v>
      </c>
      <c r="XX14" s="764">
        <v>6331</v>
      </c>
      <c r="XY14" s="764">
        <v>5485</v>
      </c>
      <c r="XZ14" s="765">
        <v>25054</v>
      </c>
      <c r="YA14" s="1415">
        <v>1146050</v>
      </c>
    </row>
    <row r="15" spans="1:651" ht="25.5" customHeight="1">
      <c r="A15" s="1695" t="s">
        <v>1518</v>
      </c>
      <c r="B15" s="530"/>
      <c r="C15" s="530"/>
      <c r="D15" s="530"/>
      <c r="E15" s="530"/>
      <c r="F15" s="530"/>
      <c r="G15" s="530"/>
      <c r="H15" s="530"/>
      <c r="I15" s="530"/>
      <c r="J15" s="530"/>
      <c r="K15" s="530"/>
      <c r="L15" s="530"/>
      <c r="VJ15" s="1399"/>
      <c r="VK15" s="1399"/>
      <c r="VL15" s="1399"/>
      <c r="VM15" s="1399"/>
      <c r="VN15" s="1399"/>
      <c r="VO15" s="1399"/>
      <c r="VP15" s="1399"/>
      <c r="VQ15" s="1399"/>
      <c r="VR15" s="1399"/>
      <c r="VS15" s="1399"/>
      <c r="VT15" s="1399"/>
      <c r="VU15" s="1399"/>
      <c r="VV15" s="1399"/>
      <c r="VW15" s="1399"/>
      <c r="VX15" s="1399"/>
      <c r="VY15" s="1399"/>
      <c r="VZ15" s="1399"/>
      <c r="WA15" s="1399"/>
      <c r="WB15" s="1399"/>
      <c r="WC15" s="1399"/>
      <c r="WD15" s="1399"/>
      <c r="WE15" s="1399"/>
      <c r="WF15" s="1399"/>
      <c r="WG15" s="1399"/>
      <c r="WH15" s="1399"/>
      <c r="WI15" s="1399"/>
      <c r="WJ15" s="1399"/>
      <c r="WK15" s="1399"/>
      <c r="WL15" s="1399"/>
      <c r="WM15" s="1399"/>
    </row>
    <row r="16" spans="1:651" ht="26">
      <c r="A16" s="1695" t="s">
        <v>1439</v>
      </c>
      <c r="B16" s="528"/>
      <c r="C16" s="528"/>
      <c r="D16" s="528"/>
      <c r="E16" s="528"/>
      <c r="F16" s="528"/>
      <c r="G16" s="528"/>
      <c r="H16" s="528"/>
      <c r="I16" s="528"/>
      <c r="J16" s="528"/>
      <c r="K16" s="528"/>
      <c r="L16" s="528"/>
      <c r="VJ16" s="1399"/>
      <c r="VK16" s="1399"/>
      <c r="VL16" s="1399"/>
      <c r="VM16" s="1399"/>
      <c r="VN16" s="1399"/>
      <c r="VO16" s="1399"/>
      <c r="VP16" s="1399"/>
      <c r="VQ16" s="1399"/>
      <c r="VR16" s="1399"/>
      <c r="VS16" s="1399"/>
      <c r="VT16" s="1399"/>
      <c r="VU16" s="1399"/>
      <c r="VV16" s="1399"/>
      <c r="VW16" s="1399"/>
      <c r="VX16" s="1399"/>
      <c r="VY16" s="1399"/>
      <c r="VZ16" s="1399"/>
      <c r="WA16" s="1399"/>
      <c r="WB16" s="1399"/>
      <c r="WC16" s="1399"/>
      <c r="WD16" s="1399"/>
      <c r="WE16" s="1399"/>
      <c r="WF16" s="1399"/>
      <c r="WG16" s="1399"/>
      <c r="WH16" s="1399"/>
      <c r="WI16" s="1399"/>
      <c r="WJ16" s="1399"/>
      <c r="WK16" s="1399"/>
      <c r="WL16" s="1399"/>
      <c r="WM16" s="1399"/>
    </row>
    <row r="17" spans="1:611" ht="15.75" customHeight="1">
      <c r="A17" s="1696" t="s">
        <v>615</v>
      </c>
      <c r="B17" s="528"/>
      <c r="C17" s="528"/>
      <c r="D17" s="528"/>
      <c r="E17" s="528"/>
      <c r="F17" s="528"/>
      <c r="G17" s="528"/>
      <c r="H17" s="528"/>
      <c r="I17" s="528"/>
      <c r="J17" s="528"/>
      <c r="K17" s="528"/>
      <c r="L17" s="528"/>
      <c r="VJ17" s="1399"/>
      <c r="VK17" s="1399"/>
      <c r="VL17" s="1399"/>
      <c r="VM17" s="1399"/>
      <c r="VN17" s="1399"/>
      <c r="VO17" s="1399"/>
      <c r="VP17" s="1399"/>
      <c r="VQ17" s="1399"/>
      <c r="VR17" s="1399"/>
      <c r="VS17" s="1399"/>
      <c r="VT17" s="1399"/>
      <c r="VU17" s="1399"/>
      <c r="VV17" s="1399"/>
      <c r="VW17" s="1399"/>
      <c r="VX17" s="1399"/>
      <c r="VY17" s="1399"/>
      <c r="VZ17" s="1399"/>
      <c r="WA17" s="1399"/>
      <c r="WB17" s="1399"/>
      <c r="WC17" s="1399"/>
      <c r="WD17" s="1399"/>
      <c r="WE17" s="1399"/>
      <c r="WF17" s="1399"/>
      <c r="WG17" s="1399"/>
      <c r="WH17" s="1399"/>
      <c r="WI17" s="1399"/>
      <c r="WJ17" s="1399"/>
      <c r="WK17" s="1399"/>
      <c r="WL17" s="1399"/>
      <c r="WM17" s="1399"/>
    </row>
    <row r="18" spans="1:611">
      <c r="A18" s="531" t="s">
        <v>1216</v>
      </c>
      <c r="B18" s="198"/>
      <c r="C18" s="198"/>
      <c r="D18" s="198"/>
      <c r="E18" s="198"/>
      <c r="F18" s="198"/>
      <c r="G18" s="198"/>
      <c r="H18" s="198"/>
      <c r="I18" s="198"/>
      <c r="J18" s="198"/>
      <c r="K18" s="198"/>
      <c r="L18" s="198"/>
      <c r="OC18" s="134"/>
      <c r="WD18" s="1399"/>
      <c r="WE18" s="1399"/>
      <c r="WF18" s="1399"/>
      <c r="WG18" s="1399"/>
      <c r="WH18" s="1399"/>
      <c r="WI18" s="1399"/>
      <c r="WJ18" s="1399"/>
      <c r="WK18" s="1399"/>
      <c r="WL18" s="1399"/>
      <c r="WM18" s="1399"/>
    </row>
    <row r="19" spans="1:611" ht="12.75" customHeight="1">
      <c r="B19" s="439"/>
      <c r="C19" s="439"/>
      <c r="D19" s="439"/>
      <c r="E19" s="439"/>
      <c r="F19" s="439"/>
      <c r="G19" s="439"/>
      <c r="H19" s="439"/>
      <c r="I19" s="439"/>
      <c r="J19" s="439"/>
      <c r="K19" s="439"/>
      <c r="L19" s="439"/>
      <c r="WD19" s="1399"/>
      <c r="WE19" s="1399"/>
      <c r="WF19" s="1399"/>
      <c r="WG19" s="1399"/>
      <c r="WH19" s="1399"/>
      <c r="WI19" s="1399"/>
      <c r="WJ19" s="1399"/>
      <c r="WK19" s="1399"/>
      <c r="WL19" s="1399"/>
      <c r="WM19" s="1399"/>
    </row>
    <row r="20" spans="1:611">
      <c r="B20" s="439"/>
      <c r="C20" s="439"/>
      <c r="D20" s="439"/>
      <c r="E20" s="439"/>
      <c r="F20" s="439"/>
      <c r="G20" s="439"/>
      <c r="H20" s="439"/>
      <c r="I20" s="439"/>
      <c r="J20" s="439"/>
      <c r="K20" s="439"/>
      <c r="L20" s="439"/>
      <c r="WD20" s="1399"/>
      <c r="WE20" s="1399"/>
      <c r="WF20" s="1399"/>
      <c r="WG20" s="1399"/>
      <c r="WH20" s="1399"/>
      <c r="WI20" s="1399"/>
      <c r="WJ20" s="1399"/>
      <c r="WK20" s="1399"/>
      <c r="WL20" s="1399"/>
      <c r="WM20" s="1399"/>
    </row>
    <row r="21" spans="1:611">
      <c r="B21" s="1870"/>
      <c r="C21" s="1870"/>
      <c r="D21" s="1870"/>
      <c r="E21" s="1870"/>
      <c r="F21" s="1870"/>
      <c r="G21" s="1870"/>
      <c r="H21" s="1870"/>
      <c r="I21" s="1870"/>
      <c r="J21" s="1870"/>
      <c r="K21" s="1870"/>
      <c r="L21" s="1870"/>
      <c r="WD21" s="1399"/>
      <c r="WE21" s="1399"/>
      <c r="WF21" s="1399"/>
      <c r="WG21" s="1399"/>
      <c r="WH21" s="1399"/>
      <c r="WI21" s="1399"/>
      <c r="WJ21" s="1399"/>
      <c r="WK21" s="1399"/>
      <c r="WL21" s="1399"/>
      <c r="WM21" s="1399"/>
    </row>
    <row r="22" spans="1:611">
      <c r="A22" s="198"/>
      <c r="B22" s="1870"/>
      <c r="C22" s="1870"/>
      <c r="D22" s="1870"/>
      <c r="E22" s="1870"/>
      <c r="F22" s="1870"/>
      <c r="G22" s="1870"/>
      <c r="H22" s="1870"/>
      <c r="I22" s="1870"/>
      <c r="J22" s="1870"/>
      <c r="K22" s="1870"/>
      <c r="L22" s="1870"/>
      <c r="WD22" s="1399"/>
      <c r="WE22" s="1399"/>
      <c r="WF22" s="1399"/>
      <c r="WG22" s="1399"/>
      <c r="WH22" s="1399"/>
      <c r="WI22" s="1399"/>
      <c r="WJ22" s="1399"/>
      <c r="WK22" s="1399"/>
      <c r="WL22" s="1399"/>
      <c r="WM22" s="1399"/>
    </row>
    <row r="23" spans="1:611">
      <c r="WD23" s="1399"/>
      <c r="WE23" s="1399"/>
      <c r="WF23" s="1399"/>
      <c r="WG23" s="1399"/>
      <c r="WH23" s="1399"/>
      <c r="WI23" s="1399"/>
      <c r="WJ23" s="1399"/>
      <c r="WK23" s="1399"/>
      <c r="WL23" s="1399"/>
      <c r="WM23" s="1399"/>
    </row>
    <row r="24" spans="1:611">
      <c r="WD24" s="1399"/>
      <c r="WE24" s="1399"/>
      <c r="WF24" s="1399"/>
      <c r="WG24" s="1399"/>
      <c r="WH24" s="1399"/>
      <c r="WI24" s="1399"/>
      <c r="WJ24" s="1399"/>
      <c r="WK24" s="1399"/>
      <c r="WL24" s="1399"/>
      <c r="WM24" s="1399"/>
    </row>
  </sheetData>
  <mergeCells count="76">
    <mergeCell ref="XR1:YA1"/>
    <mergeCell ref="XH1:XQ1"/>
    <mergeCell ref="VT1:WC1"/>
    <mergeCell ref="VJ1:VS1"/>
    <mergeCell ref="UZ1:VI1"/>
    <mergeCell ref="WX1:XG1"/>
    <mergeCell ref="WN1:WW1"/>
    <mergeCell ref="WD1:WM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B21:B22"/>
    <mergeCell ref="C21:C22"/>
    <mergeCell ref="D21:D22"/>
    <mergeCell ref="E21:E22"/>
    <mergeCell ref="K21:K22"/>
    <mergeCell ref="AZ1:BI1"/>
    <mergeCell ref="DH1:DQ1"/>
    <mergeCell ref="DR1:EA1"/>
    <mergeCell ref="BJ1:BS1"/>
    <mergeCell ref="FF1:FO1"/>
    <mergeCell ref="EB1:EK1"/>
    <mergeCell ref="BT1:CC1"/>
    <mergeCell ref="CD1:CM1"/>
    <mergeCell ref="CN1:CW1"/>
    <mergeCell ref="CX1:DG1"/>
    <mergeCell ref="EL1:EU1"/>
    <mergeCell ref="EV1:FE1"/>
    <mergeCell ref="L21:L22"/>
    <mergeCell ref="F21:F22"/>
    <mergeCell ref="G21:G22"/>
    <mergeCell ref="H21:H22"/>
    <mergeCell ref="I21:I22"/>
    <mergeCell ref="J21:J22"/>
    <mergeCell ref="B1:K1"/>
    <mergeCell ref="L1:U1"/>
    <mergeCell ref="AF1:AO1"/>
    <mergeCell ref="GJ1:GS1"/>
    <mergeCell ref="UP1:UY1"/>
    <mergeCell ref="TB1:TK1"/>
    <mergeCell ref="SR1:TA1"/>
    <mergeCell ref="SH1:SQ1"/>
    <mergeCell ref="RX1:SG1"/>
    <mergeCell ref="UF1:UO1"/>
    <mergeCell ref="TV1:UE1"/>
    <mergeCell ref="TL1:TU1"/>
    <mergeCell ref="GT1:HC1"/>
    <mergeCell ref="RN1:RW1"/>
    <mergeCell ref="AP1:AY1"/>
    <mergeCell ref="V1:A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FF6200"/>
    <pageSetUpPr fitToPage="1"/>
  </sheetPr>
  <dimension ref="A1:YK40"/>
  <sheetViews>
    <sheetView showGridLines="0" zoomScale="80" zoomScaleNormal="80" workbookViewId="0">
      <pane xSplit="1" ySplit="2" topLeftCell="XR25" activePane="bottomRight" state="frozen"/>
      <selection activeCell="BA1" sqref="BA1"/>
      <selection pane="topRight" activeCell="BA1" sqref="BA1"/>
      <selection pane="bottomLeft" activeCell="BA1" sqref="BA1"/>
      <selection pane="bottomRight" activeCell="A35" sqref="A35"/>
    </sheetView>
  </sheetViews>
  <sheetFormatPr defaultColWidth="9.1796875" defaultRowHeight="13"/>
  <cols>
    <col min="1" max="1" width="59" style="4" customWidth="1"/>
    <col min="2" max="221" width="12.7265625" style="4" customWidth="1"/>
    <col min="222" max="223" width="12" style="4" customWidth="1"/>
    <col min="224" max="225" width="11" style="4" customWidth="1"/>
    <col min="226" max="229" width="10.54296875" style="4" customWidth="1"/>
    <col min="230" max="230" width="11.54296875" style="4" customWidth="1"/>
    <col min="231" max="233" width="12" style="4" customWidth="1"/>
    <col min="234" max="235" width="11" style="4" customWidth="1"/>
    <col min="236" max="239" width="10.54296875" style="4" customWidth="1"/>
    <col min="240" max="240" width="11.54296875" style="4" customWidth="1"/>
    <col min="241" max="243" width="12" style="4" customWidth="1"/>
    <col min="244" max="245" width="11" style="4" customWidth="1"/>
    <col min="246" max="249" width="10.54296875" style="4" customWidth="1"/>
    <col min="250" max="250" width="11.54296875" style="4" customWidth="1"/>
    <col min="251" max="253" width="12" style="4" customWidth="1"/>
    <col min="254" max="256" width="11" style="4" customWidth="1"/>
    <col min="257" max="259" width="10.54296875" style="4" customWidth="1"/>
    <col min="260" max="260" width="11.54296875" style="4" customWidth="1"/>
    <col min="261" max="261" width="12.81640625" style="4" customWidth="1"/>
    <col min="262" max="263" width="12" style="4" customWidth="1"/>
    <col min="264" max="266" width="11" style="4" customWidth="1"/>
    <col min="267" max="269" width="10.54296875" style="4" customWidth="1"/>
    <col min="270" max="270" width="11.54296875" style="4" customWidth="1"/>
    <col min="271" max="273" width="12" style="4" customWidth="1"/>
    <col min="274" max="276" width="11" style="4" customWidth="1"/>
    <col min="277" max="279" width="10.54296875" style="4" customWidth="1"/>
    <col min="280" max="280" width="11.54296875" style="4" customWidth="1"/>
    <col min="281" max="283" width="12" style="4" customWidth="1"/>
    <col min="284" max="286" width="11" style="4" customWidth="1"/>
    <col min="287" max="289" width="10.54296875" style="4" customWidth="1"/>
    <col min="290" max="290" width="11.54296875" style="4" customWidth="1"/>
    <col min="291" max="291" width="13.1796875" style="4" customWidth="1"/>
    <col min="292" max="293" width="12" style="4" customWidth="1"/>
    <col min="294" max="296" width="11" style="4" customWidth="1"/>
    <col min="297" max="299" width="10.54296875" style="4" customWidth="1"/>
    <col min="300" max="300" width="11.54296875" style="4" customWidth="1"/>
    <col min="301" max="303" width="12" style="4" customWidth="1"/>
    <col min="304" max="306" width="11" style="4" customWidth="1"/>
    <col min="307" max="309" width="10.54296875" style="4" customWidth="1"/>
    <col min="310" max="310" width="11.54296875" style="4" customWidth="1"/>
    <col min="311" max="313" width="12" style="4" customWidth="1"/>
    <col min="314" max="316" width="11" style="4" customWidth="1"/>
    <col min="317" max="319" width="10.54296875" style="4" customWidth="1"/>
    <col min="320" max="320" width="11.54296875" style="4" customWidth="1"/>
    <col min="321" max="323" width="12" style="4" customWidth="1"/>
    <col min="324" max="326" width="11" style="4" customWidth="1"/>
    <col min="327" max="329" width="10.54296875" style="4" customWidth="1"/>
    <col min="330" max="330" width="11.54296875" style="4" customWidth="1"/>
    <col min="331" max="333" width="12" style="4" customWidth="1"/>
    <col min="334" max="336" width="11" style="4" customWidth="1"/>
    <col min="337" max="339" width="10.54296875" style="4" customWidth="1"/>
    <col min="340" max="340" width="11.54296875" style="4" customWidth="1"/>
    <col min="341" max="343" width="12" style="4" customWidth="1"/>
    <col min="344" max="346" width="11" style="4" customWidth="1"/>
    <col min="347" max="349" width="10.54296875" style="4" customWidth="1"/>
    <col min="350" max="350" width="11.54296875" style="4" customWidth="1"/>
    <col min="351" max="353" width="12" style="4" customWidth="1"/>
    <col min="354" max="356" width="11" style="4" customWidth="1"/>
    <col min="357" max="359" width="10.54296875" style="4" customWidth="1"/>
    <col min="360" max="360" width="11.54296875" style="4" customWidth="1"/>
    <col min="361" max="363" width="12" style="4" customWidth="1"/>
    <col min="364" max="366" width="11" style="4" customWidth="1"/>
    <col min="367" max="369" width="10.54296875" style="4" customWidth="1"/>
    <col min="370" max="370" width="11.54296875" style="4" customWidth="1"/>
    <col min="371" max="371" width="17.81640625" style="4" customWidth="1"/>
    <col min="372" max="372" width="12.26953125" style="4" customWidth="1"/>
    <col min="373" max="373" width="11.81640625" style="4" customWidth="1"/>
    <col min="374" max="374" width="12" style="4" customWidth="1"/>
    <col min="375" max="375" width="11.26953125" style="4" customWidth="1"/>
    <col min="376" max="376" width="11.453125" style="4" customWidth="1"/>
    <col min="377" max="377" width="11" style="4" customWidth="1"/>
    <col min="378" max="378" width="11.81640625" style="4" customWidth="1"/>
    <col min="379" max="379" width="11.7265625" style="4" customWidth="1"/>
    <col min="380" max="381" width="12" style="4" customWidth="1"/>
    <col min="382" max="391" width="12.453125" style="4" customWidth="1"/>
    <col min="392" max="401" width="14.81640625" style="4" customWidth="1"/>
    <col min="402" max="411" width="13" style="4" customWidth="1"/>
    <col min="412" max="421" width="13.26953125" style="4" customWidth="1"/>
    <col min="422" max="431" width="13" style="4" customWidth="1"/>
    <col min="432" max="432" width="17.54296875" style="4" customWidth="1"/>
    <col min="433" max="433" width="13" style="4" bestFit="1" customWidth="1"/>
    <col min="434" max="435" width="12" style="4" bestFit="1" customWidth="1"/>
    <col min="436" max="439" width="10.81640625" style="4" bestFit="1" customWidth="1"/>
    <col min="440" max="440" width="12" style="4" bestFit="1" customWidth="1"/>
    <col min="441" max="441" width="13" style="4" bestFit="1" customWidth="1"/>
    <col min="442" max="442" width="23.26953125" style="4" bestFit="1" customWidth="1"/>
    <col min="443" max="443" width="14.54296875" style="4" bestFit="1" customWidth="1"/>
    <col min="444" max="446" width="13" style="4" bestFit="1" customWidth="1"/>
    <col min="447" max="449" width="12" style="4" bestFit="1" customWidth="1"/>
    <col min="450" max="450" width="13" style="4" bestFit="1" customWidth="1"/>
    <col min="451" max="451" width="12" style="4" bestFit="1" customWidth="1"/>
    <col min="452" max="650" width="9.1796875" style="4"/>
    <col min="651" max="651" width="9.81640625" style="4" bestFit="1" customWidth="1"/>
    <col min="652" max="16384" width="9.1796875" style="4"/>
  </cols>
  <sheetData>
    <row r="1" spans="1:651" s="152" customFormat="1" ht="39">
      <c r="A1" s="1503" t="s">
        <v>1009</v>
      </c>
      <c r="B1" s="1871">
        <v>39813</v>
      </c>
      <c r="C1" s="1872"/>
      <c r="D1" s="1872"/>
      <c r="E1" s="1872"/>
      <c r="F1" s="1872"/>
      <c r="G1" s="1872"/>
      <c r="H1" s="1872"/>
      <c r="I1" s="1872"/>
      <c r="J1" s="1872"/>
      <c r="K1" s="1873"/>
      <c r="L1" s="1871">
        <v>39903</v>
      </c>
      <c r="M1" s="1872"/>
      <c r="N1" s="1872"/>
      <c r="O1" s="1872"/>
      <c r="P1" s="1872"/>
      <c r="Q1" s="1872"/>
      <c r="R1" s="1872"/>
      <c r="S1" s="1872"/>
      <c r="T1" s="1872"/>
      <c r="U1" s="1873"/>
      <c r="V1" s="1871">
        <v>39994</v>
      </c>
      <c r="W1" s="1872"/>
      <c r="X1" s="1872"/>
      <c r="Y1" s="1872"/>
      <c r="Z1" s="1872"/>
      <c r="AA1" s="1872"/>
      <c r="AB1" s="1872"/>
      <c r="AC1" s="1872"/>
      <c r="AD1" s="1872"/>
      <c r="AE1" s="1873"/>
      <c r="AF1" s="1871">
        <v>40086</v>
      </c>
      <c r="AG1" s="1872"/>
      <c r="AH1" s="1872"/>
      <c r="AI1" s="1872"/>
      <c r="AJ1" s="1872"/>
      <c r="AK1" s="1872"/>
      <c r="AL1" s="1872"/>
      <c r="AM1" s="1872"/>
      <c r="AN1" s="1872"/>
      <c r="AO1" s="1873"/>
      <c r="AP1" s="1871">
        <v>40178</v>
      </c>
      <c r="AQ1" s="1872"/>
      <c r="AR1" s="1872"/>
      <c r="AS1" s="1872"/>
      <c r="AT1" s="1872"/>
      <c r="AU1" s="1872"/>
      <c r="AV1" s="1872"/>
      <c r="AW1" s="1872"/>
      <c r="AX1" s="1872"/>
      <c r="AY1" s="1873"/>
      <c r="AZ1" s="1871">
        <v>40268</v>
      </c>
      <c r="BA1" s="1872"/>
      <c r="BB1" s="1872"/>
      <c r="BC1" s="1872"/>
      <c r="BD1" s="1872"/>
      <c r="BE1" s="1872"/>
      <c r="BF1" s="1872"/>
      <c r="BG1" s="1872"/>
      <c r="BH1" s="1872"/>
      <c r="BI1" s="1873"/>
      <c r="BJ1" s="1871">
        <v>40359</v>
      </c>
      <c r="BK1" s="1872"/>
      <c r="BL1" s="1872"/>
      <c r="BM1" s="1872"/>
      <c r="BN1" s="1872"/>
      <c r="BO1" s="1872"/>
      <c r="BP1" s="1872"/>
      <c r="BQ1" s="1872"/>
      <c r="BR1" s="1872"/>
      <c r="BS1" s="1873"/>
      <c r="BT1" s="1871">
        <v>40451</v>
      </c>
      <c r="BU1" s="1872"/>
      <c r="BV1" s="1872"/>
      <c r="BW1" s="1872"/>
      <c r="BX1" s="1872"/>
      <c r="BY1" s="1872"/>
      <c r="BZ1" s="1872"/>
      <c r="CA1" s="1872"/>
      <c r="CB1" s="1872"/>
      <c r="CC1" s="1873"/>
      <c r="CD1" s="1871">
        <v>40543</v>
      </c>
      <c r="CE1" s="1872"/>
      <c r="CF1" s="1872"/>
      <c r="CG1" s="1872"/>
      <c r="CH1" s="1872"/>
      <c r="CI1" s="1872"/>
      <c r="CJ1" s="1872"/>
      <c r="CK1" s="1872"/>
      <c r="CL1" s="1872"/>
      <c r="CM1" s="1873"/>
      <c r="CN1" s="1871">
        <v>40633</v>
      </c>
      <c r="CO1" s="1872"/>
      <c r="CP1" s="1872"/>
      <c r="CQ1" s="1872"/>
      <c r="CR1" s="1872"/>
      <c r="CS1" s="1872"/>
      <c r="CT1" s="1872"/>
      <c r="CU1" s="1872"/>
      <c r="CV1" s="1872"/>
      <c r="CW1" s="1873"/>
      <c r="CX1" s="1871">
        <v>40724</v>
      </c>
      <c r="CY1" s="1872"/>
      <c r="CZ1" s="1872"/>
      <c r="DA1" s="1872"/>
      <c r="DB1" s="1872"/>
      <c r="DC1" s="1872"/>
      <c r="DD1" s="1872"/>
      <c r="DE1" s="1872"/>
      <c r="DF1" s="1872"/>
      <c r="DG1" s="1873"/>
      <c r="DH1" s="1871">
        <v>40816</v>
      </c>
      <c r="DI1" s="1872"/>
      <c r="DJ1" s="1872"/>
      <c r="DK1" s="1872"/>
      <c r="DL1" s="1872"/>
      <c r="DM1" s="1872"/>
      <c r="DN1" s="1872"/>
      <c r="DO1" s="1872"/>
      <c r="DP1" s="1872"/>
      <c r="DQ1" s="1873"/>
      <c r="DR1" s="1871">
        <v>40908</v>
      </c>
      <c r="DS1" s="1872"/>
      <c r="DT1" s="1872"/>
      <c r="DU1" s="1872"/>
      <c r="DV1" s="1872"/>
      <c r="DW1" s="1872"/>
      <c r="DX1" s="1872"/>
      <c r="DY1" s="1872"/>
      <c r="DZ1" s="1872"/>
      <c r="EA1" s="1873"/>
      <c r="EB1" s="1871">
        <v>40999</v>
      </c>
      <c r="EC1" s="1872"/>
      <c r="ED1" s="1872"/>
      <c r="EE1" s="1872"/>
      <c r="EF1" s="1872"/>
      <c r="EG1" s="1872"/>
      <c r="EH1" s="1872"/>
      <c r="EI1" s="1872"/>
      <c r="EJ1" s="1872"/>
      <c r="EK1" s="1873"/>
      <c r="EL1" s="1871">
        <v>41090</v>
      </c>
      <c r="EM1" s="1872"/>
      <c r="EN1" s="1872"/>
      <c r="EO1" s="1872"/>
      <c r="EP1" s="1872"/>
      <c r="EQ1" s="1872"/>
      <c r="ER1" s="1872"/>
      <c r="ES1" s="1872"/>
      <c r="ET1" s="1872"/>
      <c r="EU1" s="1873"/>
      <c r="EV1" s="1871">
        <v>41182</v>
      </c>
      <c r="EW1" s="1872"/>
      <c r="EX1" s="1872"/>
      <c r="EY1" s="1872"/>
      <c r="EZ1" s="1872"/>
      <c r="FA1" s="1872"/>
      <c r="FB1" s="1872"/>
      <c r="FC1" s="1872"/>
      <c r="FD1" s="1872"/>
      <c r="FE1" s="1873"/>
      <c r="FF1" s="1871">
        <v>41274</v>
      </c>
      <c r="FG1" s="1872"/>
      <c r="FH1" s="1872"/>
      <c r="FI1" s="1872"/>
      <c r="FJ1" s="1872"/>
      <c r="FK1" s="1872"/>
      <c r="FL1" s="1872"/>
      <c r="FM1" s="1872"/>
      <c r="FN1" s="1872"/>
      <c r="FO1" s="1873"/>
      <c r="FP1" s="1871">
        <v>41364</v>
      </c>
      <c r="FQ1" s="1872"/>
      <c r="FR1" s="1872"/>
      <c r="FS1" s="1872"/>
      <c r="FT1" s="1872"/>
      <c r="FU1" s="1872"/>
      <c r="FV1" s="1872"/>
      <c r="FW1" s="1872"/>
      <c r="FX1" s="1872"/>
      <c r="FY1" s="1873"/>
      <c r="FZ1" s="1871">
        <v>41455</v>
      </c>
      <c r="GA1" s="1872"/>
      <c r="GB1" s="1872"/>
      <c r="GC1" s="1872"/>
      <c r="GD1" s="1872"/>
      <c r="GE1" s="1872"/>
      <c r="GF1" s="1872"/>
      <c r="GG1" s="1872"/>
      <c r="GH1" s="1872"/>
      <c r="GI1" s="1873"/>
      <c r="GJ1" s="1871">
        <v>41547</v>
      </c>
      <c r="GK1" s="1872"/>
      <c r="GL1" s="1872"/>
      <c r="GM1" s="1872"/>
      <c r="GN1" s="1872"/>
      <c r="GO1" s="1872"/>
      <c r="GP1" s="1872"/>
      <c r="GQ1" s="1872"/>
      <c r="GR1" s="1872"/>
      <c r="GS1" s="1873"/>
      <c r="GT1" s="1871">
        <v>41639</v>
      </c>
      <c r="GU1" s="1872"/>
      <c r="GV1" s="1872"/>
      <c r="GW1" s="1872"/>
      <c r="GX1" s="1872"/>
      <c r="GY1" s="1872"/>
      <c r="GZ1" s="1872"/>
      <c r="HA1" s="1872"/>
      <c r="HB1" s="1872"/>
      <c r="HC1" s="1873"/>
      <c r="HD1" s="1871">
        <v>41729</v>
      </c>
      <c r="HE1" s="1872"/>
      <c r="HF1" s="1872"/>
      <c r="HG1" s="1872"/>
      <c r="HH1" s="1872"/>
      <c r="HI1" s="1872"/>
      <c r="HJ1" s="1872"/>
      <c r="HK1" s="1872"/>
      <c r="HL1" s="1872"/>
      <c r="HM1" s="1873"/>
      <c r="HN1" s="1871">
        <v>41820</v>
      </c>
      <c r="HO1" s="1872"/>
      <c r="HP1" s="1872"/>
      <c r="HQ1" s="1872"/>
      <c r="HR1" s="1872"/>
      <c r="HS1" s="1872"/>
      <c r="HT1" s="1872"/>
      <c r="HU1" s="1872"/>
      <c r="HV1" s="1872"/>
      <c r="HW1" s="1873"/>
      <c r="HX1" s="1871">
        <v>41912</v>
      </c>
      <c r="HY1" s="1872"/>
      <c r="HZ1" s="1872"/>
      <c r="IA1" s="1872"/>
      <c r="IB1" s="1872"/>
      <c r="IC1" s="1872"/>
      <c r="ID1" s="1872"/>
      <c r="IE1" s="1872"/>
      <c r="IF1" s="1872"/>
      <c r="IG1" s="1873"/>
      <c r="IH1" s="1871">
        <v>42004</v>
      </c>
      <c r="II1" s="1872"/>
      <c r="IJ1" s="1872"/>
      <c r="IK1" s="1872"/>
      <c r="IL1" s="1872"/>
      <c r="IM1" s="1872"/>
      <c r="IN1" s="1872"/>
      <c r="IO1" s="1872"/>
      <c r="IP1" s="1872"/>
      <c r="IQ1" s="1873"/>
      <c r="IR1" s="1871">
        <v>42094</v>
      </c>
      <c r="IS1" s="1872"/>
      <c r="IT1" s="1872"/>
      <c r="IU1" s="1872"/>
      <c r="IV1" s="1872"/>
      <c r="IW1" s="1872"/>
      <c r="IX1" s="1872"/>
      <c r="IY1" s="1872"/>
      <c r="IZ1" s="1872"/>
      <c r="JA1" s="1873"/>
      <c r="JB1" s="1871">
        <v>42185</v>
      </c>
      <c r="JC1" s="1872"/>
      <c r="JD1" s="1872"/>
      <c r="JE1" s="1872"/>
      <c r="JF1" s="1872"/>
      <c r="JG1" s="1872"/>
      <c r="JH1" s="1872"/>
      <c r="JI1" s="1872"/>
      <c r="JJ1" s="1872"/>
      <c r="JK1" s="1873"/>
      <c r="JL1" s="1871">
        <v>42277</v>
      </c>
      <c r="JM1" s="1872"/>
      <c r="JN1" s="1872"/>
      <c r="JO1" s="1872"/>
      <c r="JP1" s="1872"/>
      <c r="JQ1" s="1872"/>
      <c r="JR1" s="1872"/>
      <c r="JS1" s="1872"/>
      <c r="JT1" s="1872"/>
      <c r="JU1" s="1873"/>
      <c r="JV1" s="1871">
        <v>42369</v>
      </c>
      <c r="JW1" s="1872"/>
      <c r="JX1" s="1872"/>
      <c r="JY1" s="1872"/>
      <c r="JZ1" s="1872"/>
      <c r="KA1" s="1872"/>
      <c r="KB1" s="1872"/>
      <c r="KC1" s="1872"/>
      <c r="KD1" s="1872"/>
      <c r="KE1" s="1873"/>
      <c r="KF1" s="1871">
        <v>42460</v>
      </c>
      <c r="KG1" s="1872"/>
      <c r="KH1" s="1872"/>
      <c r="KI1" s="1872"/>
      <c r="KJ1" s="1872"/>
      <c r="KK1" s="1872"/>
      <c r="KL1" s="1872"/>
      <c r="KM1" s="1872"/>
      <c r="KN1" s="1872"/>
      <c r="KO1" s="1873"/>
      <c r="KP1" s="1871">
        <v>42551</v>
      </c>
      <c r="KQ1" s="1872"/>
      <c r="KR1" s="1872"/>
      <c r="KS1" s="1872"/>
      <c r="KT1" s="1872"/>
      <c r="KU1" s="1872"/>
      <c r="KV1" s="1872"/>
      <c r="KW1" s="1872"/>
      <c r="KX1" s="1872"/>
      <c r="KY1" s="1873"/>
      <c r="KZ1" s="1871">
        <v>42643</v>
      </c>
      <c r="LA1" s="1872"/>
      <c r="LB1" s="1872"/>
      <c r="LC1" s="1872"/>
      <c r="LD1" s="1872"/>
      <c r="LE1" s="1872"/>
      <c r="LF1" s="1872"/>
      <c r="LG1" s="1872"/>
      <c r="LH1" s="1872"/>
      <c r="LI1" s="1873"/>
      <c r="LJ1" s="1871">
        <v>42735</v>
      </c>
      <c r="LK1" s="1872"/>
      <c r="LL1" s="1872"/>
      <c r="LM1" s="1872"/>
      <c r="LN1" s="1872"/>
      <c r="LO1" s="1872"/>
      <c r="LP1" s="1872"/>
      <c r="LQ1" s="1872"/>
      <c r="LR1" s="1872"/>
      <c r="LS1" s="1873"/>
      <c r="LT1" s="1871">
        <v>42825</v>
      </c>
      <c r="LU1" s="1872"/>
      <c r="LV1" s="1872"/>
      <c r="LW1" s="1872"/>
      <c r="LX1" s="1872"/>
      <c r="LY1" s="1872"/>
      <c r="LZ1" s="1872"/>
      <c r="MA1" s="1872"/>
      <c r="MB1" s="1872"/>
      <c r="MC1" s="1873"/>
      <c r="MD1" s="1871">
        <v>42916</v>
      </c>
      <c r="ME1" s="1872"/>
      <c r="MF1" s="1872"/>
      <c r="MG1" s="1872"/>
      <c r="MH1" s="1872"/>
      <c r="MI1" s="1872"/>
      <c r="MJ1" s="1872"/>
      <c r="MK1" s="1872"/>
      <c r="ML1" s="1872"/>
      <c r="MM1" s="1873"/>
      <c r="MN1" s="1871">
        <v>43008</v>
      </c>
      <c r="MO1" s="1872"/>
      <c r="MP1" s="1872"/>
      <c r="MQ1" s="1872"/>
      <c r="MR1" s="1872"/>
      <c r="MS1" s="1872"/>
      <c r="MT1" s="1872"/>
      <c r="MU1" s="1872"/>
      <c r="MV1" s="1872"/>
      <c r="MW1" s="1873"/>
      <c r="MX1" s="1871">
        <v>43100</v>
      </c>
      <c r="MY1" s="1872"/>
      <c r="MZ1" s="1872"/>
      <c r="NA1" s="1872"/>
      <c r="NB1" s="1872"/>
      <c r="NC1" s="1872"/>
      <c r="ND1" s="1872"/>
      <c r="NE1" s="1872"/>
      <c r="NF1" s="1872"/>
      <c r="NG1" s="1873"/>
      <c r="NH1" s="1871">
        <v>43190</v>
      </c>
      <c r="NI1" s="1872"/>
      <c r="NJ1" s="1872"/>
      <c r="NK1" s="1872"/>
      <c r="NL1" s="1872"/>
      <c r="NM1" s="1872"/>
      <c r="NN1" s="1872"/>
      <c r="NO1" s="1872"/>
      <c r="NP1" s="1872"/>
      <c r="NQ1" s="1873"/>
      <c r="NR1" s="1871">
        <v>43281</v>
      </c>
      <c r="NS1" s="1872"/>
      <c r="NT1" s="1872"/>
      <c r="NU1" s="1872"/>
      <c r="NV1" s="1872"/>
      <c r="NW1" s="1872"/>
      <c r="NX1" s="1872"/>
      <c r="NY1" s="1872"/>
      <c r="NZ1" s="1872"/>
      <c r="OA1" s="1873"/>
      <c r="OB1" s="1871">
        <v>43373</v>
      </c>
      <c r="OC1" s="1872"/>
      <c r="OD1" s="1872"/>
      <c r="OE1" s="1872"/>
      <c r="OF1" s="1872"/>
      <c r="OG1" s="1872"/>
      <c r="OH1" s="1872"/>
      <c r="OI1" s="1872"/>
      <c r="OJ1" s="1872"/>
      <c r="OK1" s="1873"/>
      <c r="OL1" s="1871">
        <v>43465</v>
      </c>
      <c r="OM1" s="1872"/>
      <c r="ON1" s="1872"/>
      <c r="OO1" s="1872"/>
      <c r="OP1" s="1872"/>
      <c r="OQ1" s="1872"/>
      <c r="OR1" s="1872"/>
      <c r="OS1" s="1872"/>
      <c r="OT1" s="1872"/>
      <c r="OU1" s="1873"/>
      <c r="OV1" s="1871">
        <v>43555</v>
      </c>
      <c r="OW1" s="1872"/>
      <c r="OX1" s="1872"/>
      <c r="OY1" s="1872"/>
      <c r="OZ1" s="1872"/>
      <c r="PA1" s="1872"/>
      <c r="PB1" s="1872"/>
      <c r="PC1" s="1872"/>
      <c r="PD1" s="1872"/>
      <c r="PE1" s="1873"/>
      <c r="PF1" s="1871">
        <v>43646</v>
      </c>
      <c r="PG1" s="1872"/>
      <c r="PH1" s="1872"/>
      <c r="PI1" s="1872"/>
      <c r="PJ1" s="1872"/>
      <c r="PK1" s="1872"/>
      <c r="PL1" s="1872"/>
      <c r="PM1" s="1872"/>
      <c r="PN1" s="1872"/>
      <c r="PO1" s="1873"/>
      <c r="PP1" s="1871">
        <v>43738</v>
      </c>
      <c r="PQ1" s="1872"/>
      <c r="PR1" s="1872"/>
      <c r="PS1" s="1872"/>
      <c r="PT1" s="1872"/>
      <c r="PU1" s="1872"/>
      <c r="PV1" s="1872"/>
      <c r="PW1" s="1872"/>
      <c r="PX1" s="1872"/>
      <c r="PY1" s="1873"/>
      <c r="PZ1" s="1871">
        <v>43830</v>
      </c>
      <c r="QA1" s="1872"/>
      <c r="QB1" s="1872"/>
      <c r="QC1" s="1872"/>
      <c r="QD1" s="1872"/>
      <c r="QE1" s="1872"/>
      <c r="QF1" s="1872"/>
      <c r="QG1" s="1872"/>
      <c r="QH1" s="1872"/>
      <c r="QI1" s="1873"/>
      <c r="QJ1" s="1871">
        <v>43921</v>
      </c>
      <c r="QK1" s="1872"/>
      <c r="QL1" s="1872"/>
      <c r="QM1" s="1872"/>
      <c r="QN1" s="1872"/>
      <c r="QO1" s="1872"/>
      <c r="QP1" s="1872"/>
      <c r="QQ1" s="1872"/>
      <c r="QR1" s="1872"/>
      <c r="QS1" s="1873"/>
      <c r="QT1" s="1871">
        <v>44012</v>
      </c>
      <c r="QU1" s="1872"/>
      <c r="QV1" s="1872"/>
      <c r="QW1" s="1872"/>
      <c r="QX1" s="1872"/>
      <c r="QY1" s="1872"/>
      <c r="QZ1" s="1872"/>
      <c r="RA1" s="1872"/>
      <c r="RB1" s="1872"/>
      <c r="RC1" s="1873"/>
      <c r="RD1" s="1871">
        <v>44104</v>
      </c>
      <c r="RE1" s="1872"/>
      <c r="RF1" s="1872"/>
      <c r="RG1" s="1872"/>
      <c r="RH1" s="1872"/>
      <c r="RI1" s="1872"/>
      <c r="RJ1" s="1872"/>
      <c r="RK1" s="1872"/>
      <c r="RL1" s="1872"/>
      <c r="RM1" s="1873"/>
      <c r="RN1" s="1871">
        <v>44196</v>
      </c>
      <c r="RO1" s="1872"/>
      <c r="RP1" s="1872"/>
      <c r="RQ1" s="1872"/>
      <c r="RR1" s="1872"/>
      <c r="RS1" s="1872"/>
      <c r="RT1" s="1872"/>
      <c r="RU1" s="1872"/>
      <c r="RV1" s="1872"/>
      <c r="RW1" s="1873"/>
      <c r="RX1" s="1871">
        <v>44286</v>
      </c>
      <c r="RY1" s="1872"/>
      <c r="RZ1" s="1872"/>
      <c r="SA1" s="1872"/>
      <c r="SB1" s="1872"/>
      <c r="SC1" s="1872"/>
      <c r="SD1" s="1872"/>
      <c r="SE1" s="1872"/>
      <c r="SF1" s="1872"/>
      <c r="SG1" s="1873"/>
      <c r="SH1" s="1871">
        <v>44377</v>
      </c>
      <c r="SI1" s="1872"/>
      <c r="SJ1" s="1872"/>
      <c r="SK1" s="1872"/>
      <c r="SL1" s="1872"/>
      <c r="SM1" s="1872"/>
      <c r="SN1" s="1872"/>
      <c r="SO1" s="1872"/>
      <c r="SP1" s="1872"/>
      <c r="SQ1" s="1873"/>
      <c r="SR1" s="1871">
        <v>44469</v>
      </c>
      <c r="SS1" s="1872"/>
      <c r="ST1" s="1872"/>
      <c r="SU1" s="1872"/>
      <c r="SV1" s="1872"/>
      <c r="SW1" s="1872"/>
      <c r="SX1" s="1872"/>
      <c r="SY1" s="1872"/>
      <c r="SZ1" s="1872"/>
      <c r="TA1" s="1873"/>
      <c r="TB1" s="1871">
        <v>44561</v>
      </c>
      <c r="TC1" s="1872"/>
      <c r="TD1" s="1872"/>
      <c r="TE1" s="1872"/>
      <c r="TF1" s="1872"/>
      <c r="TG1" s="1872"/>
      <c r="TH1" s="1872"/>
      <c r="TI1" s="1872"/>
      <c r="TJ1" s="1872"/>
      <c r="TK1" s="1873"/>
      <c r="TL1" s="1871">
        <v>44651</v>
      </c>
      <c r="TM1" s="1872"/>
      <c r="TN1" s="1872"/>
      <c r="TO1" s="1872"/>
      <c r="TP1" s="1872"/>
      <c r="TQ1" s="1872"/>
      <c r="TR1" s="1872"/>
      <c r="TS1" s="1872"/>
      <c r="TT1" s="1872"/>
      <c r="TU1" s="1873"/>
      <c r="TV1" s="1871">
        <v>44742</v>
      </c>
      <c r="TW1" s="1872"/>
      <c r="TX1" s="1872"/>
      <c r="TY1" s="1872"/>
      <c r="TZ1" s="1872"/>
      <c r="UA1" s="1872"/>
      <c r="UB1" s="1872"/>
      <c r="UC1" s="1872"/>
      <c r="UD1" s="1872"/>
      <c r="UE1" s="1873"/>
      <c r="UF1" s="1871">
        <v>44834</v>
      </c>
      <c r="UG1" s="1872"/>
      <c r="UH1" s="1872"/>
      <c r="UI1" s="1872"/>
      <c r="UJ1" s="1872"/>
      <c r="UK1" s="1872"/>
      <c r="UL1" s="1872"/>
      <c r="UM1" s="1872"/>
      <c r="UN1" s="1872"/>
      <c r="UO1" s="1873"/>
      <c r="UP1" s="1871">
        <v>44926</v>
      </c>
      <c r="UQ1" s="1872"/>
      <c r="UR1" s="1872"/>
      <c r="US1" s="1872"/>
      <c r="UT1" s="1872"/>
      <c r="UU1" s="1872"/>
      <c r="UV1" s="1872"/>
      <c r="UW1" s="1872"/>
      <c r="UX1" s="1872"/>
      <c r="UY1" s="1873"/>
      <c r="UZ1" s="1871">
        <v>45016</v>
      </c>
      <c r="VA1" s="1872"/>
      <c r="VB1" s="1872"/>
      <c r="VC1" s="1872"/>
      <c r="VD1" s="1872"/>
      <c r="VE1" s="1872"/>
      <c r="VF1" s="1872"/>
      <c r="VG1" s="1872"/>
      <c r="VH1" s="1872"/>
      <c r="VI1" s="1873"/>
      <c r="VJ1" s="1871">
        <v>45107</v>
      </c>
      <c r="VK1" s="1872"/>
      <c r="VL1" s="1872"/>
      <c r="VM1" s="1872"/>
      <c r="VN1" s="1872"/>
      <c r="VO1" s="1872"/>
      <c r="VP1" s="1872"/>
      <c r="VQ1" s="1872"/>
      <c r="VR1" s="1872"/>
      <c r="VS1" s="1873"/>
      <c r="VT1" s="1871">
        <v>45199</v>
      </c>
      <c r="VU1" s="1872"/>
      <c r="VV1" s="1872"/>
      <c r="VW1" s="1872"/>
      <c r="VX1" s="1872"/>
      <c r="VY1" s="1872"/>
      <c r="VZ1" s="1872"/>
      <c r="WA1" s="1872"/>
      <c r="WB1" s="1872"/>
      <c r="WC1" s="1873"/>
      <c r="WD1" s="1871">
        <v>45291</v>
      </c>
      <c r="WE1" s="1872"/>
      <c r="WF1" s="1872"/>
      <c r="WG1" s="1872"/>
      <c r="WH1" s="1872"/>
      <c r="WI1" s="1872"/>
      <c r="WJ1" s="1872"/>
      <c r="WK1" s="1872"/>
      <c r="WL1" s="1872"/>
      <c r="WM1" s="1873"/>
      <c r="WN1" s="1871">
        <v>45382</v>
      </c>
      <c r="WO1" s="1872"/>
      <c r="WP1" s="1872"/>
      <c r="WQ1" s="1872"/>
      <c r="WR1" s="1872"/>
      <c r="WS1" s="1872"/>
      <c r="WT1" s="1872"/>
      <c r="WU1" s="1872"/>
      <c r="WV1" s="1872"/>
      <c r="WW1" s="1873"/>
      <c r="WX1" s="1871">
        <v>45473</v>
      </c>
      <c r="WY1" s="1872"/>
      <c r="WZ1" s="1872"/>
      <c r="XA1" s="1872"/>
      <c r="XB1" s="1872"/>
      <c r="XC1" s="1872"/>
      <c r="XD1" s="1872"/>
      <c r="XE1" s="1872"/>
      <c r="XF1" s="1872"/>
      <c r="XG1" s="1873"/>
      <c r="XH1" s="1871">
        <v>45565</v>
      </c>
      <c r="XI1" s="1872"/>
      <c r="XJ1" s="1872"/>
      <c r="XK1" s="1872"/>
      <c r="XL1" s="1872"/>
      <c r="XM1" s="1872"/>
      <c r="XN1" s="1872"/>
      <c r="XO1" s="1872"/>
      <c r="XP1" s="1872"/>
      <c r="XQ1" s="1873"/>
      <c r="XR1" s="1871">
        <v>45657</v>
      </c>
      <c r="XS1" s="1872"/>
      <c r="XT1" s="1872"/>
      <c r="XU1" s="1872"/>
      <c r="XV1" s="1872"/>
      <c r="XW1" s="1872"/>
      <c r="XX1" s="1872"/>
      <c r="XY1" s="1872"/>
      <c r="XZ1" s="1872"/>
      <c r="YA1" s="1873"/>
    </row>
    <row r="2" spans="1:651" s="6" customFormat="1">
      <c r="A2" s="1510"/>
      <c r="B2" s="1511" t="s">
        <v>506</v>
      </c>
      <c r="C2" s="1504" t="s">
        <v>505</v>
      </c>
      <c r="D2" s="1504" t="s">
        <v>504</v>
      </c>
      <c r="E2" s="1504" t="s">
        <v>503</v>
      </c>
      <c r="F2" s="1504" t="s">
        <v>502</v>
      </c>
      <c r="G2" s="1504" t="s">
        <v>501</v>
      </c>
      <c r="H2" s="1504" t="s">
        <v>500</v>
      </c>
      <c r="I2" s="1504" t="s">
        <v>499</v>
      </c>
      <c r="J2" s="1504" t="s">
        <v>498</v>
      </c>
      <c r="K2" s="1512" t="s">
        <v>58</v>
      </c>
      <c r="L2" s="1511" t="s">
        <v>506</v>
      </c>
      <c r="M2" s="1504" t="s">
        <v>505</v>
      </c>
      <c r="N2" s="1504" t="s">
        <v>504</v>
      </c>
      <c r="O2" s="1504" t="s">
        <v>503</v>
      </c>
      <c r="P2" s="1504" t="s">
        <v>502</v>
      </c>
      <c r="Q2" s="1504" t="s">
        <v>501</v>
      </c>
      <c r="R2" s="1504" t="s">
        <v>500</v>
      </c>
      <c r="S2" s="1504" t="s">
        <v>499</v>
      </c>
      <c r="T2" s="1504" t="s">
        <v>498</v>
      </c>
      <c r="U2" s="1512" t="s">
        <v>58</v>
      </c>
      <c r="V2" s="1511" t="s">
        <v>506</v>
      </c>
      <c r="W2" s="1504" t="s">
        <v>505</v>
      </c>
      <c r="X2" s="1504" t="s">
        <v>504</v>
      </c>
      <c r="Y2" s="1504" t="s">
        <v>503</v>
      </c>
      <c r="Z2" s="1504" t="s">
        <v>502</v>
      </c>
      <c r="AA2" s="1504" t="s">
        <v>501</v>
      </c>
      <c r="AB2" s="1504" t="s">
        <v>500</v>
      </c>
      <c r="AC2" s="1504" t="s">
        <v>499</v>
      </c>
      <c r="AD2" s="1504" t="s">
        <v>498</v>
      </c>
      <c r="AE2" s="1512" t="s">
        <v>58</v>
      </c>
      <c r="AF2" s="1511" t="s">
        <v>506</v>
      </c>
      <c r="AG2" s="1504" t="s">
        <v>505</v>
      </c>
      <c r="AH2" s="1504" t="s">
        <v>504</v>
      </c>
      <c r="AI2" s="1504" t="s">
        <v>503</v>
      </c>
      <c r="AJ2" s="1504" t="s">
        <v>502</v>
      </c>
      <c r="AK2" s="1504" t="s">
        <v>501</v>
      </c>
      <c r="AL2" s="1504" t="s">
        <v>500</v>
      </c>
      <c r="AM2" s="1504" t="s">
        <v>499</v>
      </c>
      <c r="AN2" s="1504" t="s">
        <v>498</v>
      </c>
      <c r="AO2" s="1512" t="s">
        <v>58</v>
      </c>
      <c r="AP2" s="1504" t="s">
        <v>506</v>
      </c>
      <c r="AQ2" s="1504" t="s">
        <v>505</v>
      </c>
      <c r="AR2" s="1504" t="s">
        <v>504</v>
      </c>
      <c r="AS2" s="1504" t="s">
        <v>503</v>
      </c>
      <c r="AT2" s="1504" t="s">
        <v>502</v>
      </c>
      <c r="AU2" s="1504" t="s">
        <v>501</v>
      </c>
      <c r="AV2" s="1504" t="s">
        <v>500</v>
      </c>
      <c r="AW2" s="1504" t="s">
        <v>499</v>
      </c>
      <c r="AX2" s="1504" t="s">
        <v>498</v>
      </c>
      <c r="AY2" s="1512" t="s">
        <v>58</v>
      </c>
      <c r="AZ2" s="1511" t="s">
        <v>506</v>
      </c>
      <c r="BA2" s="1504" t="s">
        <v>505</v>
      </c>
      <c r="BB2" s="1504" t="s">
        <v>504</v>
      </c>
      <c r="BC2" s="1504" t="s">
        <v>503</v>
      </c>
      <c r="BD2" s="1504" t="s">
        <v>502</v>
      </c>
      <c r="BE2" s="1504" t="s">
        <v>501</v>
      </c>
      <c r="BF2" s="1504" t="s">
        <v>500</v>
      </c>
      <c r="BG2" s="1504" t="s">
        <v>499</v>
      </c>
      <c r="BH2" s="1504" t="s">
        <v>498</v>
      </c>
      <c r="BI2" s="1512" t="s">
        <v>58</v>
      </c>
      <c r="BJ2" s="1511" t="s">
        <v>506</v>
      </c>
      <c r="BK2" s="1504" t="s">
        <v>505</v>
      </c>
      <c r="BL2" s="1504" t="s">
        <v>504</v>
      </c>
      <c r="BM2" s="1504" t="s">
        <v>503</v>
      </c>
      <c r="BN2" s="1504" t="s">
        <v>502</v>
      </c>
      <c r="BO2" s="1504" t="s">
        <v>501</v>
      </c>
      <c r="BP2" s="1504" t="s">
        <v>500</v>
      </c>
      <c r="BQ2" s="1504" t="s">
        <v>499</v>
      </c>
      <c r="BR2" s="1504" t="s">
        <v>498</v>
      </c>
      <c r="BS2" s="1512" t="s">
        <v>58</v>
      </c>
      <c r="BT2" s="1511" t="s">
        <v>506</v>
      </c>
      <c r="BU2" s="1504" t="s">
        <v>505</v>
      </c>
      <c r="BV2" s="1504" t="s">
        <v>504</v>
      </c>
      <c r="BW2" s="1504" t="s">
        <v>503</v>
      </c>
      <c r="BX2" s="1504" t="s">
        <v>502</v>
      </c>
      <c r="BY2" s="1504" t="s">
        <v>501</v>
      </c>
      <c r="BZ2" s="1504" t="s">
        <v>500</v>
      </c>
      <c r="CA2" s="1504" t="s">
        <v>499</v>
      </c>
      <c r="CB2" s="1504" t="s">
        <v>498</v>
      </c>
      <c r="CC2" s="1512" t="s">
        <v>58</v>
      </c>
      <c r="CD2" s="1504" t="s">
        <v>506</v>
      </c>
      <c r="CE2" s="1504" t="s">
        <v>505</v>
      </c>
      <c r="CF2" s="1504" t="s">
        <v>504</v>
      </c>
      <c r="CG2" s="1504" t="s">
        <v>503</v>
      </c>
      <c r="CH2" s="1504" t="s">
        <v>502</v>
      </c>
      <c r="CI2" s="1504" t="s">
        <v>501</v>
      </c>
      <c r="CJ2" s="1504" t="s">
        <v>500</v>
      </c>
      <c r="CK2" s="1504" t="s">
        <v>499</v>
      </c>
      <c r="CL2" s="1504" t="s">
        <v>498</v>
      </c>
      <c r="CM2" s="1512" t="s">
        <v>58</v>
      </c>
      <c r="CN2" s="1511" t="s">
        <v>506</v>
      </c>
      <c r="CO2" s="1504" t="s">
        <v>505</v>
      </c>
      <c r="CP2" s="1504" t="s">
        <v>504</v>
      </c>
      <c r="CQ2" s="1504" t="s">
        <v>503</v>
      </c>
      <c r="CR2" s="1504" t="s">
        <v>502</v>
      </c>
      <c r="CS2" s="1504" t="s">
        <v>501</v>
      </c>
      <c r="CT2" s="1504" t="s">
        <v>500</v>
      </c>
      <c r="CU2" s="1504" t="s">
        <v>499</v>
      </c>
      <c r="CV2" s="1504" t="s">
        <v>498</v>
      </c>
      <c r="CW2" s="1512" t="s">
        <v>58</v>
      </c>
      <c r="CX2" s="1511" t="s">
        <v>506</v>
      </c>
      <c r="CY2" s="1504" t="s">
        <v>505</v>
      </c>
      <c r="CZ2" s="1504" t="s">
        <v>504</v>
      </c>
      <c r="DA2" s="1504" t="s">
        <v>503</v>
      </c>
      <c r="DB2" s="1504" t="s">
        <v>502</v>
      </c>
      <c r="DC2" s="1504" t="s">
        <v>501</v>
      </c>
      <c r="DD2" s="1504" t="s">
        <v>500</v>
      </c>
      <c r="DE2" s="1504" t="s">
        <v>499</v>
      </c>
      <c r="DF2" s="1504" t="s">
        <v>498</v>
      </c>
      <c r="DG2" s="1512" t="s">
        <v>58</v>
      </c>
      <c r="DH2" s="1511" t="s">
        <v>506</v>
      </c>
      <c r="DI2" s="1504" t="s">
        <v>505</v>
      </c>
      <c r="DJ2" s="1504" t="s">
        <v>504</v>
      </c>
      <c r="DK2" s="1504" t="s">
        <v>503</v>
      </c>
      <c r="DL2" s="1504" t="s">
        <v>502</v>
      </c>
      <c r="DM2" s="1504" t="s">
        <v>501</v>
      </c>
      <c r="DN2" s="1504" t="s">
        <v>500</v>
      </c>
      <c r="DO2" s="1504" t="s">
        <v>499</v>
      </c>
      <c r="DP2" s="1504" t="s">
        <v>498</v>
      </c>
      <c r="DQ2" s="1512" t="s">
        <v>58</v>
      </c>
      <c r="DR2" s="1504" t="s">
        <v>506</v>
      </c>
      <c r="DS2" s="1504" t="s">
        <v>505</v>
      </c>
      <c r="DT2" s="1504" t="s">
        <v>504</v>
      </c>
      <c r="DU2" s="1504" t="s">
        <v>503</v>
      </c>
      <c r="DV2" s="1504" t="s">
        <v>502</v>
      </c>
      <c r="DW2" s="1504" t="s">
        <v>501</v>
      </c>
      <c r="DX2" s="1504" t="s">
        <v>500</v>
      </c>
      <c r="DY2" s="1504" t="s">
        <v>499</v>
      </c>
      <c r="DZ2" s="1504" t="s">
        <v>498</v>
      </c>
      <c r="EA2" s="1512" t="s">
        <v>58</v>
      </c>
      <c r="EB2" s="1511" t="s">
        <v>506</v>
      </c>
      <c r="EC2" s="1504" t="s">
        <v>505</v>
      </c>
      <c r="ED2" s="1504" t="s">
        <v>504</v>
      </c>
      <c r="EE2" s="1504" t="s">
        <v>503</v>
      </c>
      <c r="EF2" s="1504" t="s">
        <v>502</v>
      </c>
      <c r="EG2" s="1504" t="s">
        <v>501</v>
      </c>
      <c r="EH2" s="1504" t="s">
        <v>500</v>
      </c>
      <c r="EI2" s="1504" t="s">
        <v>499</v>
      </c>
      <c r="EJ2" s="1504" t="s">
        <v>498</v>
      </c>
      <c r="EK2" s="1512" t="s">
        <v>58</v>
      </c>
      <c r="EL2" s="1511" t="s">
        <v>506</v>
      </c>
      <c r="EM2" s="1504" t="s">
        <v>505</v>
      </c>
      <c r="EN2" s="1504" t="s">
        <v>504</v>
      </c>
      <c r="EO2" s="1504" t="s">
        <v>503</v>
      </c>
      <c r="EP2" s="1504" t="s">
        <v>502</v>
      </c>
      <c r="EQ2" s="1504" t="s">
        <v>501</v>
      </c>
      <c r="ER2" s="1504" t="s">
        <v>500</v>
      </c>
      <c r="ES2" s="1504" t="s">
        <v>499</v>
      </c>
      <c r="ET2" s="1504" t="s">
        <v>498</v>
      </c>
      <c r="EU2" s="1512" t="s">
        <v>58</v>
      </c>
      <c r="EV2" s="1511" t="s">
        <v>506</v>
      </c>
      <c r="EW2" s="1504" t="s">
        <v>505</v>
      </c>
      <c r="EX2" s="1504" t="s">
        <v>504</v>
      </c>
      <c r="EY2" s="1504" t="s">
        <v>503</v>
      </c>
      <c r="EZ2" s="1504" t="s">
        <v>502</v>
      </c>
      <c r="FA2" s="1504" t="s">
        <v>501</v>
      </c>
      <c r="FB2" s="1504" t="s">
        <v>500</v>
      </c>
      <c r="FC2" s="1504" t="s">
        <v>499</v>
      </c>
      <c r="FD2" s="1504" t="s">
        <v>498</v>
      </c>
      <c r="FE2" s="1512" t="s">
        <v>58</v>
      </c>
      <c r="FF2" s="1504" t="s">
        <v>506</v>
      </c>
      <c r="FG2" s="1504" t="s">
        <v>505</v>
      </c>
      <c r="FH2" s="1504" t="s">
        <v>504</v>
      </c>
      <c r="FI2" s="1504" t="s">
        <v>503</v>
      </c>
      <c r="FJ2" s="1504" t="s">
        <v>502</v>
      </c>
      <c r="FK2" s="1504" t="s">
        <v>501</v>
      </c>
      <c r="FL2" s="1504" t="s">
        <v>500</v>
      </c>
      <c r="FM2" s="1504" t="s">
        <v>499</v>
      </c>
      <c r="FN2" s="1504" t="s">
        <v>498</v>
      </c>
      <c r="FO2" s="1512" t="s">
        <v>58</v>
      </c>
      <c r="FP2" s="1511" t="s">
        <v>506</v>
      </c>
      <c r="FQ2" s="1504" t="s">
        <v>505</v>
      </c>
      <c r="FR2" s="1504" t="s">
        <v>504</v>
      </c>
      <c r="FS2" s="1504" t="s">
        <v>503</v>
      </c>
      <c r="FT2" s="1504" t="s">
        <v>502</v>
      </c>
      <c r="FU2" s="1504" t="s">
        <v>501</v>
      </c>
      <c r="FV2" s="1504" t="s">
        <v>500</v>
      </c>
      <c r="FW2" s="1504" t="s">
        <v>499</v>
      </c>
      <c r="FX2" s="1504" t="s">
        <v>498</v>
      </c>
      <c r="FY2" s="1512" t="s">
        <v>58</v>
      </c>
      <c r="FZ2" s="1511" t="s">
        <v>506</v>
      </c>
      <c r="GA2" s="1504" t="s">
        <v>505</v>
      </c>
      <c r="GB2" s="1504" t="s">
        <v>504</v>
      </c>
      <c r="GC2" s="1504" t="s">
        <v>503</v>
      </c>
      <c r="GD2" s="1504" t="s">
        <v>502</v>
      </c>
      <c r="GE2" s="1504" t="s">
        <v>501</v>
      </c>
      <c r="GF2" s="1504" t="s">
        <v>500</v>
      </c>
      <c r="GG2" s="1504" t="s">
        <v>499</v>
      </c>
      <c r="GH2" s="1504" t="s">
        <v>498</v>
      </c>
      <c r="GI2" s="1512" t="s">
        <v>58</v>
      </c>
      <c r="GJ2" s="1511" t="s">
        <v>506</v>
      </c>
      <c r="GK2" s="1504" t="s">
        <v>505</v>
      </c>
      <c r="GL2" s="1504" t="s">
        <v>504</v>
      </c>
      <c r="GM2" s="1504" t="s">
        <v>503</v>
      </c>
      <c r="GN2" s="1504" t="s">
        <v>502</v>
      </c>
      <c r="GO2" s="1504" t="s">
        <v>501</v>
      </c>
      <c r="GP2" s="1504" t="s">
        <v>500</v>
      </c>
      <c r="GQ2" s="1504" t="s">
        <v>499</v>
      </c>
      <c r="GR2" s="1504" t="s">
        <v>498</v>
      </c>
      <c r="GS2" s="1512" t="s">
        <v>58</v>
      </c>
      <c r="GT2" s="1504" t="s">
        <v>506</v>
      </c>
      <c r="GU2" s="1504" t="s">
        <v>505</v>
      </c>
      <c r="GV2" s="1504" t="s">
        <v>504</v>
      </c>
      <c r="GW2" s="1504" t="s">
        <v>503</v>
      </c>
      <c r="GX2" s="1504" t="s">
        <v>502</v>
      </c>
      <c r="GY2" s="1504" t="s">
        <v>501</v>
      </c>
      <c r="GZ2" s="1504" t="s">
        <v>500</v>
      </c>
      <c r="HA2" s="1504" t="s">
        <v>499</v>
      </c>
      <c r="HB2" s="1504" t="s">
        <v>498</v>
      </c>
      <c r="HC2" s="1512" t="s">
        <v>58</v>
      </c>
      <c r="HD2" s="1504" t="s">
        <v>506</v>
      </c>
      <c r="HE2" s="1504" t="s">
        <v>505</v>
      </c>
      <c r="HF2" s="1504" t="s">
        <v>504</v>
      </c>
      <c r="HG2" s="1504" t="s">
        <v>503</v>
      </c>
      <c r="HH2" s="1504" t="s">
        <v>502</v>
      </c>
      <c r="HI2" s="1504" t="s">
        <v>501</v>
      </c>
      <c r="HJ2" s="1504" t="s">
        <v>500</v>
      </c>
      <c r="HK2" s="1504" t="s">
        <v>499</v>
      </c>
      <c r="HL2" s="1504" t="s">
        <v>498</v>
      </c>
      <c r="HM2" s="1512" t="s">
        <v>58</v>
      </c>
      <c r="HN2" s="1504" t="s">
        <v>506</v>
      </c>
      <c r="HO2" s="1504" t="s">
        <v>505</v>
      </c>
      <c r="HP2" s="1504" t="s">
        <v>504</v>
      </c>
      <c r="HQ2" s="1504" t="s">
        <v>503</v>
      </c>
      <c r="HR2" s="1504" t="s">
        <v>502</v>
      </c>
      <c r="HS2" s="1504" t="s">
        <v>501</v>
      </c>
      <c r="HT2" s="1504" t="s">
        <v>500</v>
      </c>
      <c r="HU2" s="1504" t="s">
        <v>499</v>
      </c>
      <c r="HV2" s="1504" t="s">
        <v>498</v>
      </c>
      <c r="HW2" s="1512" t="s">
        <v>58</v>
      </c>
      <c r="HX2" s="1504" t="s">
        <v>506</v>
      </c>
      <c r="HY2" s="1504" t="s">
        <v>505</v>
      </c>
      <c r="HZ2" s="1504" t="s">
        <v>504</v>
      </c>
      <c r="IA2" s="1504" t="s">
        <v>503</v>
      </c>
      <c r="IB2" s="1504" t="s">
        <v>502</v>
      </c>
      <c r="IC2" s="1504" t="s">
        <v>501</v>
      </c>
      <c r="ID2" s="1504" t="s">
        <v>500</v>
      </c>
      <c r="IE2" s="1504" t="s">
        <v>499</v>
      </c>
      <c r="IF2" s="1504" t="s">
        <v>498</v>
      </c>
      <c r="IG2" s="1512" t="s">
        <v>58</v>
      </c>
      <c r="IH2" s="1504" t="s">
        <v>506</v>
      </c>
      <c r="II2" s="1504" t="s">
        <v>505</v>
      </c>
      <c r="IJ2" s="1504" t="s">
        <v>504</v>
      </c>
      <c r="IK2" s="1504" t="s">
        <v>503</v>
      </c>
      <c r="IL2" s="1504" t="s">
        <v>502</v>
      </c>
      <c r="IM2" s="1504" t="s">
        <v>501</v>
      </c>
      <c r="IN2" s="1504" t="s">
        <v>500</v>
      </c>
      <c r="IO2" s="1504" t="s">
        <v>499</v>
      </c>
      <c r="IP2" s="1504" t="s">
        <v>498</v>
      </c>
      <c r="IQ2" s="1512" t="s">
        <v>58</v>
      </c>
      <c r="IR2" s="1504" t="s">
        <v>506</v>
      </c>
      <c r="IS2" s="1504" t="s">
        <v>505</v>
      </c>
      <c r="IT2" s="1504" t="s">
        <v>504</v>
      </c>
      <c r="IU2" s="1504" t="s">
        <v>503</v>
      </c>
      <c r="IV2" s="1504" t="s">
        <v>502</v>
      </c>
      <c r="IW2" s="1504" t="s">
        <v>501</v>
      </c>
      <c r="IX2" s="1504" t="s">
        <v>500</v>
      </c>
      <c r="IY2" s="1504" t="s">
        <v>499</v>
      </c>
      <c r="IZ2" s="1504" t="s">
        <v>498</v>
      </c>
      <c r="JA2" s="1512" t="s">
        <v>58</v>
      </c>
      <c r="JB2" s="1504" t="s">
        <v>506</v>
      </c>
      <c r="JC2" s="1504" t="s">
        <v>505</v>
      </c>
      <c r="JD2" s="1504" t="s">
        <v>504</v>
      </c>
      <c r="JE2" s="1504" t="s">
        <v>503</v>
      </c>
      <c r="JF2" s="1504" t="s">
        <v>502</v>
      </c>
      <c r="JG2" s="1504" t="s">
        <v>501</v>
      </c>
      <c r="JH2" s="1504" t="s">
        <v>500</v>
      </c>
      <c r="JI2" s="1504" t="s">
        <v>499</v>
      </c>
      <c r="JJ2" s="1504" t="s">
        <v>498</v>
      </c>
      <c r="JK2" s="1512" t="s">
        <v>58</v>
      </c>
      <c r="JL2" s="1504" t="s">
        <v>506</v>
      </c>
      <c r="JM2" s="1504" t="s">
        <v>505</v>
      </c>
      <c r="JN2" s="1504" t="s">
        <v>504</v>
      </c>
      <c r="JO2" s="1504" t="s">
        <v>503</v>
      </c>
      <c r="JP2" s="1504" t="s">
        <v>502</v>
      </c>
      <c r="JQ2" s="1504" t="s">
        <v>501</v>
      </c>
      <c r="JR2" s="1504" t="s">
        <v>500</v>
      </c>
      <c r="JS2" s="1504" t="s">
        <v>499</v>
      </c>
      <c r="JT2" s="1504" t="s">
        <v>498</v>
      </c>
      <c r="JU2" s="1512" t="s">
        <v>58</v>
      </c>
      <c r="JV2" s="1504" t="s">
        <v>506</v>
      </c>
      <c r="JW2" s="1504" t="s">
        <v>505</v>
      </c>
      <c r="JX2" s="1504" t="s">
        <v>504</v>
      </c>
      <c r="JY2" s="1504" t="s">
        <v>503</v>
      </c>
      <c r="JZ2" s="1504" t="s">
        <v>502</v>
      </c>
      <c r="KA2" s="1504" t="s">
        <v>501</v>
      </c>
      <c r="KB2" s="1504" t="s">
        <v>500</v>
      </c>
      <c r="KC2" s="1504" t="s">
        <v>499</v>
      </c>
      <c r="KD2" s="1504" t="s">
        <v>498</v>
      </c>
      <c r="KE2" s="1512" t="s">
        <v>58</v>
      </c>
      <c r="KF2" s="1504" t="s">
        <v>506</v>
      </c>
      <c r="KG2" s="1504" t="s">
        <v>505</v>
      </c>
      <c r="KH2" s="1504" t="s">
        <v>504</v>
      </c>
      <c r="KI2" s="1504" t="s">
        <v>503</v>
      </c>
      <c r="KJ2" s="1504" t="s">
        <v>502</v>
      </c>
      <c r="KK2" s="1504" t="s">
        <v>501</v>
      </c>
      <c r="KL2" s="1504" t="s">
        <v>500</v>
      </c>
      <c r="KM2" s="1504" t="s">
        <v>499</v>
      </c>
      <c r="KN2" s="1504" t="s">
        <v>498</v>
      </c>
      <c r="KO2" s="1512" t="s">
        <v>58</v>
      </c>
      <c r="KP2" s="1504" t="s">
        <v>506</v>
      </c>
      <c r="KQ2" s="1504" t="s">
        <v>505</v>
      </c>
      <c r="KR2" s="1504" t="s">
        <v>504</v>
      </c>
      <c r="KS2" s="1504" t="s">
        <v>503</v>
      </c>
      <c r="KT2" s="1504" t="s">
        <v>502</v>
      </c>
      <c r="KU2" s="1504" t="s">
        <v>501</v>
      </c>
      <c r="KV2" s="1504" t="s">
        <v>500</v>
      </c>
      <c r="KW2" s="1504" t="s">
        <v>499</v>
      </c>
      <c r="KX2" s="1504" t="s">
        <v>498</v>
      </c>
      <c r="KY2" s="1512" t="s">
        <v>58</v>
      </c>
      <c r="KZ2" s="1504" t="s">
        <v>506</v>
      </c>
      <c r="LA2" s="1504" t="s">
        <v>505</v>
      </c>
      <c r="LB2" s="1504" t="s">
        <v>504</v>
      </c>
      <c r="LC2" s="1504" t="s">
        <v>503</v>
      </c>
      <c r="LD2" s="1504" t="s">
        <v>502</v>
      </c>
      <c r="LE2" s="1504" t="s">
        <v>501</v>
      </c>
      <c r="LF2" s="1504" t="s">
        <v>500</v>
      </c>
      <c r="LG2" s="1504" t="s">
        <v>499</v>
      </c>
      <c r="LH2" s="1504" t="s">
        <v>498</v>
      </c>
      <c r="LI2" s="1512" t="s">
        <v>58</v>
      </c>
      <c r="LJ2" s="1504" t="s">
        <v>506</v>
      </c>
      <c r="LK2" s="1504" t="s">
        <v>505</v>
      </c>
      <c r="LL2" s="1504" t="s">
        <v>504</v>
      </c>
      <c r="LM2" s="1504" t="s">
        <v>503</v>
      </c>
      <c r="LN2" s="1504" t="s">
        <v>502</v>
      </c>
      <c r="LO2" s="1504" t="s">
        <v>501</v>
      </c>
      <c r="LP2" s="1504" t="s">
        <v>500</v>
      </c>
      <c r="LQ2" s="1504" t="s">
        <v>499</v>
      </c>
      <c r="LR2" s="1504" t="s">
        <v>498</v>
      </c>
      <c r="LS2" s="1512" t="s">
        <v>58</v>
      </c>
      <c r="LT2" s="1504" t="s">
        <v>506</v>
      </c>
      <c r="LU2" s="1504" t="s">
        <v>505</v>
      </c>
      <c r="LV2" s="1504" t="s">
        <v>504</v>
      </c>
      <c r="LW2" s="1504" t="s">
        <v>503</v>
      </c>
      <c r="LX2" s="1504" t="s">
        <v>502</v>
      </c>
      <c r="LY2" s="1504" t="s">
        <v>501</v>
      </c>
      <c r="LZ2" s="1504" t="s">
        <v>500</v>
      </c>
      <c r="MA2" s="1504" t="s">
        <v>499</v>
      </c>
      <c r="MB2" s="1504" t="s">
        <v>498</v>
      </c>
      <c r="MC2" s="1512" t="s">
        <v>58</v>
      </c>
      <c r="MD2" s="1504" t="s">
        <v>506</v>
      </c>
      <c r="ME2" s="1504" t="s">
        <v>505</v>
      </c>
      <c r="MF2" s="1504" t="s">
        <v>504</v>
      </c>
      <c r="MG2" s="1504" t="s">
        <v>503</v>
      </c>
      <c r="MH2" s="1504" t="s">
        <v>502</v>
      </c>
      <c r="MI2" s="1504" t="s">
        <v>501</v>
      </c>
      <c r="MJ2" s="1504" t="s">
        <v>500</v>
      </c>
      <c r="MK2" s="1504" t="s">
        <v>499</v>
      </c>
      <c r="ML2" s="1504" t="s">
        <v>498</v>
      </c>
      <c r="MM2" s="1512" t="s">
        <v>58</v>
      </c>
      <c r="MN2" s="1504" t="s">
        <v>506</v>
      </c>
      <c r="MO2" s="1504" t="s">
        <v>505</v>
      </c>
      <c r="MP2" s="1504" t="s">
        <v>504</v>
      </c>
      <c r="MQ2" s="1504" t="s">
        <v>503</v>
      </c>
      <c r="MR2" s="1504" t="s">
        <v>502</v>
      </c>
      <c r="MS2" s="1504" t="s">
        <v>501</v>
      </c>
      <c r="MT2" s="1504" t="s">
        <v>500</v>
      </c>
      <c r="MU2" s="1504" t="s">
        <v>499</v>
      </c>
      <c r="MV2" s="1504" t="s">
        <v>498</v>
      </c>
      <c r="MW2" s="1512" t="s">
        <v>58</v>
      </c>
      <c r="MX2" s="1504" t="s">
        <v>506</v>
      </c>
      <c r="MY2" s="1504" t="s">
        <v>505</v>
      </c>
      <c r="MZ2" s="1504" t="s">
        <v>504</v>
      </c>
      <c r="NA2" s="1504" t="s">
        <v>503</v>
      </c>
      <c r="NB2" s="1504" t="s">
        <v>502</v>
      </c>
      <c r="NC2" s="1504" t="s">
        <v>501</v>
      </c>
      <c r="ND2" s="1504" t="s">
        <v>500</v>
      </c>
      <c r="NE2" s="1504" t="s">
        <v>499</v>
      </c>
      <c r="NF2" s="1504" t="s">
        <v>498</v>
      </c>
      <c r="NG2" s="1512" t="s">
        <v>58</v>
      </c>
      <c r="NH2" s="1504" t="s">
        <v>506</v>
      </c>
      <c r="NI2" s="1504" t="s">
        <v>505</v>
      </c>
      <c r="NJ2" s="1504" t="s">
        <v>504</v>
      </c>
      <c r="NK2" s="1504" t="s">
        <v>503</v>
      </c>
      <c r="NL2" s="1504" t="s">
        <v>502</v>
      </c>
      <c r="NM2" s="1504" t="s">
        <v>501</v>
      </c>
      <c r="NN2" s="1504" t="s">
        <v>500</v>
      </c>
      <c r="NO2" s="1504" t="s">
        <v>499</v>
      </c>
      <c r="NP2" s="1504" t="s">
        <v>498</v>
      </c>
      <c r="NQ2" s="1512" t="s">
        <v>58</v>
      </c>
      <c r="NR2" s="1504" t="s">
        <v>506</v>
      </c>
      <c r="NS2" s="1504" t="s">
        <v>505</v>
      </c>
      <c r="NT2" s="1504" t="s">
        <v>504</v>
      </c>
      <c r="NU2" s="1504" t="s">
        <v>503</v>
      </c>
      <c r="NV2" s="1504" t="s">
        <v>502</v>
      </c>
      <c r="NW2" s="1504" t="s">
        <v>501</v>
      </c>
      <c r="NX2" s="1504" t="s">
        <v>500</v>
      </c>
      <c r="NY2" s="1504" t="s">
        <v>499</v>
      </c>
      <c r="NZ2" s="1504" t="s">
        <v>498</v>
      </c>
      <c r="OA2" s="1512" t="s">
        <v>58</v>
      </c>
      <c r="OB2" s="1504" t="s">
        <v>506</v>
      </c>
      <c r="OC2" s="1504" t="s">
        <v>505</v>
      </c>
      <c r="OD2" s="1504" t="s">
        <v>504</v>
      </c>
      <c r="OE2" s="1504" t="s">
        <v>503</v>
      </c>
      <c r="OF2" s="1504" t="s">
        <v>502</v>
      </c>
      <c r="OG2" s="1504" t="s">
        <v>501</v>
      </c>
      <c r="OH2" s="1504" t="s">
        <v>500</v>
      </c>
      <c r="OI2" s="1504" t="s">
        <v>499</v>
      </c>
      <c r="OJ2" s="1504" t="s">
        <v>498</v>
      </c>
      <c r="OK2" s="1512" t="s">
        <v>58</v>
      </c>
      <c r="OL2" s="1504" t="s">
        <v>506</v>
      </c>
      <c r="OM2" s="1504" t="s">
        <v>505</v>
      </c>
      <c r="ON2" s="1504" t="s">
        <v>504</v>
      </c>
      <c r="OO2" s="1504" t="s">
        <v>503</v>
      </c>
      <c r="OP2" s="1504" t="s">
        <v>502</v>
      </c>
      <c r="OQ2" s="1504" t="s">
        <v>501</v>
      </c>
      <c r="OR2" s="1504" t="s">
        <v>500</v>
      </c>
      <c r="OS2" s="1504" t="s">
        <v>499</v>
      </c>
      <c r="OT2" s="1504" t="s">
        <v>498</v>
      </c>
      <c r="OU2" s="1512" t="s">
        <v>58</v>
      </c>
      <c r="OV2" s="1504" t="s">
        <v>506</v>
      </c>
      <c r="OW2" s="1504" t="s">
        <v>505</v>
      </c>
      <c r="OX2" s="1504" t="s">
        <v>504</v>
      </c>
      <c r="OY2" s="1504" t="s">
        <v>503</v>
      </c>
      <c r="OZ2" s="1504" t="s">
        <v>502</v>
      </c>
      <c r="PA2" s="1504" t="s">
        <v>501</v>
      </c>
      <c r="PB2" s="1504" t="s">
        <v>500</v>
      </c>
      <c r="PC2" s="1504" t="s">
        <v>499</v>
      </c>
      <c r="PD2" s="1504" t="s">
        <v>498</v>
      </c>
      <c r="PE2" s="1512" t="s">
        <v>58</v>
      </c>
      <c r="PF2" s="1504" t="s">
        <v>506</v>
      </c>
      <c r="PG2" s="1504" t="s">
        <v>505</v>
      </c>
      <c r="PH2" s="1504" t="s">
        <v>504</v>
      </c>
      <c r="PI2" s="1504" t="s">
        <v>503</v>
      </c>
      <c r="PJ2" s="1504" t="s">
        <v>502</v>
      </c>
      <c r="PK2" s="1504" t="s">
        <v>501</v>
      </c>
      <c r="PL2" s="1504" t="s">
        <v>500</v>
      </c>
      <c r="PM2" s="1504" t="s">
        <v>499</v>
      </c>
      <c r="PN2" s="1504" t="s">
        <v>498</v>
      </c>
      <c r="PO2" s="1512" t="s">
        <v>58</v>
      </c>
      <c r="PP2" s="1504" t="s">
        <v>506</v>
      </c>
      <c r="PQ2" s="1504" t="s">
        <v>505</v>
      </c>
      <c r="PR2" s="1504" t="s">
        <v>504</v>
      </c>
      <c r="PS2" s="1504" t="s">
        <v>503</v>
      </c>
      <c r="PT2" s="1504" t="s">
        <v>502</v>
      </c>
      <c r="PU2" s="1504" t="s">
        <v>501</v>
      </c>
      <c r="PV2" s="1504" t="s">
        <v>500</v>
      </c>
      <c r="PW2" s="1504" t="s">
        <v>499</v>
      </c>
      <c r="PX2" s="1504" t="s">
        <v>498</v>
      </c>
      <c r="PY2" s="1512" t="s">
        <v>58</v>
      </c>
      <c r="PZ2" s="1504" t="s">
        <v>506</v>
      </c>
      <c r="QA2" s="1504" t="s">
        <v>505</v>
      </c>
      <c r="QB2" s="1504" t="s">
        <v>504</v>
      </c>
      <c r="QC2" s="1504" t="s">
        <v>503</v>
      </c>
      <c r="QD2" s="1504" t="s">
        <v>502</v>
      </c>
      <c r="QE2" s="1504" t="s">
        <v>501</v>
      </c>
      <c r="QF2" s="1504" t="s">
        <v>500</v>
      </c>
      <c r="QG2" s="1504" t="s">
        <v>499</v>
      </c>
      <c r="QH2" s="1504" t="s">
        <v>498</v>
      </c>
      <c r="QI2" s="1512" t="s">
        <v>58</v>
      </c>
      <c r="QJ2" s="1504" t="s">
        <v>506</v>
      </c>
      <c r="QK2" s="1504" t="s">
        <v>505</v>
      </c>
      <c r="QL2" s="1504" t="s">
        <v>504</v>
      </c>
      <c r="QM2" s="1504" t="s">
        <v>503</v>
      </c>
      <c r="QN2" s="1504" t="s">
        <v>502</v>
      </c>
      <c r="QO2" s="1504" t="s">
        <v>501</v>
      </c>
      <c r="QP2" s="1504" t="s">
        <v>500</v>
      </c>
      <c r="QQ2" s="1504" t="s">
        <v>499</v>
      </c>
      <c r="QR2" s="1504" t="s">
        <v>498</v>
      </c>
      <c r="QS2" s="1512" t="s">
        <v>58</v>
      </c>
      <c r="QT2" s="1508" t="s">
        <v>506</v>
      </c>
      <c r="QU2" s="1508" t="s">
        <v>505</v>
      </c>
      <c r="QV2" s="1508" t="s">
        <v>504</v>
      </c>
      <c r="QW2" s="1508" t="s">
        <v>503</v>
      </c>
      <c r="QX2" s="1508" t="s">
        <v>502</v>
      </c>
      <c r="QY2" s="1508" t="s">
        <v>501</v>
      </c>
      <c r="QZ2" s="1508" t="s">
        <v>500</v>
      </c>
      <c r="RA2" s="1508" t="s">
        <v>499</v>
      </c>
      <c r="RB2" s="1508" t="s">
        <v>498</v>
      </c>
      <c r="RC2" s="1513" t="s">
        <v>58</v>
      </c>
      <c r="RD2" s="1508" t="s">
        <v>506</v>
      </c>
      <c r="RE2" s="1508" t="s">
        <v>505</v>
      </c>
      <c r="RF2" s="1508" t="s">
        <v>504</v>
      </c>
      <c r="RG2" s="1508" t="s">
        <v>503</v>
      </c>
      <c r="RH2" s="1508" t="s">
        <v>502</v>
      </c>
      <c r="RI2" s="1508" t="s">
        <v>501</v>
      </c>
      <c r="RJ2" s="1508" t="s">
        <v>500</v>
      </c>
      <c r="RK2" s="1508" t="s">
        <v>499</v>
      </c>
      <c r="RL2" s="1508" t="s">
        <v>498</v>
      </c>
      <c r="RM2" s="1513" t="s">
        <v>58</v>
      </c>
      <c r="RN2" s="1508" t="s">
        <v>506</v>
      </c>
      <c r="RO2" s="1508" t="s">
        <v>505</v>
      </c>
      <c r="RP2" s="1508" t="s">
        <v>504</v>
      </c>
      <c r="RQ2" s="1508" t="s">
        <v>503</v>
      </c>
      <c r="RR2" s="1508" t="s">
        <v>502</v>
      </c>
      <c r="RS2" s="1508" t="s">
        <v>501</v>
      </c>
      <c r="RT2" s="1508" t="s">
        <v>500</v>
      </c>
      <c r="RU2" s="1508" t="s">
        <v>499</v>
      </c>
      <c r="RV2" s="1508" t="s">
        <v>498</v>
      </c>
      <c r="RW2" s="1513" t="s">
        <v>58</v>
      </c>
      <c r="RX2" s="1508" t="s">
        <v>506</v>
      </c>
      <c r="RY2" s="1508" t="s">
        <v>505</v>
      </c>
      <c r="RZ2" s="1508" t="s">
        <v>504</v>
      </c>
      <c r="SA2" s="1508" t="s">
        <v>503</v>
      </c>
      <c r="SB2" s="1508" t="s">
        <v>502</v>
      </c>
      <c r="SC2" s="1508" t="s">
        <v>501</v>
      </c>
      <c r="SD2" s="1508" t="s">
        <v>500</v>
      </c>
      <c r="SE2" s="1508" t="s">
        <v>499</v>
      </c>
      <c r="SF2" s="1508" t="s">
        <v>498</v>
      </c>
      <c r="SG2" s="1513" t="s">
        <v>58</v>
      </c>
      <c r="SH2" s="1508" t="s">
        <v>506</v>
      </c>
      <c r="SI2" s="1508" t="s">
        <v>505</v>
      </c>
      <c r="SJ2" s="1508" t="s">
        <v>504</v>
      </c>
      <c r="SK2" s="1508" t="s">
        <v>503</v>
      </c>
      <c r="SL2" s="1508" t="s">
        <v>502</v>
      </c>
      <c r="SM2" s="1508" t="s">
        <v>501</v>
      </c>
      <c r="SN2" s="1508" t="s">
        <v>500</v>
      </c>
      <c r="SO2" s="1508" t="s">
        <v>499</v>
      </c>
      <c r="SP2" s="1508" t="s">
        <v>498</v>
      </c>
      <c r="SQ2" s="1513" t="s">
        <v>58</v>
      </c>
      <c r="SR2" s="1508" t="s">
        <v>506</v>
      </c>
      <c r="SS2" s="1508" t="s">
        <v>505</v>
      </c>
      <c r="ST2" s="1508" t="s">
        <v>504</v>
      </c>
      <c r="SU2" s="1508" t="s">
        <v>503</v>
      </c>
      <c r="SV2" s="1508" t="s">
        <v>502</v>
      </c>
      <c r="SW2" s="1508" t="s">
        <v>501</v>
      </c>
      <c r="SX2" s="1508" t="s">
        <v>500</v>
      </c>
      <c r="SY2" s="1508" t="s">
        <v>499</v>
      </c>
      <c r="SZ2" s="1508" t="s">
        <v>498</v>
      </c>
      <c r="TA2" s="1513" t="s">
        <v>58</v>
      </c>
      <c r="TB2" s="1508" t="s">
        <v>506</v>
      </c>
      <c r="TC2" s="1508" t="s">
        <v>505</v>
      </c>
      <c r="TD2" s="1508" t="s">
        <v>504</v>
      </c>
      <c r="TE2" s="1508" t="s">
        <v>503</v>
      </c>
      <c r="TF2" s="1508" t="s">
        <v>502</v>
      </c>
      <c r="TG2" s="1508" t="s">
        <v>501</v>
      </c>
      <c r="TH2" s="1508" t="s">
        <v>500</v>
      </c>
      <c r="TI2" s="1508" t="s">
        <v>499</v>
      </c>
      <c r="TJ2" s="1508" t="s">
        <v>498</v>
      </c>
      <c r="TK2" s="1513" t="s">
        <v>58</v>
      </c>
      <c r="TL2" s="1508" t="s">
        <v>506</v>
      </c>
      <c r="TM2" s="1508" t="s">
        <v>505</v>
      </c>
      <c r="TN2" s="1508" t="s">
        <v>504</v>
      </c>
      <c r="TO2" s="1508" t="s">
        <v>503</v>
      </c>
      <c r="TP2" s="1508" t="s">
        <v>502</v>
      </c>
      <c r="TQ2" s="1508" t="s">
        <v>501</v>
      </c>
      <c r="TR2" s="1508" t="s">
        <v>500</v>
      </c>
      <c r="TS2" s="1508" t="s">
        <v>499</v>
      </c>
      <c r="TT2" s="1508" t="s">
        <v>498</v>
      </c>
      <c r="TU2" s="1513" t="s">
        <v>58</v>
      </c>
      <c r="TV2" s="1508" t="s">
        <v>506</v>
      </c>
      <c r="TW2" s="1508" t="s">
        <v>505</v>
      </c>
      <c r="TX2" s="1508" t="s">
        <v>504</v>
      </c>
      <c r="TY2" s="1508" t="s">
        <v>503</v>
      </c>
      <c r="TZ2" s="1508" t="s">
        <v>502</v>
      </c>
      <c r="UA2" s="1508" t="s">
        <v>501</v>
      </c>
      <c r="UB2" s="1508" t="s">
        <v>500</v>
      </c>
      <c r="UC2" s="1508" t="s">
        <v>499</v>
      </c>
      <c r="UD2" s="1508" t="s">
        <v>498</v>
      </c>
      <c r="UE2" s="1513" t="s">
        <v>58</v>
      </c>
      <c r="UF2" s="1508" t="s">
        <v>506</v>
      </c>
      <c r="UG2" s="1508" t="s">
        <v>505</v>
      </c>
      <c r="UH2" s="1508" t="s">
        <v>504</v>
      </c>
      <c r="UI2" s="1508" t="s">
        <v>503</v>
      </c>
      <c r="UJ2" s="1508" t="s">
        <v>502</v>
      </c>
      <c r="UK2" s="1508" t="s">
        <v>501</v>
      </c>
      <c r="UL2" s="1508" t="s">
        <v>500</v>
      </c>
      <c r="UM2" s="1508" t="s">
        <v>499</v>
      </c>
      <c r="UN2" s="1508" t="s">
        <v>498</v>
      </c>
      <c r="UO2" s="1513" t="s">
        <v>58</v>
      </c>
      <c r="UP2" s="1508" t="s">
        <v>506</v>
      </c>
      <c r="UQ2" s="1508" t="s">
        <v>505</v>
      </c>
      <c r="UR2" s="1508" t="s">
        <v>504</v>
      </c>
      <c r="US2" s="1508" t="s">
        <v>503</v>
      </c>
      <c r="UT2" s="1508" t="s">
        <v>502</v>
      </c>
      <c r="UU2" s="1508" t="s">
        <v>501</v>
      </c>
      <c r="UV2" s="1508" t="s">
        <v>500</v>
      </c>
      <c r="UW2" s="1508" t="s">
        <v>499</v>
      </c>
      <c r="UX2" s="1508" t="s">
        <v>498</v>
      </c>
      <c r="UY2" s="1513" t="s">
        <v>58</v>
      </c>
      <c r="UZ2" s="1508" t="s">
        <v>506</v>
      </c>
      <c r="VA2" s="1508" t="s">
        <v>505</v>
      </c>
      <c r="VB2" s="1508" t="s">
        <v>504</v>
      </c>
      <c r="VC2" s="1508" t="s">
        <v>503</v>
      </c>
      <c r="VD2" s="1508" t="s">
        <v>502</v>
      </c>
      <c r="VE2" s="1508" t="s">
        <v>501</v>
      </c>
      <c r="VF2" s="1508" t="s">
        <v>500</v>
      </c>
      <c r="VG2" s="1508" t="s">
        <v>499</v>
      </c>
      <c r="VH2" s="1508" t="s">
        <v>498</v>
      </c>
      <c r="VI2" s="1513" t="s">
        <v>58</v>
      </c>
      <c r="VJ2" s="1508" t="s">
        <v>506</v>
      </c>
      <c r="VK2" s="1508" t="s">
        <v>505</v>
      </c>
      <c r="VL2" s="1508" t="s">
        <v>504</v>
      </c>
      <c r="VM2" s="1508" t="s">
        <v>503</v>
      </c>
      <c r="VN2" s="1508" t="s">
        <v>502</v>
      </c>
      <c r="VO2" s="1508" t="s">
        <v>501</v>
      </c>
      <c r="VP2" s="1508" t="s">
        <v>500</v>
      </c>
      <c r="VQ2" s="1508" t="s">
        <v>499</v>
      </c>
      <c r="VR2" s="1508" t="s">
        <v>498</v>
      </c>
      <c r="VS2" s="1513" t="s">
        <v>58</v>
      </c>
      <c r="VT2" s="1508" t="s">
        <v>506</v>
      </c>
      <c r="VU2" s="1508" t="s">
        <v>505</v>
      </c>
      <c r="VV2" s="1508" t="s">
        <v>504</v>
      </c>
      <c r="VW2" s="1508" t="s">
        <v>503</v>
      </c>
      <c r="VX2" s="1508" t="s">
        <v>502</v>
      </c>
      <c r="VY2" s="1508" t="s">
        <v>501</v>
      </c>
      <c r="VZ2" s="1508" t="s">
        <v>500</v>
      </c>
      <c r="WA2" s="1508" t="s">
        <v>499</v>
      </c>
      <c r="WB2" s="1508" t="s">
        <v>498</v>
      </c>
      <c r="WC2" s="1513" t="s">
        <v>58</v>
      </c>
      <c r="WD2" s="1508" t="s">
        <v>506</v>
      </c>
      <c r="WE2" s="1508" t="s">
        <v>505</v>
      </c>
      <c r="WF2" s="1508" t="s">
        <v>504</v>
      </c>
      <c r="WG2" s="1508" t="s">
        <v>503</v>
      </c>
      <c r="WH2" s="1508" t="s">
        <v>502</v>
      </c>
      <c r="WI2" s="1508" t="s">
        <v>501</v>
      </c>
      <c r="WJ2" s="1508" t="s">
        <v>500</v>
      </c>
      <c r="WK2" s="1508" t="s">
        <v>499</v>
      </c>
      <c r="WL2" s="1508" t="s">
        <v>498</v>
      </c>
      <c r="WM2" s="1513" t="s">
        <v>58</v>
      </c>
      <c r="WN2" s="1508" t="s">
        <v>506</v>
      </c>
      <c r="WO2" s="1508" t="s">
        <v>505</v>
      </c>
      <c r="WP2" s="1508" t="s">
        <v>504</v>
      </c>
      <c r="WQ2" s="1508" t="s">
        <v>503</v>
      </c>
      <c r="WR2" s="1508" t="s">
        <v>502</v>
      </c>
      <c r="WS2" s="1508" t="s">
        <v>501</v>
      </c>
      <c r="WT2" s="1508" t="s">
        <v>500</v>
      </c>
      <c r="WU2" s="1508" t="s">
        <v>499</v>
      </c>
      <c r="WV2" s="1508" t="s">
        <v>498</v>
      </c>
      <c r="WW2" s="1513" t="s">
        <v>58</v>
      </c>
      <c r="WX2" s="1508" t="s">
        <v>506</v>
      </c>
      <c r="WY2" s="1508" t="s">
        <v>505</v>
      </c>
      <c r="WZ2" s="1508" t="s">
        <v>504</v>
      </c>
      <c r="XA2" s="1508" t="s">
        <v>503</v>
      </c>
      <c r="XB2" s="1508" t="s">
        <v>502</v>
      </c>
      <c r="XC2" s="1508" t="s">
        <v>501</v>
      </c>
      <c r="XD2" s="1508" t="s">
        <v>500</v>
      </c>
      <c r="XE2" s="1508" t="s">
        <v>499</v>
      </c>
      <c r="XF2" s="1508" t="s">
        <v>498</v>
      </c>
      <c r="XG2" s="1513" t="s">
        <v>58</v>
      </c>
      <c r="XH2" s="1508" t="s">
        <v>506</v>
      </c>
      <c r="XI2" s="1508" t="s">
        <v>505</v>
      </c>
      <c r="XJ2" s="1508" t="s">
        <v>504</v>
      </c>
      <c r="XK2" s="1508" t="s">
        <v>503</v>
      </c>
      <c r="XL2" s="1508" t="s">
        <v>502</v>
      </c>
      <c r="XM2" s="1508" t="s">
        <v>501</v>
      </c>
      <c r="XN2" s="1508" t="s">
        <v>500</v>
      </c>
      <c r="XO2" s="1508" t="s">
        <v>499</v>
      </c>
      <c r="XP2" s="1508" t="s">
        <v>498</v>
      </c>
      <c r="XQ2" s="1513" t="s">
        <v>58</v>
      </c>
      <c r="XR2" s="1508" t="s">
        <v>506</v>
      </c>
      <c r="XS2" s="1508" t="s">
        <v>505</v>
      </c>
      <c r="XT2" s="1508" t="s">
        <v>504</v>
      </c>
      <c r="XU2" s="1508" t="s">
        <v>503</v>
      </c>
      <c r="XV2" s="1508" t="s">
        <v>502</v>
      </c>
      <c r="XW2" s="1508" t="s">
        <v>501</v>
      </c>
      <c r="XX2" s="1508" t="s">
        <v>500</v>
      </c>
      <c r="XY2" s="1508" t="s">
        <v>499</v>
      </c>
      <c r="XZ2" s="1508" t="s">
        <v>498</v>
      </c>
      <c r="YA2" s="1513" t="s">
        <v>58</v>
      </c>
    </row>
    <row r="3" spans="1:651" s="6" customFormat="1" ht="12.75" customHeight="1">
      <c r="A3" s="969" t="s">
        <v>616</v>
      </c>
      <c r="B3" s="660"/>
      <c r="C3" s="970"/>
      <c r="D3" s="970"/>
      <c r="E3" s="970"/>
      <c r="F3" s="970"/>
      <c r="G3" s="970"/>
      <c r="H3" s="970"/>
      <c r="I3" s="970"/>
      <c r="J3" s="970"/>
      <c r="K3" s="661"/>
      <c r="L3" s="660"/>
      <c r="M3" s="970"/>
      <c r="N3" s="970"/>
      <c r="O3" s="970"/>
      <c r="P3" s="970"/>
      <c r="Q3" s="970"/>
      <c r="R3" s="970"/>
      <c r="S3" s="970"/>
      <c r="T3" s="970"/>
      <c r="U3" s="661"/>
      <c r="V3" s="660"/>
      <c r="W3" s="970"/>
      <c r="X3" s="970"/>
      <c r="Y3" s="970"/>
      <c r="Z3" s="970"/>
      <c r="AA3" s="970"/>
      <c r="AB3" s="970"/>
      <c r="AC3" s="970"/>
      <c r="AD3" s="970"/>
      <c r="AE3" s="661"/>
      <c r="AF3" s="660"/>
      <c r="AG3" s="970"/>
      <c r="AH3" s="970"/>
      <c r="AI3" s="970"/>
      <c r="AJ3" s="970"/>
      <c r="AK3" s="970"/>
      <c r="AL3" s="970"/>
      <c r="AM3" s="970"/>
      <c r="AN3" s="970"/>
      <c r="AO3" s="661"/>
      <c r="AP3" s="660"/>
      <c r="AQ3" s="970"/>
      <c r="AR3" s="970"/>
      <c r="AS3" s="970"/>
      <c r="AT3" s="970"/>
      <c r="AU3" s="970"/>
      <c r="AV3" s="970"/>
      <c r="AW3" s="970"/>
      <c r="AX3" s="970"/>
      <c r="AY3" s="661"/>
      <c r="AZ3" s="660"/>
      <c r="BA3" s="970"/>
      <c r="BB3" s="970"/>
      <c r="BC3" s="970"/>
      <c r="BD3" s="970"/>
      <c r="BE3" s="970"/>
      <c r="BF3" s="970"/>
      <c r="BG3" s="970"/>
      <c r="BH3" s="970"/>
      <c r="BI3" s="661"/>
      <c r="BJ3" s="660"/>
      <c r="BK3" s="970"/>
      <c r="BL3" s="970"/>
      <c r="BM3" s="970"/>
      <c r="BN3" s="970"/>
      <c r="BO3" s="970"/>
      <c r="BP3" s="970"/>
      <c r="BQ3" s="970"/>
      <c r="BR3" s="970"/>
      <c r="BS3" s="661"/>
      <c r="BT3" s="660"/>
      <c r="BU3" s="970"/>
      <c r="BV3" s="970"/>
      <c r="BW3" s="970"/>
      <c r="BX3" s="970"/>
      <c r="BY3" s="970"/>
      <c r="BZ3" s="970"/>
      <c r="CA3" s="970"/>
      <c r="CB3" s="970"/>
      <c r="CC3" s="661"/>
      <c r="CD3" s="660"/>
      <c r="CE3" s="970"/>
      <c r="CF3" s="970"/>
      <c r="CG3" s="970"/>
      <c r="CH3" s="970"/>
      <c r="CI3" s="970"/>
      <c r="CJ3" s="970"/>
      <c r="CK3" s="970"/>
      <c r="CL3" s="970"/>
      <c r="CM3" s="661"/>
      <c r="CN3" s="660"/>
      <c r="CO3" s="970"/>
      <c r="CP3" s="970"/>
      <c r="CQ3" s="970"/>
      <c r="CR3" s="970"/>
      <c r="CS3" s="970"/>
      <c r="CT3" s="970"/>
      <c r="CU3" s="970"/>
      <c r="CV3" s="970"/>
      <c r="CW3" s="661"/>
      <c r="CX3" s="660"/>
      <c r="CY3" s="970"/>
      <c r="CZ3" s="970"/>
      <c r="DA3" s="970"/>
      <c r="DB3" s="970"/>
      <c r="DC3" s="970"/>
      <c r="DD3" s="970"/>
      <c r="DE3" s="970"/>
      <c r="DF3" s="970"/>
      <c r="DG3" s="661"/>
      <c r="DH3" s="660"/>
      <c r="DI3" s="970"/>
      <c r="DJ3" s="970"/>
      <c r="DK3" s="970"/>
      <c r="DL3" s="970"/>
      <c r="DM3" s="970"/>
      <c r="DN3" s="970"/>
      <c r="DO3" s="970"/>
      <c r="DP3" s="970"/>
      <c r="DQ3" s="661"/>
      <c r="DR3" s="660"/>
      <c r="DS3" s="970"/>
      <c r="DT3" s="970"/>
      <c r="DU3" s="970"/>
      <c r="DV3" s="970"/>
      <c r="DW3" s="970"/>
      <c r="DX3" s="970"/>
      <c r="DY3" s="970"/>
      <c r="DZ3" s="970"/>
      <c r="EA3" s="661"/>
      <c r="EB3" s="660"/>
      <c r="EC3" s="970"/>
      <c r="ED3" s="970"/>
      <c r="EE3" s="970"/>
      <c r="EF3" s="970"/>
      <c r="EG3" s="970"/>
      <c r="EH3" s="970"/>
      <c r="EI3" s="970"/>
      <c r="EJ3" s="970"/>
      <c r="EK3" s="661"/>
      <c r="EL3" s="660"/>
      <c r="EM3" s="970"/>
      <c r="EN3" s="970"/>
      <c r="EO3" s="970"/>
      <c r="EP3" s="970"/>
      <c r="EQ3" s="970"/>
      <c r="ER3" s="970"/>
      <c r="ES3" s="970"/>
      <c r="ET3" s="970"/>
      <c r="EU3" s="661"/>
      <c r="EV3" s="660"/>
      <c r="EW3" s="970"/>
      <c r="EX3" s="970"/>
      <c r="EY3" s="970"/>
      <c r="EZ3" s="970"/>
      <c r="FA3" s="970"/>
      <c r="FB3" s="970"/>
      <c r="FC3" s="970"/>
      <c r="FD3" s="970"/>
      <c r="FE3" s="661"/>
      <c r="FF3" s="660"/>
      <c r="FG3" s="970"/>
      <c r="FH3" s="970"/>
      <c r="FI3" s="970"/>
      <c r="FJ3" s="970"/>
      <c r="FK3" s="970"/>
      <c r="FL3" s="970"/>
      <c r="FM3" s="970"/>
      <c r="FN3" s="970"/>
      <c r="FO3" s="661"/>
      <c r="FP3" s="660"/>
      <c r="FQ3" s="970"/>
      <c r="FR3" s="970"/>
      <c r="FS3" s="970"/>
      <c r="FT3" s="970"/>
      <c r="FU3" s="970"/>
      <c r="FV3" s="970"/>
      <c r="FW3" s="970"/>
      <c r="FX3" s="970"/>
      <c r="FY3" s="661"/>
      <c r="FZ3" s="660"/>
      <c r="GA3" s="970"/>
      <c r="GB3" s="970"/>
      <c r="GC3" s="970"/>
      <c r="GD3" s="970"/>
      <c r="GE3" s="970"/>
      <c r="GF3" s="970"/>
      <c r="GG3" s="970"/>
      <c r="GH3" s="970"/>
      <c r="GI3" s="661"/>
      <c r="GJ3" s="660"/>
      <c r="GK3" s="970"/>
      <c r="GL3" s="970"/>
      <c r="GM3" s="970"/>
      <c r="GN3" s="970"/>
      <c r="GO3" s="970"/>
      <c r="GP3" s="970"/>
      <c r="GQ3" s="970"/>
      <c r="GR3" s="970"/>
      <c r="GS3" s="661"/>
      <c r="GT3" s="660"/>
      <c r="GU3" s="970"/>
      <c r="GV3" s="970"/>
      <c r="GW3" s="970"/>
      <c r="GX3" s="970"/>
      <c r="GY3" s="970"/>
      <c r="GZ3" s="970"/>
      <c r="HA3" s="970"/>
      <c r="HB3" s="970"/>
      <c r="HC3" s="661"/>
      <c r="HD3" s="660"/>
      <c r="HE3" s="970"/>
      <c r="HF3" s="970"/>
      <c r="HG3" s="970"/>
      <c r="HH3" s="970"/>
      <c r="HI3" s="970"/>
      <c r="HJ3" s="970"/>
      <c r="HK3" s="970"/>
      <c r="HL3" s="970"/>
      <c r="HM3" s="661"/>
      <c r="HN3" s="660"/>
      <c r="HO3" s="970"/>
      <c r="HP3" s="970"/>
      <c r="HQ3" s="970"/>
      <c r="HR3" s="970"/>
      <c r="HS3" s="970"/>
      <c r="HT3" s="970"/>
      <c r="HU3" s="970"/>
      <c r="HV3" s="970"/>
      <c r="HW3" s="661"/>
      <c r="HX3" s="660"/>
      <c r="HY3" s="970"/>
      <c r="HZ3" s="970"/>
      <c r="IA3" s="970"/>
      <c r="IB3" s="970"/>
      <c r="IC3" s="970"/>
      <c r="ID3" s="970"/>
      <c r="IE3" s="970"/>
      <c r="IF3" s="970"/>
      <c r="IG3" s="661"/>
      <c r="IH3" s="660"/>
      <c r="II3" s="970"/>
      <c r="IJ3" s="970"/>
      <c r="IK3" s="970"/>
      <c r="IL3" s="970"/>
      <c r="IM3" s="970"/>
      <c r="IN3" s="970"/>
      <c r="IO3" s="970"/>
      <c r="IP3" s="970"/>
      <c r="IQ3" s="661"/>
      <c r="IR3" s="660"/>
      <c r="IS3" s="970"/>
      <c r="IT3" s="970"/>
      <c r="IU3" s="970"/>
      <c r="IV3" s="970"/>
      <c r="IW3" s="970"/>
      <c r="IX3" s="970"/>
      <c r="IY3" s="970"/>
      <c r="IZ3" s="970"/>
      <c r="JA3" s="661"/>
      <c r="JB3" s="660"/>
      <c r="JC3" s="970"/>
      <c r="JD3" s="970"/>
      <c r="JE3" s="970"/>
      <c r="JF3" s="970"/>
      <c r="JG3" s="970"/>
      <c r="JH3" s="970"/>
      <c r="JI3" s="970"/>
      <c r="JJ3" s="970"/>
      <c r="JK3" s="661"/>
      <c r="JL3" s="660"/>
      <c r="JM3" s="970"/>
      <c r="JN3" s="970"/>
      <c r="JO3" s="970"/>
      <c r="JP3" s="970"/>
      <c r="JQ3" s="970"/>
      <c r="JR3" s="970"/>
      <c r="JS3" s="970"/>
      <c r="JT3" s="970"/>
      <c r="JU3" s="661"/>
      <c r="JV3" s="660"/>
      <c r="JW3" s="970"/>
      <c r="JX3" s="970"/>
      <c r="JY3" s="970"/>
      <c r="JZ3" s="970"/>
      <c r="KA3" s="970"/>
      <c r="KB3" s="970"/>
      <c r="KC3" s="970"/>
      <c r="KD3" s="970"/>
      <c r="KE3" s="661"/>
      <c r="KF3" s="660"/>
      <c r="KG3" s="970"/>
      <c r="KH3" s="970"/>
      <c r="KI3" s="970"/>
      <c r="KJ3" s="970"/>
      <c r="KK3" s="970"/>
      <c r="KL3" s="970"/>
      <c r="KM3" s="970"/>
      <c r="KN3" s="970"/>
      <c r="KO3" s="661"/>
      <c r="KP3" s="660"/>
      <c r="KQ3" s="970"/>
      <c r="KR3" s="970"/>
      <c r="KS3" s="970"/>
      <c r="KT3" s="970"/>
      <c r="KU3" s="970"/>
      <c r="KV3" s="970"/>
      <c r="KW3" s="970"/>
      <c r="KX3" s="970"/>
      <c r="KY3" s="661"/>
      <c r="KZ3" s="660"/>
      <c r="LA3" s="970"/>
      <c r="LB3" s="970"/>
      <c r="LC3" s="970"/>
      <c r="LD3" s="970"/>
      <c r="LE3" s="970"/>
      <c r="LF3" s="970"/>
      <c r="LG3" s="970"/>
      <c r="LH3" s="970"/>
      <c r="LI3" s="661"/>
      <c r="LJ3" s="660"/>
      <c r="LK3" s="970"/>
      <c r="LL3" s="970"/>
      <c r="LM3" s="970"/>
      <c r="LN3" s="970"/>
      <c r="LO3" s="970"/>
      <c r="LP3" s="970"/>
      <c r="LQ3" s="970"/>
      <c r="LR3" s="970"/>
      <c r="LS3" s="661"/>
      <c r="LT3" s="660"/>
      <c r="LU3" s="970"/>
      <c r="LV3" s="970"/>
      <c r="LW3" s="970"/>
      <c r="LX3" s="970"/>
      <c r="LY3" s="970"/>
      <c r="LZ3" s="970"/>
      <c r="MA3" s="970"/>
      <c r="MB3" s="970"/>
      <c r="MC3" s="661"/>
      <c r="MD3" s="660"/>
      <c r="ME3" s="970"/>
      <c r="MF3" s="970"/>
      <c r="MG3" s="970"/>
      <c r="MH3" s="970"/>
      <c r="MI3" s="970"/>
      <c r="MJ3" s="970"/>
      <c r="MK3" s="970"/>
      <c r="ML3" s="970"/>
      <c r="MM3" s="661"/>
      <c r="MN3" s="660"/>
      <c r="MO3" s="970"/>
      <c r="MP3" s="970"/>
      <c r="MQ3" s="970"/>
      <c r="MR3" s="970"/>
      <c r="MS3" s="970"/>
      <c r="MT3" s="970"/>
      <c r="MU3" s="970"/>
      <c r="MV3" s="970"/>
      <c r="MW3" s="661"/>
      <c r="MX3" s="660"/>
      <c r="MY3" s="970"/>
      <c r="MZ3" s="970"/>
      <c r="NA3" s="970"/>
      <c r="NB3" s="970"/>
      <c r="NC3" s="970"/>
      <c r="ND3" s="970"/>
      <c r="NE3" s="970"/>
      <c r="NF3" s="970"/>
      <c r="NG3" s="661"/>
      <c r="NH3" s="660"/>
      <c r="NI3" s="970"/>
      <c r="NJ3" s="970"/>
      <c r="NK3" s="970"/>
      <c r="NL3" s="970"/>
      <c r="NM3" s="970"/>
      <c r="NN3" s="970"/>
      <c r="NO3" s="970"/>
      <c r="NP3" s="970"/>
      <c r="NQ3" s="661"/>
      <c r="NR3" s="660"/>
      <c r="NS3" s="970"/>
      <c r="NT3" s="970"/>
      <c r="NU3" s="970"/>
      <c r="NV3" s="970"/>
      <c r="NW3" s="970"/>
      <c r="NX3" s="970"/>
      <c r="NY3" s="970"/>
      <c r="NZ3" s="970"/>
      <c r="OA3" s="661"/>
      <c r="OB3" s="660"/>
      <c r="OC3" s="970"/>
      <c r="OD3" s="970"/>
      <c r="OE3" s="970"/>
      <c r="OF3" s="970"/>
      <c r="OG3" s="970"/>
      <c r="OH3" s="970"/>
      <c r="OI3" s="970"/>
      <c r="OJ3" s="970"/>
      <c r="OK3" s="661"/>
      <c r="OL3" s="660"/>
      <c r="OM3" s="970"/>
      <c r="ON3" s="970"/>
      <c r="OO3" s="970"/>
      <c r="OP3" s="970"/>
      <c r="OQ3" s="970"/>
      <c r="OR3" s="970"/>
      <c r="OS3" s="970"/>
      <c r="OT3" s="970"/>
      <c r="OU3" s="661"/>
      <c r="OV3" s="660"/>
      <c r="OW3" s="970"/>
      <c r="OX3" s="970"/>
      <c r="OY3" s="970"/>
      <c r="OZ3" s="970"/>
      <c r="PA3" s="970"/>
      <c r="PB3" s="970"/>
      <c r="PC3" s="970"/>
      <c r="PD3" s="970"/>
      <c r="PE3" s="661"/>
      <c r="PF3" s="660"/>
      <c r="PG3" s="970"/>
      <c r="PH3" s="970"/>
      <c r="PI3" s="970"/>
      <c r="PJ3" s="970"/>
      <c r="PK3" s="970"/>
      <c r="PL3" s="970"/>
      <c r="PM3" s="970"/>
      <c r="PN3" s="970"/>
      <c r="PO3" s="661"/>
      <c r="PP3" s="660"/>
      <c r="PQ3" s="970"/>
      <c r="PR3" s="970"/>
      <c r="PS3" s="970"/>
      <c r="PT3" s="970"/>
      <c r="PU3" s="970"/>
      <c r="PV3" s="970"/>
      <c r="PW3" s="970"/>
      <c r="PX3" s="970"/>
      <c r="PY3" s="661"/>
      <c r="PZ3" s="660"/>
      <c r="QA3" s="970"/>
      <c r="QB3" s="970"/>
      <c r="QC3" s="970"/>
      <c r="QD3" s="970"/>
      <c r="QE3" s="970"/>
      <c r="QF3" s="970"/>
      <c r="QG3" s="970"/>
      <c r="QH3" s="970"/>
      <c r="QI3" s="661"/>
      <c r="QJ3" s="660"/>
      <c r="QK3" s="970"/>
      <c r="QL3" s="970"/>
      <c r="QM3" s="970"/>
      <c r="QN3" s="970"/>
      <c r="QO3" s="970"/>
      <c r="QP3" s="970"/>
      <c r="QQ3" s="970"/>
      <c r="QR3" s="970"/>
      <c r="QS3" s="661"/>
      <c r="QT3" s="766"/>
      <c r="QU3" s="971"/>
      <c r="QV3" s="971"/>
      <c r="QW3" s="971"/>
      <c r="QX3" s="971"/>
      <c r="QY3" s="971"/>
      <c r="QZ3" s="971"/>
      <c r="RA3" s="971"/>
      <c r="RB3" s="971"/>
      <c r="RC3" s="767"/>
      <c r="RD3" s="766"/>
      <c r="RE3" s="971"/>
      <c r="RF3" s="971"/>
      <c r="RG3" s="971"/>
      <c r="RH3" s="971"/>
      <c r="RI3" s="971"/>
      <c r="RJ3" s="971"/>
      <c r="RK3" s="971"/>
      <c r="RL3" s="971"/>
      <c r="RM3" s="767"/>
      <c r="RN3" s="766"/>
      <c r="RO3" s="971"/>
      <c r="RP3" s="971"/>
      <c r="RQ3" s="971"/>
      <c r="RR3" s="971"/>
      <c r="RS3" s="971"/>
      <c r="RT3" s="971"/>
      <c r="RU3" s="971"/>
      <c r="RV3" s="971"/>
      <c r="RW3" s="767"/>
      <c r="RX3" s="766"/>
      <c r="RY3" s="971"/>
      <c r="RZ3" s="971"/>
      <c r="SA3" s="971"/>
      <c r="SB3" s="971"/>
      <c r="SC3" s="971"/>
      <c r="SD3" s="971"/>
      <c r="SE3" s="971"/>
      <c r="SF3" s="971"/>
      <c r="SG3" s="767"/>
      <c r="SH3" s="766"/>
      <c r="SI3" s="971"/>
      <c r="SJ3" s="971"/>
      <c r="SK3" s="971"/>
      <c r="SL3" s="971"/>
      <c r="SM3" s="971"/>
      <c r="SN3" s="971"/>
      <c r="SO3" s="971"/>
      <c r="SP3" s="971"/>
      <c r="SQ3" s="767"/>
      <c r="SR3" s="766"/>
      <c r="SS3" s="971"/>
      <c r="ST3" s="971"/>
      <c r="SU3" s="971"/>
      <c r="SV3" s="971"/>
      <c r="SW3" s="971"/>
      <c r="SX3" s="971"/>
      <c r="SY3" s="971"/>
      <c r="SZ3" s="971"/>
      <c r="TA3" s="767"/>
      <c r="TB3" s="766"/>
      <c r="TC3" s="971"/>
      <c r="TD3" s="971"/>
      <c r="TE3" s="971"/>
      <c r="TF3" s="971"/>
      <c r="TG3" s="971"/>
      <c r="TH3" s="971"/>
      <c r="TI3" s="971"/>
      <c r="TJ3" s="971"/>
      <c r="TK3" s="767"/>
      <c r="TL3" s="766"/>
      <c r="TM3" s="971"/>
      <c r="TN3" s="971"/>
      <c r="TO3" s="971"/>
      <c r="TP3" s="971"/>
      <c r="TQ3" s="971"/>
      <c r="TR3" s="971"/>
      <c r="TS3" s="971"/>
      <c r="TT3" s="971"/>
      <c r="TU3" s="767"/>
      <c r="TV3" s="766"/>
      <c r="TW3" s="971"/>
      <c r="TX3" s="971"/>
      <c r="TY3" s="971"/>
      <c r="TZ3" s="971"/>
      <c r="UA3" s="971"/>
      <c r="UB3" s="971"/>
      <c r="UC3" s="971"/>
      <c r="UD3" s="971"/>
      <c r="UE3" s="767"/>
      <c r="UF3" s="766"/>
      <c r="UG3" s="971"/>
      <c r="UH3" s="971"/>
      <c r="UI3" s="971"/>
      <c r="UJ3" s="971"/>
      <c r="UK3" s="971"/>
      <c r="UL3" s="971"/>
      <c r="UM3" s="971"/>
      <c r="UN3" s="971"/>
      <c r="UO3" s="767"/>
      <c r="UP3" s="766"/>
      <c r="UQ3" s="971"/>
      <c r="UR3" s="971"/>
      <c r="US3" s="971"/>
      <c r="UT3" s="971"/>
      <c r="UU3" s="971"/>
      <c r="UV3" s="971"/>
      <c r="UW3" s="971"/>
      <c r="UX3" s="971"/>
      <c r="UY3" s="767"/>
      <c r="UZ3" s="766"/>
      <c r="VA3" s="971"/>
      <c r="VB3" s="971"/>
      <c r="VC3" s="971"/>
      <c r="VD3" s="971"/>
      <c r="VE3" s="971"/>
      <c r="VF3" s="971"/>
      <c r="VG3" s="971"/>
      <c r="VH3" s="971"/>
      <c r="VI3" s="767"/>
      <c r="VJ3" s="766"/>
      <c r="VK3" s="971"/>
      <c r="VL3" s="971"/>
      <c r="VM3" s="971"/>
      <c r="VN3" s="971"/>
      <c r="VO3" s="971"/>
      <c r="VP3" s="971"/>
      <c r="VQ3" s="971"/>
      <c r="VR3" s="971"/>
      <c r="VS3" s="767"/>
      <c r="VT3" s="766"/>
      <c r="VU3" s="971"/>
      <c r="VV3" s="971"/>
      <c r="VW3" s="971"/>
      <c r="VX3" s="971"/>
      <c r="VY3" s="971"/>
      <c r="VZ3" s="971"/>
      <c r="WA3" s="971"/>
      <c r="WB3" s="971"/>
      <c r="WC3" s="767"/>
      <c r="WD3" s="766"/>
      <c r="WE3" s="971"/>
      <c r="WF3" s="971"/>
      <c r="WG3" s="971"/>
      <c r="WH3" s="971"/>
      <c r="WI3" s="971"/>
      <c r="WJ3" s="971"/>
      <c r="WK3" s="971"/>
      <c r="WL3" s="971"/>
      <c r="WM3" s="767"/>
      <c r="WN3" s="766"/>
      <c r="WO3" s="971"/>
      <c r="WP3" s="971"/>
      <c r="WQ3" s="971"/>
      <c r="WR3" s="971"/>
      <c r="WS3" s="971"/>
      <c r="WT3" s="971"/>
      <c r="WU3" s="971"/>
      <c r="WV3" s="971"/>
      <c r="WW3" s="767"/>
      <c r="WX3" s="766"/>
      <c r="WY3" s="971"/>
      <c r="WZ3" s="971"/>
      <c r="XA3" s="971"/>
      <c r="XB3" s="971"/>
      <c r="XC3" s="971"/>
      <c r="XD3" s="971"/>
      <c r="XE3" s="971"/>
      <c r="XF3" s="971"/>
      <c r="XG3" s="767"/>
      <c r="XH3" s="766"/>
      <c r="XI3" s="971"/>
      <c r="XJ3" s="971"/>
      <c r="XK3" s="971"/>
      <c r="XL3" s="971"/>
      <c r="XM3" s="971"/>
      <c r="XN3" s="971"/>
      <c r="XO3" s="971"/>
      <c r="XP3" s="971"/>
      <c r="XQ3" s="767"/>
      <c r="XR3" s="766"/>
      <c r="XS3" s="971"/>
      <c r="XT3" s="971"/>
      <c r="XU3" s="971"/>
      <c r="XV3" s="971"/>
      <c r="XW3" s="971"/>
      <c r="XX3" s="971"/>
      <c r="XY3" s="971"/>
      <c r="XZ3" s="971"/>
      <c r="YA3" s="767"/>
    </row>
    <row r="4" spans="1:651" ht="12.75" customHeight="1">
      <c r="A4" s="153" t="s">
        <v>516</v>
      </c>
      <c r="B4" s="972">
        <v>0</v>
      </c>
      <c r="C4" s="683">
        <v>0</v>
      </c>
      <c r="D4" s="686">
        <v>2923.4870000000001</v>
      </c>
      <c r="E4" s="686">
        <v>1973.3589999999999</v>
      </c>
      <c r="F4" s="686">
        <v>1033.8910000000001</v>
      </c>
      <c r="G4" s="686">
        <v>807.82799999999997</v>
      </c>
      <c r="H4" s="686">
        <v>557.02800000000002</v>
      </c>
      <c r="I4" s="686">
        <v>378.72399999999999</v>
      </c>
      <c r="J4" s="686">
        <v>1490.127</v>
      </c>
      <c r="K4" s="973">
        <v>9164.4439999999995</v>
      </c>
      <c r="L4" s="972">
        <v>0</v>
      </c>
      <c r="M4" s="683">
        <v>0</v>
      </c>
      <c r="N4" s="686">
        <v>3545.8</v>
      </c>
      <c r="O4" s="686">
        <v>2409.5300000000002</v>
      </c>
      <c r="P4" s="686">
        <v>1459.866</v>
      </c>
      <c r="Q4" s="686">
        <v>1056.6559999999999</v>
      </c>
      <c r="R4" s="686">
        <v>749.78499999999997</v>
      </c>
      <c r="S4" s="686">
        <v>484.01100000000002</v>
      </c>
      <c r="T4" s="686">
        <v>1876.6679999999999</v>
      </c>
      <c r="U4" s="973">
        <v>11582.316000000001</v>
      </c>
      <c r="V4" s="972">
        <v>0</v>
      </c>
      <c r="W4" s="683">
        <v>0</v>
      </c>
      <c r="X4" s="686">
        <v>3239.0650000000001</v>
      </c>
      <c r="Y4" s="686">
        <v>2394.9059999999999</v>
      </c>
      <c r="Z4" s="686">
        <v>1600.0239999999999</v>
      </c>
      <c r="AA4" s="686">
        <v>1199.951</v>
      </c>
      <c r="AB4" s="686">
        <v>909.76400000000001</v>
      </c>
      <c r="AC4" s="686">
        <v>577.37</v>
      </c>
      <c r="AD4" s="686">
        <v>2215.08</v>
      </c>
      <c r="AE4" s="973">
        <v>12136.16</v>
      </c>
      <c r="AF4" s="972">
        <v>0</v>
      </c>
      <c r="AG4" s="683">
        <v>0</v>
      </c>
      <c r="AH4" s="686">
        <v>2952.6390000000001</v>
      </c>
      <c r="AI4" s="686">
        <v>2171.0320000000002</v>
      </c>
      <c r="AJ4" s="686">
        <v>1313.704</v>
      </c>
      <c r="AK4" s="686">
        <v>1241.357</v>
      </c>
      <c r="AL4" s="686">
        <v>800.47400000000005</v>
      </c>
      <c r="AM4" s="686">
        <v>638.12</v>
      </c>
      <c r="AN4" s="686">
        <v>2783.5309999999999</v>
      </c>
      <c r="AO4" s="973">
        <v>11900.857</v>
      </c>
      <c r="AP4" s="972">
        <v>0</v>
      </c>
      <c r="AQ4" s="683">
        <v>0</v>
      </c>
      <c r="AR4" s="686">
        <v>2850.3739999999998</v>
      </c>
      <c r="AS4" s="686">
        <v>2147.3939999999998</v>
      </c>
      <c r="AT4" s="686">
        <v>1289.4780000000001</v>
      </c>
      <c r="AU4" s="686">
        <v>1091.184</v>
      </c>
      <c r="AV4" s="686">
        <v>788.63099999999997</v>
      </c>
      <c r="AW4" s="686">
        <v>543.45500000000004</v>
      </c>
      <c r="AX4" s="686">
        <v>2825.3820000000001</v>
      </c>
      <c r="AY4" s="973">
        <v>11535.897999999999</v>
      </c>
      <c r="AZ4" s="972">
        <v>0</v>
      </c>
      <c r="BA4" s="683">
        <v>0</v>
      </c>
      <c r="BB4" s="686">
        <v>3029.0120000000002</v>
      </c>
      <c r="BC4" s="686">
        <v>2249.096</v>
      </c>
      <c r="BD4" s="686">
        <v>1413.827</v>
      </c>
      <c r="BE4" s="686">
        <v>1049.2629999999999</v>
      </c>
      <c r="BF4" s="686">
        <v>792.37</v>
      </c>
      <c r="BG4" s="686">
        <v>532.66300000000001</v>
      </c>
      <c r="BH4" s="686">
        <v>2661.8339999999998</v>
      </c>
      <c r="BI4" s="973">
        <v>11728.065000000001</v>
      </c>
      <c r="BJ4" s="972">
        <v>0</v>
      </c>
      <c r="BK4" s="683">
        <v>0</v>
      </c>
      <c r="BL4" s="686">
        <v>2735.172</v>
      </c>
      <c r="BM4" s="686">
        <v>2148.431</v>
      </c>
      <c r="BN4" s="686">
        <v>1581.79</v>
      </c>
      <c r="BO4" s="686">
        <v>980.86199999999997</v>
      </c>
      <c r="BP4" s="686">
        <v>769.29899999999998</v>
      </c>
      <c r="BQ4" s="686">
        <v>612.60799999999995</v>
      </c>
      <c r="BR4" s="686">
        <v>3073.712</v>
      </c>
      <c r="BS4" s="973">
        <v>11901.874</v>
      </c>
      <c r="BT4" s="972">
        <v>0</v>
      </c>
      <c r="BU4" s="683">
        <v>0</v>
      </c>
      <c r="BV4" s="686">
        <v>2488.2739999999999</v>
      </c>
      <c r="BW4" s="686">
        <v>2104.6190000000001</v>
      </c>
      <c r="BX4" s="686">
        <v>1565.6489999999999</v>
      </c>
      <c r="BY4" s="686">
        <v>1170.6679999999999</v>
      </c>
      <c r="BZ4" s="686">
        <v>1047.634</v>
      </c>
      <c r="CA4" s="686">
        <v>579.86</v>
      </c>
      <c r="CB4" s="686">
        <v>2523.7139999999999</v>
      </c>
      <c r="CC4" s="973">
        <v>11480.418</v>
      </c>
      <c r="CD4" s="972">
        <v>0</v>
      </c>
      <c r="CE4" s="683">
        <v>0</v>
      </c>
      <c r="CF4" s="686">
        <v>2606.8910000000001</v>
      </c>
      <c r="CG4" s="686">
        <v>2171.1149999999998</v>
      </c>
      <c r="CH4" s="686">
        <v>1588.9069999999999</v>
      </c>
      <c r="CI4" s="686">
        <v>1259.6510000000001</v>
      </c>
      <c r="CJ4" s="686">
        <v>834.10599999999999</v>
      </c>
      <c r="CK4" s="686">
        <v>603.28200000000004</v>
      </c>
      <c r="CL4" s="686">
        <v>2707.2539999999999</v>
      </c>
      <c r="CM4" s="973">
        <v>11771.206</v>
      </c>
      <c r="CN4" s="972">
        <v>0</v>
      </c>
      <c r="CO4" s="683">
        <v>0</v>
      </c>
      <c r="CP4" s="686">
        <v>3239.63</v>
      </c>
      <c r="CQ4" s="686">
        <v>2393.6990000000001</v>
      </c>
      <c r="CR4" s="686">
        <v>2256.7869999999998</v>
      </c>
      <c r="CS4" s="686">
        <v>1233.82</v>
      </c>
      <c r="CT4" s="686">
        <v>1245.6669999999999</v>
      </c>
      <c r="CU4" s="686">
        <v>770.05200000000002</v>
      </c>
      <c r="CV4" s="686">
        <v>2853.4760000000001</v>
      </c>
      <c r="CW4" s="973">
        <v>13993.130999999999</v>
      </c>
      <c r="CX4" s="972">
        <v>0</v>
      </c>
      <c r="CY4" s="683">
        <v>0</v>
      </c>
      <c r="CZ4" s="686">
        <v>3307.7739999999999</v>
      </c>
      <c r="DA4" s="686">
        <v>2536.0650000000001</v>
      </c>
      <c r="DB4" s="686">
        <v>2199.98</v>
      </c>
      <c r="DC4" s="686">
        <v>1318.463</v>
      </c>
      <c r="DD4" s="686">
        <v>1110.566</v>
      </c>
      <c r="DE4" s="686">
        <v>896.94200000000001</v>
      </c>
      <c r="DF4" s="686">
        <v>3214.7359999999999</v>
      </c>
      <c r="DG4" s="973">
        <v>14584.526</v>
      </c>
      <c r="DH4" s="972">
        <v>0</v>
      </c>
      <c r="DI4" s="683">
        <v>0</v>
      </c>
      <c r="DJ4" s="686">
        <v>3440.6010000000001</v>
      </c>
      <c r="DK4" s="686">
        <v>3044.5210000000002</v>
      </c>
      <c r="DL4" s="686">
        <v>2446.9720000000002</v>
      </c>
      <c r="DM4" s="686">
        <v>1440.857</v>
      </c>
      <c r="DN4" s="686">
        <v>1140.7850000000001</v>
      </c>
      <c r="DO4" s="686">
        <v>976.18499999999995</v>
      </c>
      <c r="DP4" s="686">
        <v>3674.9549999999999</v>
      </c>
      <c r="DQ4" s="973">
        <v>16164.876</v>
      </c>
      <c r="DR4" s="972">
        <v>0</v>
      </c>
      <c r="DS4" s="683">
        <v>0</v>
      </c>
      <c r="DT4" s="686">
        <v>3417.7829999999999</v>
      </c>
      <c r="DU4" s="686">
        <v>3279.6190000000001</v>
      </c>
      <c r="DV4" s="686">
        <v>2818.5529999999999</v>
      </c>
      <c r="DW4" s="686">
        <v>1603.7860000000001</v>
      </c>
      <c r="DX4" s="686">
        <v>1324.479</v>
      </c>
      <c r="DY4" s="686">
        <v>1020.744</v>
      </c>
      <c r="DZ4" s="686">
        <v>4223.9059999999999</v>
      </c>
      <c r="EA4" s="973">
        <v>17688.87</v>
      </c>
      <c r="EB4" s="972">
        <v>0</v>
      </c>
      <c r="EC4" s="683">
        <v>0</v>
      </c>
      <c r="ED4" s="686">
        <v>3933.8119999999999</v>
      </c>
      <c r="EE4" s="686">
        <v>3496.989</v>
      </c>
      <c r="EF4" s="686">
        <v>3303.4169999999999</v>
      </c>
      <c r="EG4" s="686">
        <v>1770.2550000000001</v>
      </c>
      <c r="EH4" s="686">
        <v>1560.568</v>
      </c>
      <c r="EI4" s="686">
        <v>1218.9749999999999</v>
      </c>
      <c r="EJ4" s="686">
        <v>4430.7129999999997</v>
      </c>
      <c r="EK4" s="973">
        <v>19714.728999999999</v>
      </c>
      <c r="EL4" s="972">
        <v>0</v>
      </c>
      <c r="EM4" s="683">
        <v>0</v>
      </c>
      <c r="EN4" s="686">
        <v>3665.1179999999999</v>
      </c>
      <c r="EO4" s="686">
        <v>3705.203</v>
      </c>
      <c r="EP4" s="686">
        <v>3075.598</v>
      </c>
      <c r="EQ4" s="686">
        <v>1784.48</v>
      </c>
      <c r="ER4" s="686">
        <v>1649.3679999999999</v>
      </c>
      <c r="ES4" s="686">
        <v>1279.1949999999999</v>
      </c>
      <c r="ET4" s="686">
        <v>5215.6099999999997</v>
      </c>
      <c r="EU4" s="973">
        <v>20374.572</v>
      </c>
      <c r="EV4" s="972">
        <v>0</v>
      </c>
      <c r="EW4" s="683">
        <v>0</v>
      </c>
      <c r="EX4" s="686">
        <v>3306.7579999999998</v>
      </c>
      <c r="EY4" s="686">
        <v>3600.4140000000002</v>
      </c>
      <c r="EZ4" s="686">
        <v>2945.4409999999998</v>
      </c>
      <c r="FA4" s="686">
        <v>1808.4169999999999</v>
      </c>
      <c r="FB4" s="686">
        <v>1377.798</v>
      </c>
      <c r="FC4" s="686">
        <v>1254</v>
      </c>
      <c r="FD4" s="686">
        <v>5711.9440000000004</v>
      </c>
      <c r="FE4" s="973">
        <v>20004.772000000001</v>
      </c>
      <c r="FF4" s="972">
        <v>0</v>
      </c>
      <c r="FG4" s="683">
        <v>0</v>
      </c>
      <c r="FH4" s="686">
        <v>2907.873</v>
      </c>
      <c r="FI4" s="686">
        <v>3164.5540000000001</v>
      </c>
      <c r="FJ4" s="686">
        <v>2648.58</v>
      </c>
      <c r="FK4" s="686">
        <v>1696.2719999999999</v>
      </c>
      <c r="FL4" s="686">
        <v>1367.8679999999999</v>
      </c>
      <c r="FM4" s="686">
        <v>1241.6179999999999</v>
      </c>
      <c r="FN4" s="686">
        <v>5490.7250000000004</v>
      </c>
      <c r="FO4" s="973">
        <v>18517.490000000002</v>
      </c>
      <c r="FP4" s="972">
        <v>0</v>
      </c>
      <c r="FQ4" s="683">
        <v>0</v>
      </c>
      <c r="FR4" s="686">
        <v>3243.4839999999999</v>
      </c>
      <c r="FS4" s="686">
        <v>3348.4409999999998</v>
      </c>
      <c r="FT4" s="686">
        <v>2514.1550000000002</v>
      </c>
      <c r="FU4" s="686">
        <v>1753.6949999999999</v>
      </c>
      <c r="FV4" s="686">
        <v>1423.653</v>
      </c>
      <c r="FW4" s="686">
        <v>1224.6569999999999</v>
      </c>
      <c r="FX4" s="686">
        <v>5496.1180000000004</v>
      </c>
      <c r="FY4" s="973">
        <v>19004.203000000001</v>
      </c>
      <c r="FZ4" s="972">
        <v>0</v>
      </c>
      <c r="GA4" s="683">
        <v>0</v>
      </c>
      <c r="GB4" s="686">
        <v>2638.393</v>
      </c>
      <c r="GC4" s="686">
        <v>3071.5770000000002</v>
      </c>
      <c r="GD4" s="686">
        <v>2078.873</v>
      </c>
      <c r="GE4" s="686">
        <v>1579.4780000000001</v>
      </c>
      <c r="GF4" s="686">
        <v>1314.79</v>
      </c>
      <c r="GG4" s="686">
        <v>1251.8710000000001</v>
      </c>
      <c r="GH4" s="686">
        <v>4899.4219999999996</v>
      </c>
      <c r="GI4" s="973">
        <v>16834.403999999999</v>
      </c>
      <c r="GJ4" s="972">
        <v>0</v>
      </c>
      <c r="GK4" s="683">
        <v>0</v>
      </c>
      <c r="GL4" s="686">
        <v>2401.3939999999998</v>
      </c>
      <c r="GM4" s="686">
        <v>2609.7170000000001</v>
      </c>
      <c r="GN4" s="686">
        <v>1744.222</v>
      </c>
      <c r="GO4" s="686">
        <v>1230.5440000000001</v>
      </c>
      <c r="GP4" s="686">
        <v>1074.798</v>
      </c>
      <c r="GQ4" s="686">
        <v>1158.202</v>
      </c>
      <c r="GR4" s="686">
        <v>5113.3999999999996</v>
      </c>
      <c r="GS4" s="973">
        <v>15332.277</v>
      </c>
      <c r="GT4" s="972">
        <v>0</v>
      </c>
      <c r="GU4" s="683">
        <v>0</v>
      </c>
      <c r="GV4" s="686">
        <v>2362.4299999999998</v>
      </c>
      <c r="GW4" s="686">
        <v>2502.5770000000002</v>
      </c>
      <c r="GX4" s="686">
        <v>1720.6379999999999</v>
      </c>
      <c r="GY4" s="686">
        <v>1240.0329999999999</v>
      </c>
      <c r="GZ4" s="686">
        <v>1073.7149999999999</v>
      </c>
      <c r="HA4" s="686">
        <v>1133.336</v>
      </c>
      <c r="HB4" s="686">
        <v>4960.6289999999999</v>
      </c>
      <c r="HC4" s="973">
        <v>14993.358</v>
      </c>
      <c r="HD4" s="972">
        <v>0</v>
      </c>
      <c r="HE4" s="683">
        <v>0</v>
      </c>
      <c r="HF4" s="686">
        <v>2231.5945000000002</v>
      </c>
      <c r="HG4" s="686">
        <v>2612.0077999999999</v>
      </c>
      <c r="HH4" s="686">
        <v>1659.9760000000001</v>
      </c>
      <c r="HI4" s="686">
        <v>1354.221</v>
      </c>
      <c r="HJ4" s="686">
        <v>1144.462</v>
      </c>
      <c r="HK4" s="686">
        <v>1083.8320000000001</v>
      </c>
      <c r="HL4" s="686">
        <v>4926.1770999999999</v>
      </c>
      <c r="HM4" s="973">
        <v>15012.270400000001</v>
      </c>
      <c r="HN4" s="972">
        <v>0</v>
      </c>
      <c r="HO4" s="683">
        <v>0</v>
      </c>
      <c r="HP4" s="686">
        <v>2082.3449999999998</v>
      </c>
      <c r="HQ4" s="686">
        <v>2448.8850000000002</v>
      </c>
      <c r="HR4" s="686">
        <v>1789.569</v>
      </c>
      <c r="HS4" s="686">
        <v>1159.1569999999999</v>
      </c>
      <c r="HT4" s="686">
        <v>1059.1479999999999</v>
      </c>
      <c r="HU4" s="686">
        <v>1057.8340000000001</v>
      </c>
      <c r="HV4" s="686">
        <v>4132.6030000000001</v>
      </c>
      <c r="HW4" s="973">
        <v>13729.540999999999</v>
      </c>
      <c r="HX4" s="972" t="s">
        <v>485</v>
      </c>
      <c r="HY4" s="683" t="s">
        <v>485</v>
      </c>
      <c r="HZ4" s="686">
        <v>2193.8890000000001</v>
      </c>
      <c r="IA4" s="686">
        <v>2206.4879999999998</v>
      </c>
      <c r="IB4" s="686">
        <v>1403.451</v>
      </c>
      <c r="IC4" s="686">
        <v>1221.9659999999999</v>
      </c>
      <c r="ID4" s="686">
        <v>974.17399999999998</v>
      </c>
      <c r="IE4" s="686">
        <v>1087.559</v>
      </c>
      <c r="IF4" s="686">
        <v>3888.6990000000001</v>
      </c>
      <c r="IG4" s="973">
        <v>12976.226000000001</v>
      </c>
      <c r="IH4" s="972">
        <v>0</v>
      </c>
      <c r="II4" s="683">
        <v>0</v>
      </c>
      <c r="IJ4" s="686">
        <v>2398.5039999999999</v>
      </c>
      <c r="IK4" s="686">
        <v>2151.348</v>
      </c>
      <c r="IL4" s="686">
        <v>1464.799</v>
      </c>
      <c r="IM4" s="686">
        <v>924.17600000000004</v>
      </c>
      <c r="IN4" s="686">
        <v>1129.7280000000001</v>
      </c>
      <c r="IO4" s="686">
        <v>863.74900000000002</v>
      </c>
      <c r="IP4" s="686">
        <v>3966.6284000000001</v>
      </c>
      <c r="IQ4" s="973">
        <v>12898.9324</v>
      </c>
      <c r="IR4" s="972">
        <v>0</v>
      </c>
      <c r="IS4" s="683">
        <v>0</v>
      </c>
      <c r="IT4" s="686">
        <v>2637.58</v>
      </c>
      <c r="IU4" s="686">
        <v>2186.6129999999998</v>
      </c>
      <c r="IV4" s="686">
        <v>1681.1479999999999</v>
      </c>
      <c r="IW4" s="686">
        <v>1217.0830000000001</v>
      </c>
      <c r="IX4" s="686">
        <v>964.35199999999998</v>
      </c>
      <c r="IY4" s="686">
        <v>959.16200000000003</v>
      </c>
      <c r="IZ4" s="686">
        <v>3962.4789999999998</v>
      </c>
      <c r="JA4" s="973">
        <v>13608.416999999999</v>
      </c>
      <c r="JB4" s="972">
        <v>0</v>
      </c>
      <c r="JC4" s="683">
        <v>0</v>
      </c>
      <c r="JD4" s="686">
        <v>2337.6469999999999</v>
      </c>
      <c r="JE4" s="686">
        <v>2203.4189999999999</v>
      </c>
      <c r="JF4" s="686">
        <v>1977.8430000000001</v>
      </c>
      <c r="JG4" s="686">
        <v>1424.1179999999999</v>
      </c>
      <c r="JH4" s="686">
        <v>1083.0239999999999</v>
      </c>
      <c r="JI4" s="686">
        <v>1148.4369999999999</v>
      </c>
      <c r="JJ4" s="686">
        <v>3376.26</v>
      </c>
      <c r="JK4" s="973">
        <v>13550.748</v>
      </c>
      <c r="JL4" s="972">
        <v>0</v>
      </c>
      <c r="JM4" s="683">
        <v>0</v>
      </c>
      <c r="JN4" s="686">
        <v>2559.1080000000002</v>
      </c>
      <c r="JO4" s="686">
        <v>2281.2249999999999</v>
      </c>
      <c r="JP4" s="686">
        <v>1715.3330000000001</v>
      </c>
      <c r="JQ4" s="686">
        <v>1408.499</v>
      </c>
      <c r="JR4" s="686">
        <v>1083.0530000000001</v>
      </c>
      <c r="JS4" s="686">
        <v>1163.6500000000001</v>
      </c>
      <c r="JT4" s="686">
        <v>3700.5039999999999</v>
      </c>
      <c r="JU4" s="973">
        <v>13911.371999999999</v>
      </c>
      <c r="JV4" s="972">
        <v>0</v>
      </c>
      <c r="JW4" s="683">
        <v>0</v>
      </c>
      <c r="JX4" s="686">
        <v>2041.462</v>
      </c>
      <c r="JY4" s="686">
        <v>2078.14</v>
      </c>
      <c r="JZ4" s="686">
        <v>1732.1389999999999</v>
      </c>
      <c r="KA4" s="686">
        <v>1319.2280000000001</v>
      </c>
      <c r="KB4" s="686">
        <v>1313.57</v>
      </c>
      <c r="KC4" s="686">
        <v>1105.7170000000001</v>
      </c>
      <c r="KD4" s="686">
        <v>4073.567</v>
      </c>
      <c r="KE4" s="973">
        <v>13663.823</v>
      </c>
      <c r="KF4" s="972">
        <v>0</v>
      </c>
      <c r="KG4" s="683">
        <v>0</v>
      </c>
      <c r="KH4" s="686">
        <v>2508.9859999999999</v>
      </c>
      <c r="KI4" s="686">
        <v>2181.0650000000001</v>
      </c>
      <c r="KJ4" s="686">
        <v>1903.7270000000001</v>
      </c>
      <c r="KK4" s="686">
        <v>1447.799</v>
      </c>
      <c r="KL4" s="686">
        <v>1502.26</v>
      </c>
      <c r="KM4" s="686">
        <v>1230.1189999999999</v>
      </c>
      <c r="KN4" s="686">
        <v>4329.0870000000004</v>
      </c>
      <c r="KO4" s="973">
        <v>15103.043</v>
      </c>
      <c r="KP4" s="972">
        <v>0</v>
      </c>
      <c r="KQ4" s="683">
        <v>0</v>
      </c>
      <c r="KR4" s="686">
        <v>2255.0949999999998</v>
      </c>
      <c r="KS4" s="686">
        <v>2191.1799999999998</v>
      </c>
      <c r="KT4" s="686">
        <v>1822.846</v>
      </c>
      <c r="KU4" s="686">
        <v>1700.6420000000001</v>
      </c>
      <c r="KV4" s="686">
        <v>1450.9580000000001</v>
      </c>
      <c r="KW4" s="686">
        <v>1393.2670000000001</v>
      </c>
      <c r="KX4" s="686">
        <v>4398.335</v>
      </c>
      <c r="KY4" s="973">
        <v>15212.323</v>
      </c>
      <c r="KZ4" s="972">
        <v>0</v>
      </c>
      <c r="LA4" s="683">
        <v>0</v>
      </c>
      <c r="LB4" s="686">
        <v>2240.5259999999998</v>
      </c>
      <c r="LC4" s="686">
        <v>2143.12</v>
      </c>
      <c r="LD4" s="686">
        <v>1602.91</v>
      </c>
      <c r="LE4" s="686">
        <v>1341.4670000000001</v>
      </c>
      <c r="LF4" s="686">
        <v>1942.9369999999999</v>
      </c>
      <c r="LG4" s="686">
        <v>1364.537</v>
      </c>
      <c r="LH4" s="686">
        <v>4516.9870000000001</v>
      </c>
      <c r="LI4" s="973">
        <v>15152.484</v>
      </c>
      <c r="LJ4" s="972">
        <v>0</v>
      </c>
      <c r="LK4" s="683">
        <v>0</v>
      </c>
      <c r="LL4" s="686">
        <v>1907.252</v>
      </c>
      <c r="LM4" s="686">
        <v>1816.2670000000001</v>
      </c>
      <c r="LN4" s="686">
        <v>1533.8779999999999</v>
      </c>
      <c r="LO4" s="686">
        <v>1075.693</v>
      </c>
      <c r="LP4" s="686">
        <v>1255.4100000000001</v>
      </c>
      <c r="LQ4" s="686">
        <v>1416.47</v>
      </c>
      <c r="LR4" s="686">
        <v>4710.8829999999998</v>
      </c>
      <c r="LS4" s="973">
        <v>13715.852999999999</v>
      </c>
      <c r="LT4" s="972">
        <v>0</v>
      </c>
      <c r="LU4" s="683">
        <v>0</v>
      </c>
      <c r="LV4" s="686">
        <v>2222.154</v>
      </c>
      <c r="LW4" s="686">
        <v>2034.5129999999999</v>
      </c>
      <c r="LX4" s="686">
        <v>1818.317</v>
      </c>
      <c r="LY4" s="686">
        <v>1413.0820000000001</v>
      </c>
      <c r="LZ4" s="686">
        <v>1290.0719999999999</v>
      </c>
      <c r="MA4" s="686">
        <v>1461.4559999999999</v>
      </c>
      <c r="MB4" s="686">
        <v>4533.1629999999996</v>
      </c>
      <c r="MC4" s="973">
        <v>14772.757</v>
      </c>
      <c r="MD4" s="972">
        <v>0</v>
      </c>
      <c r="ME4" s="683">
        <v>0</v>
      </c>
      <c r="MF4" s="686">
        <v>1957.538</v>
      </c>
      <c r="MG4" s="686">
        <v>1901.7570000000001</v>
      </c>
      <c r="MH4" s="686">
        <v>1564.374</v>
      </c>
      <c r="MI4" s="686">
        <v>1209.075</v>
      </c>
      <c r="MJ4" s="686">
        <v>1528.903</v>
      </c>
      <c r="MK4" s="686">
        <v>1434.615</v>
      </c>
      <c r="ML4" s="686">
        <v>4019.65</v>
      </c>
      <c r="MM4" s="973">
        <v>13615.912</v>
      </c>
      <c r="MN4" s="972">
        <v>0</v>
      </c>
      <c r="MO4" s="683">
        <v>0</v>
      </c>
      <c r="MP4" s="686">
        <v>1989.528</v>
      </c>
      <c r="MQ4" s="686">
        <v>1999.1389999999999</v>
      </c>
      <c r="MR4" s="686">
        <v>1485.9469999999999</v>
      </c>
      <c r="MS4" s="686">
        <v>1228.587</v>
      </c>
      <c r="MT4" s="686">
        <v>1277.373</v>
      </c>
      <c r="MU4" s="686">
        <v>1290.433</v>
      </c>
      <c r="MV4" s="686">
        <v>3924.4830000000002</v>
      </c>
      <c r="MW4" s="973">
        <v>13195.49</v>
      </c>
      <c r="MX4" s="972">
        <v>0</v>
      </c>
      <c r="MY4" s="683">
        <v>0</v>
      </c>
      <c r="MZ4" s="686">
        <v>1868.7829999999999</v>
      </c>
      <c r="NA4" s="686">
        <v>1778.335</v>
      </c>
      <c r="NB4" s="686">
        <v>1371.1869999999999</v>
      </c>
      <c r="NC4" s="686">
        <v>1435.039</v>
      </c>
      <c r="ND4" s="686">
        <v>1293.4649999999999</v>
      </c>
      <c r="NE4" s="686">
        <v>1099.0640000000001</v>
      </c>
      <c r="NF4" s="686">
        <v>4072.2020000000002</v>
      </c>
      <c r="NG4" s="973">
        <v>12918.075000000001</v>
      </c>
      <c r="NH4" s="972">
        <v>0</v>
      </c>
      <c r="NI4" s="683">
        <v>0</v>
      </c>
      <c r="NJ4" s="686">
        <v>2136.3110000000001</v>
      </c>
      <c r="NK4" s="686">
        <v>1808.7339999999999</v>
      </c>
      <c r="NL4" s="686">
        <v>1487.2809999999999</v>
      </c>
      <c r="NM4" s="686">
        <v>1109.874</v>
      </c>
      <c r="NN4" s="686">
        <v>1291.4069999999999</v>
      </c>
      <c r="NO4" s="686">
        <v>1109.873</v>
      </c>
      <c r="NP4" s="686">
        <v>4123.9849999999997</v>
      </c>
      <c r="NQ4" s="973">
        <v>13067.465</v>
      </c>
      <c r="NR4" s="972">
        <v>0</v>
      </c>
      <c r="NS4" s="683">
        <v>0</v>
      </c>
      <c r="NT4" s="686">
        <v>1956.075</v>
      </c>
      <c r="NU4" s="686">
        <v>1836.807</v>
      </c>
      <c r="NV4" s="686">
        <v>1392.9570000000001</v>
      </c>
      <c r="NW4" s="686">
        <v>1231.2619999999999</v>
      </c>
      <c r="NX4" s="686">
        <v>1375.577</v>
      </c>
      <c r="NY4" s="686">
        <v>1119.3140000000001</v>
      </c>
      <c r="NZ4" s="686">
        <v>3913.9459999999999</v>
      </c>
      <c r="OA4" s="973">
        <v>12825.938</v>
      </c>
      <c r="OB4" s="972">
        <v>0</v>
      </c>
      <c r="OC4" s="683">
        <v>0</v>
      </c>
      <c r="OD4" s="686">
        <v>1974.904</v>
      </c>
      <c r="OE4" s="686">
        <v>1790.9880000000001</v>
      </c>
      <c r="OF4" s="686">
        <v>1280.393</v>
      </c>
      <c r="OG4" s="686">
        <v>1140.277</v>
      </c>
      <c r="OH4" s="686">
        <v>1367.3620000000001</v>
      </c>
      <c r="OI4" s="686">
        <v>1816.598</v>
      </c>
      <c r="OJ4" s="686">
        <v>3672.7440000000001</v>
      </c>
      <c r="OK4" s="973">
        <v>13043.266</v>
      </c>
      <c r="OL4" s="972">
        <v>0</v>
      </c>
      <c r="OM4" s="683">
        <v>0</v>
      </c>
      <c r="ON4" s="686">
        <v>1763.8489999999999</v>
      </c>
      <c r="OO4" s="686">
        <v>1653.6179999999999</v>
      </c>
      <c r="OP4" s="686">
        <v>1330.2560000000001</v>
      </c>
      <c r="OQ4" s="686">
        <v>1017.472</v>
      </c>
      <c r="OR4" s="686">
        <v>1427.989</v>
      </c>
      <c r="OS4" s="686">
        <v>1470.43</v>
      </c>
      <c r="OT4" s="686">
        <v>3619.4160000000002</v>
      </c>
      <c r="OU4" s="973">
        <v>12283.03</v>
      </c>
      <c r="OV4" s="972">
        <v>0</v>
      </c>
      <c r="OW4" s="683">
        <v>0</v>
      </c>
      <c r="OX4" s="686">
        <v>2030.8430000000001</v>
      </c>
      <c r="OY4" s="686">
        <v>1801.107</v>
      </c>
      <c r="OZ4" s="686">
        <v>1398.357</v>
      </c>
      <c r="PA4" s="686">
        <v>1152.5129999999999</v>
      </c>
      <c r="PB4" s="686">
        <v>1442.155</v>
      </c>
      <c r="PC4" s="686">
        <v>1450.9169999999999</v>
      </c>
      <c r="PD4" s="686">
        <v>3699.5949999999998</v>
      </c>
      <c r="PE4" s="973">
        <v>12975.486999999999</v>
      </c>
      <c r="PF4" s="972">
        <v>0</v>
      </c>
      <c r="PG4" s="683">
        <v>0</v>
      </c>
      <c r="PH4" s="686">
        <v>1948.933</v>
      </c>
      <c r="PI4" s="686">
        <v>1853.452</v>
      </c>
      <c r="PJ4" s="686">
        <v>1440.9459999999999</v>
      </c>
      <c r="PK4" s="686">
        <v>1216.646</v>
      </c>
      <c r="PL4" s="686">
        <v>1331.279</v>
      </c>
      <c r="PM4" s="686">
        <v>1407.538</v>
      </c>
      <c r="PN4" s="686">
        <v>3712.6559999999999</v>
      </c>
      <c r="PO4" s="973">
        <v>12911.45</v>
      </c>
      <c r="PP4" s="972">
        <v>0</v>
      </c>
      <c r="PQ4" s="683">
        <v>0</v>
      </c>
      <c r="PR4" s="686">
        <v>1999.13</v>
      </c>
      <c r="PS4" s="686">
        <v>1851.5139999999999</v>
      </c>
      <c r="PT4" s="686">
        <v>1410.79</v>
      </c>
      <c r="PU4" s="686">
        <v>1210.4649999999999</v>
      </c>
      <c r="PV4" s="686">
        <v>1178.27</v>
      </c>
      <c r="PW4" s="686">
        <v>1063.933</v>
      </c>
      <c r="PX4" s="686">
        <v>3717.55</v>
      </c>
      <c r="PY4" s="973">
        <v>12431.652</v>
      </c>
      <c r="PZ4" s="972" t="s">
        <v>1258</v>
      </c>
      <c r="QA4" s="683" t="s">
        <v>1253</v>
      </c>
      <c r="QB4" s="686">
        <v>1840.3810000000001</v>
      </c>
      <c r="QC4" s="686">
        <v>1907.5129999999999</v>
      </c>
      <c r="QD4" s="686">
        <v>1370.443</v>
      </c>
      <c r="QE4" s="686">
        <v>1234.2249999999999</v>
      </c>
      <c r="QF4" s="686">
        <v>1842.521</v>
      </c>
      <c r="QG4" s="686">
        <v>1258.6479999999999</v>
      </c>
      <c r="QH4" s="686">
        <v>3463.5830000000001</v>
      </c>
      <c r="QI4" s="973">
        <v>12917.314</v>
      </c>
      <c r="QJ4" s="972">
        <v>0</v>
      </c>
      <c r="QK4" s="683">
        <v>0</v>
      </c>
      <c r="QL4" s="686">
        <v>2243</v>
      </c>
      <c r="QM4" s="686">
        <v>2208</v>
      </c>
      <c r="QN4" s="686">
        <v>1686</v>
      </c>
      <c r="QO4" s="686">
        <v>1919</v>
      </c>
      <c r="QP4" s="686">
        <v>1946</v>
      </c>
      <c r="QQ4" s="686">
        <v>1382</v>
      </c>
      <c r="QR4" s="686">
        <v>3900</v>
      </c>
      <c r="QS4" s="973">
        <v>15284</v>
      </c>
      <c r="QT4" s="972">
        <v>0</v>
      </c>
      <c r="QU4" s="683">
        <v>0</v>
      </c>
      <c r="QV4" s="686">
        <v>1371</v>
      </c>
      <c r="QW4" s="686">
        <v>1291</v>
      </c>
      <c r="QX4" s="686">
        <v>1093</v>
      </c>
      <c r="QY4" s="686">
        <v>1075</v>
      </c>
      <c r="QZ4" s="686">
        <v>1258</v>
      </c>
      <c r="RA4" s="686">
        <v>1323</v>
      </c>
      <c r="RB4" s="686">
        <v>3328</v>
      </c>
      <c r="RC4" s="973">
        <v>10739</v>
      </c>
      <c r="RD4" s="972">
        <v>0</v>
      </c>
      <c r="RE4" s="683">
        <v>0</v>
      </c>
      <c r="RF4" s="686">
        <v>1711</v>
      </c>
      <c r="RG4" s="686">
        <v>2114</v>
      </c>
      <c r="RH4" s="686">
        <v>1234</v>
      </c>
      <c r="RI4" s="686">
        <v>1019</v>
      </c>
      <c r="RJ4" s="686">
        <v>1059</v>
      </c>
      <c r="RK4" s="686">
        <v>1144</v>
      </c>
      <c r="RL4" s="686">
        <v>3294</v>
      </c>
      <c r="RM4" s="973">
        <v>11575</v>
      </c>
      <c r="RN4" s="972">
        <v>0</v>
      </c>
      <c r="RO4" s="683">
        <v>0</v>
      </c>
      <c r="RP4" s="686">
        <v>1418</v>
      </c>
      <c r="RQ4" s="686">
        <v>2047</v>
      </c>
      <c r="RR4" s="686">
        <v>2657</v>
      </c>
      <c r="RS4" s="686">
        <v>1576</v>
      </c>
      <c r="RT4" s="686">
        <v>1441</v>
      </c>
      <c r="RU4" s="686">
        <v>1195</v>
      </c>
      <c r="RV4" s="686">
        <v>3727</v>
      </c>
      <c r="RW4" s="973">
        <v>14061</v>
      </c>
      <c r="RX4" s="972">
        <v>0</v>
      </c>
      <c r="RY4" s="683">
        <v>0</v>
      </c>
      <c r="RZ4" s="686">
        <v>1716</v>
      </c>
      <c r="SA4" s="686">
        <v>2104</v>
      </c>
      <c r="SB4" s="686">
        <v>2364</v>
      </c>
      <c r="SC4" s="686">
        <v>1463</v>
      </c>
      <c r="SD4" s="686">
        <v>1173</v>
      </c>
      <c r="SE4" s="686">
        <v>1403</v>
      </c>
      <c r="SF4" s="686">
        <v>3492</v>
      </c>
      <c r="SG4" s="973">
        <v>13715</v>
      </c>
      <c r="SH4" s="972">
        <v>0</v>
      </c>
      <c r="SI4" s="683">
        <v>0</v>
      </c>
      <c r="SJ4" s="686">
        <v>1857</v>
      </c>
      <c r="SK4" s="686">
        <v>2165</v>
      </c>
      <c r="SL4" s="686">
        <v>1903</v>
      </c>
      <c r="SM4" s="686">
        <v>1787</v>
      </c>
      <c r="SN4" s="686">
        <v>1859</v>
      </c>
      <c r="SO4" s="686">
        <v>1716</v>
      </c>
      <c r="SP4" s="686">
        <v>3631</v>
      </c>
      <c r="SQ4" s="973">
        <v>14918</v>
      </c>
      <c r="SR4" s="972">
        <v>0</v>
      </c>
      <c r="SS4" s="683">
        <v>0</v>
      </c>
      <c r="ST4" s="686">
        <v>1851</v>
      </c>
      <c r="SU4" s="686">
        <v>2307</v>
      </c>
      <c r="SV4" s="686">
        <v>1766</v>
      </c>
      <c r="SW4" s="686">
        <v>1623</v>
      </c>
      <c r="SX4" s="686">
        <v>2080</v>
      </c>
      <c r="SY4" s="686">
        <v>2140</v>
      </c>
      <c r="SZ4" s="686">
        <v>4022</v>
      </c>
      <c r="TA4" s="973">
        <v>15789</v>
      </c>
      <c r="TB4" s="972">
        <v>0</v>
      </c>
      <c r="TC4" s="683">
        <v>0</v>
      </c>
      <c r="TD4" s="686">
        <v>1991</v>
      </c>
      <c r="TE4" s="686">
        <v>2538</v>
      </c>
      <c r="TF4" s="686">
        <v>2067</v>
      </c>
      <c r="TG4" s="686">
        <v>1623</v>
      </c>
      <c r="TH4" s="686">
        <v>1639</v>
      </c>
      <c r="TI4" s="686">
        <v>1679</v>
      </c>
      <c r="TJ4" s="686">
        <v>4548</v>
      </c>
      <c r="TK4" s="973">
        <v>16085</v>
      </c>
      <c r="TL4" s="972">
        <v>0</v>
      </c>
      <c r="TM4" s="683">
        <v>0</v>
      </c>
      <c r="TN4" s="686">
        <v>2468</v>
      </c>
      <c r="TO4" s="686">
        <v>2851</v>
      </c>
      <c r="TP4" s="686">
        <v>2129</v>
      </c>
      <c r="TQ4" s="686">
        <v>1919</v>
      </c>
      <c r="TR4" s="686">
        <v>1896</v>
      </c>
      <c r="TS4" s="686">
        <v>2218</v>
      </c>
      <c r="TT4" s="686">
        <v>4434</v>
      </c>
      <c r="TU4" s="973">
        <v>17915</v>
      </c>
      <c r="TV4" s="972">
        <v>0</v>
      </c>
      <c r="TW4" s="683">
        <v>0</v>
      </c>
      <c r="TX4" s="686">
        <v>2789</v>
      </c>
      <c r="TY4" s="686">
        <v>2898</v>
      </c>
      <c r="TZ4" s="686">
        <v>2061</v>
      </c>
      <c r="UA4" s="686">
        <v>1901</v>
      </c>
      <c r="UB4" s="686">
        <v>2139</v>
      </c>
      <c r="UC4" s="686">
        <v>2123</v>
      </c>
      <c r="UD4" s="686">
        <v>4549</v>
      </c>
      <c r="UE4" s="973">
        <v>18460</v>
      </c>
      <c r="UF4" s="972">
        <v>0</v>
      </c>
      <c r="UG4" s="683">
        <v>0</v>
      </c>
      <c r="UH4" s="686">
        <v>2950</v>
      </c>
      <c r="UI4" s="686">
        <v>3066</v>
      </c>
      <c r="UJ4" s="686">
        <v>2843</v>
      </c>
      <c r="UK4" s="686">
        <v>2213</v>
      </c>
      <c r="UL4" s="686">
        <v>1828</v>
      </c>
      <c r="UM4" s="686">
        <v>1883</v>
      </c>
      <c r="UN4" s="686">
        <v>5566</v>
      </c>
      <c r="UO4" s="973">
        <v>20349</v>
      </c>
      <c r="UP4" s="972">
        <v>0</v>
      </c>
      <c r="UQ4" s="683">
        <v>0</v>
      </c>
      <c r="UR4" s="686">
        <v>3011</v>
      </c>
      <c r="US4" s="686">
        <v>3276</v>
      </c>
      <c r="UT4" s="686">
        <v>2312</v>
      </c>
      <c r="UU4" s="686">
        <v>2286</v>
      </c>
      <c r="UV4" s="686">
        <v>2266</v>
      </c>
      <c r="UW4" s="686">
        <v>2380</v>
      </c>
      <c r="UX4" s="686">
        <v>5563</v>
      </c>
      <c r="UY4" s="973">
        <v>21094</v>
      </c>
      <c r="UZ4" s="972">
        <v>0</v>
      </c>
      <c r="VA4" s="683">
        <v>0</v>
      </c>
      <c r="VB4" s="686">
        <v>3361</v>
      </c>
      <c r="VC4" s="686">
        <v>3534</v>
      </c>
      <c r="VD4" s="686">
        <v>2545</v>
      </c>
      <c r="VE4" s="686">
        <v>2600</v>
      </c>
      <c r="VF4" s="686">
        <v>2753</v>
      </c>
      <c r="VG4" s="686">
        <v>2318</v>
      </c>
      <c r="VH4" s="686">
        <v>5563</v>
      </c>
      <c r="VI4" s="973">
        <v>22674</v>
      </c>
      <c r="VJ4" s="972">
        <v>0</v>
      </c>
      <c r="VK4" s="683">
        <v>0</v>
      </c>
      <c r="VL4" s="686">
        <v>3309</v>
      </c>
      <c r="VM4" s="686">
        <v>3546</v>
      </c>
      <c r="VN4" s="686">
        <v>2393</v>
      </c>
      <c r="VO4" s="686">
        <v>2298</v>
      </c>
      <c r="VP4" s="686">
        <v>2280</v>
      </c>
      <c r="VQ4" s="686">
        <v>1867</v>
      </c>
      <c r="VR4" s="686">
        <v>7700</v>
      </c>
      <c r="VS4" s="973">
        <v>23393</v>
      </c>
      <c r="VT4" s="972" t="s">
        <v>23</v>
      </c>
      <c r="VU4" s="683" t="s">
        <v>23</v>
      </c>
      <c r="VV4" s="686">
        <v>3414</v>
      </c>
      <c r="VW4" s="686">
        <v>3818</v>
      </c>
      <c r="VX4" s="686">
        <v>2161</v>
      </c>
      <c r="VY4" s="686">
        <v>2121</v>
      </c>
      <c r="VZ4" s="686">
        <v>1981</v>
      </c>
      <c r="WA4" s="686">
        <v>1832</v>
      </c>
      <c r="WB4" s="686">
        <v>8310</v>
      </c>
      <c r="WC4" s="973">
        <v>23637</v>
      </c>
      <c r="WD4" s="972">
        <v>0</v>
      </c>
      <c r="WE4" s="683">
        <v>0</v>
      </c>
      <c r="WF4" s="686">
        <v>3262</v>
      </c>
      <c r="WG4" s="686">
        <v>3757</v>
      </c>
      <c r="WH4" s="686">
        <v>2249</v>
      </c>
      <c r="WI4" s="686">
        <v>2100</v>
      </c>
      <c r="WJ4" s="686">
        <v>2128</v>
      </c>
      <c r="WK4" s="686">
        <v>1991</v>
      </c>
      <c r="WL4" s="686">
        <v>7699</v>
      </c>
      <c r="WM4" s="973">
        <v>23186</v>
      </c>
      <c r="WN4" s="972">
        <v>0</v>
      </c>
      <c r="WO4" s="683">
        <v>0</v>
      </c>
      <c r="WP4" s="686">
        <v>3765</v>
      </c>
      <c r="WQ4" s="686">
        <v>3815</v>
      </c>
      <c r="WR4" s="686">
        <v>2526</v>
      </c>
      <c r="WS4" s="686">
        <v>1856</v>
      </c>
      <c r="WT4" s="686">
        <v>2463</v>
      </c>
      <c r="WU4" s="686">
        <v>2162</v>
      </c>
      <c r="WV4" s="686">
        <v>7907</v>
      </c>
      <c r="WW4" s="973">
        <v>24494</v>
      </c>
      <c r="WX4" s="972">
        <v>0</v>
      </c>
      <c r="WY4" s="683">
        <v>0</v>
      </c>
      <c r="WZ4" s="686">
        <v>3851</v>
      </c>
      <c r="XA4" s="686">
        <v>3660</v>
      </c>
      <c r="XB4" s="686">
        <v>2354</v>
      </c>
      <c r="XC4" s="686">
        <v>1816</v>
      </c>
      <c r="XD4" s="686">
        <v>2370</v>
      </c>
      <c r="XE4" s="686">
        <v>2116</v>
      </c>
      <c r="XF4" s="686">
        <v>8390</v>
      </c>
      <c r="XG4" s="973">
        <v>24557</v>
      </c>
      <c r="XH4" s="972">
        <v>0</v>
      </c>
      <c r="XI4" s="683">
        <v>0</v>
      </c>
      <c r="XJ4" s="686">
        <v>3351</v>
      </c>
      <c r="XK4" s="686">
        <v>3605</v>
      </c>
      <c r="XL4" s="686">
        <v>2114</v>
      </c>
      <c r="XM4" s="686">
        <v>1586</v>
      </c>
      <c r="XN4" s="686">
        <v>2025</v>
      </c>
      <c r="XO4" s="686">
        <v>1895</v>
      </c>
      <c r="XP4" s="686">
        <v>8485</v>
      </c>
      <c r="XQ4" s="973">
        <v>23061</v>
      </c>
      <c r="XR4" s="972">
        <v>0</v>
      </c>
      <c r="XS4" s="683">
        <v>0</v>
      </c>
      <c r="XT4" s="686">
        <v>3446</v>
      </c>
      <c r="XU4" s="686">
        <v>3364</v>
      </c>
      <c r="XV4" s="686">
        <v>1957</v>
      </c>
      <c r="XW4" s="686">
        <v>1384</v>
      </c>
      <c r="XX4" s="686">
        <v>1795</v>
      </c>
      <c r="XY4" s="686">
        <v>1466</v>
      </c>
      <c r="XZ4" s="686">
        <v>9046</v>
      </c>
      <c r="YA4" s="973">
        <v>22458</v>
      </c>
    </row>
    <row r="5" spans="1:651" ht="12.75" customHeight="1">
      <c r="A5" s="175" t="s">
        <v>515</v>
      </c>
      <c r="B5" s="974">
        <v>0</v>
      </c>
      <c r="C5" s="684">
        <v>0</v>
      </c>
      <c r="D5" s="689">
        <v>135.16</v>
      </c>
      <c r="E5" s="689">
        <v>106.21899999999999</v>
      </c>
      <c r="F5" s="689">
        <v>73.37</v>
      </c>
      <c r="G5" s="689">
        <v>49.478000000000002</v>
      </c>
      <c r="H5" s="689">
        <v>35.747</v>
      </c>
      <c r="I5" s="689">
        <v>25.094000000000001</v>
      </c>
      <c r="J5" s="689">
        <v>131.27500000000001</v>
      </c>
      <c r="K5" s="975">
        <v>556.34299999999996</v>
      </c>
      <c r="L5" s="974">
        <v>0</v>
      </c>
      <c r="M5" s="684">
        <v>0</v>
      </c>
      <c r="N5" s="689">
        <v>163.821</v>
      </c>
      <c r="O5" s="689">
        <v>131.91800000000001</v>
      </c>
      <c r="P5" s="689">
        <v>131.31899999999999</v>
      </c>
      <c r="Q5" s="689">
        <v>61.607999999999997</v>
      </c>
      <c r="R5" s="689">
        <v>51.59</v>
      </c>
      <c r="S5" s="689">
        <v>32.518999999999998</v>
      </c>
      <c r="T5" s="689">
        <v>134.92500000000001</v>
      </c>
      <c r="U5" s="975">
        <v>707.7</v>
      </c>
      <c r="V5" s="974">
        <v>0</v>
      </c>
      <c r="W5" s="684">
        <v>0</v>
      </c>
      <c r="X5" s="689">
        <v>152.239</v>
      </c>
      <c r="Y5" s="689">
        <v>117.771</v>
      </c>
      <c r="Z5" s="689">
        <v>260.04899999999998</v>
      </c>
      <c r="AA5" s="689">
        <v>72.72</v>
      </c>
      <c r="AB5" s="689">
        <v>58.518000000000001</v>
      </c>
      <c r="AC5" s="689">
        <v>41.072000000000003</v>
      </c>
      <c r="AD5" s="689">
        <v>102.173</v>
      </c>
      <c r="AE5" s="975">
        <v>804.54200000000003</v>
      </c>
      <c r="AF5" s="974">
        <v>0</v>
      </c>
      <c r="AG5" s="684">
        <v>0</v>
      </c>
      <c r="AH5" s="689">
        <v>150.952</v>
      </c>
      <c r="AI5" s="689">
        <v>105.881</v>
      </c>
      <c r="AJ5" s="689">
        <v>79.554000000000002</v>
      </c>
      <c r="AK5" s="689">
        <v>84.843999999999994</v>
      </c>
      <c r="AL5" s="689">
        <v>49.472999999999999</v>
      </c>
      <c r="AM5" s="689">
        <v>40.658000000000001</v>
      </c>
      <c r="AN5" s="689">
        <v>197.21799999999999</v>
      </c>
      <c r="AO5" s="975">
        <v>708.58</v>
      </c>
      <c r="AP5" s="974">
        <v>0</v>
      </c>
      <c r="AQ5" s="684">
        <v>0</v>
      </c>
      <c r="AR5" s="689">
        <v>132.965</v>
      </c>
      <c r="AS5" s="689">
        <v>119.318</v>
      </c>
      <c r="AT5" s="689">
        <v>73.384</v>
      </c>
      <c r="AU5" s="689">
        <v>53.594000000000001</v>
      </c>
      <c r="AV5" s="689">
        <v>42.045999999999999</v>
      </c>
      <c r="AW5" s="689">
        <v>34.250999999999998</v>
      </c>
      <c r="AX5" s="689">
        <v>183.02600000000001</v>
      </c>
      <c r="AY5" s="975">
        <v>638.58399999999995</v>
      </c>
      <c r="AZ5" s="974">
        <v>0</v>
      </c>
      <c r="BA5" s="684">
        <v>0</v>
      </c>
      <c r="BB5" s="689">
        <v>139.19200000000001</v>
      </c>
      <c r="BC5" s="689">
        <v>115.759</v>
      </c>
      <c r="BD5" s="689">
        <v>88.533000000000001</v>
      </c>
      <c r="BE5" s="689">
        <v>54.113999999999997</v>
      </c>
      <c r="BF5" s="689">
        <v>45.847000000000001</v>
      </c>
      <c r="BG5" s="689">
        <v>34.972999999999999</v>
      </c>
      <c r="BH5" s="689">
        <v>179.69499999999999</v>
      </c>
      <c r="BI5" s="975">
        <v>658.11300000000006</v>
      </c>
      <c r="BJ5" s="974">
        <v>0</v>
      </c>
      <c r="BK5" s="684">
        <v>0</v>
      </c>
      <c r="BL5" s="689">
        <v>123.398</v>
      </c>
      <c r="BM5" s="689">
        <v>111.054</v>
      </c>
      <c r="BN5" s="689">
        <v>110.81699999999999</v>
      </c>
      <c r="BO5" s="689">
        <v>53.302999999999997</v>
      </c>
      <c r="BP5" s="689">
        <v>48.383000000000003</v>
      </c>
      <c r="BQ5" s="689">
        <v>37.680999999999997</v>
      </c>
      <c r="BR5" s="689">
        <v>283.471</v>
      </c>
      <c r="BS5" s="975">
        <v>768.10699999999997</v>
      </c>
      <c r="BT5" s="974">
        <v>0</v>
      </c>
      <c r="BU5" s="684">
        <v>0</v>
      </c>
      <c r="BV5" s="689">
        <v>111.31699999999999</v>
      </c>
      <c r="BW5" s="689">
        <v>103.038</v>
      </c>
      <c r="BX5" s="689">
        <v>90.745000000000005</v>
      </c>
      <c r="BY5" s="689">
        <v>62.008000000000003</v>
      </c>
      <c r="BZ5" s="689">
        <v>48.862000000000002</v>
      </c>
      <c r="CA5" s="689">
        <v>38.673000000000002</v>
      </c>
      <c r="CB5" s="689">
        <v>184.38200000000001</v>
      </c>
      <c r="CC5" s="975">
        <v>639.02499999999998</v>
      </c>
      <c r="CD5" s="974">
        <v>0</v>
      </c>
      <c r="CE5" s="684">
        <v>0</v>
      </c>
      <c r="CF5" s="689">
        <v>115.922</v>
      </c>
      <c r="CG5" s="689">
        <v>99.540999999999997</v>
      </c>
      <c r="CH5" s="689">
        <v>91.626999999999995</v>
      </c>
      <c r="CI5" s="689">
        <v>58.085000000000001</v>
      </c>
      <c r="CJ5" s="689">
        <v>57.975999999999999</v>
      </c>
      <c r="CK5" s="689">
        <v>34.463999999999999</v>
      </c>
      <c r="CL5" s="689">
        <v>183.679</v>
      </c>
      <c r="CM5" s="975">
        <v>641.29399999999998</v>
      </c>
      <c r="CN5" s="974">
        <v>0</v>
      </c>
      <c r="CO5" s="684">
        <v>0</v>
      </c>
      <c r="CP5" s="689">
        <v>140.06899999999999</v>
      </c>
      <c r="CQ5" s="689">
        <v>112.852</v>
      </c>
      <c r="CR5" s="689">
        <v>143.96899999999999</v>
      </c>
      <c r="CS5" s="689">
        <v>60.012999999999998</v>
      </c>
      <c r="CT5" s="689">
        <v>47.993000000000002</v>
      </c>
      <c r="CU5" s="689">
        <v>39.819000000000003</v>
      </c>
      <c r="CV5" s="689">
        <v>182.19800000000001</v>
      </c>
      <c r="CW5" s="975">
        <v>726.91300000000001</v>
      </c>
      <c r="CX5" s="974">
        <v>0</v>
      </c>
      <c r="CY5" s="684">
        <v>0</v>
      </c>
      <c r="CZ5" s="689">
        <v>155.958</v>
      </c>
      <c r="DA5" s="689">
        <v>116.839</v>
      </c>
      <c r="DB5" s="689">
        <v>122.90600000000001</v>
      </c>
      <c r="DC5" s="689">
        <v>60.006</v>
      </c>
      <c r="DD5" s="689">
        <v>54.478000000000002</v>
      </c>
      <c r="DE5" s="689">
        <v>56.07</v>
      </c>
      <c r="DF5" s="689">
        <v>207.697</v>
      </c>
      <c r="DG5" s="975">
        <v>773.95399999999995</v>
      </c>
      <c r="DH5" s="974">
        <v>0</v>
      </c>
      <c r="DI5" s="684">
        <v>0</v>
      </c>
      <c r="DJ5" s="689">
        <v>232.07300000000001</v>
      </c>
      <c r="DK5" s="689">
        <v>228.65899999999999</v>
      </c>
      <c r="DL5" s="689">
        <v>169.94200000000001</v>
      </c>
      <c r="DM5" s="689">
        <v>75.387</v>
      </c>
      <c r="DN5" s="689">
        <v>58.776000000000003</v>
      </c>
      <c r="DO5" s="689">
        <v>52.618000000000002</v>
      </c>
      <c r="DP5" s="689">
        <v>349.565</v>
      </c>
      <c r="DQ5" s="975">
        <v>1167.02</v>
      </c>
      <c r="DR5" s="974">
        <v>0</v>
      </c>
      <c r="DS5" s="684">
        <v>0</v>
      </c>
      <c r="DT5" s="689">
        <v>206.28100000000001</v>
      </c>
      <c r="DU5" s="689">
        <v>215.96100000000001</v>
      </c>
      <c r="DV5" s="689">
        <v>161.529</v>
      </c>
      <c r="DW5" s="689">
        <v>74.863</v>
      </c>
      <c r="DX5" s="689">
        <v>58.601999999999997</v>
      </c>
      <c r="DY5" s="689">
        <v>49.154000000000003</v>
      </c>
      <c r="DZ5" s="689">
        <v>406.49599999999998</v>
      </c>
      <c r="EA5" s="975">
        <v>1172.886</v>
      </c>
      <c r="EB5" s="974">
        <v>0</v>
      </c>
      <c r="EC5" s="684">
        <v>0</v>
      </c>
      <c r="ED5" s="689">
        <v>248.32400000000001</v>
      </c>
      <c r="EE5" s="689">
        <v>261.24599999999998</v>
      </c>
      <c r="EF5" s="689">
        <v>193.20599999999999</v>
      </c>
      <c r="EG5" s="689">
        <v>79.968000000000004</v>
      </c>
      <c r="EH5" s="689">
        <v>64.090999999999994</v>
      </c>
      <c r="EI5" s="689">
        <v>55.034999999999997</v>
      </c>
      <c r="EJ5" s="689">
        <v>323.87799999999999</v>
      </c>
      <c r="EK5" s="975">
        <v>1225.748</v>
      </c>
      <c r="EL5" s="974">
        <v>0</v>
      </c>
      <c r="EM5" s="684">
        <v>0</v>
      </c>
      <c r="EN5" s="689">
        <v>231.904</v>
      </c>
      <c r="EO5" s="689">
        <v>235.51900000000001</v>
      </c>
      <c r="EP5" s="689">
        <v>177.905</v>
      </c>
      <c r="EQ5" s="689">
        <v>82.093999999999994</v>
      </c>
      <c r="ER5" s="689">
        <v>73.983999999999995</v>
      </c>
      <c r="ES5" s="689">
        <v>62.271999999999998</v>
      </c>
      <c r="ET5" s="689">
        <v>370.78500000000003</v>
      </c>
      <c r="EU5" s="975">
        <v>1234.463</v>
      </c>
      <c r="EV5" s="974">
        <v>0</v>
      </c>
      <c r="EW5" s="684">
        <v>0</v>
      </c>
      <c r="EX5" s="689">
        <v>221.43700000000001</v>
      </c>
      <c r="EY5" s="689">
        <v>232.91200000000001</v>
      </c>
      <c r="EZ5" s="689">
        <v>161.62299999999999</v>
      </c>
      <c r="FA5" s="689">
        <v>81.42</v>
      </c>
      <c r="FB5" s="689">
        <v>60.338000000000001</v>
      </c>
      <c r="FC5" s="689">
        <v>57.054000000000002</v>
      </c>
      <c r="FD5" s="689">
        <v>439.77600000000001</v>
      </c>
      <c r="FE5" s="975">
        <v>1254.56</v>
      </c>
      <c r="FF5" s="974">
        <v>0</v>
      </c>
      <c r="FG5" s="684">
        <v>0</v>
      </c>
      <c r="FH5" s="689">
        <v>190.404</v>
      </c>
      <c r="FI5" s="689">
        <v>199.66900000000001</v>
      </c>
      <c r="FJ5" s="689">
        <v>138.64599999999999</v>
      </c>
      <c r="FK5" s="689">
        <v>75.626000000000005</v>
      </c>
      <c r="FL5" s="689">
        <v>58.206000000000003</v>
      </c>
      <c r="FM5" s="689">
        <v>52.012</v>
      </c>
      <c r="FN5" s="689">
        <v>444.51499999999999</v>
      </c>
      <c r="FO5" s="975">
        <v>1159.078</v>
      </c>
      <c r="FP5" s="974">
        <v>0</v>
      </c>
      <c r="FQ5" s="684">
        <v>0</v>
      </c>
      <c r="FR5" s="689">
        <v>165.45400000000001</v>
      </c>
      <c r="FS5" s="689">
        <v>158.14599999999999</v>
      </c>
      <c r="FT5" s="689">
        <v>114.684</v>
      </c>
      <c r="FU5" s="689">
        <v>65.245000000000005</v>
      </c>
      <c r="FV5" s="689">
        <v>56.841000000000001</v>
      </c>
      <c r="FW5" s="689">
        <v>54.765000000000001</v>
      </c>
      <c r="FX5" s="689">
        <v>471.70499999999998</v>
      </c>
      <c r="FY5" s="975">
        <v>1086.8399999999999</v>
      </c>
      <c r="FZ5" s="974">
        <v>0</v>
      </c>
      <c r="GA5" s="684">
        <v>0</v>
      </c>
      <c r="GB5" s="689">
        <v>135.12299999999999</v>
      </c>
      <c r="GC5" s="689">
        <v>145.124</v>
      </c>
      <c r="GD5" s="689">
        <v>92.061999999999998</v>
      </c>
      <c r="GE5" s="689">
        <v>69.790000000000006</v>
      </c>
      <c r="GF5" s="689">
        <v>53.424999999999997</v>
      </c>
      <c r="GG5" s="689">
        <v>55.777000000000001</v>
      </c>
      <c r="GH5" s="689">
        <v>308.18900000000002</v>
      </c>
      <c r="GI5" s="975">
        <v>859.49</v>
      </c>
      <c r="GJ5" s="974">
        <v>0</v>
      </c>
      <c r="GK5" s="684">
        <v>0</v>
      </c>
      <c r="GL5" s="689">
        <v>126.08799999999999</v>
      </c>
      <c r="GM5" s="689">
        <v>141.07900000000001</v>
      </c>
      <c r="GN5" s="689">
        <v>83.899000000000001</v>
      </c>
      <c r="GO5" s="689">
        <v>52.792999999999999</v>
      </c>
      <c r="GP5" s="689">
        <v>44.953000000000003</v>
      </c>
      <c r="GQ5" s="689">
        <v>53.942</v>
      </c>
      <c r="GR5" s="689">
        <v>282.11099999999999</v>
      </c>
      <c r="GS5" s="975">
        <v>784.86500000000001</v>
      </c>
      <c r="GT5" s="974">
        <v>0</v>
      </c>
      <c r="GU5" s="684">
        <v>0</v>
      </c>
      <c r="GV5" s="689">
        <v>150.29499999999999</v>
      </c>
      <c r="GW5" s="689">
        <v>124.27500000000001</v>
      </c>
      <c r="GX5" s="689">
        <v>78.477999999999994</v>
      </c>
      <c r="GY5" s="689">
        <v>51.302999999999997</v>
      </c>
      <c r="GZ5" s="689">
        <v>39.344000000000001</v>
      </c>
      <c r="HA5" s="689">
        <v>47.585000000000001</v>
      </c>
      <c r="HB5" s="689">
        <v>220.595</v>
      </c>
      <c r="HC5" s="975">
        <v>711.875</v>
      </c>
      <c r="HD5" s="974">
        <v>0</v>
      </c>
      <c r="HE5" s="684">
        <v>0</v>
      </c>
      <c r="HF5" s="689">
        <v>125.48099999999999</v>
      </c>
      <c r="HG5" s="689">
        <v>141.00700000000001</v>
      </c>
      <c r="HH5" s="689">
        <v>78.960999999999999</v>
      </c>
      <c r="HI5" s="689">
        <v>57.372</v>
      </c>
      <c r="HJ5" s="689">
        <v>45.463999999999999</v>
      </c>
      <c r="HK5" s="689">
        <v>49.83</v>
      </c>
      <c r="HL5" s="689">
        <v>511.08100000000002</v>
      </c>
      <c r="HM5" s="975">
        <v>1009.196</v>
      </c>
      <c r="HN5" s="974">
        <v>0</v>
      </c>
      <c r="HO5" s="684">
        <v>0</v>
      </c>
      <c r="HP5" s="689">
        <v>122.52</v>
      </c>
      <c r="HQ5" s="689">
        <v>139.785</v>
      </c>
      <c r="HR5" s="689">
        <v>92.697000000000003</v>
      </c>
      <c r="HS5" s="689">
        <v>58.262</v>
      </c>
      <c r="HT5" s="689">
        <v>47.753</v>
      </c>
      <c r="HU5" s="689">
        <v>54.634999999999998</v>
      </c>
      <c r="HV5" s="689">
        <v>198.95699999999999</v>
      </c>
      <c r="HW5" s="975">
        <v>714.60900000000004</v>
      </c>
      <c r="HX5" s="974" t="s">
        <v>485</v>
      </c>
      <c r="HY5" s="684" t="s">
        <v>485</v>
      </c>
      <c r="HZ5" s="689">
        <v>118.739</v>
      </c>
      <c r="IA5" s="689">
        <v>118.241</v>
      </c>
      <c r="IB5" s="689">
        <v>75.001000000000005</v>
      </c>
      <c r="IC5" s="689">
        <v>56.8</v>
      </c>
      <c r="ID5" s="689">
        <v>44.427</v>
      </c>
      <c r="IE5" s="689">
        <v>52.747</v>
      </c>
      <c r="IF5" s="689">
        <v>207.99100000000001</v>
      </c>
      <c r="IG5" s="975">
        <v>673.94600000000003</v>
      </c>
      <c r="IH5" s="974">
        <v>0</v>
      </c>
      <c r="II5" s="684">
        <v>0</v>
      </c>
      <c r="IJ5" s="689">
        <v>117.044</v>
      </c>
      <c r="IK5" s="689">
        <v>105.46299999999999</v>
      </c>
      <c r="IL5" s="689">
        <v>66.403000000000006</v>
      </c>
      <c r="IM5" s="689">
        <v>43.563000000000002</v>
      </c>
      <c r="IN5" s="689">
        <v>44.387999999999998</v>
      </c>
      <c r="IO5" s="689">
        <v>41.533999999999999</v>
      </c>
      <c r="IP5" s="689">
        <v>212.7894</v>
      </c>
      <c r="IQ5" s="975">
        <v>631.18439999999998</v>
      </c>
      <c r="IR5" s="974">
        <v>0</v>
      </c>
      <c r="IS5" s="684">
        <v>0</v>
      </c>
      <c r="IT5" s="689">
        <v>132.29300000000001</v>
      </c>
      <c r="IU5" s="689">
        <v>127.45099999999999</v>
      </c>
      <c r="IV5" s="689">
        <v>83.551000000000002</v>
      </c>
      <c r="IW5" s="689">
        <v>53.442</v>
      </c>
      <c r="IX5" s="689">
        <v>42.052</v>
      </c>
      <c r="IY5" s="689">
        <v>45.61</v>
      </c>
      <c r="IZ5" s="689">
        <v>201.221</v>
      </c>
      <c r="JA5" s="975">
        <v>685.62</v>
      </c>
      <c r="JB5" s="974">
        <v>0</v>
      </c>
      <c r="JC5" s="684">
        <v>0</v>
      </c>
      <c r="JD5" s="689">
        <v>121.649</v>
      </c>
      <c r="JE5" s="689">
        <v>125.47</v>
      </c>
      <c r="JF5" s="689">
        <v>170.61699999999999</v>
      </c>
      <c r="JG5" s="689">
        <v>60.436</v>
      </c>
      <c r="JH5" s="689">
        <v>49.944000000000003</v>
      </c>
      <c r="JI5" s="689">
        <v>69.156000000000006</v>
      </c>
      <c r="JJ5" s="689">
        <v>182.59700000000001</v>
      </c>
      <c r="JK5" s="975">
        <v>779.86900000000003</v>
      </c>
      <c r="JL5" s="974">
        <v>0</v>
      </c>
      <c r="JM5" s="684">
        <v>0</v>
      </c>
      <c r="JN5" s="689">
        <v>167.88300000000001</v>
      </c>
      <c r="JO5" s="689">
        <v>124.435</v>
      </c>
      <c r="JP5" s="689">
        <v>139.86099999999999</v>
      </c>
      <c r="JQ5" s="689">
        <v>68.105999999999995</v>
      </c>
      <c r="JR5" s="689">
        <v>52.707999999999998</v>
      </c>
      <c r="JS5" s="689">
        <v>53.579000000000001</v>
      </c>
      <c r="JT5" s="689">
        <v>182.22800000000001</v>
      </c>
      <c r="JU5" s="975">
        <v>788.8</v>
      </c>
      <c r="JV5" s="974">
        <v>0</v>
      </c>
      <c r="JW5" s="684">
        <v>0</v>
      </c>
      <c r="JX5" s="689">
        <v>108.45699999999999</v>
      </c>
      <c r="JY5" s="689">
        <v>111.883</v>
      </c>
      <c r="JZ5" s="689">
        <v>74.644000000000005</v>
      </c>
      <c r="KA5" s="689">
        <v>56.453000000000003</v>
      </c>
      <c r="KB5" s="689">
        <v>54.530999999999999</v>
      </c>
      <c r="KC5" s="689">
        <v>48.4</v>
      </c>
      <c r="KD5" s="689">
        <v>183.26400000000001</v>
      </c>
      <c r="KE5" s="975">
        <v>637.63199999999995</v>
      </c>
      <c r="KF5" s="974">
        <v>0</v>
      </c>
      <c r="KG5" s="684">
        <v>0</v>
      </c>
      <c r="KH5" s="689">
        <v>135.36699999999999</v>
      </c>
      <c r="KI5" s="689">
        <v>121.482</v>
      </c>
      <c r="KJ5" s="689">
        <v>102.77800000000001</v>
      </c>
      <c r="KK5" s="689">
        <v>87.456000000000003</v>
      </c>
      <c r="KL5" s="689">
        <v>50.116999999999997</v>
      </c>
      <c r="KM5" s="689">
        <v>69.725999999999999</v>
      </c>
      <c r="KN5" s="689">
        <v>202.17699999999999</v>
      </c>
      <c r="KO5" s="975">
        <v>769.10299999999995</v>
      </c>
      <c r="KP5" s="974">
        <v>0</v>
      </c>
      <c r="KQ5" s="684">
        <v>0</v>
      </c>
      <c r="KR5" s="689">
        <v>105.111</v>
      </c>
      <c r="KS5" s="689">
        <v>113.36799999999999</v>
      </c>
      <c r="KT5" s="689">
        <v>82.381</v>
      </c>
      <c r="KU5" s="689">
        <v>65.882999999999996</v>
      </c>
      <c r="KV5" s="689">
        <v>57.18</v>
      </c>
      <c r="KW5" s="689">
        <v>61.218000000000004</v>
      </c>
      <c r="KX5" s="689">
        <v>261.31299999999999</v>
      </c>
      <c r="KY5" s="975">
        <v>746.45399999999995</v>
      </c>
      <c r="KZ5" s="974">
        <v>0</v>
      </c>
      <c r="LA5" s="684">
        <v>0</v>
      </c>
      <c r="LB5" s="689">
        <v>111.631</v>
      </c>
      <c r="LC5" s="689">
        <v>117.423</v>
      </c>
      <c r="LD5" s="689">
        <v>65.153000000000006</v>
      </c>
      <c r="LE5" s="689">
        <v>48.296999999999997</v>
      </c>
      <c r="LF5" s="689">
        <v>56.784999999999997</v>
      </c>
      <c r="LG5" s="689">
        <v>53.152000000000001</v>
      </c>
      <c r="LH5" s="689">
        <v>210.29</v>
      </c>
      <c r="LI5" s="975">
        <v>662.73099999999999</v>
      </c>
      <c r="LJ5" s="974">
        <v>0</v>
      </c>
      <c r="LK5" s="684">
        <v>0</v>
      </c>
      <c r="LL5" s="689">
        <v>91.784000000000006</v>
      </c>
      <c r="LM5" s="689">
        <v>78.018000000000001</v>
      </c>
      <c r="LN5" s="689">
        <v>74.664000000000001</v>
      </c>
      <c r="LO5" s="689">
        <v>42.121000000000002</v>
      </c>
      <c r="LP5" s="689">
        <v>39.350999999999999</v>
      </c>
      <c r="LQ5" s="689">
        <v>44.866</v>
      </c>
      <c r="LR5" s="689">
        <v>190.446</v>
      </c>
      <c r="LS5" s="975">
        <v>561.25</v>
      </c>
      <c r="LT5" s="974">
        <v>0</v>
      </c>
      <c r="LU5" s="684">
        <v>0</v>
      </c>
      <c r="LV5" s="689">
        <v>105.221</v>
      </c>
      <c r="LW5" s="689">
        <v>88.177000000000007</v>
      </c>
      <c r="LX5" s="689">
        <v>70.567999999999998</v>
      </c>
      <c r="LY5" s="689">
        <v>42.506</v>
      </c>
      <c r="LZ5" s="689">
        <v>39.905999999999999</v>
      </c>
      <c r="MA5" s="689">
        <v>46.429000000000002</v>
      </c>
      <c r="MB5" s="689">
        <v>176.232</v>
      </c>
      <c r="MC5" s="975">
        <v>569.03899999999999</v>
      </c>
      <c r="MD5" s="974">
        <v>0</v>
      </c>
      <c r="ME5" s="684">
        <v>0</v>
      </c>
      <c r="MF5" s="689">
        <v>88.911000000000001</v>
      </c>
      <c r="MG5" s="689">
        <v>76.561000000000007</v>
      </c>
      <c r="MH5" s="689">
        <v>57.116</v>
      </c>
      <c r="MI5" s="689">
        <v>38.966000000000001</v>
      </c>
      <c r="MJ5" s="689">
        <v>61.703000000000003</v>
      </c>
      <c r="MK5" s="689">
        <v>41.704000000000001</v>
      </c>
      <c r="ML5" s="689">
        <v>165.661</v>
      </c>
      <c r="MM5" s="975">
        <v>530.62199999999996</v>
      </c>
      <c r="MN5" s="974">
        <v>0</v>
      </c>
      <c r="MO5" s="684">
        <v>0</v>
      </c>
      <c r="MP5" s="689">
        <v>76.566999999999993</v>
      </c>
      <c r="MQ5" s="689">
        <v>83.21</v>
      </c>
      <c r="MR5" s="689">
        <v>57.113999999999997</v>
      </c>
      <c r="MS5" s="689">
        <v>57.18</v>
      </c>
      <c r="MT5" s="689">
        <v>61.043999999999997</v>
      </c>
      <c r="MU5" s="689">
        <v>41.203000000000003</v>
      </c>
      <c r="MV5" s="689">
        <v>171.773</v>
      </c>
      <c r="MW5" s="975">
        <v>548.09100000000001</v>
      </c>
      <c r="MX5" s="974">
        <v>0</v>
      </c>
      <c r="MY5" s="684">
        <v>0</v>
      </c>
      <c r="MZ5" s="689">
        <v>71.802000000000007</v>
      </c>
      <c r="NA5" s="689">
        <v>67.353999999999999</v>
      </c>
      <c r="NB5" s="689">
        <v>49.697000000000003</v>
      </c>
      <c r="NC5" s="689">
        <v>38.985999999999997</v>
      </c>
      <c r="ND5" s="689">
        <v>37.033000000000001</v>
      </c>
      <c r="NE5" s="689">
        <v>37.781999999999996</v>
      </c>
      <c r="NF5" s="689">
        <v>163.83600000000001</v>
      </c>
      <c r="NG5" s="975">
        <v>466.49</v>
      </c>
      <c r="NH5" s="974">
        <v>0</v>
      </c>
      <c r="NI5" s="684">
        <v>0</v>
      </c>
      <c r="NJ5" s="689">
        <v>99.495999999999995</v>
      </c>
      <c r="NK5" s="689">
        <v>91.353999999999999</v>
      </c>
      <c r="NL5" s="689">
        <v>54.802999999999997</v>
      </c>
      <c r="NM5" s="689">
        <v>57.826999999999998</v>
      </c>
      <c r="NN5" s="689">
        <v>56.228000000000002</v>
      </c>
      <c r="NO5" s="689">
        <v>37.890999999999998</v>
      </c>
      <c r="NP5" s="689">
        <v>161.59700000000001</v>
      </c>
      <c r="NQ5" s="975">
        <v>559.19600000000003</v>
      </c>
      <c r="NR5" s="974">
        <v>0</v>
      </c>
      <c r="NS5" s="684">
        <v>0</v>
      </c>
      <c r="NT5" s="689">
        <v>87.254999999999995</v>
      </c>
      <c r="NU5" s="689">
        <v>79.137</v>
      </c>
      <c r="NV5" s="689">
        <v>56.343000000000004</v>
      </c>
      <c r="NW5" s="689">
        <v>44.889000000000003</v>
      </c>
      <c r="NX5" s="689">
        <v>44.018999999999998</v>
      </c>
      <c r="NY5" s="689">
        <v>78.355000000000004</v>
      </c>
      <c r="NZ5" s="689">
        <v>158.49600000000001</v>
      </c>
      <c r="OA5" s="975">
        <v>548.49400000000003</v>
      </c>
      <c r="OB5" s="974">
        <v>0</v>
      </c>
      <c r="OC5" s="684">
        <v>0</v>
      </c>
      <c r="OD5" s="689">
        <v>66.804000000000002</v>
      </c>
      <c r="OE5" s="689">
        <v>70.647000000000006</v>
      </c>
      <c r="OF5" s="689">
        <v>51.747999999999998</v>
      </c>
      <c r="OG5" s="689">
        <v>54.793999999999997</v>
      </c>
      <c r="OH5" s="689">
        <v>44.447000000000003</v>
      </c>
      <c r="OI5" s="689">
        <v>42.134</v>
      </c>
      <c r="OJ5" s="689">
        <v>164.625</v>
      </c>
      <c r="OK5" s="975">
        <v>495.19900000000001</v>
      </c>
      <c r="OL5" s="974">
        <v>0</v>
      </c>
      <c r="OM5" s="684">
        <v>0</v>
      </c>
      <c r="ON5" s="689">
        <v>57.478000000000002</v>
      </c>
      <c r="OO5" s="689">
        <v>67.884</v>
      </c>
      <c r="OP5" s="689">
        <v>55.151000000000003</v>
      </c>
      <c r="OQ5" s="689">
        <v>44.997999999999998</v>
      </c>
      <c r="OR5" s="689">
        <v>42.804000000000002</v>
      </c>
      <c r="OS5" s="689">
        <v>170.42099999999999</v>
      </c>
      <c r="OT5" s="689">
        <v>173.255</v>
      </c>
      <c r="OU5" s="975">
        <v>611.99099999999999</v>
      </c>
      <c r="OV5" s="974">
        <v>0</v>
      </c>
      <c r="OW5" s="684">
        <v>0</v>
      </c>
      <c r="OX5" s="689">
        <v>75.983999999999995</v>
      </c>
      <c r="OY5" s="689">
        <v>93</v>
      </c>
      <c r="OZ5" s="689">
        <v>72.162000000000006</v>
      </c>
      <c r="PA5" s="689">
        <v>54.572000000000003</v>
      </c>
      <c r="PB5" s="689">
        <v>55.999000000000002</v>
      </c>
      <c r="PC5" s="689">
        <v>55.77</v>
      </c>
      <c r="PD5" s="689">
        <v>199.98099999999999</v>
      </c>
      <c r="PE5" s="975">
        <v>607.46799999999996</v>
      </c>
      <c r="PF5" s="974">
        <v>0</v>
      </c>
      <c r="PG5" s="684">
        <v>0</v>
      </c>
      <c r="PH5" s="689">
        <v>86.822000000000003</v>
      </c>
      <c r="PI5" s="689">
        <v>89.510999999999996</v>
      </c>
      <c r="PJ5" s="689">
        <v>72.644000000000005</v>
      </c>
      <c r="PK5" s="689">
        <v>59.84</v>
      </c>
      <c r="PL5" s="689">
        <v>60.838999999999999</v>
      </c>
      <c r="PM5" s="689">
        <v>49.244</v>
      </c>
      <c r="PN5" s="689">
        <v>195.28399999999999</v>
      </c>
      <c r="PO5" s="975">
        <v>614.18399999999997</v>
      </c>
      <c r="PP5" s="974">
        <v>0</v>
      </c>
      <c r="PQ5" s="684">
        <v>0</v>
      </c>
      <c r="PR5" s="689">
        <v>79.599000000000004</v>
      </c>
      <c r="PS5" s="689">
        <v>94.158000000000001</v>
      </c>
      <c r="PT5" s="689">
        <v>75.408000000000001</v>
      </c>
      <c r="PU5" s="689">
        <v>174.24</v>
      </c>
      <c r="PV5" s="689">
        <v>59.889000000000003</v>
      </c>
      <c r="PW5" s="689">
        <v>70.022000000000006</v>
      </c>
      <c r="PX5" s="689">
        <v>222.87799999999999</v>
      </c>
      <c r="PY5" s="975">
        <v>776.19399999999996</v>
      </c>
      <c r="PZ5" s="974" t="s">
        <v>1258</v>
      </c>
      <c r="QA5" s="684" t="s">
        <v>1253</v>
      </c>
      <c r="QB5" s="689">
        <v>71.290000000000006</v>
      </c>
      <c r="QC5" s="689">
        <v>82.861999999999995</v>
      </c>
      <c r="QD5" s="689">
        <v>66.686999999999998</v>
      </c>
      <c r="QE5" s="689">
        <v>69.009</v>
      </c>
      <c r="QF5" s="689">
        <v>64.977999999999994</v>
      </c>
      <c r="QG5" s="689">
        <v>60.405000000000001</v>
      </c>
      <c r="QH5" s="689">
        <v>197.167</v>
      </c>
      <c r="QI5" s="975">
        <v>612.39800000000002</v>
      </c>
      <c r="QJ5" s="974">
        <v>0</v>
      </c>
      <c r="QK5" s="684">
        <v>0</v>
      </c>
      <c r="QL5" s="689">
        <v>94</v>
      </c>
      <c r="QM5" s="689">
        <v>101</v>
      </c>
      <c r="QN5" s="689">
        <v>80</v>
      </c>
      <c r="QO5" s="689">
        <v>71</v>
      </c>
      <c r="QP5" s="689">
        <v>68</v>
      </c>
      <c r="QQ5" s="689">
        <v>71</v>
      </c>
      <c r="QR5" s="689">
        <v>226</v>
      </c>
      <c r="QS5" s="975">
        <v>711</v>
      </c>
      <c r="QT5" s="974">
        <v>0</v>
      </c>
      <c r="QU5" s="684">
        <v>0</v>
      </c>
      <c r="QV5" s="689">
        <v>105</v>
      </c>
      <c r="QW5" s="689">
        <v>54</v>
      </c>
      <c r="QX5" s="689">
        <v>47</v>
      </c>
      <c r="QY5" s="689">
        <v>48</v>
      </c>
      <c r="QZ5" s="689">
        <v>57</v>
      </c>
      <c r="RA5" s="689">
        <v>55</v>
      </c>
      <c r="RB5" s="689">
        <v>196</v>
      </c>
      <c r="RC5" s="975">
        <v>562</v>
      </c>
      <c r="RD5" s="974">
        <v>0</v>
      </c>
      <c r="RE5" s="684">
        <v>0</v>
      </c>
      <c r="RF5" s="689">
        <v>84</v>
      </c>
      <c r="RG5" s="689">
        <v>80</v>
      </c>
      <c r="RH5" s="689">
        <v>59</v>
      </c>
      <c r="RI5" s="689">
        <v>43</v>
      </c>
      <c r="RJ5" s="689">
        <v>41</v>
      </c>
      <c r="RK5" s="689">
        <v>45</v>
      </c>
      <c r="RL5" s="689">
        <v>196</v>
      </c>
      <c r="RM5" s="975">
        <v>548</v>
      </c>
      <c r="RN5" s="974">
        <v>0</v>
      </c>
      <c r="RO5" s="684">
        <v>0</v>
      </c>
      <c r="RP5" s="689">
        <v>61</v>
      </c>
      <c r="RQ5" s="689">
        <v>85</v>
      </c>
      <c r="RR5" s="689">
        <v>76</v>
      </c>
      <c r="RS5" s="689">
        <v>61</v>
      </c>
      <c r="RT5" s="689">
        <v>66</v>
      </c>
      <c r="RU5" s="689">
        <v>43</v>
      </c>
      <c r="RV5" s="689">
        <v>205</v>
      </c>
      <c r="RW5" s="975">
        <v>597</v>
      </c>
      <c r="RX5" s="974">
        <v>0</v>
      </c>
      <c r="RY5" s="684">
        <v>0</v>
      </c>
      <c r="RZ5" s="689">
        <v>78</v>
      </c>
      <c r="SA5" s="689">
        <v>93</v>
      </c>
      <c r="SB5" s="689">
        <v>103</v>
      </c>
      <c r="SC5" s="689">
        <v>67</v>
      </c>
      <c r="SD5" s="689">
        <v>57</v>
      </c>
      <c r="SE5" s="689">
        <v>67</v>
      </c>
      <c r="SF5" s="689">
        <v>201</v>
      </c>
      <c r="SG5" s="975">
        <v>666</v>
      </c>
      <c r="SH5" s="974">
        <v>0</v>
      </c>
      <c r="SI5" s="684">
        <v>0</v>
      </c>
      <c r="SJ5" s="689">
        <v>89</v>
      </c>
      <c r="SK5" s="689">
        <v>103</v>
      </c>
      <c r="SL5" s="689">
        <v>90</v>
      </c>
      <c r="SM5" s="689">
        <v>67</v>
      </c>
      <c r="SN5" s="689">
        <v>82</v>
      </c>
      <c r="SO5" s="689">
        <v>79</v>
      </c>
      <c r="SP5" s="689">
        <v>208</v>
      </c>
      <c r="SQ5" s="975">
        <v>718</v>
      </c>
      <c r="SR5" s="974">
        <v>0</v>
      </c>
      <c r="SS5" s="684">
        <v>0</v>
      </c>
      <c r="ST5" s="689">
        <v>80</v>
      </c>
      <c r="SU5" s="689">
        <v>99</v>
      </c>
      <c r="SV5" s="689">
        <v>82</v>
      </c>
      <c r="SW5" s="689">
        <v>84</v>
      </c>
      <c r="SX5" s="689">
        <v>80</v>
      </c>
      <c r="SY5" s="689">
        <v>77</v>
      </c>
      <c r="SZ5" s="689">
        <v>214</v>
      </c>
      <c r="TA5" s="975">
        <v>716</v>
      </c>
      <c r="TB5" s="974">
        <v>0</v>
      </c>
      <c r="TC5" s="684">
        <v>0</v>
      </c>
      <c r="TD5" s="689">
        <v>94</v>
      </c>
      <c r="TE5" s="689">
        <v>110</v>
      </c>
      <c r="TF5" s="689">
        <v>89</v>
      </c>
      <c r="TG5" s="689">
        <v>76</v>
      </c>
      <c r="TH5" s="689">
        <v>78</v>
      </c>
      <c r="TI5" s="689">
        <v>72</v>
      </c>
      <c r="TJ5" s="689">
        <v>217</v>
      </c>
      <c r="TK5" s="975">
        <v>736</v>
      </c>
      <c r="TL5" s="974">
        <v>0</v>
      </c>
      <c r="TM5" s="684">
        <v>0</v>
      </c>
      <c r="TN5" s="689">
        <v>103</v>
      </c>
      <c r="TO5" s="689">
        <v>121</v>
      </c>
      <c r="TP5" s="689">
        <v>111</v>
      </c>
      <c r="TQ5" s="689">
        <v>83</v>
      </c>
      <c r="TR5" s="689">
        <v>102</v>
      </c>
      <c r="TS5" s="689">
        <v>90</v>
      </c>
      <c r="TT5" s="689">
        <v>218</v>
      </c>
      <c r="TU5" s="975">
        <v>828</v>
      </c>
      <c r="TV5" s="974">
        <v>0</v>
      </c>
      <c r="TW5" s="684">
        <v>0</v>
      </c>
      <c r="TX5" s="689">
        <v>116</v>
      </c>
      <c r="TY5" s="689">
        <v>126</v>
      </c>
      <c r="TZ5" s="689">
        <v>99</v>
      </c>
      <c r="UA5" s="689">
        <v>97</v>
      </c>
      <c r="UB5" s="689">
        <v>113</v>
      </c>
      <c r="UC5" s="689">
        <v>110</v>
      </c>
      <c r="UD5" s="689">
        <v>244</v>
      </c>
      <c r="UE5" s="975">
        <v>905</v>
      </c>
      <c r="UF5" s="974">
        <v>0</v>
      </c>
      <c r="UG5" s="684">
        <v>0</v>
      </c>
      <c r="UH5" s="689">
        <v>128</v>
      </c>
      <c r="UI5" s="689">
        <v>133</v>
      </c>
      <c r="UJ5" s="689">
        <v>97</v>
      </c>
      <c r="UK5" s="689">
        <v>101</v>
      </c>
      <c r="UL5" s="689">
        <v>93</v>
      </c>
      <c r="UM5" s="689">
        <v>82</v>
      </c>
      <c r="UN5" s="689">
        <v>327</v>
      </c>
      <c r="UO5" s="975">
        <v>961</v>
      </c>
      <c r="UP5" s="974">
        <v>0</v>
      </c>
      <c r="UQ5" s="684">
        <v>0</v>
      </c>
      <c r="UR5" s="689">
        <v>121</v>
      </c>
      <c r="US5" s="689">
        <v>141</v>
      </c>
      <c r="UT5" s="689">
        <v>115</v>
      </c>
      <c r="UU5" s="689">
        <v>113</v>
      </c>
      <c r="UV5" s="689">
        <v>117</v>
      </c>
      <c r="UW5" s="689">
        <v>135</v>
      </c>
      <c r="UX5" s="689">
        <v>306</v>
      </c>
      <c r="UY5" s="975">
        <v>1048</v>
      </c>
      <c r="UZ5" s="974">
        <v>0</v>
      </c>
      <c r="VA5" s="684">
        <v>0</v>
      </c>
      <c r="VB5" s="689">
        <v>135</v>
      </c>
      <c r="VC5" s="689">
        <v>154</v>
      </c>
      <c r="VD5" s="689">
        <v>127</v>
      </c>
      <c r="VE5" s="689">
        <v>145</v>
      </c>
      <c r="VF5" s="689">
        <v>142</v>
      </c>
      <c r="VG5" s="689">
        <v>113</v>
      </c>
      <c r="VH5" s="689">
        <v>282</v>
      </c>
      <c r="VI5" s="975">
        <v>1098</v>
      </c>
      <c r="VJ5" s="974">
        <v>0</v>
      </c>
      <c r="VK5" s="684">
        <v>0</v>
      </c>
      <c r="VL5" s="689">
        <v>137</v>
      </c>
      <c r="VM5" s="689">
        <v>158</v>
      </c>
      <c r="VN5" s="689">
        <v>113</v>
      </c>
      <c r="VO5" s="689">
        <v>113</v>
      </c>
      <c r="VP5" s="689">
        <v>109</v>
      </c>
      <c r="VQ5" s="689">
        <v>90</v>
      </c>
      <c r="VR5" s="689">
        <v>396</v>
      </c>
      <c r="VS5" s="975">
        <v>1116</v>
      </c>
      <c r="VT5" s="974" t="s">
        <v>23</v>
      </c>
      <c r="VU5" s="684" t="s">
        <v>23</v>
      </c>
      <c r="VV5" s="689">
        <v>133</v>
      </c>
      <c r="VW5" s="689">
        <v>168</v>
      </c>
      <c r="VX5" s="689">
        <v>102</v>
      </c>
      <c r="VY5" s="689">
        <v>103</v>
      </c>
      <c r="VZ5" s="689">
        <v>100</v>
      </c>
      <c r="WA5" s="689">
        <v>136</v>
      </c>
      <c r="WB5" s="689">
        <v>449</v>
      </c>
      <c r="WC5" s="975">
        <v>1191</v>
      </c>
      <c r="WD5" s="974">
        <v>0</v>
      </c>
      <c r="WE5" s="684">
        <v>0</v>
      </c>
      <c r="WF5" s="689">
        <v>119</v>
      </c>
      <c r="WG5" s="689">
        <v>159</v>
      </c>
      <c r="WH5" s="689">
        <v>88</v>
      </c>
      <c r="WI5" s="689">
        <v>94</v>
      </c>
      <c r="WJ5" s="689">
        <v>101</v>
      </c>
      <c r="WK5" s="689">
        <v>174</v>
      </c>
      <c r="WL5" s="689">
        <v>404</v>
      </c>
      <c r="WM5" s="975">
        <v>1139</v>
      </c>
      <c r="WN5" s="974">
        <v>0</v>
      </c>
      <c r="WO5" s="684">
        <v>0</v>
      </c>
      <c r="WP5" s="689">
        <v>148</v>
      </c>
      <c r="WQ5" s="689">
        <v>170</v>
      </c>
      <c r="WR5" s="689">
        <v>105</v>
      </c>
      <c r="WS5" s="689">
        <v>80</v>
      </c>
      <c r="WT5" s="689">
        <v>128</v>
      </c>
      <c r="WU5" s="689">
        <v>199</v>
      </c>
      <c r="WV5" s="689">
        <v>433</v>
      </c>
      <c r="WW5" s="975">
        <v>1263</v>
      </c>
      <c r="WX5" s="974">
        <v>0</v>
      </c>
      <c r="WY5" s="684">
        <v>0</v>
      </c>
      <c r="WZ5" s="689">
        <v>132</v>
      </c>
      <c r="XA5" s="689">
        <v>158</v>
      </c>
      <c r="XB5" s="689">
        <v>102</v>
      </c>
      <c r="XC5" s="689">
        <v>82</v>
      </c>
      <c r="XD5" s="689">
        <v>119</v>
      </c>
      <c r="XE5" s="689">
        <v>205</v>
      </c>
      <c r="XF5" s="689">
        <v>448</v>
      </c>
      <c r="XG5" s="975">
        <v>1246</v>
      </c>
      <c r="XH5" s="974">
        <v>0</v>
      </c>
      <c r="XI5" s="684">
        <v>0</v>
      </c>
      <c r="XJ5" s="689">
        <v>137</v>
      </c>
      <c r="XK5" s="689">
        <v>146</v>
      </c>
      <c r="XL5" s="689">
        <v>89</v>
      </c>
      <c r="XM5" s="689">
        <v>68</v>
      </c>
      <c r="XN5" s="689">
        <v>99</v>
      </c>
      <c r="XO5" s="689">
        <v>106</v>
      </c>
      <c r="XP5" s="689">
        <v>473</v>
      </c>
      <c r="XQ5" s="975">
        <v>1118</v>
      </c>
      <c r="XR5" s="974">
        <v>0</v>
      </c>
      <c r="XS5" s="684">
        <v>0</v>
      </c>
      <c r="XT5" s="689">
        <v>123</v>
      </c>
      <c r="XU5" s="689">
        <v>127</v>
      </c>
      <c r="XV5" s="689">
        <v>72</v>
      </c>
      <c r="XW5" s="689">
        <v>52</v>
      </c>
      <c r="XX5" s="689">
        <v>76</v>
      </c>
      <c r="XY5" s="689">
        <v>63</v>
      </c>
      <c r="XZ5" s="689">
        <v>488</v>
      </c>
      <c r="YA5" s="975">
        <v>1001</v>
      </c>
    </row>
    <row r="6" spans="1:651" ht="12.75" customHeight="1">
      <c r="A6" s="175" t="s">
        <v>514</v>
      </c>
      <c r="B6" s="974">
        <v>0</v>
      </c>
      <c r="C6" s="684">
        <v>0</v>
      </c>
      <c r="D6" s="689">
        <v>141.34399999999999</v>
      </c>
      <c r="E6" s="689">
        <v>106.89700000000001</v>
      </c>
      <c r="F6" s="689">
        <v>64.091999999999999</v>
      </c>
      <c r="G6" s="689">
        <v>48.183</v>
      </c>
      <c r="H6" s="689">
        <v>36.106999999999999</v>
      </c>
      <c r="I6" s="689">
        <v>25.507999999999999</v>
      </c>
      <c r="J6" s="689">
        <v>107.02200000000001</v>
      </c>
      <c r="K6" s="975">
        <v>529.15300000000002</v>
      </c>
      <c r="L6" s="974">
        <v>0</v>
      </c>
      <c r="M6" s="684">
        <v>0</v>
      </c>
      <c r="N6" s="689">
        <v>167.30799999999999</v>
      </c>
      <c r="O6" s="689">
        <v>120.11799999999999</v>
      </c>
      <c r="P6" s="689">
        <v>87.183000000000007</v>
      </c>
      <c r="Q6" s="689">
        <v>58.761000000000003</v>
      </c>
      <c r="R6" s="689">
        <v>49.192999999999998</v>
      </c>
      <c r="S6" s="689">
        <v>32.154000000000003</v>
      </c>
      <c r="T6" s="689">
        <v>125.408</v>
      </c>
      <c r="U6" s="975">
        <v>640.125</v>
      </c>
      <c r="V6" s="974">
        <v>0</v>
      </c>
      <c r="W6" s="684">
        <v>0</v>
      </c>
      <c r="X6" s="689">
        <v>143.84</v>
      </c>
      <c r="Y6" s="689">
        <v>104.03100000000001</v>
      </c>
      <c r="Z6" s="689">
        <v>80.935000000000002</v>
      </c>
      <c r="AA6" s="689">
        <v>59.143000000000001</v>
      </c>
      <c r="AB6" s="689">
        <v>60.805999999999997</v>
      </c>
      <c r="AC6" s="689">
        <v>36.970999999999997</v>
      </c>
      <c r="AD6" s="689">
        <v>140.624</v>
      </c>
      <c r="AE6" s="975">
        <v>626.35</v>
      </c>
      <c r="AF6" s="974">
        <v>0</v>
      </c>
      <c r="AG6" s="684">
        <v>0</v>
      </c>
      <c r="AH6" s="689">
        <v>130.34299999999999</v>
      </c>
      <c r="AI6" s="689">
        <v>101.782</v>
      </c>
      <c r="AJ6" s="689">
        <v>65.275999999999996</v>
      </c>
      <c r="AK6" s="689">
        <v>54.313000000000002</v>
      </c>
      <c r="AL6" s="689">
        <v>43.768999999999998</v>
      </c>
      <c r="AM6" s="689">
        <v>35.305999999999997</v>
      </c>
      <c r="AN6" s="689">
        <v>167.768</v>
      </c>
      <c r="AO6" s="975">
        <v>598.55700000000002</v>
      </c>
      <c r="AP6" s="974">
        <v>0</v>
      </c>
      <c r="AQ6" s="684">
        <v>0</v>
      </c>
      <c r="AR6" s="689">
        <v>137.74199999999999</v>
      </c>
      <c r="AS6" s="689">
        <v>104.17</v>
      </c>
      <c r="AT6" s="689">
        <v>72.748000000000005</v>
      </c>
      <c r="AU6" s="689">
        <v>56.421999999999997</v>
      </c>
      <c r="AV6" s="689">
        <v>96.234999999999999</v>
      </c>
      <c r="AW6" s="689">
        <v>33.792999999999999</v>
      </c>
      <c r="AX6" s="689">
        <v>182.524</v>
      </c>
      <c r="AY6" s="975">
        <v>683.63400000000001</v>
      </c>
      <c r="AZ6" s="974">
        <v>0</v>
      </c>
      <c r="BA6" s="684">
        <v>0</v>
      </c>
      <c r="BB6" s="689">
        <v>137.51</v>
      </c>
      <c r="BC6" s="689">
        <v>114.197</v>
      </c>
      <c r="BD6" s="689">
        <v>80.718000000000004</v>
      </c>
      <c r="BE6" s="689">
        <v>50.902000000000001</v>
      </c>
      <c r="BF6" s="689">
        <v>44.366999999999997</v>
      </c>
      <c r="BG6" s="689">
        <v>34.667999999999999</v>
      </c>
      <c r="BH6" s="689">
        <v>149.43899999999999</v>
      </c>
      <c r="BI6" s="975">
        <v>611.80100000000004</v>
      </c>
      <c r="BJ6" s="974">
        <v>0</v>
      </c>
      <c r="BK6" s="684">
        <v>0</v>
      </c>
      <c r="BL6" s="689">
        <v>111.107</v>
      </c>
      <c r="BM6" s="689">
        <v>96.906000000000006</v>
      </c>
      <c r="BN6" s="689">
        <v>89.363</v>
      </c>
      <c r="BO6" s="689">
        <v>45.524999999999999</v>
      </c>
      <c r="BP6" s="689">
        <v>41.402000000000001</v>
      </c>
      <c r="BQ6" s="689">
        <v>33.104999999999997</v>
      </c>
      <c r="BR6" s="689">
        <v>231.13</v>
      </c>
      <c r="BS6" s="975">
        <v>648.53800000000001</v>
      </c>
      <c r="BT6" s="974">
        <v>0</v>
      </c>
      <c r="BU6" s="684">
        <v>0</v>
      </c>
      <c r="BV6" s="689">
        <v>95.873999999999995</v>
      </c>
      <c r="BW6" s="689">
        <v>92.006</v>
      </c>
      <c r="BX6" s="689">
        <v>76.597999999999999</v>
      </c>
      <c r="BY6" s="689">
        <v>54.731000000000002</v>
      </c>
      <c r="BZ6" s="689">
        <v>43.213999999999999</v>
      </c>
      <c r="CA6" s="689">
        <v>32.454000000000001</v>
      </c>
      <c r="CB6" s="689">
        <v>147.06100000000001</v>
      </c>
      <c r="CC6" s="975">
        <v>541.93799999999999</v>
      </c>
      <c r="CD6" s="974">
        <v>0</v>
      </c>
      <c r="CE6" s="684">
        <v>0</v>
      </c>
      <c r="CF6" s="689">
        <v>105.16500000000001</v>
      </c>
      <c r="CG6" s="689">
        <v>99.152000000000001</v>
      </c>
      <c r="CH6" s="689">
        <v>92.872</v>
      </c>
      <c r="CI6" s="689">
        <v>61.253999999999998</v>
      </c>
      <c r="CJ6" s="689">
        <v>49.02</v>
      </c>
      <c r="CK6" s="689">
        <v>37.043999999999997</v>
      </c>
      <c r="CL6" s="689">
        <v>178.91900000000001</v>
      </c>
      <c r="CM6" s="975">
        <v>623.42600000000004</v>
      </c>
      <c r="CN6" s="974">
        <v>0</v>
      </c>
      <c r="CO6" s="684">
        <v>0</v>
      </c>
      <c r="CP6" s="689">
        <v>118.691</v>
      </c>
      <c r="CQ6" s="689">
        <v>102.38800000000001</v>
      </c>
      <c r="CR6" s="689">
        <v>111.384</v>
      </c>
      <c r="CS6" s="689">
        <v>58.2</v>
      </c>
      <c r="CT6" s="689">
        <v>47.64</v>
      </c>
      <c r="CU6" s="689">
        <v>39.182000000000002</v>
      </c>
      <c r="CV6" s="689">
        <v>170.44900000000001</v>
      </c>
      <c r="CW6" s="975">
        <v>647.93399999999997</v>
      </c>
      <c r="CX6" s="974">
        <v>0</v>
      </c>
      <c r="CY6" s="684">
        <v>0</v>
      </c>
      <c r="CZ6" s="689">
        <v>126.776</v>
      </c>
      <c r="DA6" s="689">
        <v>98.986999999999995</v>
      </c>
      <c r="DB6" s="689">
        <v>97.350999999999999</v>
      </c>
      <c r="DC6" s="689">
        <v>52.808999999999997</v>
      </c>
      <c r="DD6" s="689">
        <v>49.482999999999997</v>
      </c>
      <c r="DE6" s="689">
        <v>42.258000000000003</v>
      </c>
      <c r="DF6" s="689">
        <v>176.083</v>
      </c>
      <c r="DG6" s="975">
        <v>643.74699999999996</v>
      </c>
      <c r="DH6" s="974">
        <v>0</v>
      </c>
      <c r="DI6" s="684">
        <v>0</v>
      </c>
      <c r="DJ6" s="689">
        <v>121.57299999999999</v>
      </c>
      <c r="DK6" s="689">
        <v>100.205</v>
      </c>
      <c r="DL6" s="689">
        <v>91.236999999999995</v>
      </c>
      <c r="DM6" s="689">
        <v>57.054000000000002</v>
      </c>
      <c r="DN6" s="689">
        <v>49.063000000000002</v>
      </c>
      <c r="DO6" s="689">
        <v>43.594999999999999</v>
      </c>
      <c r="DP6" s="689">
        <v>193.91</v>
      </c>
      <c r="DQ6" s="975">
        <v>656.63699999999994</v>
      </c>
      <c r="DR6" s="974">
        <v>0</v>
      </c>
      <c r="DS6" s="684">
        <v>0</v>
      </c>
      <c r="DT6" s="689">
        <v>115.116</v>
      </c>
      <c r="DU6" s="689">
        <v>114.312</v>
      </c>
      <c r="DV6" s="689">
        <v>113.858</v>
      </c>
      <c r="DW6" s="689">
        <v>60.643000000000001</v>
      </c>
      <c r="DX6" s="689">
        <v>54.698999999999998</v>
      </c>
      <c r="DY6" s="689">
        <v>42.237000000000002</v>
      </c>
      <c r="DZ6" s="689">
        <v>205.33500000000001</v>
      </c>
      <c r="EA6" s="975">
        <v>706.2</v>
      </c>
      <c r="EB6" s="974">
        <v>0</v>
      </c>
      <c r="EC6" s="684">
        <v>0</v>
      </c>
      <c r="ED6" s="689">
        <v>145.93600000000001</v>
      </c>
      <c r="EE6" s="689">
        <v>129.447</v>
      </c>
      <c r="EF6" s="689">
        <v>113.70399999999999</v>
      </c>
      <c r="EG6" s="689">
        <v>67.593999999999994</v>
      </c>
      <c r="EH6" s="689">
        <v>93.337999999999994</v>
      </c>
      <c r="EI6" s="689">
        <v>52.232999999999997</v>
      </c>
      <c r="EJ6" s="689">
        <v>201.29400000000001</v>
      </c>
      <c r="EK6" s="975">
        <v>803.54600000000005</v>
      </c>
      <c r="EL6" s="974">
        <v>0</v>
      </c>
      <c r="EM6" s="684">
        <v>0</v>
      </c>
      <c r="EN6" s="689">
        <v>123.053</v>
      </c>
      <c r="EO6" s="689">
        <v>130.143</v>
      </c>
      <c r="EP6" s="689">
        <v>110.82899999999999</v>
      </c>
      <c r="EQ6" s="689">
        <v>61.7</v>
      </c>
      <c r="ER6" s="689">
        <v>53.683999999999997</v>
      </c>
      <c r="ES6" s="689">
        <v>48.036000000000001</v>
      </c>
      <c r="ET6" s="689">
        <v>216.464</v>
      </c>
      <c r="EU6" s="975">
        <v>743.90899999999999</v>
      </c>
      <c r="EV6" s="974">
        <v>0</v>
      </c>
      <c r="EW6" s="684">
        <v>0</v>
      </c>
      <c r="EX6" s="689">
        <v>113.282</v>
      </c>
      <c r="EY6" s="689">
        <v>122.735</v>
      </c>
      <c r="EZ6" s="689">
        <v>102.992</v>
      </c>
      <c r="FA6" s="689">
        <v>63.768000000000001</v>
      </c>
      <c r="FB6" s="689">
        <v>48.722999999999999</v>
      </c>
      <c r="FC6" s="689">
        <v>47.451000000000001</v>
      </c>
      <c r="FD6" s="689">
        <v>232.57400000000001</v>
      </c>
      <c r="FE6" s="975">
        <v>731.52499999999998</v>
      </c>
      <c r="FF6" s="974">
        <v>0</v>
      </c>
      <c r="FG6" s="684">
        <v>0</v>
      </c>
      <c r="FH6" s="689">
        <v>113.122</v>
      </c>
      <c r="FI6" s="689">
        <v>120.087</v>
      </c>
      <c r="FJ6" s="689">
        <v>95.221999999999994</v>
      </c>
      <c r="FK6" s="689">
        <v>64.817999999999998</v>
      </c>
      <c r="FL6" s="689">
        <v>51.667000000000002</v>
      </c>
      <c r="FM6" s="689">
        <v>48.636000000000003</v>
      </c>
      <c r="FN6" s="689">
        <v>240.524</v>
      </c>
      <c r="FO6" s="975">
        <v>734.07600000000002</v>
      </c>
      <c r="FP6" s="974">
        <v>0</v>
      </c>
      <c r="FQ6" s="684">
        <v>0</v>
      </c>
      <c r="FR6" s="689">
        <v>130.15700000000001</v>
      </c>
      <c r="FS6" s="689">
        <v>133.76400000000001</v>
      </c>
      <c r="FT6" s="689">
        <v>99.591999999999999</v>
      </c>
      <c r="FU6" s="689">
        <v>58.948</v>
      </c>
      <c r="FV6" s="689">
        <v>50.478000000000002</v>
      </c>
      <c r="FW6" s="689">
        <v>41.143000000000001</v>
      </c>
      <c r="FX6" s="689">
        <v>223.23</v>
      </c>
      <c r="FY6" s="975">
        <v>737.31200000000001</v>
      </c>
      <c r="FZ6" s="974">
        <v>0</v>
      </c>
      <c r="GA6" s="684">
        <v>0</v>
      </c>
      <c r="GB6" s="689">
        <v>100.117</v>
      </c>
      <c r="GC6" s="689">
        <v>116.53700000000001</v>
      </c>
      <c r="GD6" s="689">
        <v>76.900000000000006</v>
      </c>
      <c r="GE6" s="689">
        <v>60.213000000000001</v>
      </c>
      <c r="GF6" s="689">
        <v>46.643000000000001</v>
      </c>
      <c r="GG6" s="689">
        <v>40.581000000000003</v>
      </c>
      <c r="GH6" s="689">
        <v>196.17599999999999</v>
      </c>
      <c r="GI6" s="975">
        <v>637.16700000000003</v>
      </c>
      <c r="GJ6" s="974">
        <v>0</v>
      </c>
      <c r="GK6" s="684">
        <v>0</v>
      </c>
      <c r="GL6" s="689">
        <v>93.227000000000004</v>
      </c>
      <c r="GM6" s="689">
        <v>103.923</v>
      </c>
      <c r="GN6" s="689">
        <v>70.581999999999994</v>
      </c>
      <c r="GO6" s="689">
        <v>44.290999999999997</v>
      </c>
      <c r="GP6" s="689">
        <v>35.18</v>
      </c>
      <c r="GQ6" s="689">
        <v>47.241</v>
      </c>
      <c r="GR6" s="689">
        <v>197.6</v>
      </c>
      <c r="GS6" s="975">
        <v>592.04399999999998</v>
      </c>
      <c r="GT6" s="974">
        <v>0</v>
      </c>
      <c r="GU6" s="684">
        <v>0</v>
      </c>
      <c r="GV6" s="689">
        <v>119.251</v>
      </c>
      <c r="GW6" s="689">
        <v>110.658</v>
      </c>
      <c r="GX6" s="689">
        <v>72.504999999999995</v>
      </c>
      <c r="GY6" s="689">
        <v>50.662999999999997</v>
      </c>
      <c r="GZ6" s="689">
        <v>40.308</v>
      </c>
      <c r="HA6" s="689">
        <v>46.787999999999997</v>
      </c>
      <c r="HB6" s="689">
        <v>209.715</v>
      </c>
      <c r="HC6" s="975">
        <v>649.88800000000003</v>
      </c>
      <c r="HD6" s="974">
        <v>0</v>
      </c>
      <c r="HE6" s="684">
        <v>0</v>
      </c>
      <c r="HF6" s="689">
        <v>89.694000000000003</v>
      </c>
      <c r="HG6" s="689">
        <v>116.45</v>
      </c>
      <c r="HH6" s="689">
        <v>72.046000000000006</v>
      </c>
      <c r="HI6" s="689">
        <v>50.484999999999999</v>
      </c>
      <c r="HJ6" s="689">
        <v>43.033999999999999</v>
      </c>
      <c r="HK6" s="689">
        <v>53.609000000000002</v>
      </c>
      <c r="HL6" s="689">
        <v>287.87799999999999</v>
      </c>
      <c r="HM6" s="975">
        <v>713.19600000000003</v>
      </c>
      <c r="HN6" s="974">
        <v>0</v>
      </c>
      <c r="HO6" s="684">
        <v>0</v>
      </c>
      <c r="HP6" s="689">
        <v>94.183000000000007</v>
      </c>
      <c r="HQ6" s="689">
        <v>107.444</v>
      </c>
      <c r="HR6" s="689">
        <v>68.343000000000004</v>
      </c>
      <c r="HS6" s="689">
        <v>53.518000000000001</v>
      </c>
      <c r="HT6" s="689">
        <v>43.893999999999998</v>
      </c>
      <c r="HU6" s="689">
        <v>47.764000000000003</v>
      </c>
      <c r="HV6" s="689">
        <v>183.67099999999999</v>
      </c>
      <c r="HW6" s="975">
        <v>598.81700000000001</v>
      </c>
      <c r="HX6" s="974" t="s">
        <v>485</v>
      </c>
      <c r="HY6" s="684" t="s">
        <v>485</v>
      </c>
      <c r="HZ6" s="689">
        <v>93.093999999999994</v>
      </c>
      <c r="IA6" s="689">
        <v>96.864000000000004</v>
      </c>
      <c r="IB6" s="689">
        <v>64.784000000000006</v>
      </c>
      <c r="IC6" s="689">
        <v>43.561</v>
      </c>
      <c r="ID6" s="689">
        <v>37.511000000000003</v>
      </c>
      <c r="IE6" s="689">
        <v>49.432000000000002</v>
      </c>
      <c r="IF6" s="689">
        <v>188.38</v>
      </c>
      <c r="IG6" s="975">
        <v>573.62599999999998</v>
      </c>
      <c r="IH6" s="974">
        <v>0</v>
      </c>
      <c r="II6" s="684">
        <v>0</v>
      </c>
      <c r="IJ6" s="689">
        <v>97.703999999999994</v>
      </c>
      <c r="IK6" s="689">
        <v>96.954999999999998</v>
      </c>
      <c r="IL6" s="689">
        <v>63.713000000000001</v>
      </c>
      <c r="IM6" s="689">
        <v>40.982999999999997</v>
      </c>
      <c r="IN6" s="689">
        <v>37.957999999999998</v>
      </c>
      <c r="IO6" s="689">
        <v>38.735999999999997</v>
      </c>
      <c r="IP6" s="689">
        <v>172.79599999999999</v>
      </c>
      <c r="IQ6" s="975">
        <v>548.84500000000003</v>
      </c>
      <c r="IR6" s="974">
        <v>0</v>
      </c>
      <c r="IS6" s="684">
        <v>0</v>
      </c>
      <c r="IT6" s="689">
        <v>105.464</v>
      </c>
      <c r="IU6" s="689">
        <v>107.86</v>
      </c>
      <c r="IV6" s="689">
        <v>75.12</v>
      </c>
      <c r="IW6" s="689">
        <v>50.478999999999999</v>
      </c>
      <c r="IX6" s="689">
        <v>40.994999999999997</v>
      </c>
      <c r="IY6" s="689">
        <v>43.869</v>
      </c>
      <c r="IZ6" s="689">
        <v>171.15100000000001</v>
      </c>
      <c r="JA6" s="975">
        <v>594.93799999999999</v>
      </c>
      <c r="JB6" s="974">
        <v>0</v>
      </c>
      <c r="JC6" s="684">
        <v>0</v>
      </c>
      <c r="JD6" s="689">
        <v>91.638000000000005</v>
      </c>
      <c r="JE6" s="689">
        <v>101.756</v>
      </c>
      <c r="JF6" s="689">
        <v>71.736000000000004</v>
      </c>
      <c r="JG6" s="689">
        <v>46.343000000000004</v>
      </c>
      <c r="JH6" s="689">
        <v>37.43</v>
      </c>
      <c r="JI6" s="689">
        <v>41.162999999999997</v>
      </c>
      <c r="JJ6" s="689">
        <v>137.107</v>
      </c>
      <c r="JK6" s="975">
        <v>527.173</v>
      </c>
      <c r="JL6" s="974">
        <v>0</v>
      </c>
      <c r="JM6" s="684">
        <v>0</v>
      </c>
      <c r="JN6" s="689">
        <v>130.56100000000001</v>
      </c>
      <c r="JO6" s="689">
        <v>97.271000000000001</v>
      </c>
      <c r="JP6" s="689">
        <v>66.742999999999995</v>
      </c>
      <c r="JQ6" s="689">
        <v>44.878999999999998</v>
      </c>
      <c r="JR6" s="689">
        <v>38.558999999999997</v>
      </c>
      <c r="JS6" s="689">
        <v>41.466000000000001</v>
      </c>
      <c r="JT6" s="689">
        <v>144.071</v>
      </c>
      <c r="JU6" s="975">
        <v>563.54999999999995</v>
      </c>
      <c r="JV6" s="974">
        <v>0</v>
      </c>
      <c r="JW6" s="684">
        <v>0</v>
      </c>
      <c r="JX6" s="689">
        <v>79.867999999999995</v>
      </c>
      <c r="JY6" s="689">
        <v>101.749</v>
      </c>
      <c r="JZ6" s="689">
        <v>73.680000000000007</v>
      </c>
      <c r="KA6" s="689">
        <v>52.457000000000001</v>
      </c>
      <c r="KB6" s="689">
        <v>56.554000000000002</v>
      </c>
      <c r="KC6" s="689">
        <v>45.747999999999998</v>
      </c>
      <c r="KD6" s="689">
        <v>175.988</v>
      </c>
      <c r="KE6" s="975">
        <v>586.04399999999998</v>
      </c>
      <c r="KF6" s="974">
        <v>0</v>
      </c>
      <c r="KG6" s="684">
        <v>0</v>
      </c>
      <c r="KH6" s="689">
        <v>109.039</v>
      </c>
      <c r="KI6" s="689">
        <v>100.19</v>
      </c>
      <c r="KJ6" s="689">
        <v>88.528000000000006</v>
      </c>
      <c r="KK6" s="689">
        <v>57.715000000000003</v>
      </c>
      <c r="KL6" s="689">
        <v>48.673999999999999</v>
      </c>
      <c r="KM6" s="689">
        <v>49.375999999999998</v>
      </c>
      <c r="KN6" s="689">
        <v>181.03800000000001</v>
      </c>
      <c r="KO6" s="975">
        <v>634.55999999999995</v>
      </c>
      <c r="KP6" s="974">
        <v>0</v>
      </c>
      <c r="KQ6" s="684">
        <v>0</v>
      </c>
      <c r="KR6" s="689">
        <v>106.806</v>
      </c>
      <c r="KS6" s="689">
        <v>84.021000000000001</v>
      </c>
      <c r="KT6" s="689">
        <v>68.777000000000001</v>
      </c>
      <c r="KU6" s="689">
        <v>50.749000000000002</v>
      </c>
      <c r="KV6" s="689">
        <v>48.396000000000001</v>
      </c>
      <c r="KW6" s="689">
        <v>47.734000000000002</v>
      </c>
      <c r="KX6" s="689">
        <v>175.66499999999999</v>
      </c>
      <c r="KY6" s="975">
        <v>582.14800000000002</v>
      </c>
      <c r="KZ6" s="974">
        <v>0</v>
      </c>
      <c r="LA6" s="684">
        <v>0</v>
      </c>
      <c r="LB6" s="689">
        <v>77.146000000000001</v>
      </c>
      <c r="LC6" s="689">
        <v>99.144000000000005</v>
      </c>
      <c r="LD6" s="689">
        <v>58.881999999999998</v>
      </c>
      <c r="LE6" s="689">
        <v>83.242000000000004</v>
      </c>
      <c r="LF6" s="689">
        <v>50.298999999999999</v>
      </c>
      <c r="LG6" s="689">
        <v>63.081000000000003</v>
      </c>
      <c r="LH6" s="689">
        <v>195.31100000000001</v>
      </c>
      <c r="LI6" s="975">
        <v>627.10500000000002</v>
      </c>
      <c r="LJ6" s="974">
        <v>0</v>
      </c>
      <c r="LK6" s="684">
        <v>0</v>
      </c>
      <c r="LL6" s="689">
        <v>68.191000000000003</v>
      </c>
      <c r="LM6" s="689">
        <v>66.558000000000007</v>
      </c>
      <c r="LN6" s="689">
        <v>53.509</v>
      </c>
      <c r="LO6" s="689">
        <v>38.238</v>
      </c>
      <c r="LP6" s="689">
        <v>41.701999999999998</v>
      </c>
      <c r="LQ6" s="689">
        <v>44.569000000000003</v>
      </c>
      <c r="LR6" s="689">
        <v>180.98400000000001</v>
      </c>
      <c r="LS6" s="975">
        <v>493.75099999999998</v>
      </c>
      <c r="LT6" s="974">
        <v>0</v>
      </c>
      <c r="LU6" s="684">
        <v>0</v>
      </c>
      <c r="LV6" s="689">
        <v>72.311999999999998</v>
      </c>
      <c r="LW6" s="689">
        <v>95.503</v>
      </c>
      <c r="LX6" s="689">
        <v>66.204999999999998</v>
      </c>
      <c r="LY6" s="689">
        <v>39.481999999999999</v>
      </c>
      <c r="LZ6" s="689">
        <v>44.265000000000001</v>
      </c>
      <c r="MA6" s="689">
        <v>43.429000000000002</v>
      </c>
      <c r="MB6" s="689">
        <v>176.988</v>
      </c>
      <c r="MC6" s="975">
        <v>538.18399999999997</v>
      </c>
      <c r="MD6" s="974">
        <v>0</v>
      </c>
      <c r="ME6" s="684">
        <v>0</v>
      </c>
      <c r="MF6" s="689">
        <v>58.435000000000002</v>
      </c>
      <c r="MG6" s="689">
        <v>64.102000000000004</v>
      </c>
      <c r="MH6" s="689">
        <v>49.116999999999997</v>
      </c>
      <c r="MI6" s="689">
        <v>33.631999999999998</v>
      </c>
      <c r="MJ6" s="689">
        <v>56.607999999999997</v>
      </c>
      <c r="MK6" s="689">
        <v>45.206000000000003</v>
      </c>
      <c r="ML6" s="689">
        <v>157.578</v>
      </c>
      <c r="MM6" s="975">
        <v>464.678</v>
      </c>
      <c r="MN6" s="974">
        <v>0</v>
      </c>
      <c r="MO6" s="684">
        <v>0</v>
      </c>
      <c r="MP6" s="689">
        <v>58.808999999999997</v>
      </c>
      <c r="MQ6" s="689">
        <v>62.252000000000002</v>
      </c>
      <c r="MR6" s="689">
        <v>47.44</v>
      </c>
      <c r="MS6" s="689">
        <v>48.908999999999999</v>
      </c>
      <c r="MT6" s="689">
        <v>55.281999999999996</v>
      </c>
      <c r="MU6" s="689">
        <v>33.415999999999997</v>
      </c>
      <c r="MV6" s="689">
        <v>140.214</v>
      </c>
      <c r="MW6" s="975">
        <v>446.322</v>
      </c>
      <c r="MX6" s="974">
        <v>0</v>
      </c>
      <c r="MY6" s="684">
        <v>0</v>
      </c>
      <c r="MZ6" s="689">
        <v>60.353000000000002</v>
      </c>
      <c r="NA6" s="689">
        <v>58.081000000000003</v>
      </c>
      <c r="NB6" s="689">
        <v>44.908999999999999</v>
      </c>
      <c r="NC6" s="689">
        <v>34.945</v>
      </c>
      <c r="ND6" s="689">
        <v>37.073</v>
      </c>
      <c r="NE6" s="689">
        <v>34.442999999999998</v>
      </c>
      <c r="NF6" s="689">
        <v>152.25700000000001</v>
      </c>
      <c r="NG6" s="975">
        <v>422.06099999999998</v>
      </c>
      <c r="NH6" s="974">
        <v>0</v>
      </c>
      <c r="NI6" s="684">
        <v>0</v>
      </c>
      <c r="NJ6" s="689">
        <v>76.578000000000003</v>
      </c>
      <c r="NK6" s="689">
        <v>63.252000000000002</v>
      </c>
      <c r="NL6" s="689">
        <v>47.277000000000001</v>
      </c>
      <c r="NM6" s="689">
        <v>32.359000000000002</v>
      </c>
      <c r="NN6" s="689">
        <v>52.66</v>
      </c>
      <c r="NO6" s="689">
        <v>32.807000000000002</v>
      </c>
      <c r="NP6" s="689">
        <v>137.143</v>
      </c>
      <c r="NQ6" s="975">
        <v>442.07600000000002</v>
      </c>
      <c r="NR6" s="974">
        <v>0</v>
      </c>
      <c r="NS6" s="684">
        <v>0</v>
      </c>
      <c r="NT6" s="689">
        <v>54.966999999999999</v>
      </c>
      <c r="NU6" s="689">
        <v>59.792999999999999</v>
      </c>
      <c r="NV6" s="689">
        <v>43.26</v>
      </c>
      <c r="NW6" s="689">
        <v>37.01</v>
      </c>
      <c r="NX6" s="689">
        <v>45.28</v>
      </c>
      <c r="NY6" s="689">
        <v>77.805999999999997</v>
      </c>
      <c r="NZ6" s="689">
        <v>126.863</v>
      </c>
      <c r="OA6" s="975">
        <v>444.97899999999998</v>
      </c>
      <c r="OB6" s="974">
        <v>0</v>
      </c>
      <c r="OC6" s="684">
        <v>0</v>
      </c>
      <c r="OD6" s="689">
        <v>50.91</v>
      </c>
      <c r="OE6" s="689">
        <v>51.567</v>
      </c>
      <c r="OF6" s="689">
        <v>39.47</v>
      </c>
      <c r="OG6" s="689">
        <v>32.048000000000002</v>
      </c>
      <c r="OH6" s="689">
        <v>35.219000000000001</v>
      </c>
      <c r="OI6" s="689">
        <v>49.973999999999997</v>
      </c>
      <c r="OJ6" s="689">
        <v>129.20699999999999</v>
      </c>
      <c r="OK6" s="975">
        <v>388.39499999999998</v>
      </c>
      <c r="OL6" s="974">
        <v>0</v>
      </c>
      <c r="OM6" s="684">
        <v>0</v>
      </c>
      <c r="ON6" s="689">
        <v>50.566000000000003</v>
      </c>
      <c r="OO6" s="689">
        <v>61.371000000000002</v>
      </c>
      <c r="OP6" s="689">
        <v>48.988</v>
      </c>
      <c r="OQ6" s="689">
        <v>38.706000000000003</v>
      </c>
      <c r="OR6" s="689">
        <v>37.734000000000002</v>
      </c>
      <c r="OS6" s="689">
        <v>44.744</v>
      </c>
      <c r="OT6" s="689">
        <v>152.15700000000001</v>
      </c>
      <c r="OU6" s="975">
        <v>434.26600000000002</v>
      </c>
      <c r="OV6" s="974">
        <v>0</v>
      </c>
      <c r="OW6" s="684">
        <v>0</v>
      </c>
      <c r="OX6" s="689">
        <v>70.623000000000005</v>
      </c>
      <c r="OY6" s="689">
        <v>78.938000000000002</v>
      </c>
      <c r="OZ6" s="689">
        <v>64.676000000000002</v>
      </c>
      <c r="PA6" s="689">
        <v>52.204999999999998</v>
      </c>
      <c r="PB6" s="689">
        <v>52.972999999999999</v>
      </c>
      <c r="PC6" s="689">
        <v>42.911000000000001</v>
      </c>
      <c r="PD6" s="689">
        <v>187.35499999999999</v>
      </c>
      <c r="PE6" s="975">
        <v>549.68100000000004</v>
      </c>
      <c r="PF6" s="974">
        <v>0</v>
      </c>
      <c r="PG6" s="684">
        <v>0</v>
      </c>
      <c r="PH6" s="689">
        <v>66.507999999999996</v>
      </c>
      <c r="PI6" s="689">
        <v>77.385000000000005</v>
      </c>
      <c r="PJ6" s="689">
        <v>84.247</v>
      </c>
      <c r="PK6" s="689">
        <v>52.209000000000003</v>
      </c>
      <c r="PL6" s="689">
        <v>55.762</v>
      </c>
      <c r="PM6" s="689">
        <v>41.779000000000003</v>
      </c>
      <c r="PN6" s="689">
        <v>175.101</v>
      </c>
      <c r="PO6" s="975">
        <v>552.99099999999999</v>
      </c>
      <c r="PP6" s="974">
        <v>0</v>
      </c>
      <c r="PQ6" s="684">
        <v>0</v>
      </c>
      <c r="PR6" s="689">
        <v>89.625</v>
      </c>
      <c r="PS6" s="689">
        <v>86.486999999999995</v>
      </c>
      <c r="PT6" s="689">
        <v>65.747</v>
      </c>
      <c r="PU6" s="689">
        <v>52.281999999999996</v>
      </c>
      <c r="PV6" s="689">
        <v>50.988</v>
      </c>
      <c r="PW6" s="689">
        <v>57.366999999999997</v>
      </c>
      <c r="PX6" s="689">
        <v>188.42</v>
      </c>
      <c r="PY6" s="975">
        <v>590.91600000000005</v>
      </c>
      <c r="PZ6" s="974" t="s">
        <v>1258</v>
      </c>
      <c r="QA6" s="684" t="s">
        <v>1253</v>
      </c>
      <c r="QB6" s="689">
        <v>69.540000000000006</v>
      </c>
      <c r="QC6" s="689">
        <v>82.128</v>
      </c>
      <c r="QD6" s="689">
        <v>64.290999999999997</v>
      </c>
      <c r="QE6" s="689">
        <v>53.161000000000001</v>
      </c>
      <c r="QF6" s="689">
        <v>78.971000000000004</v>
      </c>
      <c r="QG6" s="689">
        <v>53.207999999999998</v>
      </c>
      <c r="QH6" s="689">
        <v>174.22499999999999</v>
      </c>
      <c r="QI6" s="975">
        <v>575.524</v>
      </c>
      <c r="QJ6" s="974">
        <v>0</v>
      </c>
      <c r="QK6" s="684">
        <v>0</v>
      </c>
      <c r="QL6" s="689">
        <v>82</v>
      </c>
      <c r="QM6" s="689">
        <v>93</v>
      </c>
      <c r="QN6" s="689">
        <v>75</v>
      </c>
      <c r="QO6" s="689">
        <v>58</v>
      </c>
      <c r="QP6" s="689">
        <v>64</v>
      </c>
      <c r="QQ6" s="689">
        <v>60</v>
      </c>
      <c r="QR6" s="689">
        <v>204</v>
      </c>
      <c r="QS6" s="975">
        <v>636</v>
      </c>
      <c r="QT6" s="974">
        <v>0</v>
      </c>
      <c r="QU6" s="684">
        <v>0</v>
      </c>
      <c r="QV6" s="689">
        <v>52</v>
      </c>
      <c r="QW6" s="689">
        <v>47</v>
      </c>
      <c r="QX6" s="689">
        <v>41</v>
      </c>
      <c r="QY6" s="689">
        <v>37</v>
      </c>
      <c r="QZ6" s="689">
        <v>43</v>
      </c>
      <c r="RA6" s="689">
        <v>67</v>
      </c>
      <c r="RB6" s="689">
        <v>164</v>
      </c>
      <c r="RC6" s="975">
        <v>451</v>
      </c>
      <c r="RD6" s="974">
        <v>0</v>
      </c>
      <c r="RE6" s="684">
        <v>0</v>
      </c>
      <c r="RF6" s="689">
        <v>71</v>
      </c>
      <c r="RG6" s="689">
        <v>72</v>
      </c>
      <c r="RH6" s="689">
        <v>51</v>
      </c>
      <c r="RI6" s="689">
        <v>40</v>
      </c>
      <c r="RJ6" s="689">
        <v>36</v>
      </c>
      <c r="RK6" s="689">
        <v>37</v>
      </c>
      <c r="RL6" s="689">
        <v>165</v>
      </c>
      <c r="RM6" s="975">
        <v>472</v>
      </c>
      <c r="RN6" s="974">
        <v>0</v>
      </c>
      <c r="RO6" s="684">
        <v>0</v>
      </c>
      <c r="RP6" s="689">
        <v>59</v>
      </c>
      <c r="RQ6" s="689">
        <v>87</v>
      </c>
      <c r="RR6" s="689">
        <v>81</v>
      </c>
      <c r="RS6" s="689">
        <v>67</v>
      </c>
      <c r="RT6" s="689">
        <v>71</v>
      </c>
      <c r="RU6" s="689">
        <v>48</v>
      </c>
      <c r="RV6" s="689">
        <v>214</v>
      </c>
      <c r="RW6" s="975">
        <v>627</v>
      </c>
      <c r="RX6" s="974">
        <v>0</v>
      </c>
      <c r="RY6" s="684">
        <v>0</v>
      </c>
      <c r="RZ6" s="689">
        <v>67</v>
      </c>
      <c r="SA6" s="689">
        <v>181</v>
      </c>
      <c r="SB6" s="689">
        <v>86</v>
      </c>
      <c r="SC6" s="689">
        <v>130</v>
      </c>
      <c r="SD6" s="689">
        <v>49</v>
      </c>
      <c r="SE6" s="689">
        <v>60</v>
      </c>
      <c r="SF6" s="689">
        <v>175</v>
      </c>
      <c r="SG6" s="975">
        <v>748</v>
      </c>
      <c r="SH6" s="974">
        <v>0</v>
      </c>
      <c r="SI6" s="684">
        <v>0</v>
      </c>
      <c r="SJ6" s="689">
        <v>78</v>
      </c>
      <c r="SK6" s="689">
        <v>90</v>
      </c>
      <c r="SL6" s="689">
        <v>77</v>
      </c>
      <c r="SM6" s="689">
        <v>58</v>
      </c>
      <c r="SN6" s="689">
        <v>69</v>
      </c>
      <c r="SO6" s="689">
        <v>68</v>
      </c>
      <c r="SP6" s="689">
        <v>188</v>
      </c>
      <c r="SQ6" s="975">
        <v>628</v>
      </c>
      <c r="SR6" s="974">
        <v>0</v>
      </c>
      <c r="SS6" s="684">
        <v>0</v>
      </c>
      <c r="ST6" s="689">
        <v>69</v>
      </c>
      <c r="SU6" s="689">
        <v>102</v>
      </c>
      <c r="SV6" s="689">
        <v>74</v>
      </c>
      <c r="SW6" s="689">
        <v>78</v>
      </c>
      <c r="SX6" s="689">
        <v>76</v>
      </c>
      <c r="SY6" s="689">
        <v>71</v>
      </c>
      <c r="SZ6" s="689">
        <v>194</v>
      </c>
      <c r="TA6" s="975">
        <v>664</v>
      </c>
      <c r="TB6" s="974">
        <v>0</v>
      </c>
      <c r="TC6" s="684">
        <v>0</v>
      </c>
      <c r="TD6" s="689">
        <v>79</v>
      </c>
      <c r="TE6" s="689">
        <v>115</v>
      </c>
      <c r="TF6" s="689">
        <v>86</v>
      </c>
      <c r="TG6" s="689">
        <v>73</v>
      </c>
      <c r="TH6" s="689">
        <v>74</v>
      </c>
      <c r="TI6" s="689">
        <v>71</v>
      </c>
      <c r="TJ6" s="689">
        <v>210</v>
      </c>
      <c r="TK6" s="975">
        <v>708</v>
      </c>
      <c r="TL6" s="974">
        <v>0</v>
      </c>
      <c r="TM6" s="684">
        <v>0</v>
      </c>
      <c r="TN6" s="689">
        <v>91</v>
      </c>
      <c r="TO6" s="689">
        <v>114</v>
      </c>
      <c r="TP6" s="689">
        <v>95</v>
      </c>
      <c r="TQ6" s="689">
        <v>80</v>
      </c>
      <c r="TR6" s="689">
        <v>89</v>
      </c>
      <c r="TS6" s="689">
        <v>89</v>
      </c>
      <c r="TT6" s="689">
        <v>215</v>
      </c>
      <c r="TU6" s="975">
        <v>773</v>
      </c>
      <c r="TV6" s="974">
        <v>0</v>
      </c>
      <c r="TW6" s="684">
        <v>0</v>
      </c>
      <c r="TX6" s="689">
        <v>102</v>
      </c>
      <c r="TY6" s="689">
        <v>112</v>
      </c>
      <c r="TZ6" s="689">
        <v>87</v>
      </c>
      <c r="UA6" s="689">
        <v>88</v>
      </c>
      <c r="UB6" s="689">
        <v>102</v>
      </c>
      <c r="UC6" s="689">
        <v>102</v>
      </c>
      <c r="UD6" s="689">
        <v>226</v>
      </c>
      <c r="UE6" s="975">
        <v>819</v>
      </c>
      <c r="UF6" s="974">
        <v>0</v>
      </c>
      <c r="UG6" s="684">
        <v>0</v>
      </c>
      <c r="UH6" s="689">
        <v>112</v>
      </c>
      <c r="UI6" s="689">
        <v>122</v>
      </c>
      <c r="UJ6" s="689">
        <v>179</v>
      </c>
      <c r="UK6" s="689">
        <v>117</v>
      </c>
      <c r="UL6" s="689">
        <v>90</v>
      </c>
      <c r="UM6" s="689">
        <v>80</v>
      </c>
      <c r="UN6" s="689">
        <v>298</v>
      </c>
      <c r="UO6" s="975">
        <v>998</v>
      </c>
      <c r="UP6" s="974">
        <v>0</v>
      </c>
      <c r="UQ6" s="684">
        <v>0</v>
      </c>
      <c r="UR6" s="689">
        <v>114</v>
      </c>
      <c r="US6" s="689">
        <v>137</v>
      </c>
      <c r="UT6" s="689">
        <v>110</v>
      </c>
      <c r="UU6" s="689">
        <v>111</v>
      </c>
      <c r="UV6" s="689">
        <v>115</v>
      </c>
      <c r="UW6" s="689">
        <v>111</v>
      </c>
      <c r="UX6" s="689">
        <v>303</v>
      </c>
      <c r="UY6" s="975">
        <v>1001</v>
      </c>
      <c r="UZ6" s="974">
        <v>0</v>
      </c>
      <c r="VA6" s="684">
        <v>0</v>
      </c>
      <c r="VB6" s="689">
        <v>120</v>
      </c>
      <c r="VC6" s="689">
        <v>149</v>
      </c>
      <c r="VD6" s="689">
        <v>115</v>
      </c>
      <c r="VE6" s="689">
        <v>139</v>
      </c>
      <c r="VF6" s="689">
        <v>132</v>
      </c>
      <c r="VG6" s="689">
        <v>118</v>
      </c>
      <c r="VH6" s="689">
        <v>287</v>
      </c>
      <c r="VI6" s="975">
        <v>1060</v>
      </c>
      <c r="VJ6" s="974">
        <v>0</v>
      </c>
      <c r="VK6" s="684">
        <v>0</v>
      </c>
      <c r="VL6" s="689">
        <v>122</v>
      </c>
      <c r="VM6" s="689">
        <v>143</v>
      </c>
      <c r="VN6" s="689">
        <v>104</v>
      </c>
      <c r="VO6" s="689">
        <v>107</v>
      </c>
      <c r="VP6" s="689">
        <v>104</v>
      </c>
      <c r="VQ6" s="689">
        <v>84</v>
      </c>
      <c r="VR6" s="689">
        <v>376</v>
      </c>
      <c r="VS6" s="975">
        <v>1040</v>
      </c>
      <c r="VT6" s="974" t="s">
        <v>23</v>
      </c>
      <c r="VU6" s="684" t="s">
        <v>23</v>
      </c>
      <c r="VV6" s="689">
        <v>117</v>
      </c>
      <c r="VW6" s="689">
        <v>151</v>
      </c>
      <c r="VX6" s="689">
        <v>90</v>
      </c>
      <c r="VY6" s="689">
        <v>91</v>
      </c>
      <c r="VZ6" s="689">
        <v>87</v>
      </c>
      <c r="WA6" s="689">
        <v>80</v>
      </c>
      <c r="WB6" s="689">
        <v>389</v>
      </c>
      <c r="WC6" s="975">
        <v>1005</v>
      </c>
      <c r="WD6" s="974">
        <v>0</v>
      </c>
      <c r="WE6" s="684">
        <v>0</v>
      </c>
      <c r="WF6" s="689">
        <v>109</v>
      </c>
      <c r="WG6" s="689">
        <v>147</v>
      </c>
      <c r="WH6" s="689">
        <v>82</v>
      </c>
      <c r="WI6" s="689">
        <v>89</v>
      </c>
      <c r="WJ6" s="689">
        <v>93</v>
      </c>
      <c r="WK6" s="689">
        <v>78</v>
      </c>
      <c r="WL6" s="689">
        <v>375</v>
      </c>
      <c r="WM6" s="975">
        <v>973</v>
      </c>
      <c r="WN6" s="974">
        <v>0</v>
      </c>
      <c r="WO6" s="684">
        <v>0</v>
      </c>
      <c r="WP6" s="689">
        <v>131</v>
      </c>
      <c r="WQ6" s="689">
        <v>153</v>
      </c>
      <c r="WR6" s="689">
        <v>91</v>
      </c>
      <c r="WS6" s="689">
        <v>69</v>
      </c>
      <c r="WT6" s="689">
        <v>109</v>
      </c>
      <c r="WU6" s="689">
        <v>88</v>
      </c>
      <c r="WV6" s="689">
        <v>360</v>
      </c>
      <c r="WW6" s="975">
        <v>1001</v>
      </c>
      <c r="WX6" s="974">
        <v>0</v>
      </c>
      <c r="WY6" s="684">
        <v>0</v>
      </c>
      <c r="WZ6" s="689">
        <v>112</v>
      </c>
      <c r="XA6" s="689">
        <v>141</v>
      </c>
      <c r="XB6" s="689">
        <v>87</v>
      </c>
      <c r="XC6" s="689">
        <v>71</v>
      </c>
      <c r="XD6" s="689">
        <v>102</v>
      </c>
      <c r="XE6" s="689">
        <v>84</v>
      </c>
      <c r="XF6" s="689">
        <v>383</v>
      </c>
      <c r="XG6" s="975">
        <v>980</v>
      </c>
      <c r="XH6" s="974">
        <v>0</v>
      </c>
      <c r="XI6" s="684">
        <v>0</v>
      </c>
      <c r="XJ6" s="689">
        <v>108</v>
      </c>
      <c r="XK6" s="689">
        <v>128</v>
      </c>
      <c r="XL6" s="689">
        <v>77</v>
      </c>
      <c r="XM6" s="689">
        <v>58</v>
      </c>
      <c r="XN6" s="689">
        <v>81</v>
      </c>
      <c r="XO6" s="689">
        <v>75</v>
      </c>
      <c r="XP6" s="689">
        <v>396</v>
      </c>
      <c r="XQ6" s="975">
        <v>923</v>
      </c>
      <c r="XR6" s="974">
        <v>0</v>
      </c>
      <c r="XS6" s="684">
        <v>0</v>
      </c>
      <c r="XT6" s="689">
        <v>116</v>
      </c>
      <c r="XU6" s="689">
        <v>143</v>
      </c>
      <c r="XV6" s="689">
        <v>70</v>
      </c>
      <c r="XW6" s="689">
        <v>49</v>
      </c>
      <c r="XX6" s="689">
        <v>76</v>
      </c>
      <c r="XY6" s="689">
        <v>57</v>
      </c>
      <c r="XZ6" s="689">
        <v>462</v>
      </c>
      <c r="YA6" s="975">
        <v>973</v>
      </c>
    </row>
    <row r="7" spans="1:651" ht="12.75" customHeight="1">
      <c r="A7" s="175" t="s">
        <v>513</v>
      </c>
      <c r="B7" s="974">
        <v>0</v>
      </c>
      <c r="C7" s="684">
        <v>0</v>
      </c>
      <c r="D7" s="689">
        <v>119.607</v>
      </c>
      <c r="E7" s="689">
        <v>95.369</v>
      </c>
      <c r="F7" s="689">
        <v>60.927999999999997</v>
      </c>
      <c r="G7" s="689">
        <v>46.735999999999997</v>
      </c>
      <c r="H7" s="689">
        <v>32.131</v>
      </c>
      <c r="I7" s="689">
        <v>23.916</v>
      </c>
      <c r="J7" s="689">
        <v>93.468000000000004</v>
      </c>
      <c r="K7" s="975">
        <v>472.15499999999997</v>
      </c>
      <c r="L7" s="974">
        <v>0</v>
      </c>
      <c r="M7" s="684">
        <v>0</v>
      </c>
      <c r="N7" s="689">
        <v>148.52500000000001</v>
      </c>
      <c r="O7" s="689">
        <v>110.682</v>
      </c>
      <c r="P7" s="689">
        <v>81.462000000000003</v>
      </c>
      <c r="Q7" s="689">
        <v>54.643999999999998</v>
      </c>
      <c r="R7" s="689">
        <v>41.948999999999998</v>
      </c>
      <c r="S7" s="689">
        <v>29.074000000000002</v>
      </c>
      <c r="T7" s="689">
        <v>111.854</v>
      </c>
      <c r="U7" s="975">
        <v>578.19000000000005</v>
      </c>
      <c r="V7" s="974">
        <v>0</v>
      </c>
      <c r="W7" s="684">
        <v>0</v>
      </c>
      <c r="X7" s="689">
        <v>134.494</v>
      </c>
      <c r="Y7" s="689">
        <v>99.350999999999999</v>
      </c>
      <c r="Z7" s="689">
        <v>78.403000000000006</v>
      </c>
      <c r="AA7" s="689">
        <v>62.082999999999998</v>
      </c>
      <c r="AB7" s="689">
        <v>49.600999999999999</v>
      </c>
      <c r="AC7" s="689">
        <v>35.048999999999999</v>
      </c>
      <c r="AD7" s="689">
        <v>131.755</v>
      </c>
      <c r="AE7" s="975">
        <v>590.73599999999999</v>
      </c>
      <c r="AF7" s="974">
        <v>0</v>
      </c>
      <c r="AG7" s="684">
        <v>0</v>
      </c>
      <c r="AH7" s="689">
        <v>128.64400000000001</v>
      </c>
      <c r="AI7" s="689">
        <v>98.543999999999997</v>
      </c>
      <c r="AJ7" s="689">
        <v>64.882999999999996</v>
      </c>
      <c r="AK7" s="689">
        <v>60.302999999999997</v>
      </c>
      <c r="AL7" s="689">
        <v>52.378999999999998</v>
      </c>
      <c r="AM7" s="689">
        <v>35.674999999999997</v>
      </c>
      <c r="AN7" s="689">
        <v>162.904</v>
      </c>
      <c r="AO7" s="975">
        <v>603.33199999999999</v>
      </c>
      <c r="AP7" s="974">
        <v>0</v>
      </c>
      <c r="AQ7" s="684">
        <v>0</v>
      </c>
      <c r="AR7" s="689">
        <v>119.506</v>
      </c>
      <c r="AS7" s="689">
        <v>93.456000000000003</v>
      </c>
      <c r="AT7" s="689">
        <v>62.261000000000003</v>
      </c>
      <c r="AU7" s="689">
        <v>51.584000000000003</v>
      </c>
      <c r="AV7" s="689">
        <v>38.520000000000003</v>
      </c>
      <c r="AW7" s="689">
        <v>28.033999999999999</v>
      </c>
      <c r="AX7" s="689">
        <v>154.53700000000001</v>
      </c>
      <c r="AY7" s="975">
        <v>547.89800000000002</v>
      </c>
      <c r="AZ7" s="974">
        <v>0</v>
      </c>
      <c r="BA7" s="684">
        <v>0</v>
      </c>
      <c r="BB7" s="689">
        <v>124.113</v>
      </c>
      <c r="BC7" s="689">
        <v>103.86499999999999</v>
      </c>
      <c r="BD7" s="689">
        <v>78.885999999999996</v>
      </c>
      <c r="BE7" s="689">
        <v>48.314999999999998</v>
      </c>
      <c r="BF7" s="689">
        <v>41.320999999999998</v>
      </c>
      <c r="BG7" s="689">
        <v>28.384</v>
      </c>
      <c r="BH7" s="689">
        <v>141.54400000000001</v>
      </c>
      <c r="BI7" s="975">
        <v>566.428</v>
      </c>
      <c r="BJ7" s="974">
        <v>0</v>
      </c>
      <c r="BK7" s="684">
        <v>0</v>
      </c>
      <c r="BL7" s="689">
        <v>111.02500000000001</v>
      </c>
      <c r="BM7" s="689">
        <v>100.114</v>
      </c>
      <c r="BN7" s="689">
        <v>82.905000000000001</v>
      </c>
      <c r="BO7" s="689">
        <v>46.268999999999998</v>
      </c>
      <c r="BP7" s="689">
        <v>42.125999999999998</v>
      </c>
      <c r="BQ7" s="689">
        <v>34.284999999999997</v>
      </c>
      <c r="BR7" s="689">
        <v>183.56100000000001</v>
      </c>
      <c r="BS7" s="975">
        <v>600.28499999999997</v>
      </c>
      <c r="BT7" s="974">
        <v>0</v>
      </c>
      <c r="BU7" s="684">
        <v>0</v>
      </c>
      <c r="BV7" s="689">
        <v>100.85899999999999</v>
      </c>
      <c r="BW7" s="689">
        <v>93.165000000000006</v>
      </c>
      <c r="BX7" s="689">
        <v>77.346000000000004</v>
      </c>
      <c r="BY7" s="689">
        <v>56.642000000000003</v>
      </c>
      <c r="BZ7" s="689">
        <v>42.869</v>
      </c>
      <c r="CA7" s="689">
        <v>32.823</v>
      </c>
      <c r="CB7" s="689">
        <v>146.15299999999999</v>
      </c>
      <c r="CC7" s="975">
        <v>549.85699999999997</v>
      </c>
      <c r="CD7" s="974">
        <v>0</v>
      </c>
      <c r="CE7" s="684">
        <v>0</v>
      </c>
      <c r="CF7" s="689">
        <v>95.521000000000001</v>
      </c>
      <c r="CG7" s="689">
        <v>91.58</v>
      </c>
      <c r="CH7" s="689">
        <v>77.756</v>
      </c>
      <c r="CI7" s="689">
        <v>54.034999999999997</v>
      </c>
      <c r="CJ7" s="689">
        <v>43.472000000000001</v>
      </c>
      <c r="CK7" s="689">
        <v>33.143000000000001</v>
      </c>
      <c r="CL7" s="689">
        <v>152.06700000000001</v>
      </c>
      <c r="CM7" s="975">
        <v>547.57399999999996</v>
      </c>
      <c r="CN7" s="974">
        <v>0</v>
      </c>
      <c r="CO7" s="684">
        <v>0</v>
      </c>
      <c r="CP7" s="689">
        <v>117.07599999999999</v>
      </c>
      <c r="CQ7" s="689">
        <v>94.338999999999999</v>
      </c>
      <c r="CR7" s="689">
        <v>105.06100000000001</v>
      </c>
      <c r="CS7" s="689">
        <v>53.47</v>
      </c>
      <c r="CT7" s="689">
        <v>43.073</v>
      </c>
      <c r="CU7" s="689">
        <v>35.962000000000003</v>
      </c>
      <c r="CV7" s="689">
        <v>153.892</v>
      </c>
      <c r="CW7" s="975">
        <v>602.87300000000005</v>
      </c>
      <c r="CX7" s="974">
        <v>0</v>
      </c>
      <c r="CY7" s="684">
        <v>0</v>
      </c>
      <c r="CZ7" s="689">
        <v>124.316</v>
      </c>
      <c r="DA7" s="689">
        <v>110.22499999999999</v>
      </c>
      <c r="DB7" s="689">
        <v>91.305000000000007</v>
      </c>
      <c r="DC7" s="689">
        <v>49.533000000000001</v>
      </c>
      <c r="DD7" s="689">
        <v>48.003</v>
      </c>
      <c r="DE7" s="689">
        <v>41.148000000000003</v>
      </c>
      <c r="DF7" s="689">
        <v>170.23500000000001</v>
      </c>
      <c r="DG7" s="975">
        <v>634.76499999999999</v>
      </c>
      <c r="DH7" s="974">
        <v>0</v>
      </c>
      <c r="DI7" s="684">
        <v>0</v>
      </c>
      <c r="DJ7" s="689">
        <v>121.529</v>
      </c>
      <c r="DK7" s="689">
        <v>102.376</v>
      </c>
      <c r="DL7" s="689">
        <v>91.673000000000002</v>
      </c>
      <c r="DM7" s="689">
        <v>58.478000000000002</v>
      </c>
      <c r="DN7" s="689">
        <v>48.134999999999998</v>
      </c>
      <c r="DO7" s="689">
        <v>43.396999999999998</v>
      </c>
      <c r="DP7" s="689">
        <v>199.82</v>
      </c>
      <c r="DQ7" s="975">
        <v>665.40800000000002</v>
      </c>
      <c r="DR7" s="974">
        <v>0</v>
      </c>
      <c r="DS7" s="684">
        <v>0</v>
      </c>
      <c r="DT7" s="689">
        <v>114.292</v>
      </c>
      <c r="DU7" s="689">
        <v>112.76900000000001</v>
      </c>
      <c r="DV7" s="689">
        <v>103.699</v>
      </c>
      <c r="DW7" s="689">
        <v>59.692999999999998</v>
      </c>
      <c r="DX7" s="689">
        <v>49.530999999999999</v>
      </c>
      <c r="DY7" s="689">
        <v>42.137999999999998</v>
      </c>
      <c r="DZ7" s="689">
        <v>197.779</v>
      </c>
      <c r="EA7" s="975">
        <v>679.90099999999995</v>
      </c>
      <c r="EB7" s="974">
        <v>0</v>
      </c>
      <c r="EC7" s="684">
        <v>0</v>
      </c>
      <c r="ED7" s="689">
        <v>139.89500000000001</v>
      </c>
      <c r="EE7" s="689">
        <v>120.331</v>
      </c>
      <c r="EF7" s="689">
        <v>106.601</v>
      </c>
      <c r="EG7" s="689">
        <v>61.521999999999998</v>
      </c>
      <c r="EH7" s="689">
        <v>54.451999999999998</v>
      </c>
      <c r="EI7" s="689">
        <v>46.872999999999998</v>
      </c>
      <c r="EJ7" s="689">
        <v>187.667</v>
      </c>
      <c r="EK7" s="975">
        <v>717.34100000000001</v>
      </c>
      <c r="EL7" s="974">
        <v>0</v>
      </c>
      <c r="EM7" s="684">
        <v>0</v>
      </c>
      <c r="EN7" s="689">
        <v>119.92700000000001</v>
      </c>
      <c r="EO7" s="689">
        <v>128.72800000000001</v>
      </c>
      <c r="EP7" s="689">
        <v>108.953</v>
      </c>
      <c r="EQ7" s="689">
        <v>60.741999999999997</v>
      </c>
      <c r="ER7" s="689">
        <v>52.978999999999999</v>
      </c>
      <c r="ES7" s="689">
        <v>47.722000000000001</v>
      </c>
      <c r="ET7" s="689">
        <v>217.304</v>
      </c>
      <c r="EU7" s="975">
        <v>736.35500000000002</v>
      </c>
      <c r="EV7" s="974">
        <v>0</v>
      </c>
      <c r="EW7" s="684">
        <v>0</v>
      </c>
      <c r="EX7" s="689">
        <v>112.85899999999999</v>
      </c>
      <c r="EY7" s="689">
        <v>125.97</v>
      </c>
      <c r="EZ7" s="689">
        <v>107.336</v>
      </c>
      <c r="FA7" s="689">
        <v>64.72</v>
      </c>
      <c r="FB7" s="689">
        <v>50.582999999999998</v>
      </c>
      <c r="FC7" s="689">
        <v>47.198999999999998</v>
      </c>
      <c r="FD7" s="689">
        <v>242.09399999999999</v>
      </c>
      <c r="FE7" s="975">
        <v>750.76099999999997</v>
      </c>
      <c r="FF7" s="974">
        <v>0</v>
      </c>
      <c r="FG7" s="684">
        <v>0</v>
      </c>
      <c r="FH7" s="689">
        <v>99.204999999999998</v>
      </c>
      <c r="FI7" s="689">
        <v>113.874</v>
      </c>
      <c r="FJ7" s="689">
        <v>89.930999999999997</v>
      </c>
      <c r="FK7" s="689">
        <v>59.786000000000001</v>
      </c>
      <c r="FL7" s="689">
        <v>49.35</v>
      </c>
      <c r="FM7" s="689">
        <v>45.468000000000004</v>
      </c>
      <c r="FN7" s="689">
        <v>217.92400000000001</v>
      </c>
      <c r="FO7" s="975">
        <v>675.53800000000001</v>
      </c>
      <c r="FP7" s="974">
        <v>0</v>
      </c>
      <c r="FQ7" s="684">
        <v>0</v>
      </c>
      <c r="FR7" s="689">
        <v>129.078</v>
      </c>
      <c r="FS7" s="689">
        <v>121.872</v>
      </c>
      <c r="FT7" s="689">
        <v>93.417000000000002</v>
      </c>
      <c r="FU7" s="689">
        <v>58.716000000000001</v>
      </c>
      <c r="FV7" s="689">
        <v>49.055</v>
      </c>
      <c r="FW7" s="689">
        <v>40.158999999999999</v>
      </c>
      <c r="FX7" s="689">
        <v>214.82599999999999</v>
      </c>
      <c r="FY7" s="975">
        <v>707.12300000000005</v>
      </c>
      <c r="FZ7" s="974">
        <v>0</v>
      </c>
      <c r="GA7" s="684">
        <v>0</v>
      </c>
      <c r="GB7" s="689">
        <v>97.787999999999997</v>
      </c>
      <c r="GC7" s="689">
        <v>112.325</v>
      </c>
      <c r="GD7" s="689">
        <v>74.664000000000001</v>
      </c>
      <c r="GE7" s="689">
        <v>58.331000000000003</v>
      </c>
      <c r="GF7" s="689">
        <v>45.634</v>
      </c>
      <c r="GG7" s="689">
        <v>39.781999999999996</v>
      </c>
      <c r="GH7" s="689">
        <v>190.73699999999999</v>
      </c>
      <c r="GI7" s="975">
        <v>619.26099999999997</v>
      </c>
      <c r="GJ7" s="974">
        <v>0</v>
      </c>
      <c r="GK7" s="684">
        <v>0</v>
      </c>
      <c r="GL7" s="689">
        <v>93.539000000000001</v>
      </c>
      <c r="GM7" s="689">
        <v>104.672</v>
      </c>
      <c r="GN7" s="689">
        <v>70.536000000000001</v>
      </c>
      <c r="GO7" s="689">
        <v>43.798000000000002</v>
      </c>
      <c r="GP7" s="689">
        <v>35.856999999999999</v>
      </c>
      <c r="GQ7" s="689">
        <v>47.106000000000002</v>
      </c>
      <c r="GR7" s="689">
        <v>199.34</v>
      </c>
      <c r="GS7" s="975">
        <v>594.84799999999996</v>
      </c>
      <c r="GT7" s="974">
        <v>0</v>
      </c>
      <c r="GU7" s="684">
        <v>0</v>
      </c>
      <c r="GV7" s="689">
        <v>114.2</v>
      </c>
      <c r="GW7" s="689">
        <v>106.98</v>
      </c>
      <c r="GX7" s="689">
        <v>71.475999999999999</v>
      </c>
      <c r="GY7" s="689">
        <v>48.820999999999998</v>
      </c>
      <c r="GZ7" s="689">
        <v>42.475000000000001</v>
      </c>
      <c r="HA7" s="689">
        <v>45.701000000000001</v>
      </c>
      <c r="HB7" s="689">
        <v>215.005</v>
      </c>
      <c r="HC7" s="975">
        <v>644.65800000000002</v>
      </c>
      <c r="HD7" s="974">
        <v>0</v>
      </c>
      <c r="HE7" s="684">
        <v>0</v>
      </c>
      <c r="HF7" s="689">
        <v>91.858999999999995</v>
      </c>
      <c r="HG7" s="689">
        <v>105.93899999999999</v>
      </c>
      <c r="HH7" s="689">
        <v>67.313999999999993</v>
      </c>
      <c r="HI7" s="689">
        <v>46.23</v>
      </c>
      <c r="HJ7" s="689">
        <v>45.610999999999997</v>
      </c>
      <c r="HK7" s="689">
        <v>42.74</v>
      </c>
      <c r="HL7" s="689">
        <v>228.34800000000001</v>
      </c>
      <c r="HM7" s="975">
        <v>628.04100000000005</v>
      </c>
      <c r="HN7" s="974">
        <v>0</v>
      </c>
      <c r="HO7" s="684">
        <v>0</v>
      </c>
      <c r="HP7" s="689">
        <v>92.293999999999997</v>
      </c>
      <c r="HQ7" s="689">
        <v>104.934</v>
      </c>
      <c r="HR7" s="689">
        <v>66.138000000000005</v>
      </c>
      <c r="HS7" s="689">
        <v>45.274999999999999</v>
      </c>
      <c r="HT7" s="689">
        <v>39.584000000000003</v>
      </c>
      <c r="HU7" s="689">
        <v>45.24</v>
      </c>
      <c r="HV7" s="689">
        <v>174.952</v>
      </c>
      <c r="HW7" s="975">
        <v>568.41700000000003</v>
      </c>
      <c r="HX7" s="974" t="s">
        <v>485</v>
      </c>
      <c r="HY7" s="684" t="s">
        <v>485</v>
      </c>
      <c r="HZ7" s="689">
        <v>93.382000000000005</v>
      </c>
      <c r="IA7" s="689">
        <v>100.29</v>
      </c>
      <c r="IB7" s="689">
        <v>67.132000000000005</v>
      </c>
      <c r="IC7" s="689">
        <v>45.027000000000001</v>
      </c>
      <c r="ID7" s="689">
        <v>39.472999999999999</v>
      </c>
      <c r="IE7" s="689">
        <v>51.212000000000003</v>
      </c>
      <c r="IF7" s="689">
        <v>184.137</v>
      </c>
      <c r="IG7" s="975">
        <v>580.65300000000002</v>
      </c>
      <c r="IH7" s="974">
        <v>0</v>
      </c>
      <c r="II7" s="684">
        <v>0</v>
      </c>
      <c r="IJ7" s="689">
        <v>93.78</v>
      </c>
      <c r="IK7" s="689">
        <v>136.35499999999999</v>
      </c>
      <c r="IL7" s="689">
        <v>67.247</v>
      </c>
      <c r="IM7" s="689">
        <v>45.588000000000001</v>
      </c>
      <c r="IN7" s="689">
        <v>42.412999999999997</v>
      </c>
      <c r="IO7" s="689">
        <v>45.978000000000002</v>
      </c>
      <c r="IP7" s="689">
        <v>199.166</v>
      </c>
      <c r="IQ7" s="975">
        <v>630.52700000000004</v>
      </c>
      <c r="IR7" s="974">
        <v>0</v>
      </c>
      <c r="IS7" s="684">
        <v>0</v>
      </c>
      <c r="IT7" s="689">
        <v>108.744</v>
      </c>
      <c r="IU7" s="689">
        <v>102.276</v>
      </c>
      <c r="IV7" s="689">
        <v>91.938000000000002</v>
      </c>
      <c r="IW7" s="689">
        <v>56.423000000000002</v>
      </c>
      <c r="IX7" s="689">
        <v>40.509</v>
      </c>
      <c r="IY7" s="689">
        <v>44.015000000000001</v>
      </c>
      <c r="IZ7" s="689">
        <v>167.59700000000001</v>
      </c>
      <c r="JA7" s="975">
        <v>611.50199999999995</v>
      </c>
      <c r="JB7" s="974">
        <v>0</v>
      </c>
      <c r="JC7" s="684">
        <v>0</v>
      </c>
      <c r="JD7" s="689">
        <v>90.91</v>
      </c>
      <c r="JE7" s="689">
        <v>103.90600000000001</v>
      </c>
      <c r="JF7" s="689">
        <v>70.718000000000004</v>
      </c>
      <c r="JG7" s="689">
        <v>48.030999999999999</v>
      </c>
      <c r="JH7" s="689">
        <v>42.829000000000001</v>
      </c>
      <c r="JI7" s="689">
        <v>42.362000000000002</v>
      </c>
      <c r="JJ7" s="689">
        <v>136.40899999999999</v>
      </c>
      <c r="JK7" s="975">
        <v>535.16499999999996</v>
      </c>
      <c r="JL7" s="974">
        <v>0</v>
      </c>
      <c r="JM7" s="684">
        <v>0</v>
      </c>
      <c r="JN7" s="689">
        <v>132.72800000000001</v>
      </c>
      <c r="JO7" s="689">
        <v>101.76300000000001</v>
      </c>
      <c r="JP7" s="689">
        <v>71.825999999999993</v>
      </c>
      <c r="JQ7" s="689">
        <v>48.311999999999998</v>
      </c>
      <c r="JR7" s="689">
        <v>41.179000000000002</v>
      </c>
      <c r="JS7" s="689">
        <v>44.874000000000002</v>
      </c>
      <c r="JT7" s="689">
        <v>160.971</v>
      </c>
      <c r="JU7" s="975">
        <v>601.65300000000002</v>
      </c>
      <c r="JV7" s="974">
        <v>0</v>
      </c>
      <c r="JW7" s="684">
        <v>0</v>
      </c>
      <c r="JX7" s="689">
        <v>79.927999999999997</v>
      </c>
      <c r="JY7" s="689">
        <v>92.39</v>
      </c>
      <c r="JZ7" s="689">
        <v>80.418999999999997</v>
      </c>
      <c r="KA7" s="689">
        <v>49.362000000000002</v>
      </c>
      <c r="KB7" s="689">
        <v>48.012</v>
      </c>
      <c r="KC7" s="689">
        <v>42.860999999999997</v>
      </c>
      <c r="KD7" s="689">
        <v>160.19999999999999</v>
      </c>
      <c r="KE7" s="975">
        <v>553.17200000000003</v>
      </c>
      <c r="KF7" s="974">
        <v>0</v>
      </c>
      <c r="KG7" s="684">
        <v>0</v>
      </c>
      <c r="KH7" s="689">
        <v>98.834999999999994</v>
      </c>
      <c r="KI7" s="689">
        <v>91.915999999999997</v>
      </c>
      <c r="KJ7" s="689">
        <v>72.010999999999996</v>
      </c>
      <c r="KK7" s="689">
        <v>60.054000000000002</v>
      </c>
      <c r="KL7" s="689">
        <v>40.008000000000003</v>
      </c>
      <c r="KM7" s="689">
        <v>44.51</v>
      </c>
      <c r="KN7" s="689">
        <v>154.09800000000001</v>
      </c>
      <c r="KO7" s="975">
        <v>561.43200000000002</v>
      </c>
      <c r="KP7" s="974">
        <v>0</v>
      </c>
      <c r="KQ7" s="684">
        <v>0</v>
      </c>
      <c r="KR7" s="689">
        <v>70.936999999999998</v>
      </c>
      <c r="KS7" s="689">
        <v>78.135999999999996</v>
      </c>
      <c r="KT7" s="689">
        <v>66.281000000000006</v>
      </c>
      <c r="KU7" s="689">
        <v>45.305</v>
      </c>
      <c r="KV7" s="689">
        <v>44.912999999999997</v>
      </c>
      <c r="KW7" s="689">
        <v>47.418999999999997</v>
      </c>
      <c r="KX7" s="689">
        <v>172.87100000000001</v>
      </c>
      <c r="KY7" s="975">
        <v>525.86199999999997</v>
      </c>
      <c r="KZ7" s="974">
        <v>0</v>
      </c>
      <c r="LA7" s="684">
        <v>0</v>
      </c>
      <c r="LB7" s="689">
        <v>75.105999999999995</v>
      </c>
      <c r="LC7" s="689">
        <v>94.102999999999994</v>
      </c>
      <c r="LD7" s="689">
        <v>54.795999999999999</v>
      </c>
      <c r="LE7" s="689">
        <v>135.63800000000001</v>
      </c>
      <c r="LF7" s="689">
        <v>48.51</v>
      </c>
      <c r="LG7" s="689">
        <v>46.859000000000002</v>
      </c>
      <c r="LH7" s="689">
        <v>184.47</v>
      </c>
      <c r="LI7" s="975">
        <v>639.48199999999997</v>
      </c>
      <c r="LJ7" s="974">
        <v>0</v>
      </c>
      <c r="LK7" s="684">
        <v>0</v>
      </c>
      <c r="LL7" s="689">
        <v>59.091999999999999</v>
      </c>
      <c r="LM7" s="689">
        <v>62.478000000000002</v>
      </c>
      <c r="LN7" s="689">
        <v>51.284999999999997</v>
      </c>
      <c r="LO7" s="689">
        <v>35.161999999999999</v>
      </c>
      <c r="LP7" s="689">
        <v>35.255000000000003</v>
      </c>
      <c r="LQ7" s="689">
        <v>44.774999999999999</v>
      </c>
      <c r="LR7" s="689">
        <v>174.35900000000001</v>
      </c>
      <c r="LS7" s="975">
        <v>462.40600000000001</v>
      </c>
      <c r="LT7" s="974">
        <v>0</v>
      </c>
      <c r="LU7" s="684">
        <v>0</v>
      </c>
      <c r="LV7" s="689">
        <v>64.122</v>
      </c>
      <c r="LW7" s="689">
        <v>65.995999999999995</v>
      </c>
      <c r="LX7" s="689">
        <v>61.51</v>
      </c>
      <c r="LY7" s="689">
        <v>37.430999999999997</v>
      </c>
      <c r="LZ7" s="689">
        <v>38.472000000000001</v>
      </c>
      <c r="MA7" s="689">
        <v>42.094999999999999</v>
      </c>
      <c r="MB7" s="689">
        <v>162.952</v>
      </c>
      <c r="MC7" s="975">
        <v>472.57799999999997</v>
      </c>
      <c r="MD7" s="974">
        <v>0</v>
      </c>
      <c r="ME7" s="684">
        <v>0</v>
      </c>
      <c r="MF7" s="689">
        <v>77.801000000000002</v>
      </c>
      <c r="MG7" s="689">
        <v>58.231999999999999</v>
      </c>
      <c r="MH7" s="689">
        <v>47.036999999999999</v>
      </c>
      <c r="MI7" s="689">
        <v>34.463000000000001</v>
      </c>
      <c r="MJ7" s="689">
        <v>54.987000000000002</v>
      </c>
      <c r="MK7" s="689">
        <v>35.161999999999999</v>
      </c>
      <c r="ML7" s="689">
        <v>143.32300000000001</v>
      </c>
      <c r="MM7" s="975">
        <v>451.005</v>
      </c>
      <c r="MN7" s="974">
        <v>0</v>
      </c>
      <c r="MO7" s="684">
        <v>0</v>
      </c>
      <c r="MP7" s="689">
        <v>56.923000000000002</v>
      </c>
      <c r="MQ7" s="689">
        <v>63.713000000000001</v>
      </c>
      <c r="MR7" s="689">
        <v>48.171999999999997</v>
      </c>
      <c r="MS7" s="689">
        <v>50.655000000000001</v>
      </c>
      <c r="MT7" s="689">
        <v>54.768000000000001</v>
      </c>
      <c r="MU7" s="689">
        <v>37.451999999999998</v>
      </c>
      <c r="MV7" s="689">
        <v>146.685</v>
      </c>
      <c r="MW7" s="975">
        <v>458.36799999999999</v>
      </c>
      <c r="MX7" s="974">
        <v>0</v>
      </c>
      <c r="MY7" s="684">
        <v>0</v>
      </c>
      <c r="MZ7" s="689">
        <v>56.11</v>
      </c>
      <c r="NA7" s="689">
        <v>53.188000000000002</v>
      </c>
      <c r="NB7" s="689">
        <v>41.347000000000001</v>
      </c>
      <c r="NC7" s="689">
        <v>37.262999999999998</v>
      </c>
      <c r="ND7" s="689">
        <v>34.375</v>
      </c>
      <c r="NE7" s="689">
        <v>31.478000000000002</v>
      </c>
      <c r="NF7" s="689">
        <v>163.524</v>
      </c>
      <c r="NG7" s="975">
        <v>417.28500000000003</v>
      </c>
      <c r="NH7" s="974">
        <v>0</v>
      </c>
      <c r="NI7" s="684">
        <v>0</v>
      </c>
      <c r="NJ7" s="689">
        <v>70.430000000000007</v>
      </c>
      <c r="NK7" s="689">
        <v>55.462000000000003</v>
      </c>
      <c r="NL7" s="689">
        <v>43.713999999999999</v>
      </c>
      <c r="NM7" s="689">
        <v>29.526</v>
      </c>
      <c r="NN7" s="689">
        <v>43.107999999999997</v>
      </c>
      <c r="NO7" s="689">
        <v>30.498000000000001</v>
      </c>
      <c r="NP7" s="689">
        <v>132.93299999999999</v>
      </c>
      <c r="NQ7" s="975">
        <v>405.67099999999999</v>
      </c>
      <c r="NR7" s="974">
        <v>0</v>
      </c>
      <c r="NS7" s="684">
        <v>0</v>
      </c>
      <c r="NT7" s="689">
        <v>52.694000000000003</v>
      </c>
      <c r="NU7" s="689">
        <v>57.073999999999998</v>
      </c>
      <c r="NV7" s="689">
        <v>42.610999999999997</v>
      </c>
      <c r="NW7" s="689">
        <v>34.274999999999999</v>
      </c>
      <c r="NX7" s="689">
        <v>37.270000000000003</v>
      </c>
      <c r="NY7" s="689">
        <v>30.257999999999999</v>
      </c>
      <c r="NZ7" s="689">
        <v>247.38399999999999</v>
      </c>
      <c r="OA7" s="975">
        <v>501.56599999999997</v>
      </c>
      <c r="OB7" s="974">
        <v>0</v>
      </c>
      <c r="OC7" s="684">
        <v>0</v>
      </c>
      <c r="OD7" s="689">
        <v>63.39</v>
      </c>
      <c r="OE7" s="689">
        <v>50.462000000000003</v>
      </c>
      <c r="OF7" s="689">
        <v>40.334000000000003</v>
      </c>
      <c r="OG7" s="689">
        <v>30.029</v>
      </c>
      <c r="OH7" s="689">
        <v>37.893000000000001</v>
      </c>
      <c r="OI7" s="689">
        <v>45.973999999999997</v>
      </c>
      <c r="OJ7" s="689">
        <v>122.236</v>
      </c>
      <c r="OK7" s="975">
        <v>390.31799999999998</v>
      </c>
      <c r="OL7" s="974">
        <v>0</v>
      </c>
      <c r="OM7" s="684">
        <v>0</v>
      </c>
      <c r="ON7" s="689">
        <v>45.177999999999997</v>
      </c>
      <c r="OO7" s="689">
        <v>52.972999999999999</v>
      </c>
      <c r="OP7" s="689">
        <v>44.009</v>
      </c>
      <c r="OQ7" s="689">
        <v>34.445999999999998</v>
      </c>
      <c r="OR7" s="689">
        <v>32.436</v>
      </c>
      <c r="OS7" s="689">
        <v>31.105</v>
      </c>
      <c r="OT7" s="689">
        <v>132.90700000000001</v>
      </c>
      <c r="OU7" s="975">
        <v>373.05399999999997</v>
      </c>
      <c r="OV7" s="974">
        <v>0</v>
      </c>
      <c r="OW7" s="684">
        <v>0</v>
      </c>
      <c r="OX7" s="689">
        <v>62.579000000000001</v>
      </c>
      <c r="OY7" s="689">
        <v>75.323999999999998</v>
      </c>
      <c r="OZ7" s="689">
        <v>71.730999999999995</v>
      </c>
      <c r="PA7" s="689">
        <v>45.604999999999997</v>
      </c>
      <c r="PB7" s="689">
        <v>52.384</v>
      </c>
      <c r="PC7" s="689">
        <v>47.527999999999999</v>
      </c>
      <c r="PD7" s="689">
        <v>169.25700000000001</v>
      </c>
      <c r="PE7" s="975">
        <v>524.40800000000002</v>
      </c>
      <c r="PF7" s="974">
        <v>0</v>
      </c>
      <c r="PG7" s="684">
        <v>0</v>
      </c>
      <c r="PH7" s="689">
        <v>62.718000000000004</v>
      </c>
      <c r="PI7" s="689">
        <v>72.28</v>
      </c>
      <c r="PJ7" s="689">
        <v>66.643000000000001</v>
      </c>
      <c r="PK7" s="689">
        <v>47.36</v>
      </c>
      <c r="PL7" s="689">
        <v>49.542000000000002</v>
      </c>
      <c r="PM7" s="689">
        <v>39.54</v>
      </c>
      <c r="PN7" s="689">
        <v>162.10599999999999</v>
      </c>
      <c r="PO7" s="975">
        <v>500.18900000000002</v>
      </c>
      <c r="PP7" s="974">
        <v>0</v>
      </c>
      <c r="PQ7" s="684">
        <v>0</v>
      </c>
      <c r="PR7" s="689">
        <v>67.497</v>
      </c>
      <c r="PS7" s="689">
        <v>77.105999999999995</v>
      </c>
      <c r="PT7" s="689">
        <v>62.279000000000003</v>
      </c>
      <c r="PU7" s="689">
        <v>46.128999999999998</v>
      </c>
      <c r="PV7" s="689">
        <v>48.32</v>
      </c>
      <c r="PW7" s="689">
        <v>57.91</v>
      </c>
      <c r="PX7" s="689">
        <v>180.577</v>
      </c>
      <c r="PY7" s="975">
        <v>539.81799999999998</v>
      </c>
      <c r="PZ7" s="974" t="s">
        <v>1258</v>
      </c>
      <c r="QA7" s="684" t="s">
        <v>1253</v>
      </c>
      <c r="QB7" s="689">
        <v>66.628</v>
      </c>
      <c r="QC7" s="689">
        <v>77.256</v>
      </c>
      <c r="QD7" s="689">
        <v>64.986000000000004</v>
      </c>
      <c r="QE7" s="689">
        <v>68.715000000000003</v>
      </c>
      <c r="QF7" s="689">
        <v>68.531000000000006</v>
      </c>
      <c r="QG7" s="689">
        <v>55.816000000000003</v>
      </c>
      <c r="QH7" s="689">
        <v>184.68799999999999</v>
      </c>
      <c r="QI7" s="975">
        <v>586.62</v>
      </c>
      <c r="QJ7" s="974">
        <v>0</v>
      </c>
      <c r="QK7" s="684">
        <v>0</v>
      </c>
      <c r="QL7" s="689">
        <v>82</v>
      </c>
      <c r="QM7" s="689">
        <v>85</v>
      </c>
      <c r="QN7" s="689">
        <v>71</v>
      </c>
      <c r="QO7" s="689">
        <v>80</v>
      </c>
      <c r="QP7" s="689">
        <v>74</v>
      </c>
      <c r="QQ7" s="689">
        <v>59</v>
      </c>
      <c r="QR7" s="689">
        <v>215</v>
      </c>
      <c r="QS7" s="975">
        <v>666</v>
      </c>
      <c r="QT7" s="974">
        <v>0</v>
      </c>
      <c r="QU7" s="684">
        <v>0</v>
      </c>
      <c r="QV7" s="689">
        <v>51</v>
      </c>
      <c r="QW7" s="689">
        <v>46</v>
      </c>
      <c r="QX7" s="689">
        <v>42</v>
      </c>
      <c r="QY7" s="689">
        <v>43</v>
      </c>
      <c r="QZ7" s="689">
        <v>99</v>
      </c>
      <c r="RA7" s="689">
        <v>44</v>
      </c>
      <c r="RB7" s="689">
        <v>163</v>
      </c>
      <c r="RC7" s="975">
        <v>488</v>
      </c>
      <c r="RD7" s="974">
        <v>0</v>
      </c>
      <c r="RE7" s="684">
        <v>0</v>
      </c>
      <c r="RF7" s="689">
        <v>68</v>
      </c>
      <c r="RG7" s="689">
        <v>148</v>
      </c>
      <c r="RH7" s="689">
        <v>52</v>
      </c>
      <c r="RI7" s="689">
        <v>41</v>
      </c>
      <c r="RJ7" s="689">
        <v>45</v>
      </c>
      <c r="RK7" s="689">
        <v>41</v>
      </c>
      <c r="RL7" s="689">
        <v>179</v>
      </c>
      <c r="RM7" s="975">
        <v>574</v>
      </c>
      <c r="RN7" s="974">
        <v>0</v>
      </c>
      <c r="RO7" s="684">
        <v>0</v>
      </c>
      <c r="RP7" s="689">
        <v>49</v>
      </c>
      <c r="RQ7" s="689">
        <v>75</v>
      </c>
      <c r="RR7" s="689">
        <v>70</v>
      </c>
      <c r="RS7" s="689">
        <v>56</v>
      </c>
      <c r="RT7" s="689">
        <v>61</v>
      </c>
      <c r="RU7" s="689">
        <v>41</v>
      </c>
      <c r="RV7" s="689">
        <v>163</v>
      </c>
      <c r="RW7" s="975">
        <v>515</v>
      </c>
      <c r="RX7" s="974">
        <v>0</v>
      </c>
      <c r="RY7" s="684">
        <v>0</v>
      </c>
      <c r="RZ7" s="689">
        <v>71</v>
      </c>
      <c r="SA7" s="689">
        <v>93</v>
      </c>
      <c r="SB7" s="689">
        <v>88</v>
      </c>
      <c r="SC7" s="689">
        <v>54</v>
      </c>
      <c r="SD7" s="689">
        <v>55</v>
      </c>
      <c r="SE7" s="689">
        <v>60</v>
      </c>
      <c r="SF7" s="689">
        <v>176</v>
      </c>
      <c r="SG7" s="975">
        <v>597</v>
      </c>
      <c r="SH7" s="974">
        <v>0</v>
      </c>
      <c r="SI7" s="684">
        <v>0</v>
      </c>
      <c r="SJ7" s="689">
        <v>104</v>
      </c>
      <c r="SK7" s="689">
        <v>93</v>
      </c>
      <c r="SL7" s="689">
        <v>84</v>
      </c>
      <c r="SM7" s="689">
        <v>60</v>
      </c>
      <c r="SN7" s="689">
        <v>73</v>
      </c>
      <c r="SO7" s="689">
        <v>73</v>
      </c>
      <c r="SP7" s="689">
        <v>205</v>
      </c>
      <c r="SQ7" s="975">
        <v>692</v>
      </c>
      <c r="SR7" s="974">
        <v>0</v>
      </c>
      <c r="SS7" s="684">
        <v>0</v>
      </c>
      <c r="ST7" s="689">
        <v>74</v>
      </c>
      <c r="SU7" s="689">
        <v>88</v>
      </c>
      <c r="SV7" s="689">
        <v>72</v>
      </c>
      <c r="SW7" s="689">
        <v>78</v>
      </c>
      <c r="SX7" s="689">
        <v>121</v>
      </c>
      <c r="SY7" s="689">
        <v>70</v>
      </c>
      <c r="SZ7" s="689">
        <v>188</v>
      </c>
      <c r="TA7" s="975">
        <v>691</v>
      </c>
      <c r="TB7" s="974">
        <v>0</v>
      </c>
      <c r="TC7" s="684">
        <v>0</v>
      </c>
      <c r="TD7" s="689">
        <v>72</v>
      </c>
      <c r="TE7" s="689">
        <v>107</v>
      </c>
      <c r="TF7" s="689">
        <v>89</v>
      </c>
      <c r="TG7" s="689">
        <v>76</v>
      </c>
      <c r="TH7" s="689">
        <v>78</v>
      </c>
      <c r="TI7" s="689">
        <v>76</v>
      </c>
      <c r="TJ7" s="689">
        <v>219</v>
      </c>
      <c r="TK7" s="975">
        <v>717</v>
      </c>
      <c r="TL7" s="974">
        <v>0</v>
      </c>
      <c r="TM7" s="684">
        <v>0</v>
      </c>
      <c r="TN7" s="689">
        <v>84</v>
      </c>
      <c r="TO7" s="689">
        <v>106</v>
      </c>
      <c r="TP7" s="689">
        <v>87</v>
      </c>
      <c r="TQ7" s="689">
        <v>73</v>
      </c>
      <c r="TR7" s="689">
        <v>81</v>
      </c>
      <c r="TS7" s="689">
        <v>81</v>
      </c>
      <c r="TT7" s="689">
        <v>189</v>
      </c>
      <c r="TU7" s="975">
        <v>701</v>
      </c>
      <c r="TV7" s="974">
        <v>0</v>
      </c>
      <c r="TW7" s="684">
        <v>0</v>
      </c>
      <c r="TX7" s="689">
        <v>112</v>
      </c>
      <c r="TY7" s="689">
        <v>116</v>
      </c>
      <c r="TZ7" s="689">
        <v>81</v>
      </c>
      <c r="UA7" s="689">
        <v>82</v>
      </c>
      <c r="UB7" s="689">
        <v>95</v>
      </c>
      <c r="UC7" s="689">
        <v>97</v>
      </c>
      <c r="UD7" s="689">
        <v>208</v>
      </c>
      <c r="UE7" s="975">
        <v>791</v>
      </c>
      <c r="UF7" s="974">
        <v>0</v>
      </c>
      <c r="UG7" s="684">
        <v>0</v>
      </c>
      <c r="UH7" s="689">
        <v>109</v>
      </c>
      <c r="UI7" s="689">
        <v>115</v>
      </c>
      <c r="UJ7" s="689">
        <v>83</v>
      </c>
      <c r="UK7" s="689">
        <v>90</v>
      </c>
      <c r="UL7" s="689">
        <v>83</v>
      </c>
      <c r="UM7" s="689">
        <v>75</v>
      </c>
      <c r="UN7" s="689">
        <v>275</v>
      </c>
      <c r="UO7" s="975">
        <v>830</v>
      </c>
      <c r="UP7" s="974">
        <v>0</v>
      </c>
      <c r="UQ7" s="684">
        <v>0</v>
      </c>
      <c r="UR7" s="689">
        <v>97</v>
      </c>
      <c r="US7" s="689">
        <v>120</v>
      </c>
      <c r="UT7" s="689">
        <v>98</v>
      </c>
      <c r="UU7" s="689">
        <v>97</v>
      </c>
      <c r="UV7" s="689">
        <v>104</v>
      </c>
      <c r="UW7" s="689">
        <v>96</v>
      </c>
      <c r="UX7" s="689">
        <v>259</v>
      </c>
      <c r="UY7" s="975">
        <v>871</v>
      </c>
      <c r="UZ7" s="974">
        <v>0</v>
      </c>
      <c r="VA7" s="684">
        <v>0</v>
      </c>
      <c r="VB7" s="689">
        <v>114</v>
      </c>
      <c r="VC7" s="689">
        <v>129</v>
      </c>
      <c r="VD7" s="689">
        <v>108</v>
      </c>
      <c r="VE7" s="689">
        <v>114</v>
      </c>
      <c r="VF7" s="689">
        <v>117</v>
      </c>
      <c r="VG7" s="689">
        <v>103</v>
      </c>
      <c r="VH7" s="689">
        <v>251</v>
      </c>
      <c r="VI7" s="975">
        <v>936</v>
      </c>
      <c r="VJ7" s="974">
        <v>0</v>
      </c>
      <c r="VK7" s="684">
        <v>0</v>
      </c>
      <c r="VL7" s="689">
        <v>121</v>
      </c>
      <c r="VM7" s="689">
        <v>132</v>
      </c>
      <c r="VN7" s="689">
        <v>96</v>
      </c>
      <c r="VO7" s="689">
        <v>98</v>
      </c>
      <c r="VP7" s="689">
        <v>97</v>
      </c>
      <c r="VQ7" s="689">
        <v>81</v>
      </c>
      <c r="VR7" s="689">
        <v>345</v>
      </c>
      <c r="VS7" s="975">
        <v>970</v>
      </c>
      <c r="VT7" s="974" t="s">
        <v>23</v>
      </c>
      <c r="VU7" s="684" t="s">
        <v>23</v>
      </c>
      <c r="VV7" s="689">
        <v>120</v>
      </c>
      <c r="VW7" s="689">
        <v>157</v>
      </c>
      <c r="VX7" s="689">
        <v>87</v>
      </c>
      <c r="VY7" s="689">
        <v>89</v>
      </c>
      <c r="VZ7" s="689">
        <v>85</v>
      </c>
      <c r="WA7" s="689">
        <v>80</v>
      </c>
      <c r="WB7" s="689">
        <v>380</v>
      </c>
      <c r="WC7" s="975">
        <v>998</v>
      </c>
      <c r="WD7" s="974">
        <v>0</v>
      </c>
      <c r="WE7" s="684">
        <v>0</v>
      </c>
      <c r="WF7" s="689">
        <v>100</v>
      </c>
      <c r="WG7" s="689">
        <v>132</v>
      </c>
      <c r="WH7" s="689">
        <v>69</v>
      </c>
      <c r="WI7" s="689">
        <v>78</v>
      </c>
      <c r="WJ7" s="689">
        <v>82</v>
      </c>
      <c r="WK7" s="689">
        <v>71</v>
      </c>
      <c r="WL7" s="689">
        <v>323</v>
      </c>
      <c r="WM7" s="975">
        <v>855</v>
      </c>
      <c r="WN7" s="974">
        <v>0</v>
      </c>
      <c r="WO7" s="684">
        <v>0</v>
      </c>
      <c r="WP7" s="689">
        <v>133</v>
      </c>
      <c r="WQ7" s="689">
        <v>135</v>
      </c>
      <c r="WR7" s="689">
        <v>85</v>
      </c>
      <c r="WS7" s="689">
        <v>64</v>
      </c>
      <c r="WT7" s="689">
        <v>101</v>
      </c>
      <c r="WU7" s="689">
        <v>79</v>
      </c>
      <c r="WV7" s="689">
        <v>343</v>
      </c>
      <c r="WW7" s="975">
        <v>940</v>
      </c>
      <c r="WX7" s="974">
        <v>0</v>
      </c>
      <c r="WY7" s="684">
        <v>0</v>
      </c>
      <c r="WZ7" s="689">
        <v>108</v>
      </c>
      <c r="XA7" s="689">
        <v>142</v>
      </c>
      <c r="XB7" s="689">
        <v>81</v>
      </c>
      <c r="XC7" s="689">
        <v>64</v>
      </c>
      <c r="XD7" s="689">
        <v>93</v>
      </c>
      <c r="XE7" s="689">
        <v>77</v>
      </c>
      <c r="XF7" s="689">
        <v>354</v>
      </c>
      <c r="XG7" s="975">
        <v>919</v>
      </c>
      <c r="XH7" s="974">
        <v>0</v>
      </c>
      <c r="XI7" s="684">
        <v>0</v>
      </c>
      <c r="XJ7" s="689">
        <v>102</v>
      </c>
      <c r="XK7" s="689">
        <v>116</v>
      </c>
      <c r="XL7" s="689">
        <v>71</v>
      </c>
      <c r="XM7" s="689">
        <v>59</v>
      </c>
      <c r="XN7" s="689">
        <v>74</v>
      </c>
      <c r="XO7" s="689">
        <v>69</v>
      </c>
      <c r="XP7" s="689">
        <v>368</v>
      </c>
      <c r="XQ7" s="975">
        <v>859</v>
      </c>
      <c r="XR7" s="974">
        <v>0</v>
      </c>
      <c r="XS7" s="684">
        <v>0</v>
      </c>
      <c r="XT7" s="689">
        <v>101</v>
      </c>
      <c r="XU7" s="689">
        <v>126</v>
      </c>
      <c r="XV7" s="689">
        <v>66</v>
      </c>
      <c r="XW7" s="689">
        <v>44</v>
      </c>
      <c r="XX7" s="689">
        <v>68</v>
      </c>
      <c r="XY7" s="689">
        <v>52</v>
      </c>
      <c r="XZ7" s="689">
        <v>421</v>
      </c>
      <c r="YA7" s="975">
        <v>878</v>
      </c>
    </row>
    <row r="8" spans="1:651" ht="12.75" customHeight="1">
      <c r="A8" s="175" t="s">
        <v>512</v>
      </c>
      <c r="B8" s="974">
        <v>0</v>
      </c>
      <c r="C8" s="684">
        <v>0</v>
      </c>
      <c r="D8" s="689">
        <v>342.71600000000001</v>
      </c>
      <c r="E8" s="689">
        <v>248.30199999999999</v>
      </c>
      <c r="F8" s="689">
        <v>156.779</v>
      </c>
      <c r="G8" s="689">
        <v>115.664</v>
      </c>
      <c r="H8" s="689">
        <v>83.513999999999996</v>
      </c>
      <c r="I8" s="689">
        <v>60.353999999999999</v>
      </c>
      <c r="J8" s="689">
        <v>226.21299999999999</v>
      </c>
      <c r="K8" s="975">
        <v>1233.5419999999999</v>
      </c>
      <c r="L8" s="974">
        <v>0</v>
      </c>
      <c r="M8" s="684">
        <v>0</v>
      </c>
      <c r="N8" s="689">
        <v>418.83100000000002</v>
      </c>
      <c r="O8" s="689">
        <v>312.66800000000001</v>
      </c>
      <c r="P8" s="689">
        <v>215.601</v>
      </c>
      <c r="Q8" s="689">
        <v>149.10499999999999</v>
      </c>
      <c r="R8" s="689">
        <v>112.601</v>
      </c>
      <c r="S8" s="689">
        <v>76.966999999999999</v>
      </c>
      <c r="T8" s="689">
        <v>290.66699999999997</v>
      </c>
      <c r="U8" s="975">
        <v>1576.44</v>
      </c>
      <c r="V8" s="974">
        <v>0</v>
      </c>
      <c r="W8" s="684">
        <v>0</v>
      </c>
      <c r="X8" s="689">
        <v>393.24200000000002</v>
      </c>
      <c r="Y8" s="689">
        <v>303.041</v>
      </c>
      <c r="Z8" s="689">
        <v>208.18799999999999</v>
      </c>
      <c r="AA8" s="689">
        <v>157.44300000000001</v>
      </c>
      <c r="AB8" s="689">
        <v>135.13900000000001</v>
      </c>
      <c r="AC8" s="689">
        <v>93.165999999999997</v>
      </c>
      <c r="AD8" s="689">
        <v>347.39600000000002</v>
      </c>
      <c r="AE8" s="975">
        <v>1637.615</v>
      </c>
      <c r="AF8" s="974">
        <v>0</v>
      </c>
      <c r="AG8" s="684">
        <v>0</v>
      </c>
      <c r="AH8" s="689">
        <v>362.56299999999999</v>
      </c>
      <c r="AI8" s="689">
        <v>326.89299999999997</v>
      </c>
      <c r="AJ8" s="689">
        <v>181.85499999999999</v>
      </c>
      <c r="AK8" s="689">
        <v>150.17500000000001</v>
      </c>
      <c r="AL8" s="689">
        <v>114.846</v>
      </c>
      <c r="AM8" s="689">
        <v>100.684</v>
      </c>
      <c r="AN8" s="689">
        <v>423.99400000000003</v>
      </c>
      <c r="AO8" s="975">
        <v>1661.01</v>
      </c>
      <c r="AP8" s="974">
        <v>0</v>
      </c>
      <c r="AQ8" s="684">
        <v>0</v>
      </c>
      <c r="AR8" s="689">
        <v>349.72399999999999</v>
      </c>
      <c r="AS8" s="689">
        <v>265.19099999999997</v>
      </c>
      <c r="AT8" s="689">
        <v>179.196</v>
      </c>
      <c r="AU8" s="689">
        <v>136.637</v>
      </c>
      <c r="AV8" s="689">
        <v>104.94</v>
      </c>
      <c r="AW8" s="689">
        <v>75.593999999999994</v>
      </c>
      <c r="AX8" s="689">
        <v>420.62099999999998</v>
      </c>
      <c r="AY8" s="975">
        <v>1531.903</v>
      </c>
      <c r="AZ8" s="974">
        <v>0</v>
      </c>
      <c r="BA8" s="684">
        <v>0</v>
      </c>
      <c r="BB8" s="689">
        <v>352.07799999999997</v>
      </c>
      <c r="BC8" s="689">
        <v>297.03199999999998</v>
      </c>
      <c r="BD8" s="689">
        <v>200.345</v>
      </c>
      <c r="BE8" s="689">
        <v>133.62700000000001</v>
      </c>
      <c r="BF8" s="689">
        <v>113.837</v>
      </c>
      <c r="BG8" s="689">
        <v>77.555999999999997</v>
      </c>
      <c r="BH8" s="689">
        <v>383.161</v>
      </c>
      <c r="BI8" s="975">
        <v>1557.636</v>
      </c>
      <c r="BJ8" s="974">
        <v>0</v>
      </c>
      <c r="BK8" s="684">
        <v>0</v>
      </c>
      <c r="BL8" s="689">
        <v>332.60899999999998</v>
      </c>
      <c r="BM8" s="689">
        <v>287.01100000000002</v>
      </c>
      <c r="BN8" s="689">
        <v>219.935</v>
      </c>
      <c r="BO8" s="689">
        <v>131.69300000000001</v>
      </c>
      <c r="BP8" s="689">
        <v>115.681</v>
      </c>
      <c r="BQ8" s="689">
        <v>92.808999999999997</v>
      </c>
      <c r="BR8" s="689">
        <v>358.03300000000002</v>
      </c>
      <c r="BS8" s="975">
        <v>1537.771</v>
      </c>
      <c r="BT8" s="974">
        <v>0</v>
      </c>
      <c r="BU8" s="684">
        <v>0</v>
      </c>
      <c r="BV8" s="689">
        <v>299.99400000000003</v>
      </c>
      <c r="BW8" s="689">
        <v>260.94400000000002</v>
      </c>
      <c r="BX8" s="689">
        <v>211.386</v>
      </c>
      <c r="BY8" s="689">
        <v>152.654</v>
      </c>
      <c r="BZ8" s="689">
        <v>115.15300000000001</v>
      </c>
      <c r="CA8" s="689">
        <v>89.92</v>
      </c>
      <c r="CB8" s="689">
        <v>394.77199999999999</v>
      </c>
      <c r="CC8" s="975">
        <v>1524.8230000000001</v>
      </c>
      <c r="CD8" s="974">
        <v>0</v>
      </c>
      <c r="CE8" s="684">
        <v>0</v>
      </c>
      <c r="CF8" s="689">
        <v>277.673</v>
      </c>
      <c r="CG8" s="689">
        <v>260.58199999999999</v>
      </c>
      <c r="CH8" s="689">
        <v>214.01599999999999</v>
      </c>
      <c r="CI8" s="689">
        <v>154.37</v>
      </c>
      <c r="CJ8" s="689">
        <v>119.15600000000001</v>
      </c>
      <c r="CK8" s="689">
        <v>89.453000000000003</v>
      </c>
      <c r="CL8" s="689">
        <v>411.29599999999999</v>
      </c>
      <c r="CM8" s="975">
        <v>1526.546</v>
      </c>
      <c r="CN8" s="974">
        <v>0</v>
      </c>
      <c r="CO8" s="684">
        <v>0</v>
      </c>
      <c r="CP8" s="689">
        <v>331.44600000000003</v>
      </c>
      <c r="CQ8" s="689">
        <v>288.43299999999999</v>
      </c>
      <c r="CR8" s="689">
        <v>279.411</v>
      </c>
      <c r="CS8" s="689">
        <v>152.55600000000001</v>
      </c>
      <c r="CT8" s="689">
        <v>123.39</v>
      </c>
      <c r="CU8" s="689">
        <v>103.444</v>
      </c>
      <c r="CV8" s="689">
        <v>427.42899999999997</v>
      </c>
      <c r="CW8" s="975">
        <v>1706.1089999999999</v>
      </c>
      <c r="CX8" s="974">
        <v>0</v>
      </c>
      <c r="CY8" s="684">
        <v>0</v>
      </c>
      <c r="CZ8" s="689">
        <v>353.80900000000003</v>
      </c>
      <c r="DA8" s="689">
        <v>297.53300000000002</v>
      </c>
      <c r="DB8" s="689">
        <v>274.18599999999998</v>
      </c>
      <c r="DC8" s="689">
        <v>149.26</v>
      </c>
      <c r="DD8" s="689">
        <v>138.893</v>
      </c>
      <c r="DE8" s="689">
        <v>116.81</v>
      </c>
      <c r="DF8" s="689">
        <v>486.45600000000002</v>
      </c>
      <c r="DG8" s="975">
        <v>1816.9469999999999</v>
      </c>
      <c r="DH8" s="974">
        <v>0</v>
      </c>
      <c r="DI8" s="684">
        <v>0</v>
      </c>
      <c r="DJ8" s="689">
        <v>339.92</v>
      </c>
      <c r="DK8" s="689">
        <v>297.63600000000002</v>
      </c>
      <c r="DL8" s="689">
        <v>260.83</v>
      </c>
      <c r="DM8" s="689">
        <v>159.727</v>
      </c>
      <c r="DN8" s="689">
        <v>135.37799999999999</v>
      </c>
      <c r="DO8" s="689">
        <v>120.876</v>
      </c>
      <c r="DP8" s="689">
        <v>502.565</v>
      </c>
      <c r="DQ8" s="975">
        <v>1816.932</v>
      </c>
      <c r="DR8" s="974">
        <v>0</v>
      </c>
      <c r="DS8" s="684">
        <v>0</v>
      </c>
      <c r="DT8" s="689">
        <v>329.18799999999999</v>
      </c>
      <c r="DU8" s="689">
        <v>311.94200000000001</v>
      </c>
      <c r="DV8" s="689">
        <v>300.053</v>
      </c>
      <c r="DW8" s="689">
        <v>170.16900000000001</v>
      </c>
      <c r="DX8" s="689">
        <v>174.93100000000001</v>
      </c>
      <c r="DY8" s="689">
        <v>116.86499999999999</v>
      </c>
      <c r="DZ8" s="689">
        <v>536.21900000000005</v>
      </c>
      <c r="EA8" s="975">
        <v>1939.367</v>
      </c>
      <c r="EB8" s="974">
        <v>0</v>
      </c>
      <c r="EC8" s="684">
        <v>0</v>
      </c>
      <c r="ED8" s="689">
        <v>393.125</v>
      </c>
      <c r="EE8" s="689">
        <v>352.42599999999999</v>
      </c>
      <c r="EF8" s="689">
        <v>329.19299999999998</v>
      </c>
      <c r="EG8" s="689">
        <v>181.011</v>
      </c>
      <c r="EH8" s="689">
        <v>158.24100000000001</v>
      </c>
      <c r="EI8" s="689">
        <v>136.71600000000001</v>
      </c>
      <c r="EJ8" s="689">
        <v>540.36099999999999</v>
      </c>
      <c r="EK8" s="975">
        <v>2091.0729999999999</v>
      </c>
      <c r="EL8" s="974">
        <v>0</v>
      </c>
      <c r="EM8" s="684">
        <v>0</v>
      </c>
      <c r="EN8" s="689">
        <v>371.435</v>
      </c>
      <c r="EO8" s="689">
        <v>357.20800000000003</v>
      </c>
      <c r="EP8" s="689">
        <v>316.97899999999998</v>
      </c>
      <c r="EQ8" s="689">
        <v>179.22900000000001</v>
      </c>
      <c r="ER8" s="689">
        <v>165</v>
      </c>
      <c r="ES8" s="689">
        <v>141.774</v>
      </c>
      <c r="ET8" s="689">
        <v>620.33199999999999</v>
      </c>
      <c r="EU8" s="975">
        <v>2151.9569999999999</v>
      </c>
      <c r="EV8" s="974">
        <v>0</v>
      </c>
      <c r="EW8" s="684">
        <v>0</v>
      </c>
      <c r="EX8" s="689">
        <v>323.012</v>
      </c>
      <c r="EY8" s="689">
        <v>371.27</v>
      </c>
      <c r="EZ8" s="689">
        <v>310.32900000000001</v>
      </c>
      <c r="FA8" s="689">
        <v>189.36199999999999</v>
      </c>
      <c r="FB8" s="689">
        <v>148.006</v>
      </c>
      <c r="FC8" s="689">
        <v>136.42699999999999</v>
      </c>
      <c r="FD8" s="689">
        <v>678.82500000000005</v>
      </c>
      <c r="FE8" s="975">
        <v>2157.2310000000002</v>
      </c>
      <c r="FF8" s="974">
        <v>0</v>
      </c>
      <c r="FG8" s="684">
        <v>0</v>
      </c>
      <c r="FH8" s="689">
        <v>288.93400000000003</v>
      </c>
      <c r="FI8" s="689">
        <v>326.70499999999998</v>
      </c>
      <c r="FJ8" s="689">
        <v>266.21499999999997</v>
      </c>
      <c r="FK8" s="689">
        <v>176.096</v>
      </c>
      <c r="FL8" s="689">
        <v>143.77699999999999</v>
      </c>
      <c r="FM8" s="689">
        <v>135.10900000000001</v>
      </c>
      <c r="FN8" s="689">
        <v>642.91499999999996</v>
      </c>
      <c r="FO8" s="975">
        <v>1979.751</v>
      </c>
      <c r="FP8" s="974">
        <v>0</v>
      </c>
      <c r="FQ8" s="684">
        <v>0</v>
      </c>
      <c r="FR8" s="689">
        <v>348.39699999999999</v>
      </c>
      <c r="FS8" s="689">
        <v>353.20400000000001</v>
      </c>
      <c r="FT8" s="689">
        <v>261.06700000000001</v>
      </c>
      <c r="FU8" s="689">
        <v>297.58199999999999</v>
      </c>
      <c r="FV8" s="689">
        <v>142.99299999999999</v>
      </c>
      <c r="FW8" s="689">
        <v>124.67700000000001</v>
      </c>
      <c r="FX8" s="689">
        <v>629.35799999999995</v>
      </c>
      <c r="FY8" s="975">
        <v>2157.2779999999998</v>
      </c>
      <c r="FZ8" s="974">
        <v>0</v>
      </c>
      <c r="GA8" s="684">
        <v>0</v>
      </c>
      <c r="GB8" s="689">
        <v>286.70499999999998</v>
      </c>
      <c r="GC8" s="689">
        <v>366.238</v>
      </c>
      <c r="GD8" s="689">
        <v>222.983</v>
      </c>
      <c r="GE8" s="689">
        <v>171.13499999999999</v>
      </c>
      <c r="GF8" s="689">
        <v>135.57599999999999</v>
      </c>
      <c r="GG8" s="689">
        <v>127.258</v>
      </c>
      <c r="GH8" s="689">
        <v>565.29499999999996</v>
      </c>
      <c r="GI8" s="975">
        <v>1875.19</v>
      </c>
      <c r="GJ8" s="974">
        <v>0</v>
      </c>
      <c r="GK8" s="684">
        <v>0</v>
      </c>
      <c r="GL8" s="689">
        <v>265.15800000000002</v>
      </c>
      <c r="GM8" s="689">
        <v>309.86700000000002</v>
      </c>
      <c r="GN8" s="689">
        <v>196.459</v>
      </c>
      <c r="GO8" s="689">
        <v>131.893</v>
      </c>
      <c r="GP8" s="689">
        <v>109.247</v>
      </c>
      <c r="GQ8" s="689">
        <v>139.553</v>
      </c>
      <c r="GR8" s="689">
        <v>601.39</v>
      </c>
      <c r="GS8" s="975">
        <v>1753.567</v>
      </c>
      <c r="GT8" s="974">
        <v>0</v>
      </c>
      <c r="GU8" s="684">
        <v>0</v>
      </c>
      <c r="GV8" s="689">
        <v>289.47800000000001</v>
      </c>
      <c r="GW8" s="689">
        <v>336.24299999999999</v>
      </c>
      <c r="GX8" s="689">
        <v>194.541</v>
      </c>
      <c r="GY8" s="689">
        <v>135.16800000000001</v>
      </c>
      <c r="GZ8" s="689">
        <v>111.852</v>
      </c>
      <c r="HA8" s="689">
        <v>132.93299999999999</v>
      </c>
      <c r="HB8" s="689">
        <v>563.93499999999995</v>
      </c>
      <c r="HC8" s="975">
        <v>1764.15</v>
      </c>
      <c r="HD8" s="974">
        <v>0</v>
      </c>
      <c r="HE8" s="684">
        <v>0</v>
      </c>
      <c r="HF8" s="689">
        <v>252.499</v>
      </c>
      <c r="HG8" s="689">
        <v>320.58999999999997</v>
      </c>
      <c r="HH8" s="689">
        <v>195.119</v>
      </c>
      <c r="HI8" s="689">
        <v>292.14999999999998</v>
      </c>
      <c r="HJ8" s="689">
        <v>134.35900000000001</v>
      </c>
      <c r="HK8" s="689">
        <v>131.458</v>
      </c>
      <c r="HL8" s="689">
        <v>512.91909999999996</v>
      </c>
      <c r="HM8" s="975">
        <v>1839.0941</v>
      </c>
      <c r="HN8" s="974">
        <v>0</v>
      </c>
      <c r="HO8" s="684">
        <v>0</v>
      </c>
      <c r="HP8" s="689">
        <v>238.833</v>
      </c>
      <c r="HQ8" s="689">
        <v>303.524</v>
      </c>
      <c r="HR8" s="689">
        <v>202.91800000000001</v>
      </c>
      <c r="HS8" s="689">
        <v>144.518</v>
      </c>
      <c r="HT8" s="689">
        <v>130.56700000000001</v>
      </c>
      <c r="HU8" s="689">
        <v>139.64699999999999</v>
      </c>
      <c r="HV8" s="689">
        <v>518.52300000000002</v>
      </c>
      <c r="HW8" s="975">
        <v>1678.53</v>
      </c>
      <c r="HX8" s="974" t="s">
        <v>485</v>
      </c>
      <c r="HY8" s="684" t="s">
        <v>485</v>
      </c>
      <c r="HZ8" s="689">
        <v>271.06099999999998</v>
      </c>
      <c r="IA8" s="689">
        <v>294.90300000000002</v>
      </c>
      <c r="IB8" s="689">
        <v>186.42099999999999</v>
      </c>
      <c r="IC8" s="689">
        <v>131.423</v>
      </c>
      <c r="ID8" s="689">
        <v>114.602</v>
      </c>
      <c r="IE8" s="689">
        <v>142.59</v>
      </c>
      <c r="IF8" s="689">
        <v>505.08</v>
      </c>
      <c r="IG8" s="975">
        <v>1646.08</v>
      </c>
      <c r="IH8" s="974">
        <v>0</v>
      </c>
      <c r="II8" s="684">
        <v>0</v>
      </c>
      <c r="IJ8" s="689">
        <v>287.959</v>
      </c>
      <c r="IK8" s="689">
        <v>257.63900000000001</v>
      </c>
      <c r="IL8" s="689">
        <v>170.99799999999999</v>
      </c>
      <c r="IM8" s="689">
        <v>116.004</v>
      </c>
      <c r="IN8" s="689">
        <v>115.191</v>
      </c>
      <c r="IO8" s="689">
        <v>113.669</v>
      </c>
      <c r="IP8" s="689">
        <v>491.09800000000001</v>
      </c>
      <c r="IQ8" s="975">
        <v>1552.558</v>
      </c>
      <c r="IR8" s="974">
        <v>0</v>
      </c>
      <c r="IS8" s="684">
        <v>0</v>
      </c>
      <c r="IT8" s="689">
        <v>297.00799999999998</v>
      </c>
      <c r="IU8" s="689">
        <v>295.43400000000003</v>
      </c>
      <c r="IV8" s="689">
        <v>200.82</v>
      </c>
      <c r="IW8" s="689">
        <v>153.69399999999999</v>
      </c>
      <c r="IX8" s="689">
        <v>119.908</v>
      </c>
      <c r="IY8" s="689">
        <v>121.741</v>
      </c>
      <c r="IZ8" s="689">
        <v>471.91699999999997</v>
      </c>
      <c r="JA8" s="975">
        <v>1660.5219999999999</v>
      </c>
      <c r="JB8" s="974">
        <v>0</v>
      </c>
      <c r="JC8" s="684">
        <v>0</v>
      </c>
      <c r="JD8" s="689">
        <v>242.12</v>
      </c>
      <c r="JE8" s="689">
        <v>277.96800000000002</v>
      </c>
      <c r="JF8" s="689">
        <v>244.92500000000001</v>
      </c>
      <c r="JG8" s="689">
        <v>126.831</v>
      </c>
      <c r="JH8" s="689">
        <v>104.908</v>
      </c>
      <c r="JI8" s="689">
        <v>119.34699999999999</v>
      </c>
      <c r="JJ8" s="689">
        <v>389.815</v>
      </c>
      <c r="JK8" s="975">
        <v>1505.914</v>
      </c>
      <c r="JL8" s="974">
        <v>0</v>
      </c>
      <c r="JM8" s="684">
        <v>0</v>
      </c>
      <c r="JN8" s="689">
        <v>278.08999999999997</v>
      </c>
      <c r="JO8" s="689">
        <v>267.976</v>
      </c>
      <c r="JP8" s="689">
        <v>191.49199999999999</v>
      </c>
      <c r="JQ8" s="689">
        <v>128.28200000000001</v>
      </c>
      <c r="JR8" s="689">
        <v>109.41200000000001</v>
      </c>
      <c r="JS8" s="689">
        <v>121.953</v>
      </c>
      <c r="JT8" s="689">
        <v>417.01499999999999</v>
      </c>
      <c r="JU8" s="975">
        <v>1514.22</v>
      </c>
      <c r="JV8" s="974">
        <v>0</v>
      </c>
      <c r="JW8" s="684">
        <v>0</v>
      </c>
      <c r="JX8" s="689">
        <v>204.876</v>
      </c>
      <c r="JY8" s="689">
        <v>252.80199999999999</v>
      </c>
      <c r="JZ8" s="689">
        <v>191.61099999999999</v>
      </c>
      <c r="KA8" s="689">
        <v>131.45099999999999</v>
      </c>
      <c r="KB8" s="689">
        <v>141.10499999999999</v>
      </c>
      <c r="KC8" s="689">
        <v>118.455</v>
      </c>
      <c r="KD8" s="689">
        <v>437.351</v>
      </c>
      <c r="KE8" s="975">
        <v>1477.6510000000001</v>
      </c>
      <c r="KF8" s="974">
        <v>0</v>
      </c>
      <c r="KG8" s="684">
        <v>0</v>
      </c>
      <c r="KH8" s="689">
        <v>265.92700000000002</v>
      </c>
      <c r="KI8" s="689">
        <v>240.202</v>
      </c>
      <c r="KJ8" s="689">
        <v>187.76900000000001</v>
      </c>
      <c r="KK8" s="689">
        <v>160.96100000000001</v>
      </c>
      <c r="KL8" s="689">
        <v>124.518</v>
      </c>
      <c r="KM8" s="689">
        <v>129.947</v>
      </c>
      <c r="KN8" s="689">
        <v>504.85199999999998</v>
      </c>
      <c r="KO8" s="975">
        <v>1614.1759999999999</v>
      </c>
      <c r="KP8" s="974">
        <v>0</v>
      </c>
      <c r="KQ8" s="684">
        <v>0</v>
      </c>
      <c r="KR8" s="689">
        <v>191.24600000000001</v>
      </c>
      <c r="KS8" s="689">
        <v>224.839</v>
      </c>
      <c r="KT8" s="689">
        <v>191.441</v>
      </c>
      <c r="KU8" s="689">
        <v>182.685</v>
      </c>
      <c r="KV8" s="689">
        <v>132.80000000000001</v>
      </c>
      <c r="KW8" s="689">
        <v>137.499</v>
      </c>
      <c r="KX8" s="689">
        <v>492.04599999999999</v>
      </c>
      <c r="KY8" s="975">
        <v>1552.556</v>
      </c>
      <c r="KZ8" s="974">
        <v>0</v>
      </c>
      <c r="LA8" s="684">
        <v>0</v>
      </c>
      <c r="LB8" s="689">
        <v>200.018</v>
      </c>
      <c r="LC8" s="689">
        <v>216.154</v>
      </c>
      <c r="LD8" s="689">
        <v>155.56299999999999</v>
      </c>
      <c r="LE8" s="689">
        <v>105.943</v>
      </c>
      <c r="LF8" s="689">
        <v>138.64599999999999</v>
      </c>
      <c r="LG8" s="689">
        <v>135.28</v>
      </c>
      <c r="LH8" s="689">
        <v>547.47400000000005</v>
      </c>
      <c r="LI8" s="975">
        <v>1499.078</v>
      </c>
      <c r="LJ8" s="974">
        <v>0</v>
      </c>
      <c r="LK8" s="684">
        <v>0</v>
      </c>
      <c r="LL8" s="689">
        <v>153.518</v>
      </c>
      <c r="LM8" s="689">
        <v>170.91800000000001</v>
      </c>
      <c r="LN8" s="689">
        <v>139.958</v>
      </c>
      <c r="LO8" s="689">
        <v>97.308999999999997</v>
      </c>
      <c r="LP8" s="689">
        <v>104.593</v>
      </c>
      <c r="LQ8" s="689">
        <v>121.961</v>
      </c>
      <c r="LR8" s="689">
        <v>476.20600000000002</v>
      </c>
      <c r="LS8" s="975">
        <v>1264.463</v>
      </c>
      <c r="LT8" s="974">
        <v>0</v>
      </c>
      <c r="LU8" s="684">
        <v>0</v>
      </c>
      <c r="LV8" s="689">
        <v>175.71199999999999</v>
      </c>
      <c r="LW8" s="689">
        <v>185.91399999999999</v>
      </c>
      <c r="LX8" s="689">
        <v>187.15799999999999</v>
      </c>
      <c r="LY8" s="689">
        <v>119.08499999999999</v>
      </c>
      <c r="LZ8" s="689">
        <v>114.72499999999999</v>
      </c>
      <c r="MA8" s="689">
        <v>116.22199999999999</v>
      </c>
      <c r="MB8" s="689">
        <v>437.01</v>
      </c>
      <c r="MC8" s="975">
        <v>1335.826</v>
      </c>
      <c r="MD8" s="974">
        <v>0</v>
      </c>
      <c r="ME8" s="684">
        <v>0</v>
      </c>
      <c r="MF8" s="689">
        <v>141.34299999999999</v>
      </c>
      <c r="MG8" s="689">
        <v>176.542</v>
      </c>
      <c r="MH8" s="689">
        <v>141.358</v>
      </c>
      <c r="MI8" s="689">
        <v>97.34</v>
      </c>
      <c r="MJ8" s="689">
        <v>128.68600000000001</v>
      </c>
      <c r="MK8" s="689">
        <v>113.545</v>
      </c>
      <c r="ML8" s="689">
        <v>402.17200000000003</v>
      </c>
      <c r="MM8" s="975">
        <v>1200.9860000000001</v>
      </c>
      <c r="MN8" s="974">
        <v>0</v>
      </c>
      <c r="MO8" s="684">
        <v>0</v>
      </c>
      <c r="MP8" s="689">
        <v>172.98099999999999</v>
      </c>
      <c r="MQ8" s="689">
        <v>175.42</v>
      </c>
      <c r="MR8" s="689">
        <v>133.58699999999999</v>
      </c>
      <c r="MS8" s="689">
        <v>109.4</v>
      </c>
      <c r="MT8" s="689">
        <v>109.435</v>
      </c>
      <c r="MU8" s="689">
        <v>104.53400000000001</v>
      </c>
      <c r="MV8" s="689">
        <v>406.99400000000003</v>
      </c>
      <c r="MW8" s="975">
        <v>1212.3510000000001</v>
      </c>
      <c r="MX8" s="974">
        <v>0</v>
      </c>
      <c r="MY8" s="684">
        <v>0</v>
      </c>
      <c r="MZ8" s="689">
        <v>159</v>
      </c>
      <c r="NA8" s="689">
        <v>151.72399999999999</v>
      </c>
      <c r="NB8" s="689">
        <v>119.446</v>
      </c>
      <c r="NC8" s="689">
        <v>118.899</v>
      </c>
      <c r="ND8" s="689">
        <v>97.515000000000001</v>
      </c>
      <c r="NE8" s="689">
        <v>94.962999999999994</v>
      </c>
      <c r="NF8" s="689">
        <v>381.726</v>
      </c>
      <c r="NG8" s="975">
        <v>1123.2729999999999</v>
      </c>
      <c r="NH8" s="974">
        <v>0</v>
      </c>
      <c r="NI8" s="684">
        <v>0</v>
      </c>
      <c r="NJ8" s="689">
        <v>152.697</v>
      </c>
      <c r="NK8" s="689">
        <v>161.03200000000001</v>
      </c>
      <c r="NL8" s="689">
        <v>153.81399999999999</v>
      </c>
      <c r="NM8" s="689">
        <v>85.412000000000006</v>
      </c>
      <c r="NN8" s="689">
        <v>110.605</v>
      </c>
      <c r="NO8" s="689">
        <v>92.573999999999998</v>
      </c>
      <c r="NP8" s="689">
        <v>364.35599999999999</v>
      </c>
      <c r="NQ8" s="975">
        <v>1120.49</v>
      </c>
      <c r="NR8" s="974">
        <v>0</v>
      </c>
      <c r="NS8" s="684">
        <v>0</v>
      </c>
      <c r="NT8" s="689">
        <v>143.916</v>
      </c>
      <c r="NU8" s="689">
        <v>154.87299999999999</v>
      </c>
      <c r="NV8" s="689">
        <v>126.613</v>
      </c>
      <c r="NW8" s="689">
        <v>120.937</v>
      </c>
      <c r="NX8" s="689">
        <v>122.964</v>
      </c>
      <c r="NY8" s="689">
        <v>95.905000000000001</v>
      </c>
      <c r="NZ8" s="689">
        <v>360.50099999999998</v>
      </c>
      <c r="OA8" s="975">
        <v>1125.7090000000001</v>
      </c>
      <c r="OB8" s="974">
        <v>0</v>
      </c>
      <c r="OC8" s="684">
        <v>0</v>
      </c>
      <c r="OD8" s="689">
        <v>143.98599999999999</v>
      </c>
      <c r="OE8" s="689">
        <v>145.708</v>
      </c>
      <c r="OF8" s="689">
        <v>115.51</v>
      </c>
      <c r="OG8" s="689">
        <v>97.691999999999993</v>
      </c>
      <c r="OH8" s="689">
        <v>96.245000000000005</v>
      </c>
      <c r="OI8" s="689">
        <v>223.328</v>
      </c>
      <c r="OJ8" s="689">
        <v>354.42099999999999</v>
      </c>
      <c r="OK8" s="975">
        <v>1176.8900000000001</v>
      </c>
      <c r="OL8" s="974">
        <v>0</v>
      </c>
      <c r="OM8" s="684">
        <v>0</v>
      </c>
      <c r="ON8" s="689">
        <v>127.491</v>
      </c>
      <c r="OO8" s="689">
        <v>150.501</v>
      </c>
      <c r="OP8" s="689">
        <v>126.489</v>
      </c>
      <c r="OQ8" s="689">
        <v>96.268000000000001</v>
      </c>
      <c r="OR8" s="689">
        <v>101.306</v>
      </c>
      <c r="OS8" s="689">
        <v>102.822</v>
      </c>
      <c r="OT8" s="689">
        <v>395.29199999999997</v>
      </c>
      <c r="OU8" s="975">
        <v>1100.1690000000001</v>
      </c>
      <c r="OV8" s="974">
        <v>0</v>
      </c>
      <c r="OW8" s="684">
        <v>0</v>
      </c>
      <c r="OX8" s="689">
        <v>194.846</v>
      </c>
      <c r="OY8" s="689">
        <v>198.916</v>
      </c>
      <c r="OZ8" s="689">
        <v>163.01300000000001</v>
      </c>
      <c r="PA8" s="689">
        <v>132.16900000000001</v>
      </c>
      <c r="PB8" s="689">
        <v>139.15799999999999</v>
      </c>
      <c r="PC8" s="689">
        <v>117.878</v>
      </c>
      <c r="PD8" s="689">
        <v>458.98899999999998</v>
      </c>
      <c r="PE8" s="975">
        <v>1404.9690000000001</v>
      </c>
      <c r="PF8" s="974">
        <v>0</v>
      </c>
      <c r="PG8" s="684">
        <v>0</v>
      </c>
      <c r="PH8" s="689">
        <v>169.86500000000001</v>
      </c>
      <c r="PI8" s="689">
        <v>204.61600000000001</v>
      </c>
      <c r="PJ8" s="689">
        <v>175.48099999999999</v>
      </c>
      <c r="PK8" s="689">
        <v>134.31299999999999</v>
      </c>
      <c r="PL8" s="689">
        <v>146.66200000000001</v>
      </c>
      <c r="PM8" s="689">
        <v>120.074</v>
      </c>
      <c r="PN8" s="689">
        <v>501.98700000000002</v>
      </c>
      <c r="PO8" s="975">
        <v>1452.998</v>
      </c>
      <c r="PP8" s="974">
        <v>0</v>
      </c>
      <c r="PQ8" s="684">
        <v>0</v>
      </c>
      <c r="PR8" s="689">
        <v>227.036</v>
      </c>
      <c r="PS8" s="689">
        <v>208.14</v>
      </c>
      <c r="PT8" s="689">
        <v>171.12799999999999</v>
      </c>
      <c r="PU8" s="689">
        <v>148.32900000000001</v>
      </c>
      <c r="PV8" s="689">
        <v>134.28899999999999</v>
      </c>
      <c r="PW8" s="689">
        <v>156.471</v>
      </c>
      <c r="PX8" s="689">
        <v>448.84800000000001</v>
      </c>
      <c r="PY8" s="975">
        <v>1494.241</v>
      </c>
      <c r="PZ8" s="974" t="s">
        <v>1258</v>
      </c>
      <c r="QA8" s="684" t="s">
        <v>1253</v>
      </c>
      <c r="QB8" s="689">
        <v>178.08600000000001</v>
      </c>
      <c r="QC8" s="689">
        <v>224.17599999999999</v>
      </c>
      <c r="QD8" s="689">
        <v>158.59299999999999</v>
      </c>
      <c r="QE8" s="689">
        <v>148.45400000000001</v>
      </c>
      <c r="QF8" s="689">
        <v>157.53200000000001</v>
      </c>
      <c r="QG8" s="689">
        <v>139.108</v>
      </c>
      <c r="QH8" s="689">
        <v>455.58699999999999</v>
      </c>
      <c r="QI8" s="975">
        <v>1461.5360000000001</v>
      </c>
      <c r="QJ8" s="974">
        <v>0</v>
      </c>
      <c r="QK8" s="684">
        <v>0</v>
      </c>
      <c r="QL8" s="689">
        <v>201</v>
      </c>
      <c r="QM8" s="689">
        <v>238</v>
      </c>
      <c r="QN8" s="689">
        <v>222</v>
      </c>
      <c r="QO8" s="689">
        <v>299</v>
      </c>
      <c r="QP8" s="689">
        <v>180</v>
      </c>
      <c r="QQ8" s="689">
        <v>220</v>
      </c>
      <c r="QR8" s="689">
        <v>482</v>
      </c>
      <c r="QS8" s="975">
        <v>1842</v>
      </c>
      <c r="QT8" s="974">
        <v>0</v>
      </c>
      <c r="QU8" s="684">
        <v>0</v>
      </c>
      <c r="QV8" s="689">
        <v>133</v>
      </c>
      <c r="QW8" s="689">
        <v>124</v>
      </c>
      <c r="QX8" s="689">
        <v>113</v>
      </c>
      <c r="QY8" s="689">
        <v>132</v>
      </c>
      <c r="QZ8" s="689">
        <v>115</v>
      </c>
      <c r="RA8" s="689">
        <v>118</v>
      </c>
      <c r="RB8" s="689">
        <v>436</v>
      </c>
      <c r="RC8" s="975">
        <v>1171</v>
      </c>
      <c r="RD8" s="974">
        <v>0</v>
      </c>
      <c r="RE8" s="684">
        <v>0</v>
      </c>
      <c r="RF8" s="689">
        <v>176</v>
      </c>
      <c r="RG8" s="689">
        <v>258</v>
      </c>
      <c r="RH8" s="689">
        <v>137</v>
      </c>
      <c r="RI8" s="689">
        <v>108</v>
      </c>
      <c r="RJ8" s="689">
        <v>105</v>
      </c>
      <c r="RK8" s="689">
        <v>108</v>
      </c>
      <c r="RL8" s="689">
        <v>435</v>
      </c>
      <c r="RM8" s="975">
        <v>1327</v>
      </c>
      <c r="RN8" s="974">
        <v>0</v>
      </c>
      <c r="RO8" s="684">
        <v>0</v>
      </c>
      <c r="RP8" s="689">
        <v>139</v>
      </c>
      <c r="RQ8" s="689">
        <v>225</v>
      </c>
      <c r="RR8" s="689">
        <v>191</v>
      </c>
      <c r="RS8" s="689">
        <v>156</v>
      </c>
      <c r="RT8" s="689">
        <v>179</v>
      </c>
      <c r="RU8" s="689">
        <v>118</v>
      </c>
      <c r="RV8" s="689">
        <v>445</v>
      </c>
      <c r="RW8" s="975">
        <v>1453</v>
      </c>
      <c r="RX8" s="974">
        <v>0</v>
      </c>
      <c r="RY8" s="684">
        <v>0</v>
      </c>
      <c r="RZ8" s="689">
        <v>184</v>
      </c>
      <c r="SA8" s="689">
        <v>236</v>
      </c>
      <c r="SB8" s="689">
        <v>212</v>
      </c>
      <c r="SC8" s="689">
        <v>165</v>
      </c>
      <c r="SD8" s="689">
        <v>134</v>
      </c>
      <c r="SE8" s="689">
        <v>165</v>
      </c>
      <c r="SF8" s="689">
        <v>459</v>
      </c>
      <c r="SG8" s="975">
        <v>1555</v>
      </c>
      <c r="SH8" s="974">
        <v>0</v>
      </c>
      <c r="SI8" s="684">
        <v>0</v>
      </c>
      <c r="SJ8" s="689">
        <v>204</v>
      </c>
      <c r="SK8" s="689">
        <v>261</v>
      </c>
      <c r="SL8" s="689">
        <v>221</v>
      </c>
      <c r="SM8" s="689">
        <v>196</v>
      </c>
      <c r="SN8" s="689">
        <v>211</v>
      </c>
      <c r="SO8" s="689">
        <v>198</v>
      </c>
      <c r="SP8" s="689">
        <v>469</v>
      </c>
      <c r="SQ8" s="975">
        <v>1760</v>
      </c>
      <c r="SR8" s="974">
        <v>0</v>
      </c>
      <c r="SS8" s="684">
        <v>0</v>
      </c>
      <c r="ST8" s="689">
        <v>188</v>
      </c>
      <c r="SU8" s="689">
        <v>239</v>
      </c>
      <c r="SV8" s="689">
        <v>192</v>
      </c>
      <c r="SW8" s="689">
        <v>244</v>
      </c>
      <c r="SX8" s="689">
        <v>174</v>
      </c>
      <c r="SY8" s="689">
        <v>205</v>
      </c>
      <c r="SZ8" s="689">
        <v>509</v>
      </c>
      <c r="TA8" s="975">
        <v>1751</v>
      </c>
      <c r="TB8" s="974">
        <v>0</v>
      </c>
      <c r="TC8" s="684">
        <v>0</v>
      </c>
      <c r="TD8" s="689">
        <v>194</v>
      </c>
      <c r="TE8" s="689">
        <v>272</v>
      </c>
      <c r="TF8" s="689">
        <v>221</v>
      </c>
      <c r="TG8" s="689">
        <v>180</v>
      </c>
      <c r="TH8" s="689">
        <v>191</v>
      </c>
      <c r="TI8" s="689">
        <v>188</v>
      </c>
      <c r="TJ8" s="689">
        <v>533</v>
      </c>
      <c r="TK8" s="975">
        <v>1779</v>
      </c>
      <c r="TL8" s="974">
        <v>0</v>
      </c>
      <c r="TM8" s="684">
        <v>0</v>
      </c>
      <c r="TN8" s="689">
        <v>230</v>
      </c>
      <c r="TO8" s="689">
        <v>299</v>
      </c>
      <c r="TP8" s="689">
        <v>233</v>
      </c>
      <c r="TQ8" s="689">
        <v>340</v>
      </c>
      <c r="TR8" s="689">
        <v>219</v>
      </c>
      <c r="TS8" s="689">
        <v>244</v>
      </c>
      <c r="TT8" s="689">
        <v>522</v>
      </c>
      <c r="TU8" s="975">
        <v>2087</v>
      </c>
      <c r="TV8" s="974">
        <v>0</v>
      </c>
      <c r="TW8" s="684">
        <v>0</v>
      </c>
      <c r="TX8" s="689">
        <v>269</v>
      </c>
      <c r="TY8" s="689">
        <v>287</v>
      </c>
      <c r="TZ8" s="689">
        <v>218</v>
      </c>
      <c r="UA8" s="689">
        <v>222</v>
      </c>
      <c r="UB8" s="689">
        <v>259</v>
      </c>
      <c r="UC8" s="689">
        <v>278</v>
      </c>
      <c r="UD8" s="689">
        <v>569</v>
      </c>
      <c r="UE8" s="975">
        <v>2102</v>
      </c>
      <c r="UF8" s="974">
        <v>0</v>
      </c>
      <c r="UG8" s="684">
        <v>0</v>
      </c>
      <c r="UH8" s="689">
        <v>288</v>
      </c>
      <c r="UI8" s="689">
        <v>304</v>
      </c>
      <c r="UJ8" s="689">
        <v>216</v>
      </c>
      <c r="UK8" s="689">
        <v>241</v>
      </c>
      <c r="UL8" s="689">
        <v>224</v>
      </c>
      <c r="UM8" s="689">
        <v>231</v>
      </c>
      <c r="UN8" s="689">
        <v>731</v>
      </c>
      <c r="UO8" s="975">
        <v>2235</v>
      </c>
      <c r="UP8" s="974">
        <v>0</v>
      </c>
      <c r="UQ8" s="684">
        <v>0</v>
      </c>
      <c r="UR8" s="689">
        <v>274</v>
      </c>
      <c r="US8" s="689">
        <v>331</v>
      </c>
      <c r="UT8" s="689">
        <v>265</v>
      </c>
      <c r="UU8" s="689">
        <v>263</v>
      </c>
      <c r="UV8" s="689">
        <v>274</v>
      </c>
      <c r="UW8" s="689">
        <v>269</v>
      </c>
      <c r="UX8" s="689">
        <v>707</v>
      </c>
      <c r="UY8" s="975">
        <v>2383</v>
      </c>
      <c r="UZ8" s="974">
        <v>0</v>
      </c>
      <c r="VA8" s="684">
        <v>0</v>
      </c>
      <c r="VB8" s="689">
        <v>307</v>
      </c>
      <c r="VC8" s="689">
        <v>359</v>
      </c>
      <c r="VD8" s="689">
        <v>288</v>
      </c>
      <c r="VE8" s="689">
        <v>294</v>
      </c>
      <c r="VF8" s="689">
        <v>320</v>
      </c>
      <c r="VG8" s="689">
        <v>284</v>
      </c>
      <c r="VH8" s="689">
        <v>678</v>
      </c>
      <c r="VI8" s="975">
        <v>2530</v>
      </c>
      <c r="VJ8" s="974">
        <v>0</v>
      </c>
      <c r="VK8" s="684">
        <v>0</v>
      </c>
      <c r="VL8" s="689">
        <v>331</v>
      </c>
      <c r="VM8" s="689">
        <v>366</v>
      </c>
      <c r="VN8" s="689">
        <v>258</v>
      </c>
      <c r="VO8" s="689">
        <v>267</v>
      </c>
      <c r="VP8" s="689">
        <v>263</v>
      </c>
      <c r="VQ8" s="689">
        <v>221</v>
      </c>
      <c r="VR8" s="689">
        <v>930</v>
      </c>
      <c r="VS8" s="975">
        <v>2636</v>
      </c>
      <c r="VT8" s="974" t="s">
        <v>23</v>
      </c>
      <c r="VU8" s="684" t="s">
        <v>23</v>
      </c>
      <c r="VV8" s="689">
        <v>308</v>
      </c>
      <c r="VW8" s="689">
        <v>390</v>
      </c>
      <c r="VX8" s="689">
        <v>231</v>
      </c>
      <c r="VY8" s="689">
        <v>239</v>
      </c>
      <c r="VZ8" s="689">
        <v>228</v>
      </c>
      <c r="WA8" s="689">
        <v>216</v>
      </c>
      <c r="WB8" s="689">
        <v>1009</v>
      </c>
      <c r="WC8" s="975">
        <v>2621</v>
      </c>
      <c r="WD8" s="974">
        <v>0</v>
      </c>
      <c r="WE8" s="684">
        <v>0</v>
      </c>
      <c r="WF8" s="689">
        <v>311</v>
      </c>
      <c r="WG8" s="689">
        <v>366</v>
      </c>
      <c r="WH8" s="689">
        <v>205</v>
      </c>
      <c r="WI8" s="689">
        <v>219</v>
      </c>
      <c r="WJ8" s="689">
        <v>237</v>
      </c>
      <c r="WK8" s="689">
        <v>201</v>
      </c>
      <c r="WL8" s="689">
        <v>925</v>
      </c>
      <c r="WM8" s="975">
        <v>2464</v>
      </c>
      <c r="WN8" s="974">
        <v>0</v>
      </c>
      <c r="WO8" s="684">
        <v>0</v>
      </c>
      <c r="WP8" s="689">
        <v>341</v>
      </c>
      <c r="WQ8" s="689">
        <v>379</v>
      </c>
      <c r="WR8" s="689">
        <v>237</v>
      </c>
      <c r="WS8" s="689">
        <v>172</v>
      </c>
      <c r="WT8" s="689">
        <v>281</v>
      </c>
      <c r="WU8" s="689">
        <v>221</v>
      </c>
      <c r="WV8" s="689">
        <v>943</v>
      </c>
      <c r="WW8" s="975">
        <v>2574</v>
      </c>
      <c r="WX8" s="974">
        <v>0</v>
      </c>
      <c r="WY8" s="684">
        <v>0</v>
      </c>
      <c r="WZ8" s="689">
        <v>323</v>
      </c>
      <c r="XA8" s="689">
        <v>356</v>
      </c>
      <c r="XB8" s="689">
        <v>228</v>
      </c>
      <c r="XC8" s="689">
        <v>183</v>
      </c>
      <c r="XD8" s="689">
        <v>287</v>
      </c>
      <c r="XE8" s="689">
        <v>222</v>
      </c>
      <c r="XF8" s="689">
        <v>1008</v>
      </c>
      <c r="XG8" s="975">
        <v>2607</v>
      </c>
      <c r="XH8" s="974">
        <v>0</v>
      </c>
      <c r="XI8" s="684">
        <v>0</v>
      </c>
      <c r="XJ8" s="689">
        <v>282</v>
      </c>
      <c r="XK8" s="689">
        <v>390</v>
      </c>
      <c r="XL8" s="689">
        <v>201</v>
      </c>
      <c r="XM8" s="689">
        <v>149</v>
      </c>
      <c r="XN8" s="689">
        <v>221</v>
      </c>
      <c r="XO8" s="689">
        <v>198</v>
      </c>
      <c r="XP8" s="689">
        <v>1050</v>
      </c>
      <c r="XQ8" s="975">
        <v>2491</v>
      </c>
      <c r="XR8" s="974">
        <v>0</v>
      </c>
      <c r="XS8" s="684">
        <v>0</v>
      </c>
      <c r="XT8" s="689">
        <v>282</v>
      </c>
      <c r="XU8" s="689">
        <v>297</v>
      </c>
      <c r="XV8" s="689">
        <v>170</v>
      </c>
      <c r="XW8" s="689">
        <v>122</v>
      </c>
      <c r="XX8" s="689">
        <v>179</v>
      </c>
      <c r="XY8" s="689">
        <v>138</v>
      </c>
      <c r="XZ8" s="689">
        <v>1112</v>
      </c>
      <c r="YA8" s="975">
        <v>2300</v>
      </c>
    </row>
    <row r="9" spans="1:651" ht="12.75" customHeight="1">
      <c r="A9" s="175" t="s">
        <v>511</v>
      </c>
      <c r="B9" s="974">
        <v>0</v>
      </c>
      <c r="C9" s="684">
        <v>0</v>
      </c>
      <c r="D9" s="689">
        <v>613.68399999999997</v>
      </c>
      <c r="E9" s="689">
        <v>437.88</v>
      </c>
      <c r="F9" s="689">
        <v>236.524</v>
      </c>
      <c r="G9" s="689">
        <v>183.63</v>
      </c>
      <c r="H9" s="689">
        <v>131.37200000000001</v>
      </c>
      <c r="I9" s="689">
        <v>93.524000000000001</v>
      </c>
      <c r="J9" s="689">
        <v>344.49299999999999</v>
      </c>
      <c r="K9" s="975">
        <v>2041.107</v>
      </c>
      <c r="L9" s="974">
        <v>0</v>
      </c>
      <c r="M9" s="684">
        <v>0</v>
      </c>
      <c r="N9" s="689">
        <v>756.49599999999998</v>
      </c>
      <c r="O9" s="689">
        <v>553.51400000000001</v>
      </c>
      <c r="P9" s="689">
        <v>336.09800000000001</v>
      </c>
      <c r="Q9" s="689">
        <v>244.369</v>
      </c>
      <c r="R9" s="689">
        <v>180.75800000000001</v>
      </c>
      <c r="S9" s="689">
        <v>124.46599999999999</v>
      </c>
      <c r="T9" s="689">
        <v>453.71499999999997</v>
      </c>
      <c r="U9" s="975">
        <v>2649.4160000000002</v>
      </c>
      <c r="V9" s="974">
        <v>0</v>
      </c>
      <c r="W9" s="684">
        <v>0</v>
      </c>
      <c r="X9" s="689">
        <v>693.61099999999999</v>
      </c>
      <c r="Y9" s="689">
        <v>536.46600000000001</v>
      </c>
      <c r="Z9" s="689">
        <v>336.87400000000002</v>
      </c>
      <c r="AA9" s="689">
        <v>265.649</v>
      </c>
      <c r="AB9" s="689">
        <v>224.35499999999999</v>
      </c>
      <c r="AC9" s="689">
        <v>148.44499999999999</v>
      </c>
      <c r="AD9" s="689">
        <v>551.48599999999999</v>
      </c>
      <c r="AE9" s="975">
        <v>2756.886</v>
      </c>
      <c r="AF9" s="974">
        <v>0</v>
      </c>
      <c r="AG9" s="684">
        <v>0</v>
      </c>
      <c r="AH9" s="689">
        <v>643.54499999999996</v>
      </c>
      <c r="AI9" s="689">
        <v>481.42099999999999</v>
      </c>
      <c r="AJ9" s="689">
        <v>290.71199999999999</v>
      </c>
      <c r="AK9" s="689">
        <v>280.63</v>
      </c>
      <c r="AL9" s="689">
        <v>183.70400000000001</v>
      </c>
      <c r="AM9" s="689">
        <v>157.137</v>
      </c>
      <c r="AN9" s="689">
        <v>668.43100000000004</v>
      </c>
      <c r="AO9" s="975">
        <v>2705.58</v>
      </c>
      <c r="AP9" s="974">
        <v>0</v>
      </c>
      <c r="AQ9" s="684">
        <v>0</v>
      </c>
      <c r="AR9" s="689">
        <v>607.84100000000001</v>
      </c>
      <c r="AS9" s="689">
        <v>470.17200000000003</v>
      </c>
      <c r="AT9" s="689">
        <v>301.45800000000003</v>
      </c>
      <c r="AU9" s="689">
        <v>247.42699999999999</v>
      </c>
      <c r="AV9" s="689">
        <v>176.982</v>
      </c>
      <c r="AW9" s="689">
        <v>150.251</v>
      </c>
      <c r="AX9" s="689">
        <v>663.822</v>
      </c>
      <c r="AY9" s="975">
        <v>2617.953</v>
      </c>
      <c r="AZ9" s="974">
        <v>0</v>
      </c>
      <c r="BA9" s="684">
        <v>0</v>
      </c>
      <c r="BB9" s="689">
        <v>636.245</v>
      </c>
      <c r="BC9" s="689">
        <v>513.14499999999998</v>
      </c>
      <c r="BD9" s="689">
        <v>329.33600000000001</v>
      </c>
      <c r="BE9" s="689">
        <v>242.87799999999999</v>
      </c>
      <c r="BF9" s="689">
        <v>195.191</v>
      </c>
      <c r="BG9" s="689">
        <v>135.04599999999999</v>
      </c>
      <c r="BH9" s="689">
        <v>634.51599999999996</v>
      </c>
      <c r="BI9" s="975">
        <v>2686.357</v>
      </c>
      <c r="BJ9" s="974">
        <v>0</v>
      </c>
      <c r="BK9" s="684">
        <v>0</v>
      </c>
      <c r="BL9" s="689">
        <v>564.26900000000001</v>
      </c>
      <c r="BM9" s="689">
        <v>496.05099999999999</v>
      </c>
      <c r="BN9" s="689">
        <v>361.791</v>
      </c>
      <c r="BO9" s="689">
        <v>225.261</v>
      </c>
      <c r="BP9" s="689">
        <v>194.89099999999999</v>
      </c>
      <c r="BQ9" s="689">
        <v>149.16499999999999</v>
      </c>
      <c r="BR9" s="689">
        <v>591.29899999999998</v>
      </c>
      <c r="BS9" s="975">
        <v>2582.7269999999999</v>
      </c>
      <c r="BT9" s="974">
        <v>0</v>
      </c>
      <c r="BU9" s="684">
        <v>0</v>
      </c>
      <c r="BV9" s="689">
        <v>495.59899999999999</v>
      </c>
      <c r="BW9" s="689">
        <v>452.96199999999999</v>
      </c>
      <c r="BX9" s="689">
        <v>335.95800000000003</v>
      </c>
      <c r="BY9" s="689">
        <v>255.25700000000001</v>
      </c>
      <c r="BZ9" s="689">
        <v>187.75899999999999</v>
      </c>
      <c r="CA9" s="689">
        <v>145.57400000000001</v>
      </c>
      <c r="CB9" s="689">
        <v>602.58600000000001</v>
      </c>
      <c r="CC9" s="975">
        <v>2475.6950000000002</v>
      </c>
      <c r="CD9" s="974">
        <v>0</v>
      </c>
      <c r="CE9" s="684">
        <v>0</v>
      </c>
      <c r="CF9" s="689">
        <v>492.82600000000002</v>
      </c>
      <c r="CG9" s="689">
        <v>470.66399999999999</v>
      </c>
      <c r="CH9" s="689">
        <v>363.95299999999997</v>
      </c>
      <c r="CI9" s="689">
        <v>270.13499999999999</v>
      </c>
      <c r="CJ9" s="689">
        <v>197.74600000000001</v>
      </c>
      <c r="CK9" s="689">
        <v>145.286</v>
      </c>
      <c r="CL9" s="689">
        <v>644.10299999999995</v>
      </c>
      <c r="CM9" s="975">
        <v>2584.7130000000002</v>
      </c>
      <c r="CN9" s="974">
        <v>0</v>
      </c>
      <c r="CO9" s="684">
        <v>0</v>
      </c>
      <c r="CP9" s="689">
        <v>604.745</v>
      </c>
      <c r="CQ9" s="689">
        <v>519.755</v>
      </c>
      <c r="CR9" s="689">
        <v>476.91800000000001</v>
      </c>
      <c r="CS9" s="689">
        <v>285.52600000000001</v>
      </c>
      <c r="CT9" s="689">
        <v>219.536</v>
      </c>
      <c r="CU9" s="689">
        <v>179.91399999999999</v>
      </c>
      <c r="CV9" s="689">
        <v>708.62599999999998</v>
      </c>
      <c r="CW9" s="975">
        <v>2995.02</v>
      </c>
      <c r="CX9" s="974">
        <v>0</v>
      </c>
      <c r="CY9" s="684">
        <v>0</v>
      </c>
      <c r="CZ9" s="689">
        <v>661.64700000000005</v>
      </c>
      <c r="DA9" s="689">
        <v>515.06200000000001</v>
      </c>
      <c r="DB9" s="689">
        <v>470.48599999999999</v>
      </c>
      <c r="DC9" s="689">
        <v>259.97500000000002</v>
      </c>
      <c r="DD9" s="689">
        <v>245.50299999999999</v>
      </c>
      <c r="DE9" s="689">
        <v>200.50800000000001</v>
      </c>
      <c r="DF9" s="689">
        <v>774.72500000000002</v>
      </c>
      <c r="DG9" s="975">
        <v>3127.9059999999999</v>
      </c>
      <c r="DH9" s="974">
        <v>0</v>
      </c>
      <c r="DI9" s="684">
        <v>0</v>
      </c>
      <c r="DJ9" s="689">
        <v>626.46100000000001</v>
      </c>
      <c r="DK9" s="689">
        <v>542.38499999999999</v>
      </c>
      <c r="DL9" s="689">
        <v>477.916</v>
      </c>
      <c r="DM9" s="689">
        <v>290.202</v>
      </c>
      <c r="DN9" s="689">
        <v>239.57300000000001</v>
      </c>
      <c r="DO9" s="689">
        <v>211.523</v>
      </c>
      <c r="DP9" s="689">
        <v>831.13</v>
      </c>
      <c r="DQ9" s="975">
        <v>3219.19</v>
      </c>
      <c r="DR9" s="974">
        <v>0</v>
      </c>
      <c r="DS9" s="684">
        <v>0</v>
      </c>
      <c r="DT9" s="689">
        <v>605.24300000000005</v>
      </c>
      <c r="DU9" s="689">
        <v>568.85599999999999</v>
      </c>
      <c r="DV9" s="689">
        <v>553.82799999999997</v>
      </c>
      <c r="DW9" s="689">
        <v>312.72399999999999</v>
      </c>
      <c r="DX9" s="689">
        <v>260.22500000000002</v>
      </c>
      <c r="DY9" s="689">
        <v>214.51300000000001</v>
      </c>
      <c r="DZ9" s="689">
        <v>915.10900000000004</v>
      </c>
      <c r="EA9" s="975">
        <v>3430.498</v>
      </c>
      <c r="EB9" s="974">
        <v>0</v>
      </c>
      <c r="EC9" s="684">
        <v>0</v>
      </c>
      <c r="ED9" s="689">
        <v>700.52599999999995</v>
      </c>
      <c r="EE9" s="689">
        <v>667.07799999999997</v>
      </c>
      <c r="EF9" s="689">
        <v>623.375</v>
      </c>
      <c r="EG9" s="689">
        <v>342.08499999999998</v>
      </c>
      <c r="EH9" s="689">
        <v>304.95</v>
      </c>
      <c r="EI9" s="689">
        <v>258.303</v>
      </c>
      <c r="EJ9" s="689">
        <v>963.29100000000005</v>
      </c>
      <c r="EK9" s="975">
        <v>3859.6080000000002</v>
      </c>
      <c r="EL9" s="974">
        <v>0</v>
      </c>
      <c r="EM9" s="684">
        <v>0</v>
      </c>
      <c r="EN9" s="689">
        <v>648.83399999999995</v>
      </c>
      <c r="EO9" s="689">
        <v>753.79</v>
      </c>
      <c r="EP9" s="689">
        <v>592.76900000000001</v>
      </c>
      <c r="EQ9" s="689">
        <v>339.79700000000003</v>
      </c>
      <c r="ER9" s="689">
        <v>310.12</v>
      </c>
      <c r="ES9" s="689">
        <v>265.45400000000001</v>
      </c>
      <c r="ET9" s="689">
        <v>1111.338</v>
      </c>
      <c r="EU9" s="975">
        <v>4022.1019999999999</v>
      </c>
      <c r="EV9" s="974">
        <v>0</v>
      </c>
      <c r="EW9" s="684">
        <v>0</v>
      </c>
      <c r="EX9" s="689">
        <v>574.07299999999998</v>
      </c>
      <c r="EY9" s="689">
        <v>667.34900000000005</v>
      </c>
      <c r="EZ9" s="689">
        <v>577.79300000000001</v>
      </c>
      <c r="FA9" s="689">
        <v>349.10199999999998</v>
      </c>
      <c r="FB9" s="689">
        <v>268.23500000000001</v>
      </c>
      <c r="FC9" s="689">
        <v>259.69099999999997</v>
      </c>
      <c r="FD9" s="689">
        <v>1193.43</v>
      </c>
      <c r="FE9" s="975">
        <v>3889.6729999999998</v>
      </c>
      <c r="FF9" s="974">
        <v>0</v>
      </c>
      <c r="FG9" s="684">
        <v>0</v>
      </c>
      <c r="FH9" s="689">
        <v>545.33399999999995</v>
      </c>
      <c r="FI9" s="689">
        <v>601.55200000000002</v>
      </c>
      <c r="FJ9" s="689">
        <v>494.92</v>
      </c>
      <c r="FK9" s="689">
        <v>321.63400000000001</v>
      </c>
      <c r="FL9" s="689">
        <v>267.863</v>
      </c>
      <c r="FM9" s="689">
        <v>251.76300000000001</v>
      </c>
      <c r="FN9" s="689">
        <v>1159.068</v>
      </c>
      <c r="FO9" s="975">
        <v>3642.134</v>
      </c>
      <c r="FP9" s="974">
        <v>0</v>
      </c>
      <c r="FQ9" s="684">
        <v>0</v>
      </c>
      <c r="FR9" s="689">
        <v>605.245</v>
      </c>
      <c r="FS9" s="689">
        <v>696.47900000000004</v>
      </c>
      <c r="FT9" s="689">
        <v>506.13499999999999</v>
      </c>
      <c r="FU9" s="689">
        <v>314.41899999999998</v>
      </c>
      <c r="FV9" s="689">
        <v>279.71600000000001</v>
      </c>
      <c r="FW9" s="689">
        <v>248.17</v>
      </c>
      <c r="FX9" s="689">
        <v>1150.24</v>
      </c>
      <c r="FY9" s="975">
        <v>3800.404</v>
      </c>
      <c r="FZ9" s="974">
        <v>0</v>
      </c>
      <c r="GA9" s="684">
        <v>0</v>
      </c>
      <c r="GB9" s="689">
        <v>513.08199999999999</v>
      </c>
      <c r="GC9" s="689">
        <v>635.20399999999995</v>
      </c>
      <c r="GD9" s="689">
        <v>423.726</v>
      </c>
      <c r="GE9" s="689">
        <v>326.19200000000001</v>
      </c>
      <c r="GF9" s="689">
        <v>260.09100000000001</v>
      </c>
      <c r="GG9" s="689">
        <v>253.56200000000001</v>
      </c>
      <c r="GH9" s="689">
        <v>1035.913</v>
      </c>
      <c r="GI9" s="975">
        <v>3447.77</v>
      </c>
      <c r="GJ9" s="974">
        <v>0</v>
      </c>
      <c r="GK9" s="684">
        <v>0</v>
      </c>
      <c r="GL9" s="689">
        <v>470.63200000000001</v>
      </c>
      <c r="GM9" s="689">
        <v>558.99300000000005</v>
      </c>
      <c r="GN9" s="689">
        <v>351.19200000000001</v>
      </c>
      <c r="GO9" s="689">
        <v>238.80600000000001</v>
      </c>
      <c r="GP9" s="689">
        <v>201.351</v>
      </c>
      <c r="GQ9" s="689">
        <v>247.53899999999999</v>
      </c>
      <c r="GR9" s="689">
        <v>1057.44</v>
      </c>
      <c r="GS9" s="975">
        <v>3125.953</v>
      </c>
      <c r="GT9" s="974">
        <v>0</v>
      </c>
      <c r="GU9" s="684">
        <v>0</v>
      </c>
      <c r="GV9" s="689">
        <v>475.79199999999997</v>
      </c>
      <c r="GW9" s="689">
        <v>540.47900000000004</v>
      </c>
      <c r="GX9" s="689">
        <v>371.00599999999997</v>
      </c>
      <c r="GY9" s="689">
        <v>255.209</v>
      </c>
      <c r="GZ9" s="689">
        <v>211.714</v>
      </c>
      <c r="HA9" s="689">
        <v>239.184</v>
      </c>
      <c r="HB9" s="689">
        <v>1047.8679999999999</v>
      </c>
      <c r="HC9" s="975">
        <v>3141.252</v>
      </c>
      <c r="HD9" s="974">
        <v>0</v>
      </c>
      <c r="HE9" s="684">
        <v>0</v>
      </c>
      <c r="HF9" s="689">
        <v>488.2595</v>
      </c>
      <c r="HG9" s="689">
        <v>592.24680000000001</v>
      </c>
      <c r="HH9" s="689">
        <v>363.81099999999998</v>
      </c>
      <c r="HI9" s="689">
        <v>258.05500000000001</v>
      </c>
      <c r="HJ9" s="689">
        <v>258</v>
      </c>
      <c r="HK9" s="689">
        <v>248.27500000000001</v>
      </c>
      <c r="HL9" s="689">
        <v>973.47500000000002</v>
      </c>
      <c r="HM9" s="975">
        <v>3182.1223</v>
      </c>
      <c r="HN9" s="974">
        <v>0</v>
      </c>
      <c r="HO9" s="684">
        <v>0</v>
      </c>
      <c r="HP9" s="689">
        <v>452.64400000000001</v>
      </c>
      <c r="HQ9" s="689">
        <v>615.39599999999996</v>
      </c>
      <c r="HR9" s="689">
        <v>364.78500000000003</v>
      </c>
      <c r="HS9" s="689">
        <v>257.63299999999998</v>
      </c>
      <c r="HT9" s="689">
        <v>224.52099999999999</v>
      </c>
      <c r="HU9" s="689">
        <v>249.62</v>
      </c>
      <c r="HV9" s="689">
        <v>934.34400000000005</v>
      </c>
      <c r="HW9" s="975">
        <v>3098.9430000000002</v>
      </c>
      <c r="HX9" s="974" t="s">
        <v>485</v>
      </c>
      <c r="HY9" s="684" t="s">
        <v>485</v>
      </c>
      <c r="HZ9" s="689">
        <v>427.58499999999998</v>
      </c>
      <c r="IA9" s="689">
        <v>492.22800000000001</v>
      </c>
      <c r="IB9" s="689">
        <v>315.07299999999998</v>
      </c>
      <c r="IC9" s="689">
        <v>228.80799999999999</v>
      </c>
      <c r="ID9" s="689">
        <v>201.66900000000001</v>
      </c>
      <c r="IE9" s="689">
        <v>249.36799999999999</v>
      </c>
      <c r="IF9" s="689">
        <v>894.56600000000003</v>
      </c>
      <c r="IG9" s="975">
        <v>2809.297</v>
      </c>
      <c r="IH9" s="974">
        <v>0</v>
      </c>
      <c r="II9" s="684">
        <v>0</v>
      </c>
      <c r="IJ9" s="689">
        <v>552.13199999999995</v>
      </c>
      <c r="IK9" s="689">
        <v>454.37200000000001</v>
      </c>
      <c r="IL9" s="689">
        <v>343.72899999999998</v>
      </c>
      <c r="IM9" s="689">
        <v>202.12700000000001</v>
      </c>
      <c r="IN9" s="689">
        <v>203.30799999999999</v>
      </c>
      <c r="IO9" s="689">
        <v>196.13200000000001</v>
      </c>
      <c r="IP9" s="689">
        <v>880.86300000000006</v>
      </c>
      <c r="IQ9" s="975">
        <v>2832.663</v>
      </c>
      <c r="IR9" s="974">
        <v>0</v>
      </c>
      <c r="IS9" s="684">
        <v>0</v>
      </c>
      <c r="IT9" s="689">
        <v>531.5</v>
      </c>
      <c r="IU9" s="689">
        <v>485.01</v>
      </c>
      <c r="IV9" s="689">
        <v>345.24200000000002</v>
      </c>
      <c r="IW9" s="689">
        <v>268.971</v>
      </c>
      <c r="IX9" s="689">
        <v>205.36799999999999</v>
      </c>
      <c r="IY9" s="689">
        <v>216.584</v>
      </c>
      <c r="IZ9" s="689">
        <v>854.67100000000005</v>
      </c>
      <c r="JA9" s="975">
        <v>2907.346</v>
      </c>
      <c r="JB9" s="974">
        <v>0</v>
      </c>
      <c r="JC9" s="684">
        <v>0</v>
      </c>
      <c r="JD9" s="689">
        <v>378.90699999999998</v>
      </c>
      <c r="JE9" s="689">
        <v>463.69900000000001</v>
      </c>
      <c r="JF9" s="689">
        <v>370.55500000000001</v>
      </c>
      <c r="JG9" s="689">
        <v>233.19499999999999</v>
      </c>
      <c r="JH9" s="689">
        <v>197.57400000000001</v>
      </c>
      <c r="JI9" s="689">
        <v>225.96199999999999</v>
      </c>
      <c r="JJ9" s="689">
        <v>680.64499999999998</v>
      </c>
      <c r="JK9" s="975">
        <v>2550.5369999999998</v>
      </c>
      <c r="JL9" s="974">
        <v>0</v>
      </c>
      <c r="JM9" s="684">
        <v>0</v>
      </c>
      <c r="JN9" s="689">
        <v>370.79700000000003</v>
      </c>
      <c r="JO9" s="689">
        <v>435.34899999999999</v>
      </c>
      <c r="JP9" s="689">
        <v>306.03300000000002</v>
      </c>
      <c r="JQ9" s="689">
        <v>238.441</v>
      </c>
      <c r="JR9" s="689">
        <v>191.59700000000001</v>
      </c>
      <c r="JS9" s="689">
        <v>353.733</v>
      </c>
      <c r="JT9" s="689">
        <v>714.90300000000002</v>
      </c>
      <c r="JU9" s="975">
        <v>2610.8530000000001</v>
      </c>
      <c r="JV9" s="974">
        <v>0</v>
      </c>
      <c r="JW9" s="684">
        <v>0</v>
      </c>
      <c r="JX9" s="689">
        <v>340.30099999999999</v>
      </c>
      <c r="JY9" s="689">
        <v>384.55700000000002</v>
      </c>
      <c r="JZ9" s="689">
        <v>318.14600000000002</v>
      </c>
      <c r="KA9" s="689">
        <v>233.50399999999999</v>
      </c>
      <c r="KB9" s="689">
        <v>246.04</v>
      </c>
      <c r="KC9" s="689">
        <v>257.637</v>
      </c>
      <c r="KD9" s="689">
        <v>789.15800000000002</v>
      </c>
      <c r="KE9" s="975">
        <v>2569.3429999999998</v>
      </c>
      <c r="KF9" s="974">
        <v>0</v>
      </c>
      <c r="KG9" s="684">
        <v>0</v>
      </c>
      <c r="KH9" s="689">
        <v>446.01</v>
      </c>
      <c r="KI9" s="689">
        <v>445.63499999999999</v>
      </c>
      <c r="KJ9" s="689">
        <v>351.791</v>
      </c>
      <c r="KK9" s="689">
        <v>274.59899999999999</v>
      </c>
      <c r="KL9" s="689">
        <v>249.08600000000001</v>
      </c>
      <c r="KM9" s="689">
        <v>251.65799999999999</v>
      </c>
      <c r="KN9" s="689">
        <v>821.298</v>
      </c>
      <c r="KO9" s="975">
        <v>2840.0770000000002</v>
      </c>
      <c r="KP9" s="974">
        <v>0</v>
      </c>
      <c r="KQ9" s="684">
        <v>0</v>
      </c>
      <c r="KR9" s="689">
        <v>314.57600000000002</v>
      </c>
      <c r="KS9" s="689">
        <v>398.48599999999999</v>
      </c>
      <c r="KT9" s="689">
        <v>339.524</v>
      </c>
      <c r="KU9" s="689">
        <v>252.39400000000001</v>
      </c>
      <c r="KV9" s="689">
        <v>243.26400000000001</v>
      </c>
      <c r="KW9" s="689">
        <v>265.392</v>
      </c>
      <c r="KX9" s="689">
        <v>851.67100000000005</v>
      </c>
      <c r="KY9" s="975">
        <v>2665.3069999999998</v>
      </c>
      <c r="KZ9" s="974">
        <v>0</v>
      </c>
      <c r="LA9" s="684">
        <v>0</v>
      </c>
      <c r="LB9" s="689">
        <v>312.291</v>
      </c>
      <c r="LC9" s="689">
        <v>356.54700000000003</v>
      </c>
      <c r="LD9" s="689">
        <v>306.38</v>
      </c>
      <c r="LE9" s="689">
        <v>198.89599999999999</v>
      </c>
      <c r="LF9" s="689">
        <v>258.06</v>
      </c>
      <c r="LG9" s="689">
        <v>244.84399999999999</v>
      </c>
      <c r="LH9" s="689">
        <v>827.66099999999994</v>
      </c>
      <c r="LI9" s="975">
        <v>2504.6790000000001</v>
      </c>
      <c r="LJ9" s="974">
        <v>0</v>
      </c>
      <c r="LK9" s="684">
        <v>0</v>
      </c>
      <c r="LL9" s="689">
        <v>252.232</v>
      </c>
      <c r="LM9" s="689">
        <v>292.017</v>
      </c>
      <c r="LN9" s="689">
        <v>263.86799999999999</v>
      </c>
      <c r="LO9" s="689">
        <v>175.17400000000001</v>
      </c>
      <c r="LP9" s="689">
        <v>192.94499999999999</v>
      </c>
      <c r="LQ9" s="689">
        <v>219.691</v>
      </c>
      <c r="LR9" s="689">
        <v>869.66200000000003</v>
      </c>
      <c r="LS9" s="975">
        <v>2265.5889999999999</v>
      </c>
      <c r="LT9" s="974">
        <v>0</v>
      </c>
      <c r="LU9" s="684">
        <v>0</v>
      </c>
      <c r="LV9" s="689">
        <v>291.428</v>
      </c>
      <c r="LW9" s="689">
        <v>397.82400000000001</v>
      </c>
      <c r="LX9" s="689">
        <v>317.726</v>
      </c>
      <c r="LY9" s="689">
        <v>251</v>
      </c>
      <c r="LZ9" s="689">
        <v>225.066</v>
      </c>
      <c r="MA9" s="689">
        <v>240.48500000000001</v>
      </c>
      <c r="MB9" s="689">
        <v>810.21900000000005</v>
      </c>
      <c r="MC9" s="975">
        <v>2533.748</v>
      </c>
      <c r="MD9" s="974">
        <v>0</v>
      </c>
      <c r="ME9" s="684">
        <v>0</v>
      </c>
      <c r="MF9" s="689">
        <v>232.959</v>
      </c>
      <c r="MG9" s="689">
        <v>283.93799999999999</v>
      </c>
      <c r="MH9" s="689">
        <v>264.29199999999997</v>
      </c>
      <c r="MI9" s="689">
        <v>182.18600000000001</v>
      </c>
      <c r="MJ9" s="689">
        <v>218.03700000000001</v>
      </c>
      <c r="MK9" s="689">
        <v>239.27699999999999</v>
      </c>
      <c r="ML9" s="689">
        <v>724.83900000000006</v>
      </c>
      <c r="MM9" s="975">
        <v>2145.5279999999998</v>
      </c>
      <c r="MN9" s="974">
        <v>0</v>
      </c>
      <c r="MO9" s="684">
        <v>0</v>
      </c>
      <c r="MP9" s="689">
        <v>247.23099999999999</v>
      </c>
      <c r="MQ9" s="689">
        <v>311.27</v>
      </c>
      <c r="MR9" s="689">
        <v>238.506</v>
      </c>
      <c r="MS9" s="689">
        <v>177.12700000000001</v>
      </c>
      <c r="MT9" s="689">
        <v>170.24199999999999</v>
      </c>
      <c r="MU9" s="689">
        <v>178.441</v>
      </c>
      <c r="MV9" s="689">
        <v>694.23699999999997</v>
      </c>
      <c r="MW9" s="975">
        <v>2017.0540000000001</v>
      </c>
      <c r="MX9" s="974">
        <v>0</v>
      </c>
      <c r="MY9" s="684">
        <v>0</v>
      </c>
      <c r="MZ9" s="689">
        <v>219.916</v>
      </c>
      <c r="NA9" s="689">
        <v>260.887</v>
      </c>
      <c r="NB9" s="689">
        <v>225.85599999999999</v>
      </c>
      <c r="NC9" s="689">
        <v>340.26799999999997</v>
      </c>
      <c r="ND9" s="689">
        <v>233.12200000000001</v>
      </c>
      <c r="NE9" s="689">
        <v>179.55</v>
      </c>
      <c r="NF9" s="689">
        <v>679.19100000000003</v>
      </c>
      <c r="NG9" s="975">
        <v>2138.79</v>
      </c>
      <c r="NH9" s="974">
        <v>0</v>
      </c>
      <c r="NI9" s="684">
        <v>0</v>
      </c>
      <c r="NJ9" s="689">
        <v>250.34299999999999</v>
      </c>
      <c r="NK9" s="689">
        <v>291</v>
      </c>
      <c r="NL9" s="689">
        <v>251.233</v>
      </c>
      <c r="NM9" s="689">
        <v>198.99700000000001</v>
      </c>
      <c r="NN9" s="689">
        <v>187.39099999999999</v>
      </c>
      <c r="NO9" s="689">
        <v>183.77600000000001</v>
      </c>
      <c r="NP9" s="689">
        <v>791.15899999999999</v>
      </c>
      <c r="NQ9" s="975">
        <v>2153.8989999999999</v>
      </c>
      <c r="NR9" s="974">
        <v>0</v>
      </c>
      <c r="NS9" s="684">
        <v>0</v>
      </c>
      <c r="NT9" s="689">
        <v>239.45400000000001</v>
      </c>
      <c r="NU9" s="689">
        <v>286.267</v>
      </c>
      <c r="NV9" s="689">
        <v>230.90600000000001</v>
      </c>
      <c r="NW9" s="689">
        <v>183.93700000000001</v>
      </c>
      <c r="NX9" s="689">
        <v>197.114</v>
      </c>
      <c r="NY9" s="689">
        <v>164.13499999999999</v>
      </c>
      <c r="NZ9" s="689">
        <v>644.13900000000001</v>
      </c>
      <c r="OA9" s="975">
        <v>1945.952</v>
      </c>
      <c r="OB9" s="974">
        <v>0</v>
      </c>
      <c r="OC9" s="684">
        <v>0</v>
      </c>
      <c r="OD9" s="689">
        <v>241.928</v>
      </c>
      <c r="OE9" s="689">
        <v>250.18</v>
      </c>
      <c r="OF9" s="689">
        <v>205.607</v>
      </c>
      <c r="OG9" s="689">
        <v>178.83699999999999</v>
      </c>
      <c r="OH9" s="689">
        <v>173.83799999999999</v>
      </c>
      <c r="OI9" s="689">
        <v>212.053</v>
      </c>
      <c r="OJ9" s="689">
        <v>620.94899999999996</v>
      </c>
      <c r="OK9" s="975">
        <v>1883.3920000000001</v>
      </c>
      <c r="OL9" s="974">
        <v>0</v>
      </c>
      <c r="OM9" s="684">
        <v>0</v>
      </c>
      <c r="ON9" s="689">
        <v>245.64099999999999</v>
      </c>
      <c r="OO9" s="689">
        <v>246.79599999999999</v>
      </c>
      <c r="OP9" s="689">
        <v>219.898</v>
      </c>
      <c r="OQ9" s="689">
        <v>176.65600000000001</v>
      </c>
      <c r="OR9" s="689">
        <v>186.77</v>
      </c>
      <c r="OS9" s="689">
        <v>185.65199999999999</v>
      </c>
      <c r="OT9" s="689">
        <v>709.67700000000002</v>
      </c>
      <c r="OU9" s="975">
        <v>1971.09</v>
      </c>
      <c r="OV9" s="974">
        <v>0</v>
      </c>
      <c r="OW9" s="684">
        <v>0</v>
      </c>
      <c r="OX9" s="689">
        <v>262.95999999999998</v>
      </c>
      <c r="OY9" s="689">
        <v>323.02199999999999</v>
      </c>
      <c r="OZ9" s="689">
        <v>257.82</v>
      </c>
      <c r="PA9" s="689">
        <v>209.89500000000001</v>
      </c>
      <c r="PB9" s="689">
        <v>226.40199999999999</v>
      </c>
      <c r="PC9" s="689">
        <v>209.54300000000001</v>
      </c>
      <c r="PD9" s="689">
        <v>773.73500000000001</v>
      </c>
      <c r="PE9" s="975">
        <v>2263.377</v>
      </c>
      <c r="PF9" s="974">
        <v>0</v>
      </c>
      <c r="PG9" s="684">
        <v>0</v>
      </c>
      <c r="PH9" s="689">
        <v>272.50299999999999</v>
      </c>
      <c r="PI9" s="689">
        <v>306.714</v>
      </c>
      <c r="PJ9" s="689">
        <v>271.14299999999997</v>
      </c>
      <c r="PK9" s="689">
        <v>214.619</v>
      </c>
      <c r="PL9" s="689">
        <v>225.87700000000001</v>
      </c>
      <c r="PM9" s="689">
        <v>268.83699999999999</v>
      </c>
      <c r="PN9" s="689">
        <v>694.16800000000001</v>
      </c>
      <c r="PO9" s="975">
        <v>2253.8609999999999</v>
      </c>
      <c r="PP9" s="974">
        <v>0</v>
      </c>
      <c r="PQ9" s="684">
        <v>0</v>
      </c>
      <c r="PR9" s="689">
        <v>298.81900000000002</v>
      </c>
      <c r="PS9" s="689">
        <v>339.10399999999998</v>
      </c>
      <c r="PT9" s="689">
        <v>266.01900000000001</v>
      </c>
      <c r="PU9" s="689">
        <v>198.88200000000001</v>
      </c>
      <c r="PV9" s="689">
        <v>216.988</v>
      </c>
      <c r="PW9" s="689">
        <v>222.37299999999999</v>
      </c>
      <c r="PX9" s="689">
        <v>705.20299999999997</v>
      </c>
      <c r="PY9" s="975">
        <v>2247.3879999999999</v>
      </c>
      <c r="PZ9" s="974" t="s">
        <v>1258</v>
      </c>
      <c r="QA9" s="684" t="s">
        <v>1253</v>
      </c>
      <c r="QB9" s="689">
        <v>262.339</v>
      </c>
      <c r="QC9" s="689">
        <v>333.72300000000001</v>
      </c>
      <c r="QD9" s="689">
        <v>256.87400000000002</v>
      </c>
      <c r="QE9" s="689">
        <v>217.58</v>
      </c>
      <c r="QF9" s="689">
        <v>336.923</v>
      </c>
      <c r="QG9" s="689">
        <v>233.82400000000001</v>
      </c>
      <c r="QH9" s="689">
        <v>701.79100000000005</v>
      </c>
      <c r="QI9" s="975">
        <v>2343.0540000000001</v>
      </c>
      <c r="QJ9" s="974">
        <v>0</v>
      </c>
      <c r="QK9" s="684">
        <v>0</v>
      </c>
      <c r="QL9" s="689">
        <v>357</v>
      </c>
      <c r="QM9" s="689">
        <v>378</v>
      </c>
      <c r="QN9" s="689">
        <v>294</v>
      </c>
      <c r="QO9" s="689">
        <v>302</v>
      </c>
      <c r="QP9" s="689">
        <v>263</v>
      </c>
      <c r="QQ9" s="689">
        <v>264</v>
      </c>
      <c r="QR9" s="689">
        <v>812</v>
      </c>
      <c r="QS9" s="975">
        <v>2670</v>
      </c>
      <c r="QT9" s="974">
        <v>0</v>
      </c>
      <c r="QU9" s="684">
        <v>0</v>
      </c>
      <c r="QV9" s="689">
        <v>216</v>
      </c>
      <c r="QW9" s="689">
        <v>217</v>
      </c>
      <c r="QX9" s="689">
        <v>184</v>
      </c>
      <c r="QY9" s="689">
        <v>158</v>
      </c>
      <c r="QZ9" s="689">
        <v>267</v>
      </c>
      <c r="RA9" s="689">
        <v>275</v>
      </c>
      <c r="RB9" s="689">
        <v>667</v>
      </c>
      <c r="RC9" s="975">
        <v>1984</v>
      </c>
      <c r="RD9" s="974">
        <v>0</v>
      </c>
      <c r="RE9" s="684">
        <v>0</v>
      </c>
      <c r="RF9" s="689">
        <v>274</v>
      </c>
      <c r="RG9" s="689">
        <v>364</v>
      </c>
      <c r="RH9" s="689">
        <v>227</v>
      </c>
      <c r="RI9" s="689">
        <v>167</v>
      </c>
      <c r="RJ9" s="689">
        <v>173</v>
      </c>
      <c r="RK9" s="689">
        <v>186</v>
      </c>
      <c r="RL9" s="689">
        <v>663</v>
      </c>
      <c r="RM9" s="975">
        <v>2054</v>
      </c>
      <c r="RN9" s="974">
        <v>0</v>
      </c>
      <c r="RO9" s="684">
        <v>0</v>
      </c>
      <c r="RP9" s="689">
        <v>217</v>
      </c>
      <c r="RQ9" s="689">
        <v>361</v>
      </c>
      <c r="RR9" s="689">
        <v>382</v>
      </c>
      <c r="RS9" s="689">
        <v>268</v>
      </c>
      <c r="RT9" s="689">
        <v>276</v>
      </c>
      <c r="RU9" s="689">
        <v>201</v>
      </c>
      <c r="RV9" s="689">
        <v>725</v>
      </c>
      <c r="RW9" s="975">
        <v>2430</v>
      </c>
      <c r="RX9" s="974">
        <v>0</v>
      </c>
      <c r="RY9" s="684">
        <v>0</v>
      </c>
      <c r="RZ9" s="689">
        <v>279</v>
      </c>
      <c r="SA9" s="689">
        <v>358</v>
      </c>
      <c r="SB9" s="689">
        <v>345</v>
      </c>
      <c r="SC9" s="689">
        <v>243</v>
      </c>
      <c r="SD9" s="689">
        <v>227</v>
      </c>
      <c r="SE9" s="689">
        <v>279</v>
      </c>
      <c r="SF9" s="689">
        <v>725</v>
      </c>
      <c r="SG9" s="975">
        <v>2456</v>
      </c>
      <c r="SH9" s="974">
        <v>0</v>
      </c>
      <c r="SI9" s="684">
        <v>0</v>
      </c>
      <c r="SJ9" s="689">
        <v>320</v>
      </c>
      <c r="SK9" s="689">
        <v>410</v>
      </c>
      <c r="SL9" s="689">
        <v>370</v>
      </c>
      <c r="SM9" s="689">
        <v>299</v>
      </c>
      <c r="SN9" s="689">
        <v>337</v>
      </c>
      <c r="SO9" s="689">
        <v>340</v>
      </c>
      <c r="SP9" s="689">
        <v>783</v>
      </c>
      <c r="SQ9" s="975">
        <v>2859</v>
      </c>
      <c r="SR9" s="974">
        <v>0</v>
      </c>
      <c r="SS9" s="684">
        <v>0</v>
      </c>
      <c r="ST9" s="689">
        <v>294</v>
      </c>
      <c r="SU9" s="689">
        <v>395</v>
      </c>
      <c r="SV9" s="689">
        <v>319</v>
      </c>
      <c r="SW9" s="689">
        <v>344</v>
      </c>
      <c r="SX9" s="689">
        <v>367</v>
      </c>
      <c r="SY9" s="689">
        <v>338</v>
      </c>
      <c r="SZ9" s="689">
        <v>840</v>
      </c>
      <c r="TA9" s="975">
        <v>2897</v>
      </c>
      <c r="TB9" s="974">
        <v>0</v>
      </c>
      <c r="TC9" s="684">
        <v>0</v>
      </c>
      <c r="TD9" s="689">
        <v>322</v>
      </c>
      <c r="TE9" s="689">
        <v>453</v>
      </c>
      <c r="TF9" s="689">
        <v>372</v>
      </c>
      <c r="TG9" s="689">
        <v>294</v>
      </c>
      <c r="TH9" s="689">
        <v>341</v>
      </c>
      <c r="TI9" s="689">
        <v>316</v>
      </c>
      <c r="TJ9" s="689">
        <v>881</v>
      </c>
      <c r="TK9" s="975">
        <v>2979</v>
      </c>
      <c r="TL9" s="974">
        <v>0</v>
      </c>
      <c r="TM9" s="684">
        <v>0</v>
      </c>
      <c r="TN9" s="689">
        <v>383</v>
      </c>
      <c r="TO9" s="689">
        <v>482</v>
      </c>
      <c r="TP9" s="689">
        <v>393</v>
      </c>
      <c r="TQ9" s="689">
        <v>315</v>
      </c>
      <c r="TR9" s="689">
        <v>365</v>
      </c>
      <c r="TS9" s="689">
        <v>399</v>
      </c>
      <c r="TT9" s="689">
        <v>875</v>
      </c>
      <c r="TU9" s="975">
        <v>3212</v>
      </c>
      <c r="TV9" s="974">
        <v>0</v>
      </c>
      <c r="TW9" s="684">
        <v>0</v>
      </c>
      <c r="TX9" s="689">
        <v>445</v>
      </c>
      <c r="TY9" s="689">
        <v>475</v>
      </c>
      <c r="TZ9" s="689">
        <v>358</v>
      </c>
      <c r="UA9" s="689">
        <v>360</v>
      </c>
      <c r="UB9" s="689">
        <v>442</v>
      </c>
      <c r="UC9" s="689">
        <v>425</v>
      </c>
      <c r="UD9" s="689">
        <v>931</v>
      </c>
      <c r="UE9" s="975">
        <v>3436</v>
      </c>
      <c r="UF9" s="974">
        <v>0</v>
      </c>
      <c r="UG9" s="684">
        <v>0</v>
      </c>
      <c r="UH9" s="689">
        <v>481</v>
      </c>
      <c r="UI9" s="689">
        <v>494</v>
      </c>
      <c r="UJ9" s="689">
        <v>444</v>
      </c>
      <c r="UK9" s="689">
        <v>403</v>
      </c>
      <c r="UL9" s="689">
        <v>354</v>
      </c>
      <c r="UM9" s="689">
        <v>349</v>
      </c>
      <c r="UN9" s="689">
        <v>1167</v>
      </c>
      <c r="UO9" s="975">
        <v>3692</v>
      </c>
      <c r="UP9" s="974">
        <v>0</v>
      </c>
      <c r="UQ9" s="684">
        <v>0</v>
      </c>
      <c r="UR9" s="689">
        <v>451</v>
      </c>
      <c r="US9" s="689">
        <v>572</v>
      </c>
      <c r="UT9" s="689">
        <v>435</v>
      </c>
      <c r="UU9" s="689">
        <v>434</v>
      </c>
      <c r="UV9" s="689">
        <v>443</v>
      </c>
      <c r="UW9" s="689">
        <v>444</v>
      </c>
      <c r="UX9" s="689">
        <v>1130</v>
      </c>
      <c r="UY9" s="975">
        <v>3909</v>
      </c>
      <c r="UZ9" s="974">
        <v>0</v>
      </c>
      <c r="VA9" s="684">
        <v>0</v>
      </c>
      <c r="VB9" s="689">
        <v>503</v>
      </c>
      <c r="VC9" s="689">
        <v>604</v>
      </c>
      <c r="VD9" s="689">
        <v>464</v>
      </c>
      <c r="VE9" s="689">
        <v>484</v>
      </c>
      <c r="VF9" s="689">
        <v>536</v>
      </c>
      <c r="VG9" s="689">
        <v>458</v>
      </c>
      <c r="VH9" s="689">
        <v>1101</v>
      </c>
      <c r="VI9" s="975">
        <v>4150</v>
      </c>
      <c r="VJ9" s="974">
        <v>0</v>
      </c>
      <c r="VK9" s="684">
        <v>0</v>
      </c>
      <c r="VL9" s="689">
        <v>529</v>
      </c>
      <c r="VM9" s="689">
        <v>592</v>
      </c>
      <c r="VN9" s="689">
        <v>425</v>
      </c>
      <c r="VO9" s="689">
        <v>433</v>
      </c>
      <c r="VP9" s="689">
        <v>440</v>
      </c>
      <c r="VQ9" s="689">
        <v>368</v>
      </c>
      <c r="VR9" s="689">
        <v>1506</v>
      </c>
      <c r="VS9" s="975">
        <v>4293</v>
      </c>
      <c r="VT9" s="974" t="s">
        <v>23</v>
      </c>
      <c r="VU9" s="684" t="s">
        <v>23</v>
      </c>
      <c r="VV9" s="689">
        <v>502</v>
      </c>
      <c r="VW9" s="689">
        <v>628</v>
      </c>
      <c r="VX9" s="689">
        <v>374</v>
      </c>
      <c r="VY9" s="689">
        <v>391</v>
      </c>
      <c r="VZ9" s="689">
        <v>371</v>
      </c>
      <c r="WA9" s="689">
        <v>352</v>
      </c>
      <c r="WB9" s="689">
        <v>1624</v>
      </c>
      <c r="WC9" s="975">
        <v>4242</v>
      </c>
      <c r="WD9" s="974">
        <v>0</v>
      </c>
      <c r="WE9" s="684">
        <v>0</v>
      </c>
      <c r="WF9" s="689">
        <v>465</v>
      </c>
      <c r="WG9" s="689">
        <v>608</v>
      </c>
      <c r="WH9" s="689">
        <v>329</v>
      </c>
      <c r="WI9" s="689">
        <v>369</v>
      </c>
      <c r="WJ9" s="689">
        <v>395</v>
      </c>
      <c r="WK9" s="689">
        <v>340</v>
      </c>
      <c r="WL9" s="689">
        <v>1505</v>
      </c>
      <c r="WM9" s="975">
        <v>4011</v>
      </c>
      <c r="WN9" s="974">
        <v>0</v>
      </c>
      <c r="WO9" s="684">
        <v>0</v>
      </c>
      <c r="WP9" s="689">
        <v>547</v>
      </c>
      <c r="WQ9" s="689">
        <v>625</v>
      </c>
      <c r="WR9" s="689">
        <v>409</v>
      </c>
      <c r="WS9" s="689">
        <v>408</v>
      </c>
      <c r="WT9" s="689">
        <v>455</v>
      </c>
      <c r="WU9" s="689">
        <v>382</v>
      </c>
      <c r="WV9" s="689">
        <v>1559</v>
      </c>
      <c r="WW9" s="975">
        <v>4385</v>
      </c>
      <c r="WX9" s="974">
        <v>0</v>
      </c>
      <c r="WY9" s="684">
        <v>0</v>
      </c>
      <c r="WZ9" s="689">
        <v>501</v>
      </c>
      <c r="XA9" s="689">
        <v>577</v>
      </c>
      <c r="XB9" s="689">
        <v>381</v>
      </c>
      <c r="XC9" s="689">
        <v>305</v>
      </c>
      <c r="XD9" s="689">
        <v>452</v>
      </c>
      <c r="XE9" s="689">
        <v>358</v>
      </c>
      <c r="XF9" s="689">
        <v>1651</v>
      </c>
      <c r="XG9" s="975">
        <v>4225</v>
      </c>
      <c r="XH9" s="974">
        <v>0</v>
      </c>
      <c r="XI9" s="684">
        <v>0</v>
      </c>
      <c r="XJ9" s="689">
        <v>456</v>
      </c>
      <c r="XK9" s="689">
        <v>528</v>
      </c>
      <c r="XL9" s="689">
        <v>337</v>
      </c>
      <c r="XM9" s="689">
        <v>263</v>
      </c>
      <c r="XN9" s="689">
        <v>364</v>
      </c>
      <c r="XO9" s="689">
        <v>329</v>
      </c>
      <c r="XP9" s="689">
        <v>1684</v>
      </c>
      <c r="XQ9" s="975">
        <v>3961</v>
      </c>
      <c r="XR9" s="974">
        <v>0</v>
      </c>
      <c r="XS9" s="684">
        <v>0</v>
      </c>
      <c r="XT9" s="689">
        <v>469</v>
      </c>
      <c r="XU9" s="689">
        <v>497</v>
      </c>
      <c r="XV9" s="689">
        <v>298</v>
      </c>
      <c r="XW9" s="689">
        <v>207</v>
      </c>
      <c r="XX9" s="689">
        <v>327</v>
      </c>
      <c r="XY9" s="689">
        <v>257</v>
      </c>
      <c r="XZ9" s="689">
        <v>1843</v>
      </c>
      <c r="YA9" s="975">
        <v>3898</v>
      </c>
    </row>
    <row r="10" spans="1:651" ht="12.75" customHeight="1">
      <c r="A10" s="175" t="s">
        <v>510</v>
      </c>
      <c r="B10" s="974">
        <v>0</v>
      </c>
      <c r="C10" s="684">
        <v>0</v>
      </c>
      <c r="D10" s="689">
        <v>1570.9760000000001</v>
      </c>
      <c r="E10" s="689">
        <v>978.69200000000001</v>
      </c>
      <c r="F10" s="689">
        <v>442.19799999999998</v>
      </c>
      <c r="G10" s="689">
        <v>364.137</v>
      </c>
      <c r="H10" s="689">
        <v>238.15700000000001</v>
      </c>
      <c r="I10" s="689">
        <v>150.328</v>
      </c>
      <c r="J10" s="689">
        <v>587.65599999999995</v>
      </c>
      <c r="K10" s="975">
        <v>4332.1440000000002</v>
      </c>
      <c r="L10" s="974">
        <v>0</v>
      </c>
      <c r="M10" s="684">
        <v>0</v>
      </c>
      <c r="N10" s="689">
        <v>1890.819</v>
      </c>
      <c r="O10" s="689">
        <v>1180.6300000000001</v>
      </c>
      <c r="P10" s="689">
        <v>608.20299999999997</v>
      </c>
      <c r="Q10" s="689">
        <v>488.16899999999998</v>
      </c>
      <c r="R10" s="689">
        <v>313.69400000000002</v>
      </c>
      <c r="S10" s="689">
        <v>188.83099999999999</v>
      </c>
      <c r="T10" s="689">
        <v>760.09900000000005</v>
      </c>
      <c r="U10" s="975">
        <v>5430.4449999999997</v>
      </c>
      <c r="V10" s="974">
        <v>0</v>
      </c>
      <c r="W10" s="684">
        <v>0</v>
      </c>
      <c r="X10" s="689">
        <v>1721.6389999999999</v>
      </c>
      <c r="Y10" s="689">
        <v>1234.2460000000001</v>
      </c>
      <c r="Z10" s="689">
        <v>635.57500000000005</v>
      </c>
      <c r="AA10" s="689">
        <v>582.91300000000001</v>
      </c>
      <c r="AB10" s="689">
        <v>381.34500000000003</v>
      </c>
      <c r="AC10" s="689">
        <v>222.667</v>
      </c>
      <c r="AD10" s="689">
        <v>941.64599999999996</v>
      </c>
      <c r="AE10" s="975">
        <v>5720.0309999999999</v>
      </c>
      <c r="AF10" s="974">
        <v>0</v>
      </c>
      <c r="AG10" s="684">
        <v>0</v>
      </c>
      <c r="AH10" s="689">
        <v>1536.5920000000001</v>
      </c>
      <c r="AI10" s="689">
        <v>1056.511</v>
      </c>
      <c r="AJ10" s="689">
        <v>631.42399999999998</v>
      </c>
      <c r="AK10" s="689">
        <v>611.09199999999998</v>
      </c>
      <c r="AL10" s="689">
        <v>356.303</v>
      </c>
      <c r="AM10" s="689">
        <v>268.66000000000003</v>
      </c>
      <c r="AN10" s="689">
        <v>1163.2159999999999</v>
      </c>
      <c r="AO10" s="975">
        <v>5623.7979999999998</v>
      </c>
      <c r="AP10" s="974">
        <v>0</v>
      </c>
      <c r="AQ10" s="684">
        <v>0</v>
      </c>
      <c r="AR10" s="689">
        <v>1502.596</v>
      </c>
      <c r="AS10" s="689">
        <v>1095.087</v>
      </c>
      <c r="AT10" s="689">
        <v>600.43100000000004</v>
      </c>
      <c r="AU10" s="689">
        <v>545.52</v>
      </c>
      <c r="AV10" s="689">
        <v>329.90800000000002</v>
      </c>
      <c r="AW10" s="689">
        <v>221.53200000000001</v>
      </c>
      <c r="AX10" s="689">
        <v>1220.8520000000001</v>
      </c>
      <c r="AY10" s="975">
        <v>5515.9260000000004</v>
      </c>
      <c r="AZ10" s="974">
        <v>0</v>
      </c>
      <c r="BA10" s="684">
        <v>0</v>
      </c>
      <c r="BB10" s="689">
        <v>1639.874</v>
      </c>
      <c r="BC10" s="689">
        <v>1105.098</v>
      </c>
      <c r="BD10" s="689">
        <v>636.00900000000001</v>
      </c>
      <c r="BE10" s="689">
        <v>519.42700000000002</v>
      </c>
      <c r="BF10" s="689">
        <v>351.80700000000002</v>
      </c>
      <c r="BG10" s="689">
        <v>222.036</v>
      </c>
      <c r="BH10" s="689">
        <v>1173.479</v>
      </c>
      <c r="BI10" s="975">
        <v>5647.73</v>
      </c>
      <c r="BJ10" s="974">
        <v>0</v>
      </c>
      <c r="BK10" s="684">
        <v>0</v>
      </c>
      <c r="BL10" s="689">
        <v>1492.7639999999999</v>
      </c>
      <c r="BM10" s="689">
        <v>1057.2950000000001</v>
      </c>
      <c r="BN10" s="689">
        <v>716.97900000000004</v>
      </c>
      <c r="BO10" s="689">
        <v>478.81099999999998</v>
      </c>
      <c r="BP10" s="689">
        <v>326.81599999999997</v>
      </c>
      <c r="BQ10" s="689">
        <v>265.56299999999999</v>
      </c>
      <c r="BR10" s="689">
        <v>1426.2180000000001</v>
      </c>
      <c r="BS10" s="975">
        <v>5764.4459999999999</v>
      </c>
      <c r="BT10" s="974">
        <v>0</v>
      </c>
      <c r="BU10" s="684">
        <v>0</v>
      </c>
      <c r="BV10" s="689">
        <v>1384.6310000000001</v>
      </c>
      <c r="BW10" s="689">
        <v>1102.5039999999999</v>
      </c>
      <c r="BX10" s="689">
        <v>773.61599999999999</v>
      </c>
      <c r="BY10" s="689">
        <v>589.37599999999998</v>
      </c>
      <c r="BZ10" s="689">
        <v>609.77700000000004</v>
      </c>
      <c r="CA10" s="689">
        <v>240.416</v>
      </c>
      <c r="CB10" s="689">
        <v>1048.76</v>
      </c>
      <c r="CC10" s="975">
        <v>5749.08</v>
      </c>
      <c r="CD10" s="974">
        <v>0</v>
      </c>
      <c r="CE10" s="684">
        <v>0</v>
      </c>
      <c r="CF10" s="689">
        <v>1519.7840000000001</v>
      </c>
      <c r="CG10" s="689">
        <v>1149.596</v>
      </c>
      <c r="CH10" s="689">
        <v>748.68299999999999</v>
      </c>
      <c r="CI10" s="689">
        <v>661.77200000000005</v>
      </c>
      <c r="CJ10" s="689">
        <v>366.73599999999999</v>
      </c>
      <c r="CK10" s="689">
        <v>263.892</v>
      </c>
      <c r="CL10" s="689">
        <v>1137.19</v>
      </c>
      <c r="CM10" s="975">
        <v>5847.6530000000002</v>
      </c>
      <c r="CN10" s="974">
        <v>0</v>
      </c>
      <c r="CO10" s="684">
        <v>0</v>
      </c>
      <c r="CP10" s="689">
        <v>1927.6030000000001</v>
      </c>
      <c r="CQ10" s="689">
        <v>1275.932</v>
      </c>
      <c r="CR10" s="689">
        <v>1140.0440000000001</v>
      </c>
      <c r="CS10" s="689">
        <v>624.05499999999995</v>
      </c>
      <c r="CT10" s="689">
        <v>764.03499999999997</v>
      </c>
      <c r="CU10" s="689">
        <v>371.73099999999999</v>
      </c>
      <c r="CV10" s="689">
        <v>1210.8820000000001</v>
      </c>
      <c r="CW10" s="975">
        <v>7314.2820000000002</v>
      </c>
      <c r="CX10" s="974">
        <v>0</v>
      </c>
      <c r="CY10" s="684">
        <v>0</v>
      </c>
      <c r="CZ10" s="689">
        <v>1885.268</v>
      </c>
      <c r="DA10" s="689">
        <v>1397.4190000000001</v>
      </c>
      <c r="DB10" s="689">
        <v>1143.7460000000001</v>
      </c>
      <c r="DC10" s="689">
        <v>746.88</v>
      </c>
      <c r="DD10" s="689">
        <v>574.20600000000002</v>
      </c>
      <c r="DE10" s="689">
        <v>440.14800000000002</v>
      </c>
      <c r="DF10" s="689">
        <v>1399.54</v>
      </c>
      <c r="DG10" s="975">
        <v>7587.2070000000003</v>
      </c>
      <c r="DH10" s="974">
        <v>0</v>
      </c>
      <c r="DI10" s="684">
        <v>0</v>
      </c>
      <c r="DJ10" s="689">
        <v>1999.0450000000001</v>
      </c>
      <c r="DK10" s="689">
        <v>1773.26</v>
      </c>
      <c r="DL10" s="689">
        <v>1355.374</v>
      </c>
      <c r="DM10" s="689">
        <v>800.00900000000001</v>
      </c>
      <c r="DN10" s="689">
        <v>609.86</v>
      </c>
      <c r="DO10" s="689">
        <v>504.17599999999999</v>
      </c>
      <c r="DP10" s="689">
        <v>1597.9649999999999</v>
      </c>
      <c r="DQ10" s="975">
        <v>8639.6890000000003</v>
      </c>
      <c r="DR10" s="974">
        <v>0</v>
      </c>
      <c r="DS10" s="684">
        <v>0</v>
      </c>
      <c r="DT10" s="689">
        <v>2047.663</v>
      </c>
      <c r="DU10" s="689">
        <v>1955.779</v>
      </c>
      <c r="DV10" s="689">
        <v>1585.586</v>
      </c>
      <c r="DW10" s="689">
        <v>925.69399999999996</v>
      </c>
      <c r="DX10" s="689">
        <v>726.49099999999999</v>
      </c>
      <c r="DY10" s="689">
        <v>555.83699999999999</v>
      </c>
      <c r="DZ10" s="689">
        <v>1962.9680000000001</v>
      </c>
      <c r="EA10" s="975">
        <v>9760.018</v>
      </c>
      <c r="EB10" s="974">
        <v>0</v>
      </c>
      <c r="EC10" s="684">
        <v>0</v>
      </c>
      <c r="ED10" s="689">
        <v>2306.0059999999999</v>
      </c>
      <c r="EE10" s="689">
        <v>1966.461</v>
      </c>
      <c r="EF10" s="689">
        <v>1937.338</v>
      </c>
      <c r="EG10" s="689">
        <v>1038.075</v>
      </c>
      <c r="EH10" s="689">
        <v>885.49599999999998</v>
      </c>
      <c r="EI10" s="689">
        <v>669.81500000000005</v>
      </c>
      <c r="EJ10" s="689">
        <v>2214.2220000000002</v>
      </c>
      <c r="EK10" s="975">
        <v>11017.413</v>
      </c>
      <c r="EL10" s="974">
        <v>0</v>
      </c>
      <c r="EM10" s="684">
        <v>0</v>
      </c>
      <c r="EN10" s="689">
        <v>2169.9650000000001</v>
      </c>
      <c r="EO10" s="689">
        <v>2099.8150000000001</v>
      </c>
      <c r="EP10" s="689">
        <v>1768.163</v>
      </c>
      <c r="EQ10" s="689">
        <v>1060.9179999999999</v>
      </c>
      <c r="ER10" s="689">
        <v>993.601</v>
      </c>
      <c r="ES10" s="689">
        <v>713.93700000000001</v>
      </c>
      <c r="ET10" s="689">
        <v>2679.3870000000002</v>
      </c>
      <c r="EU10" s="975">
        <v>11485.786</v>
      </c>
      <c r="EV10" s="974">
        <v>0</v>
      </c>
      <c r="EW10" s="684">
        <v>0</v>
      </c>
      <c r="EX10" s="689">
        <v>1962.095</v>
      </c>
      <c r="EY10" s="689">
        <v>2080.1779999999999</v>
      </c>
      <c r="EZ10" s="689">
        <v>1685.3679999999999</v>
      </c>
      <c r="FA10" s="689">
        <v>1060.0450000000001</v>
      </c>
      <c r="FB10" s="689">
        <v>801.91300000000001</v>
      </c>
      <c r="FC10" s="689">
        <v>706.178</v>
      </c>
      <c r="FD10" s="689">
        <v>2925.2449999999999</v>
      </c>
      <c r="FE10" s="975">
        <v>11221.022000000001</v>
      </c>
      <c r="FF10" s="974">
        <v>0</v>
      </c>
      <c r="FG10" s="684">
        <v>0</v>
      </c>
      <c r="FH10" s="689">
        <v>1670.874</v>
      </c>
      <c r="FI10" s="689">
        <v>1802.6669999999999</v>
      </c>
      <c r="FJ10" s="689">
        <v>1563.646</v>
      </c>
      <c r="FK10" s="689">
        <v>998.31200000000001</v>
      </c>
      <c r="FL10" s="689">
        <v>797.005</v>
      </c>
      <c r="FM10" s="689">
        <v>708.63</v>
      </c>
      <c r="FN10" s="689">
        <v>2785.779</v>
      </c>
      <c r="FO10" s="975">
        <v>10326.913</v>
      </c>
      <c r="FP10" s="974">
        <v>0</v>
      </c>
      <c r="FQ10" s="684">
        <v>0</v>
      </c>
      <c r="FR10" s="689">
        <v>1865.153</v>
      </c>
      <c r="FS10" s="689">
        <v>1884.9760000000001</v>
      </c>
      <c r="FT10" s="689">
        <v>1439.26</v>
      </c>
      <c r="FU10" s="689">
        <v>958.78499999999997</v>
      </c>
      <c r="FV10" s="689">
        <v>844.57</v>
      </c>
      <c r="FW10" s="689">
        <v>715.74300000000005</v>
      </c>
      <c r="FX10" s="689">
        <v>2806.759</v>
      </c>
      <c r="FY10" s="975">
        <v>10515.245999999999</v>
      </c>
      <c r="FZ10" s="974">
        <v>0</v>
      </c>
      <c r="GA10" s="684">
        <v>0</v>
      </c>
      <c r="GB10" s="689">
        <v>1505.578</v>
      </c>
      <c r="GC10" s="689">
        <v>1696.1489999999999</v>
      </c>
      <c r="GD10" s="689">
        <v>1188.538</v>
      </c>
      <c r="GE10" s="689">
        <v>893.81700000000001</v>
      </c>
      <c r="GF10" s="689">
        <v>773.42100000000005</v>
      </c>
      <c r="GG10" s="689">
        <v>734.91099999999994</v>
      </c>
      <c r="GH10" s="689">
        <v>2603.1120000000001</v>
      </c>
      <c r="GI10" s="975">
        <v>9395.5259999999998</v>
      </c>
      <c r="GJ10" s="974">
        <v>0</v>
      </c>
      <c r="GK10" s="684">
        <v>0</v>
      </c>
      <c r="GL10" s="689">
        <v>1352.75</v>
      </c>
      <c r="GM10" s="689">
        <v>1391.183</v>
      </c>
      <c r="GN10" s="689">
        <v>971.55399999999997</v>
      </c>
      <c r="GO10" s="689">
        <v>718.96299999999997</v>
      </c>
      <c r="GP10" s="689">
        <v>648.21</v>
      </c>
      <c r="GQ10" s="689">
        <v>622.82100000000003</v>
      </c>
      <c r="GR10" s="689">
        <v>2775.5189999999998</v>
      </c>
      <c r="GS10" s="975">
        <v>8481</v>
      </c>
      <c r="GT10" s="974">
        <v>0</v>
      </c>
      <c r="GU10" s="684">
        <v>0</v>
      </c>
      <c r="GV10" s="689">
        <v>1213.414</v>
      </c>
      <c r="GW10" s="689">
        <v>1283.942</v>
      </c>
      <c r="GX10" s="689">
        <v>932.63199999999995</v>
      </c>
      <c r="GY10" s="689">
        <v>698.86900000000003</v>
      </c>
      <c r="GZ10" s="689">
        <v>628.02200000000005</v>
      </c>
      <c r="HA10" s="689">
        <v>621.14499999999998</v>
      </c>
      <c r="HB10" s="689">
        <v>2703.511</v>
      </c>
      <c r="HC10" s="975">
        <v>8081.5349999999999</v>
      </c>
      <c r="HD10" s="974">
        <v>0</v>
      </c>
      <c r="HE10" s="684">
        <v>0</v>
      </c>
      <c r="HF10" s="689">
        <v>1183.8019999999999</v>
      </c>
      <c r="HG10" s="689">
        <v>1335.7750000000001</v>
      </c>
      <c r="HH10" s="689">
        <v>882.72500000000002</v>
      </c>
      <c r="HI10" s="689">
        <v>649.92899999999997</v>
      </c>
      <c r="HJ10" s="689">
        <v>617.99400000000003</v>
      </c>
      <c r="HK10" s="689">
        <v>557.91999999999996</v>
      </c>
      <c r="HL10" s="689">
        <v>2412.4760000000001</v>
      </c>
      <c r="HM10" s="975">
        <v>7640.6210000000001</v>
      </c>
      <c r="HN10" s="974">
        <v>0</v>
      </c>
      <c r="HO10" s="684">
        <v>0</v>
      </c>
      <c r="HP10" s="689">
        <v>1081.8710000000001</v>
      </c>
      <c r="HQ10" s="689">
        <v>1177.8019999999999</v>
      </c>
      <c r="HR10" s="689">
        <v>994.68799999999999</v>
      </c>
      <c r="HS10" s="689">
        <v>599.95100000000002</v>
      </c>
      <c r="HT10" s="689">
        <v>572.82899999999995</v>
      </c>
      <c r="HU10" s="689">
        <v>520.928</v>
      </c>
      <c r="HV10" s="689">
        <v>2122.1559999999999</v>
      </c>
      <c r="HW10" s="975">
        <v>7070.2250000000004</v>
      </c>
      <c r="HX10" s="974" t="s">
        <v>485</v>
      </c>
      <c r="HY10" s="684" t="s">
        <v>485</v>
      </c>
      <c r="HZ10" s="689">
        <v>1190.028</v>
      </c>
      <c r="IA10" s="689">
        <v>1103.962</v>
      </c>
      <c r="IB10" s="689">
        <v>695.04</v>
      </c>
      <c r="IC10" s="689">
        <v>716.34699999999998</v>
      </c>
      <c r="ID10" s="689">
        <v>536.49199999999996</v>
      </c>
      <c r="IE10" s="689">
        <v>542.21</v>
      </c>
      <c r="IF10" s="689">
        <v>1908.5450000000001</v>
      </c>
      <c r="IG10" s="975">
        <v>6692.6239999999998</v>
      </c>
      <c r="IH10" s="974">
        <v>0</v>
      </c>
      <c r="II10" s="684">
        <v>0</v>
      </c>
      <c r="IJ10" s="689">
        <v>1249.885</v>
      </c>
      <c r="IK10" s="689">
        <v>1100.5640000000001</v>
      </c>
      <c r="IL10" s="689">
        <v>752.70899999999995</v>
      </c>
      <c r="IM10" s="689">
        <v>475.911</v>
      </c>
      <c r="IN10" s="689">
        <v>686.47</v>
      </c>
      <c r="IO10" s="689">
        <v>427.7</v>
      </c>
      <c r="IP10" s="689">
        <v>2009.9159999999999</v>
      </c>
      <c r="IQ10" s="975">
        <v>6703.1549999999997</v>
      </c>
      <c r="IR10" s="974">
        <v>0</v>
      </c>
      <c r="IS10" s="684">
        <v>0</v>
      </c>
      <c r="IT10" s="689">
        <v>1462.5709999999999</v>
      </c>
      <c r="IU10" s="689">
        <v>1068.5820000000001</v>
      </c>
      <c r="IV10" s="689">
        <v>884.47699999999998</v>
      </c>
      <c r="IW10" s="689">
        <v>634.07399999999996</v>
      </c>
      <c r="IX10" s="689">
        <v>515.52</v>
      </c>
      <c r="IY10" s="689">
        <v>487.34300000000002</v>
      </c>
      <c r="IZ10" s="689">
        <v>2095.922</v>
      </c>
      <c r="JA10" s="975">
        <v>7148.4889999999996</v>
      </c>
      <c r="JB10" s="974">
        <v>0</v>
      </c>
      <c r="JC10" s="684">
        <v>0</v>
      </c>
      <c r="JD10" s="689">
        <v>1412.423</v>
      </c>
      <c r="JE10" s="689">
        <v>1130.6199999999999</v>
      </c>
      <c r="JF10" s="689">
        <v>1049.2919999999999</v>
      </c>
      <c r="JG10" s="689">
        <v>909.28200000000004</v>
      </c>
      <c r="JH10" s="689">
        <v>650.33900000000006</v>
      </c>
      <c r="JI10" s="689">
        <v>650.447</v>
      </c>
      <c r="JJ10" s="689">
        <v>1849.6869999999999</v>
      </c>
      <c r="JK10" s="975">
        <v>7652.09</v>
      </c>
      <c r="JL10" s="974">
        <v>0</v>
      </c>
      <c r="JM10" s="684">
        <v>0</v>
      </c>
      <c r="JN10" s="689">
        <v>1479.049</v>
      </c>
      <c r="JO10" s="689">
        <v>1254.431</v>
      </c>
      <c r="JP10" s="689">
        <v>939.37800000000004</v>
      </c>
      <c r="JQ10" s="689">
        <v>880.47900000000004</v>
      </c>
      <c r="JR10" s="689">
        <v>649.59799999999996</v>
      </c>
      <c r="JS10" s="689">
        <v>548.04499999999996</v>
      </c>
      <c r="JT10" s="689">
        <v>2081.3159999999998</v>
      </c>
      <c r="JU10" s="975">
        <v>7832.2960000000003</v>
      </c>
      <c r="JV10" s="974">
        <v>0</v>
      </c>
      <c r="JW10" s="684">
        <v>0</v>
      </c>
      <c r="JX10" s="689">
        <v>1228.0319999999999</v>
      </c>
      <c r="JY10" s="689">
        <v>1134.759</v>
      </c>
      <c r="JZ10" s="689">
        <v>993.63900000000001</v>
      </c>
      <c r="KA10" s="689">
        <v>796.00099999999998</v>
      </c>
      <c r="KB10" s="689">
        <v>767.32799999999997</v>
      </c>
      <c r="KC10" s="689">
        <v>592.61599999999999</v>
      </c>
      <c r="KD10" s="689">
        <v>2327.6060000000002</v>
      </c>
      <c r="KE10" s="975">
        <v>7839.9809999999998</v>
      </c>
      <c r="KF10" s="974">
        <v>0</v>
      </c>
      <c r="KG10" s="684">
        <v>0</v>
      </c>
      <c r="KH10" s="689">
        <v>1453.808</v>
      </c>
      <c r="KI10" s="689">
        <v>1181.6400000000001</v>
      </c>
      <c r="KJ10" s="689">
        <v>1100.8499999999999</v>
      </c>
      <c r="KK10" s="689">
        <v>807.01400000000001</v>
      </c>
      <c r="KL10" s="689">
        <v>989.85699999999997</v>
      </c>
      <c r="KM10" s="689">
        <v>684.90200000000004</v>
      </c>
      <c r="KN10" s="689">
        <v>2465.6239999999998</v>
      </c>
      <c r="KO10" s="975">
        <v>8683.6949999999997</v>
      </c>
      <c r="KP10" s="974">
        <v>0</v>
      </c>
      <c r="KQ10" s="684">
        <v>0</v>
      </c>
      <c r="KR10" s="689">
        <v>1466.4190000000001</v>
      </c>
      <c r="KS10" s="689">
        <v>1292.33</v>
      </c>
      <c r="KT10" s="689">
        <v>1074.442</v>
      </c>
      <c r="KU10" s="689">
        <v>1103.626</v>
      </c>
      <c r="KV10" s="689">
        <v>924.40499999999997</v>
      </c>
      <c r="KW10" s="689">
        <v>834.005</v>
      </c>
      <c r="KX10" s="689">
        <v>2444.7689999999998</v>
      </c>
      <c r="KY10" s="975">
        <v>9139.9959999999992</v>
      </c>
      <c r="KZ10" s="974">
        <v>0</v>
      </c>
      <c r="LA10" s="684">
        <v>0</v>
      </c>
      <c r="LB10" s="689">
        <v>1464.3340000000001</v>
      </c>
      <c r="LC10" s="689">
        <v>1259.749</v>
      </c>
      <c r="LD10" s="689">
        <v>962.13599999999997</v>
      </c>
      <c r="LE10" s="689">
        <v>769.45100000000002</v>
      </c>
      <c r="LF10" s="689">
        <v>1390.6369999999999</v>
      </c>
      <c r="LG10" s="689">
        <v>821.32100000000003</v>
      </c>
      <c r="LH10" s="689">
        <v>2551.7809999999999</v>
      </c>
      <c r="LI10" s="975">
        <v>9219.4089999999997</v>
      </c>
      <c r="LJ10" s="974">
        <v>0</v>
      </c>
      <c r="LK10" s="684">
        <v>0</v>
      </c>
      <c r="LL10" s="689">
        <v>1282.4349999999999</v>
      </c>
      <c r="LM10" s="689">
        <v>1146.278</v>
      </c>
      <c r="LN10" s="689">
        <v>950.59400000000005</v>
      </c>
      <c r="LO10" s="689">
        <v>687.68899999999996</v>
      </c>
      <c r="LP10" s="689">
        <v>841.56399999999996</v>
      </c>
      <c r="LQ10" s="689">
        <v>940.60799999999995</v>
      </c>
      <c r="LR10" s="689">
        <v>2819.2260000000001</v>
      </c>
      <c r="LS10" s="975">
        <v>8668.3940000000002</v>
      </c>
      <c r="LT10" s="974">
        <v>0</v>
      </c>
      <c r="LU10" s="684">
        <v>0</v>
      </c>
      <c r="LV10" s="689">
        <v>1513.3589999999999</v>
      </c>
      <c r="LW10" s="689">
        <v>1201.0989999999999</v>
      </c>
      <c r="LX10" s="689">
        <v>1115.1500000000001</v>
      </c>
      <c r="LY10" s="689">
        <v>923.57799999999997</v>
      </c>
      <c r="LZ10" s="689">
        <v>827.63800000000003</v>
      </c>
      <c r="MA10" s="689">
        <v>972.79600000000005</v>
      </c>
      <c r="MB10" s="689">
        <v>2769.7620000000002</v>
      </c>
      <c r="MC10" s="975">
        <v>9323.3819999999996</v>
      </c>
      <c r="MD10" s="974">
        <v>0</v>
      </c>
      <c r="ME10" s="684">
        <v>0</v>
      </c>
      <c r="MF10" s="689">
        <v>1358.0889999999999</v>
      </c>
      <c r="MG10" s="689">
        <v>1242.3820000000001</v>
      </c>
      <c r="MH10" s="689">
        <v>1005.454</v>
      </c>
      <c r="MI10" s="689">
        <v>822.48800000000006</v>
      </c>
      <c r="MJ10" s="689">
        <v>1008.8819999999999</v>
      </c>
      <c r="MK10" s="689">
        <v>959.721</v>
      </c>
      <c r="ML10" s="689">
        <v>2426.0770000000002</v>
      </c>
      <c r="MM10" s="975">
        <v>8823.0930000000008</v>
      </c>
      <c r="MN10" s="974">
        <v>0</v>
      </c>
      <c r="MO10" s="684">
        <v>0</v>
      </c>
      <c r="MP10" s="689">
        <v>1377.0170000000001</v>
      </c>
      <c r="MQ10" s="689">
        <v>1303.2739999999999</v>
      </c>
      <c r="MR10" s="689">
        <v>961.12800000000004</v>
      </c>
      <c r="MS10" s="689">
        <v>785.31600000000003</v>
      </c>
      <c r="MT10" s="689">
        <v>826.60199999999998</v>
      </c>
      <c r="MU10" s="689">
        <v>895.38699999999994</v>
      </c>
      <c r="MV10" s="689">
        <v>2364.58</v>
      </c>
      <c r="MW10" s="975">
        <v>8513.3040000000001</v>
      </c>
      <c r="MX10" s="974">
        <v>0</v>
      </c>
      <c r="MY10" s="684">
        <v>0</v>
      </c>
      <c r="MZ10" s="689">
        <v>1301.6020000000001</v>
      </c>
      <c r="NA10" s="689">
        <v>1187.1010000000001</v>
      </c>
      <c r="NB10" s="689">
        <v>889.93200000000002</v>
      </c>
      <c r="NC10" s="689">
        <v>864.678</v>
      </c>
      <c r="ND10" s="689">
        <v>854.34699999999998</v>
      </c>
      <c r="NE10" s="689">
        <v>720.84799999999996</v>
      </c>
      <c r="NF10" s="689">
        <v>2531.6680000000001</v>
      </c>
      <c r="NG10" s="975">
        <v>8350.1759999999995</v>
      </c>
      <c r="NH10" s="974">
        <v>0</v>
      </c>
      <c r="NI10" s="684">
        <v>0</v>
      </c>
      <c r="NJ10" s="689">
        <v>1486.7670000000001</v>
      </c>
      <c r="NK10" s="689">
        <v>1146.634</v>
      </c>
      <c r="NL10" s="689">
        <v>936.44</v>
      </c>
      <c r="NM10" s="689">
        <v>705.75300000000004</v>
      </c>
      <c r="NN10" s="689">
        <v>841.41499999999996</v>
      </c>
      <c r="NO10" s="689">
        <v>732.327</v>
      </c>
      <c r="NP10" s="689">
        <v>2536.797</v>
      </c>
      <c r="NQ10" s="975">
        <v>8386.1329999999998</v>
      </c>
      <c r="NR10" s="974">
        <v>0</v>
      </c>
      <c r="NS10" s="684">
        <v>0</v>
      </c>
      <c r="NT10" s="689">
        <v>1377.789</v>
      </c>
      <c r="NU10" s="689">
        <v>1199.663</v>
      </c>
      <c r="NV10" s="689">
        <v>893.22400000000005</v>
      </c>
      <c r="NW10" s="689">
        <v>810.21400000000006</v>
      </c>
      <c r="NX10" s="689">
        <v>928.93</v>
      </c>
      <c r="NY10" s="689">
        <v>672.85500000000002</v>
      </c>
      <c r="NZ10" s="689">
        <v>2376.5630000000001</v>
      </c>
      <c r="OA10" s="975">
        <v>8259.2379999999994</v>
      </c>
      <c r="OB10" s="974">
        <v>0</v>
      </c>
      <c r="OC10" s="684">
        <v>0</v>
      </c>
      <c r="OD10" s="689">
        <v>1407.886</v>
      </c>
      <c r="OE10" s="689">
        <v>1222.424</v>
      </c>
      <c r="OF10" s="689">
        <v>827.72400000000005</v>
      </c>
      <c r="OG10" s="689">
        <v>746.87699999999995</v>
      </c>
      <c r="OH10" s="689">
        <v>979.72</v>
      </c>
      <c r="OI10" s="689">
        <v>1243.135</v>
      </c>
      <c r="OJ10" s="689">
        <v>2281.306</v>
      </c>
      <c r="OK10" s="975">
        <v>8709.0720000000001</v>
      </c>
      <c r="OL10" s="974">
        <v>0</v>
      </c>
      <c r="OM10" s="684">
        <v>0</v>
      </c>
      <c r="ON10" s="689">
        <v>1237.4949999999999</v>
      </c>
      <c r="OO10" s="689">
        <v>1074.0930000000001</v>
      </c>
      <c r="OP10" s="689">
        <v>835.721</v>
      </c>
      <c r="OQ10" s="689">
        <v>626.39800000000002</v>
      </c>
      <c r="OR10" s="689">
        <v>1026.9390000000001</v>
      </c>
      <c r="OS10" s="689">
        <v>935.68600000000004</v>
      </c>
      <c r="OT10" s="689">
        <v>2056.1280000000002</v>
      </c>
      <c r="OU10" s="975">
        <v>7792.46</v>
      </c>
      <c r="OV10" s="974">
        <v>0</v>
      </c>
      <c r="OW10" s="684">
        <v>0</v>
      </c>
      <c r="OX10" s="689">
        <v>1363.8510000000001</v>
      </c>
      <c r="OY10" s="689">
        <v>1031.9069999999999</v>
      </c>
      <c r="OZ10" s="689">
        <v>768.95500000000004</v>
      </c>
      <c r="PA10" s="689">
        <v>658.06700000000001</v>
      </c>
      <c r="PB10" s="689">
        <v>915.23900000000003</v>
      </c>
      <c r="PC10" s="689">
        <v>977.28700000000003</v>
      </c>
      <c r="PD10" s="689">
        <v>1910.278</v>
      </c>
      <c r="PE10" s="975">
        <v>7625.5839999999998</v>
      </c>
      <c r="PF10" s="974">
        <v>0</v>
      </c>
      <c r="PG10" s="684">
        <v>0</v>
      </c>
      <c r="PH10" s="689">
        <v>1290.5170000000001</v>
      </c>
      <c r="PI10" s="689">
        <v>1102.9459999999999</v>
      </c>
      <c r="PJ10" s="689">
        <v>770.78800000000001</v>
      </c>
      <c r="PK10" s="689">
        <v>708.30499999999995</v>
      </c>
      <c r="PL10" s="689">
        <v>792.59699999999998</v>
      </c>
      <c r="PM10" s="689">
        <v>888.06399999999996</v>
      </c>
      <c r="PN10" s="689">
        <v>1984.01</v>
      </c>
      <c r="PO10" s="975">
        <v>7537.2269999999999</v>
      </c>
      <c r="PP10" s="974">
        <v>0</v>
      </c>
      <c r="PQ10" s="684">
        <v>0</v>
      </c>
      <c r="PR10" s="689">
        <v>1236.5540000000001</v>
      </c>
      <c r="PS10" s="689">
        <v>1046.519</v>
      </c>
      <c r="PT10" s="689">
        <v>770.20899999999995</v>
      </c>
      <c r="PU10" s="689">
        <v>590.60299999999995</v>
      </c>
      <c r="PV10" s="689">
        <v>667.79600000000005</v>
      </c>
      <c r="PW10" s="689">
        <v>499.79</v>
      </c>
      <c r="PX10" s="689">
        <v>1971.624</v>
      </c>
      <c r="PY10" s="975">
        <v>6783.0950000000003</v>
      </c>
      <c r="PZ10" s="974" t="s">
        <v>1258</v>
      </c>
      <c r="QA10" s="684" t="s">
        <v>1253</v>
      </c>
      <c r="QB10" s="689">
        <v>1192.498</v>
      </c>
      <c r="QC10" s="689">
        <v>1107.3679999999999</v>
      </c>
      <c r="QD10" s="689">
        <v>759.01199999999994</v>
      </c>
      <c r="QE10" s="689">
        <v>677.30600000000004</v>
      </c>
      <c r="QF10" s="689">
        <v>1135.586</v>
      </c>
      <c r="QG10" s="689">
        <v>716.28700000000003</v>
      </c>
      <c r="QH10" s="689">
        <v>1750.125</v>
      </c>
      <c r="QI10" s="975">
        <v>7338.1819999999998</v>
      </c>
      <c r="QJ10" s="974">
        <v>0</v>
      </c>
      <c r="QK10" s="684">
        <v>0</v>
      </c>
      <c r="QL10" s="689">
        <v>1427</v>
      </c>
      <c r="QM10" s="689">
        <v>1313</v>
      </c>
      <c r="QN10" s="689">
        <v>944</v>
      </c>
      <c r="QO10" s="689">
        <v>1109</v>
      </c>
      <c r="QP10" s="689">
        <v>1297</v>
      </c>
      <c r="QQ10" s="689">
        <v>708</v>
      </c>
      <c r="QR10" s="689">
        <v>1961</v>
      </c>
      <c r="QS10" s="975">
        <v>8759</v>
      </c>
      <c r="QT10" s="974">
        <v>0</v>
      </c>
      <c r="QU10" s="684">
        <v>0</v>
      </c>
      <c r="QV10" s="689">
        <v>814</v>
      </c>
      <c r="QW10" s="689">
        <v>803</v>
      </c>
      <c r="QX10" s="689">
        <v>666</v>
      </c>
      <c r="QY10" s="689">
        <v>657</v>
      </c>
      <c r="QZ10" s="689">
        <v>677</v>
      </c>
      <c r="RA10" s="689">
        <v>764</v>
      </c>
      <c r="RB10" s="689">
        <v>1702</v>
      </c>
      <c r="RC10" s="975">
        <v>6083</v>
      </c>
      <c r="RD10" s="974">
        <v>0</v>
      </c>
      <c r="RE10" s="684">
        <v>0</v>
      </c>
      <c r="RF10" s="689">
        <v>1038</v>
      </c>
      <c r="RG10" s="689">
        <v>1192</v>
      </c>
      <c r="RH10" s="689">
        <v>708</v>
      </c>
      <c r="RI10" s="689">
        <v>620</v>
      </c>
      <c r="RJ10" s="689">
        <v>659</v>
      </c>
      <c r="RK10" s="689">
        <v>727</v>
      </c>
      <c r="RL10" s="689">
        <v>1656</v>
      </c>
      <c r="RM10" s="975">
        <v>6600</v>
      </c>
      <c r="RN10" s="974">
        <v>0</v>
      </c>
      <c r="RO10" s="684">
        <v>0</v>
      </c>
      <c r="RP10" s="689">
        <v>893</v>
      </c>
      <c r="RQ10" s="689">
        <v>1214</v>
      </c>
      <c r="RR10" s="689">
        <v>1857</v>
      </c>
      <c r="RS10" s="689">
        <v>968</v>
      </c>
      <c r="RT10" s="689">
        <v>788</v>
      </c>
      <c r="RU10" s="689">
        <v>744</v>
      </c>
      <c r="RV10" s="689">
        <v>1975</v>
      </c>
      <c r="RW10" s="975">
        <v>8439</v>
      </c>
      <c r="RX10" s="974">
        <v>0</v>
      </c>
      <c r="RY10" s="684">
        <v>0</v>
      </c>
      <c r="RZ10" s="689">
        <v>1037</v>
      </c>
      <c r="SA10" s="689">
        <v>1143</v>
      </c>
      <c r="SB10" s="689">
        <v>1530</v>
      </c>
      <c r="SC10" s="689">
        <v>804</v>
      </c>
      <c r="SD10" s="689">
        <v>651</v>
      </c>
      <c r="SE10" s="689">
        <v>772</v>
      </c>
      <c r="SF10" s="689">
        <v>1756</v>
      </c>
      <c r="SG10" s="975">
        <v>7693</v>
      </c>
      <c r="SH10" s="974">
        <v>0</v>
      </c>
      <c r="SI10" s="684">
        <v>0</v>
      </c>
      <c r="SJ10" s="689">
        <v>1062</v>
      </c>
      <c r="SK10" s="689">
        <v>1208</v>
      </c>
      <c r="SL10" s="689">
        <v>1061</v>
      </c>
      <c r="SM10" s="689">
        <v>1107</v>
      </c>
      <c r="SN10" s="689">
        <v>1087</v>
      </c>
      <c r="SO10" s="689">
        <v>958</v>
      </c>
      <c r="SP10" s="689">
        <v>1778</v>
      </c>
      <c r="SQ10" s="975">
        <v>8261</v>
      </c>
      <c r="SR10" s="974">
        <v>0</v>
      </c>
      <c r="SS10" s="684">
        <v>0</v>
      </c>
      <c r="ST10" s="689">
        <v>1146</v>
      </c>
      <c r="SU10" s="689">
        <v>1384</v>
      </c>
      <c r="SV10" s="689">
        <v>1027</v>
      </c>
      <c r="SW10" s="689">
        <v>795</v>
      </c>
      <c r="SX10" s="689">
        <v>1262</v>
      </c>
      <c r="SY10" s="689">
        <v>1379</v>
      </c>
      <c r="SZ10" s="689">
        <v>2077</v>
      </c>
      <c r="TA10" s="975">
        <v>9070</v>
      </c>
      <c r="TB10" s="974">
        <v>0</v>
      </c>
      <c r="TC10" s="684">
        <v>0</v>
      </c>
      <c r="TD10" s="689">
        <v>1230</v>
      </c>
      <c r="TE10" s="689">
        <v>1481</v>
      </c>
      <c r="TF10" s="689">
        <v>1210</v>
      </c>
      <c r="TG10" s="689">
        <v>924</v>
      </c>
      <c r="TH10" s="689">
        <v>877</v>
      </c>
      <c r="TI10" s="689">
        <v>956</v>
      </c>
      <c r="TJ10" s="689">
        <v>2488</v>
      </c>
      <c r="TK10" s="975">
        <v>9166</v>
      </c>
      <c r="TL10" s="974">
        <v>0</v>
      </c>
      <c r="TM10" s="684">
        <v>0</v>
      </c>
      <c r="TN10" s="689">
        <v>1577</v>
      </c>
      <c r="TO10" s="689">
        <v>1729</v>
      </c>
      <c r="TP10" s="689">
        <v>1210</v>
      </c>
      <c r="TQ10" s="689">
        <v>1028</v>
      </c>
      <c r="TR10" s="689">
        <v>1040</v>
      </c>
      <c r="TS10" s="689">
        <v>1315</v>
      </c>
      <c r="TT10" s="689">
        <v>2415</v>
      </c>
      <c r="TU10" s="975">
        <v>10314</v>
      </c>
      <c r="TV10" s="974">
        <v>0</v>
      </c>
      <c r="TW10" s="684">
        <v>0</v>
      </c>
      <c r="TX10" s="689">
        <v>1745</v>
      </c>
      <c r="TY10" s="689">
        <v>1782</v>
      </c>
      <c r="TZ10" s="689">
        <v>1218</v>
      </c>
      <c r="UA10" s="689">
        <v>1052</v>
      </c>
      <c r="UB10" s="689">
        <v>1128</v>
      </c>
      <c r="UC10" s="689">
        <v>1111</v>
      </c>
      <c r="UD10" s="689">
        <v>2371</v>
      </c>
      <c r="UE10" s="975">
        <v>10407</v>
      </c>
      <c r="UF10" s="974">
        <v>0</v>
      </c>
      <c r="UG10" s="684">
        <v>0</v>
      </c>
      <c r="UH10" s="689">
        <v>1832</v>
      </c>
      <c r="UI10" s="689">
        <v>1898</v>
      </c>
      <c r="UJ10" s="689">
        <v>1824</v>
      </c>
      <c r="UK10" s="689">
        <v>1261</v>
      </c>
      <c r="UL10" s="689">
        <v>984</v>
      </c>
      <c r="UM10" s="689">
        <v>1066</v>
      </c>
      <c r="UN10" s="689">
        <v>2768</v>
      </c>
      <c r="UO10" s="975">
        <v>11633</v>
      </c>
      <c r="UP10" s="974">
        <v>0</v>
      </c>
      <c r="UQ10" s="684">
        <v>0</v>
      </c>
      <c r="UR10" s="689">
        <v>1954</v>
      </c>
      <c r="US10" s="689">
        <v>1975</v>
      </c>
      <c r="UT10" s="689">
        <v>1289</v>
      </c>
      <c r="UU10" s="689">
        <v>1268</v>
      </c>
      <c r="UV10" s="689">
        <v>1213</v>
      </c>
      <c r="UW10" s="689">
        <v>1325</v>
      </c>
      <c r="UX10" s="689">
        <v>2858</v>
      </c>
      <c r="UY10" s="975">
        <v>11882</v>
      </c>
      <c r="UZ10" s="974">
        <v>0</v>
      </c>
      <c r="VA10" s="684">
        <v>0</v>
      </c>
      <c r="VB10" s="689">
        <v>2182</v>
      </c>
      <c r="VC10" s="689">
        <v>2139</v>
      </c>
      <c r="VD10" s="689">
        <v>1443</v>
      </c>
      <c r="VE10" s="689">
        <v>1424</v>
      </c>
      <c r="VF10" s="689">
        <v>1506</v>
      </c>
      <c r="VG10" s="689">
        <v>1242</v>
      </c>
      <c r="VH10" s="689">
        <v>2964</v>
      </c>
      <c r="VI10" s="975">
        <v>12900</v>
      </c>
      <c r="VJ10" s="974">
        <v>0</v>
      </c>
      <c r="VK10" s="684">
        <v>0</v>
      </c>
      <c r="VL10" s="689">
        <v>2069</v>
      </c>
      <c r="VM10" s="689">
        <v>2155</v>
      </c>
      <c r="VN10" s="689">
        <v>1397</v>
      </c>
      <c r="VO10" s="689">
        <v>1280</v>
      </c>
      <c r="VP10" s="689">
        <v>1267</v>
      </c>
      <c r="VQ10" s="689">
        <v>1023</v>
      </c>
      <c r="VR10" s="689">
        <v>4147</v>
      </c>
      <c r="VS10" s="975">
        <v>13338</v>
      </c>
      <c r="VT10" s="974" t="s">
        <v>23</v>
      </c>
      <c r="VU10" s="684" t="s">
        <v>23</v>
      </c>
      <c r="VV10" s="689">
        <v>2234</v>
      </c>
      <c r="VW10" s="689">
        <v>2324</v>
      </c>
      <c r="VX10" s="689">
        <v>1277</v>
      </c>
      <c r="VY10" s="689">
        <v>1208</v>
      </c>
      <c r="VZ10" s="689">
        <v>1110</v>
      </c>
      <c r="WA10" s="689">
        <v>968</v>
      </c>
      <c r="WB10" s="689">
        <v>4459</v>
      </c>
      <c r="WC10" s="975">
        <v>13580</v>
      </c>
      <c r="WD10" s="974">
        <v>0</v>
      </c>
      <c r="WE10" s="684">
        <v>0</v>
      </c>
      <c r="WF10" s="689">
        <v>2158</v>
      </c>
      <c r="WG10" s="689">
        <v>2345</v>
      </c>
      <c r="WH10" s="689">
        <v>1476</v>
      </c>
      <c r="WI10" s="689">
        <v>1251</v>
      </c>
      <c r="WJ10" s="689">
        <v>1220</v>
      </c>
      <c r="WK10" s="689">
        <v>1127</v>
      </c>
      <c r="WL10" s="689">
        <v>4167</v>
      </c>
      <c r="WM10" s="975">
        <v>13744</v>
      </c>
      <c r="WN10" s="974">
        <v>0</v>
      </c>
      <c r="WO10" s="684">
        <v>0</v>
      </c>
      <c r="WP10" s="689">
        <v>2465</v>
      </c>
      <c r="WQ10" s="689">
        <v>2353</v>
      </c>
      <c r="WR10" s="689">
        <v>1599</v>
      </c>
      <c r="WS10" s="689">
        <v>1063</v>
      </c>
      <c r="WT10" s="689">
        <v>1389</v>
      </c>
      <c r="WU10" s="689">
        <v>1193</v>
      </c>
      <c r="WV10" s="689">
        <v>4269</v>
      </c>
      <c r="WW10" s="975">
        <v>14331</v>
      </c>
      <c r="WX10" s="974">
        <v>0</v>
      </c>
      <c r="WY10" s="684">
        <v>0</v>
      </c>
      <c r="WZ10" s="689">
        <v>2675</v>
      </c>
      <c r="XA10" s="689">
        <v>2286</v>
      </c>
      <c r="XB10" s="689">
        <v>1475</v>
      </c>
      <c r="XC10" s="689">
        <v>1111</v>
      </c>
      <c r="XD10" s="689">
        <v>1317</v>
      </c>
      <c r="XE10" s="689">
        <v>1170</v>
      </c>
      <c r="XF10" s="689">
        <v>4546</v>
      </c>
      <c r="XG10" s="975">
        <v>14580</v>
      </c>
      <c r="XH10" s="974">
        <v>0</v>
      </c>
      <c r="XI10" s="684">
        <v>0</v>
      </c>
      <c r="XJ10" s="689">
        <v>2266</v>
      </c>
      <c r="XK10" s="689">
        <v>2297</v>
      </c>
      <c r="XL10" s="689">
        <v>1339</v>
      </c>
      <c r="XM10" s="689">
        <v>989</v>
      </c>
      <c r="XN10" s="689">
        <v>1186</v>
      </c>
      <c r="XO10" s="689">
        <v>1118</v>
      </c>
      <c r="XP10" s="689">
        <v>4514</v>
      </c>
      <c r="XQ10" s="975">
        <v>13709</v>
      </c>
      <c r="XR10" s="974">
        <v>0</v>
      </c>
      <c r="XS10" s="684">
        <v>0</v>
      </c>
      <c r="XT10" s="689">
        <v>2355</v>
      </c>
      <c r="XU10" s="689">
        <v>2174</v>
      </c>
      <c r="XV10" s="689">
        <v>1281</v>
      </c>
      <c r="XW10" s="689">
        <v>910</v>
      </c>
      <c r="XX10" s="689">
        <v>1069</v>
      </c>
      <c r="XY10" s="689">
        <v>899</v>
      </c>
      <c r="XZ10" s="689">
        <v>4720</v>
      </c>
      <c r="YA10" s="975">
        <v>13408</v>
      </c>
    </row>
    <row r="11" spans="1:651" ht="12.75" customHeight="1">
      <c r="A11" s="153" t="s">
        <v>521</v>
      </c>
      <c r="B11" s="972">
        <v>0</v>
      </c>
      <c r="C11" s="683">
        <v>0</v>
      </c>
      <c r="D11" s="686">
        <v>489.25</v>
      </c>
      <c r="E11" s="686">
        <v>957.91200000000003</v>
      </c>
      <c r="F11" s="686">
        <v>1107.9369999999999</v>
      </c>
      <c r="G11" s="686">
        <v>825.42600000000004</v>
      </c>
      <c r="H11" s="686">
        <v>749.20500000000004</v>
      </c>
      <c r="I11" s="686">
        <v>674.55600000000004</v>
      </c>
      <c r="J11" s="686">
        <v>4146.3860000000004</v>
      </c>
      <c r="K11" s="973">
        <v>8950.6720000000005</v>
      </c>
      <c r="L11" s="972">
        <v>0</v>
      </c>
      <c r="M11" s="683">
        <v>0</v>
      </c>
      <c r="N11" s="686">
        <v>587.822</v>
      </c>
      <c r="O11" s="686">
        <v>859.31299999999999</v>
      </c>
      <c r="P11" s="686">
        <v>1438.2909999999999</v>
      </c>
      <c r="Q11" s="686">
        <v>1011.523</v>
      </c>
      <c r="R11" s="686">
        <v>1154.202</v>
      </c>
      <c r="S11" s="686">
        <v>801.64300000000003</v>
      </c>
      <c r="T11" s="686">
        <v>4892.2820000000002</v>
      </c>
      <c r="U11" s="973">
        <v>10745.075999999999</v>
      </c>
      <c r="V11" s="972">
        <v>0</v>
      </c>
      <c r="W11" s="683">
        <v>0</v>
      </c>
      <c r="X11" s="686">
        <v>563.80499999999995</v>
      </c>
      <c r="Y11" s="686">
        <v>948.83699999999999</v>
      </c>
      <c r="Z11" s="686">
        <v>1259.934</v>
      </c>
      <c r="AA11" s="686">
        <v>1078.5329999999999</v>
      </c>
      <c r="AB11" s="686">
        <v>1155.443</v>
      </c>
      <c r="AC11" s="686">
        <v>1021.026</v>
      </c>
      <c r="AD11" s="686">
        <v>5815.2420000000002</v>
      </c>
      <c r="AE11" s="973">
        <v>11842.82</v>
      </c>
      <c r="AF11" s="972">
        <v>0</v>
      </c>
      <c r="AG11" s="683">
        <v>0</v>
      </c>
      <c r="AH11" s="686">
        <v>502.40800000000002</v>
      </c>
      <c r="AI11" s="686">
        <v>657.36400000000003</v>
      </c>
      <c r="AJ11" s="686">
        <v>1235.5440000000001</v>
      </c>
      <c r="AK11" s="686">
        <v>1097.992</v>
      </c>
      <c r="AL11" s="686">
        <v>1005.067</v>
      </c>
      <c r="AM11" s="686">
        <v>962.58299999999997</v>
      </c>
      <c r="AN11" s="686">
        <v>6934.9279999999999</v>
      </c>
      <c r="AO11" s="973">
        <v>12395.886</v>
      </c>
      <c r="AP11" s="972">
        <v>0</v>
      </c>
      <c r="AQ11" s="683">
        <v>0</v>
      </c>
      <c r="AR11" s="686">
        <v>430.99099999999999</v>
      </c>
      <c r="AS11" s="686">
        <v>735.83600000000001</v>
      </c>
      <c r="AT11" s="686">
        <v>1019.804</v>
      </c>
      <c r="AU11" s="686">
        <v>975.09100000000001</v>
      </c>
      <c r="AV11" s="686">
        <v>943.10400000000004</v>
      </c>
      <c r="AW11" s="686">
        <v>845.37400000000002</v>
      </c>
      <c r="AX11" s="686">
        <v>7321.9520000000002</v>
      </c>
      <c r="AY11" s="973">
        <v>12272.152</v>
      </c>
      <c r="AZ11" s="972">
        <v>0</v>
      </c>
      <c r="BA11" s="683">
        <v>0</v>
      </c>
      <c r="BB11" s="686">
        <v>497.71499999999997</v>
      </c>
      <c r="BC11" s="686">
        <v>915.53099999999995</v>
      </c>
      <c r="BD11" s="686">
        <v>1189.8620000000001</v>
      </c>
      <c r="BE11" s="686">
        <v>932.51400000000001</v>
      </c>
      <c r="BF11" s="686">
        <v>874.17399999999998</v>
      </c>
      <c r="BG11" s="686">
        <v>795.63099999999997</v>
      </c>
      <c r="BH11" s="686">
        <v>6333.0820000000003</v>
      </c>
      <c r="BI11" s="973">
        <v>11538.509</v>
      </c>
      <c r="BJ11" s="972">
        <v>0</v>
      </c>
      <c r="BK11" s="683">
        <v>0</v>
      </c>
      <c r="BL11" s="686">
        <v>521.77300000000002</v>
      </c>
      <c r="BM11" s="686">
        <v>642.53899999999999</v>
      </c>
      <c r="BN11" s="686">
        <v>1179.827</v>
      </c>
      <c r="BO11" s="686">
        <v>847.96199999999999</v>
      </c>
      <c r="BP11" s="686">
        <v>1144.287</v>
      </c>
      <c r="BQ11" s="686">
        <v>961.09199999999998</v>
      </c>
      <c r="BR11" s="686">
        <v>5676.27</v>
      </c>
      <c r="BS11" s="973">
        <v>10973.75</v>
      </c>
      <c r="BT11" s="972">
        <v>0</v>
      </c>
      <c r="BU11" s="683">
        <v>0</v>
      </c>
      <c r="BV11" s="686">
        <v>438.779</v>
      </c>
      <c r="BW11" s="686">
        <v>586.83699999999999</v>
      </c>
      <c r="BX11" s="686">
        <v>1091.278</v>
      </c>
      <c r="BY11" s="686">
        <v>982.73699999999997</v>
      </c>
      <c r="BZ11" s="686">
        <v>839.80899999999997</v>
      </c>
      <c r="CA11" s="686">
        <v>822.99599999999998</v>
      </c>
      <c r="CB11" s="686">
        <v>5626.8729999999996</v>
      </c>
      <c r="CC11" s="973">
        <v>10389.308999999999</v>
      </c>
      <c r="CD11" s="972">
        <v>0</v>
      </c>
      <c r="CE11" s="683">
        <v>0</v>
      </c>
      <c r="CF11" s="686">
        <v>365.28800000000001</v>
      </c>
      <c r="CG11" s="686">
        <v>637.73599999999999</v>
      </c>
      <c r="CH11" s="686">
        <v>1138.212</v>
      </c>
      <c r="CI11" s="686">
        <v>906.6</v>
      </c>
      <c r="CJ11" s="686">
        <v>842.18899999999996</v>
      </c>
      <c r="CK11" s="686">
        <v>808.21699999999998</v>
      </c>
      <c r="CL11" s="686">
        <v>5824.9690000000001</v>
      </c>
      <c r="CM11" s="973">
        <v>10523.210999999999</v>
      </c>
      <c r="CN11" s="972">
        <v>0</v>
      </c>
      <c r="CO11" s="683">
        <v>0</v>
      </c>
      <c r="CP11" s="686">
        <v>649.154</v>
      </c>
      <c r="CQ11" s="686">
        <v>744.21299999999997</v>
      </c>
      <c r="CR11" s="686">
        <v>1219.403</v>
      </c>
      <c r="CS11" s="686">
        <v>968.54399999999998</v>
      </c>
      <c r="CT11" s="686">
        <v>914.24400000000003</v>
      </c>
      <c r="CU11" s="686">
        <v>837.30799999999999</v>
      </c>
      <c r="CV11" s="686">
        <v>5567.3625000000002</v>
      </c>
      <c r="CW11" s="973">
        <v>10900.228499999999</v>
      </c>
      <c r="CX11" s="972">
        <v>0</v>
      </c>
      <c r="CY11" s="683">
        <v>0</v>
      </c>
      <c r="CZ11" s="686">
        <v>744.76499999999999</v>
      </c>
      <c r="DA11" s="686">
        <v>799.96</v>
      </c>
      <c r="DB11" s="686">
        <v>1267.9659999999999</v>
      </c>
      <c r="DC11" s="686">
        <v>915.43600000000004</v>
      </c>
      <c r="DD11" s="686">
        <v>1041.8699999999999</v>
      </c>
      <c r="DE11" s="686">
        <v>1073.4659999999999</v>
      </c>
      <c r="DF11" s="686">
        <v>5986.7870000000003</v>
      </c>
      <c r="DG11" s="973">
        <v>11830.25</v>
      </c>
      <c r="DH11" s="972">
        <v>0</v>
      </c>
      <c r="DI11" s="683">
        <v>0</v>
      </c>
      <c r="DJ11" s="686">
        <v>645.49199999999996</v>
      </c>
      <c r="DK11" s="686">
        <v>714.80700000000002</v>
      </c>
      <c r="DL11" s="686">
        <v>1010.353</v>
      </c>
      <c r="DM11" s="686">
        <v>975.01199999999994</v>
      </c>
      <c r="DN11" s="686">
        <v>1009.739</v>
      </c>
      <c r="DO11" s="686">
        <v>1013.489</v>
      </c>
      <c r="DP11" s="686">
        <v>6409.0429999999997</v>
      </c>
      <c r="DQ11" s="973">
        <v>11777.934999999999</v>
      </c>
      <c r="DR11" s="972">
        <v>0</v>
      </c>
      <c r="DS11" s="683">
        <v>0</v>
      </c>
      <c r="DT11" s="686">
        <v>546.29399999999998</v>
      </c>
      <c r="DU11" s="686">
        <v>688.98</v>
      </c>
      <c r="DV11" s="686">
        <v>1214.5930000000001</v>
      </c>
      <c r="DW11" s="686">
        <v>1015.932</v>
      </c>
      <c r="DX11" s="686">
        <v>1034.9459999999999</v>
      </c>
      <c r="DY11" s="686">
        <v>944.154</v>
      </c>
      <c r="DZ11" s="686">
        <v>6675.0770000000002</v>
      </c>
      <c r="EA11" s="973">
        <v>12119.976000000001</v>
      </c>
      <c r="EB11" s="972">
        <v>0</v>
      </c>
      <c r="EC11" s="683">
        <v>0</v>
      </c>
      <c r="ED11" s="686">
        <v>619.56299999999999</v>
      </c>
      <c r="EE11" s="686">
        <v>904.38400000000001</v>
      </c>
      <c r="EF11" s="686">
        <v>1223.17</v>
      </c>
      <c r="EG11" s="686">
        <v>976.68700000000001</v>
      </c>
      <c r="EH11" s="686">
        <v>1090.6510000000001</v>
      </c>
      <c r="EI11" s="686">
        <v>1103.9110000000001</v>
      </c>
      <c r="EJ11" s="686">
        <v>6278.2120000000004</v>
      </c>
      <c r="EK11" s="973">
        <v>12196.578</v>
      </c>
      <c r="EL11" s="972">
        <v>0</v>
      </c>
      <c r="EM11" s="683">
        <v>0</v>
      </c>
      <c r="EN11" s="686">
        <v>628.11400000000003</v>
      </c>
      <c r="EO11" s="686">
        <v>828.00199999999995</v>
      </c>
      <c r="EP11" s="686">
        <v>1096.5229999999999</v>
      </c>
      <c r="EQ11" s="686">
        <v>937.46400000000006</v>
      </c>
      <c r="ER11" s="686">
        <v>1109.0889999999999</v>
      </c>
      <c r="ES11" s="686">
        <v>1050.7280000000001</v>
      </c>
      <c r="ET11" s="686">
        <v>6334.6130000000003</v>
      </c>
      <c r="EU11" s="973">
        <v>11984.532999999999</v>
      </c>
      <c r="EV11" s="972">
        <v>0</v>
      </c>
      <c r="EW11" s="683">
        <v>0</v>
      </c>
      <c r="EX11" s="686">
        <v>660.30200000000002</v>
      </c>
      <c r="EY11" s="686">
        <v>860.2</v>
      </c>
      <c r="EZ11" s="686">
        <v>1076.961</v>
      </c>
      <c r="FA11" s="686">
        <v>922.24900000000002</v>
      </c>
      <c r="FB11" s="686">
        <v>853.16899999999998</v>
      </c>
      <c r="FC11" s="686">
        <v>996.447</v>
      </c>
      <c r="FD11" s="686">
        <v>6517.3</v>
      </c>
      <c r="FE11" s="973">
        <v>11886.628000000001</v>
      </c>
      <c r="FF11" s="972">
        <v>0</v>
      </c>
      <c r="FG11" s="683">
        <v>0</v>
      </c>
      <c r="FH11" s="686">
        <v>606.81600000000003</v>
      </c>
      <c r="FI11" s="686">
        <v>708.11300000000006</v>
      </c>
      <c r="FJ11" s="686">
        <v>871.15</v>
      </c>
      <c r="FK11" s="686">
        <v>819.697</v>
      </c>
      <c r="FL11" s="686">
        <v>970.63300000000004</v>
      </c>
      <c r="FM11" s="686">
        <v>909.98400000000004</v>
      </c>
      <c r="FN11" s="686">
        <v>6259.3530000000001</v>
      </c>
      <c r="FO11" s="973">
        <v>11145.745999999999</v>
      </c>
      <c r="FP11" s="972">
        <v>0</v>
      </c>
      <c r="FQ11" s="683">
        <v>0</v>
      </c>
      <c r="FR11" s="686">
        <v>755.92200000000003</v>
      </c>
      <c r="FS11" s="686">
        <v>983.33</v>
      </c>
      <c r="FT11" s="686">
        <v>1073.1669999999999</v>
      </c>
      <c r="FU11" s="686">
        <v>777.37300000000005</v>
      </c>
      <c r="FV11" s="686">
        <v>963.471</v>
      </c>
      <c r="FW11" s="686">
        <v>890.221</v>
      </c>
      <c r="FX11" s="686">
        <v>6099.424</v>
      </c>
      <c r="FY11" s="973">
        <v>11542.907999999999</v>
      </c>
      <c r="FZ11" s="972">
        <v>0</v>
      </c>
      <c r="GA11" s="683">
        <v>0</v>
      </c>
      <c r="GB11" s="686">
        <v>723.06799999999998</v>
      </c>
      <c r="GC11" s="686">
        <v>820.85199999999998</v>
      </c>
      <c r="GD11" s="686">
        <v>824.55600000000004</v>
      </c>
      <c r="GE11" s="686">
        <v>886.01</v>
      </c>
      <c r="GF11" s="686">
        <v>985.41899999999998</v>
      </c>
      <c r="GG11" s="686">
        <v>931.04200000000003</v>
      </c>
      <c r="GH11" s="686">
        <v>5652.2889999999998</v>
      </c>
      <c r="GI11" s="973">
        <v>10823.236000000001</v>
      </c>
      <c r="GJ11" s="972">
        <v>0</v>
      </c>
      <c r="GK11" s="683">
        <v>0</v>
      </c>
      <c r="GL11" s="686">
        <v>738.53399999999999</v>
      </c>
      <c r="GM11" s="686">
        <v>738.58199999999999</v>
      </c>
      <c r="GN11" s="686">
        <v>761.54100000000005</v>
      </c>
      <c r="GO11" s="686">
        <v>721.01700000000005</v>
      </c>
      <c r="GP11" s="686">
        <v>724.84400000000005</v>
      </c>
      <c r="GQ11" s="686">
        <v>1043.8610000000001</v>
      </c>
      <c r="GR11" s="686">
        <v>5774.585</v>
      </c>
      <c r="GS11" s="973">
        <v>10502.964</v>
      </c>
      <c r="GT11" s="972">
        <v>0</v>
      </c>
      <c r="GU11" s="683">
        <v>0</v>
      </c>
      <c r="GV11" s="686">
        <v>689.73299999999995</v>
      </c>
      <c r="GW11" s="686">
        <v>863.82500000000005</v>
      </c>
      <c r="GX11" s="686">
        <v>745.39700000000005</v>
      </c>
      <c r="GY11" s="686">
        <v>701.83799999999997</v>
      </c>
      <c r="GZ11" s="686">
        <v>879.47</v>
      </c>
      <c r="HA11" s="686">
        <v>1171.597</v>
      </c>
      <c r="HB11" s="686">
        <v>6100.1260000000002</v>
      </c>
      <c r="HC11" s="973">
        <v>11151.986000000001</v>
      </c>
      <c r="HD11" s="972">
        <v>0</v>
      </c>
      <c r="HE11" s="683">
        <v>0</v>
      </c>
      <c r="HF11" s="686">
        <v>667.62300000000005</v>
      </c>
      <c r="HG11" s="686">
        <v>918.39300000000003</v>
      </c>
      <c r="HH11" s="686">
        <v>832.82449999999994</v>
      </c>
      <c r="HI11" s="686">
        <v>725.80449999999996</v>
      </c>
      <c r="HJ11" s="686">
        <v>932.71600000000001</v>
      </c>
      <c r="HK11" s="686">
        <v>1202.6079999999999</v>
      </c>
      <c r="HL11" s="686">
        <v>5489.6122999999998</v>
      </c>
      <c r="HM11" s="973">
        <v>10769.581300000002</v>
      </c>
      <c r="HN11" s="972">
        <v>0</v>
      </c>
      <c r="HO11" s="683">
        <v>0</v>
      </c>
      <c r="HP11" s="686">
        <v>661.94200000000001</v>
      </c>
      <c r="HQ11" s="686">
        <v>874.51400000000001</v>
      </c>
      <c r="HR11" s="686">
        <v>900.99900000000002</v>
      </c>
      <c r="HS11" s="686">
        <v>732.80399999999997</v>
      </c>
      <c r="HT11" s="686">
        <v>1084.7370000000001</v>
      </c>
      <c r="HU11" s="686">
        <v>1157.731</v>
      </c>
      <c r="HV11" s="686">
        <v>5265.2539999999999</v>
      </c>
      <c r="HW11" s="973">
        <v>10677.981</v>
      </c>
      <c r="HX11" s="972" t="s">
        <v>485</v>
      </c>
      <c r="HY11" s="683" t="s">
        <v>485</v>
      </c>
      <c r="HZ11" s="686">
        <v>685.178</v>
      </c>
      <c r="IA11" s="686">
        <v>806.00300000000004</v>
      </c>
      <c r="IB11" s="686">
        <v>777.73099999999999</v>
      </c>
      <c r="IC11" s="686">
        <v>942.75300000000004</v>
      </c>
      <c r="ID11" s="686">
        <v>867.947</v>
      </c>
      <c r="IE11" s="686">
        <v>1270.557</v>
      </c>
      <c r="IF11" s="686">
        <v>5669.6859999999997</v>
      </c>
      <c r="IG11" s="973">
        <v>11019.855</v>
      </c>
      <c r="IH11" s="972">
        <v>0</v>
      </c>
      <c r="II11" s="683">
        <v>0</v>
      </c>
      <c r="IJ11" s="686">
        <v>635.29700000000003</v>
      </c>
      <c r="IK11" s="686">
        <v>871.95399999999995</v>
      </c>
      <c r="IL11" s="686">
        <v>832.78399999999999</v>
      </c>
      <c r="IM11" s="686">
        <v>722.46299999999997</v>
      </c>
      <c r="IN11" s="686">
        <v>1202.6559999999999</v>
      </c>
      <c r="IO11" s="686">
        <v>959.94600000000003</v>
      </c>
      <c r="IP11" s="686">
        <v>6135.4255000000003</v>
      </c>
      <c r="IQ11" s="973">
        <v>11360.5255</v>
      </c>
      <c r="IR11" s="972">
        <v>0</v>
      </c>
      <c r="IS11" s="683">
        <v>0</v>
      </c>
      <c r="IT11" s="686">
        <v>831.56500000000005</v>
      </c>
      <c r="IU11" s="686">
        <v>994.57899999999995</v>
      </c>
      <c r="IV11" s="686">
        <v>1075.5999999999999</v>
      </c>
      <c r="IW11" s="686">
        <v>794.09299999999996</v>
      </c>
      <c r="IX11" s="686">
        <v>1059.9960000000001</v>
      </c>
      <c r="IY11" s="686">
        <v>1676.037</v>
      </c>
      <c r="IZ11" s="686">
        <v>6258.8029999999999</v>
      </c>
      <c r="JA11" s="973">
        <v>12690.673000000001</v>
      </c>
      <c r="JB11" s="972">
        <v>0</v>
      </c>
      <c r="JC11" s="683">
        <v>0</v>
      </c>
      <c r="JD11" s="686">
        <v>877.12</v>
      </c>
      <c r="JE11" s="686">
        <v>978.54700000000003</v>
      </c>
      <c r="JF11" s="686">
        <v>1471.001</v>
      </c>
      <c r="JG11" s="686">
        <v>911.61</v>
      </c>
      <c r="JH11" s="686">
        <v>1189.33</v>
      </c>
      <c r="JI11" s="686">
        <v>1295.8420000000001</v>
      </c>
      <c r="JJ11" s="686">
        <v>7074.0320000000002</v>
      </c>
      <c r="JK11" s="973">
        <v>13797.482</v>
      </c>
      <c r="JL11" s="972">
        <v>0</v>
      </c>
      <c r="JM11" s="683">
        <v>0</v>
      </c>
      <c r="JN11" s="686">
        <v>898.50199999999995</v>
      </c>
      <c r="JO11" s="686">
        <v>972.09199999999998</v>
      </c>
      <c r="JP11" s="686">
        <v>1062.9670000000001</v>
      </c>
      <c r="JQ11" s="686">
        <v>1039.019</v>
      </c>
      <c r="JR11" s="686">
        <v>1203.7529999999999</v>
      </c>
      <c r="JS11" s="686">
        <v>2415.232</v>
      </c>
      <c r="JT11" s="686">
        <v>7415.7439999999997</v>
      </c>
      <c r="JU11" s="973">
        <v>15007.308999999999</v>
      </c>
      <c r="JV11" s="972">
        <v>0</v>
      </c>
      <c r="JW11" s="683">
        <v>0</v>
      </c>
      <c r="JX11" s="686">
        <v>646.37199999999996</v>
      </c>
      <c r="JY11" s="686">
        <v>872.42899999999997</v>
      </c>
      <c r="JZ11" s="686">
        <v>1067.8820000000001</v>
      </c>
      <c r="KA11" s="686">
        <v>1070.9870000000001</v>
      </c>
      <c r="KB11" s="686">
        <v>1302.758</v>
      </c>
      <c r="KC11" s="686">
        <v>1239.0160000000001</v>
      </c>
      <c r="KD11" s="686">
        <v>7239.241</v>
      </c>
      <c r="KE11" s="973">
        <v>13438.684999999999</v>
      </c>
      <c r="KF11" s="972">
        <v>0</v>
      </c>
      <c r="KG11" s="683">
        <v>0</v>
      </c>
      <c r="KH11" s="686">
        <v>881.8</v>
      </c>
      <c r="KI11" s="686">
        <v>921.25300000000004</v>
      </c>
      <c r="KJ11" s="686">
        <v>1156.4580000000001</v>
      </c>
      <c r="KK11" s="686">
        <v>1232.566</v>
      </c>
      <c r="KL11" s="686">
        <v>1301.1220000000001</v>
      </c>
      <c r="KM11" s="686">
        <v>1292.596</v>
      </c>
      <c r="KN11" s="686">
        <v>7595.28</v>
      </c>
      <c r="KO11" s="973">
        <v>14381.075000000001</v>
      </c>
      <c r="KP11" s="972">
        <v>0</v>
      </c>
      <c r="KQ11" s="683">
        <v>0</v>
      </c>
      <c r="KR11" s="686">
        <v>979.04899999999998</v>
      </c>
      <c r="KS11" s="686">
        <v>1115.798</v>
      </c>
      <c r="KT11" s="686">
        <v>1262.596</v>
      </c>
      <c r="KU11" s="686">
        <v>1060.2360000000001</v>
      </c>
      <c r="KV11" s="686">
        <v>1488.61</v>
      </c>
      <c r="KW11" s="686">
        <v>1411.0650000000001</v>
      </c>
      <c r="KX11" s="686">
        <v>9256.9169999999995</v>
      </c>
      <c r="KY11" s="973">
        <v>16574.271000000001</v>
      </c>
      <c r="KZ11" s="972">
        <v>0</v>
      </c>
      <c r="LA11" s="683">
        <v>0</v>
      </c>
      <c r="LB11" s="686">
        <v>1076.329</v>
      </c>
      <c r="LC11" s="686">
        <v>1231.2629999999999</v>
      </c>
      <c r="LD11" s="686">
        <v>1136.8030000000001</v>
      </c>
      <c r="LE11" s="686">
        <v>932.22</v>
      </c>
      <c r="LF11" s="686">
        <v>1229.8579999999999</v>
      </c>
      <c r="LG11" s="686">
        <v>1299.751</v>
      </c>
      <c r="LH11" s="686">
        <v>9208.7720000000008</v>
      </c>
      <c r="LI11" s="973">
        <v>16114.995999999999</v>
      </c>
      <c r="LJ11" s="972">
        <v>0</v>
      </c>
      <c r="LK11" s="683">
        <v>0</v>
      </c>
      <c r="LL11" s="686">
        <v>962.23800000000006</v>
      </c>
      <c r="LM11" s="686">
        <v>1047.0150000000001</v>
      </c>
      <c r="LN11" s="686">
        <v>1232.8979999999999</v>
      </c>
      <c r="LO11" s="686">
        <v>860.11900000000003</v>
      </c>
      <c r="LP11" s="686">
        <v>1077.1279999999999</v>
      </c>
      <c r="LQ11" s="686">
        <v>1212.2429999999999</v>
      </c>
      <c r="LR11" s="686">
        <v>7259.491</v>
      </c>
      <c r="LS11" s="973">
        <v>13651.132</v>
      </c>
      <c r="LT11" s="972">
        <v>0</v>
      </c>
      <c r="LU11" s="683">
        <v>0</v>
      </c>
      <c r="LV11" s="686">
        <v>1122.5830000000001</v>
      </c>
      <c r="LW11" s="686">
        <v>1084.548</v>
      </c>
      <c r="LX11" s="686">
        <v>1101.788</v>
      </c>
      <c r="LY11" s="686">
        <v>1323.65</v>
      </c>
      <c r="LZ11" s="686">
        <v>1721.2070000000001</v>
      </c>
      <c r="MA11" s="686">
        <v>1192.796</v>
      </c>
      <c r="MB11" s="686">
        <v>6733.2809999999999</v>
      </c>
      <c r="MC11" s="973">
        <v>14279.852999999999</v>
      </c>
      <c r="MD11" s="972">
        <v>0</v>
      </c>
      <c r="ME11" s="683">
        <v>0</v>
      </c>
      <c r="MF11" s="686">
        <v>932.59400000000005</v>
      </c>
      <c r="MG11" s="686">
        <v>1084.5440000000001</v>
      </c>
      <c r="MH11" s="686">
        <v>1020.096</v>
      </c>
      <c r="MI11" s="686">
        <v>1134.788</v>
      </c>
      <c r="MJ11" s="686">
        <v>1111.72</v>
      </c>
      <c r="MK11" s="686">
        <v>1140.377</v>
      </c>
      <c r="ML11" s="686">
        <v>6162.817</v>
      </c>
      <c r="MM11" s="973">
        <v>12586.936</v>
      </c>
      <c r="MN11" s="972">
        <v>0</v>
      </c>
      <c r="MO11" s="683">
        <v>0</v>
      </c>
      <c r="MP11" s="686">
        <v>1019.308</v>
      </c>
      <c r="MQ11" s="686">
        <v>1110.0409999999999</v>
      </c>
      <c r="MR11" s="686">
        <v>976.19799999999998</v>
      </c>
      <c r="MS11" s="686">
        <v>833.68899999999996</v>
      </c>
      <c r="MT11" s="686">
        <v>1089.6980000000001</v>
      </c>
      <c r="MU11" s="686">
        <v>1136.75</v>
      </c>
      <c r="MV11" s="686">
        <v>5991.1869999999999</v>
      </c>
      <c r="MW11" s="973">
        <v>12156.870999999999</v>
      </c>
      <c r="MX11" s="972">
        <v>0</v>
      </c>
      <c r="MY11" s="683">
        <v>0</v>
      </c>
      <c r="MZ11" s="686">
        <v>1065.3720000000001</v>
      </c>
      <c r="NA11" s="686">
        <v>1024.0719999999999</v>
      </c>
      <c r="NB11" s="686">
        <v>1035.2729999999999</v>
      </c>
      <c r="NC11" s="686">
        <v>825.78899999999999</v>
      </c>
      <c r="ND11" s="686">
        <v>2163.73</v>
      </c>
      <c r="NE11" s="686">
        <v>1368.873</v>
      </c>
      <c r="NF11" s="686">
        <v>6187.2460000000001</v>
      </c>
      <c r="NG11" s="973">
        <v>13670.355</v>
      </c>
      <c r="NH11" s="972">
        <v>0</v>
      </c>
      <c r="NI11" s="683">
        <v>0</v>
      </c>
      <c r="NJ11" s="686">
        <v>1146.6210000000001</v>
      </c>
      <c r="NK11" s="686">
        <v>1057.836</v>
      </c>
      <c r="NL11" s="686">
        <v>1108.327</v>
      </c>
      <c r="NM11" s="686">
        <v>1059.664</v>
      </c>
      <c r="NN11" s="686">
        <v>1800.684</v>
      </c>
      <c r="NO11" s="686">
        <v>1196.9079999999999</v>
      </c>
      <c r="NP11" s="686">
        <v>6104.3490000000002</v>
      </c>
      <c r="NQ11" s="973">
        <v>13474.388999999999</v>
      </c>
      <c r="NR11" s="972">
        <v>0</v>
      </c>
      <c r="NS11" s="683">
        <v>0</v>
      </c>
      <c r="NT11" s="686">
        <v>1181.0840000000001</v>
      </c>
      <c r="NU11" s="686">
        <v>1037.6980000000001</v>
      </c>
      <c r="NV11" s="686">
        <v>1099.8579999999999</v>
      </c>
      <c r="NW11" s="686">
        <v>967.88499999999999</v>
      </c>
      <c r="NX11" s="686">
        <v>1289.9939999999999</v>
      </c>
      <c r="NY11" s="686">
        <v>1246.9010000000001</v>
      </c>
      <c r="NZ11" s="686">
        <v>5919.12</v>
      </c>
      <c r="OA11" s="973">
        <v>12742.54</v>
      </c>
      <c r="OB11" s="972">
        <v>0</v>
      </c>
      <c r="OC11" s="683">
        <v>0</v>
      </c>
      <c r="OD11" s="686">
        <v>1297.963</v>
      </c>
      <c r="OE11" s="686">
        <v>1176.81</v>
      </c>
      <c r="OF11" s="686">
        <v>1043.989</v>
      </c>
      <c r="OG11" s="686">
        <v>988.99</v>
      </c>
      <c r="OH11" s="686">
        <v>1186.337</v>
      </c>
      <c r="OI11" s="686">
        <v>1410.3109999999999</v>
      </c>
      <c r="OJ11" s="686">
        <v>6015.1940000000004</v>
      </c>
      <c r="OK11" s="973">
        <v>13119.593999999999</v>
      </c>
      <c r="OL11" s="972">
        <v>0</v>
      </c>
      <c r="OM11" s="683">
        <v>0</v>
      </c>
      <c r="ON11" s="686">
        <v>783.15099999999995</v>
      </c>
      <c r="OO11" s="686">
        <v>1018.016</v>
      </c>
      <c r="OP11" s="686">
        <v>1061.5609999999999</v>
      </c>
      <c r="OQ11" s="686">
        <v>981.60500000000002</v>
      </c>
      <c r="OR11" s="686">
        <v>1111.193</v>
      </c>
      <c r="OS11" s="686">
        <v>1215.3820000000001</v>
      </c>
      <c r="OT11" s="686">
        <v>7199.2290000000003</v>
      </c>
      <c r="OU11" s="973">
        <v>13370.137000000001</v>
      </c>
      <c r="OV11" s="972">
        <v>0</v>
      </c>
      <c r="OW11" s="683">
        <v>0</v>
      </c>
      <c r="OX11" s="686">
        <v>1050.385</v>
      </c>
      <c r="OY11" s="686">
        <v>1217.8920000000001</v>
      </c>
      <c r="OZ11" s="686">
        <v>1231.087</v>
      </c>
      <c r="PA11" s="686">
        <v>1057.758</v>
      </c>
      <c r="PB11" s="686">
        <v>1263.115</v>
      </c>
      <c r="PC11" s="686">
        <v>1513.413</v>
      </c>
      <c r="PD11" s="686">
        <v>7227.6239999999998</v>
      </c>
      <c r="PE11" s="973">
        <v>14561.273999999999</v>
      </c>
      <c r="PF11" s="972">
        <v>0</v>
      </c>
      <c r="PG11" s="683">
        <v>0</v>
      </c>
      <c r="PH11" s="686">
        <v>993.178</v>
      </c>
      <c r="PI11" s="686">
        <v>1156.47</v>
      </c>
      <c r="PJ11" s="686">
        <v>1301.165</v>
      </c>
      <c r="PK11" s="686">
        <v>1103.875</v>
      </c>
      <c r="PL11" s="686">
        <v>1595.9559999999999</v>
      </c>
      <c r="PM11" s="686">
        <v>1592.769</v>
      </c>
      <c r="PN11" s="686">
        <v>6291.9759999999997</v>
      </c>
      <c r="PO11" s="973">
        <v>14035.388999999999</v>
      </c>
      <c r="PP11" s="972">
        <v>0</v>
      </c>
      <c r="PQ11" s="683">
        <v>0</v>
      </c>
      <c r="PR11" s="686">
        <v>1046.549</v>
      </c>
      <c r="PS11" s="686">
        <v>1199.67</v>
      </c>
      <c r="PT11" s="686">
        <v>1227.404</v>
      </c>
      <c r="PU11" s="686">
        <v>1244.25</v>
      </c>
      <c r="PV11" s="686">
        <v>1434.27</v>
      </c>
      <c r="PW11" s="686">
        <v>1758.8889999999999</v>
      </c>
      <c r="PX11" s="686">
        <v>7069.69</v>
      </c>
      <c r="PY11" s="973">
        <v>14980.722</v>
      </c>
      <c r="PZ11" s="972" t="s">
        <v>1258</v>
      </c>
      <c r="QA11" s="683" t="s">
        <v>1253</v>
      </c>
      <c r="QB11" s="686">
        <v>925.64</v>
      </c>
      <c r="QC11" s="686">
        <v>1053.5150000000001</v>
      </c>
      <c r="QD11" s="686">
        <v>1207.9880000000001</v>
      </c>
      <c r="QE11" s="686">
        <v>1204.9269999999999</v>
      </c>
      <c r="QF11" s="686">
        <v>1729.173</v>
      </c>
      <c r="QG11" s="686">
        <v>1904.454</v>
      </c>
      <c r="QH11" s="686">
        <v>7617.2730000000001</v>
      </c>
      <c r="QI11" s="973">
        <v>15642.97</v>
      </c>
      <c r="QJ11" s="972">
        <v>0</v>
      </c>
      <c r="QK11" s="683">
        <v>0</v>
      </c>
      <c r="QL11" s="686">
        <v>1228</v>
      </c>
      <c r="QM11" s="686">
        <v>1443</v>
      </c>
      <c r="QN11" s="686">
        <v>1339</v>
      </c>
      <c r="QO11" s="686">
        <v>1265</v>
      </c>
      <c r="QP11" s="686">
        <v>1983</v>
      </c>
      <c r="QQ11" s="686">
        <v>2011</v>
      </c>
      <c r="QR11" s="686">
        <v>8457</v>
      </c>
      <c r="QS11" s="973">
        <v>17726</v>
      </c>
      <c r="QT11" s="972">
        <v>0</v>
      </c>
      <c r="QU11" s="683">
        <v>0</v>
      </c>
      <c r="QV11" s="686">
        <v>1034</v>
      </c>
      <c r="QW11" s="686">
        <v>1065</v>
      </c>
      <c r="QX11" s="686">
        <v>1396</v>
      </c>
      <c r="QY11" s="686">
        <v>1392</v>
      </c>
      <c r="QZ11" s="686">
        <v>1780</v>
      </c>
      <c r="RA11" s="686">
        <v>1850</v>
      </c>
      <c r="RB11" s="686">
        <v>7867</v>
      </c>
      <c r="RC11" s="973">
        <v>16384</v>
      </c>
      <c r="RD11" s="972">
        <v>0</v>
      </c>
      <c r="RE11" s="683">
        <v>0</v>
      </c>
      <c r="RF11" s="686">
        <v>658</v>
      </c>
      <c r="RG11" s="686">
        <v>763</v>
      </c>
      <c r="RH11" s="686">
        <v>820</v>
      </c>
      <c r="RI11" s="686">
        <v>783</v>
      </c>
      <c r="RJ11" s="686">
        <v>1463</v>
      </c>
      <c r="RK11" s="686">
        <v>2000</v>
      </c>
      <c r="RL11" s="686">
        <v>7355</v>
      </c>
      <c r="RM11" s="973">
        <v>13842</v>
      </c>
      <c r="RN11" s="972">
        <v>0</v>
      </c>
      <c r="RO11" s="683">
        <v>0</v>
      </c>
      <c r="RP11" s="686">
        <v>605</v>
      </c>
      <c r="RQ11" s="686">
        <v>733</v>
      </c>
      <c r="RR11" s="686">
        <v>1048</v>
      </c>
      <c r="RS11" s="686">
        <v>805</v>
      </c>
      <c r="RT11" s="686">
        <v>1407</v>
      </c>
      <c r="RU11" s="686">
        <v>1565</v>
      </c>
      <c r="RV11" s="686">
        <v>7342</v>
      </c>
      <c r="RW11" s="973">
        <v>13505</v>
      </c>
      <c r="RX11" s="972">
        <v>0</v>
      </c>
      <c r="RY11" s="683">
        <v>0</v>
      </c>
      <c r="RZ11" s="686">
        <v>1234</v>
      </c>
      <c r="SA11" s="686">
        <v>1322</v>
      </c>
      <c r="SB11" s="686">
        <v>1483</v>
      </c>
      <c r="SC11" s="686">
        <v>1375</v>
      </c>
      <c r="SD11" s="686">
        <v>1505</v>
      </c>
      <c r="SE11" s="686">
        <v>1993</v>
      </c>
      <c r="SF11" s="686">
        <v>6703</v>
      </c>
      <c r="SG11" s="973">
        <v>15615</v>
      </c>
      <c r="SH11" s="972">
        <v>0</v>
      </c>
      <c r="SI11" s="683">
        <v>0</v>
      </c>
      <c r="SJ11" s="686">
        <v>793</v>
      </c>
      <c r="SK11" s="686">
        <v>842</v>
      </c>
      <c r="SL11" s="686">
        <v>944</v>
      </c>
      <c r="SM11" s="686">
        <v>1058</v>
      </c>
      <c r="SN11" s="686">
        <v>6053</v>
      </c>
      <c r="SO11" s="686">
        <v>2069</v>
      </c>
      <c r="SP11" s="686">
        <v>5585</v>
      </c>
      <c r="SQ11" s="973">
        <v>17344</v>
      </c>
      <c r="SR11" s="972">
        <v>0</v>
      </c>
      <c r="SS11" s="683">
        <v>0</v>
      </c>
      <c r="ST11" s="686">
        <v>642</v>
      </c>
      <c r="SU11" s="686">
        <v>889</v>
      </c>
      <c r="SV11" s="686">
        <v>906</v>
      </c>
      <c r="SW11" s="686">
        <v>1023</v>
      </c>
      <c r="SX11" s="686">
        <v>1830</v>
      </c>
      <c r="SY11" s="686">
        <v>3097</v>
      </c>
      <c r="SZ11" s="686">
        <v>6410</v>
      </c>
      <c r="TA11" s="973">
        <v>14797</v>
      </c>
      <c r="TB11" s="972">
        <v>0</v>
      </c>
      <c r="TC11" s="683">
        <v>0</v>
      </c>
      <c r="TD11" s="686">
        <v>680</v>
      </c>
      <c r="TE11" s="686">
        <v>944</v>
      </c>
      <c r="TF11" s="686">
        <v>1262</v>
      </c>
      <c r="TG11" s="686">
        <v>1295</v>
      </c>
      <c r="TH11" s="686">
        <v>1519</v>
      </c>
      <c r="TI11" s="686">
        <v>3016</v>
      </c>
      <c r="TJ11" s="686">
        <v>7381</v>
      </c>
      <c r="TK11" s="973">
        <v>16097</v>
      </c>
      <c r="TL11" s="972">
        <v>0</v>
      </c>
      <c r="TM11" s="683">
        <v>0</v>
      </c>
      <c r="TN11" s="686">
        <v>918</v>
      </c>
      <c r="TO11" s="686">
        <v>1242</v>
      </c>
      <c r="TP11" s="686">
        <v>1502</v>
      </c>
      <c r="TQ11" s="686">
        <v>1479</v>
      </c>
      <c r="TR11" s="686">
        <v>1988</v>
      </c>
      <c r="TS11" s="686">
        <v>3438</v>
      </c>
      <c r="TT11" s="686">
        <v>7815</v>
      </c>
      <c r="TU11" s="973">
        <v>18382</v>
      </c>
      <c r="TV11" s="972">
        <v>0</v>
      </c>
      <c r="TW11" s="683">
        <v>0</v>
      </c>
      <c r="TX11" s="686">
        <v>1239</v>
      </c>
      <c r="TY11" s="686">
        <v>1235</v>
      </c>
      <c r="TZ11" s="686">
        <v>1506</v>
      </c>
      <c r="UA11" s="686">
        <v>1737</v>
      </c>
      <c r="UB11" s="686">
        <v>2229</v>
      </c>
      <c r="UC11" s="686">
        <v>4394</v>
      </c>
      <c r="UD11" s="686">
        <v>8599</v>
      </c>
      <c r="UE11" s="973">
        <v>20939</v>
      </c>
      <c r="UF11" s="972">
        <v>0</v>
      </c>
      <c r="UG11" s="683">
        <v>0</v>
      </c>
      <c r="UH11" s="686">
        <v>1008</v>
      </c>
      <c r="UI11" s="686">
        <v>1332</v>
      </c>
      <c r="UJ11" s="686">
        <v>1648</v>
      </c>
      <c r="UK11" s="686">
        <v>1890</v>
      </c>
      <c r="UL11" s="686">
        <v>2027</v>
      </c>
      <c r="UM11" s="686">
        <v>3050</v>
      </c>
      <c r="UN11" s="686">
        <v>11149</v>
      </c>
      <c r="UO11" s="973">
        <v>22104</v>
      </c>
      <c r="UP11" s="972">
        <v>0</v>
      </c>
      <c r="UQ11" s="683">
        <v>0</v>
      </c>
      <c r="UR11" s="686">
        <v>977</v>
      </c>
      <c r="US11" s="686">
        <v>1246</v>
      </c>
      <c r="UT11" s="686">
        <v>1484</v>
      </c>
      <c r="UU11" s="686">
        <v>1851</v>
      </c>
      <c r="UV11" s="686">
        <v>2094</v>
      </c>
      <c r="UW11" s="686">
        <v>2659</v>
      </c>
      <c r="UX11" s="686">
        <v>12811</v>
      </c>
      <c r="UY11" s="973">
        <v>23122</v>
      </c>
      <c r="UZ11" s="972">
        <v>0</v>
      </c>
      <c r="VA11" s="683">
        <v>0</v>
      </c>
      <c r="VB11" s="686">
        <v>1212</v>
      </c>
      <c r="VC11" s="686">
        <v>1363</v>
      </c>
      <c r="VD11" s="686">
        <v>1559</v>
      </c>
      <c r="VE11" s="686">
        <v>1980</v>
      </c>
      <c r="VF11" s="686">
        <v>2647</v>
      </c>
      <c r="VG11" s="686">
        <v>3221</v>
      </c>
      <c r="VH11" s="686">
        <v>11849</v>
      </c>
      <c r="VI11" s="973">
        <v>23831</v>
      </c>
      <c r="VJ11" s="972">
        <v>0</v>
      </c>
      <c r="VK11" s="683">
        <v>0</v>
      </c>
      <c r="VL11" s="686">
        <v>1107</v>
      </c>
      <c r="VM11" s="686">
        <v>1302</v>
      </c>
      <c r="VN11" s="686">
        <v>1538</v>
      </c>
      <c r="VO11" s="686">
        <v>1803</v>
      </c>
      <c r="VP11" s="686">
        <v>2234</v>
      </c>
      <c r="VQ11" s="686">
        <v>3235</v>
      </c>
      <c r="VR11" s="686">
        <v>12195</v>
      </c>
      <c r="VS11" s="973">
        <v>23414</v>
      </c>
      <c r="VT11" s="972" t="s">
        <v>23</v>
      </c>
      <c r="VU11" s="683" t="s">
        <v>23</v>
      </c>
      <c r="VV11" s="686">
        <v>907</v>
      </c>
      <c r="VW11" s="686">
        <v>1138</v>
      </c>
      <c r="VX11" s="686">
        <v>1226</v>
      </c>
      <c r="VY11" s="686">
        <v>1703</v>
      </c>
      <c r="VZ11" s="686">
        <v>1799</v>
      </c>
      <c r="WA11" s="686">
        <v>3119</v>
      </c>
      <c r="WB11" s="686">
        <v>12621</v>
      </c>
      <c r="WC11" s="973">
        <v>22513</v>
      </c>
      <c r="WD11" s="972">
        <v>0</v>
      </c>
      <c r="WE11" s="683">
        <v>0</v>
      </c>
      <c r="WF11" s="686">
        <v>897</v>
      </c>
      <c r="WG11" s="686">
        <v>1087</v>
      </c>
      <c r="WH11" s="686">
        <v>1277</v>
      </c>
      <c r="WI11" s="686">
        <v>1422</v>
      </c>
      <c r="WJ11" s="686">
        <v>1889</v>
      </c>
      <c r="WK11" s="686">
        <v>2873</v>
      </c>
      <c r="WL11" s="686">
        <v>11704</v>
      </c>
      <c r="WM11" s="973">
        <v>21149</v>
      </c>
      <c r="WN11" s="972">
        <v>0</v>
      </c>
      <c r="WO11" s="683">
        <v>0</v>
      </c>
      <c r="WP11" s="686">
        <v>1137</v>
      </c>
      <c r="WQ11" s="686">
        <v>1078</v>
      </c>
      <c r="WR11" s="686">
        <v>1204</v>
      </c>
      <c r="WS11" s="686">
        <v>1462</v>
      </c>
      <c r="WT11" s="686">
        <v>1862</v>
      </c>
      <c r="WU11" s="686">
        <v>2989</v>
      </c>
      <c r="WV11" s="686">
        <v>10846</v>
      </c>
      <c r="WW11" s="973">
        <v>20578</v>
      </c>
      <c r="WX11" s="972">
        <v>0</v>
      </c>
      <c r="WY11" s="683">
        <v>0</v>
      </c>
      <c r="WZ11" s="686">
        <v>1038</v>
      </c>
      <c r="XA11" s="686">
        <v>1268</v>
      </c>
      <c r="XB11" s="686">
        <v>1249</v>
      </c>
      <c r="XC11" s="686">
        <v>1379</v>
      </c>
      <c r="XD11" s="686">
        <v>1851</v>
      </c>
      <c r="XE11" s="686">
        <v>3119</v>
      </c>
      <c r="XF11" s="686">
        <v>10836</v>
      </c>
      <c r="XG11" s="973">
        <v>20740</v>
      </c>
      <c r="XH11" s="972">
        <v>0</v>
      </c>
      <c r="XI11" s="683">
        <v>0</v>
      </c>
      <c r="XJ11" s="686">
        <v>836</v>
      </c>
      <c r="XK11" s="686">
        <v>1020</v>
      </c>
      <c r="XL11" s="686">
        <v>1059</v>
      </c>
      <c r="XM11" s="686">
        <v>1267</v>
      </c>
      <c r="XN11" s="686">
        <v>1678</v>
      </c>
      <c r="XO11" s="686">
        <v>2839</v>
      </c>
      <c r="XP11" s="686">
        <v>10902</v>
      </c>
      <c r="XQ11" s="973">
        <v>19601</v>
      </c>
      <c r="XR11" s="972">
        <v>0</v>
      </c>
      <c r="XS11" s="683">
        <v>0</v>
      </c>
      <c r="XT11" s="686">
        <v>803</v>
      </c>
      <c r="XU11" s="686">
        <v>985</v>
      </c>
      <c r="XV11" s="686">
        <v>1095</v>
      </c>
      <c r="XW11" s="686">
        <v>1061</v>
      </c>
      <c r="XX11" s="686">
        <v>1436</v>
      </c>
      <c r="XY11" s="686">
        <v>2178</v>
      </c>
      <c r="XZ11" s="686">
        <v>11437</v>
      </c>
      <c r="YA11" s="973">
        <v>18995</v>
      </c>
    </row>
    <row r="12" spans="1:651" ht="12.75" customHeight="1">
      <c r="A12" s="175" t="s">
        <v>520</v>
      </c>
      <c r="B12" s="974">
        <v>0</v>
      </c>
      <c r="C12" s="684">
        <v>0</v>
      </c>
      <c r="D12" s="689">
        <v>28.242000000000001</v>
      </c>
      <c r="E12" s="689">
        <v>51.34</v>
      </c>
      <c r="F12" s="689">
        <v>29.504999999999999</v>
      </c>
      <c r="G12" s="689">
        <v>19.969000000000001</v>
      </c>
      <c r="H12" s="689">
        <v>14.672000000000001</v>
      </c>
      <c r="I12" s="689">
        <v>10.725</v>
      </c>
      <c r="J12" s="689">
        <v>48.023000000000003</v>
      </c>
      <c r="K12" s="975">
        <v>202.476</v>
      </c>
      <c r="L12" s="974">
        <v>0</v>
      </c>
      <c r="M12" s="684">
        <v>0</v>
      </c>
      <c r="N12" s="689">
        <v>36.456000000000003</v>
      </c>
      <c r="O12" s="689">
        <v>59.642000000000003</v>
      </c>
      <c r="P12" s="689">
        <v>39.042000000000002</v>
      </c>
      <c r="Q12" s="689">
        <v>26.385000000000002</v>
      </c>
      <c r="R12" s="689">
        <v>23.109000000000002</v>
      </c>
      <c r="S12" s="689">
        <v>14.166</v>
      </c>
      <c r="T12" s="689">
        <v>55.838000000000001</v>
      </c>
      <c r="U12" s="975">
        <v>254.63800000000001</v>
      </c>
      <c r="V12" s="974">
        <v>0</v>
      </c>
      <c r="W12" s="684">
        <v>0</v>
      </c>
      <c r="X12" s="689">
        <v>28.821000000000002</v>
      </c>
      <c r="Y12" s="689">
        <v>53.435000000000002</v>
      </c>
      <c r="Z12" s="689">
        <v>35.905999999999999</v>
      </c>
      <c r="AA12" s="689">
        <v>28.091999999999999</v>
      </c>
      <c r="AB12" s="689">
        <v>21.562000000000001</v>
      </c>
      <c r="AC12" s="689">
        <v>16.832000000000001</v>
      </c>
      <c r="AD12" s="689">
        <v>66.308000000000007</v>
      </c>
      <c r="AE12" s="975">
        <v>250.95599999999999</v>
      </c>
      <c r="AF12" s="974">
        <v>0</v>
      </c>
      <c r="AG12" s="684">
        <v>0</v>
      </c>
      <c r="AH12" s="689">
        <v>25.151</v>
      </c>
      <c r="AI12" s="689">
        <v>50.530999999999999</v>
      </c>
      <c r="AJ12" s="689">
        <v>33.463000000000001</v>
      </c>
      <c r="AK12" s="689">
        <v>26.109000000000002</v>
      </c>
      <c r="AL12" s="689">
        <v>19.616</v>
      </c>
      <c r="AM12" s="689">
        <v>17.161999999999999</v>
      </c>
      <c r="AN12" s="689">
        <v>82.028000000000006</v>
      </c>
      <c r="AO12" s="975">
        <v>254.06</v>
      </c>
      <c r="AP12" s="974">
        <v>0</v>
      </c>
      <c r="AQ12" s="684">
        <v>0</v>
      </c>
      <c r="AR12" s="689">
        <v>22.875</v>
      </c>
      <c r="AS12" s="689">
        <v>52.421999999999997</v>
      </c>
      <c r="AT12" s="689">
        <v>32.991999999999997</v>
      </c>
      <c r="AU12" s="689">
        <v>27.907</v>
      </c>
      <c r="AV12" s="689">
        <v>19.068999999999999</v>
      </c>
      <c r="AW12" s="689">
        <v>13.301</v>
      </c>
      <c r="AX12" s="689">
        <v>82.230999999999995</v>
      </c>
      <c r="AY12" s="975">
        <v>250.797</v>
      </c>
      <c r="AZ12" s="974">
        <v>0</v>
      </c>
      <c r="BA12" s="684">
        <v>0</v>
      </c>
      <c r="BB12" s="689">
        <v>26.417000000000002</v>
      </c>
      <c r="BC12" s="689">
        <v>56.143000000000001</v>
      </c>
      <c r="BD12" s="689">
        <v>37.914999999999999</v>
      </c>
      <c r="BE12" s="689">
        <v>25.553000000000001</v>
      </c>
      <c r="BF12" s="689">
        <v>19.224</v>
      </c>
      <c r="BG12" s="689">
        <v>14.964</v>
      </c>
      <c r="BH12" s="689">
        <v>74.430999999999997</v>
      </c>
      <c r="BI12" s="975">
        <v>254.64699999999999</v>
      </c>
      <c r="BJ12" s="974">
        <v>0</v>
      </c>
      <c r="BK12" s="684">
        <v>0</v>
      </c>
      <c r="BL12" s="689">
        <v>21.222000000000001</v>
      </c>
      <c r="BM12" s="689">
        <v>53.866999999999997</v>
      </c>
      <c r="BN12" s="689">
        <v>36.896000000000001</v>
      </c>
      <c r="BO12" s="689">
        <v>22.838000000000001</v>
      </c>
      <c r="BP12" s="689">
        <v>18.797999999999998</v>
      </c>
      <c r="BQ12" s="689">
        <v>16.271999999999998</v>
      </c>
      <c r="BR12" s="689">
        <v>64.813999999999993</v>
      </c>
      <c r="BS12" s="975">
        <v>234.70699999999999</v>
      </c>
      <c r="BT12" s="974">
        <v>0</v>
      </c>
      <c r="BU12" s="684">
        <v>0</v>
      </c>
      <c r="BV12" s="689">
        <v>21.771000000000001</v>
      </c>
      <c r="BW12" s="689">
        <v>49.811</v>
      </c>
      <c r="BX12" s="689">
        <v>35.691000000000003</v>
      </c>
      <c r="BY12" s="689">
        <v>44.423999999999999</v>
      </c>
      <c r="BZ12" s="689">
        <v>21.745999999999999</v>
      </c>
      <c r="CA12" s="689">
        <v>14.663</v>
      </c>
      <c r="CB12" s="689">
        <v>70.052000000000007</v>
      </c>
      <c r="CC12" s="975">
        <v>258.15800000000002</v>
      </c>
      <c r="CD12" s="974">
        <v>0</v>
      </c>
      <c r="CE12" s="684">
        <v>0</v>
      </c>
      <c r="CF12" s="689">
        <v>22.385999999999999</v>
      </c>
      <c r="CG12" s="689">
        <v>53.822000000000003</v>
      </c>
      <c r="CH12" s="689">
        <v>42.963000000000001</v>
      </c>
      <c r="CI12" s="689">
        <v>34.590000000000003</v>
      </c>
      <c r="CJ12" s="689">
        <v>25.193999999999999</v>
      </c>
      <c r="CK12" s="689">
        <v>19.173999999999999</v>
      </c>
      <c r="CL12" s="689">
        <v>80.501999999999995</v>
      </c>
      <c r="CM12" s="975">
        <v>278.63099999999997</v>
      </c>
      <c r="CN12" s="974">
        <v>0</v>
      </c>
      <c r="CO12" s="684">
        <v>0</v>
      </c>
      <c r="CP12" s="689">
        <v>26.638999999999999</v>
      </c>
      <c r="CQ12" s="689">
        <v>60.545999999999999</v>
      </c>
      <c r="CR12" s="689">
        <v>65.721999999999994</v>
      </c>
      <c r="CS12" s="689">
        <v>31.065999999999999</v>
      </c>
      <c r="CT12" s="689">
        <v>24.161000000000001</v>
      </c>
      <c r="CU12" s="689">
        <v>19.946999999999999</v>
      </c>
      <c r="CV12" s="689">
        <v>83.854500000000002</v>
      </c>
      <c r="CW12" s="975">
        <v>311.93549999999999</v>
      </c>
      <c r="CX12" s="974">
        <v>0</v>
      </c>
      <c r="CY12" s="684">
        <v>0</v>
      </c>
      <c r="CZ12" s="689">
        <v>26.76</v>
      </c>
      <c r="DA12" s="689">
        <v>57.881999999999998</v>
      </c>
      <c r="DB12" s="689">
        <v>53.412999999999997</v>
      </c>
      <c r="DC12" s="689">
        <v>30.539000000000001</v>
      </c>
      <c r="DD12" s="689">
        <v>24.89</v>
      </c>
      <c r="DE12" s="689">
        <v>21.126999999999999</v>
      </c>
      <c r="DF12" s="689">
        <v>86.037999999999997</v>
      </c>
      <c r="DG12" s="975">
        <v>300.649</v>
      </c>
      <c r="DH12" s="974">
        <v>0</v>
      </c>
      <c r="DI12" s="684">
        <v>0</v>
      </c>
      <c r="DJ12" s="689">
        <v>26.533999999999999</v>
      </c>
      <c r="DK12" s="689">
        <v>64.352000000000004</v>
      </c>
      <c r="DL12" s="689">
        <v>53.401000000000003</v>
      </c>
      <c r="DM12" s="689">
        <v>30.457999999999998</v>
      </c>
      <c r="DN12" s="689">
        <v>24.015000000000001</v>
      </c>
      <c r="DO12" s="689">
        <v>21.527000000000001</v>
      </c>
      <c r="DP12" s="689">
        <v>92.611000000000004</v>
      </c>
      <c r="DQ12" s="975">
        <v>312.89800000000002</v>
      </c>
      <c r="DR12" s="974">
        <v>0</v>
      </c>
      <c r="DS12" s="684">
        <v>0</v>
      </c>
      <c r="DT12" s="689">
        <v>28.013000000000002</v>
      </c>
      <c r="DU12" s="689">
        <v>76.266999999999996</v>
      </c>
      <c r="DV12" s="689">
        <v>65.269000000000005</v>
      </c>
      <c r="DW12" s="689">
        <v>33.478000000000002</v>
      </c>
      <c r="DX12" s="689">
        <v>25.76</v>
      </c>
      <c r="DY12" s="689">
        <v>21.116</v>
      </c>
      <c r="DZ12" s="689">
        <v>102.923</v>
      </c>
      <c r="EA12" s="975">
        <v>352.82600000000002</v>
      </c>
      <c r="EB12" s="974">
        <v>0</v>
      </c>
      <c r="EC12" s="684">
        <v>0</v>
      </c>
      <c r="ED12" s="689">
        <v>29.405000000000001</v>
      </c>
      <c r="EE12" s="689">
        <v>85.135000000000005</v>
      </c>
      <c r="EF12" s="689">
        <v>68.852999999999994</v>
      </c>
      <c r="EG12" s="689">
        <v>38.08</v>
      </c>
      <c r="EH12" s="689">
        <v>34.374000000000002</v>
      </c>
      <c r="EI12" s="689">
        <v>25.393000000000001</v>
      </c>
      <c r="EJ12" s="689">
        <v>104.43300000000001</v>
      </c>
      <c r="EK12" s="975">
        <v>385.673</v>
      </c>
      <c r="EL12" s="974">
        <v>0</v>
      </c>
      <c r="EM12" s="684">
        <v>0</v>
      </c>
      <c r="EN12" s="689">
        <v>27.559000000000001</v>
      </c>
      <c r="EO12" s="689">
        <v>87.835999999999999</v>
      </c>
      <c r="EP12" s="689">
        <v>63.804000000000002</v>
      </c>
      <c r="EQ12" s="689">
        <v>35.718000000000004</v>
      </c>
      <c r="ER12" s="689">
        <v>27.469000000000001</v>
      </c>
      <c r="ES12" s="689">
        <v>25.184999999999999</v>
      </c>
      <c r="ET12" s="689">
        <v>109.76300000000001</v>
      </c>
      <c r="EU12" s="975">
        <v>377.334</v>
      </c>
      <c r="EV12" s="974">
        <v>0</v>
      </c>
      <c r="EW12" s="684">
        <v>0</v>
      </c>
      <c r="EX12" s="689">
        <v>26.911000000000001</v>
      </c>
      <c r="EY12" s="689">
        <v>92.869</v>
      </c>
      <c r="EZ12" s="689">
        <v>70.98</v>
      </c>
      <c r="FA12" s="689">
        <v>38.820999999999998</v>
      </c>
      <c r="FB12" s="689">
        <v>27.369</v>
      </c>
      <c r="FC12" s="689">
        <v>24.710999999999999</v>
      </c>
      <c r="FD12" s="689">
        <v>124.24299999999999</v>
      </c>
      <c r="FE12" s="975">
        <v>405.904</v>
      </c>
      <c r="FF12" s="974">
        <v>0</v>
      </c>
      <c r="FG12" s="684">
        <v>0</v>
      </c>
      <c r="FH12" s="689">
        <v>19.664999999999999</v>
      </c>
      <c r="FI12" s="689">
        <v>84.39</v>
      </c>
      <c r="FJ12" s="689">
        <v>61.637</v>
      </c>
      <c r="FK12" s="689">
        <v>36.731000000000002</v>
      </c>
      <c r="FL12" s="689">
        <v>28.463000000000001</v>
      </c>
      <c r="FM12" s="689">
        <v>24.984000000000002</v>
      </c>
      <c r="FN12" s="689">
        <v>130.845</v>
      </c>
      <c r="FO12" s="975">
        <v>386.71499999999997</v>
      </c>
      <c r="FP12" s="974">
        <v>0</v>
      </c>
      <c r="FQ12" s="684">
        <v>0</v>
      </c>
      <c r="FR12" s="689">
        <v>17.936</v>
      </c>
      <c r="FS12" s="689">
        <v>102.044</v>
      </c>
      <c r="FT12" s="689">
        <v>56.805</v>
      </c>
      <c r="FU12" s="689">
        <v>32.479999999999997</v>
      </c>
      <c r="FV12" s="689">
        <v>26.919</v>
      </c>
      <c r="FW12" s="689">
        <v>21.427</v>
      </c>
      <c r="FX12" s="689">
        <v>108.916</v>
      </c>
      <c r="FY12" s="975">
        <v>366.52699999999999</v>
      </c>
      <c r="FZ12" s="974">
        <v>0</v>
      </c>
      <c r="GA12" s="684">
        <v>0</v>
      </c>
      <c r="GB12" s="689">
        <v>14.212999999999999</v>
      </c>
      <c r="GC12" s="689">
        <v>86.320999999999998</v>
      </c>
      <c r="GD12" s="689">
        <v>51.445999999999998</v>
      </c>
      <c r="GE12" s="689">
        <v>38.219000000000001</v>
      </c>
      <c r="GF12" s="689">
        <v>25.356999999999999</v>
      </c>
      <c r="GG12" s="689">
        <v>22.463999999999999</v>
      </c>
      <c r="GH12" s="689">
        <v>104.425</v>
      </c>
      <c r="GI12" s="975">
        <v>342.44499999999999</v>
      </c>
      <c r="GJ12" s="974">
        <v>0</v>
      </c>
      <c r="GK12" s="684">
        <v>0</v>
      </c>
      <c r="GL12" s="689">
        <v>11.013999999999999</v>
      </c>
      <c r="GM12" s="689">
        <v>75.847999999999999</v>
      </c>
      <c r="GN12" s="689">
        <v>45.095999999999997</v>
      </c>
      <c r="GO12" s="689">
        <v>24.544</v>
      </c>
      <c r="GP12" s="689">
        <v>19.579000000000001</v>
      </c>
      <c r="GQ12" s="689">
        <v>25.523</v>
      </c>
      <c r="GR12" s="689">
        <v>106.517</v>
      </c>
      <c r="GS12" s="975">
        <v>308.12099999999998</v>
      </c>
      <c r="GT12" s="974">
        <v>0</v>
      </c>
      <c r="GU12" s="684">
        <v>0</v>
      </c>
      <c r="GV12" s="689">
        <v>8.82</v>
      </c>
      <c r="GW12" s="689">
        <v>67.87</v>
      </c>
      <c r="GX12" s="689">
        <v>42.302999999999997</v>
      </c>
      <c r="GY12" s="689">
        <v>24.696000000000002</v>
      </c>
      <c r="GZ12" s="689">
        <v>22.280999999999999</v>
      </c>
      <c r="HA12" s="689">
        <v>21.940999999999999</v>
      </c>
      <c r="HB12" s="689">
        <v>109.666</v>
      </c>
      <c r="HC12" s="975">
        <v>297.577</v>
      </c>
      <c r="HD12" s="974">
        <v>0</v>
      </c>
      <c r="HE12" s="684">
        <v>0</v>
      </c>
      <c r="HF12" s="689">
        <v>11.105</v>
      </c>
      <c r="HG12" s="689">
        <v>83.605000000000004</v>
      </c>
      <c r="HH12" s="689">
        <v>46.899500000000003</v>
      </c>
      <c r="HI12" s="689">
        <v>28.536999999999999</v>
      </c>
      <c r="HJ12" s="689">
        <v>26.855</v>
      </c>
      <c r="HK12" s="689">
        <v>25.047000000000001</v>
      </c>
      <c r="HL12" s="689">
        <v>102.873</v>
      </c>
      <c r="HM12" s="975">
        <v>324.92149999999998</v>
      </c>
      <c r="HN12" s="974">
        <v>0</v>
      </c>
      <c r="HO12" s="684">
        <v>0</v>
      </c>
      <c r="HP12" s="689">
        <v>6.1130000000000004</v>
      </c>
      <c r="HQ12" s="689">
        <v>77.001999999999995</v>
      </c>
      <c r="HR12" s="689">
        <v>43.021999999999998</v>
      </c>
      <c r="HS12" s="689">
        <v>27.611000000000001</v>
      </c>
      <c r="HT12" s="689">
        <v>21.288</v>
      </c>
      <c r="HU12" s="689">
        <v>25.254000000000001</v>
      </c>
      <c r="HV12" s="689">
        <v>91.307000000000002</v>
      </c>
      <c r="HW12" s="975">
        <v>291.59699999999998</v>
      </c>
      <c r="HX12" s="974" t="s">
        <v>485</v>
      </c>
      <c r="HY12" s="684" t="s">
        <v>485</v>
      </c>
      <c r="HZ12" s="689">
        <v>4.7990000000000004</v>
      </c>
      <c r="IA12" s="689">
        <v>58.557000000000002</v>
      </c>
      <c r="IB12" s="689">
        <v>32.643000000000001</v>
      </c>
      <c r="IC12" s="689">
        <v>19.957999999999998</v>
      </c>
      <c r="ID12" s="689">
        <v>16.102</v>
      </c>
      <c r="IE12" s="689">
        <v>21.341000000000001</v>
      </c>
      <c r="IF12" s="689">
        <v>84.637</v>
      </c>
      <c r="IG12" s="975">
        <v>238.03700000000001</v>
      </c>
      <c r="IH12" s="974">
        <v>0</v>
      </c>
      <c r="II12" s="684">
        <v>0</v>
      </c>
      <c r="IJ12" s="689">
        <v>6.4770000000000003</v>
      </c>
      <c r="IK12" s="689">
        <v>55.494999999999997</v>
      </c>
      <c r="IL12" s="689">
        <v>31.149000000000001</v>
      </c>
      <c r="IM12" s="689">
        <v>19.486000000000001</v>
      </c>
      <c r="IN12" s="689">
        <v>16.257000000000001</v>
      </c>
      <c r="IO12" s="689">
        <v>17.966999999999999</v>
      </c>
      <c r="IP12" s="689">
        <v>82.772000000000006</v>
      </c>
      <c r="IQ12" s="975">
        <v>229.60300000000001</v>
      </c>
      <c r="IR12" s="974">
        <v>0</v>
      </c>
      <c r="IS12" s="684">
        <v>0</v>
      </c>
      <c r="IT12" s="689">
        <v>10.475</v>
      </c>
      <c r="IU12" s="689">
        <v>66.352999999999994</v>
      </c>
      <c r="IV12" s="689">
        <v>35.627000000000002</v>
      </c>
      <c r="IW12" s="689">
        <v>23.893000000000001</v>
      </c>
      <c r="IX12" s="689">
        <v>17.884</v>
      </c>
      <c r="IY12" s="689">
        <v>19.908000000000001</v>
      </c>
      <c r="IZ12" s="689">
        <v>76.033000000000001</v>
      </c>
      <c r="JA12" s="975">
        <v>250.173</v>
      </c>
      <c r="JB12" s="974">
        <v>0</v>
      </c>
      <c r="JC12" s="684">
        <v>0</v>
      </c>
      <c r="JD12" s="689">
        <v>6.1159999999999997</v>
      </c>
      <c r="JE12" s="689">
        <v>59.026000000000003</v>
      </c>
      <c r="JF12" s="689">
        <v>35.823999999999998</v>
      </c>
      <c r="JG12" s="689">
        <v>25.212</v>
      </c>
      <c r="JH12" s="689">
        <v>20.303999999999998</v>
      </c>
      <c r="JI12" s="689">
        <v>22.475000000000001</v>
      </c>
      <c r="JJ12" s="689">
        <v>68.084999999999994</v>
      </c>
      <c r="JK12" s="975">
        <v>237.042</v>
      </c>
      <c r="JL12" s="974">
        <v>0</v>
      </c>
      <c r="JM12" s="684">
        <v>0</v>
      </c>
      <c r="JN12" s="689">
        <v>7.6109999999999998</v>
      </c>
      <c r="JO12" s="689">
        <v>62.436999999999998</v>
      </c>
      <c r="JP12" s="689">
        <v>33.805</v>
      </c>
      <c r="JQ12" s="689">
        <v>24.300999999999998</v>
      </c>
      <c r="JR12" s="689">
        <v>29.437000000000001</v>
      </c>
      <c r="JS12" s="689">
        <v>23.396999999999998</v>
      </c>
      <c r="JT12" s="689">
        <v>73.212000000000003</v>
      </c>
      <c r="JU12" s="975">
        <v>254.2</v>
      </c>
      <c r="JV12" s="974">
        <v>0</v>
      </c>
      <c r="JW12" s="684">
        <v>0</v>
      </c>
      <c r="JX12" s="689">
        <v>7.0979999999999999</v>
      </c>
      <c r="JY12" s="689">
        <v>66.159000000000006</v>
      </c>
      <c r="JZ12" s="689">
        <v>35.6</v>
      </c>
      <c r="KA12" s="689">
        <v>27.870999999999999</v>
      </c>
      <c r="KB12" s="689">
        <v>25.227</v>
      </c>
      <c r="KC12" s="689">
        <v>23.35</v>
      </c>
      <c r="KD12" s="689">
        <v>86.944999999999993</v>
      </c>
      <c r="KE12" s="975">
        <v>272.25</v>
      </c>
      <c r="KF12" s="974">
        <v>0</v>
      </c>
      <c r="KG12" s="684">
        <v>0</v>
      </c>
      <c r="KH12" s="689">
        <v>8.6959999999999997</v>
      </c>
      <c r="KI12" s="689">
        <v>61.152999999999999</v>
      </c>
      <c r="KJ12" s="689">
        <v>50.612000000000002</v>
      </c>
      <c r="KK12" s="689">
        <v>27.608000000000001</v>
      </c>
      <c r="KL12" s="689">
        <v>33.491999999999997</v>
      </c>
      <c r="KM12" s="689">
        <v>26.227</v>
      </c>
      <c r="KN12" s="689">
        <v>90.375</v>
      </c>
      <c r="KO12" s="975">
        <v>298.16300000000001</v>
      </c>
      <c r="KP12" s="974">
        <v>0</v>
      </c>
      <c r="KQ12" s="684">
        <v>0</v>
      </c>
      <c r="KR12" s="689">
        <v>7.6769999999999996</v>
      </c>
      <c r="KS12" s="689">
        <v>46.71</v>
      </c>
      <c r="KT12" s="689">
        <v>33.6</v>
      </c>
      <c r="KU12" s="689">
        <v>23.193999999999999</v>
      </c>
      <c r="KV12" s="689">
        <v>23.013999999999999</v>
      </c>
      <c r="KW12" s="689">
        <v>27.222000000000001</v>
      </c>
      <c r="KX12" s="689">
        <v>86.8</v>
      </c>
      <c r="KY12" s="975">
        <v>248.21700000000001</v>
      </c>
      <c r="KZ12" s="974">
        <v>0</v>
      </c>
      <c r="LA12" s="684">
        <v>0</v>
      </c>
      <c r="LB12" s="689">
        <v>9.6140000000000008</v>
      </c>
      <c r="LC12" s="689">
        <v>43.264000000000003</v>
      </c>
      <c r="LD12" s="689">
        <v>27.869</v>
      </c>
      <c r="LE12" s="689">
        <v>20.22</v>
      </c>
      <c r="LF12" s="689">
        <v>18.202999999999999</v>
      </c>
      <c r="LG12" s="689">
        <v>22.376000000000001</v>
      </c>
      <c r="LH12" s="689">
        <v>86.372</v>
      </c>
      <c r="LI12" s="975">
        <v>227.91800000000001</v>
      </c>
      <c r="LJ12" s="974">
        <v>0</v>
      </c>
      <c r="LK12" s="684">
        <v>0</v>
      </c>
      <c r="LL12" s="689">
        <v>7.9020000000000001</v>
      </c>
      <c r="LM12" s="689">
        <v>36.887</v>
      </c>
      <c r="LN12" s="689">
        <v>45.6</v>
      </c>
      <c r="LO12" s="689">
        <v>20.501999999999999</v>
      </c>
      <c r="LP12" s="689">
        <v>16.600999999999999</v>
      </c>
      <c r="LQ12" s="689">
        <v>20.411999999999999</v>
      </c>
      <c r="LR12" s="689">
        <v>86.007000000000005</v>
      </c>
      <c r="LS12" s="975">
        <v>233.911</v>
      </c>
      <c r="LT12" s="974">
        <v>0</v>
      </c>
      <c r="LU12" s="684">
        <v>0</v>
      </c>
      <c r="LV12" s="689">
        <v>14.084</v>
      </c>
      <c r="LW12" s="689">
        <v>43.521000000000001</v>
      </c>
      <c r="LX12" s="689">
        <v>30.622</v>
      </c>
      <c r="LY12" s="689">
        <v>29.04</v>
      </c>
      <c r="LZ12" s="689">
        <v>21.655000000000001</v>
      </c>
      <c r="MA12" s="689">
        <v>19.773</v>
      </c>
      <c r="MB12" s="689">
        <v>85.706000000000003</v>
      </c>
      <c r="MC12" s="975">
        <v>244.40100000000001</v>
      </c>
      <c r="MD12" s="974">
        <v>0</v>
      </c>
      <c r="ME12" s="684">
        <v>0</v>
      </c>
      <c r="MF12" s="689">
        <v>8.0459999999999994</v>
      </c>
      <c r="MG12" s="689">
        <v>39.792999999999999</v>
      </c>
      <c r="MH12" s="689">
        <v>31.983000000000001</v>
      </c>
      <c r="MI12" s="689">
        <v>22.36</v>
      </c>
      <c r="MJ12" s="689">
        <v>20.318000000000001</v>
      </c>
      <c r="MK12" s="689">
        <v>19.175000000000001</v>
      </c>
      <c r="ML12" s="689">
        <v>81.816999999999993</v>
      </c>
      <c r="MM12" s="975">
        <v>223.49199999999999</v>
      </c>
      <c r="MN12" s="974">
        <v>0</v>
      </c>
      <c r="MO12" s="684">
        <v>0</v>
      </c>
      <c r="MP12" s="689">
        <v>7.2649999999999997</v>
      </c>
      <c r="MQ12" s="689">
        <v>32.024999999999999</v>
      </c>
      <c r="MR12" s="689">
        <v>25.786000000000001</v>
      </c>
      <c r="MS12" s="689">
        <v>17.158000000000001</v>
      </c>
      <c r="MT12" s="689">
        <v>14.914</v>
      </c>
      <c r="MU12" s="689">
        <v>15.205</v>
      </c>
      <c r="MV12" s="689">
        <v>69.123000000000005</v>
      </c>
      <c r="MW12" s="975">
        <v>181.476</v>
      </c>
      <c r="MX12" s="974">
        <v>0</v>
      </c>
      <c r="MY12" s="684">
        <v>0</v>
      </c>
      <c r="MZ12" s="689">
        <v>25.225000000000001</v>
      </c>
      <c r="NA12" s="689">
        <v>44.302</v>
      </c>
      <c r="NB12" s="689">
        <v>24.111999999999998</v>
      </c>
      <c r="NC12" s="689">
        <v>27.452000000000002</v>
      </c>
      <c r="ND12" s="689">
        <v>86.697999999999993</v>
      </c>
      <c r="NE12" s="689">
        <v>14.974</v>
      </c>
      <c r="NF12" s="689">
        <v>66.894000000000005</v>
      </c>
      <c r="NG12" s="975">
        <v>289.65699999999998</v>
      </c>
      <c r="NH12" s="974">
        <v>0</v>
      </c>
      <c r="NI12" s="684">
        <v>0</v>
      </c>
      <c r="NJ12" s="689">
        <v>23.167000000000002</v>
      </c>
      <c r="NK12" s="689">
        <v>43.646000000000001</v>
      </c>
      <c r="NL12" s="689">
        <v>23.774000000000001</v>
      </c>
      <c r="NM12" s="689">
        <v>22.032</v>
      </c>
      <c r="NN12" s="689">
        <v>18.45</v>
      </c>
      <c r="NO12" s="689">
        <v>14.103999999999999</v>
      </c>
      <c r="NP12" s="689">
        <v>66.438999999999993</v>
      </c>
      <c r="NQ12" s="975">
        <v>211.61199999999999</v>
      </c>
      <c r="NR12" s="974">
        <v>0</v>
      </c>
      <c r="NS12" s="684">
        <v>0</v>
      </c>
      <c r="NT12" s="689">
        <v>24.963000000000001</v>
      </c>
      <c r="NU12" s="689">
        <v>45.45</v>
      </c>
      <c r="NV12" s="689">
        <v>44.21</v>
      </c>
      <c r="NW12" s="689">
        <v>20.675000000000001</v>
      </c>
      <c r="NX12" s="689">
        <v>19.373999999999999</v>
      </c>
      <c r="NY12" s="689">
        <v>15.077999999999999</v>
      </c>
      <c r="NZ12" s="689">
        <v>65.171000000000006</v>
      </c>
      <c r="OA12" s="975">
        <v>234.92099999999999</v>
      </c>
      <c r="OB12" s="974">
        <v>0</v>
      </c>
      <c r="OC12" s="684">
        <v>0</v>
      </c>
      <c r="OD12" s="689">
        <v>7.6689999999999996</v>
      </c>
      <c r="OE12" s="689">
        <v>31.263000000000002</v>
      </c>
      <c r="OF12" s="689">
        <v>24.582000000000001</v>
      </c>
      <c r="OG12" s="689">
        <v>16.672000000000001</v>
      </c>
      <c r="OH12" s="689">
        <v>20.041</v>
      </c>
      <c r="OI12" s="689">
        <v>27.306999999999999</v>
      </c>
      <c r="OJ12" s="689">
        <v>66.817999999999998</v>
      </c>
      <c r="OK12" s="975">
        <v>194.352</v>
      </c>
      <c r="OL12" s="974">
        <v>0</v>
      </c>
      <c r="OM12" s="684">
        <v>0</v>
      </c>
      <c r="ON12" s="689">
        <v>8.3979999999999997</v>
      </c>
      <c r="OO12" s="689">
        <v>36.956000000000003</v>
      </c>
      <c r="OP12" s="689">
        <v>27.210999999999999</v>
      </c>
      <c r="OQ12" s="689">
        <v>21.954000000000001</v>
      </c>
      <c r="OR12" s="689">
        <v>20.524000000000001</v>
      </c>
      <c r="OS12" s="689">
        <v>18.433</v>
      </c>
      <c r="OT12" s="689">
        <v>125.931</v>
      </c>
      <c r="OU12" s="975">
        <v>259.40699999999998</v>
      </c>
      <c r="OV12" s="974">
        <v>0</v>
      </c>
      <c r="OW12" s="684">
        <v>0</v>
      </c>
      <c r="OX12" s="689">
        <v>9.6950000000000003</v>
      </c>
      <c r="OY12" s="689">
        <v>37.198999999999998</v>
      </c>
      <c r="OZ12" s="689">
        <v>27.885999999999999</v>
      </c>
      <c r="PA12" s="689">
        <v>22.69</v>
      </c>
      <c r="PB12" s="689">
        <v>23.126999999999999</v>
      </c>
      <c r="PC12" s="689">
        <v>19.931999999999999</v>
      </c>
      <c r="PD12" s="689">
        <v>81.489000000000004</v>
      </c>
      <c r="PE12" s="975">
        <v>222.018</v>
      </c>
      <c r="PF12" s="974">
        <v>0</v>
      </c>
      <c r="PG12" s="684">
        <v>0</v>
      </c>
      <c r="PH12" s="689">
        <v>8.1180000000000003</v>
      </c>
      <c r="PI12" s="689">
        <v>35.191000000000003</v>
      </c>
      <c r="PJ12" s="689">
        <v>30.504000000000001</v>
      </c>
      <c r="PK12" s="689">
        <v>24.861000000000001</v>
      </c>
      <c r="PL12" s="689">
        <v>24.561</v>
      </c>
      <c r="PM12" s="689">
        <v>29.099</v>
      </c>
      <c r="PN12" s="689">
        <v>82.277000000000001</v>
      </c>
      <c r="PO12" s="975">
        <v>234.61099999999999</v>
      </c>
      <c r="PP12" s="974">
        <v>0</v>
      </c>
      <c r="PQ12" s="684">
        <v>0</v>
      </c>
      <c r="PR12" s="689">
        <v>9.3469999999999995</v>
      </c>
      <c r="PS12" s="689">
        <v>34.353999999999999</v>
      </c>
      <c r="PT12" s="689">
        <v>29.152000000000001</v>
      </c>
      <c r="PU12" s="689">
        <v>34.325000000000003</v>
      </c>
      <c r="PV12" s="689">
        <v>23.841000000000001</v>
      </c>
      <c r="PW12" s="689">
        <v>33.738999999999997</v>
      </c>
      <c r="PX12" s="689">
        <v>78.930999999999997</v>
      </c>
      <c r="PY12" s="975">
        <v>243.68899999999999</v>
      </c>
      <c r="PZ12" s="974" t="s">
        <v>1258</v>
      </c>
      <c r="QA12" s="684" t="s">
        <v>1253</v>
      </c>
      <c r="QB12" s="689">
        <v>9.9190000000000005</v>
      </c>
      <c r="QC12" s="689">
        <v>34.956000000000003</v>
      </c>
      <c r="QD12" s="689">
        <v>27.11</v>
      </c>
      <c r="QE12" s="689">
        <v>21.707000000000001</v>
      </c>
      <c r="QF12" s="689">
        <v>26.558</v>
      </c>
      <c r="QG12" s="689">
        <v>25.064</v>
      </c>
      <c r="QH12" s="689">
        <v>78.563999999999993</v>
      </c>
      <c r="QI12" s="975">
        <v>223.87799999999999</v>
      </c>
      <c r="QJ12" s="974">
        <v>0</v>
      </c>
      <c r="QK12" s="684">
        <v>0</v>
      </c>
      <c r="QL12" s="689">
        <v>11</v>
      </c>
      <c r="QM12" s="689">
        <v>39</v>
      </c>
      <c r="QN12" s="689">
        <v>30</v>
      </c>
      <c r="QO12" s="689">
        <v>40</v>
      </c>
      <c r="QP12" s="689">
        <v>29</v>
      </c>
      <c r="QQ12" s="689">
        <v>33</v>
      </c>
      <c r="QR12" s="689">
        <v>86</v>
      </c>
      <c r="QS12" s="975">
        <v>268</v>
      </c>
      <c r="QT12" s="974">
        <v>0</v>
      </c>
      <c r="QU12" s="684">
        <v>0</v>
      </c>
      <c r="QV12" s="689">
        <v>3</v>
      </c>
      <c r="QW12" s="689">
        <v>19</v>
      </c>
      <c r="QX12" s="689">
        <v>14</v>
      </c>
      <c r="QY12" s="689">
        <v>15</v>
      </c>
      <c r="QZ12" s="689">
        <v>20</v>
      </c>
      <c r="RA12" s="689">
        <v>20</v>
      </c>
      <c r="RB12" s="689">
        <v>71</v>
      </c>
      <c r="RC12" s="975">
        <v>162</v>
      </c>
      <c r="RD12" s="974">
        <v>0</v>
      </c>
      <c r="RE12" s="684">
        <v>0</v>
      </c>
      <c r="RF12" s="689">
        <v>7</v>
      </c>
      <c r="RG12" s="689">
        <v>32</v>
      </c>
      <c r="RH12" s="689">
        <v>18</v>
      </c>
      <c r="RI12" s="689">
        <v>16</v>
      </c>
      <c r="RJ12" s="689">
        <v>16</v>
      </c>
      <c r="RK12" s="689">
        <v>15</v>
      </c>
      <c r="RL12" s="689">
        <v>65</v>
      </c>
      <c r="RM12" s="975">
        <v>169</v>
      </c>
      <c r="RN12" s="974">
        <v>0</v>
      </c>
      <c r="RO12" s="684">
        <v>0</v>
      </c>
      <c r="RP12" s="689">
        <v>7</v>
      </c>
      <c r="RQ12" s="689">
        <v>35</v>
      </c>
      <c r="RR12" s="689">
        <v>32</v>
      </c>
      <c r="RS12" s="689">
        <v>25</v>
      </c>
      <c r="RT12" s="689">
        <v>29</v>
      </c>
      <c r="RU12" s="689">
        <v>20</v>
      </c>
      <c r="RV12" s="689">
        <v>74</v>
      </c>
      <c r="RW12" s="975">
        <v>222</v>
      </c>
      <c r="RX12" s="974">
        <v>0</v>
      </c>
      <c r="RY12" s="684">
        <v>0</v>
      </c>
      <c r="RZ12" s="689">
        <v>12</v>
      </c>
      <c r="SA12" s="689">
        <v>36</v>
      </c>
      <c r="SB12" s="689">
        <v>33</v>
      </c>
      <c r="SC12" s="689">
        <v>25</v>
      </c>
      <c r="SD12" s="689">
        <v>22</v>
      </c>
      <c r="SE12" s="689">
        <v>29</v>
      </c>
      <c r="SF12" s="689">
        <v>76</v>
      </c>
      <c r="SG12" s="975">
        <v>233</v>
      </c>
      <c r="SH12" s="974">
        <v>0</v>
      </c>
      <c r="SI12" s="684">
        <v>0</v>
      </c>
      <c r="SJ12" s="689">
        <v>9</v>
      </c>
      <c r="SK12" s="689">
        <v>31</v>
      </c>
      <c r="SL12" s="689">
        <v>27</v>
      </c>
      <c r="SM12" s="689">
        <v>22</v>
      </c>
      <c r="SN12" s="689">
        <v>27</v>
      </c>
      <c r="SO12" s="689">
        <v>27</v>
      </c>
      <c r="SP12" s="689">
        <v>78</v>
      </c>
      <c r="SQ12" s="975">
        <v>221</v>
      </c>
      <c r="SR12" s="974">
        <v>0</v>
      </c>
      <c r="SS12" s="684">
        <v>0</v>
      </c>
      <c r="ST12" s="689">
        <v>9</v>
      </c>
      <c r="SU12" s="689">
        <v>32</v>
      </c>
      <c r="SV12" s="689">
        <v>27</v>
      </c>
      <c r="SW12" s="689">
        <v>23</v>
      </c>
      <c r="SX12" s="689">
        <v>27</v>
      </c>
      <c r="SY12" s="689">
        <v>27</v>
      </c>
      <c r="SZ12" s="689">
        <v>79</v>
      </c>
      <c r="TA12" s="975">
        <v>224</v>
      </c>
      <c r="TB12" s="974">
        <v>0</v>
      </c>
      <c r="TC12" s="684">
        <v>0</v>
      </c>
      <c r="TD12" s="689">
        <v>10</v>
      </c>
      <c r="TE12" s="689">
        <v>44</v>
      </c>
      <c r="TF12" s="689">
        <v>35</v>
      </c>
      <c r="TG12" s="689">
        <v>31</v>
      </c>
      <c r="TH12" s="689">
        <v>32</v>
      </c>
      <c r="TI12" s="689">
        <v>29</v>
      </c>
      <c r="TJ12" s="689">
        <v>103</v>
      </c>
      <c r="TK12" s="975">
        <v>284</v>
      </c>
      <c r="TL12" s="974">
        <v>0</v>
      </c>
      <c r="TM12" s="684">
        <v>0</v>
      </c>
      <c r="TN12" s="689">
        <v>16</v>
      </c>
      <c r="TO12" s="689">
        <v>45</v>
      </c>
      <c r="TP12" s="689">
        <v>35</v>
      </c>
      <c r="TQ12" s="689">
        <v>32</v>
      </c>
      <c r="TR12" s="689">
        <v>38</v>
      </c>
      <c r="TS12" s="689">
        <v>60</v>
      </c>
      <c r="TT12" s="689">
        <v>91</v>
      </c>
      <c r="TU12" s="975">
        <v>317</v>
      </c>
      <c r="TV12" s="974">
        <v>0</v>
      </c>
      <c r="TW12" s="684">
        <v>0</v>
      </c>
      <c r="TX12" s="689">
        <v>11</v>
      </c>
      <c r="TY12" s="689">
        <v>48</v>
      </c>
      <c r="TZ12" s="689">
        <v>32</v>
      </c>
      <c r="UA12" s="689">
        <v>39</v>
      </c>
      <c r="UB12" s="689">
        <v>47</v>
      </c>
      <c r="UC12" s="689">
        <v>45</v>
      </c>
      <c r="UD12" s="689">
        <v>98</v>
      </c>
      <c r="UE12" s="975">
        <v>320</v>
      </c>
      <c r="UF12" s="974">
        <v>0</v>
      </c>
      <c r="UG12" s="684">
        <v>0</v>
      </c>
      <c r="UH12" s="689">
        <v>10</v>
      </c>
      <c r="UI12" s="689">
        <v>49</v>
      </c>
      <c r="UJ12" s="689">
        <v>33</v>
      </c>
      <c r="UK12" s="689">
        <v>41</v>
      </c>
      <c r="UL12" s="689">
        <v>37</v>
      </c>
      <c r="UM12" s="689">
        <v>30</v>
      </c>
      <c r="UN12" s="689">
        <v>135</v>
      </c>
      <c r="UO12" s="975">
        <v>335</v>
      </c>
      <c r="UP12" s="974">
        <v>0</v>
      </c>
      <c r="UQ12" s="684">
        <v>0</v>
      </c>
      <c r="UR12" s="689">
        <v>11</v>
      </c>
      <c r="US12" s="689">
        <v>53</v>
      </c>
      <c r="UT12" s="689">
        <v>38</v>
      </c>
      <c r="UU12" s="689">
        <v>44</v>
      </c>
      <c r="UV12" s="689">
        <v>47</v>
      </c>
      <c r="UW12" s="689">
        <v>42</v>
      </c>
      <c r="UX12" s="689">
        <v>124</v>
      </c>
      <c r="UY12" s="975">
        <v>359</v>
      </c>
      <c r="UZ12" s="974">
        <v>0</v>
      </c>
      <c r="VA12" s="684">
        <v>0</v>
      </c>
      <c r="VB12" s="689">
        <v>13</v>
      </c>
      <c r="VC12" s="689">
        <v>59</v>
      </c>
      <c r="VD12" s="689">
        <v>36</v>
      </c>
      <c r="VE12" s="689">
        <v>49</v>
      </c>
      <c r="VF12" s="689">
        <v>59</v>
      </c>
      <c r="VG12" s="689">
        <v>44</v>
      </c>
      <c r="VH12" s="689">
        <v>120</v>
      </c>
      <c r="VI12" s="975">
        <v>380</v>
      </c>
      <c r="VJ12" s="974">
        <v>0</v>
      </c>
      <c r="VK12" s="684">
        <v>0</v>
      </c>
      <c r="VL12" s="689">
        <v>11</v>
      </c>
      <c r="VM12" s="689">
        <v>55</v>
      </c>
      <c r="VN12" s="689">
        <v>36</v>
      </c>
      <c r="VO12" s="689">
        <v>41</v>
      </c>
      <c r="VP12" s="689">
        <v>43</v>
      </c>
      <c r="VQ12" s="689">
        <v>33</v>
      </c>
      <c r="VR12" s="689">
        <v>164</v>
      </c>
      <c r="VS12" s="975">
        <v>383</v>
      </c>
      <c r="VT12" s="974" t="s">
        <v>23</v>
      </c>
      <c r="VU12" s="684" t="s">
        <v>23</v>
      </c>
      <c r="VV12" s="689">
        <v>13</v>
      </c>
      <c r="VW12" s="689">
        <v>56</v>
      </c>
      <c r="VX12" s="689">
        <v>32</v>
      </c>
      <c r="VY12" s="689">
        <v>37</v>
      </c>
      <c r="VZ12" s="689">
        <v>38</v>
      </c>
      <c r="WA12" s="689">
        <v>30</v>
      </c>
      <c r="WB12" s="689">
        <v>179</v>
      </c>
      <c r="WC12" s="975">
        <v>385</v>
      </c>
      <c r="WD12" s="974">
        <v>0</v>
      </c>
      <c r="WE12" s="684">
        <v>0</v>
      </c>
      <c r="WF12" s="689">
        <v>11</v>
      </c>
      <c r="WG12" s="689">
        <v>60</v>
      </c>
      <c r="WH12" s="689">
        <v>32</v>
      </c>
      <c r="WI12" s="689">
        <v>37</v>
      </c>
      <c r="WJ12" s="689">
        <v>37</v>
      </c>
      <c r="WK12" s="689">
        <v>33</v>
      </c>
      <c r="WL12" s="689">
        <v>165</v>
      </c>
      <c r="WM12" s="975">
        <v>375</v>
      </c>
      <c r="WN12" s="974">
        <v>0</v>
      </c>
      <c r="WO12" s="684">
        <v>0</v>
      </c>
      <c r="WP12" s="689">
        <v>11</v>
      </c>
      <c r="WQ12" s="689">
        <v>54</v>
      </c>
      <c r="WR12" s="689">
        <v>36</v>
      </c>
      <c r="WS12" s="689">
        <v>28</v>
      </c>
      <c r="WT12" s="689">
        <v>44</v>
      </c>
      <c r="WU12" s="689">
        <v>32</v>
      </c>
      <c r="WV12" s="689">
        <v>155</v>
      </c>
      <c r="WW12" s="975">
        <v>360</v>
      </c>
      <c r="WX12" s="974">
        <v>0</v>
      </c>
      <c r="WY12" s="684">
        <v>0</v>
      </c>
      <c r="WZ12" s="689">
        <v>10</v>
      </c>
      <c r="XA12" s="689">
        <v>56</v>
      </c>
      <c r="XB12" s="689">
        <v>42</v>
      </c>
      <c r="XC12" s="689">
        <v>32</v>
      </c>
      <c r="XD12" s="689">
        <v>49</v>
      </c>
      <c r="XE12" s="689">
        <v>34</v>
      </c>
      <c r="XF12" s="689">
        <v>178</v>
      </c>
      <c r="XG12" s="975">
        <v>401</v>
      </c>
      <c r="XH12" s="974">
        <v>0</v>
      </c>
      <c r="XI12" s="684">
        <v>0</v>
      </c>
      <c r="XJ12" s="689">
        <v>10</v>
      </c>
      <c r="XK12" s="689">
        <v>49</v>
      </c>
      <c r="XL12" s="689">
        <v>35</v>
      </c>
      <c r="XM12" s="689">
        <v>22</v>
      </c>
      <c r="XN12" s="689">
        <v>48</v>
      </c>
      <c r="XO12" s="689">
        <v>31</v>
      </c>
      <c r="XP12" s="689">
        <v>182</v>
      </c>
      <c r="XQ12" s="975">
        <v>377</v>
      </c>
      <c r="XR12" s="974">
        <v>0</v>
      </c>
      <c r="XS12" s="684">
        <v>0</v>
      </c>
      <c r="XT12" s="689">
        <v>13</v>
      </c>
      <c r="XU12" s="689">
        <v>47</v>
      </c>
      <c r="XV12" s="689">
        <v>29</v>
      </c>
      <c r="XW12" s="689">
        <v>18</v>
      </c>
      <c r="XX12" s="689">
        <v>29</v>
      </c>
      <c r="XY12" s="689">
        <v>23</v>
      </c>
      <c r="XZ12" s="689">
        <v>193</v>
      </c>
      <c r="YA12" s="975">
        <v>352</v>
      </c>
    </row>
    <row r="13" spans="1:651" ht="12.75" customHeight="1">
      <c r="A13" s="175" t="s">
        <v>519</v>
      </c>
      <c r="B13" s="974">
        <v>0</v>
      </c>
      <c r="C13" s="684">
        <v>0</v>
      </c>
      <c r="D13" s="689">
        <v>461.00799999999998</v>
      </c>
      <c r="E13" s="689">
        <v>415.81799999999998</v>
      </c>
      <c r="F13" s="689">
        <v>287.548</v>
      </c>
      <c r="G13" s="689">
        <v>86.525999999999996</v>
      </c>
      <c r="H13" s="689">
        <v>43.21</v>
      </c>
      <c r="I13" s="689">
        <v>24.05</v>
      </c>
      <c r="J13" s="689">
        <v>111.407</v>
      </c>
      <c r="K13" s="975">
        <v>1429.567</v>
      </c>
      <c r="L13" s="974">
        <v>0</v>
      </c>
      <c r="M13" s="684">
        <v>0</v>
      </c>
      <c r="N13" s="689">
        <v>551.36599999999999</v>
      </c>
      <c r="O13" s="689">
        <v>238.214</v>
      </c>
      <c r="P13" s="689">
        <v>338.83100000000002</v>
      </c>
      <c r="Q13" s="689">
        <v>113.241</v>
      </c>
      <c r="R13" s="689">
        <v>76.638000000000005</v>
      </c>
      <c r="S13" s="689">
        <v>31.19</v>
      </c>
      <c r="T13" s="689">
        <v>183.69200000000001</v>
      </c>
      <c r="U13" s="975">
        <v>1533.172</v>
      </c>
      <c r="V13" s="974">
        <v>0</v>
      </c>
      <c r="W13" s="684">
        <v>0</v>
      </c>
      <c r="X13" s="689">
        <v>534.98400000000004</v>
      </c>
      <c r="Y13" s="689">
        <v>241.58</v>
      </c>
      <c r="Z13" s="689">
        <v>271.28800000000001</v>
      </c>
      <c r="AA13" s="689">
        <v>116.438</v>
      </c>
      <c r="AB13" s="689">
        <v>69.423000000000002</v>
      </c>
      <c r="AC13" s="689">
        <v>34.700000000000003</v>
      </c>
      <c r="AD13" s="689">
        <v>154.53899999999999</v>
      </c>
      <c r="AE13" s="975">
        <v>1422.952</v>
      </c>
      <c r="AF13" s="974">
        <v>0</v>
      </c>
      <c r="AG13" s="684">
        <v>0</v>
      </c>
      <c r="AH13" s="689">
        <v>477.25700000000001</v>
      </c>
      <c r="AI13" s="689">
        <v>170.70599999999999</v>
      </c>
      <c r="AJ13" s="689">
        <v>298.00599999999997</v>
      </c>
      <c r="AK13" s="689">
        <v>110.631</v>
      </c>
      <c r="AL13" s="689">
        <v>69.180999999999997</v>
      </c>
      <c r="AM13" s="689">
        <v>41.293999999999997</v>
      </c>
      <c r="AN13" s="689">
        <v>183.755</v>
      </c>
      <c r="AO13" s="975">
        <v>1350.83</v>
      </c>
      <c r="AP13" s="974">
        <v>0</v>
      </c>
      <c r="AQ13" s="684">
        <v>0</v>
      </c>
      <c r="AR13" s="689">
        <v>363.00900000000001</v>
      </c>
      <c r="AS13" s="689">
        <v>200.96100000000001</v>
      </c>
      <c r="AT13" s="689">
        <v>257.93099999999998</v>
      </c>
      <c r="AU13" s="689">
        <v>72.644000000000005</v>
      </c>
      <c r="AV13" s="689">
        <v>50.268999999999998</v>
      </c>
      <c r="AW13" s="689">
        <v>28.289000000000001</v>
      </c>
      <c r="AX13" s="689">
        <v>171.696</v>
      </c>
      <c r="AY13" s="975">
        <v>1144.799</v>
      </c>
      <c r="AZ13" s="974">
        <v>0</v>
      </c>
      <c r="BA13" s="684">
        <v>0</v>
      </c>
      <c r="BB13" s="689">
        <v>421.62099999999998</v>
      </c>
      <c r="BC13" s="689">
        <v>175.833</v>
      </c>
      <c r="BD13" s="689">
        <v>290.20100000000002</v>
      </c>
      <c r="BE13" s="689">
        <v>86.376999999999995</v>
      </c>
      <c r="BF13" s="689">
        <v>55.396999999999998</v>
      </c>
      <c r="BG13" s="689">
        <v>29.913</v>
      </c>
      <c r="BH13" s="689">
        <v>173.93299999999999</v>
      </c>
      <c r="BI13" s="975">
        <v>1233.2750000000001</v>
      </c>
      <c r="BJ13" s="974">
        <v>0</v>
      </c>
      <c r="BK13" s="684">
        <v>0</v>
      </c>
      <c r="BL13" s="689">
        <v>456.41399999999999</v>
      </c>
      <c r="BM13" s="689">
        <v>163.49299999999999</v>
      </c>
      <c r="BN13" s="689">
        <v>279.315</v>
      </c>
      <c r="BO13" s="689">
        <v>77.611000000000004</v>
      </c>
      <c r="BP13" s="689">
        <v>63.134</v>
      </c>
      <c r="BQ13" s="689">
        <v>35.667000000000002</v>
      </c>
      <c r="BR13" s="689">
        <v>144.761</v>
      </c>
      <c r="BS13" s="975">
        <v>1220.395</v>
      </c>
      <c r="BT13" s="974">
        <v>0</v>
      </c>
      <c r="BU13" s="684">
        <v>0</v>
      </c>
      <c r="BV13" s="689">
        <v>379.20600000000002</v>
      </c>
      <c r="BW13" s="689">
        <v>143.71799999999999</v>
      </c>
      <c r="BX13" s="689">
        <v>315.53899999999999</v>
      </c>
      <c r="BY13" s="689">
        <v>81.361999999999995</v>
      </c>
      <c r="BZ13" s="689">
        <v>48.384</v>
      </c>
      <c r="CA13" s="689">
        <v>33.037999999999997</v>
      </c>
      <c r="CB13" s="689">
        <v>152.21799999999999</v>
      </c>
      <c r="CC13" s="975">
        <v>1153.4649999999999</v>
      </c>
      <c r="CD13" s="974">
        <v>0</v>
      </c>
      <c r="CE13" s="684">
        <v>0</v>
      </c>
      <c r="CF13" s="689">
        <v>302.22199999999998</v>
      </c>
      <c r="CG13" s="689">
        <v>159.59200000000001</v>
      </c>
      <c r="CH13" s="689">
        <v>310.61700000000002</v>
      </c>
      <c r="CI13" s="689">
        <v>81.450999999999993</v>
      </c>
      <c r="CJ13" s="689">
        <v>51.459000000000003</v>
      </c>
      <c r="CK13" s="689">
        <v>29.294</v>
      </c>
      <c r="CL13" s="689">
        <v>154.07</v>
      </c>
      <c r="CM13" s="975">
        <v>1088.7049999999999</v>
      </c>
      <c r="CN13" s="974">
        <v>0</v>
      </c>
      <c r="CO13" s="684">
        <v>0</v>
      </c>
      <c r="CP13" s="689">
        <v>574.50699999999995</v>
      </c>
      <c r="CQ13" s="689">
        <v>125.958</v>
      </c>
      <c r="CR13" s="689">
        <v>226.46199999999999</v>
      </c>
      <c r="CS13" s="689">
        <v>78.102000000000004</v>
      </c>
      <c r="CT13" s="689">
        <v>47.127000000000002</v>
      </c>
      <c r="CU13" s="689">
        <v>33.161999999999999</v>
      </c>
      <c r="CV13" s="689">
        <v>154.292</v>
      </c>
      <c r="CW13" s="975">
        <v>1239.6099999999999</v>
      </c>
      <c r="CX13" s="974">
        <v>0</v>
      </c>
      <c r="CY13" s="684">
        <v>0</v>
      </c>
      <c r="CZ13" s="689">
        <v>670.31899999999996</v>
      </c>
      <c r="DA13" s="689">
        <v>134.298</v>
      </c>
      <c r="DB13" s="689">
        <v>245.05099999999999</v>
      </c>
      <c r="DC13" s="689">
        <v>76.391999999999996</v>
      </c>
      <c r="DD13" s="689">
        <v>53.134</v>
      </c>
      <c r="DE13" s="689">
        <v>46.344000000000001</v>
      </c>
      <c r="DF13" s="689">
        <v>154.864</v>
      </c>
      <c r="DG13" s="975">
        <v>1380.402</v>
      </c>
      <c r="DH13" s="974">
        <v>0</v>
      </c>
      <c r="DI13" s="684">
        <v>0</v>
      </c>
      <c r="DJ13" s="689">
        <v>568.22</v>
      </c>
      <c r="DK13" s="689">
        <v>127.255</v>
      </c>
      <c r="DL13" s="689">
        <v>211.25899999999999</v>
      </c>
      <c r="DM13" s="689">
        <v>76.072000000000003</v>
      </c>
      <c r="DN13" s="689">
        <v>39.6</v>
      </c>
      <c r="DO13" s="689">
        <v>32.116999999999997</v>
      </c>
      <c r="DP13" s="689">
        <v>151.833</v>
      </c>
      <c r="DQ13" s="975">
        <v>1206.356</v>
      </c>
      <c r="DR13" s="974">
        <v>0</v>
      </c>
      <c r="DS13" s="684">
        <v>0</v>
      </c>
      <c r="DT13" s="689">
        <v>466.90199999999999</v>
      </c>
      <c r="DU13" s="689">
        <v>110.771</v>
      </c>
      <c r="DV13" s="689">
        <v>184.23500000000001</v>
      </c>
      <c r="DW13" s="689">
        <v>62.466999999999999</v>
      </c>
      <c r="DX13" s="689">
        <v>40.073</v>
      </c>
      <c r="DY13" s="689">
        <v>29.875</v>
      </c>
      <c r="DZ13" s="689">
        <v>164.05</v>
      </c>
      <c r="EA13" s="975">
        <v>1058.373</v>
      </c>
      <c r="EB13" s="974">
        <v>0</v>
      </c>
      <c r="EC13" s="684">
        <v>0</v>
      </c>
      <c r="ED13" s="689">
        <v>535.08900000000006</v>
      </c>
      <c r="EE13" s="689">
        <v>191.81399999999999</v>
      </c>
      <c r="EF13" s="689">
        <v>195.45599999999999</v>
      </c>
      <c r="EG13" s="689">
        <v>70.814999999999998</v>
      </c>
      <c r="EH13" s="689">
        <v>53.941000000000003</v>
      </c>
      <c r="EI13" s="689">
        <v>43.454000000000001</v>
      </c>
      <c r="EJ13" s="689">
        <v>152.298</v>
      </c>
      <c r="EK13" s="975">
        <v>1242.867</v>
      </c>
      <c r="EL13" s="974">
        <v>0</v>
      </c>
      <c r="EM13" s="684">
        <v>0</v>
      </c>
      <c r="EN13" s="689">
        <v>550.28700000000003</v>
      </c>
      <c r="EO13" s="689">
        <v>172.30500000000001</v>
      </c>
      <c r="EP13" s="689">
        <v>177.096</v>
      </c>
      <c r="EQ13" s="689">
        <v>70.27</v>
      </c>
      <c r="ER13" s="689">
        <v>45.567</v>
      </c>
      <c r="ES13" s="689">
        <v>34.482999999999997</v>
      </c>
      <c r="ET13" s="689">
        <v>154.24799999999999</v>
      </c>
      <c r="EU13" s="975">
        <v>1204.2560000000001</v>
      </c>
      <c r="EV13" s="974">
        <v>0</v>
      </c>
      <c r="EW13" s="684">
        <v>0</v>
      </c>
      <c r="EX13" s="689">
        <v>589.95699999999999</v>
      </c>
      <c r="EY13" s="689">
        <v>128.62799999999999</v>
      </c>
      <c r="EZ13" s="689">
        <v>153.10900000000001</v>
      </c>
      <c r="FA13" s="689">
        <v>57.28</v>
      </c>
      <c r="FB13" s="689">
        <v>36.043999999999997</v>
      </c>
      <c r="FC13" s="689">
        <v>31.155000000000001</v>
      </c>
      <c r="FD13" s="689">
        <v>157.19300000000001</v>
      </c>
      <c r="FE13" s="975">
        <v>1153.366</v>
      </c>
      <c r="FF13" s="974">
        <v>0</v>
      </c>
      <c r="FG13" s="684">
        <v>0</v>
      </c>
      <c r="FH13" s="689">
        <v>553.97400000000005</v>
      </c>
      <c r="FI13" s="689">
        <v>108.97799999999999</v>
      </c>
      <c r="FJ13" s="689">
        <v>126.015</v>
      </c>
      <c r="FK13" s="689">
        <v>56.899000000000001</v>
      </c>
      <c r="FL13" s="689">
        <v>35.185000000000002</v>
      </c>
      <c r="FM13" s="689">
        <v>28.963999999999999</v>
      </c>
      <c r="FN13" s="689">
        <v>139.851</v>
      </c>
      <c r="FO13" s="975">
        <v>1049.866</v>
      </c>
      <c r="FP13" s="974">
        <v>0</v>
      </c>
      <c r="FQ13" s="684">
        <v>0</v>
      </c>
      <c r="FR13" s="689">
        <v>707.25199999999995</v>
      </c>
      <c r="FS13" s="689">
        <v>157.30199999999999</v>
      </c>
      <c r="FT13" s="689">
        <v>149.929</v>
      </c>
      <c r="FU13" s="689">
        <v>59.133000000000003</v>
      </c>
      <c r="FV13" s="689">
        <v>48.146000000000001</v>
      </c>
      <c r="FW13" s="689">
        <v>32.012</v>
      </c>
      <c r="FX13" s="689">
        <v>159.94200000000001</v>
      </c>
      <c r="FY13" s="975">
        <v>1313.7159999999999</v>
      </c>
      <c r="FZ13" s="974">
        <v>0</v>
      </c>
      <c r="GA13" s="684">
        <v>0</v>
      </c>
      <c r="GB13" s="689">
        <v>685.44899999999996</v>
      </c>
      <c r="GC13" s="689">
        <v>115.404</v>
      </c>
      <c r="GD13" s="689">
        <v>98.119</v>
      </c>
      <c r="GE13" s="689">
        <v>69.353999999999999</v>
      </c>
      <c r="GF13" s="689">
        <v>38.67</v>
      </c>
      <c r="GG13" s="689">
        <v>27.712</v>
      </c>
      <c r="GH13" s="689">
        <v>137.34700000000001</v>
      </c>
      <c r="GI13" s="975">
        <v>1172.0550000000001</v>
      </c>
      <c r="GJ13" s="974">
        <v>0</v>
      </c>
      <c r="GK13" s="684">
        <v>0</v>
      </c>
      <c r="GL13" s="689">
        <v>709.66899999999998</v>
      </c>
      <c r="GM13" s="689">
        <v>99.542000000000002</v>
      </c>
      <c r="GN13" s="689">
        <v>78.856999999999999</v>
      </c>
      <c r="GO13" s="689">
        <v>43.283999999999999</v>
      </c>
      <c r="GP13" s="689">
        <v>28.684000000000001</v>
      </c>
      <c r="GQ13" s="689">
        <v>33.826000000000001</v>
      </c>
      <c r="GR13" s="689">
        <v>191.65600000000001</v>
      </c>
      <c r="GS13" s="975">
        <v>1185.518</v>
      </c>
      <c r="GT13" s="974">
        <v>0</v>
      </c>
      <c r="GU13" s="684">
        <v>0</v>
      </c>
      <c r="GV13" s="689">
        <v>667.84100000000001</v>
      </c>
      <c r="GW13" s="689">
        <v>138.261</v>
      </c>
      <c r="GX13" s="689">
        <v>89.820999999999998</v>
      </c>
      <c r="GY13" s="689">
        <v>54.131</v>
      </c>
      <c r="GZ13" s="689">
        <v>41.045999999999999</v>
      </c>
      <c r="HA13" s="689">
        <v>41.523000000000003</v>
      </c>
      <c r="HB13" s="689">
        <v>193.47300000000001</v>
      </c>
      <c r="HC13" s="975">
        <v>1226.096</v>
      </c>
      <c r="HD13" s="974">
        <v>0</v>
      </c>
      <c r="HE13" s="684">
        <v>0</v>
      </c>
      <c r="HF13" s="689">
        <v>638.38800000000003</v>
      </c>
      <c r="HG13" s="689">
        <v>112.703</v>
      </c>
      <c r="HH13" s="689">
        <v>85.341999999999999</v>
      </c>
      <c r="HI13" s="689">
        <v>50.719000000000001</v>
      </c>
      <c r="HJ13" s="689">
        <v>44.96</v>
      </c>
      <c r="HK13" s="689">
        <v>40.076000000000001</v>
      </c>
      <c r="HL13" s="689">
        <v>173.46799999999999</v>
      </c>
      <c r="HM13" s="975">
        <v>1145.6559999999999</v>
      </c>
      <c r="HN13" s="974">
        <v>0</v>
      </c>
      <c r="HO13" s="684">
        <v>0</v>
      </c>
      <c r="HP13" s="689">
        <v>640.77300000000002</v>
      </c>
      <c r="HQ13" s="689">
        <v>121.67700000000001</v>
      </c>
      <c r="HR13" s="689">
        <v>80.826999999999998</v>
      </c>
      <c r="HS13" s="689">
        <v>47.024999999999999</v>
      </c>
      <c r="HT13" s="689">
        <v>40.417000000000002</v>
      </c>
      <c r="HU13" s="689">
        <v>45.250999999999998</v>
      </c>
      <c r="HV13" s="689">
        <v>158.07900000000001</v>
      </c>
      <c r="HW13" s="975">
        <v>1134.049</v>
      </c>
      <c r="HX13" s="974" t="s">
        <v>485</v>
      </c>
      <c r="HY13" s="684" t="s">
        <v>485</v>
      </c>
      <c r="HZ13" s="689">
        <v>666.61800000000005</v>
      </c>
      <c r="IA13" s="689">
        <v>105.28100000000001</v>
      </c>
      <c r="IB13" s="689">
        <v>87.988</v>
      </c>
      <c r="IC13" s="689">
        <v>48.008000000000003</v>
      </c>
      <c r="ID13" s="689">
        <v>61.23</v>
      </c>
      <c r="IE13" s="689">
        <v>153.00800000000001</v>
      </c>
      <c r="IF13" s="689">
        <v>182.38900000000001</v>
      </c>
      <c r="IG13" s="975">
        <v>1304.5219999999999</v>
      </c>
      <c r="IH13" s="974">
        <v>0</v>
      </c>
      <c r="II13" s="684">
        <v>0</v>
      </c>
      <c r="IJ13" s="689">
        <v>610.745</v>
      </c>
      <c r="IK13" s="689">
        <v>147.744</v>
      </c>
      <c r="IL13" s="689">
        <v>88.760999999999996</v>
      </c>
      <c r="IM13" s="689">
        <v>48.317999999999998</v>
      </c>
      <c r="IN13" s="689">
        <v>407.03500000000003</v>
      </c>
      <c r="IO13" s="689">
        <v>49.316000000000003</v>
      </c>
      <c r="IP13" s="689">
        <v>183.16800000000001</v>
      </c>
      <c r="IQ13" s="975">
        <v>1535.087</v>
      </c>
      <c r="IR13" s="974">
        <v>0</v>
      </c>
      <c r="IS13" s="684">
        <v>0</v>
      </c>
      <c r="IT13" s="689">
        <v>799.06100000000004</v>
      </c>
      <c r="IU13" s="689">
        <v>155.33199999999999</v>
      </c>
      <c r="IV13" s="689">
        <v>145.292</v>
      </c>
      <c r="IW13" s="689">
        <v>59.61</v>
      </c>
      <c r="IX13" s="689">
        <v>89.253</v>
      </c>
      <c r="IY13" s="689">
        <v>61.034999999999997</v>
      </c>
      <c r="IZ13" s="689">
        <v>146.893</v>
      </c>
      <c r="JA13" s="975">
        <v>1456.4760000000001</v>
      </c>
      <c r="JB13" s="974">
        <v>0</v>
      </c>
      <c r="JC13" s="684">
        <v>0</v>
      </c>
      <c r="JD13" s="689">
        <v>852.53599999999994</v>
      </c>
      <c r="JE13" s="689">
        <v>153.26400000000001</v>
      </c>
      <c r="JF13" s="689">
        <v>480.15100000000001</v>
      </c>
      <c r="JG13" s="689">
        <v>69.652000000000001</v>
      </c>
      <c r="JH13" s="689">
        <v>69.808999999999997</v>
      </c>
      <c r="JI13" s="689">
        <v>60.817999999999998</v>
      </c>
      <c r="JJ13" s="689">
        <v>174.172</v>
      </c>
      <c r="JK13" s="975">
        <v>1860.402</v>
      </c>
      <c r="JL13" s="974">
        <v>0</v>
      </c>
      <c r="JM13" s="684">
        <v>0</v>
      </c>
      <c r="JN13" s="689">
        <v>871.46</v>
      </c>
      <c r="JO13" s="689">
        <v>171.381</v>
      </c>
      <c r="JP13" s="689">
        <v>114.176</v>
      </c>
      <c r="JQ13" s="689">
        <v>86.983999999999995</v>
      </c>
      <c r="JR13" s="689">
        <v>65.989999999999995</v>
      </c>
      <c r="JS13" s="689">
        <v>66.525000000000006</v>
      </c>
      <c r="JT13" s="689">
        <v>236.19399999999999</v>
      </c>
      <c r="JU13" s="975">
        <v>1612.71</v>
      </c>
      <c r="JV13" s="974">
        <v>0</v>
      </c>
      <c r="JW13" s="684">
        <v>0</v>
      </c>
      <c r="JX13" s="689">
        <v>618.44299999999998</v>
      </c>
      <c r="JY13" s="689">
        <v>134.08000000000001</v>
      </c>
      <c r="JZ13" s="689">
        <v>112.16500000000001</v>
      </c>
      <c r="KA13" s="689">
        <v>76.816000000000003</v>
      </c>
      <c r="KB13" s="689">
        <v>53.710999999999999</v>
      </c>
      <c r="KC13" s="689">
        <v>59.670999999999999</v>
      </c>
      <c r="KD13" s="689">
        <v>386.75</v>
      </c>
      <c r="KE13" s="975">
        <v>1441.636</v>
      </c>
      <c r="KF13" s="974">
        <v>0</v>
      </c>
      <c r="KG13" s="684">
        <v>0</v>
      </c>
      <c r="KH13" s="689">
        <v>849.37900000000002</v>
      </c>
      <c r="KI13" s="689">
        <v>156.66</v>
      </c>
      <c r="KJ13" s="689">
        <v>137.85400000000001</v>
      </c>
      <c r="KK13" s="689">
        <v>136.00899999999999</v>
      </c>
      <c r="KL13" s="689">
        <v>216.40600000000001</v>
      </c>
      <c r="KM13" s="689">
        <v>70.557000000000002</v>
      </c>
      <c r="KN13" s="689">
        <v>212.48500000000001</v>
      </c>
      <c r="KO13" s="975">
        <v>1779.35</v>
      </c>
      <c r="KP13" s="974">
        <v>0</v>
      </c>
      <c r="KQ13" s="684">
        <v>0</v>
      </c>
      <c r="KR13" s="689">
        <v>922.33500000000004</v>
      </c>
      <c r="KS13" s="689">
        <v>209.518</v>
      </c>
      <c r="KT13" s="689">
        <v>142.489</v>
      </c>
      <c r="KU13" s="689">
        <v>103.514</v>
      </c>
      <c r="KV13" s="689">
        <v>95.393000000000001</v>
      </c>
      <c r="KW13" s="689">
        <v>71.289000000000001</v>
      </c>
      <c r="KX13" s="689">
        <v>203.69</v>
      </c>
      <c r="KY13" s="975">
        <v>1748.2280000000001</v>
      </c>
      <c r="KZ13" s="974">
        <v>0</v>
      </c>
      <c r="LA13" s="684">
        <v>0</v>
      </c>
      <c r="LB13" s="689">
        <v>922.21100000000001</v>
      </c>
      <c r="LC13" s="689">
        <v>202.804</v>
      </c>
      <c r="LD13" s="689">
        <v>108.15</v>
      </c>
      <c r="LE13" s="689">
        <v>67.641999999999996</v>
      </c>
      <c r="LF13" s="689">
        <v>83.986999999999995</v>
      </c>
      <c r="LG13" s="689">
        <v>61.689</v>
      </c>
      <c r="LH13" s="689">
        <v>158.96199999999999</v>
      </c>
      <c r="LI13" s="975">
        <v>1605.4449999999999</v>
      </c>
      <c r="LJ13" s="974">
        <v>0</v>
      </c>
      <c r="LK13" s="684">
        <v>0</v>
      </c>
      <c r="LL13" s="689">
        <v>759.67</v>
      </c>
      <c r="LM13" s="689">
        <v>133.18100000000001</v>
      </c>
      <c r="LN13" s="689">
        <v>175.95099999999999</v>
      </c>
      <c r="LO13" s="689">
        <v>61.646000000000001</v>
      </c>
      <c r="LP13" s="689">
        <v>65.814999999999998</v>
      </c>
      <c r="LQ13" s="689">
        <v>50.564</v>
      </c>
      <c r="LR13" s="689">
        <v>167.255</v>
      </c>
      <c r="LS13" s="975">
        <v>1414.0820000000001</v>
      </c>
      <c r="LT13" s="974">
        <v>0</v>
      </c>
      <c r="LU13" s="684">
        <v>0</v>
      </c>
      <c r="LV13" s="689">
        <v>890.48199999999997</v>
      </c>
      <c r="LW13" s="689">
        <v>163.33000000000001</v>
      </c>
      <c r="LX13" s="689">
        <v>135.40899999999999</v>
      </c>
      <c r="LY13" s="689">
        <v>103.827</v>
      </c>
      <c r="LZ13" s="689">
        <v>74.638000000000005</v>
      </c>
      <c r="MA13" s="689">
        <v>83.622</v>
      </c>
      <c r="MB13" s="689">
        <v>190.821</v>
      </c>
      <c r="MC13" s="975">
        <v>1642.1289999999999</v>
      </c>
      <c r="MD13" s="974">
        <v>0</v>
      </c>
      <c r="ME13" s="684">
        <v>0</v>
      </c>
      <c r="MF13" s="689">
        <v>775.65200000000004</v>
      </c>
      <c r="MG13" s="689">
        <v>129.22900000000001</v>
      </c>
      <c r="MH13" s="689">
        <v>95.135999999999996</v>
      </c>
      <c r="MI13" s="689">
        <v>278.57900000000001</v>
      </c>
      <c r="MJ13" s="689">
        <v>48.2</v>
      </c>
      <c r="MK13" s="689">
        <v>41.255000000000003</v>
      </c>
      <c r="ML13" s="689">
        <v>121.369</v>
      </c>
      <c r="MM13" s="975">
        <v>1489.42</v>
      </c>
      <c r="MN13" s="974">
        <v>0</v>
      </c>
      <c r="MO13" s="684">
        <v>0</v>
      </c>
      <c r="MP13" s="689">
        <v>836.42399999999998</v>
      </c>
      <c r="MQ13" s="689">
        <v>173.054</v>
      </c>
      <c r="MR13" s="689">
        <v>87.061000000000007</v>
      </c>
      <c r="MS13" s="689">
        <v>60.616999999999997</v>
      </c>
      <c r="MT13" s="689">
        <v>55.390999999999998</v>
      </c>
      <c r="MU13" s="689">
        <v>39.887</v>
      </c>
      <c r="MV13" s="689">
        <v>282.27499999999998</v>
      </c>
      <c r="MW13" s="975">
        <v>1534.7090000000001</v>
      </c>
      <c r="MX13" s="974">
        <v>0</v>
      </c>
      <c r="MY13" s="684">
        <v>0</v>
      </c>
      <c r="MZ13" s="689">
        <v>817.62699999999995</v>
      </c>
      <c r="NA13" s="689">
        <v>118.05200000000001</v>
      </c>
      <c r="NB13" s="689">
        <v>102.724</v>
      </c>
      <c r="NC13" s="689">
        <v>51.981999999999999</v>
      </c>
      <c r="ND13" s="689">
        <v>51.311999999999998</v>
      </c>
      <c r="NE13" s="689">
        <v>39.198999999999998</v>
      </c>
      <c r="NF13" s="689">
        <v>125.616</v>
      </c>
      <c r="NG13" s="975">
        <v>1306.5119999999999</v>
      </c>
      <c r="NH13" s="974">
        <v>0</v>
      </c>
      <c r="NI13" s="684">
        <v>0</v>
      </c>
      <c r="NJ13" s="689">
        <v>899.447</v>
      </c>
      <c r="NK13" s="689">
        <v>141.459</v>
      </c>
      <c r="NL13" s="689">
        <v>133.75899999999999</v>
      </c>
      <c r="NM13" s="689">
        <v>193.30500000000001</v>
      </c>
      <c r="NN13" s="689">
        <v>87.308000000000007</v>
      </c>
      <c r="NO13" s="689">
        <v>52.634999999999998</v>
      </c>
      <c r="NP13" s="689">
        <v>171.18100000000001</v>
      </c>
      <c r="NQ13" s="975">
        <v>1679.0940000000001</v>
      </c>
      <c r="NR13" s="974">
        <v>0</v>
      </c>
      <c r="NS13" s="684">
        <v>0</v>
      </c>
      <c r="NT13" s="689">
        <v>934.54</v>
      </c>
      <c r="NU13" s="689">
        <v>149.34399999999999</v>
      </c>
      <c r="NV13" s="689">
        <v>92.287999999999997</v>
      </c>
      <c r="NW13" s="689">
        <v>74.641000000000005</v>
      </c>
      <c r="NX13" s="689">
        <v>62.581000000000003</v>
      </c>
      <c r="NY13" s="689">
        <v>82.974000000000004</v>
      </c>
      <c r="NZ13" s="689">
        <v>128.67599999999999</v>
      </c>
      <c r="OA13" s="975">
        <v>1525.0440000000001</v>
      </c>
      <c r="OB13" s="974">
        <v>0</v>
      </c>
      <c r="OC13" s="684">
        <v>0</v>
      </c>
      <c r="OD13" s="689">
        <v>1045.0440000000001</v>
      </c>
      <c r="OE13" s="689">
        <v>164.47</v>
      </c>
      <c r="OF13" s="689">
        <v>105.411</v>
      </c>
      <c r="OG13" s="689">
        <v>49.2</v>
      </c>
      <c r="OH13" s="689">
        <v>45.106999999999999</v>
      </c>
      <c r="OI13" s="689">
        <v>45.929000000000002</v>
      </c>
      <c r="OJ13" s="689">
        <v>132.41900000000001</v>
      </c>
      <c r="OK13" s="975">
        <v>1587.58</v>
      </c>
      <c r="OL13" s="974">
        <v>0</v>
      </c>
      <c r="OM13" s="684">
        <v>0</v>
      </c>
      <c r="ON13" s="689">
        <v>544.69200000000001</v>
      </c>
      <c r="OO13" s="689">
        <v>94.58</v>
      </c>
      <c r="OP13" s="689">
        <v>92.997</v>
      </c>
      <c r="OQ13" s="689">
        <v>71.715000000000003</v>
      </c>
      <c r="OR13" s="689">
        <v>48.243000000000002</v>
      </c>
      <c r="OS13" s="689">
        <v>45.006999999999998</v>
      </c>
      <c r="OT13" s="689">
        <v>151.87700000000001</v>
      </c>
      <c r="OU13" s="975">
        <v>1049.1110000000001</v>
      </c>
      <c r="OV13" s="974">
        <v>0</v>
      </c>
      <c r="OW13" s="684">
        <v>0</v>
      </c>
      <c r="OX13" s="689">
        <v>832.96600000000001</v>
      </c>
      <c r="OY13" s="689">
        <v>117.03</v>
      </c>
      <c r="OZ13" s="689">
        <v>118.22</v>
      </c>
      <c r="PA13" s="689">
        <v>101.203</v>
      </c>
      <c r="PB13" s="689">
        <v>114.553</v>
      </c>
      <c r="PC13" s="689">
        <v>64.753</v>
      </c>
      <c r="PD13" s="689">
        <v>134.143</v>
      </c>
      <c r="PE13" s="975">
        <v>1482.8679999999999</v>
      </c>
      <c r="PF13" s="974">
        <v>0</v>
      </c>
      <c r="PG13" s="684">
        <v>0</v>
      </c>
      <c r="PH13" s="689">
        <v>821.58699999999999</v>
      </c>
      <c r="PI13" s="689">
        <v>145.60499999999999</v>
      </c>
      <c r="PJ13" s="689">
        <v>109.834</v>
      </c>
      <c r="PK13" s="689">
        <v>79.120999999999995</v>
      </c>
      <c r="PL13" s="689">
        <v>55.963000000000001</v>
      </c>
      <c r="PM13" s="689">
        <v>66.055999999999997</v>
      </c>
      <c r="PN13" s="689">
        <v>220.97</v>
      </c>
      <c r="PO13" s="975">
        <v>1499.136</v>
      </c>
      <c r="PP13" s="974">
        <v>0</v>
      </c>
      <c r="PQ13" s="684">
        <v>0</v>
      </c>
      <c r="PR13" s="689">
        <v>835.125</v>
      </c>
      <c r="PS13" s="689">
        <v>153.49700000000001</v>
      </c>
      <c r="PT13" s="689">
        <v>130.11000000000001</v>
      </c>
      <c r="PU13" s="689">
        <v>93.84</v>
      </c>
      <c r="PV13" s="689">
        <v>56.631999999999998</v>
      </c>
      <c r="PW13" s="689">
        <v>99.599000000000004</v>
      </c>
      <c r="PX13" s="689">
        <v>144.73699999999999</v>
      </c>
      <c r="PY13" s="975">
        <v>1513.54</v>
      </c>
      <c r="PZ13" s="974" t="s">
        <v>1258</v>
      </c>
      <c r="QA13" s="684" t="s">
        <v>1253</v>
      </c>
      <c r="QB13" s="689">
        <v>689.01900000000001</v>
      </c>
      <c r="QC13" s="689">
        <v>124.124</v>
      </c>
      <c r="QD13" s="689">
        <v>142.15100000000001</v>
      </c>
      <c r="QE13" s="689">
        <v>135.215</v>
      </c>
      <c r="QF13" s="689">
        <v>127.309</v>
      </c>
      <c r="QG13" s="689">
        <v>64.596000000000004</v>
      </c>
      <c r="QH13" s="689">
        <v>216.40100000000001</v>
      </c>
      <c r="QI13" s="975">
        <v>1498.8150000000001</v>
      </c>
      <c r="QJ13" s="974">
        <v>0</v>
      </c>
      <c r="QK13" s="684">
        <v>0</v>
      </c>
      <c r="QL13" s="689">
        <v>1013</v>
      </c>
      <c r="QM13" s="689">
        <v>212</v>
      </c>
      <c r="QN13" s="689">
        <v>165</v>
      </c>
      <c r="QO13" s="689">
        <v>90</v>
      </c>
      <c r="QP13" s="689">
        <v>111</v>
      </c>
      <c r="QQ13" s="689">
        <v>89</v>
      </c>
      <c r="QR13" s="689">
        <v>188</v>
      </c>
      <c r="QS13" s="975">
        <v>1868</v>
      </c>
      <c r="QT13" s="974">
        <v>0</v>
      </c>
      <c r="QU13" s="684">
        <v>0</v>
      </c>
      <c r="QV13" s="689">
        <v>904</v>
      </c>
      <c r="QW13" s="689">
        <v>102</v>
      </c>
      <c r="QX13" s="689">
        <v>97</v>
      </c>
      <c r="QY13" s="689">
        <v>76</v>
      </c>
      <c r="QZ13" s="689">
        <v>93</v>
      </c>
      <c r="RA13" s="689">
        <v>72</v>
      </c>
      <c r="RB13" s="689">
        <v>162</v>
      </c>
      <c r="RC13" s="975">
        <v>1506</v>
      </c>
      <c r="RD13" s="974">
        <v>0</v>
      </c>
      <c r="RE13" s="684">
        <v>0</v>
      </c>
      <c r="RF13" s="689">
        <v>572</v>
      </c>
      <c r="RG13" s="689">
        <v>113</v>
      </c>
      <c r="RH13" s="689">
        <v>86</v>
      </c>
      <c r="RI13" s="689">
        <v>68</v>
      </c>
      <c r="RJ13" s="689">
        <v>61</v>
      </c>
      <c r="RK13" s="689">
        <v>63</v>
      </c>
      <c r="RL13" s="689">
        <v>225</v>
      </c>
      <c r="RM13" s="975">
        <v>1188</v>
      </c>
      <c r="RN13" s="974">
        <v>0</v>
      </c>
      <c r="RO13" s="684">
        <v>0</v>
      </c>
      <c r="RP13" s="689">
        <v>486</v>
      </c>
      <c r="RQ13" s="689">
        <v>84</v>
      </c>
      <c r="RR13" s="689">
        <v>78</v>
      </c>
      <c r="RS13" s="689">
        <v>94</v>
      </c>
      <c r="RT13" s="689">
        <v>71</v>
      </c>
      <c r="RU13" s="689">
        <v>38</v>
      </c>
      <c r="RV13" s="689">
        <v>156</v>
      </c>
      <c r="RW13" s="975">
        <v>1007</v>
      </c>
      <c r="RX13" s="974">
        <v>0</v>
      </c>
      <c r="RY13" s="684">
        <v>0</v>
      </c>
      <c r="RZ13" s="689">
        <v>1005</v>
      </c>
      <c r="SA13" s="689">
        <v>203</v>
      </c>
      <c r="SB13" s="689">
        <v>237</v>
      </c>
      <c r="SC13" s="689">
        <v>190</v>
      </c>
      <c r="SD13" s="689">
        <v>344</v>
      </c>
      <c r="SE13" s="689">
        <v>275</v>
      </c>
      <c r="SF13" s="689">
        <v>218</v>
      </c>
      <c r="SG13" s="975">
        <v>2472</v>
      </c>
      <c r="SH13" s="974">
        <v>0</v>
      </c>
      <c r="SI13" s="684">
        <v>0</v>
      </c>
      <c r="SJ13" s="689">
        <v>758</v>
      </c>
      <c r="SK13" s="689">
        <v>177</v>
      </c>
      <c r="SL13" s="689">
        <v>103</v>
      </c>
      <c r="SM13" s="689">
        <v>77</v>
      </c>
      <c r="SN13" s="689">
        <v>583</v>
      </c>
      <c r="SO13" s="689">
        <v>60</v>
      </c>
      <c r="SP13" s="689">
        <v>192</v>
      </c>
      <c r="SQ13" s="975">
        <v>1950</v>
      </c>
      <c r="SR13" s="974">
        <v>0</v>
      </c>
      <c r="SS13" s="684">
        <v>0</v>
      </c>
      <c r="ST13" s="689">
        <v>600</v>
      </c>
      <c r="SU13" s="689">
        <v>185</v>
      </c>
      <c r="SV13" s="689">
        <v>101</v>
      </c>
      <c r="SW13" s="689">
        <v>76</v>
      </c>
      <c r="SX13" s="689">
        <v>85</v>
      </c>
      <c r="SY13" s="689">
        <v>64</v>
      </c>
      <c r="SZ13" s="689">
        <v>171</v>
      </c>
      <c r="TA13" s="975">
        <v>1282</v>
      </c>
      <c r="TB13" s="974">
        <v>0</v>
      </c>
      <c r="TC13" s="684">
        <v>0</v>
      </c>
      <c r="TD13" s="689">
        <v>643</v>
      </c>
      <c r="TE13" s="689">
        <v>145</v>
      </c>
      <c r="TF13" s="689">
        <v>120</v>
      </c>
      <c r="TG13" s="689">
        <v>113</v>
      </c>
      <c r="TH13" s="689">
        <v>107</v>
      </c>
      <c r="TI13" s="689">
        <v>74</v>
      </c>
      <c r="TJ13" s="689">
        <v>193</v>
      </c>
      <c r="TK13" s="975">
        <v>1395</v>
      </c>
      <c r="TL13" s="974">
        <v>0</v>
      </c>
      <c r="TM13" s="684">
        <v>0</v>
      </c>
      <c r="TN13" s="689">
        <v>870</v>
      </c>
      <c r="TO13" s="689">
        <v>188</v>
      </c>
      <c r="TP13" s="689">
        <v>174</v>
      </c>
      <c r="TQ13" s="689">
        <v>152</v>
      </c>
      <c r="TR13" s="689">
        <v>150</v>
      </c>
      <c r="TS13" s="689">
        <v>128</v>
      </c>
      <c r="TT13" s="689">
        <v>232</v>
      </c>
      <c r="TU13" s="975">
        <v>1894</v>
      </c>
      <c r="TV13" s="974">
        <v>0</v>
      </c>
      <c r="TW13" s="684">
        <v>0</v>
      </c>
      <c r="TX13" s="689">
        <v>1198</v>
      </c>
      <c r="TY13" s="689">
        <v>183</v>
      </c>
      <c r="TZ13" s="689">
        <v>125</v>
      </c>
      <c r="UA13" s="689">
        <v>133</v>
      </c>
      <c r="UB13" s="689">
        <v>131</v>
      </c>
      <c r="UC13" s="689">
        <v>107</v>
      </c>
      <c r="UD13" s="689">
        <v>218</v>
      </c>
      <c r="UE13" s="975">
        <v>2095</v>
      </c>
      <c r="UF13" s="974">
        <v>0</v>
      </c>
      <c r="UG13" s="684">
        <v>0</v>
      </c>
      <c r="UH13" s="689">
        <v>964</v>
      </c>
      <c r="UI13" s="689">
        <v>202</v>
      </c>
      <c r="UJ13" s="689">
        <v>109</v>
      </c>
      <c r="UK13" s="689">
        <v>99</v>
      </c>
      <c r="UL13" s="689">
        <v>106</v>
      </c>
      <c r="UM13" s="689">
        <v>80</v>
      </c>
      <c r="UN13" s="689">
        <v>262</v>
      </c>
      <c r="UO13" s="975">
        <v>1822</v>
      </c>
      <c r="UP13" s="974">
        <v>0</v>
      </c>
      <c r="UQ13" s="684">
        <v>0</v>
      </c>
      <c r="UR13" s="689">
        <v>935</v>
      </c>
      <c r="US13" s="689">
        <v>168</v>
      </c>
      <c r="UT13" s="689">
        <v>128</v>
      </c>
      <c r="UU13" s="689">
        <v>137</v>
      </c>
      <c r="UV13" s="689">
        <v>121</v>
      </c>
      <c r="UW13" s="689">
        <v>94</v>
      </c>
      <c r="UX13" s="689">
        <v>261</v>
      </c>
      <c r="UY13" s="975">
        <v>1844</v>
      </c>
      <c r="UZ13" s="974">
        <v>0</v>
      </c>
      <c r="VA13" s="684">
        <v>0</v>
      </c>
      <c r="VB13" s="689">
        <v>1163</v>
      </c>
      <c r="VC13" s="689">
        <v>225</v>
      </c>
      <c r="VD13" s="689">
        <v>132</v>
      </c>
      <c r="VE13" s="689">
        <v>134</v>
      </c>
      <c r="VF13" s="689">
        <v>135</v>
      </c>
      <c r="VG13" s="689">
        <v>106</v>
      </c>
      <c r="VH13" s="689">
        <v>265</v>
      </c>
      <c r="VI13" s="975">
        <v>2160</v>
      </c>
      <c r="VJ13" s="974">
        <v>0</v>
      </c>
      <c r="VK13" s="684">
        <v>0</v>
      </c>
      <c r="VL13" s="689">
        <v>1064</v>
      </c>
      <c r="VM13" s="689">
        <v>260</v>
      </c>
      <c r="VN13" s="689">
        <v>133</v>
      </c>
      <c r="VO13" s="689">
        <v>104</v>
      </c>
      <c r="VP13" s="689">
        <v>120</v>
      </c>
      <c r="VQ13" s="689">
        <v>86</v>
      </c>
      <c r="VR13" s="689">
        <v>334</v>
      </c>
      <c r="VS13" s="975">
        <v>2101</v>
      </c>
      <c r="VT13" s="974" t="s">
        <v>23</v>
      </c>
      <c r="VU13" s="684" t="s">
        <v>23</v>
      </c>
      <c r="VV13" s="689">
        <v>863</v>
      </c>
      <c r="VW13" s="689">
        <v>198</v>
      </c>
      <c r="VX13" s="689">
        <v>136</v>
      </c>
      <c r="VY13" s="689">
        <v>148</v>
      </c>
      <c r="VZ13" s="689">
        <v>109</v>
      </c>
      <c r="WA13" s="689">
        <v>83</v>
      </c>
      <c r="WB13" s="689">
        <v>418</v>
      </c>
      <c r="WC13" s="975">
        <v>1955</v>
      </c>
      <c r="WD13" s="974">
        <v>0</v>
      </c>
      <c r="WE13" s="684">
        <v>0</v>
      </c>
      <c r="WF13" s="689">
        <v>856</v>
      </c>
      <c r="WG13" s="689">
        <v>186</v>
      </c>
      <c r="WH13" s="689">
        <v>108</v>
      </c>
      <c r="WI13" s="689">
        <v>84</v>
      </c>
      <c r="WJ13" s="689">
        <v>149</v>
      </c>
      <c r="WK13" s="689">
        <v>84</v>
      </c>
      <c r="WL13" s="689">
        <v>265</v>
      </c>
      <c r="WM13" s="975">
        <v>1732</v>
      </c>
      <c r="WN13" s="974">
        <v>0</v>
      </c>
      <c r="WO13" s="684">
        <v>0</v>
      </c>
      <c r="WP13" s="689">
        <v>1093</v>
      </c>
      <c r="WQ13" s="689">
        <v>202</v>
      </c>
      <c r="WR13" s="689">
        <v>115</v>
      </c>
      <c r="WS13" s="689">
        <v>77</v>
      </c>
      <c r="WT13" s="689">
        <v>134</v>
      </c>
      <c r="WU13" s="689">
        <v>88</v>
      </c>
      <c r="WV13" s="689">
        <v>285</v>
      </c>
      <c r="WW13" s="975">
        <v>1994</v>
      </c>
      <c r="WX13" s="974">
        <v>0</v>
      </c>
      <c r="WY13" s="684">
        <v>0</v>
      </c>
      <c r="WZ13" s="689">
        <v>995</v>
      </c>
      <c r="XA13" s="689">
        <v>230</v>
      </c>
      <c r="XB13" s="689">
        <v>110</v>
      </c>
      <c r="XC13" s="689">
        <v>78</v>
      </c>
      <c r="XD13" s="689">
        <v>114</v>
      </c>
      <c r="XE13" s="689">
        <v>85</v>
      </c>
      <c r="XF13" s="689">
        <v>288</v>
      </c>
      <c r="XG13" s="975">
        <v>1900</v>
      </c>
      <c r="XH13" s="974">
        <v>0</v>
      </c>
      <c r="XI13" s="684">
        <v>0</v>
      </c>
      <c r="XJ13" s="689">
        <v>794</v>
      </c>
      <c r="XK13" s="689">
        <v>191</v>
      </c>
      <c r="XL13" s="689">
        <v>113</v>
      </c>
      <c r="XM13" s="689">
        <v>101</v>
      </c>
      <c r="XN13" s="689">
        <v>112</v>
      </c>
      <c r="XO13" s="689">
        <v>66</v>
      </c>
      <c r="XP13" s="689">
        <v>280</v>
      </c>
      <c r="XQ13" s="975">
        <v>1657</v>
      </c>
      <c r="XR13" s="974">
        <v>0</v>
      </c>
      <c r="XS13" s="684">
        <v>0</v>
      </c>
      <c r="XT13" s="689">
        <v>757</v>
      </c>
      <c r="XU13" s="689">
        <v>171</v>
      </c>
      <c r="XV13" s="689">
        <v>148</v>
      </c>
      <c r="XW13" s="689">
        <v>59</v>
      </c>
      <c r="XX13" s="689">
        <v>107</v>
      </c>
      <c r="XY13" s="689">
        <v>64</v>
      </c>
      <c r="XZ13" s="689">
        <v>379</v>
      </c>
      <c r="YA13" s="975">
        <v>1685</v>
      </c>
    </row>
    <row r="14" spans="1:651" ht="12.75" customHeight="1">
      <c r="A14" s="175" t="s">
        <v>514</v>
      </c>
      <c r="B14" s="974">
        <v>0</v>
      </c>
      <c r="C14" s="684">
        <v>0</v>
      </c>
      <c r="D14" s="689">
        <v>0</v>
      </c>
      <c r="E14" s="689">
        <v>490.75400000000002</v>
      </c>
      <c r="F14" s="689">
        <v>337.05700000000002</v>
      </c>
      <c r="G14" s="689">
        <v>132.108</v>
      </c>
      <c r="H14" s="689">
        <v>76.552000000000007</v>
      </c>
      <c r="I14" s="689">
        <v>47.78</v>
      </c>
      <c r="J14" s="689">
        <v>183.643</v>
      </c>
      <c r="K14" s="975">
        <v>1267.894</v>
      </c>
      <c r="L14" s="974">
        <v>0</v>
      </c>
      <c r="M14" s="684">
        <v>0</v>
      </c>
      <c r="N14" s="689">
        <v>0</v>
      </c>
      <c r="O14" s="689">
        <v>561.45699999999999</v>
      </c>
      <c r="P14" s="689">
        <v>463.63</v>
      </c>
      <c r="Q14" s="689">
        <v>191.26499999999999</v>
      </c>
      <c r="R14" s="689">
        <v>139.80099999999999</v>
      </c>
      <c r="S14" s="689">
        <v>59.707999999999998</v>
      </c>
      <c r="T14" s="689">
        <v>272.32900000000001</v>
      </c>
      <c r="U14" s="975">
        <v>1688.19</v>
      </c>
      <c r="V14" s="974">
        <v>0</v>
      </c>
      <c r="W14" s="684">
        <v>0</v>
      </c>
      <c r="X14" s="689">
        <v>0</v>
      </c>
      <c r="Y14" s="689">
        <v>653.822</v>
      </c>
      <c r="Z14" s="689">
        <v>354.87799999999999</v>
      </c>
      <c r="AA14" s="689">
        <v>166.011</v>
      </c>
      <c r="AB14" s="689">
        <v>124.15300000000001</v>
      </c>
      <c r="AC14" s="689">
        <v>66.016000000000005</v>
      </c>
      <c r="AD14" s="689">
        <v>284.06200000000001</v>
      </c>
      <c r="AE14" s="975">
        <v>1648.942</v>
      </c>
      <c r="AF14" s="974">
        <v>0</v>
      </c>
      <c r="AG14" s="684">
        <v>0</v>
      </c>
      <c r="AH14" s="689">
        <v>0</v>
      </c>
      <c r="AI14" s="689">
        <v>436.12700000000001</v>
      </c>
      <c r="AJ14" s="689">
        <v>405.13900000000001</v>
      </c>
      <c r="AK14" s="689">
        <v>159.56299999999999</v>
      </c>
      <c r="AL14" s="689">
        <v>107.61499999999999</v>
      </c>
      <c r="AM14" s="689">
        <v>62.073</v>
      </c>
      <c r="AN14" s="689">
        <v>305.012</v>
      </c>
      <c r="AO14" s="975">
        <v>1475.529</v>
      </c>
      <c r="AP14" s="974">
        <v>0</v>
      </c>
      <c r="AQ14" s="684">
        <v>0</v>
      </c>
      <c r="AR14" s="689">
        <v>45.106999999999999</v>
      </c>
      <c r="AS14" s="689">
        <v>441.09800000000001</v>
      </c>
      <c r="AT14" s="689">
        <v>259.24299999999999</v>
      </c>
      <c r="AU14" s="689">
        <v>130.47399999999999</v>
      </c>
      <c r="AV14" s="689">
        <v>89.674999999999997</v>
      </c>
      <c r="AW14" s="689">
        <v>56.561999999999998</v>
      </c>
      <c r="AX14" s="689">
        <v>296.92200000000003</v>
      </c>
      <c r="AY14" s="975">
        <v>1319.0809999999999</v>
      </c>
      <c r="AZ14" s="974">
        <v>0</v>
      </c>
      <c r="BA14" s="684">
        <v>0</v>
      </c>
      <c r="BB14" s="689">
        <v>49.677</v>
      </c>
      <c r="BC14" s="689">
        <v>645.65099999999995</v>
      </c>
      <c r="BD14" s="689">
        <v>350.98500000000001</v>
      </c>
      <c r="BE14" s="689">
        <v>148.124</v>
      </c>
      <c r="BF14" s="689">
        <v>89.233999999999995</v>
      </c>
      <c r="BG14" s="689">
        <v>52.887999999999998</v>
      </c>
      <c r="BH14" s="689">
        <v>320.29000000000002</v>
      </c>
      <c r="BI14" s="975">
        <v>1656.8489999999999</v>
      </c>
      <c r="BJ14" s="974">
        <v>0</v>
      </c>
      <c r="BK14" s="684">
        <v>0</v>
      </c>
      <c r="BL14" s="689">
        <v>44.137</v>
      </c>
      <c r="BM14" s="689">
        <v>389.00700000000001</v>
      </c>
      <c r="BN14" s="689">
        <v>340.65100000000001</v>
      </c>
      <c r="BO14" s="689">
        <v>133.40899999999999</v>
      </c>
      <c r="BP14" s="689">
        <v>96.144000000000005</v>
      </c>
      <c r="BQ14" s="689">
        <v>64.152000000000001</v>
      </c>
      <c r="BR14" s="689">
        <v>248.727</v>
      </c>
      <c r="BS14" s="975">
        <v>1316.2270000000001</v>
      </c>
      <c r="BT14" s="974">
        <v>0</v>
      </c>
      <c r="BU14" s="684">
        <v>0</v>
      </c>
      <c r="BV14" s="689">
        <v>37.802</v>
      </c>
      <c r="BW14" s="689">
        <v>363.00099999999998</v>
      </c>
      <c r="BX14" s="689">
        <v>326.11</v>
      </c>
      <c r="BY14" s="689">
        <v>176.14599999999999</v>
      </c>
      <c r="BZ14" s="689">
        <v>93.069000000000003</v>
      </c>
      <c r="CA14" s="689">
        <v>59.335000000000001</v>
      </c>
      <c r="CB14" s="689">
        <v>265.33600000000001</v>
      </c>
      <c r="CC14" s="975">
        <v>1320.799</v>
      </c>
      <c r="CD14" s="974">
        <v>0</v>
      </c>
      <c r="CE14" s="684">
        <v>0</v>
      </c>
      <c r="CF14" s="689">
        <v>40.68</v>
      </c>
      <c r="CG14" s="689">
        <v>386.34800000000001</v>
      </c>
      <c r="CH14" s="689">
        <v>339.81799999999998</v>
      </c>
      <c r="CI14" s="689">
        <v>172.81700000000001</v>
      </c>
      <c r="CJ14" s="689">
        <v>108.004</v>
      </c>
      <c r="CK14" s="689">
        <v>70.405000000000001</v>
      </c>
      <c r="CL14" s="689">
        <v>275.12400000000002</v>
      </c>
      <c r="CM14" s="975">
        <v>1393.1959999999999</v>
      </c>
      <c r="CN14" s="974">
        <v>0</v>
      </c>
      <c r="CO14" s="684">
        <v>0</v>
      </c>
      <c r="CP14" s="689">
        <v>48.008000000000003</v>
      </c>
      <c r="CQ14" s="689">
        <v>527.12699999999995</v>
      </c>
      <c r="CR14" s="689">
        <v>367.39100000000002</v>
      </c>
      <c r="CS14" s="689">
        <v>173.77699999999999</v>
      </c>
      <c r="CT14" s="689">
        <v>105.306</v>
      </c>
      <c r="CU14" s="689">
        <v>67.477000000000004</v>
      </c>
      <c r="CV14" s="689">
        <v>272.27800000000002</v>
      </c>
      <c r="CW14" s="975">
        <v>1561.364</v>
      </c>
      <c r="CX14" s="974">
        <v>0</v>
      </c>
      <c r="CY14" s="684">
        <v>0</v>
      </c>
      <c r="CZ14" s="689">
        <v>47.686</v>
      </c>
      <c r="DA14" s="689">
        <v>571.08399999999995</v>
      </c>
      <c r="DB14" s="689">
        <v>307.78399999999999</v>
      </c>
      <c r="DC14" s="689">
        <v>158.249</v>
      </c>
      <c r="DD14" s="689">
        <v>113.443</v>
      </c>
      <c r="DE14" s="689">
        <v>89.686999999999998</v>
      </c>
      <c r="DF14" s="689">
        <v>285.43400000000003</v>
      </c>
      <c r="DG14" s="975">
        <v>1573.367</v>
      </c>
      <c r="DH14" s="974">
        <v>0</v>
      </c>
      <c r="DI14" s="684">
        <v>0</v>
      </c>
      <c r="DJ14" s="689">
        <v>50.738</v>
      </c>
      <c r="DK14" s="689">
        <v>475.04199999999997</v>
      </c>
      <c r="DL14" s="689">
        <v>256.56799999999998</v>
      </c>
      <c r="DM14" s="689">
        <v>160.922</v>
      </c>
      <c r="DN14" s="689">
        <v>108.27800000000001</v>
      </c>
      <c r="DO14" s="689">
        <v>67.203000000000003</v>
      </c>
      <c r="DP14" s="689">
        <v>274.85199999999998</v>
      </c>
      <c r="DQ14" s="975">
        <v>1393.6030000000001</v>
      </c>
      <c r="DR14" s="974">
        <v>0</v>
      </c>
      <c r="DS14" s="684">
        <v>0</v>
      </c>
      <c r="DT14" s="689">
        <v>51.378999999999998</v>
      </c>
      <c r="DU14" s="689">
        <v>444.60199999999998</v>
      </c>
      <c r="DV14" s="689">
        <v>308.05099999999999</v>
      </c>
      <c r="DW14" s="689">
        <v>156.00899999999999</v>
      </c>
      <c r="DX14" s="689">
        <v>162.535</v>
      </c>
      <c r="DY14" s="689">
        <v>61.302</v>
      </c>
      <c r="DZ14" s="689">
        <v>287.161</v>
      </c>
      <c r="EA14" s="975">
        <v>1471.039</v>
      </c>
      <c r="EB14" s="974">
        <v>0</v>
      </c>
      <c r="EC14" s="684">
        <v>0</v>
      </c>
      <c r="ED14" s="689">
        <v>55.069000000000003</v>
      </c>
      <c r="EE14" s="689">
        <v>576.70600000000002</v>
      </c>
      <c r="EF14" s="689">
        <v>315.35199999999998</v>
      </c>
      <c r="EG14" s="689">
        <v>171.791</v>
      </c>
      <c r="EH14" s="689">
        <v>109.00700000000001</v>
      </c>
      <c r="EI14" s="689">
        <v>81.05</v>
      </c>
      <c r="EJ14" s="689">
        <v>279.76799999999997</v>
      </c>
      <c r="EK14" s="975">
        <v>1588.7429999999999</v>
      </c>
      <c r="EL14" s="974">
        <v>0</v>
      </c>
      <c r="EM14" s="684">
        <v>0</v>
      </c>
      <c r="EN14" s="689">
        <v>50.268000000000001</v>
      </c>
      <c r="EO14" s="689">
        <v>517.423</v>
      </c>
      <c r="EP14" s="689">
        <v>249.137</v>
      </c>
      <c r="EQ14" s="689">
        <v>149.53</v>
      </c>
      <c r="ER14" s="689">
        <v>113.693</v>
      </c>
      <c r="ES14" s="689">
        <v>69.224999999999994</v>
      </c>
      <c r="ET14" s="689">
        <v>294.64</v>
      </c>
      <c r="EU14" s="975">
        <v>1443.9159999999999</v>
      </c>
      <c r="EV14" s="974">
        <v>0</v>
      </c>
      <c r="EW14" s="684">
        <v>0</v>
      </c>
      <c r="EX14" s="689">
        <v>43.433999999999997</v>
      </c>
      <c r="EY14" s="689">
        <v>592.00900000000001</v>
      </c>
      <c r="EZ14" s="689">
        <v>290.10700000000003</v>
      </c>
      <c r="FA14" s="689">
        <v>155.964</v>
      </c>
      <c r="FB14" s="689">
        <v>93.631</v>
      </c>
      <c r="FC14" s="689">
        <v>78.832999999999998</v>
      </c>
      <c r="FD14" s="689">
        <v>306.392</v>
      </c>
      <c r="FE14" s="975">
        <v>1560.37</v>
      </c>
      <c r="FF14" s="974">
        <v>0</v>
      </c>
      <c r="FG14" s="684">
        <v>0</v>
      </c>
      <c r="FH14" s="689">
        <v>33.177</v>
      </c>
      <c r="FI14" s="689">
        <v>475.49200000000002</v>
      </c>
      <c r="FJ14" s="689">
        <v>230.601</v>
      </c>
      <c r="FK14" s="689">
        <v>141.548</v>
      </c>
      <c r="FL14" s="689">
        <v>217.28</v>
      </c>
      <c r="FM14" s="689">
        <v>73.018000000000001</v>
      </c>
      <c r="FN14" s="689">
        <v>361.12700000000001</v>
      </c>
      <c r="FO14" s="975">
        <v>1532.2429999999999</v>
      </c>
      <c r="FP14" s="974">
        <v>0</v>
      </c>
      <c r="FQ14" s="684">
        <v>0</v>
      </c>
      <c r="FR14" s="689">
        <v>30.734000000000002</v>
      </c>
      <c r="FS14" s="689">
        <v>691.00400000000002</v>
      </c>
      <c r="FT14" s="689">
        <v>248.792</v>
      </c>
      <c r="FU14" s="689">
        <v>135.02799999999999</v>
      </c>
      <c r="FV14" s="689">
        <v>106.666</v>
      </c>
      <c r="FW14" s="689">
        <v>63.585000000000001</v>
      </c>
      <c r="FX14" s="689">
        <v>308.46499999999997</v>
      </c>
      <c r="FY14" s="975">
        <v>1584.2739999999999</v>
      </c>
      <c r="FZ14" s="974">
        <v>0</v>
      </c>
      <c r="GA14" s="684">
        <v>0</v>
      </c>
      <c r="GB14" s="689">
        <v>23.405999999999999</v>
      </c>
      <c r="GC14" s="689">
        <v>592.73800000000006</v>
      </c>
      <c r="GD14" s="689">
        <v>159.00299999999999</v>
      </c>
      <c r="GE14" s="689">
        <v>155.19</v>
      </c>
      <c r="GF14" s="689">
        <v>90.27</v>
      </c>
      <c r="GG14" s="689">
        <v>62.457999999999998</v>
      </c>
      <c r="GH14" s="689">
        <v>264.62900000000002</v>
      </c>
      <c r="GI14" s="975">
        <v>1347.694</v>
      </c>
      <c r="GJ14" s="974">
        <v>0</v>
      </c>
      <c r="GK14" s="684">
        <v>0</v>
      </c>
      <c r="GL14" s="689">
        <v>17.850999999999999</v>
      </c>
      <c r="GM14" s="689">
        <v>545.04499999999996</v>
      </c>
      <c r="GN14" s="689">
        <v>154.96100000000001</v>
      </c>
      <c r="GO14" s="689">
        <v>106.619</v>
      </c>
      <c r="GP14" s="689">
        <v>82.805999999999997</v>
      </c>
      <c r="GQ14" s="689">
        <v>106.489</v>
      </c>
      <c r="GR14" s="689">
        <v>270.14499999999998</v>
      </c>
      <c r="GS14" s="975">
        <v>1283.9159999999999</v>
      </c>
      <c r="GT14" s="974">
        <v>0</v>
      </c>
      <c r="GU14" s="684">
        <v>0</v>
      </c>
      <c r="GV14" s="689">
        <v>13.071999999999999</v>
      </c>
      <c r="GW14" s="689">
        <v>643.005</v>
      </c>
      <c r="GX14" s="689">
        <v>142.12100000000001</v>
      </c>
      <c r="GY14" s="689">
        <v>102.782</v>
      </c>
      <c r="GZ14" s="689">
        <v>117.161</v>
      </c>
      <c r="HA14" s="689">
        <v>138.66200000000001</v>
      </c>
      <c r="HB14" s="689">
        <v>264.44400000000002</v>
      </c>
      <c r="HC14" s="975">
        <v>1421.2470000000001</v>
      </c>
      <c r="HD14" s="974">
        <v>0</v>
      </c>
      <c r="HE14" s="684">
        <v>0</v>
      </c>
      <c r="HF14" s="689">
        <v>18.13</v>
      </c>
      <c r="HG14" s="689">
        <v>702.024</v>
      </c>
      <c r="HH14" s="689">
        <v>172.554</v>
      </c>
      <c r="HI14" s="689">
        <v>127.50700000000001</v>
      </c>
      <c r="HJ14" s="689">
        <v>102.556</v>
      </c>
      <c r="HK14" s="689">
        <v>104.539</v>
      </c>
      <c r="HL14" s="689">
        <v>291.81099999999998</v>
      </c>
      <c r="HM14" s="975">
        <v>1519.1210000000001</v>
      </c>
      <c r="HN14" s="974">
        <v>0</v>
      </c>
      <c r="HO14" s="684">
        <v>0</v>
      </c>
      <c r="HP14" s="689">
        <v>15.055999999999999</v>
      </c>
      <c r="HQ14" s="689">
        <v>639.40300000000002</v>
      </c>
      <c r="HR14" s="689">
        <v>165.13800000000001</v>
      </c>
      <c r="HS14" s="689">
        <v>107.483</v>
      </c>
      <c r="HT14" s="689">
        <v>89.807000000000002</v>
      </c>
      <c r="HU14" s="689">
        <v>97.713999999999999</v>
      </c>
      <c r="HV14" s="689">
        <v>257.90600000000001</v>
      </c>
      <c r="HW14" s="975">
        <v>1372.5070000000001</v>
      </c>
      <c r="HX14" s="974" t="s">
        <v>485</v>
      </c>
      <c r="HY14" s="684" t="s">
        <v>485</v>
      </c>
      <c r="HZ14" s="689">
        <v>13.760999999999999</v>
      </c>
      <c r="IA14" s="689">
        <v>604.77099999999996</v>
      </c>
      <c r="IB14" s="689">
        <v>131.244</v>
      </c>
      <c r="IC14" s="689">
        <v>261.02</v>
      </c>
      <c r="ID14" s="689">
        <v>75.756</v>
      </c>
      <c r="IE14" s="689">
        <v>101.68300000000001</v>
      </c>
      <c r="IF14" s="689">
        <v>253.06100000000001</v>
      </c>
      <c r="IG14" s="975">
        <v>1441.296</v>
      </c>
      <c r="IH14" s="974">
        <v>0</v>
      </c>
      <c r="II14" s="684">
        <v>0</v>
      </c>
      <c r="IJ14" s="689">
        <v>18.074999999999999</v>
      </c>
      <c r="IK14" s="689">
        <v>641.69500000000005</v>
      </c>
      <c r="IL14" s="689">
        <v>134.86600000000001</v>
      </c>
      <c r="IM14" s="689">
        <v>100.92700000000001</v>
      </c>
      <c r="IN14" s="689">
        <v>74.394999999999996</v>
      </c>
      <c r="IO14" s="689">
        <v>88.447000000000003</v>
      </c>
      <c r="IP14" s="689">
        <v>237.82300000000001</v>
      </c>
      <c r="IQ14" s="975">
        <v>1296.2280000000001</v>
      </c>
      <c r="IR14" s="974">
        <v>0</v>
      </c>
      <c r="IS14" s="684">
        <v>0</v>
      </c>
      <c r="IT14" s="689">
        <v>22.029</v>
      </c>
      <c r="IU14" s="689">
        <v>742.73900000000003</v>
      </c>
      <c r="IV14" s="689">
        <v>192.999</v>
      </c>
      <c r="IW14" s="689">
        <v>101.02800000000001</v>
      </c>
      <c r="IX14" s="689">
        <v>156.62700000000001</v>
      </c>
      <c r="IY14" s="689">
        <v>101.782</v>
      </c>
      <c r="IZ14" s="689">
        <v>631.94100000000003</v>
      </c>
      <c r="JA14" s="975">
        <v>1949.145</v>
      </c>
      <c r="JB14" s="974">
        <v>0</v>
      </c>
      <c r="JC14" s="684">
        <v>0</v>
      </c>
      <c r="JD14" s="689">
        <v>18.468</v>
      </c>
      <c r="JE14" s="689">
        <v>737.61699999999996</v>
      </c>
      <c r="JF14" s="689">
        <v>208.749</v>
      </c>
      <c r="JG14" s="689">
        <v>131.21899999999999</v>
      </c>
      <c r="JH14" s="689">
        <v>163.21100000000001</v>
      </c>
      <c r="JI14" s="689">
        <v>103.855</v>
      </c>
      <c r="JJ14" s="689">
        <v>354.63499999999999</v>
      </c>
      <c r="JK14" s="975">
        <v>1717.7539999999999</v>
      </c>
      <c r="JL14" s="974">
        <v>0</v>
      </c>
      <c r="JM14" s="684">
        <v>0</v>
      </c>
      <c r="JN14" s="689">
        <v>19.431000000000001</v>
      </c>
      <c r="JO14" s="689">
        <v>706.75199999999995</v>
      </c>
      <c r="JP14" s="689">
        <v>251.31700000000001</v>
      </c>
      <c r="JQ14" s="689">
        <v>140.62100000000001</v>
      </c>
      <c r="JR14" s="689">
        <v>171.43</v>
      </c>
      <c r="JS14" s="689">
        <v>1173.636</v>
      </c>
      <c r="JT14" s="689">
        <v>262.10500000000002</v>
      </c>
      <c r="JU14" s="975">
        <v>2725.2919999999999</v>
      </c>
      <c r="JV14" s="974">
        <v>0</v>
      </c>
      <c r="JW14" s="684">
        <v>0</v>
      </c>
      <c r="JX14" s="689">
        <v>20.831</v>
      </c>
      <c r="JY14" s="689">
        <v>640.41</v>
      </c>
      <c r="JZ14" s="689">
        <v>216.649</v>
      </c>
      <c r="KA14" s="689">
        <v>143.44200000000001</v>
      </c>
      <c r="KB14" s="689">
        <v>146.32900000000001</v>
      </c>
      <c r="KC14" s="689">
        <v>104.78</v>
      </c>
      <c r="KD14" s="689">
        <v>291.53199999999998</v>
      </c>
      <c r="KE14" s="975">
        <v>1563.973</v>
      </c>
      <c r="KF14" s="974">
        <v>0</v>
      </c>
      <c r="KG14" s="684">
        <v>0</v>
      </c>
      <c r="KH14" s="689">
        <v>23.725000000000001</v>
      </c>
      <c r="KI14" s="689">
        <v>669.79600000000005</v>
      </c>
      <c r="KJ14" s="689">
        <v>218.22900000000001</v>
      </c>
      <c r="KK14" s="689">
        <v>137.048</v>
      </c>
      <c r="KL14" s="689">
        <v>131.32</v>
      </c>
      <c r="KM14" s="689">
        <v>129.81200000000001</v>
      </c>
      <c r="KN14" s="689">
        <v>350.5</v>
      </c>
      <c r="KO14" s="975">
        <v>1660.43</v>
      </c>
      <c r="KP14" s="974">
        <v>0</v>
      </c>
      <c r="KQ14" s="684">
        <v>0</v>
      </c>
      <c r="KR14" s="689">
        <v>49.036999999999999</v>
      </c>
      <c r="KS14" s="689">
        <v>792.654</v>
      </c>
      <c r="KT14" s="689">
        <v>232.464</v>
      </c>
      <c r="KU14" s="689">
        <v>130.47800000000001</v>
      </c>
      <c r="KV14" s="689">
        <v>154.18100000000001</v>
      </c>
      <c r="KW14" s="689">
        <v>142.82400000000001</v>
      </c>
      <c r="KX14" s="689">
        <v>1884.5989999999999</v>
      </c>
      <c r="KY14" s="975">
        <v>3386.2370000000001</v>
      </c>
      <c r="KZ14" s="974">
        <v>0</v>
      </c>
      <c r="LA14" s="684">
        <v>0</v>
      </c>
      <c r="LB14" s="689">
        <v>144.50399999999999</v>
      </c>
      <c r="LC14" s="689">
        <v>860.16899999999998</v>
      </c>
      <c r="LD14" s="689">
        <v>320.185</v>
      </c>
      <c r="LE14" s="689">
        <v>121.127</v>
      </c>
      <c r="LF14" s="689">
        <v>144.51499999999999</v>
      </c>
      <c r="LG14" s="689">
        <v>122.14400000000001</v>
      </c>
      <c r="LH14" s="689">
        <v>343.173</v>
      </c>
      <c r="LI14" s="975">
        <v>2055.817</v>
      </c>
      <c r="LJ14" s="974">
        <v>0</v>
      </c>
      <c r="LK14" s="684">
        <v>0</v>
      </c>
      <c r="LL14" s="689">
        <v>194.666</v>
      </c>
      <c r="LM14" s="689">
        <v>750.62300000000005</v>
      </c>
      <c r="LN14" s="689">
        <v>212.999</v>
      </c>
      <c r="LO14" s="689">
        <v>133.28899999999999</v>
      </c>
      <c r="LP14" s="689">
        <v>128.96100000000001</v>
      </c>
      <c r="LQ14" s="689">
        <v>140.86199999999999</v>
      </c>
      <c r="LR14" s="689">
        <v>431.29700000000003</v>
      </c>
      <c r="LS14" s="975">
        <v>1992.6969999999999</v>
      </c>
      <c r="LT14" s="974">
        <v>0</v>
      </c>
      <c r="LU14" s="684">
        <v>0</v>
      </c>
      <c r="LV14" s="689">
        <v>218.017</v>
      </c>
      <c r="LW14" s="689">
        <v>781.01700000000005</v>
      </c>
      <c r="LX14" s="689">
        <v>203.84700000000001</v>
      </c>
      <c r="LY14" s="689">
        <v>113.322</v>
      </c>
      <c r="LZ14" s="689">
        <v>132.96700000000001</v>
      </c>
      <c r="MA14" s="689">
        <v>93.406999999999996</v>
      </c>
      <c r="MB14" s="689">
        <v>342.197</v>
      </c>
      <c r="MC14" s="975">
        <v>1884.7739999999999</v>
      </c>
      <c r="MD14" s="974">
        <v>0</v>
      </c>
      <c r="ME14" s="684">
        <v>0</v>
      </c>
      <c r="MF14" s="689">
        <v>148.89599999999999</v>
      </c>
      <c r="MG14" s="689">
        <v>777.82100000000003</v>
      </c>
      <c r="MH14" s="689">
        <v>185.59200000000001</v>
      </c>
      <c r="MI14" s="689">
        <v>154.55600000000001</v>
      </c>
      <c r="MJ14" s="689">
        <v>140.655</v>
      </c>
      <c r="MK14" s="689">
        <v>92.105999999999995</v>
      </c>
      <c r="ML14" s="689">
        <v>492.66899999999998</v>
      </c>
      <c r="MM14" s="975">
        <v>1992.2950000000001</v>
      </c>
      <c r="MN14" s="974">
        <v>0</v>
      </c>
      <c r="MO14" s="684">
        <v>0</v>
      </c>
      <c r="MP14" s="689">
        <v>175.619</v>
      </c>
      <c r="MQ14" s="689">
        <v>734.52499999999998</v>
      </c>
      <c r="MR14" s="689">
        <v>172.346</v>
      </c>
      <c r="MS14" s="689">
        <v>117.99299999999999</v>
      </c>
      <c r="MT14" s="689">
        <v>95.991</v>
      </c>
      <c r="MU14" s="689">
        <v>97.116</v>
      </c>
      <c r="MV14" s="689">
        <v>235.77600000000001</v>
      </c>
      <c r="MW14" s="975">
        <v>1629.366</v>
      </c>
      <c r="MX14" s="974">
        <v>0</v>
      </c>
      <c r="MY14" s="684">
        <v>0</v>
      </c>
      <c r="MZ14" s="689">
        <v>222.52</v>
      </c>
      <c r="NA14" s="689">
        <v>718.91300000000001</v>
      </c>
      <c r="NB14" s="689">
        <v>172.66399999999999</v>
      </c>
      <c r="NC14" s="689">
        <v>105.069</v>
      </c>
      <c r="ND14" s="689">
        <v>671.255</v>
      </c>
      <c r="NE14" s="689">
        <v>198.43100000000001</v>
      </c>
      <c r="NF14" s="689">
        <v>253.297</v>
      </c>
      <c r="NG14" s="975">
        <v>2342.1489999999999</v>
      </c>
      <c r="NH14" s="974">
        <v>0</v>
      </c>
      <c r="NI14" s="684">
        <v>0</v>
      </c>
      <c r="NJ14" s="689">
        <v>224.00700000000001</v>
      </c>
      <c r="NK14" s="689">
        <v>738.39700000000005</v>
      </c>
      <c r="NL14" s="689">
        <v>183.03299999999999</v>
      </c>
      <c r="NM14" s="689">
        <v>98.346000000000004</v>
      </c>
      <c r="NN14" s="689">
        <v>207.68799999999999</v>
      </c>
      <c r="NO14" s="689">
        <v>85.290999999999997</v>
      </c>
      <c r="NP14" s="689">
        <v>373.42399999999998</v>
      </c>
      <c r="NQ14" s="975">
        <v>1910.1859999999999</v>
      </c>
      <c r="NR14" s="974">
        <v>0</v>
      </c>
      <c r="NS14" s="684">
        <v>0</v>
      </c>
      <c r="NT14" s="689">
        <v>221.58099999999999</v>
      </c>
      <c r="NU14" s="689">
        <v>714.71799999999996</v>
      </c>
      <c r="NV14" s="689">
        <v>187.029</v>
      </c>
      <c r="NW14" s="689">
        <v>116.036</v>
      </c>
      <c r="NX14" s="689">
        <v>193.36500000000001</v>
      </c>
      <c r="NY14" s="689">
        <v>84.156999999999996</v>
      </c>
      <c r="NZ14" s="689">
        <v>273.18700000000001</v>
      </c>
      <c r="OA14" s="975">
        <v>1790.0730000000001</v>
      </c>
      <c r="OB14" s="974">
        <v>0</v>
      </c>
      <c r="OC14" s="684">
        <v>0</v>
      </c>
      <c r="OD14" s="689">
        <v>245.25</v>
      </c>
      <c r="OE14" s="689">
        <v>780.95600000000002</v>
      </c>
      <c r="OF14" s="689">
        <v>203.767</v>
      </c>
      <c r="OG14" s="689">
        <v>120.321</v>
      </c>
      <c r="OH14" s="689">
        <v>106.791</v>
      </c>
      <c r="OI14" s="689">
        <v>97.161000000000001</v>
      </c>
      <c r="OJ14" s="689">
        <v>221.77</v>
      </c>
      <c r="OK14" s="975">
        <v>1776.0160000000001</v>
      </c>
      <c r="OL14" s="974">
        <v>0</v>
      </c>
      <c r="OM14" s="684">
        <v>0</v>
      </c>
      <c r="ON14" s="689">
        <v>230.06100000000001</v>
      </c>
      <c r="OO14" s="689">
        <v>738.95699999999999</v>
      </c>
      <c r="OP14" s="689">
        <v>168.86199999999999</v>
      </c>
      <c r="OQ14" s="689">
        <v>114.843</v>
      </c>
      <c r="OR14" s="689">
        <v>117.172</v>
      </c>
      <c r="OS14" s="689">
        <v>90.853999999999999</v>
      </c>
      <c r="OT14" s="689">
        <v>510.92200000000003</v>
      </c>
      <c r="OU14" s="975">
        <v>1971.671</v>
      </c>
      <c r="OV14" s="974">
        <v>0</v>
      </c>
      <c r="OW14" s="684">
        <v>0</v>
      </c>
      <c r="OX14" s="689">
        <v>207.72399999999999</v>
      </c>
      <c r="OY14" s="689">
        <v>911.31200000000001</v>
      </c>
      <c r="OZ14" s="689">
        <v>209.79499999999999</v>
      </c>
      <c r="PA14" s="689">
        <v>173.35599999999999</v>
      </c>
      <c r="PB14" s="689">
        <v>148.762</v>
      </c>
      <c r="PC14" s="689">
        <v>95.834999999999994</v>
      </c>
      <c r="PD14" s="689">
        <v>325.43700000000001</v>
      </c>
      <c r="PE14" s="975">
        <v>2072.221</v>
      </c>
      <c r="PF14" s="974">
        <v>0</v>
      </c>
      <c r="PG14" s="684">
        <v>0</v>
      </c>
      <c r="PH14" s="689">
        <v>163.47300000000001</v>
      </c>
      <c r="PI14" s="689">
        <v>838.10900000000004</v>
      </c>
      <c r="PJ14" s="689">
        <v>208.38800000000001</v>
      </c>
      <c r="PK14" s="689">
        <v>162.13800000000001</v>
      </c>
      <c r="PL14" s="689">
        <v>142.78700000000001</v>
      </c>
      <c r="PM14" s="689">
        <v>94.260999999999996</v>
      </c>
      <c r="PN14" s="689">
        <v>368.36799999999999</v>
      </c>
      <c r="PO14" s="975">
        <v>1977.5239999999999</v>
      </c>
      <c r="PP14" s="974">
        <v>0</v>
      </c>
      <c r="PQ14" s="684">
        <v>0</v>
      </c>
      <c r="PR14" s="689">
        <v>202.077</v>
      </c>
      <c r="PS14" s="689">
        <v>844.80399999999997</v>
      </c>
      <c r="PT14" s="689">
        <v>232.47</v>
      </c>
      <c r="PU14" s="689">
        <v>157.499</v>
      </c>
      <c r="PV14" s="689">
        <v>147.69900000000001</v>
      </c>
      <c r="PW14" s="689">
        <v>120.13500000000001</v>
      </c>
      <c r="PX14" s="689">
        <v>324.74799999999999</v>
      </c>
      <c r="PY14" s="975">
        <v>2029.432</v>
      </c>
      <c r="PZ14" s="974" t="s">
        <v>1258</v>
      </c>
      <c r="QA14" s="684" t="s">
        <v>1253</v>
      </c>
      <c r="QB14" s="689">
        <v>226.702</v>
      </c>
      <c r="QC14" s="689">
        <v>734.90700000000004</v>
      </c>
      <c r="QD14" s="689">
        <v>208.691</v>
      </c>
      <c r="QE14" s="689">
        <v>156.98400000000001</v>
      </c>
      <c r="QF14" s="689">
        <v>183.833</v>
      </c>
      <c r="QG14" s="689">
        <v>133.01400000000001</v>
      </c>
      <c r="QH14" s="689">
        <v>357.26100000000002</v>
      </c>
      <c r="QI14" s="975">
        <v>2001.3920000000001</v>
      </c>
      <c r="QJ14" s="974">
        <v>0</v>
      </c>
      <c r="QK14" s="684">
        <v>0</v>
      </c>
      <c r="QL14" s="689">
        <v>204</v>
      </c>
      <c r="QM14" s="689">
        <v>1028</v>
      </c>
      <c r="QN14" s="689">
        <v>242</v>
      </c>
      <c r="QO14" s="689">
        <v>216</v>
      </c>
      <c r="QP14" s="689">
        <v>380</v>
      </c>
      <c r="QQ14" s="689">
        <v>167</v>
      </c>
      <c r="QR14" s="689">
        <v>301</v>
      </c>
      <c r="QS14" s="975">
        <v>2538</v>
      </c>
      <c r="QT14" s="974">
        <v>0</v>
      </c>
      <c r="QU14" s="684">
        <v>0</v>
      </c>
      <c r="QV14" s="689">
        <v>127</v>
      </c>
      <c r="QW14" s="689">
        <v>795</v>
      </c>
      <c r="QX14" s="689">
        <v>186</v>
      </c>
      <c r="QY14" s="689">
        <v>176</v>
      </c>
      <c r="QZ14" s="689">
        <v>147</v>
      </c>
      <c r="RA14" s="689">
        <v>114</v>
      </c>
      <c r="RB14" s="689">
        <v>257</v>
      </c>
      <c r="RC14" s="975">
        <v>1802</v>
      </c>
      <c r="RD14" s="974">
        <v>0</v>
      </c>
      <c r="RE14" s="684">
        <v>0</v>
      </c>
      <c r="RF14" s="689">
        <v>79</v>
      </c>
      <c r="RG14" s="689">
        <v>570</v>
      </c>
      <c r="RH14" s="689">
        <v>123</v>
      </c>
      <c r="RI14" s="689">
        <v>106</v>
      </c>
      <c r="RJ14" s="689">
        <v>224</v>
      </c>
      <c r="RK14" s="689">
        <v>204</v>
      </c>
      <c r="RL14" s="689">
        <v>229</v>
      </c>
      <c r="RM14" s="975">
        <v>1535</v>
      </c>
      <c r="RN14" s="974">
        <v>0</v>
      </c>
      <c r="RO14" s="684">
        <v>0</v>
      </c>
      <c r="RP14" s="689">
        <v>112</v>
      </c>
      <c r="RQ14" s="689">
        <v>458</v>
      </c>
      <c r="RR14" s="689">
        <v>276</v>
      </c>
      <c r="RS14" s="689">
        <v>147</v>
      </c>
      <c r="RT14" s="689">
        <v>172</v>
      </c>
      <c r="RU14" s="689">
        <v>348</v>
      </c>
      <c r="RV14" s="689">
        <v>297</v>
      </c>
      <c r="RW14" s="975">
        <v>1810</v>
      </c>
      <c r="RX14" s="974">
        <v>0</v>
      </c>
      <c r="RY14" s="684">
        <v>0</v>
      </c>
      <c r="RZ14" s="689">
        <v>217</v>
      </c>
      <c r="SA14" s="689">
        <v>874</v>
      </c>
      <c r="SB14" s="689">
        <v>250</v>
      </c>
      <c r="SC14" s="689">
        <v>213</v>
      </c>
      <c r="SD14" s="689">
        <v>179</v>
      </c>
      <c r="SE14" s="689">
        <v>121</v>
      </c>
      <c r="SF14" s="689">
        <v>260</v>
      </c>
      <c r="SG14" s="975">
        <v>2114</v>
      </c>
      <c r="SH14" s="974">
        <v>0</v>
      </c>
      <c r="SI14" s="684">
        <v>0</v>
      </c>
      <c r="SJ14" s="689">
        <v>26</v>
      </c>
      <c r="SK14" s="689">
        <v>596</v>
      </c>
      <c r="SL14" s="689">
        <v>135</v>
      </c>
      <c r="SM14" s="689">
        <v>137</v>
      </c>
      <c r="SN14" s="689">
        <v>133</v>
      </c>
      <c r="SO14" s="689">
        <v>102</v>
      </c>
      <c r="SP14" s="689">
        <v>242</v>
      </c>
      <c r="SQ14" s="975">
        <v>1371</v>
      </c>
      <c r="SR14" s="974">
        <v>0</v>
      </c>
      <c r="SS14" s="684">
        <v>0</v>
      </c>
      <c r="ST14" s="689">
        <v>33</v>
      </c>
      <c r="SU14" s="689">
        <v>637</v>
      </c>
      <c r="SV14" s="689">
        <v>149</v>
      </c>
      <c r="SW14" s="689">
        <v>154</v>
      </c>
      <c r="SX14" s="689">
        <v>150</v>
      </c>
      <c r="SY14" s="689">
        <v>120</v>
      </c>
      <c r="SZ14" s="689">
        <v>313</v>
      </c>
      <c r="TA14" s="975">
        <v>1556</v>
      </c>
      <c r="TB14" s="974">
        <v>0</v>
      </c>
      <c r="TC14" s="684">
        <v>0</v>
      </c>
      <c r="TD14" s="689">
        <v>27</v>
      </c>
      <c r="TE14" s="689">
        <v>720</v>
      </c>
      <c r="TF14" s="689">
        <v>277</v>
      </c>
      <c r="TG14" s="689">
        <v>225</v>
      </c>
      <c r="TH14" s="689">
        <v>172</v>
      </c>
      <c r="TI14" s="689">
        <v>125</v>
      </c>
      <c r="TJ14" s="689">
        <v>348</v>
      </c>
      <c r="TK14" s="975">
        <v>1894</v>
      </c>
      <c r="TL14" s="974">
        <v>0</v>
      </c>
      <c r="TM14" s="684">
        <v>0</v>
      </c>
      <c r="TN14" s="689">
        <v>32</v>
      </c>
      <c r="TO14" s="689">
        <v>971</v>
      </c>
      <c r="TP14" s="689">
        <v>256</v>
      </c>
      <c r="TQ14" s="689">
        <v>230</v>
      </c>
      <c r="TR14" s="689">
        <v>239</v>
      </c>
      <c r="TS14" s="689">
        <v>183</v>
      </c>
      <c r="TT14" s="689">
        <v>286</v>
      </c>
      <c r="TU14" s="975">
        <v>2197</v>
      </c>
      <c r="TV14" s="974">
        <v>0</v>
      </c>
      <c r="TW14" s="684">
        <v>0</v>
      </c>
      <c r="TX14" s="689">
        <v>30</v>
      </c>
      <c r="TY14" s="689">
        <v>959</v>
      </c>
      <c r="TZ14" s="689">
        <v>180</v>
      </c>
      <c r="UA14" s="689">
        <v>348</v>
      </c>
      <c r="UB14" s="689">
        <v>310</v>
      </c>
      <c r="UC14" s="689">
        <v>248</v>
      </c>
      <c r="UD14" s="689">
        <v>323</v>
      </c>
      <c r="UE14" s="975">
        <v>2398</v>
      </c>
      <c r="UF14" s="974">
        <v>0</v>
      </c>
      <c r="UG14" s="684">
        <v>0</v>
      </c>
      <c r="UH14" s="689">
        <v>34</v>
      </c>
      <c r="UI14" s="689">
        <v>1041</v>
      </c>
      <c r="UJ14" s="689">
        <v>340</v>
      </c>
      <c r="UK14" s="689">
        <v>385</v>
      </c>
      <c r="UL14" s="689">
        <v>300</v>
      </c>
      <c r="UM14" s="689">
        <v>215</v>
      </c>
      <c r="UN14" s="689">
        <v>454</v>
      </c>
      <c r="UO14" s="975">
        <v>2769</v>
      </c>
      <c r="UP14" s="974">
        <v>0</v>
      </c>
      <c r="UQ14" s="684">
        <v>0</v>
      </c>
      <c r="UR14" s="689">
        <v>31</v>
      </c>
      <c r="US14" s="689">
        <v>977</v>
      </c>
      <c r="UT14" s="689">
        <v>183</v>
      </c>
      <c r="UU14" s="689">
        <v>351</v>
      </c>
      <c r="UV14" s="689">
        <v>320</v>
      </c>
      <c r="UW14" s="689">
        <v>234</v>
      </c>
      <c r="UX14" s="689">
        <v>410</v>
      </c>
      <c r="UY14" s="975">
        <v>2506</v>
      </c>
      <c r="UZ14" s="974">
        <v>0</v>
      </c>
      <c r="VA14" s="684">
        <v>0</v>
      </c>
      <c r="VB14" s="689">
        <v>36</v>
      </c>
      <c r="VC14" s="689">
        <v>1043</v>
      </c>
      <c r="VD14" s="689">
        <v>243</v>
      </c>
      <c r="VE14" s="689">
        <v>554</v>
      </c>
      <c r="VF14" s="689">
        <v>394</v>
      </c>
      <c r="VG14" s="689">
        <v>286</v>
      </c>
      <c r="VH14" s="689">
        <v>416</v>
      </c>
      <c r="VI14" s="975">
        <v>2972</v>
      </c>
      <c r="VJ14" s="974">
        <v>0</v>
      </c>
      <c r="VK14" s="684">
        <v>0</v>
      </c>
      <c r="VL14" s="689">
        <v>32</v>
      </c>
      <c r="VM14" s="689">
        <v>951</v>
      </c>
      <c r="VN14" s="689">
        <v>172</v>
      </c>
      <c r="VO14" s="689">
        <v>537</v>
      </c>
      <c r="VP14" s="689">
        <v>311</v>
      </c>
      <c r="VQ14" s="689">
        <v>254</v>
      </c>
      <c r="VR14" s="689">
        <v>546</v>
      </c>
      <c r="VS14" s="975">
        <v>2803</v>
      </c>
      <c r="VT14" s="974" t="s">
        <v>23</v>
      </c>
      <c r="VU14" s="684" t="s">
        <v>23</v>
      </c>
      <c r="VV14" s="689">
        <v>31</v>
      </c>
      <c r="VW14" s="689">
        <v>842</v>
      </c>
      <c r="VX14" s="689">
        <v>162</v>
      </c>
      <c r="VY14" s="689">
        <v>470</v>
      </c>
      <c r="VZ14" s="689">
        <v>275</v>
      </c>
      <c r="WA14" s="689">
        <v>252</v>
      </c>
      <c r="WB14" s="689">
        <v>540</v>
      </c>
      <c r="WC14" s="975">
        <v>2572</v>
      </c>
      <c r="WD14" s="974">
        <v>0</v>
      </c>
      <c r="WE14" s="684">
        <v>0</v>
      </c>
      <c r="WF14" s="689">
        <v>30</v>
      </c>
      <c r="WG14" s="689">
        <v>806</v>
      </c>
      <c r="WH14" s="689">
        <v>183</v>
      </c>
      <c r="WI14" s="689">
        <v>317</v>
      </c>
      <c r="WJ14" s="689">
        <v>301</v>
      </c>
      <c r="WK14" s="689">
        <v>224</v>
      </c>
      <c r="WL14" s="689">
        <v>527</v>
      </c>
      <c r="WM14" s="975">
        <v>2388</v>
      </c>
      <c r="WN14" s="974">
        <v>0</v>
      </c>
      <c r="WO14" s="684">
        <v>0</v>
      </c>
      <c r="WP14" s="689">
        <v>33</v>
      </c>
      <c r="WQ14" s="689">
        <v>783</v>
      </c>
      <c r="WR14" s="689">
        <v>165</v>
      </c>
      <c r="WS14" s="689">
        <v>488</v>
      </c>
      <c r="WT14" s="689">
        <v>263</v>
      </c>
      <c r="WU14" s="689">
        <v>267</v>
      </c>
      <c r="WV14" s="689">
        <v>546</v>
      </c>
      <c r="WW14" s="975">
        <v>2545</v>
      </c>
      <c r="WX14" s="974">
        <v>0</v>
      </c>
      <c r="WY14" s="684">
        <v>0</v>
      </c>
      <c r="WZ14" s="689">
        <v>33</v>
      </c>
      <c r="XA14" s="689">
        <v>948</v>
      </c>
      <c r="XB14" s="689">
        <v>192</v>
      </c>
      <c r="XC14" s="689">
        <v>338</v>
      </c>
      <c r="XD14" s="689">
        <v>244</v>
      </c>
      <c r="XE14" s="689">
        <v>262</v>
      </c>
      <c r="XF14" s="689">
        <v>511</v>
      </c>
      <c r="XG14" s="975">
        <v>2528</v>
      </c>
      <c r="XH14" s="974">
        <v>0</v>
      </c>
      <c r="XI14" s="684">
        <v>0</v>
      </c>
      <c r="XJ14" s="689">
        <v>32</v>
      </c>
      <c r="XK14" s="689">
        <v>744</v>
      </c>
      <c r="XL14" s="689">
        <v>181</v>
      </c>
      <c r="XM14" s="689">
        <v>305</v>
      </c>
      <c r="XN14" s="689">
        <v>230</v>
      </c>
      <c r="XO14" s="689">
        <v>237</v>
      </c>
      <c r="XP14" s="689">
        <v>561</v>
      </c>
      <c r="XQ14" s="975">
        <v>2290</v>
      </c>
      <c r="XR14" s="974">
        <v>0</v>
      </c>
      <c r="XS14" s="684">
        <v>0</v>
      </c>
      <c r="XT14" s="689">
        <v>33</v>
      </c>
      <c r="XU14" s="689">
        <v>733</v>
      </c>
      <c r="XV14" s="689">
        <v>205</v>
      </c>
      <c r="XW14" s="689">
        <v>255</v>
      </c>
      <c r="XX14" s="689">
        <v>209</v>
      </c>
      <c r="XY14" s="689">
        <v>151</v>
      </c>
      <c r="XZ14" s="689">
        <v>627</v>
      </c>
      <c r="YA14" s="975">
        <v>2213</v>
      </c>
    </row>
    <row r="15" spans="1:651" ht="12.75" customHeight="1">
      <c r="A15" s="175" t="s">
        <v>513</v>
      </c>
      <c r="B15" s="974">
        <v>0</v>
      </c>
      <c r="C15" s="684">
        <v>0</v>
      </c>
      <c r="D15" s="684">
        <v>0</v>
      </c>
      <c r="E15" s="689">
        <v>0</v>
      </c>
      <c r="F15" s="689">
        <v>453.827</v>
      </c>
      <c r="G15" s="689">
        <v>149.69800000000001</v>
      </c>
      <c r="H15" s="689">
        <v>103.601</v>
      </c>
      <c r="I15" s="689">
        <v>50.851999999999997</v>
      </c>
      <c r="J15" s="689">
        <v>198.089</v>
      </c>
      <c r="K15" s="975">
        <v>956.06700000000001</v>
      </c>
      <c r="L15" s="974">
        <v>0</v>
      </c>
      <c r="M15" s="684">
        <v>0</v>
      </c>
      <c r="N15" s="684">
        <v>0</v>
      </c>
      <c r="O15" s="689">
        <v>0</v>
      </c>
      <c r="P15" s="689">
        <v>596.78800000000001</v>
      </c>
      <c r="Q15" s="689">
        <v>184.125</v>
      </c>
      <c r="R15" s="689">
        <v>175.203</v>
      </c>
      <c r="S15" s="689">
        <v>78.442999999999998</v>
      </c>
      <c r="T15" s="689">
        <v>255.14400000000001</v>
      </c>
      <c r="U15" s="975">
        <v>1289.703</v>
      </c>
      <c r="V15" s="974">
        <v>0</v>
      </c>
      <c r="W15" s="684">
        <v>0</v>
      </c>
      <c r="X15" s="684">
        <v>0</v>
      </c>
      <c r="Y15" s="689">
        <v>0</v>
      </c>
      <c r="Z15" s="689">
        <v>597.86199999999997</v>
      </c>
      <c r="AA15" s="689">
        <v>222.98699999999999</v>
      </c>
      <c r="AB15" s="689">
        <v>166.791</v>
      </c>
      <c r="AC15" s="689">
        <v>103.349</v>
      </c>
      <c r="AD15" s="689">
        <v>317.91000000000003</v>
      </c>
      <c r="AE15" s="975">
        <v>1408.8989999999999</v>
      </c>
      <c r="AF15" s="974">
        <v>0</v>
      </c>
      <c r="AG15" s="684">
        <v>0</v>
      </c>
      <c r="AH15" s="684">
        <v>0</v>
      </c>
      <c r="AI15" s="689">
        <v>0</v>
      </c>
      <c r="AJ15" s="689">
        <v>498.93599999999998</v>
      </c>
      <c r="AK15" s="689">
        <v>220.05500000000001</v>
      </c>
      <c r="AL15" s="689">
        <v>130.745</v>
      </c>
      <c r="AM15" s="689">
        <v>86.210999999999999</v>
      </c>
      <c r="AN15" s="689">
        <v>320.33499999999998</v>
      </c>
      <c r="AO15" s="975">
        <v>1256.2819999999999</v>
      </c>
      <c r="AP15" s="974">
        <v>0</v>
      </c>
      <c r="AQ15" s="684">
        <v>0</v>
      </c>
      <c r="AR15" s="684">
        <v>0</v>
      </c>
      <c r="AS15" s="689">
        <v>29.382000000000001</v>
      </c>
      <c r="AT15" s="689">
        <v>426.93799999999999</v>
      </c>
      <c r="AU15" s="689">
        <v>167.773</v>
      </c>
      <c r="AV15" s="689">
        <v>106.57899999999999</v>
      </c>
      <c r="AW15" s="689">
        <v>72.171999999999997</v>
      </c>
      <c r="AX15" s="689">
        <v>319.07499999999999</v>
      </c>
      <c r="AY15" s="975">
        <v>1121.9190000000001</v>
      </c>
      <c r="AZ15" s="974">
        <v>0</v>
      </c>
      <c r="BA15" s="684">
        <v>0</v>
      </c>
      <c r="BB15" s="684">
        <v>0</v>
      </c>
      <c r="BC15" s="689">
        <v>27.009</v>
      </c>
      <c r="BD15" s="689">
        <v>471.52800000000002</v>
      </c>
      <c r="BE15" s="689">
        <v>156.50399999999999</v>
      </c>
      <c r="BF15" s="689">
        <v>117.562</v>
      </c>
      <c r="BG15" s="689">
        <v>74.397000000000006</v>
      </c>
      <c r="BH15" s="689">
        <v>269.21100000000001</v>
      </c>
      <c r="BI15" s="975">
        <v>1116.211</v>
      </c>
      <c r="BJ15" s="974">
        <v>0</v>
      </c>
      <c r="BK15" s="684">
        <v>0</v>
      </c>
      <c r="BL15" s="684">
        <v>0</v>
      </c>
      <c r="BM15" s="689">
        <v>26.134</v>
      </c>
      <c r="BN15" s="689">
        <v>479.255</v>
      </c>
      <c r="BO15" s="689">
        <v>171.44900000000001</v>
      </c>
      <c r="BP15" s="689">
        <v>143.19300000000001</v>
      </c>
      <c r="BQ15" s="689">
        <v>102.767</v>
      </c>
      <c r="BR15" s="689">
        <v>283.91300000000001</v>
      </c>
      <c r="BS15" s="975">
        <v>1206.711</v>
      </c>
      <c r="BT15" s="974">
        <v>0</v>
      </c>
      <c r="BU15" s="684">
        <v>0</v>
      </c>
      <c r="BV15" s="684">
        <v>0</v>
      </c>
      <c r="BW15" s="689">
        <v>21.088999999999999</v>
      </c>
      <c r="BX15" s="689">
        <v>377.52300000000002</v>
      </c>
      <c r="BY15" s="689">
        <v>133.81</v>
      </c>
      <c r="BZ15" s="689">
        <v>121.4</v>
      </c>
      <c r="CA15" s="689">
        <v>69.343999999999994</v>
      </c>
      <c r="CB15" s="689">
        <v>260.96899999999999</v>
      </c>
      <c r="CC15" s="975">
        <v>984.13499999999999</v>
      </c>
      <c r="CD15" s="974">
        <v>0</v>
      </c>
      <c r="CE15" s="684">
        <v>0</v>
      </c>
      <c r="CF15" s="684">
        <v>0</v>
      </c>
      <c r="CG15" s="689">
        <v>26.564</v>
      </c>
      <c r="CH15" s="689">
        <v>408.31599999999997</v>
      </c>
      <c r="CI15" s="689">
        <v>147.05099999999999</v>
      </c>
      <c r="CJ15" s="689">
        <v>115.196</v>
      </c>
      <c r="CK15" s="689">
        <v>78.274000000000001</v>
      </c>
      <c r="CL15" s="689">
        <v>273.06200000000001</v>
      </c>
      <c r="CM15" s="975">
        <v>1048.463</v>
      </c>
      <c r="CN15" s="974">
        <v>0</v>
      </c>
      <c r="CO15" s="684">
        <v>0</v>
      </c>
      <c r="CP15" s="684">
        <v>0</v>
      </c>
      <c r="CQ15" s="689">
        <v>22.058</v>
      </c>
      <c r="CR15" s="689">
        <v>524.95100000000002</v>
      </c>
      <c r="CS15" s="689">
        <v>179.24700000000001</v>
      </c>
      <c r="CT15" s="689">
        <v>166.387</v>
      </c>
      <c r="CU15" s="689">
        <v>102.779</v>
      </c>
      <c r="CV15" s="689">
        <v>408.74900000000002</v>
      </c>
      <c r="CW15" s="975">
        <v>1404.171</v>
      </c>
      <c r="CX15" s="974">
        <v>0</v>
      </c>
      <c r="CY15" s="684">
        <v>0</v>
      </c>
      <c r="CZ15" s="684">
        <v>0</v>
      </c>
      <c r="DA15" s="689">
        <v>26.844999999999999</v>
      </c>
      <c r="DB15" s="689">
        <v>623.6</v>
      </c>
      <c r="DC15" s="689">
        <v>159.19800000000001</v>
      </c>
      <c r="DD15" s="689">
        <v>178.35400000000001</v>
      </c>
      <c r="DE15" s="689">
        <v>116.47799999999999</v>
      </c>
      <c r="DF15" s="689">
        <v>311.46699999999998</v>
      </c>
      <c r="DG15" s="975">
        <v>1415.942</v>
      </c>
      <c r="DH15" s="974">
        <v>0</v>
      </c>
      <c r="DI15" s="684">
        <v>0</v>
      </c>
      <c r="DJ15" s="684">
        <v>0</v>
      </c>
      <c r="DK15" s="689">
        <v>34.024999999999999</v>
      </c>
      <c r="DL15" s="689">
        <v>442.49200000000002</v>
      </c>
      <c r="DM15" s="689">
        <v>160.97800000000001</v>
      </c>
      <c r="DN15" s="689">
        <v>134.87899999999999</v>
      </c>
      <c r="DO15" s="689">
        <v>92.975999999999999</v>
      </c>
      <c r="DP15" s="689">
        <v>288.02699999999999</v>
      </c>
      <c r="DQ15" s="975">
        <v>1153.377</v>
      </c>
      <c r="DR15" s="974">
        <v>0</v>
      </c>
      <c r="DS15" s="684">
        <v>0</v>
      </c>
      <c r="DT15" s="684">
        <v>0</v>
      </c>
      <c r="DU15" s="689">
        <v>42.429000000000002</v>
      </c>
      <c r="DV15" s="689">
        <v>599.822</v>
      </c>
      <c r="DW15" s="689">
        <v>191.13399999999999</v>
      </c>
      <c r="DX15" s="689">
        <v>157.91800000000001</v>
      </c>
      <c r="DY15" s="689">
        <v>88.349000000000004</v>
      </c>
      <c r="DZ15" s="689">
        <v>321.61099999999999</v>
      </c>
      <c r="EA15" s="975">
        <v>1401.2629999999999</v>
      </c>
      <c r="EB15" s="974">
        <v>0</v>
      </c>
      <c r="EC15" s="684">
        <v>0</v>
      </c>
      <c r="ED15" s="684">
        <v>0</v>
      </c>
      <c r="EE15" s="689">
        <v>37.109000000000002</v>
      </c>
      <c r="EF15" s="689">
        <v>568.41499999999996</v>
      </c>
      <c r="EG15" s="689">
        <v>192.30099999999999</v>
      </c>
      <c r="EH15" s="689">
        <v>154.24600000000001</v>
      </c>
      <c r="EI15" s="689">
        <v>99.950999999999993</v>
      </c>
      <c r="EJ15" s="689">
        <v>299.23899999999998</v>
      </c>
      <c r="EK15" s="975">
        <v>1351.261</v>
      </c>
      <c r="EL15" s="974">
        <v>0</v>
      </c>
      <c r="EM15" s="684">
        <v>0</v>
      </c>
      <c r="EN15" s="684">
        <v>0</v>
      </c>
      <c r="EO15" s="689">
        <v>36.667999999999999</v>
      </c>
      <c r="EP15" s="689">
        <v>548.85699999999997</v>
      </c>
      <c r="EQ15" s="689">
        <v>174.291</v>
      </c>
      <c r="ER15" s="689">
        <v>178.37100000000001</v>
      </c>
      <c r="ES15" s="689">
        <v>104.714</v>
      </c>
      <c r="ET15" s="689">
        <v>379.62200000000001</v>
      </c>
      <c r="EU15" s="975">
        <v>1422.5229999999999</v>
      </c>
      <c r="EV15" s="974">
        <v>0</v>
      </c>
      <c r="EW15" s="684">
        <v>0</v>
      </c>
      <c r="EX15" s="684">
        <v>0</v>
      </c>
      <c r="EY15" s="689">
        <v>33.845999999999997</v>
      </c>
      <c r="EZ15" s="689">
        <v>510.608</v>
      </c>
      <c r="FA15" s="689">
        <v>162.77199999999999</v>
      </c>
      <c r="FB15" s="689">
        <v>126.535</v>
      </c>
      <c r="FC15" s="689">
        <v>97.942999999999998</v>
      </c>
      <c r="FD15" s="689">
        <v>363.779</v>
      </c>
      <c r="FE15" s="975">
        <v>1295.4829999999999</v>
      </c>
      <c r="FF15" s="974">
        <v>0</v>
      </c>
      <c r="FG15" s="684">
        <v>0</v>
      </c>
      <c r="FH15" s="684">
        <v>0</v>
      </c>
      <c r="FI15" s="689">
        <v>27.984000000000002</v>
      </c>
      <c r="FJ15" s="689">
        <v>404.31299999999999</v>
      </c>
      <c r="FK15" s="689">
        <v>143.14500000000001</v>
      </c>
      <c r="FL15" s="689">
        <v>125.361</v>
      </c>
      <c r="FM15" s="689">
        <v>103.07299999999999</v>
      </c>
      <c r="FN15" s="689">
        <v>340.733</v>
      </c>
      <c r="FO15" s="975">
        <v>1144.6089999999999</v>
      </c>
      <c r="FP15" s="974">
        <v>0</v>
      </c>
      <c r="FQ15" s="684">
        <v>0</v>
      </c>
      <c r="FR15" s="684">
        <v>0</v>
      </c>
      <c r="FS15" s="689">
        <v>23.954999999999998</v>
      </c>
      <c r="FT15" s="689">
        <v>576.92399999999998</v>
      </c>
      <c r="FU15" s="689">
        <v>131.78100000000001</v>
      </c>
      <c r="FV15" s="689">
        <v>142.124</v>
      </c>
      <c r="FW15" s="689">
        <v>96.298000000000002</v>
      </c>
      <c r="FX15" s="689">
        <v>324.214</v>
      </c>
      <c r="FY15" s="975">
        <v>1295.296</v>
      </c>
      <c r="FZ15" s="974">
        <v>0</v>
      </c>
      <c r="GA15" s="684">
        <v>0</v>
      </c>
      <c r="GB15" s="684">
        <v>0</v>
      </c>
      <c r="GC15" s="689">
        <v>19.672999999999998</v>
      </c>
      <c r="GD15" s="689">
        <v>485.60399999999998</v>
      </c>
      <c r="GE15" s="689">
        <v>179.87299999999999</v>
      </c>
      <c r="GF15" s="689">
        <v>137.369</v>
      </c>
      <c r="GG15" s="689">
        <v>96.527000000000001</v>
      </c>
      <c r="GH15" s="689">
        <v>304.82299999999998</v>
      </c>
      <c r="GI15" s="975">
        <v>1223.8689999999999</v>
      </c>
      <c r="GJ15" s="974">
        <v>0</v>
      </c>
      <c r="GK15" s="684">
        <v>0</v>
      </c>
      <c r="GL15" s="684">
        <v>0</v>
      </c>
      <c r="GM15" s="689">
        <v>12.04</v>
      </c>
      <c r="GN15" s="689">
        <v>457.27800000000002</v>
      </c>
      <c r="GO15" s="689">
        <v>120.8</v>
      </c>
      <c r="GP15" s="689">
        <v>115.952</v>
      </c>
      <c r="GQ15" s="689">
        <v>129.023</v>
      </c>
      <c r="GR15" s="689">
        <v>300.54300000000001</v>
      </c>
      <c r="GS15" s="975">
        <v>1135.636</v>
      </c>
      <c r="GT15" s="974">
        <v>0</v>
      </c>
      <c r="GU15" s="684">
        <v>0</v>
      </c>
      <c r="GV15" s="684">
        <v>0</v>
      </c>
      <c r="GW15" s="689">
        <v>9.9380000000000006</v>
      </c>
      <c r="GX15" s="689">
        <v>454.25</v>
      </c>
      <c r="GY15" s="689">
        <v>116.301</v>
      </c>
      <c r="GZ15" s="689">
        <v>144.37799999999999</v>
      </c>
      <c r="HA15" s="689">
        <v>198.82400000000001</v>
      </c>
      <c r="HB15" s="689">
        <v>317.40300000000002</v>
      </c>
      <c r="HC15" s="975">
        <v>1241.0940000000001</v>
      </c>
      <c r="HD15" s="974">
        <v>0</v>
      </c>
      <c r="HE15" s="684">
        <v>0</v>
      </c>
      <c r="HF15" s="684">
        <v>0</v>
      </c>
      <c r="HG15" s="689">
        <v>16.725999999999999</v>
      </c>
      <c r="HH15" s="689">
        <v>510.601</v>
      </c>
      <c r="HI15" s="689">
        <v>118.819</v>
      </c>
      <c r="HJ15" s="689">
        <v>175.89400000000001</v>
      </c>
      <c r="HK15" s="689">
        <v>117.53400000000001</v>
      </c>
      <c r="HL15" s="689">
        <v>275.91699999999997</v>
      </c>
      <c r="HM15" s="975">
        <v>1215.491</v>
      </c>
      <c r="HN15" s="974">
        <v>0</v>
      </c>
      <c r="HO15" s="684">
        <v>0</v>
      </c>
      <c r="HP15" s="684">
        <v>0</v>
      </c>
      <c r="HQ15" s="689">
        <v>9.4410000000000007</v>
      </c>
      <c r="HR15" s="689">
        <v>589.23299999999995</v>
      </c>
      <c r="HS15" s="689">
        <v>122.48</v>
      </c>
      <c r="HT15" s="689">
        <v>195.39500000000001</v>
      </c>
      <c r="HU15" s="689">
        <v>123.34399999999999</v>
      </c>
      <c r="HV15" s="689">
        <v>286.59699999999998</v>
      </c>
      <c r="HW15" s="975">
        <v>1326.49</v>
      </c>
      <c r="HX15" s="974" t="s">
        <v>485</v>
      </c>
      <c r="HY15" s="684" t="s">
        <v>485</v>
      </c>
      <c r="HZ15" s="684" t="s">
        <v>485</v>
      </c>
      <c r="IA15" s="689">
        <v>30.407</v>
      </c>
      <c r="IB15" s="689">
        <v>501.315</v>
      </c>
      <c r="IC15" s="689">
        <v>103.241</v>
      </c>
      <c r="ID15" s="689">
        <v>86.29</v>
      </c>
      <c r="IE15" s="689">
        <v>121.59399999999999</v>
      </c>
      <c r="IF15" s="689">
        <v>290.06799999999998</v>
      </c>
      <c r="IG15" s="975">
        <v>1132.915</v>
      </c>
      <c r="IH15" s="974">
        <v>0</v>
      </c>
      <c r="II15" s="684">
        <v>0</v>
      </c>
      <c r="IJ15" s="684">
        <v>0</v>
      </c>
      <c r="IK15" s="689">
        <v>13.28</v>
      </c>
      <c r="IL15" s="689">
        <v>544.822</v>
      </c>
      <c r="IM15" s="689">
        <v>95.007999999999996</v>
      </c>
      <c r="IN15" s="689">
        <v>128.01</v>
      </c>
      <c r="IO15" s="689">
        <v>107.68300000000001</v>
      </c>
      <c r="IP15" s="689">
        <v>299.9975</v>
      </c>
      <c r="IQ15" s="975">
        <v>1188.8005000000001</v>
      </c>
      <c r="IR15" s="974">
        <v>0</v>
      </c>
      <c r="IS15" s="684">
        <v>0</v>
      </c>
      <c r="IT15" s="684">
        <v>0</v>
      </c>
      <c r="IU15" s="689">
        <v>17.552</v>
      </c>
      <c r="IV15" s="689">
        <v>668.44799999999998</v>
      </c>
      <c r="IW15" s="689">
        <v>125.13</v>
      </c>
      <c r="IX15" s="689">
        <v>123.229</v>
      </c>
      <c r="IY15" s="689">
        <v>348.572</v>
      </c>
      <c r="IZ15" s="689">
        <v>328.24099999999999</v>
      </c>
      <c r="JA15" s="975">
        <v>1611.172</v>
      </c>
      <c r="JB15" s="974">
        <v>0</v>
      </c>
      <c r="JC15" s="684">
        <v>0</v>
      </c>
      <c r="JD15" s="684">
        <v>0</v>
      </c>
      <c r="JE15" s="689">
        <v>18.042999999999999</v>
      </c>
      <c r="JF15" s="689">
        <v>709.61900000000003</v>
      </c>
      <c r="JG15" s="689">
        <v>135.715</v>
      </c>
      <c r="JH15" s="689">
        <v>143.00299999999999</v>
      </c>
      <c r="JI15" s="689">
        <v>203.88300000000001</v>
      </c>
      <c r="JJ15" s="689">
        <v>437.03300000000002</v>
      </c>
      <c r="JK15" s="975">
        <v>1647.296</v>
      </c>
      <c r="JL15" s="974">
        <v>0</v>
      </c>
      <c r="JM15" s="684">
        <v>0</v>
      </c>
      <c r="JN15" s="684">
        <v>0</v>
      </c>
      <c r="JO15" s="689">
        <v>19.463999999999999</v>
      </c>
      <c r="JP15" s="689">
        <v>622.96500000000003</v>
      </c>
      <c r="JQ15" s="689">
        <v>124.322</v>
      </c>
      <c r="JR15" s="689">
        <v>162.19499999999999</v>
      </c>
      <c r="JS15" s="689">
        <v>116.61199999999999</v>
      </c>
      <c r="JT15" s="689">
        <v>396.685</v>
      </c>
      <c r="JU15" s="975">
        <v>1442.2429999999999</v>
      </c>
      <c r="JV15" s="974">
        <v>0</v>
      </c>
      <c r="JW15" s="684">
        <v>0</v>
      </c>
      <c r="JX15" s="684">
        <v>0</v>
      </c>
      <c r="JY15" s="689">
        <v>19.135999999999999</v>
      </c>
      <c r="JZ15" s="689">
        <v>658.09100000000001</v>
      </c>
      <c r="KA15" s="689">
        <v>165.96799999999999</v>
      </c>
      <c r="KB15" s="689">
        <v>158.46899999999999</v>
      </c>
      <c r="KC15" s="689">
        <v>132.66499999999999</v>
      </c>
      <c r="KD15" s="689">
        <v>335.41199999999998</v>
      </c>
      <c r="KE15" s="975">
        <v>1469.741</v>
      </c>
      <c r="KF15" s="974">
        <v>0</v>
      </c>
      <c r="KG15" s="684">
        <v>0</v>
      </c>
      <c r="KH15" s="684">
        <v>0</v>
      </c>
      <c r="KI15" s="689">
        <v>22.280999999999999</v>
      </c>
      <c r="KJ15" s="689">
        <v>706.20399999999995</v>
      </c>
      <c r="KK15" s="689">
        <v>151.363</v>
      </c>
      <c r="KL15" s="689">
        <v>132.279</v>
      </c>
      <c r="KM15" s="689">
        <v>141.97300000000001</v>
      </c>
      <c r="KN15" s="689">
        <v>356.495</v>
      </c>
      <c r="KO15" s="975">
        <v>1510.595</v>
      </c>
      <c r="KP15" s="974">
        <v>0</v>
      </c>
      <c r="KQ15" s="684">
        <v>0</v>
      </c>
      <c r="KR15" s="684">
        <v>0</v>
      </c>
      <c r="KS15" s="689">
        <v>32.881999999999998</v>
      </c>
      <c r="KT15" s="689">
        <v>791.47</v>
      </c>
      <c r="KU15" s="689">
        <v>141.535</v>
      </c>
      <c r="KV15" s="689">
        <v>162.83500000000001</v>
      </c>
      <c r="KW15" s="689">
        <v>200.179</v>
      </c>
      <c r="KX15" s="689">
        <v>348.18</v>
      </c>
      <c r="KY15" s="975">
        <v>1677.0809999999999</v>
      </c>
      <c r="KZ15" s="974">
        <v>0</v>
      </c>
      <c r="LA15" s="684">
        <v>0</v>
      </c>
      <c r="LB15" s="684">
        <v>0</v>
      </c>
      <c r="LC15" s="689">
        <v>109.444</v>
      </c>
      <c r="LD15" s="689">
        <v>640.75800000000004</v>
      </c>
      <c r="LE15" s="689">
        <v>120.364</v>
      </c>
      <c r="LF15" s="689">
        <v>173.05099999999999</v>
      </c>
      <c r="LG15" s="689">
        <v>134.72900000000001</v>
      </c>
      <c r="LH15" s="689">
        <v>328.76499999999999</v>
      </c>
      <c r="LI15" s="975">
        <v>1507.1110000000001</v>
      </c>
      <c r="LJ15" s="974">
        <v>0</v>
      </c>
      <c r="LK15" s="684">
        <v>0</v>
      </c>
      <c r="LL15" s="684">
        <v>0</v>
      </c>
      <c r="LM15" s="689">
        <v>108.66200000000001</v>
      </c>
      <c r="LN15" s="689">
        <v>722.55399999999997</v>
      </c>
      <c r="LO15" s="689">
        <v>107.836</v>
      </c>
      <c r="LP15" s="689">
        <v>149.37299999999999</v>
      </c>
      <c r="LQ15" s="689">
        <v>116.337</v>
      </c>
      <c r="LR15" s="689">
        <v>407.20100000000002</v>
      </c>
      <c r="LS15" s="975">
        <v>1611.963</v>
      </c>
      <c r="LT15" s="974">
        <v>0</v>
      </c>
      <c r="LU15" s="684">
        <v>0</v>
      </c>
      <c r="LV15" s="684">
        <v>0</v>
      </c>
      <c r="LW15" s="689">
        <v>77.349000000000004</v>
      </c>
      <c r="LX15" s="689">
        <v>643.096</v>
      </c>
      <c r="LY15" s="689">
        <v>460.92099999999999</v>
      </c>
      <c r="LZ15" s="689">
        <v>696.12099999999998</v>
      </c>
      <c r="MA15" s="689">
        <v>107.187</v>
      </c>
      <c r="MB15" s="689">
        <v>401.01400000000001</v>
      </c>
      <c r="MC15" s="975">
        <v>2385.6880000000001</v>
      </c>
      <c r="MD15" s="974">
        <v>0</v>
      </c>
      <c r="ME15" s="684">
        <v>0</v>
      </c>
      <c r="MF15" s="684">
        <v>0</v>
      </c>
      <c r="MG15" s="689">
        <v>109.93300000000001</v>
      </c>
      <c r="MH15" s="689">
        <v>645.66899999999998</v>
      </c>
      <c r="MI15" s="689">
        <v>131.47499999999999</v>
      </c>
      <c r="MJ15" s="689">
        <v>141.90600000000001</v>
      </c>
      <c r="MK15" s="689">
        <v>96.799000000000007</v>
      </c>
      <c r="ML15" s="689">
        <v>405.10199999999998</v>
      </c>
      <c r="MM15" s="975">
        <v>1530.884</v>
      </c>
      <c r="MN15" s="974">
        <v>0</v>
      </c>
      <c r="MO15" s="684">
        <v>0</v>
      </c>
      <c r="MP15" s="684">
        <v>0</v>
      </c>
      <c r="MQ15" s="689">
        <v>147.768</v>
      </c>
      <c r="MR15" s="689">
        <v>640.19000000000005</v>
      </c>
      <c r="MS15" s="689">
        <v>111.732</v>
      </c>
      <c r="MT15" s="689">
        <v>159.11199999999999</v>
      </c>
      <c r="MU15" s="689">
        <v>101.34</v>
      </c>
      <c r="MV15" s="689">
        <v>298.31799999999998</v>
      </c>
      <c r="MW15" s="975">
        <v>1458.46</v>
      </c>
      <c r="MX15" s="974">
        <v>0</v>
      </c>
      <c r="MY15" s="684">
        <v>0</v>
      </c>
      <c r="MZ15" s="684">
        <v>0</v>
      </c>
      <c r="NA15" s="689">
        <v>118.462</v>
      </c>
      <c r="NB15" s="689">
        <v>624.66899999999998</v>
      </c>
      <c r="NC15" s="689">
        <v>125.505</v>
      </c>
      <c r="ND15" s="689">
        <v>654.85199999999998</v>
      </c>
      <c r="NE15" s="689">
        <v>256.47399999999999</v>
      </c>
      <c r="NF15" s="689">
        <v>317.21699999999998</v>
      </c>
      <c r="NG15" s="975">
        <v>2097.1790000000001</v>
      </c>
      <c r="NH15" s="974">
        <v>0</v>
      </c>
      <c r="NI15" s="684">
        <v>0</v>
      </c>
      <c r="NJ15" s="684">
        <v>0</v>
      </c>
      <c r="NK15" s="689">
        <v>111.36499999999999</v>
      </c>
      <c r="NL15" s="689">
        <v>657.79399999999998</v>
      </c>
      <c r="NM15" s="689">
        <v>227.655</v>
      </c>
      <c r="NN15" s="689">
        <v>141.24700000000001</v>
      </c>
      <c r="NO15" s="689">
        <v>90.570999999999998</v>
      </c>
      <c r="NP15" s="689">
        <v>267.55599999999998</v>
      </c>
      <c r="NQ15" s="975">
        <v>1496.1880000000001</v>
      </c>
      <c r="NR15" s="974">
        <v>0</v>
      </c>
      <c r="NS15" s="684">
        <v>0</v>
      </c>
      <c r="NT15" s="684">
        <v>0</v>
      </c>
      <c r="NU15" s="689">
        <v>92.046999999999997</v>
      </c>
      <c r="NV15" s="689">
        <v>699.65200000000004</v>
      </c>
      <c r="NW15" s="689">
        <v>156.27099999999999</v>
      </c>
      <c r="NX15" s="689">
        <v>159.17699999999999</v>
      </c>
      <c r="NY15" s="689">
        <v>98.006</v>
      </c>
      <c r="NZ15" s="689">
        <v>280.30700000000002</v>
      </c>
      <c r="OA15" s="975">
        <v>1485.46</v>
      </c>
      <c r="OB15" s="974">
        <v>0</v>
      </c>
      <c r="OC15" s="684">
        <v>0</v>
      </c>
      <c r="OD15" s="684">
        <v>0</v>
      </c>
      <c r="OE15" s="689">
        <v>169.15199999999999</v>
      </c>
      <c r="OF15" s="689">
        <v>636.49699999999996</v>
      </c>
      <c r="OG15" s="689">
        <v>200.81100000000001</v>
      </c>
      <c r="OH15" s="689">
        <v>168.99199999999999</v>
      </c>
      <c r="OI15" s="689">
        <v>193.523</v>
      </c>
      <c r="OJ15" s="689">
        <v>275.25700000000001</v>
      </c>
      <c r="OK15" s="975">
        <v>1644.232</v>
      </c>
      <c r="OL15" s="974">
        <v>0</v>
      </c>
      <c r="OM15" s="684">
        <v>0</v>
      </c>
      <c r="ON15" s="684">
        <v>0</v>
      </c>
      <c r="OO15" s="689">
        <v>115.995</v>
      </c>
      <c r="OP15" s="689">
        <v>661.87900000000002</v>
      </c>
      <c r="OQ15" s="689">
        <v>142.779</v>
      </c>
      <c r="OR15" s="689">
        <v>162.39400000000001</v>
      </c>
      <c r="OS15" s="689">
        <v>119.408</v>
      </c>
      <c r="OT15" s="689">
        <v>848.87300000000005</v>
      </c>
      <c r="OU15" s="975">
        <v>2051.328</v>
      </c>
      <c r="OV15" s="974">
        <v>0</v>
      </c>
      <c r="OW15" s="684">
        <v>0</v>
      </c>
      <c r="OX15" s="684">
        <v>0</v>
      </c>
      <c r="OY15" s="689">
        <v>125.57899999999999</v>
      </c>
      <c r="OZ15" s="689">
        <v>813.077</v>
      </c>
      <c r="PA15" s="689">
        <v>128.363</v>
      </c>
      <c r="PB15" s="689">
        <v>158.779</v>
      </c>
      <c r="PC15" s="689">
        <v>308.37700000000001</v>
      </c>
      <c r="PD15" s="689">
        <v>309.83600000000001</v>
      </c>
      <c r="PE15" s="975">
        <v>1844.011</v>
      </c>
      <c r="PF15" s="974">
        <v>0</v>
      </c>
      <c r="PG15" s="684">
        <v>0</v>
      </c>
      <c r="PH15" s="684">
        <v>0</v>
      </c>
      <c r="PI15" s="689">
        <v>102.48699999999999</v>
      </c>
      <c r="PJ15" s="689">
        <v>861.077</v>
      </c>
      <c r="PK15" s="689">
        <v>140.86199999999999</v>
      </c>
      <c r="PL15" s="689">
        <v>185.96</v>
      </c>
      <c r="PM15" s="689">
        <v>114.756</v>
      </c>
      <c r="PN15" s="689">
        <v>356.01299999999998</v>
      </c>
      <c r="PO15" s="975">
        <v>1761.155</v>
      </c>
      <c r="PP15" s="974">
        <v>0</v>
      </c>
      <c r="PQ15" s="684">
        <v>0</v>
      </c>
      <c r="PR15" s="684">
        <v>0</v>
      </c>
      <c r="PS15" s="689">
        <v>138.48500000000001</v>
      </c>
      <c r="PT15" s="689">
        <v>773.62099999999998</v>
      </c>
      <c r="PU15" s="689">
        <v>144.66900000000001</v>
      </c>
      <c r="PV15" s="689">
        <v>158.87700000000001</v>
      </c>
      <c r="PW15" s="689">
        <v>264.07499999999999</v>
      </c>
      <c r="PX15" s="689">
        <v>296.15600000000001</v>
      </c>
      <c r="PY15" s="975">
        <v>1775.883</v>
      </c>
      <c r="PZ15" s="974" t="s">
        <v>1258</v>
      </c>
      <c r="QA15" s="684" t="s">
        <v>1253</v>
      </c>
      <c r="QB15" s="684" t="s">
        <v>1257</v>
      </c>
      <c r="QC15" s="689">
        <v>116.268</v>
      </c>
      <c r="QD15" s="689">
        <v>716.745</v>
      </c>
      <c r="QE15" s="689">
        <v>134.49100000000001</v>
      </c>
      <c r="QF15" s="689">
        <v>404.73</v>
      </c>
      <c r="QG15" s="689">
        <v>168.64</v>
      </c>
      <c r="QH15" s="689">
        <v>310.01499999999999</v>
      </c>
      <c r="QI15" s="975">
        <v>1850.8889999999999</v>
      </c>
      <c r="QJ15" s="974">
        <v>0</v>
      </c>
      <c r="QK15" s="684">
        <v>0</v>
      </c>
      <c r="QL15" s="684">
        <v>0</v>
      </c>
      <c r="QM15" s="689">
        <v>125</v>
      </c>
      <c r="QN15" s="689">
        <v>812</v>
      </c>
      <c r="QO15" s="689">
        <v>118</v>
      </c>
      <c r="QP15" s="689">
        <v>297</v>
      </c>
      <c r="QQ15" s="689">
        <v>170</v>
      </c>
      <c r="QR15" s="689">
        <v>426</v>
      </c>
      <c r="QS15" s="975">
        <v>1948</v>
      </c>
      <c r="QT15" s="974">
        <v>0</v>
      </c>
      <c r="QU15" s="684">
        <v>0</v>
      </c>
      <c r="QV15" s="684">
        <v>0</v>
      </c>
      <c r="QW15" s="689">
        <v>92</v>
      </c>
      <c r="QX15" s="689">
        <v>953</v>
      </c>
      <c r="QY15" s="689">
        <v>185</v>
      </c>
      <c r="QZ15" s="689">
        <v>333</v>
      </c>
      <c r="RA15" s="689">
        <v>293</v>
      </c>
      <c r="RB15" s="689">
        <v>331</v>
      </c>
      <c r="RC15" s="975">
        <v>2187</v>
      </c>
      <c r="RD15" s="974">
        <v>0</v>
      </c>
      <c r="RE15" s="684">
        <v>0</v>
      </c>
      <c r="RF15" s="684">
        <v>0</v>
      </c>
      <c r="RG15" s="689">
        <v>39</v>
      </c>
      <c r="RH15" s="689">
        <v>559</v>
      </c>
      <c r="RI15" s="689">
        <v>114</v>
      </c>
      <c r="RJ15" s="689">
        <v>240</v>
      </c>
      <c r="RK15" s="689">
        <v>180</v>
      </c>
      <c r="RL15" s="689">
        <v>262</v>
      </c>
      <c r="RM15" s="975">
        <v>1394</v>
      </c>
      <c r="RN15" s="974">
        <v>0</v>
      </c>
      <c r="RO15" s="684">
        <v>0</v>
      </c>
      <c r="RP15" s="684">
        <v>0</v>
      </c>
      <c r="RQ15" s="689">
        <v>103</v>
      </c>
      <c r="RR15" s="689">
        <v>448</v>
      </c>
      <c r="RS15" s="689">
        <v>88</v>
      </c>
      <c r="RT15" s="689">
        <v>417</v>
      </c>
      <c r="RU15" s="689">
        <v>118</v>
      </c>
      <c r="RV15" s="689">
        <v>263</v>
      </c>
      <c r="RW15" s="975">
        <v>1437</v>
      </c>
      <c r="RX15" s="974">
        <v>0</v>
      </c>
      <c r="RY15" s="684">
        <v>0</v>
      </c>
      <c r="RZ15" s="684">
        <v>0</v>
      </c>
      <c r="SA15" s="689">
        <v>140</v>
      </c>
      <c r="SB15" s="689">
        <v>775</v>
      </c>
      <c r="SC15" s="689">
        <v>286</v>
      </c>
      <c r="SD15" s="689">
        <v>251</v>
      </c>
      <c r="SE15" s="689">
        <v>163</v>
      </c>
      <c r="SF15" s="689">
        <v>287</v>
      </c>
      <c r="SG15" s="975">
        <v>1902</v>
      </c>
      <c r="SH15" s="974">
        <v>0</v>
      </c>
      <c r="SI15" s="684">
        <v>0</v>
      </c>
      <c r="SJ15" s="684">
        <v>0</v>
      </c>
      <c r="SK15" s="689">
        <v>26</v>
      </c>
      <c r="SL15" s="689">
        <v>620</v>
      </c>
      <c r="SM15" s="689">
        <v>140</v>
      </c>
      <c r="SN15" s="689">
        <v>4458</v>
      </c>
      <c r="SO15" s="689">
        <v>450</v>
      </c>
      <c r="SP15" s="689">
        <v>273</v>
      </c>
      <c r="SQ15" s="975">
        <v>5967</v>
      </c>
      <c r="SR15" s="974">
        <v>0</v>
      </c>
      <c r="SS15" s="684">
        <v>0</v>
      </c>
      <c r="ST15" s="684">
        <v>0</v>
      </c>
      <c r="SU15" s="689">
        <v>24</v>
      </c>
      <c r="SV15" s="689">
        <v>575</v>
      </c>
      <c r="SW15" s="689">
        <v>97</v>
      </c>
      <c r="SX15" s="689">
        <v>214</v>
      </c>
      <c r="SY15" s="689">
        <v>136</v>
      </c>
      <c r="SZ15" s="689">
        <v>325</v>
      </c>
      <c r="TA15" s="975">
        <v>1371</v>
      </c>
      <c r="TB15" s="974">
        <v>0</v>
      </c>
      <c r="TC15" s="684">
        <v>0</v>
      </c>
      <c r="TD15" s="684">
        <v>0</v>
      </c>
      <c r="TE15" s="689">
        <v>24</v>
      </c>
      <c r="TF15" s="689">
        <v>768</v>
      </c>
      <c r="TG15" s="689">
        <v>131</v>
      </c>
      <c r="TH15" s="689">
        <v>289</v>
      </c>
      <c r="TI15" s="689">
        <v>130</v>
      </c>
      <c r="TJ15" s="689">
        <v>312</v>
      </c>
      <c r="TK15" s="975">
        <v>1654</v>
      </c>
      <c r="TL15" s="974">
        <v>0</v>
      </c>
      <c r="TM15" s="684">
        <v>0</v>
      </c>
      <c r="TN15" s="684">
        <v>0</v>
      </c>
      <c r="TO15" s="689">
        <v>23</v>
      </c>
      <c r="TP15" s="689">
        <v>988</v>
      </c>
      <c r="TQ15" s="689">
        <v>147</v>
      </c>
      <c r="TR15" s="689">
        <v>387</v>
      </c>
      <c r="TS15" s="689">
        <v>221</v>
      </c>
      <c r="TT15" s="689">
        <v>315</v>
      </c>
      <c r="TU15" s="975">
        <v>2081</v>
      </c>
      <c r="TV15" s="974">
        <v>0</v>
      </c>
      <c r="TW15" s="684">
        <v>0</v>
      </c>
      <c r="TX15" s="684">
        <v>0</v>
      </c>
      <c r="TY15" s="689">
        <v>24</v>
      </c>
      <c r="TZ15" s="689">
        <v>1125</v>
      </c>
      <c r="UA15" s="689">
        <v>162</v>
      </c>
      <c r="UB15" s="689">
        <v>459</v>
      </c>
      <c r="UC15" s="689">
        <v>328</v>
      </c>
      <c r="UD15" s="689">
        <v>384</v>
      </c>
      <c r="UE15" s="975">
        <v>2482</v>
      </c>
      <c r="UF15" s="974">
        <v>0</v>
      </c>
      <c r="UG15" s="684">
        <v>0</v>
      </c>
      <c r="UH15" s="684">
        <v>0</v>
      </c>
      <c r="UI15" s="689">
        <v>25</v>
      </c>
      <c r="UJ15" s="689">
        <v>1120</v>
      </c>
      <c r="UK15" s="689">
        <v>203</v>
      </c>
      <c r="UL15" s="689">
        <v>451</v>
      </c>
      <c r="UM15" s="689">
        <v>255</v>
      </c>
      <c r="UN15" s="689">
        <v>471</v>
      </c>
      <c r="UO15" s="975">
        <v>2525</v>
      </c>
      <c r="UP15" s="974">
        <v>0</v>
      </c>
      <c r="UQ15" s="684">
        <v>0</v>
      </c>
      <c r="UR15" s="684">
        <v>0</v>
      </c>
      <c r="US15" s="689">
        <v>25</v>
      </c>
      <c r="UT15" s="689">
        <v>1091</v>
      </c>
      <c r="UU15" s="689">
        <v>178</v>
      </c>
      <c r="UV15" s="689">
        <v>471</v>
      </c>
      <c r="UW15" s="689">
        <v>285</v>
      </c>
      <c r="UX15" s="689">
        <v>471</v>
      </c>
      <c r="UY15" s="975">
        <v>2521</v>
      </c>
      <c r="UZ15" s="974">
        <v>0</v>
      </c>
      <c r="VA15" s="684">
        <v>0</v>
      </c>
      <c r="VB15" s="684">
        <v>0</v>
      </c>
      <c r="VC15" s="689">
        <v>23</v>
      </c>
      <c r="VD15" s="689">
        <v>1110</v>
      </c>
      <c r="VE15" s="689">
        <v>162</v>
      </c>
      <c r="VF15" s="689">
        <v>586</v>
      </c>
      <c r="VG15" s="689">
        <v>302</v>
      </c>
      <c r="VH15" s="689">
        <v>450</v>
      </c>
      <c r="VI15" s="975">
        <v>2633</v>
      </c>
      <c r="VJ15" s="974">
        <v>0</v>
      </c>
      <c r="VK15" s="684">
        <v>0</v>
      </c>
      <c r="VL15" s="684">
        <v>0</v>
      </c>
      <c r="VM15" s="689">
        <v>25</v>
      </c>
      <c r="VN15" s="689">
        <v>1157</v>
      </c>
      <c r="VO15" s="689">
        <v>136</v>
      </c>
      <c r="VP15" s="689">
        <v>528</v>
      </c>
      <c r="VQ15" s="689">
        <v>275</v>
      </c>
      <c r="VR15" s="689">
        <v>618</v>
      </c>
      <c r="VS15" s="975">
        <v>2739</v>
      </c>
      <c r="VT15" s="974" t="s">
        <v>23</v>
      </c>
      <c r="VU15" s="684" t="s">
        <v>23</v>
      </c>
      <c r="VV15" s="684" t="s">
        <v>23</v>
      </c>
      <c r="VW15" s="689">
        <v>29</v>
      </c>
      <c r="VX15" s="689">
        <v>861</v>
      </c>
      <c r="VY15" s="689">
        <v>122</v>
      </c>
      <c r="VZ15" s="689">
        <v>432</v>
      </c>
      <c r="WA15" s="689">
        <v>331</v>
      </c>
      <c r="WB15" s="689">
        <v>632</v>
      </c>
      <c r="WC15" s="975">
        <v>2407</v>
      </c>
      <c r="WD15" s="974">
        <v>0</v>
      </c>
      <c r="WE15" s="684">
        <v>0</v>
      </c>
      <c r="WF15" s="684">
        <v>0</v>
      </c>
      <c r="WG15" s="689">
        <v>23</v>
      </c>
      <c r="WH15" s="689">
        <v>920</v>
      </c>
      <c r="WI15" s="689">
        <v>100</v>
      </c>
      <c r="WJ15" s="689">
        <v>468</v>
      </c>
      <c r="WK15" s="689">
        <v>265</v>
      </c>
      <c r="WL15" s="689">
        <v>585</v>
      </c>
      <c r="WM15" s="975">
        <v>2361</v>
      </c>
      <c r="WN15" s="974">
        <v>0</v>
      </c>
      <c r="WO15" s="684">
        <v>0</v>
      </c>
      <c r="WP15" s="684">
        <v>0</v>
      </c>
      <c r="WQ15" s="689">
        <v>28</v>
      </c>
      <c r="WR15" s="689">
        <v>850</v>
      </c>
      <c r="WS15" s="689">
        <v>121</v>
      </c>
      <c r="WT15" s="689">
        <v>483</v>
      </c>
      <c r="WU15" s="689">
        <v>292</v>
      </c>
      <c r="WV15" s="689">
        <v>600</v>
      </c>
      <c r="WW15" s="975">
        <v>2374</v>
      </c>
      <c r="WX15" s="974">
        <v>0</v>
      </c>
      <c r="WY15" s="684">
        <v>0</v>
      </c>
      <c r="WZ15" s="684">
        <v>0</v>
      </c>
      <c r="XA15" s="689">
        <v>24</v>
      </c>
      <c r="XB15" s="689">
        <v>871</v>
      </c>
      <c r="XC15" s="689">
        <v>152</v>
      </c>
      <c r="XD15" s="689">
        <v>485</v>
      </c>
      <c r="XE15" s="689">
        <v>297</v>
      </c>
      <c r="XF15" s="689">
        <v>674</v>
      </c>
      <c r="XG15" s="975">
        <v>2503</v>
      </c>
      <c r="XH15" s="974">
        <v>0</v>
      </c>
      <c r="XI15" s="684">
        <v>0</v>
      </c>
      <c r="XJ15" s="684">
        <v>0</v>
      </c>
      <c r="XK15" s="689">
        <v>25</v>
      </c>
      <c r="XL15" s="689">
        <v>699</v>
      </c>
      <c r="XM15" s="689">
        <v>97</v>
      </c>
      <c r="XN15" s="689">
        <v>391</v>
      </c>
      <c r="XO15" s="689">
        <v>259</v>
      </c>
      <c r="XP15" s="689">
        <v>576</v>
      </c>
      <c r="XQ15" s="975">
        <v>2047</v>
      </c>
      <c r="XR15" s="974">
        <v>0</v>
      </c>
      <c r="XS15" s="684">
        <v>0</v>
      </c>
      <c r="XT15" s="684">
        <v>0</v>
      </c>
      <c r="XU15" s="689">
        <v>23</v>
      </c>
      <c r="XV15" s="689">
        <v>682</v>
      </c>
      <c r="XW15" s="689">
        <v>78</v>
      </c>
      <c r="XX15" s="689">
        <v>360</v>
      </c>
      <c r="XY15" s="689">
        <v>173</v>
      </c>
      <c r="XZ15" s="689">
        <v>654</v>
      </c>
      <c r="YA15" s="975">
        <v>1970</v>
      </c>
    </row>
    <row r="16" spans="1:651" ht="12.75" customHeight="1">
      <c r="A16" s="175" t="s">
        <v>512</v>
      </c>
      <c r="B16" s="974">
        <v>0</v>
      </c>
      <c r="C16" s="684">
        <v>0</v>
      </c>
      <c r="D16" s="684">
        <v>0</v>
      </c>
      <c r="E16" s="689">
        <v>0</v>
      </c>
      <c r="F16" s="689">
        <v>0</v>
      </c>
      <c r="G16" s="689">
        <v>437.125</v>
      </c>
      <c r="H16" s="689">
        <v>511.17</v>
      </c>
      <c r="I16" s="689">
        <v>541.149</v>
      </c>
      <c r="J16" s="689">
        <v>960.85299999999995</v>
      </c>
      <c r="K16" s="975">
        <v>2450.297</v>
      </c>
      <c r="L16" s="974">
        <v>0</v>
      </c>
      <c r="M16" s="684">
        <v>0</v>
      </c>
      <c r="N16" s="684">
        <v>0</v>
      </c>
      <c r="O16" s="689">
        <v>0</v>
      </c>
      <c r="P16" s="689">
        <v>0</v>
      </c>
      <c r="Q16" s="689">
        <v>496.50700000000001</v>
      </c>
      <c r="R16" s="689">
        <v>739.45100000000002</v>
      </c>
      <c r="S16" s="689">
        <v>618.13599999999997</v>
      </c>
      <c r="T16" s="689">
        <v>950.98</v>
      </c>
      <c r="U16" s="975">
        <v>2805.0740000000001</v>
      </c>
      <c r="V16" s="974">
        <v>0</v>
      </c>
      <c r="W16" s="684">
        <v>0</v>
      </c>
      <c r="X16" s="684">
        <v>0</v>
      </c>
      <c r="Y16" s="689">
        <v>0</v>
      </c>
      <c r="Z16" s="689">
        <v>0</v>
      </c>
      <c r="AA16" s="689">
        <v>545.005</v>
      </c>
      <c r="AB16" s="689">
        <v>773.51400000000001</v>
      </c>
      <c r="AC16" s="689">
        <v>800.12900000000002</v>
      </c>
      <c r="AD16" s="689">
        <v>1470.0170000000001</v>
      </c>
      <c r="AE16" s="975">
        <v>3588.665</v>
      </c>
      <c r="AF16" s="974">
        <v>0</v>
      </c>
      <c r="AG16" s="684">
        <v>0</v>
      </c>
      <c r="AH16" s="684">
        <v>0</v>
      </c>
      <c r="AI16" s="689">
        <v>0</v>
      </c>
      <c r="AJ16" s="689">
        <v>0</v>
      </c>
      <c r="AK16" s="689">
        <v>581.63400000000001</v>
      </c>
      <c r="AL16" s="689">
        <v>677.91</v>
      </c>
      <c r="AM16" s="689">
        <v>755.84299999999996</v>
      </c>
      <c r="AN16" s="689">
        <v>1461.2539999999999</v>
      </c>
      <c r="AO16" s="975">
        <v>3476.6410000000001</v>
      </c>
      <c r="AP16" s="974">
        <v>0</v>
      </c>
      <c r="AQ16" s="684">
        <v>0</v>
      </c>
      <c r="AR16" s="684">
        <v>0</v>
      </c>
      <c r="AS16" s="689">
        <v>11.973000000000001</v>
      </c>
      <c r="AT16" s="689">
        <v>42.7</v>
      </c>
      <c r="AU16" s="689">
        <v>537.38699999999994</v>
      </c>
      <c r="AV16" s="689">
        <v>617.05899999999997</v>
      </c>
      <c r="AW16" s="689">
        <v>592.048</v>
      </c>
      <c r="AX16" s="689">
        <v>1726.2180000000001</v>
      </c>
      <c r="AY16" s="975">
        <v>3527.3850000000002</v>
      </c>
      <c r="AZ16" s="974">
        <v>0</v>
      </c>
      <c r="BA16" s="684">
        <v>0</v>
      </c>
      <c r="BB16" s="684">
        <v>0</v>
      </c>
      <c r="BC16" s="689">
        <v>10.895</v>
      </c>
      <c r="BD16" s="689">
        <v>39.232999999999997</v>
      </c>
      <c r="BE16" s="689">
        <v>481.33199999999999</v>
      </c>
      <c r="BF16" s="689">
        <v>539.84400000000005</v>
      </c>
      <c r="BG16" s="689">
        <v>554.07000000000005</v>
      </c>
      <c r="BH16" s="689">
        <v>1156.124</v>
      </c>
      <c r="BI16" s="975">
        <v>2781.498</v>
      </c>
      <c r="BJ16" s="974">
        <v>0</v>
      </c>
      <c r="BK16" s="684">
        <v>0</v>
      </c>
      <c r="BL16" s="684">
        <v>0</v>
      </c>
      <c r="BM16" s="689">
        <v>10.038</v>
      </c>
      <c r="BN16" s="689">
        <v>43.71</v>
      </c>
      <c r="BO16" s="689">
        <v>408.52699999999999</v>
      </c>
      <c r="BP16" s="689">
        <v>770.798</v>
      </c>
      <c r="BQ16" s="689">
        <v>676.52200000000005</v>
      </c>
      <c r="BR16" s="689">
        <v>1221.8599999999999</v>
      </c>
      <c r="BS16" s="975">
        <v>3131.4549999999999</v>
      </c>
      <c r="BT16" s="974">
        <v>0</v>
      </c>
      <c r="BU16" s="684">
        <v>0</v>
      </c>
      <c r="BV16" s="684">
        <v>0</v>
      </c>
      <c r="BW16" s="689">
        <v>9.218</v>
      </c>
      <c r="BX16" s="689">
        <v>36.414999999999999</v>
      </c>
      <c r="BY16" s="689">
        <v>509.09899999999999</v>
      </c>
      <c r="BZ16" s="689">
        <v>503.596</v>
      </c>
      <c r="CA16" s="689">
        <v>588.12800000000004</v>
      </c>
      <c r="CB16" s="689">
        <v>1189.2809999999999</v>
      </c>
      <c r="CC16" s="975">
        <v>2835.7370000000001</v>
      </c>
      <c r="CD16" s="974">
        <v>0</v>
      </c>
      <c r="CE16" s="684">
        <v>0</v>
      </c>
      <c r="CF16" s="684">
        <v>0</v>
      </c>
      <c r="CG16" s="689">
        <v>11.41</v>
      </c>
      <c r="CH16" s="689">
        <v>36.497999999999998</v>
      </c>
      <c r="CI16" s="689">
        <v>439.58699999999999</v>
      </c>
      <c r="CJ16" s="689">
        <v>494.33600000000001</v>
      </c>
      <c r="CK16" s="689">
        <v>546.62300000000005</v>
      </c>
      <c r="CL16" s="689">
        <v>1199</v>
      </c>
      <c r="CM16" s="975">
        <v>2727.4540000000002</v>
      </c>
      <c r="CN16" s="974">
        <v>0</v>
      </c>
      <c r="CO16" s="684">
        <v>0</v>
      </c>
      <c r="CP16" s="684">
        <v>0</v>
      </c>
      <c r="CQ16" s="689">
        <v>8.5239999999999991</v>
      </c>
      <c r="CR16" s="689">
        <v>34.877000000000002</v>
      </c>
      <c r="CS16" s="689">
        <v>476.22399999999999</v>
      </c>
      <c r="CT16" s="689">
        <v>532.48699999999997</v>
      </c>
      <c r="CU16" s="689">
        <v>575.96500000000003</v>
      </c>
      <c r="CV16" s="689">
        <v>1204.107</v>
      </c>
      <c r="CW16" s="975">
        <v>2832.1840000000002</v>
      </c>
      <c r="CX16" s="974">
        <v>0</v>
      </c>
      <c r="CY16" s="684">
        <v>0</v>
      </c>
      <c r="CZ16" s="684">
        <v>0</v>
      </c>
      <c r="DA16" s="689">
        <v>9.8510000000000009</v>
      </c>
      <c r="DB16" s="689">
        <v>38.118000000000002</v>
      </c>
      <c r="DC16" s="689">
        <v>467.45699999999999</v>
      </c>
      <c r="DD16" s="689">
        <v>629.00300000000004</v>
      </c>
      <c r="DE16" s="689">
        <v>758.95399999999995</v>
      </c>
      <c r="DF16" s="689">
        <v>1469.164</v>
      </c>
      <c r="DG16" s="975">
        <v>3372.547</v>
      </c>
      <c r="DH16" s="974">
        <v>0</v>
      </c>
      <c r="DI16" s="684">
        <v>0</v>
      </c>
      <c r="DJ16" s="684">
        <v>0</v>
      </c>
      <c r="DK16" s="689">
        <v>14.132999999999999</v>
      </c>
      <c r="DL16" s="689">
        <v>46.633000000000003</v>
      </c>
      <c r="DM16" s="689">
        <v>518.52300000000002</v>
      </c>
      <c r="DN16" s="689">
        <v>667.05799999999999</v>
      </c>
      <c r="DO16" s="689">
        <v>755.69500000000005</v>
      </c>
      <c r="DP16" s="689">
        <v>1396.722</v>
      </c>
      <c r="DQ16" s="975">
        <v>3398.7640000000001</v>
      </c>
      <c r="DR16" s="974">
        <v>0</v>
      </c>
      <c r="DS16" s="684">
        <v>0</v>
      </c>
      <c r="DT16" s="684">
        <v>0</v>
      </c>
      <c r="DU16" s="689">
        <v>14.911</v>
      </c>
      <c r="DV16" s="689">
        <v>57.216000000000001</v>
      </c>
      <c r="DW16" s="689">
        <v>540.13099999999997</v>
      </c>
      <c r="DX16" s="689">
        <v>606.29100000000005</v>
      </c>
      <c r="DY16" s="689">
        <v>700.98500000000001</v>
      </c>
      <c r="DZ16" s="689">
        <v>1324.2380000000001</v>
      </c>
      <c r="EA16" s="975">
        <v>3243.7719999999999</v>
      </c>
      <c r="EB16" s="974">
        <v>0</v>
      </c>
      <c r="EC16" s="684">
        <v>0</v>
      </c>
      <c r="ED16" s="684">
        <v>0</v>
      </c>
      <c r="EE16" s="689">
        <v>13.62</v>
      </c>
      <c r="EF16" s="689">
        <v>75.093999999999994</v>
      </c>
      <c r="EG16" s="689">
        <v>468.70699999999999</v>
      </c>
      <c r="EH16" s="689">
        <v>682.75</v>
      </c>
      <c r="EI16" s="689">
        <v>802.55600000000004</v>
      </c>
      <c r="EJ16" s="689">
        <v>1277.645</v>
      </c>
      <c r="EK16" s="975">
        <v>3320.3719999999998</v>
      </c>
      <c r="EL16" s="974">
        <v>0</v>
      </c>
      <c r="EM16" s="684">
        <v>0</v>
      </c>
      <c r="EN16" s="684">
        <v>0</v>
      </c>
      <c r="EO16" s="689">
        <v>13.77</v>
      </c>
      <c r="EP16" s="689">
        <v>57.628999999999998</v>
      </c>
      <c r="EQ16" s="689">
        <v>477.19799999999998</v>
      </c>
      <c r="ER16" s="689">
        <v>669.77800000000002</v>
      </c>
      <c r="ES16" s="689">
        <v>761.59400000000005</v>
      </c>
      <c r="ET16" s="689">
        <v>1323.249</v>
      </c>
      <c r="EU16" s="975">
        <v>3303.2179999999998</v>
      </c>
      <c r="EV16" s="974">
        <v>0</v>
      </c>
      <c r="EW16" s="684">
        <v>0</v>
      </c>
      <c r="EX16" s="684">
        <v>0</v>
      </c>
      <c r="EY16" s="689">
        <v>12.848000000000001</v>
      </c>
      <c r="EZ16" s="689">
        <v>52.156999999999996</v>
      </c>
      <c r="FA16" s="689">
        <v>478.21499999999997</v>
      </c>
      <c r="FB16" s="689">
        <v>522.43700000000001</v>
      </c>
      <c r="FC16" s="689">
        <v>712.60599999999999</v>
      </c>
      <c r="FD16" s="689">
        <v>1322.644</v>
      </c>
      <c r="FE16" s="975">
        <v>3100.9070000000002</v>
      </c>
      <c r="FF16" s="974">
        <v>0</v>
      </c>
      <c r="FG16" s="684">
        <v>0</v>
      </c>
      <c r="FH16" s="684">
        <v>0</v>
      </c>
      <c r="FI16" s="689">
        <v>11.269</v>
      </c>
      <c r="FJ16" s="689">
        <v>48.584000000000003</v>
      </c>
      <c r="FK16" s="689">
        <v>417.37</v>
      </c>
      <c r="FL16" s="689">
        <v>525.50300000000004</v>
      </c>
      <c r="FM16" s="689">
        <v>632.178</v>
      </c>
      <c r="FN16" s="689">
        <v>1334.5920000000001</v>
      </c>
      <c r="FO16" s="975">
        <v>2969.4960000000001</v>
      </c>
      <c r="FP16" s="974">
        <v>0</v>
      </c>
      <c r="FQ16" s="684">
        <v>0</v>
      </c>
      <c r="FR16" s="684">
        <v>0</v>
      </c>
      <c r="FS16" s="689">
        <v>9.0250000000000004</v>
      </c>
      <c r="FT16" s="689">
        <v>40.716999999999999</v>
      </c>
      <c r="FU16" s="689">
        <v>395.39600000000002</v>
      </c>
      <c r="FV16" s="689">
        <v>602.22400000000005</v>
      </c>
      <c r="FW16" s="689">
        <v>636.90099999999995</v>
      </c>
      <c r="FX16" s="689">
        <v>1338.1990000000001</v>
      </c>
      <c r="FY16" s="975">
        <v>3022.462</v>
      </c>
      <c r="FZ16" s="974">
        <v>0</v>
      </c>
      <c r="GA16" s="684">
        <v>0</v>
      </c>
      <c r="GB16" s="684">
        <v>0</v>
      </c>
      <c r="GC16" s="689">
        <v>6.7160000000000002</v>
      </c>
      <c r="GD16" s="689">
        <v>30.384</v>
      </c>
      <c r="GE16" s="689">
        <v>427.76299999999998</v>
      </c>
      <c r="GF16" s="689">
        <v>661.70600000000002</v>
      </c>
      <c r="GG16" s="689">
        <v>680.35500000000002</v>
      </c>
      <c r="GH16" s="689">
        <v>1121.579</v>
      </c>
      <c r="GI16" s="975">
        <v>2928.5030000000002</v>
      </c>
      <c r="GJ16" s="974">
        <v>0</v>
      </c>
      <c r="GK16" s="684">
        <v>0</v>
      </c>
      <c r="GL16" s="684">
        <v>0</v>
      </c>
      <c r="GM16" s="689">
        <v>6.1070000000000002</v>
      </c>
      <c r="GN16" s="689">
        <v>25.349</v>
      </c>
      <c r="GO16" s="689">
        <v>413.99099999999999</v>
      </c>
      <c r="GP16" s="689">
        <v>455.05099999999999</v>
      </c>
      <c r="GQ16" s="689">
        <v>720.93600000000004</v>
      </c>
      <c r="GR16" s="689">
        <v>1108.6479999999999</v>
      </c>
      <c r="GS16" s="975">
        <v>2730.0819999999999</v>
      </c>
      <c r="GT16" s="974">
        <v>0</v>
      </c>
      <c r="GU16" s="684">
        <v>0</v>
      </c>
      <c r="GV16" s="684">
        <v>0</v>
      </c>
      <c r="GW16" s="689">
        <v>4.7510000000000003</v>
      </c>
      <c r="GX16" s="689">
        <v>16.902000000000001</v>
      </c>
      <c r="GY16" s="689">
        <v>393.86</v>
      </c>
      <c r="GZ16" s="689">
        <v>536.21600000000001</v>
      </c>
      <c r="HA16" s="689">
        <v>748.71299999999997</v>
      </c>
      <c r="HB16" s="689">
        <v>1173.8900000000001</v>
      </c>
      <c r="HC16" s="975">
        <v>2874.3319999999999</v>
      </c>
      <c r="HD16" s="974">
        <v>0</v>
      </c>
      <c r="HE16" s="684">
        <v>0</v>
      </c>
      <c r="HF16" s="684">
        <v>0</v>
      </c>
      <c r="HG16" s="689">
        <v>3.335</v>
      </c>
      <c r="HH16" s="689">
        <v>17.428000000000001</v>
      </c>
      <c r="HI16" s="689">
        <v>393.26400000000001</v>
      </c>
      <c r="HJ16" s="689">
        <v>569.11500000000001</v>
      </c>
      <c r="HK16" s="689">
        <v>900.78499999999997</v>
      </c>
      <c r="HL16" s="689">
        <v>996.16499999999996</v>
      </c>
      <c r="HM16" s="975">
        <v>2880.0920000000001</v>
      </c>
      <c r="HN16" s="974">
        <v>0</v>
      </c>
      <c r="HO16" s="684">
        <v>0</v>
      </c>
      <c r="HP16" s="684">
        <v>0</v>
      </c>
      <c r="HQ16" s="689">
        <v>26.991</v>
      </c>
      <c r="HR16" s="689">
        <v>22.779</v>
      </c>
      <c r="HS16" s="689">
        <v>421.21499999999997</v>
      </c>
      <c r="HT16" s="689">
        <v>721.93</v>
      </c>
      <c r="HU16" s="689">
        <v>852.07100000000003</v>
      </c>
      <c r="HV16" s="689">
        <v>1014.06</v>
      </c>
      <c r="HW16" s="975">
        <v>3059.0459999999998</v>
      </c>
      <c r="HX16" s="974" t="s">
        <v>485</v>
      </c>
      <c r="HY16" s="684" t="s">
        <v>485</v>
      </c>
      <c r="HZ16" s="684" t="s">
        <v>485</v>
      </c>
      <c r="IA16" s="689">
        <v>6.9870000000000001</v>
      </c>
      <c r="IB16" s="689">
        <v>24.541</v>
      </c>
      <c r="IC16" s="689">
        <v>492.13200000000001</v>
      </c>
      <c r="ID16" s="689">
        <v>603.62199999999996</v>
      </c>
      <c r="IE16" s="689">
        <v>851.81500000000005</v>
      </c>
      <c r="IF16" s="689">
        <v>1034.2539999999999</v>
      </c>
      <c r="IG16" s="975">
        <v>3013.3510000000001</v>
      </c>
      <c r="IH16" s="974">
        <v>0</v>
      </c>
      <c r="II16" s="684">
        <v>0</v>
      </c>
      <c r="IJ16" s="684">
        <v>0</v>
      </c>
      <c r="IK16" s="689">
        <v>13.74</v>
      </c>
      <c r="IL16" s="689">
        <v>33.186</v>
      </c>
      <c r="IM16" s="689">
        <v>452.78399999999999</v>
      </c>
      <c r="IN16" s="689">
        <v>546.43700000000001</v>
      </c>
      <c r="IO16" s="689">
        <v>683.58</v>
      </c>
      <c r="IP16" s="689">
        <v>1195.6289999999999</v>
      </c>
      <c r="IQ16" s="975">
        <v>2925.3560000000002</v>
      </c>
      <c r="IR16" s="974">
        <v>0</v>
      </c>
      <c r="IS16" s="684">
        <v>0</v>
      </c>
      <c r="IT16" s="684">
        <v>0</v>
      </c>
      <c r="IU16" s="689">
        <v>12.603</v>
      </c>
      <c r="IV16" s="689">
        <v>33.234000000000002</v>
      </c>
      <c r="IW16" s="689">
        <v>470.97699999999998</v>
      </c>
      <c r="IX16" s="689">
        <v>652</v>
      </c>
      <c r="IY16" s="689">
        <v>1132.646</v>
      </c>
      <c r="IZ16" s="689">
        <v>1000.725</v>
      </c>
      <c r="JA16" s="975">
        <v>3302.1849999999999</v>
      </c>
      <c r="JB16" s="974">
        <v>0</v>
      </c>
      <c r="JC16" s="684">
        <v>0</v>
      </c>
      <c r="JD16" s="684">
        <v>0</v>
      </c>
      <c r="JE16" s="689">
        <v>10.597</v>
      </c>
      <c r="JF16" s="689">
        <v>36.658000000000001</v>
      </c>
      <c r="JG16" s="689">
        <v>539.37800000000004</v>
      </c>
      <c r="JH16" s="689">
        <v>772.17899999999997</v>
      </c>
      <c r="JI16" s="689">
        <v>876.53</v>
      </c>
      <c r="JJ16" s="689">
        <v>1990.1489999999999</v>
      </c>
      <c r="JK16" s="975">
        <v>4225.491</v>
      </c>
      <c r="JL16" s="974">
        <v>0</v>
      </c>
      <c r="JM16" s="684">
        <v>0</v>
      </c>
      <c r="JN16" s="684">
        <v>0</v>
      </c>
      <c r="JO16" s="689">
        <v>12.058</v>
      </c>
      <c r="JP16" s="689">
        <v>40.704000000000001</v>
      </c>
      <c r="JQ16" s="689">
        <v>648.24800000000005</v>
      </c>
      <c r="JR16" s="689">
        <v>743.24099999999999</v>
      </c>
      <c r="JS16" s="689">
        <v>1004.679</v>
      </c>
      <c r="JT16" s="689">
        <v>1595.212</v>
      </c>
      <c r="JU16" s="975">
        <v>4044.1419999999998</v>
      </c>
      <c r="JV16" s="974">
        <v>0</v>
      </c>
      <c r="JW16" s="684">
        <v>0</v>
      </c>
      <c r="JX16" s="684">
        <v>0</v>
      </c>
      <c r="JY16" s="689">
        <v>12.644</v>
      </c>
      <c r="JZ16" s="689">
        <v>45.377000000000002</v>
      </c>
      <c r="KA16" s="689">
        <v>644.08500000000004</v>
      </c>
      <c r="KB16" s="689">
        <v>892.95899999999995</v>
      </c>
      <c r="KC16" s="689">
        <v>894.399</v>
      </c>
      <c r="KD16" s="689">
        <v>1519.171</v>
      </c>
      <c r="KE16" s="975">
        <v>4008.6350000000002</v>
      </c>
      <c r="KF16" s="974">
        <v>0</v>
      </c>
      <c r="KG16" s="684">
        <v>0</v>
      </c>
      <c r="KH16" s="684">
        <v>0</v>
      </c>
      <c r="KI16" s="689">
        <v>11.363</v>
      </c>
      <c r="KJ16" s="689">
        <v>43.558999999999997</v>
      </c>
      <c r="KK16" s="689">
        <v>766.51599999999996</v>
      </c>
      <c r="KL16" s="689">
        <v>754.89599999999996</v>
      </c>
      <c r="KM16" s="689">
        <v>897.03700000000003</v>
      </c>
      <c r="KN16" s="689">
        <v>1641.039</v>
      </c>
      <c r="KO16" s="975">
        <v>4114.41</v>
      </c>
      <c r="KP16" s="974">
        <v>0</v>
      </c>
      <c r="KQ16" s="684">
        <v>0</v>
      </c>
      <c r="KR16" s="684">
        <v>0</v>
      </c>
      <c r="KS16" s="689">
        <v>34.033999999999999</v>
      </c>
      <c r="KT16" s="689">
        <v>62.573</v>
      </c>
      <c r="KU16" s="689">
        <v>625.76800000000003</v>
      </c>
      <c r="KV16" s="689">
        <v>1008.93</v>
      </c>
      <c r="KW16" s="689">
        <v>914.94399999999996</v>
      </c>
      <c r="KX16" s="689">
        <v>1523.6610000000001</v>
      </c>
      <c r="KY16" s="975">
        <v>4169.91</v>
      </c>
      <c r="KZ16" s="974">
        <v>0</v>
      </c>
      <c r="LA16" s="684">
        <v>0</v>
      </c>
      <c r="LB16" s="684">
        <v>0</v>
      </c>
      <c r="LC16" s="689">
        <v>15.582000000000001</v>
      </c>
      <c r="LD16" s="689">
        <v>39.841000000000001</v>
      </c>
      <c r="LE16" s="689">
        <v>575.60500000000002</v>
      </c>
      <c r="LF16" s="689">
        <v>772.98199999999997</v>
      </c>
      <c r="LG16" s="689">
        <v>922.48500000000001</v>
      </c>
      <c r="LH16" s="689">
        <v>3140.3870000000002</v>
      </c>
      <c r="LI16" s="975">
        <v>5466.8819999999996</v>
      </c>
      <c r="LJ16" s="974">
        <v>0</v>
      </c>
      <c r="LK16" s="684">
        <v>0</v>
      </c>
      <c r="LL16" s="684">
        <v>0</v>
      </c>
      <c r="LM16" s="689">
        <v>17.661999999999999</v>
      </c>
      <c r="LN16" s="689">
        <v>75.793999999999997</v>
      </c>
      <c r="LO16" s="689">
        <v>516.55700000000002</v>
      </c>
      <c r="LP16" s="689">
        <v>681.56299999999999</v>
      </c>
      <c r="LQ16" s="689">
        <v>837.93100000000004</v>
      </c>
      <c r="LR16" s="689">
        <v>1354.557</v>
      </c>
      <c r="LS16" s="975">
        <v>3484.0639999999999</v>
      </c>
      <c r="LT16" s="974">
        <v>0</v>
      </c>
      <c r="LU16" s="684">
        <v>0</v>
      </c>
      <c r="LV16" s="684">
        <v>0</v>
      </c>
      <c r="LW16" s="689">
        <v>19.331</v>
      </c>
      <c r="LX16" s="689">
        <v>88.813999999999993</v>
      </c>
      <c r="LY16" s="689">
        <v>581.11800000000005</v>
      </c>
      <c r="LZ16" s="689">
        <v>740.572</v>
      </c>
      <c r="MA16" s="689">
        <v>847.09199999999998</v>
      </c>
      <c r="MB16" s="689">
        <v>1445.8869999999999</v>
      </c>
      <c r="MC16" s="975">
        <v>3722.8139999999999</v>
      </c>
      <c r="MD16" s="974">
        <v>0</v>
      </c>
      <c r="ME16" s="684">
        <v>0</v>
      </c>
      <c r="MF16" s="684">
        <v>0</v>
      </c>
      <c r="MG16" s="689">
        <v>27.768000000000001</v>
      </c>
      <c r="MH16" s="689">
        <v>61.716000000000001</v>
      </c>
      <c r="MI16" s="689">
        <v>479.52499999999998</v>
      </c>
      <c r="MJ16" s="689">
        <v>716.46900000000005</v>
      </c>
      <c r="MK16" s="689">
        <v>835.37199999999996</v>
      </c>
      <c r="ML16" s="689">
        <v>1142.395</v>
      </c>
      <c r="MM16" s="975">
        <v>3263.2449999999999</v>
      </c>
      <c r="MN16" s="974">
        <v>0</v>
      </c>
      <c r="MO16" s="684">
        <v>0</v>
      </c>
      <c r="MP16" s="684">
        <v>0</v>
      </c>
      <c r="MQ16" s="689">
        <v>22.669</v>
      </c>
      <c r="MR16" s="689">
        <v>50.814999999999998</v>
      </c>
      <c r="MS16" s="689">
        <v>486.94</v>
      </c>
      <c r="MT16" s="689">
        <v>721.53</v>
      </c>
      <c r="MU16" s="689">
        <v>804.08</v>
      </c>
      <c r="MV16" s="689">
        <v>1324.567</v>
      </c>
      <c r="MW16" s="975">
        <v>3410.6010000000001</v>
      </c>
      <c r="MX16" s="974">
        <v>0</v>
      </c>
      <c r="MY16" s="684">
        <v>0</v>
      </c>
      <c r="MZ16" s="684">
        <v>0</v>
      </c>
      <c r="NA16" s="689">
        <v>24.343</v>
      </c>
      <c r="NB16" s="689">
        <v>111.104</v>
      </c>
      <c r="NC16" s="689">
        <v>484.33100000000002</v>
      </c>
      <c r="ND16" s="689">
        <v>647.17899999999997</v>
      </c>
      <c r="NE16" s="689">
        <v>793.72</v>
      </c>
      <c r="NF16" s="689">
        <v>1212.1790000000001</v>
      </c>
      <c r="NG16" s="975">
        <v>3272.8560000000002</v>
      </c>
      <c r="NH16" s="974">
        <v>0</v>
      </c>
      <c r="NI16" s="684">
        <v>0</v>
      </c>
      <c r="NJ16" s="684">
        <v>0</v>
      </c>
      <c r="NK16" s="689">
        <v>22.969000000000001</v>
      </c>
      <c r="NL16" s="689">
        <v>109.967</v>
      </c>
      <c r="NM16" s="689">
        <v>470.56299999999999</v>
      </c>
      <c r="NN16" s="689">
        <v>1247.6099999999999</v>
      </c>
      <c r="NO16" s="689">
        <v>890.40599999999995</v>
      </c>
      <c r="NP16" s="689">
        <v>1120.8</v>
      </c>
      <c r="NQ16" s="975">
        <v>3862.3150000000001</v>
      </c>
      <c r="NR16" s="974">
        <v>0</v>
      </c>
      <c r="NS16" s="684">
        <v>0</v>
      </c>
      <c r="NT16" s="684">
        <v>0</v>
      </c>
      <c r="NU16" s="689">
        <v>36.139000000000003</v>
      </c>
      <c r="NV16" s="689">
        <v>76.679000000000002</v>
      </c>
      <c r="NW16" s="689">
        <v>509.10199999999998</v>
      </c>
      <c r="NX16" s="689">
        <v>800.71199999999999</v>
      </c>
      <c r="NY16" s="689">
        <v>883.18700000000001</v>
      </c>
      <c r="NZ16" s="689">
        <v>1157.6959999999999</v>
      </c>
      <c r="OA16" s="975">
        <v>3463.5149999999999</v>
      </c>
      <c r="OB16" s="974">
        <v>0</v>
      </c>
      <c r="OC16" s="684">
        <v>0</v>
      </c>
      <c r="OD16" s="684">
        <v>0</v>
      </c>
      <c r="OE16" s="689">
        <v>30.969000000000001</v>
      </c>
      <c r="OF16" s="689">
        <v>73.731999999999999</v>
      </c>
      <c r="OG16" s="689">
        <v>552.50800000000004</v>
      </c>
      <c r="OH16" s="689">
        <v>769.68799999999999</v>
      </c>
      <c r="OI16" s="689">
        <v>934.23900000000003</v>
      </c>
      <c r="OJ16" s="689">
        <v>1067.5139999999999</v>
      </c>
      <c r="OK16" s="975">
        <v>3428.65</v>
      </c>
      <c r="OL16" s="974">
        <v>0</v>
      </c>
      <c r="OM16" s="684">
        <v>0</v>
      </c>
      <c r="ON16" s="684">
        <v>0</v>
      </c>
      <c r="OO16" s="689">
        <v>31.527999999999999</v>
      </c>
      <c r="OP16" s="689">
        <v>110.61199999999999</v>
      </c>
      <c r="OQ16" s="689">
        <v>579.13</v>
      </c>
      <c r="OR16" s="689">
        <v>720.40099999999995</v>
      </c>
      <c r="OS16" s="689">
        <v>853.57299999999998</v>
      </c>
      <c r="OT16" s="689">
        <v>1082.75</v>
      </c>
      <c r="OU16" s="975">
        <v>3377.9940000000001</v>
      </c>
      <c r="OV16" s="974">
        <v>0</v>
      </c>
      <c r="OW16" s="684">
        <v>0</v>
      </c>
      <c r="OX16" s="684">
        <v>0</v>
      </c>
      <c r="OY16" s="689">
        <v>26.771999999999998</v>
      </c>
      <c r="OZ16" s="689">
        <v>62.109000000000002</v>
      </c>
      <c r="PA16" s="689">
        <v>586.54999999999995</v>
      </c>
      <c r="PB16" s="689">
        <v>733.45899999999995</v>
      </c>
      <c r="PC16" s="689">
        <v>903.29300000000001</v>
      </c>
      <c r="PD16" s="689">
        <v>1946.51</v>
      </c>
      <c r="PE16" s="975">
        <v>4258.6930000000002</v>
      </c>
      <c r="PF16" s="974">
        <v>0</v>
      </c>
      <c r="PG16" s="684">
        <v>0</v>
      </c>
      <c r="PH16" s="684">
        <v>0</v>
      </c>
      <c r="PI16" s="689">
        <v>35.078000000000003</v>
      </c>
      <c r="PJ16" s="689">
        <v>91.361999999999995</v>
      </c>
      <c r="PK16" s="689">
        <v>660.41200000000003</v>
      </c>
      <c r="PL16" s="689">
        <v>1131.26</v>
      </c>
      <c r="PM16" s="689">
        <v>1019.771</v>
      </c>
      <c r="PN16" s="689">
        <v>1085.749</v>
      </c>
      <c r="PO16" s="975">
        <v>4023.6320000000001</v>
      </c>
      <c r="PP16" s="974">
        <v>0</v>
      </c>
      <c r="PQ16" s="684">
        <v>0</v>
      </c>
      <c r="PR16" s="684">
        <v>0</v>
      </c>
      <c r="PS16" s="689">
        <v>28.53</v>
      </c>
      <c r="PT16" s="689">
        <v>62.051000000000002</v>
      </c>
      <c r="PU16" s="689">
        <v>755.774</v>
      </c>
      <c r="PV16" s="689">
        <v>961.92499999999995</v>
      </c>
      <c r="PW16" s="689">
        <v>1185.4159999999999</v>
      </c>
      <c r="PX16" s="689">
        <v>1376.8889999999999</v>
      </c>
      <c r="PY16" s="975">
        <v>4370.585</v>
      </c>
      <c r="PZ16" s="974" t="s">
        <v>1258</v>
      </c>
      <c r="QA16" s="684" t="s">
        <v>1253</v>
      </c>
      <c r="QB16" s="684" t="s">
        <v>1257</v>
      </c>
      <c r="QC16" s="689">
        <v>43.26</v>
      </c>
      <c r="QD16" s="689">
        <v>113.291</v>
      </c>
      <c r="QE16" s="689">
        <v>719.76400000000001</v>
      </c>
      <c r="QF16" s="689">
        <v>946.39200000000005</v>
      </c>
      <c r="QG16" s="689">
        <v>1393.577</v>
      </c>
      <c r="QH16" s="689">
        <v>1258.288</v>
      </c>
      <c r="QI16" s="975">
        <v>4474.5720000000001</v>
      </c>
      <c r="QJ16" s="974">
        <v>0</v>
      </c>
      <c r="QK16" s="684">
        <v>0</v>
      </c>
      <c r="QL16" s="684">
        <v>0</v>
      </c>
      <c r="QM16" s="689">
        <v>39</v>
      </c>
      <c r="QN16" s="689">
        <v>90</v>
      </c>
      <c r="QO16" s="689">
        <v>717</v>
      </c>
      <c r="QP16" s="689">
        <v>1045</v>
      </c>
      <c r="QQ16" s="689">
        <v>1478</v>
      </c>
      <c r="QR16" s="689">
        <v>1474</v>
      </c>
      <c r="QS16" s="975">
        <v>4843</v>
      </c>
      <c r="QT16" s="974">
        <v>0</v>
      </c>
      <c r="QU16" s="684">
        <v>0</v>
      </c>
      <c r="QV16" s="684">
        <v>0</v>
      </c>
      <c r="QW16" s="689">
        <v>57</v>
      </c>
      <c r="QX16" s="689">
        <v>146</v>
      </c>
      <c r="QY16" s="689">
        <v>868</v>
      </c>
      <c r="QZ16" s="689">
        <v>1105</v>
      </c>
      <c r="RA16" s="689">
        <v>1205</v>
      </c>
      <c r="RB16" s="689">
        <v>1236</v>
      </c>
      <c r="RC16" s="975">
        <v>4617</v>
      </c>
      <c r="RD16" s="974">
        <v>0</v>
      </c>
      <c r="RE16" s="684">
        <v>0</v>
      </c>
      <c r="RF16" s="684">
        <v>0</v>
      </c>
      <c r="RG16" s="689">
        <v>9</v>
      </c>
      <c r="RH16" s="689">
        <v>34</v>
      </c>
      <c r="RI16" s="689">
        <v>441</v>
      </c>
      <c r="RJ16" s="689">
        <v>878</v>
      </c>
      <c r="RK16" s="689">
        <v>1474</v>
      </c>
      <c r="RL16" s="689">
        <v>1049</v>
      </c>
      <c r="RM16" s="975">
        <v>3885</v>
      </c>
      <c r="RN16" s="974">
        <v>0</v>
      </c>
      <c r="RO16" s="684">
        <v>0</v>
      </c>
      <c r="RP16" s="684">
        <v>0</v>
      </c>
      <c r="RQ16" s="689">
        <v>53</v>
      </c>
      <c r="RR16" s="689">
        <v>214</v>
      </c>
      <c r="RS16" s="689">
        <v>394</v>
      </c>
      <c r="RT16" s="689">
        <v>625</v>
      </c>
      <c r="RU16" s="689">
        <v>882</v>
      </c>
      <c r="RV16" s="689">
        <v>1034</v>
      </c>
      <c r="RW16" s="975">
        <v>3202</v>
      </c>
      <c r="RX16" s="974">
        <v>0</v>
      </c>
      <c r="RY16" s="684">
        <v>0</v>
      </c>
      <c r="RZ16" s="684">
        <v>0</v>
      </c>
      <c r="SA16" s="689">
        <v>69</v>
      </c>
      <c r="SB16" s="689">
        <v>188</v>
      </c>
      <c r="SC16" s="689">
        <v>497</v>
      </c>
      <c r="SD16" s="689">
        <v>560</v>
      </c>
      <c r="SE16" s="689">
        <v>1309</v>
      </c>
      <c r="SF16" s="689">
        <v>974</v>
      </c>
      <c r="SG16" s="975">
        <v>3597</v>
      </c>
      <c r="SH16" s="974">
        <v>0</v>
      </c>
      <c r="SI16" s="684">
        <v>0</v>
      </c>
      <c r="SJ16" s="684">
        <v>0</v>
      </c>
      <c r="SK16" s="689">
        <v>12</v>
      </c>
      <c r="SL16" s="689">
        <v>59</v>
      </c>
      <c r="SM16" s="689">
        <v>600</v>
      </c>
      <c r="SN16" s="689">
        <v>723</v>
      </c>
      <c r="SO16" s="689">
        <v>1261</v>
      </c>
      <c r="SP16" s="689">
        <v>1019</v>
      </c>
      <c r="SQ16" s="975">
        <v>3674</v>
      </c>
      <c r="SR16" s="974">
        <v>0</v>
      </c>
      <c r="SS16" s="684">
        <v>0</v>
      </c>
      <c r="ST16" s="684">
        <v>0</v>
      </c>
      <c r="SU16" s="689">
        <v>11</v>
      </c>
      <c r="SV16" s="689">
        <v>54</v>
      </c>
      <c r="SW16" s="689">
        <v>606</v>
      </c>
      <c r="SX16" s="689">
        <v>1263</v>
      </c>
      <c r="SY16" s="689">
        <v>2601</v>
      </c>
      <c r="SZ16" s="689">
        <v>1225</v>
      </c>
      <c r="TA16" s="975">
        <v>5760</v>
      </c>
      <c r="TB16" s="974">
        <v>0</v>
      </c>
      <c r="TC16" s="684">
        <v>0</v>
      </c>
      <c r="TD16" s="684">
        <v>0</v>
      </c>
      <c r="TE16" s="689">
        <v>11</v>
      </c>
      <c r="TF16" s="689">
        <v>62</v>
      </c>
      <c r="TG16" s="689">
        <v>745</v>
      </c>
      <c r="TH16" s="689">
        <v>845</v>
      </c>
      <c r="TI16" s="689">
        <v>2542</v>
      </c>
      <c r="TJ16" s="689">
        <v>1123</v>
      </c>
      <c r="TK16" s="975">
        <v>5328</v>
      </c>
      <c r="TL16" s="974">
        <v>0</v>
      </c>
      <c r="TM16" s="684">
        <v>0</v>
      </c>
      <c r="TN16" s="684">
        <v>0</v>
      </c>
      <c r="TO16" s="689">
        <v>15</v>
      </c>
      <c r="TP16" s="689">
        <v>49</v>
      </c>
      <c r="TQ16" s="689">
        <v>845</v>
      </c>
      <c r="TR16" s="689">
        <v>1086</v>
      </c>
      <c r="TS16" s="689">
        <v>2751</v>
      </c>
      <c r="TT16" s="689">
        <v>1266</v>
      </c>
      <c r="TU16" s="975">
        <v>6012</v>
      </c>
      <c r="TV16" s="974">
        <v>0</v>
      </c>
      <c r="TW16" s="684">
        <v>0</v>
      </c>
      <c r="TX16" s="684">
        <v>0</v>
      </c>
      <c r="TY16" s="689">
        <v>21</v>
      </c>
      <c r="TZ16" s="689">
        <v>44</v>
      </c>
      <c r="UA16" s="689">
        <v>1013</v>
      </c>
      <c r="UB16" s="689">
        <v>1210</v>
      </c>
      <c r="UC16" s="689">
        <v>3573</v>
      </c>
      <c r="UD16" s="689">
        <v>1515</v>
      </c>
      <c r="UE16" s="975">
        <v>7376</v>
      </c>
      <c r="UF16" s="974">
        <v>0</v>
      </c>
      <c r="UG16" s="684">
        <v>0</v>
      </c>
      <c r="UH16" s="684">
        <v>0</v>
      </c>
      <c r="UI16" s="689">
        <v>15</v>
      </c>
      <c r="UJ16" s="689">
        <v>46</v>
      </c>
      <c r="UK16" s="689">
        <v>1094</v>
      </c>
      <c r="UL16" s="689">
        <v>1064</v>
      </c>
      <c r="UM16" s="689">
        <v>2376</v>
      </c>
      <c r="UN16" s="689">
        <v>2039</v>
      </c>
      <c r="UO16" s="975">
        <v>6634</v>
      </c>
      <c r="UP16" s="974">
        <v>0</v>
      </c>
      <c r="UQ16" s="684">
        <v>0</v>
      </c>
      <c r="UR16" s="684">
        <v>0</v>
      </c>
      <c r="US16" s="689">
        <v>23</v>
      </c>
      <c r="UT16" s="689">
        <v>44</v>
      </c>
      <c r="UU16" s="689">
        <v>1081</v>
      </c>
      <c r="UV16" s="689">
        <v>1043</v>
      </c>
      <c r="UW16" s="689">
        <v>1914</v>
      </c>
      <c r="UX16" s="689">
        <v>2795</v>
      </c>
      <c r="UY16" s="975">
        <v>6900</v>
      </c>
      <c r="UZ16" s="974">
        <v>0</v>
      </c>
      <c r="VA16" s="684">
        <v>0</v>
      </c>
      <c r="VB16" s="684">
        <v>0</v>
      </c>
      <c r="VC16" s="689">
        <v>13</v>
      </c>
      <c r="VD16" s="689">
        <v>38</v>
      </c>
      <c r="VE16" s="689">
        <v>1001</v>
      </c>
      <c r="VF16" s="689">
        <v>1145</v>
      </c>
      <c r="VG16" s="689">
        <v>2399</v>
      </c>
      <c r="VH16" s="689">
        <v>1883</v>
      </c>
      <c r="VI16" s="975">
        <v>6479</v>
      </c>
      <c r="VJ16" s="974">
        <v>0</v>
      </c>
      <c r="VK16" s="684">
        <v>0</v>
      </c>
      <c r="VL16" s="684">
        <v>0</v>
      </c>
      <c r="VM16" s="689">
        <v>11</v>
      </c>
      <c r="VN16" s="689">
        <v>40</v>
      </c>
      <c r="VO16" s="689">
        <v>936</v>
      </c>
      <c r="VP16" s="689">
        <v>1153</v>
      </c>
      <c r="VQ16" s="689">
        <v>2501</v>
      </c>
      <c r="VR16" s="689">
        <v>2351</v>
      </c>
      <c r="VS16" s="975">
        <v>6992</v>
      </c>
      <c r="VT16" s="974" t="s">
        <v>23</v>
      </c>
      <c r="VU16" s="684" t="s">
        <v>23</v>
      </c>
      <c r="VV16" s="684" t="s">
        <v>23</v>
      </c>
      <c r="VW16" s="689">
        <v>13</v>
      </c>
      <c r="VX16" s="689">
        <v>35</v>
      </c>
      <c r="VY16" s="689">
        <v>869</v>
      </c>
      <c r="VZ16" s="689">
        <v>886</v>
      </c>
      <c r="WA16" s="689">
        <v>2374</v>
      </c>
      <c r="WB16" s="689">
        <v>2307</v>
      </c>
      <c r="WC16" s="975">
        <v>6484</v>
      </c>
      <c r="WD16" s="974">
        <v>0</v>
      </c>
      <c r="WE16" s="684">
        <v>0</v>
      </c>
      <c r="WF16" s="684">
        <v>0</v>
      </c>
      <c r="WG16" s="689">
        <v>12</v>
      </c>
      <c r="WH16" s="689">
        <v>34</v>
      </c>
      <c r="WI16" s="689">
        <v>851</v>
      </c>
      <c r="WJ16" s="689">
        <v>898</v>
      </c>
      <c r="WK16" s="689">
        <v>2207</v>
      </c>
      <c r="WL16" s="689">
        <v>2126</v>
      </c>
      <c r="WM16" s="975">
        <v>6128</v>
      </c>
      <c r="WN16" s="974">
        <v>0</v>
      </c>
      <c r="WO16" s="684">
        <v>0</v>
      </c>
      <c r="WP16" s="684">
        <v>0</v>
      </c>
      <c r="WQ16" s="689">
        <v>11</v>
      </c>
      <c r="WR16" s="689">
        <v>38</v>
      </c>
      <c r="WS16" s="689">
        <v>677</v>
      </c>
      <c r="WT16" s="689">
        <v>866</v>
      </c>
      <c r="WU16" s="689">
        <v>2260</v>
      </c>
      <c r="WV16" s="689">
        <v>1838</v>
      </c>
      <c r="WW16" s="975">
        <v>5690</v>
      </c>
      <c r="WX16" s="974">
        <v>0</v>
      </c>
      <c r="WY16" s="684">
        <v>0</v>
      </c>
      <c r="WZ16" s="684">
        <v>0</v>
      </c>
      <c r="XA16" s="689">
        <v>10</v>
      </c>
      <c r="XB16" s="689">
        <v>34</v>
      </c>
      <c r="XC16" s="689">
        <v>736</v>
      </c>
      <c r="XD16" s="689">
        <v>908</v>
      </c>
      <c r="XE16" s="689">
        <v>2302</v>
      </c>
      <c r="XF16" s="689">
        <v>1968</v>
      </c>
      <c r="XG16" s="975">
        <v>5958</v>
      </c>
      <c r="XH16" s="974">
        <v>0</v>
      </c>
      <c r="XI16" s="684">
        <v>0</v>
      </c>
      <c r="XJ16" s="684">
        <v>0</v>
      </c>
      <c r="XK16" s="689">
        <v>11</v>
      </c>
      <c r="XL16" s="689">
        <v>31</v>
      </c>
      <c r="XM16" s="689">
        <v>700</v>
      </c>
      <c r="XN16" s="689">
        <v>846</v>
      </c>
      <c r="XO16" s="689">
        <v>2195</v>
      </c>
      <c r="XP16" s="689">
        <v>2011</v>
      </c>
      <c r="XQ16" s="975">
        <v>5794</v>
      </c>
      <c r="XR16" s="974">
        <v>0</v>
      </c>
      <c r="XS16" s="684">
        <v>0</v>
      </c>
      <c r="XT16" s="684">
        <v>0</v>
      </c>
      <c r="XU16" s="689">
        <v>11</v>
      </c>
      <c r="XV16" s="689">
        <v>31</v>
      </c>
      <c r="XW16" s="689">
        <v>615</v>
      </c>
      <c r="XX16" s="689">
        <v>688</v>
      </c>
      <c r="XY16" s="689">
        <v>1710</v>
      </c>
      <c r="XZ16" s="689">
        <v>2321</v>
      </c>
      <c r="YA16" s="975">
        <v>5376</v>
      </c>
    </row>
    <row r="17" spans="1:661" ht="12.75" customHeight="1">
      <c r="A17" s="175" t="s">
        <v>511</v>
      </c>
      <c r="B17" s="974">
        <v>0</v>
      </c>
      <c r="C17" s="684">
        <v>0</v>
      </c>
      <c r="D17" s="684">
        <v>0</v>
      </c>
      <c r="E17" s="684">
        <v>0</v>
      </c>
      <c r="F17" s="684">
        <v>0</v>
      </c>
      <c r="G17" s="689">
        <v>0</v>
      </c>
      <c r="H17" s="689">
        <v>0</v>
      </c>
      <c r="I17" s="689">
        <v>0</v>
      </c>
      <c r="J17" s="689">
        <v>2506.9740000000002</v>
      </c>
      <c r="K17" s="975">
        <v>2506.9740000000002</v>
      </c>
      <c r="L17" s="974">
        <v>0</v>
      </c>
      <c r="M17" s="684">
        <v>0</v>
      </c>
      <c r="N17" s="684">
        <v>0</v>
      </c>
      <c r="O17" s="684">
        <v>0</v>
      </c>
      <c r="P17" s="684">
        <v>0</v>
      </c>
      <c r="Q17" s="689">
        <v>0</v>
      </c>
      <c r="R17" s="689">
        <v>0</v>
      </c>
      <c r="S17" s="689">
        <v>0</v>
      </c>
      <c r="T17" s="689">
        <v>3018.4050000000002</v>
      </c>
      <c r="U17" s="975">
        <v>3018.4050000000002</v>
      </c>
      <c r="V17" s="974">
        <v>0</v>
      </c>
      <c r="W17" s="684">
        <v>0</v>
      </c>
      <c r="X17" s="684">
        <v>0</v>
      </c>
      <c r="Y17" s="684">
        <v>0</v>
      </c>
      <c r="Z17" s="684">
        <v>0</v>
      </c>
      <c r="AA17" s="689">
        <v>0</v>
      </c>
      <c r="AB17" s="689">
        <v>0</v>
      </c>
      <c r="AC17" s="689">
        <v>0</v>
      </c>
      <c r="AD17" s="689">
        <v>3367.7570000000001</v>
      </c>
      <c r="AE17" s="975">
        <v>3367.7570000000001</v>
      </c>
      <c r="AF17" s="974">
        <v>0</v>
      </c>
      <c r="AG17" s="684">
        <v>0</v>
      </c>
      <c r="AH17" s="684">
        <v>0</v>
      </c>
      <c r="AI17" s="684">
        <v>0</v>
      </c>
      <c r="AJ17" s="684">
        <v>0</v>
      </c>
      <c r="AK17" s="689">
        <v>0</v>
      </c>
      <c r="AL17" s="689">
        <v>0</v>
      </c>
      <c r="AM17" s="689">
        <v>0</v>
      </c>
      <c r="AN17" s="689">
        <v>4403.8159999999998</v>
      </c>
      <c r="AO17" s="975">
        <v>4403.8159999999998</v>
      </c>
      <c r="AP17" s="974">
        <v>0</v>
      </c>
      <c r="AQ17" s="684">
        <v>0</v>
      </c>
      <c r="AR17" s="684">
        <v>0</v>
      </c>
      <c r="AS17" s="684">
        <v>0</v>
      </c>
      <c r="AT17" s="684">
        <v>0</v>
      </c>
      <c r="AU17" s="689">
        <v>38.905999999999999</v>
      </c>
      <c r="AV17" s="689">
        <v>60.453000000000003</v>
      </c>
      <c r="AW17" s="689">
        <v>83.001999999999995</v>
      </c>
      <c r="AX17" s="689">
        <v>4497.527</v>
      </c>
      <c r="AY17" s="975">
        <v>4679.8879999999999</v>
      </c>
      <c r="AZ17" s="974">
        <v>0</v>
      </c>
      <c r="BA17" s="684">
        <v>0</v>
      </c>
      <c r="BB17" s="684">
        <v>0</v>
      </c>
      <c r="BC17" s="684">
        <v>0</v>
      </c>
      <c r="BD17" s="684">
        <v>0</v>
      </c>
      <c r="BE17" s="689">
        <v>34.624000000000002</v>
      </c>
      <c r="BF17" s="689">
        <v>52.912999999999997</v>
      </c>
      <c r="BG17" s="689">
        <v>69.399000000000001</v>
      </c>
      <c r="BH17" s="689">
        <v>4119.8310000000001</v>
      </c>
      <c r="BI17" s="975">
        <v>4276.7669999999998</v>
      </c>
      <c r="BJ17" s="974">
        <v>0</v>
      </c>
      <c r="BK17" s="684">
        <v>0</v>
      </c>
      <c r="BL17" s="684">
        <v>0</v>
      </c>
      <c r="BM17" s="684">
        <v>0</v>
      </c>
      <c r="BN17" s="684">
        <v>0</v>
      </c>
      <c r="BO17" s="689">
        <v>34.128</v>
      </c>
      <c r="BP17" s="689">
        <v>52.22</v>
      </c>
      <c r="BQ17" s="689">
        <v>65.712000000000003</v>
      </c>
      <c r="BR17" s="689">
        <v>3518.498</v>
      </c>
      <c r="BS17" s="975">
        <v>3670.558</v>
      </c>
      <c r="BT17" s="974">
        <v>0</v>
      </c>
      <c r="BU17" s="684">
        <v>0</v>
      </c>
      <c r="BV17" s="684">
        <v>0</v>
      </c>
      <c r="BW17" s="684">
        <v>0</v>
      </c>
      <c r="BX17" s="684">
        <v>0</v>
      </c>
      <c r="BY17" s="689">
        <v>37.896000000000001</v>
      </c>
      <c r="BZ17" s="689">
        <v>51.613999999999997</v>
      </c>
      <c r="CA17" s="689">
        <v>58.488</v>
      </c>
      <c r="CB17" s="689">
        <v>3478.549</v>
      </c>
      <c r="CC17" s="975">
        <v>3626.547</v>
      </c>
      <c r="CD17" s="974">
        <v>0</v>
      </c>
      <c r="CE17" s="684">
        <v>0</v>
      </c>
      <c r="CF17" s="684">
        <v>0</v>
      </c>
      <c r="CG17" s="684">
        <v>0</v>
      </c>
      <c r="CH17" s="684">
        <v>0</v>
      </c>
      <c r="CI17" s="689">
        <v>31.103999999999999</v>
      </c>
      <c r="CJ17" s="689">
        <v>48</v>
      </c>
      <c r="CK17" s="689">
        <v>64.447000000000003</v>
      </c>
      <c r="CL17" s="689">
        <v>3593.81</v>
      </c>
      <c r="CM17" s="975">
        <v>3737.3609999999999</v>
      </c>
      <c r="CN17" s="974">
        <v>0</v>
      </c>
      <c r="CO17" s="684">
        <v>0</v>
      </c>
      <c r="CP17" s="684">
        <v>0</v>
      </c>
      <c r="CQ17" s="684">
        <v>0</v>
      </c>
      <c r="CR17" s="684">
        <v>0</v>
      </c>
      <c r="CS17" s="689">
        <v>30.128</v>
      </c>
      <c r="CT17" s="689">
        <v>38.776000000000003</v>
      </c>
      <c r="CU17" s="689">
        <v>37.978000000000002</v>
      </c>
      <c r="CV17" s="689">
        <v>3223.393</v>
      </c>
      <c r="CW17" s="975">
        <v>3330.2750000000001</v>
      </c>
      <c r="CX17" s="974">
        <v>0</v>
      </c>
      <c r="CY17" s="684">
        <v>0</v>
      </c>
      <c r="CZ17" s="684">
        <v>0</v>
      </c>
      <c r="DA17" s="684">
        <v>0</v>
      </c>
      <c r="DB17" s="684">
        <v>0</v>
      </c>
      <c r="DC17" s="689">
        <v>23.600999999999999</v>
      </c>
      <c r="DD17" s="689">
        <v>43.045999999999999</v>
      </c>
      <c r="DE17" s="689">
        <v>40.875999999999998</v>
      </c>
      <c r="DF17" s="689">
        <v>3457.81</v>
      </c>
      <c r="DG17" s="975">
        <v>3565.3330000000001</v>
      </c>
      <c r="DH17" s="974">
        <v>0</v>
      </c>
      <c r="DI17" s="684">
        <v>0</v>
      </c>
      <c r="DJ17" s="684">
        <v>0</v>
      </c>
      <c r="DK17" s="684">
        <v>0</v>
      </c>
      <c r="DL17" s="684">
        <v>0</v>
      </c>
      <c r="DM17" s="689">
        <v>28.059000000000001</v>
      </c>
      <c r="DN17" s="689">
        <v>35.908999999999999</v>
      </c>
      <c r="DO17" s="689">
        <v>43.970999999999997</v>
      </c>
      <c r="DP17" s="689">
        <v>3988.2150000000001</v>
      </c>
      <c r="DQ17" s="975">
        <v>4096.1540000000005</v>
      </c>
      <c r="DR17" s="974">
        <v>0</v>
      </c>
      <c r="DS17" s="684">
        <v>0</v>
      </c>
      <c r="DT17" s="684">
        <v>0</v>
      </c>
      <c r="DU17" s="684">
        <v>0</v>
      </c>
      <c r="DV17" s="684">
        <v>0</v>
      </c>
      <c r="DW17" s="689">
        <v>32.713000000000001</v>
      </c>
      <c r="DX17" s="689">
        <v>42.369</v>
      </c>
      <c r="DY17" s="689">
        <v>42.527000000000001</v>
      </c>
      <c r="DZ17" s="689">
        <v>4268.9870000000001</v>
      </c>
      <c r="EA17" s="975">
        <v>4386.5959999999995</v>
      </c>
      <c r="EB17" s="974">
        <v>0</v>
      </c>
      <c r="EC17" s="684">
        <v>0</v>
      </c>
      <c r="ED17" s="684">
        <v>0</v>
      </c>
      <c r="EE17" s="684">
        <v>0</v>
      </c>
      <c r="EF17" s="684">
        <v>0</v>
      </c>
      <c r="EG17" s="689">
        <v>34.993000000000002</v>
      </c>
      <c r="EH17" s="689">
        <v>56.332999999999998</v>
      </c>
      <c r="EI17" s="689">
        <v>51.506999999999998</v>
      </c>
      <c r="EJ17" s="689">
        <v>4070.5390000000002</v>
      </c>
      <c r="EK17" s="975">
        <v>4213.3720000000003</v>
      </c>
      <c r="EL17" s="974">
        <v>0</v>
      </c>
      <c r="EM17" s="684">
        <v>0</v>
      </c>
      <c r="EN17" s="684">
        <v>0</v>
      </c>
      <c r="EO17" s="684">
        <v>0</v>
      </c>
      <c r="EP17" s="684">
        <v>0</v>
      </c>
      <c r="EQ17" s="689">
        <v>30.457000000000001</v>
      </c>
      <c r="ER17" s="689">
        <v>74.210999999999999</v>
      </c>
      <c r="ES17" s="689">
        <v>55.527000000000001</v>
      </c>
      <c r="ET17" s="689">
        <v>3962.386</v>
      </c>
      <c r="EU17" s="975">
        <v>4122.5810000000001</v>
      </c>
      <c r="EV17" s="974">
        <v>0</v>
      </c>
      <c r="EW17" s="684">
        <v>0</v>
      </c>
      <c r="EX17" s="684">
        <v>0</v>
      </c>
      <c r="EY17" s="684">
        <v>0</v>
      </c>
      <c r="EZ17" s="684">
        <v>0</v>
      </c>
      <c r="FA17" s="689">
        <v>29.196999999999999</v>
      </c>
      <c r="FB17" s="689">
        <v>47.152999999999999</v>
      </c>
      <c r="FC17" s="689">
        <v>51.198999999999998</v>
      </c>
      <c r="FD17" s="689">
        <v>4119.0140000000001</v>
      </c>
      <c r="FE17" s="975">
        <v>4246.5630000000001</v>
      </c>
      <c r="FF17" s="974">
        <v>0</v>
      </c>
      <c r="FG17" s="684">
        <v>0</v>
      </c>
      <c r="FH17" s="684">
        <v>0</v>
      </c>
      <c r="FI17" s="684">
        <v>0</v>
      </c>
      <c r="FJ17" s="684">
        <v>0</v>
      </c>
      <c r="FK17" s="689">
        <v>24.004000000000001</v>
      </c>
      <c r="FL17" s="689">
        <v>38.841000000000001</v>
      </c>
      <c r="FM17" s="689">
        <v>47.767000000000003</v>
      </c>
      <c r="FN17" s="689">
        <v>3856.27</v>
      </c>
      <c r="FO17" s="975">
        <v>3966.8820000000001</v>
      </c>
      <c r="FP17" s="974">
        <v>0</v>
      </c>
      <c r="FQ17" s="684">
        <v>0</v>
      </c>
      <c r="FR17" s="684">
        <v>0</v>
      </c>
      <c r="FS17" s="684">
        <v>0</v>
      </c>
      <c r="FT17" s="684">
        <v>0</v>
      </c>
      <c r="FU17" s="689">
        <v>23.555</v>
      </c>
      <c r="FV17" s="689">
        <v>37.392000000000003</v>
      </c>
      <c r="FW17" s="689">
        <v>39.997999999999998</v>
      </c>
      <c r="FX17" s="689">
        <v>3733.1529999999998</v>
      </c>
      <c r="FY17" s="975">
        <v>3834.098</v>
      </c>
      <c r="FZ17" s="974">
        <v>0</v>
      </c>
      <c r="GA17" s="684">
        <v>0</v>
      </c>
      <c r="GB17" s="684">
        <v>0</v>
      </c>
      <c r="GC17" s="684">
        <v>0</v>
      </c>
      <c r="GD17" s="684">
        <v>0</v>
      </c>
      <c r="GE17" s="689">
        <v>15.611000000000001</v>
      </c>
      <c r="GF17" s="689">
        <v>32.046999999999997</v>
      </c>
      <c r="GG17" s="689">
        <v>41.526000000000003</v>
      </c>
      <c r="GH17" s="689">
        <v>3576.0030000000002</v>
      </c>
      <c r="GI17" s="975">
        <v>3665.1869999999999</v>
      </c>
      <c r="GJ17" s="974">
        <v>0</v>
      </c>
      <c r="GK17" s="684">
        <v>0</v>
      </c>
      <c r="GL17" s="684">
        <v>0</v>
      </c>
      <c r="GM17" s="684">
        <v>0</v>
      </c>
      <c r="GN17" s="684">
        <v>0</v>
      </c>
      <c r="GO17" s="689">
        <v>11.779</v>
      </c>
      <c r="GP17" s="689">
        <v>22.771999999999998</v>
      </c>
      <c r="GQ17" s="689">
        <v>28.064</v>
      </c>
      <c r="GR17" s="689">
        <v>3643.761</v>
      </c>
      <c r="GS17" s="975">
        <v>3706.3760000000002</v>
      </c>
      <c r="GT17" s="974">
        <v>0</v>
      </c>
      <c r="GU17" s="684">
        <v>0</v>
      </c>
      <c r="GV17" s="684">
        <v>0</v>
      </c>
      <c r="GW17" s="684">
        <v>0</v>
      </c>
      <c r="GX17" s="684">
        <v>0</v>
      </c>
      <c r="GY17" s="689">
        <v>10.068</v>
      </c>
      <c r="GZ17" s="689">
        <v>18.388000000000002</v>
      </c>
      <c r="HA17" s="689">
        <v>21.934000000000001</v>
      </c>
      <c r="HB17" s="689">
        <v>3907.1469999999999</v>
      </c>
      <c r="HC17" s="975">
        <v>3957.5369999999998</v>
      </c>
      <c r="HD17" s="974">
        <v>0</v>
      </c>
      <c r="HE17" s="684">
        <v>0</v>
      </c>
      <c r="HF17" s="684">
        <v>0</v>
      </c>
      <c r="HG17" s="684">
        <v>0</v>
      </c>
      <c r="HH17" s="684">
        <v>0</v>
      </c>
      <c r="HI17" s="689">
        <v>6.9584999999999999</v>
      </c>
      <c r="HJ17" s="689">
        <v>13.336</v>
      </c>
      <c r="HK17" s="689">
        <v>14.627000000000001</v>
      </c>
      <c r="HL17" s="689">
        <v>3539.3182999999999</v>
      </c>
      <c r="HM17" s="975">
        <v>3574.2397999999998</v>
      </c>
      <c r="HN17" s="974">
        <v>0</v>
      </c>
      <c r="HO17" s="684">
        <v>0</v>
      </c>
      <c r="HP17" s="684">
        <v>0</v>
      </c>
      <c r="HQ17" s="684">
        <v>0</v>
      </c>
      <c r="HR17" s="684">
        <v>0</v>
      </c>
      <c r="HS17" s="689">
        <v>6.99</v>
      </c>
      <c r="HT17" s="689">
        <v>15.9</v>
      </c>
      <c r="HU17" s="689">
        <v>14.097</v>
      </c>
      <c r="HV17" s="689">
        <v>3362.8049999999998</v>
      </c>
      <c r="HW17" s="975">
        <v>3399.7919999999999</v>
      </c>
      <c r="HX17" s="974" t="s">
        <v>485</v>
      </c>
      <c r="HY17" s="684" t="s">
        <v>485</v>
      </c>
      <c r="HZ17" s="684" t="s">
        <v>485</v>
      </c>
      <c r="IA17" s="684" t="s">
        <v>485</v>
      </c>
      <c r="IB17" s="684" t="s">
        <v>485</v>
      </c>
      <c r="IC17" s="689">
        <v>18.393999999999998</v>
      </c>
      <c r="ID17" s="689">
        <v>24.946999999999999</v>
      </c>
      <c r="IE17" s="689">
        <v>21.116</v>
      </c>
      <c r="IF17" s="689">
        <v>3743.2040000000002</v>
      </c>
      <c r="IG17" s="975">
        <v>3807.6610000000001</v>
      </c>
      <c r="IH17" s="974">
        <v>0</v>
      </c>
      <c r="II17" s="684">
        <v>0</v>
      </c>
      <c r="IJ17" s="684">
        <v>0</v>
      </c>
      <c r="IK17" s="684">
        <v>0</v>
      </c>
      <c r="IL17" s="684">
        <v>0</v>
      </c>
      <c r="IM17" s="689">
        <v>5.94</v>
      </c>
      <c r="IN17" s="689">
        <v>30.521999999999998</v>
      </c>
      <c r="IO17" s="689">
        <v>12.952999999999999</v>
      </c>
      <c r="IP17" s="689">
        <v>3980.7249999999999</v>
      </c>
      <c r="IQ17" s="975">
        <v>4030.14</v>
      </c>
      <c r="IR17" s="974">
        <v>0</v>
      </c>
      <c r="IS17" s="684">
        <v>0</v>
      </c>
      <c r="IT17" s="684">
        <v>0</v>
      </c>
      <c r="IU17" s="684">
        <v>0</v>
      </c>
      <c r="IV17" s="684">
        <v>0</v>
      </c>
      <c r="IW17" s="689">
        <v>13.455</v>
      </c>
      <c r="IX17" s="689">
        <v>21.003</v>
      </c>
      <c r="IY17" s="689">
        <v>12.093999999999999</v>
      </c>
      <c r="IZ17" s="689">
        <v>3945.4989999999998</v>
      </c>
      <c r="JA17" s="975">
        <v>3992.0509999999999</v>
      </c>
      <c r="JB17" s="974">
        <v>0</v>
      </c>
      <c r="JC17" s="684">
        <v>0</v>
      </c>
      <c r="JD17" s="684">
        <v>0</v>
      </c>
      <c r="JE17" s="684">
        <v>0</v>
      </c>
      <c r="JF17" s="684">
        <v>0</v>
      </c>
      <c r="JG17" s="689">
        <v>10.433999999999999</v>
      </c>
      <c r="JH17" s="689">
        <v>20.824000000000002</v>
      </c>
      <c r="JI17" s="689">
        <v>28.280999999999999</v>
      </c>
      <c r="JJ17" s="689">
        <v>3972.6869999999999</v>
      </c>
      <c r="JK17" s="975">
        <v>4032.2260000000001</v>
      </c>
      <c r="JL17" s="974">
        <v>0</v>
      </c>
      <c r="JM17" s="684">
        <v>0</v>
      </c>
      <c r="JN17" s="684">
        <v>0</v>
      </c>
      <c r="JO17" s="684">
        <v>0</v>
      </c>
      <c r="JP17" s="684">
        <v>0</v>
      </c>
      <c r="JQ17" s="689">
        <v>14.542999999999999</v>
      </c>
      <c r="JR17" s="689">
        <v>31.46</v>
      </c>
      <c r="JS17" s="689">
        <v>30.382999999999999</v>
      </c>
      <c r="JT17" s="689">
        <v>4791.1440000000002</v>
      </c>
      <c r="JU17" s="975">
        <v>4867.53</v>
      </c>
      <c r="JV17" s="974">
        <v>0</v>
      </c>
      <c r="JW17" s="684">
        <v>0</v>
      </c>
      <c r="JX17" s="684">
        <v>0</v>
      </c>
      <c r="JY17" s="684">
        <v>0</v>
      </c>
      <c r="JZ17" s="684">
        <v>0</v>
      </c>
      <c r="KA17" s="689">
        <v>12.805</v>
      </c>
      <c r="KB17" s="689">
        <v>26.062999999999999</v>
      </c>
      <c r="KC17" s="689">
        <v>24.151</v>
      </c>
      <c r="KD17" s="689">
        <v>4527.0219999999999</v>
      </c>
      <c r="KE17" s="975">
        <v>4590.0410000000002</v>
      </c>
      <c r="KF17" s="974">
        <v>0</v>
      </c>
      <c r="KG17" s="684">
        <v>0</v>
      </c>
      <c r="KH17" s="684">
        <v>0</v>
      </c>
      <c r="KI17" s="684">
        <v>0</v>
      </c>
      <c r="KJ17" s="684">
        <v>0</v>
      </c>
      <c r="KK17" s="689">
        <v>14.022</v>
      </c>
      <c r="KL17" s="689">
        <v>32.728999999999999</v>
      </c>
      <c r="KM17" s="689">
        <v>26.99</v>
      </c>
      <c r="KN17" s="689">
        <v>4870.9870000000001</v>
      </c>
      <c r="KO17" s="975">
        <v>4944.7280000000001</v>
      </c>
      <c r="KP17" s="974">
        <v>0</v>
      </c>
      <c r="KQ17" s="684">
        <v>0</v>
      </c>
      <c r="KR17" s="684">
        <v>0</v>
      </c>
      <c r="KS17" s="684">
        <v>0</v>
      </c>
      <c r="KT17" s="684">
        <v>0</v>
      </c>
      <c r="KU17" s="689">
        <v>35.747</v>
      </c>
      <c r="KV17" s="689">
        <v>44.256999999999998</v>
      </c>
      <c r="KW17" s="689">
        <v>54.606999999999999</v>
      </c>
      <c r="KX17" s="689">
        <v>4969.7690000000002</v>
      </c>
      <c r="KY17" s="975">
        <v>5104.38</v>
      </c>
      <c r="KZ17" s="974">
        <v>0</v>
      </c>
      <c r="LA17" s="684">
        <v>0</v>
      </c>
      <c r="LB17" s="684">
        <v>0</v>
      </c>
      <c r="LC17" s="684">
        <v>0</v>
      </c>
      <c r="LD17" s="684">
        <v>0</v>
      </c>
      <c r="LE17" s="689">
        <v>27.262</v>
      </c>
      <c r="LF17" s="689">
        <v>37.119999999999997</v>
      </c>
      <c r="LG17" s="689">
        <v>36.328000000000003</v>
      </c>
      <c r="LH17" s="689">
        <v>4876.1450000000004</v>
      </c>
      <c r="LI17" s="975">
        <v>4976.8549999999996</v>
      </c>
      <c r="LJ17" s="974">
        <v>0</v>
      </c>
      <c r="LK17" s="684">
        <v>0</v>
      </c>
      <c r="LL17" s="684">
        <v>0</v>
      </c>
      <c r="LM17" s="684">
        <v>0</v>
      </c>
      <c r="LN17" s="684">
        <v>0</v>
      </c>
      <c r="LO17" s="689">
        <v>20.289000000000001</v>
      </c>
      <c r="LP17" s="689">
        <v>34.814999999999998</v>
      </c>
      <c r="LQ17" s="689">
        <v>46.137</v>
      </c>
      <c r="LR17" s="689">
        <v>4657.549</v>
      </c>
      <c r="LS17" s="975">
        <v>4758.79</v>
      </c>
      <c r="LT17" s="974">
        <v>0</v>
      </c>
      <c r="LU17" s="684">
        <v>0</v>
      </c>
      <c r="LV17" s="684">
        <v>0</v>
      </c>
      <c r="LW17" s="684">
        <v>0</v>
      </c>
      <c r="LX17" s="684">
        <v>0</v>
      </c>
      <c r="LY17" s="689">
        <v>0</v>
      </c>
      <c r="LZ17" s="689">
        <v>55.253999999999998</v>
      </c>
      <c r="MA17" s="689">
        <v>41.715000000000003</v>
      </c>
      <c r="MB17" s="689">
        <v>4119.4639999999999</v>
      </c>
      <c r="MC17" s="975">
        <v>4251.8549999999996</v>
      </c>
      <c r="MD17" s="974">
        <v>0</v>
      </c>
      <c r="ME17" s="684">
        <v>0</v>
      </c>
      <c r="MF17" s="684">
        <v>0</v>
      </c>
      <c r="MG17" s="684">
        <v>0</v>
      </c>
      <c r="MH17" s="684">
        <v>0</v>
      </c>
      <c r="MI17" s="689">
        <v>68.293000000000006</v>
      </c>
      <c r="MJ17" s="689">
        <v>44.171999999999997</v>
      </c>
      <c r="MK17" s="689">
        <v>55.67</v>
      </c>
      <c r="ML17" s="689">
        <v>3828.0410000000002</v>
      </c>
      <c r="MM17" s="975">
        <v>3996.1759999999999</v>
      </c>
      <c r="MN17" s="974">
        <v>0</v>
      </c>
      <c r="MO17" s="684">
        <v>0</v>
      </c>
      <c r="MP17" s="684">
        <v>0</v>
      </c>
      <c r="MQ17" s="684">
        <v>0</v>
      </c>
      <c r="MR17" s="684">
        <v>0</v>
      </c>
      <c r="MS17" s="689">
        <v>39.249000000000002</v>
      </c>
      <c r="MT17" s="689">
        <v>42.76</v>
      </c>
      <c r="MU17" s="689">
        <v>79.122</v>
      </c>
      <c r="MV17" s="689">
        <v>3668.616</v>
      </c>
      <c r="MW17" s="975">
        <v>3829.7469999999998</v>
      </c>
      <c r="MX17" s="974">
        <v>0</v>
      </c>
      <c r="MY17" s="684">
        <v>0</v>
      </c>
      <c r="MZ17" s="684">
        <v>0</v>
      </c>
      <c r="NA17" s="684">
        <v>0</v>
      </c>
      <c r="NB17" s="684">
        <v>0</v>
      </c>
      <c r="NC17" s="689">
        <v>31.45</v>
      </c>
      <c r="ND17" s="689">
        <v>52.433999999999997</v>
      </c>
      <c r="NE17" s="689">
        <v>66.075000000000003</v>
      </c>
      <c r="NF17" s="689">
        <v>4031.8780000000002</v>
      </c>
      <c r="NG17" s="975">
        <v>4181.8370000000004</v>
      </c>
      <c r="NH17" s="974">
        <v>0</v>
      </c>
      <c r="NI17" s="684">
        <v>0</v>
      </c>
      <c r="NJ17" s="684">
        <v>0</v>
      </c>
      <c r="NK17" s="684">
        <v>0</v>
      </c>
      <c r="NL17" s="684">
        <v>0</v>
      </c>
      <c r="NM17" s="689">
        <v>47.762999999999998</v>
      </c>
      <c r="NN17" s="689">
        <v>98.381</v>
      </c>
      <c r="NO17" s="689">
        <v>63.901000000000003</v>
      </c>
      <c r="NP17" s="689">
        <v>3911.2130000000002</v>
      </c>
      <c r="NQ17" s="975">
        <v>4121.2579999999998</v>
      </c>
      <c r="NR17" s="974">
        <v>0</v>
      </c>
      <c r="NS17" s="684">
        <v>0</v>
      </c>
      <c r="NT17" s="684">
        <v>0</v>
      </c>
      <c r="NU17" s="684">
        <v>0</v>
      </c>
      <c r="NV17" s="684">
        <v>0</v>
      </c>
      <c r="NW17" s="689">
        <v>91.16</v>
      </c>
      <c r="NX17" s="689">
        <v>54.784999999999997</v>
      </c>
      <c r="NY17" s="689">
        <v>83.498999999999995</v>
      </c>
      <c r="NZ17" s="689">
        <v>3818.259</v>
      </c>
      <c r="OA17" s="975">
        <v>4047.703</v>
      </c>
      <c r="OB17" s="974">
        <v>0</v>
      </c>
      <c r="OC17" s="684">
        <v>0</v>
      </c>
      <c r="OD17" s="684">
        <v>0</v>
      </c>
      <c r="OE17" s="684">
        <v>0</v>
      </c>
      <c r="OF17" s="684">
        <v>0</v>
      </c>
      <c r="OG17" s="689">
        <v>49.478000000000002</v>
      </c>
      <c r="OH17" s="689">
        <v>75.718000000000004</v>
      </c>
      <c r="OI17" s="689">
        <v>112.152</v>
      </c>
      <c r="OJ17" s="689">
        <v>4018.48</v>
      </c>
      <c r="OK17" s="975">
        <v>4255.8280000000004</v>
      </c>
      <c r="OL17" s="974">
        <v>0</v>
      </c>
      <c r="OM17" s="684">
        <v>0</v>
      </c>
      <c r="ON17" s="684">
        <v>0</v>
      </c>
      <c r="OO17" s="684">
        <v>0</v>
      </c>
      <c r="OP17" s="684">
        <v>0</v>
      </c>
      <c r="OQ17" s="689">
        <v>51.183999999999997</v>
      </c>
      <c r="OR17" s="689">
        <v>42.459000000000003</v>
      </c>
      <c r="OS17" s="689">
        <v>88.106999999999999</v>
      </c>
      <c r="OT17" s="689">
        <v>4079.06</v>
      </c>
      <c r="OU17" s="975">
        <v>4260.8100000000004</v>
      </c>
      <c r="OV17" s="974">
        <v>0</v>
      </c>
      <c r="OW17" s="684">
        <v>0</v>
      </c>
      <c r="OX17" s="684">
        <v>0</v>
      </c>
      <c r="OY17" s="684">
        <v>0</v>
      </c>
      <c r="OZ17" s="684">
        <v>0</v>
      </c>
      <c r="PA17" s="689">
        <v>45.595999999999997</v>
      </c>
      <c r="PB17" s="689">
        <v>84.435000000000002</v>
      </c>
      <c r="PC17" s="689">
        <v>121.223</v>
      </c>
      <c r="PD17" s="689">
        <v>4170.4949999999999</v>
      </c>
      <c r="PE17" s="975">
        <v>4421.7489999999998</v>
      </c>
      <c r="PF17" s="974">
        <v>0</v>
      </c>
      <c r="PG17" s="684">
        <v>0</v>
      </c>
      <c r="PH17" s="684">
        <v>0</v>
      </c>
      <c r="PI17" s="684">
        <v>0</v>
      </c>
      <c r="PJ17" s="684">
        <v>0</v>
      </c>
      <c r="PK17" s="689">
        <v>36.481000000000002</v>
      </c>
      <c r="PL17" s="689">
        <v>55.424999999999997</v>
      </c>
      <c r="PM17" s="689">
        <v>268.82600000000002</v>
      </c>
      <c r="PN17" s="689">
        <v>4010.8020000000001</v>
      </c>
      <c r="PO17" s="975">
        <v>4371.5339999999997</v>
      </c>
      <c r="PP17" s="974">
        <v>0</v>
      </c>
      <c r="PQ17" s="684">
        <v>0</v>
      </c>
      <c r="PR17" s="684">
        <v>0</v>
      </c>
      <c r="PS17" s="684">
        <v>0</v>
      </c>
      <c r="PT17" s="684">
        <v>0</v>
      </c>
      <c r="PU17" s="689">
        <v>58.143000000000001</v>
      </c>
      <c r="PV17" s="689">
        <v>85.296000000000006</v>
      </c>
      <c r="PW17" s="689">
        <v>55.924999999999997</v>
      </c>
      <c r="PX17" s="689">
        <v>4616.3670000000002</v>
      </c>
      <c r="PY17" s="975">
        <v>4815.7309999999998</v>
      </c>
      <c r="PZ17" s="974" t="s">
        <v>1258</v>
      </c>
      <c r="QA17" s="684" t="s">
        <v>1253</v>
      </c>
      <c r="QB17" s="684" t="s">
        <v>1257</v>
      </c>
      <c r="QC17" s="684" t="s">
        <v>1257</v>
      </c>
      <c r="QD17" s="684" t="s">
        <v>1257</v>
      </c>
      <c r="QE17" s="689">
        <v>36.765999999999998</v>
      </c>
      <c r="QF17" s="689">
        <v>40.350999999999999</v>
      </c>
      <c r="QG17" s="689">
        <v>119.563</v>
      </c>
      <c r="QH17" s="689">
        <v>5229.7139999999999</v>
      </c>
      <c r="QI17" s="975">
        <v>5426.3940000000002</v>
      </c>
      <c r="QJ17" s="974">
        <v>0</v>
      </c>
      <c r="QK17" s="684">
        <v>0</v>
      </c>
      <c r="QL17" s="684">
        <v>0</v>
      </c>
      <c r="QM17" s="684">
        <v>0</v>
      </c>
      <c r="QN17" s="684">
        <v>0</v>
      </c>
      <c r="QO17" s="689">
        <v>84</v>
      </c>
      <c r="QP17" s="689">
        <v>121</v>
      </c>
      <c r="QQ17" s="689">
        <v>74</v>
      </c>
      <c r="QR17" s="689">
        <v>5745</v>
      </c>
      <c r="QS17" s="975">
        <v>6024</v>
      </c>
      <c r="QT17" s="974">
        <v>0</v>
      </c>
      <c r="QU17" s="684">
        <v>0</v>
      </c>
      <c r="QV17" s="684">
        <v>0</v>
      </c>
      <c r="QW17" s="684">
        <v>0</v>
      </c>
      <c r="QX17" s="684">
        <v>0</v>
      </c>
      <c r="QY17" s="689">
        <v>72</v>
      </c>
      <c r="QZ17" s="689">
        <v>82</v>
      </c>
      <c r="RA17" s="689">
        <v>146</v>
      </c>
      <c r="RB17" s="689">
        <v>5573</v>
      </c>
      <c r="RC17" s="975">
        <v>5873</v>
      </c>
      <c r="RD17" s="974">
        <v>0</v>
      </c>
      <c r="RE17" s="684">
        <v>0</v>
      </c>
      <c r="RF17" s="684">
        <v>0</v>
      </c>
      <c r="RG17" s="684">
        <v>0</v>
      </c>
      <c r="RH17" s="684">
        <v>0</v>
      </c>
      <c r="RI17" s="689">
        <v>38</v>
      </c>
      <c r="RJ17" s="689">
        <v>44</v>
      </c>
      <c r="RK17" s="689">
        <v>64</v>
      </c>
      <c r="RL17" s="689">
        <v>5311</v>
      </c>
      <c r="RM17" s="975">
        <v>5457</v>
      </c>
      <c r="RN17" s="974">
        <v>0</v>
      </c>
      <c r="RO17" s="684">
        <v>0</v>
      </c>
      <c r="RP17" s="684">
        <v>0</v>
      </c>
      <c r="RQ17" s="684">
        <v>0</v>
      </c>
      <c r="RR17" s="684">
        <v>0</v>
      </c>
      <c r="RS17" s="689">
        <v>57</v>
      </c>
      <c r="RT17" s="689">
        <v>93</v>
      </c>
      <c r="RU17" s="689">
        <v>159</v>
      </c>
      <c r="RV17" s="689">
        <v>5229</v>
      </c>
      <c r="RW17" s="975">
        <v>5538</v>
      </c>
      <c r="RX17" s="974">
        <v>0</v>
      </c>
      <c r="RY17" s="684">
        <v>0</v>
      </c>
      <c r="RZ17" s="684">
        <v>0</v>
      </c>
      <c r="SA17" s="684">
        <v>0</v>
      </c>
      <c r="SB17" s="684">
        <v>0</v>
      </c>
      <c r="SC17" s="689">
        <v>164</v>
      </c>
      <c r="SD17" s="689">
        <v>149</v>
      </c>
      <c r="SE17" s="689">
        <v>96</v>
      </c>
      <c r="SF17" s="689">
        <v>4497</v>
      </c>
      <c r="SG17" s="975">
        <v>4906</v>
      </c>
      <c r="SH17" s="974">
        <v>0</v>
      </c>
      <c r="SI17" s="684">
        <v>0</v>
      </c>
      <c r="SJ17" s="684">
        <v>0</v>
      </c>
      <c r="SK17" s="684">
        <v>0</v>
      </c>
      <c r="SL17" s="684">
        <v>0</v>
      </c>
      <c r="SM17" s="689">
        <v>82</v>
      </c>
      <c r="SN17" s="689">
        <v>129</v>
      </c>
      <c r="SO17" s="689">
        <v>169</v>
      </c>
      <c r="SP17" s="689">
        <v>3518</v>
      </c>
      <c r="SQ17" s="975">
        <v>3898</v>
      </c>
      <c r="SR17" s="974">
        <v>0</v>
      </c>
      <c r="SS17" s="684">
        <v>0</v>
      </c>
      <c r="ST17" s="684">
        <v>0</v>
      </c>
      <c r="SU17" s="684">
        <v>0</v>
      </c>
      <c r="SV17" s="684">
        <v>0</v>
      </c>
      <c r="SW17" s="689">
        <v>67</v>
      </c>
      <c r="SX17" s="689">
        <v>91</v>
      </c>
      <c r="SY17" s="689">
        <v>149</v>
      </c>
      <c r="SZ17" s="689">
        <v>4015</v>
      </c>
      <c r="TA17" s="975">
        <v>4322</v>
      </c>
      <c r="TB17" s="974">
        <v>0</v>
      </c>
      <c r="TC17" s="684">
        <v>0</v>
      </c>
      <c r="TD17" s="684">
        <v>0</v>
      </c>
      <c r="TE17" s="684">
        <v>0</v>
      </c>
      <c r="TF17" s="684">
        <v>0</v>
      </c>
      <c r="TG17" s="689">
        <v>50</v>
      </c>
      <c r="TH17" s="689">
        <v>74</v>
      </c>
      <c r="TI17" s="689">
        <v>116</v>
      </c>
      <c r="TJ17" s="689">
        <v>5020</v>
      </c>
      <c r="TK17" s="975">
        <v>5260</v>
      </c>
      <c r="TL17" s="974">
        <v>0</v>
      </c>
      <c r="TM17" s="684">
        <v>0</v>
      </c>
      <c r="TN17" s="684">
        <v>0</v>
      </c>
      <c r="TO17" s="684">
        <v>0</v>
      </c>
      <c r="TP17" s="684">
        <v>0</v>
      </c>
      <c r="TQ17" s="689">
        <v>73</v>
      </c>
      <c r="TR17" s="689">
        <v>88</v>
      </c>
      <c r="TS17" s="689">
        <v>95</v>
      </c>
      <c r="TT17" s="689">
        <v>5429</v>
      </c>
      <c r="TU17" s="975">
        <v>5685</v>
      </c>
      <c r="TV17" s="974">
        <v>0</v>
      </c>
      <c r="TW17" s="684">
        <v>0</v>
      </c>
      <c r="TX17" s="684">
        <v>0</v>
      </c>
      <c r="TY17" s="684">
        <v>0</v>
      </c>
      <c r="TZ17" s="684">
        <v>0</v>
      </c>
      <c r="UA17" s="689">
        <v>42</v>
      </c>
      <c r="UB17" s="689">
        <v>72</v>
      </c>
      <c r="UC17" s="689">
        <v>93</v>
      </c>
      <c r="UD17" s="689">
        <v>5930</v>
      </c>
      <c r="UE17" s="975">
        <v>6137</v>
      </c>
      <c r="UF17" s="974">
        <v>0</v>
      </c>
      <c r="UG17" s="684">
        <v>0</v>
      </c>
      <c r="UH17" s="684">
        <v>0</v>
      </c>
      <c r="UI17" s="684">
        <v>0</v>
      </c>
      <c r="UJ17" s="684">
        <v>0</v>
      </c>
      <c r="UK17" s="689">
        <v>68</v>
      </c>
      <c r="UL17" s="689">
        <v>69</v>
      </c>
      <c r="UM17" s="689">
        <v>94</v>
      </c>
      <c r="UN17" s="689">
        <v>7472</v>
      </c>
      <c r="UO17" s="975">
        <v>7703</v>
      </c>
      <c r="UP17" s="974">
        <v>0</v>
      </c>
      <c r="UQ17" s="684">
        <v>0</v>
      </c>
      <c r="UR17" s="684">
        <v>0</v>
      </c>
      <c r="US17" s="684">
        <v>0</v>
      </c>
      <c r="UT17" s="684">
        <v>0</v>
      </c>
      <c r="UU17" s="689">
        <v>60</v>
      </c>
      <c r="UV17" s="689">
        <v>92</v>
      </c>
      <c r="UW17" s="689">
        <v>90</v>
      </c>
      <c r="UX17" s="689">
        <v>8603</v>
      </c>
      <c r="UY17" s="975">
        <v>8845</v>
      </c>
      <c r="UZ17" s="974">
        <v>0</v>
      </c>
      <c r="VA17" s="684">
        <v>0</v>
      </c>
      <c r="VB17" s="684">
        <v>0</v>
      </c>
      <c r="VC17" s="684">
        <v>0</v>
      </c>
      <c r="VD17" s="684">
        <v>0</v>
      </c>
      <c r="VE17" s="689">
        <v>80</v>
      </c>
      <c r="VF17" s="689">
        <v>328</v>
      </c>
      <c r="VG17" s="689">
        <v>84</v>
      </c>
      <c r="VH17" s="689">
        <v>8578</v>
      </c>
      <c r="VI17" s="975">
        <v>9070</v>
      </c>
      <c r="VJ17" s="974">
        <v>0</v>
      </c>
      <c r="VK17" s="684">
        <v>0</v>
      </c>
      <c r="VL17" s="684">
        <v>0</v>
      </c>
      <c r="VM17" s="684">
        <v>0</v>
      </c>
      <c r="VN17" s="684">
        <v>0</v>
      </c>
      <c r="VO17" s="689">
        <v>49</v>
      </c>
      <c r="VP17" s="689">
        <v>79</v>
      </c>
      <c r="VQ17" s="689">
        <v>86</v>
      </c>
      <c r="VR17" s="689">
        <v>8067</v>
      </c>
      <c r="VS17" s="975">
        <v>8281</v>
      </c>
      <c r="VT17" s="974" t="s">
        <v>23</v>
      </c>
      <c r="VU17" s="684" t="s">
        <v>23</v>
      </c>
      <c r="VV17" s="684" t="s">
        <v>23</v>
      </c>
      <c r="VW17" s="684" t="s">
        <v>23</v>
      </c>
      <c r="VX17" s="684" t="s">
        <v>23</v>
      </c>
      <c r="VY17" s="689">
        <v>57</v>
      </c>
      <c r="VZ17" s="689">
        <v>59</v>
      </c>
      <c r="WA17" s="689">
        <v>49</v>
      </c>
      <c r="WB17" s="689">
        <v>8431</v>
      </c>
      <c r="WC17" s="975">
        <v>8596</v>
      </c>
      <c r="WD17" s="974">
        <v>0</v>
      </c>
      <c r="WE17" s="684">
        <v>0</v>
      </c>
      <c r="WF17" s="684">
        <v>0</v>
      </c>
      <c r="WG17" s="684">
        <v>0</v>
      </c>
      <c r="WH17" s="684">
        <v>0</v>
      </c>
      <c r="WI17" s="689">
        <v>33</v>
      </c>
      <c r="WJ17" s="689">
        <v>36</v>
      </c>
      <c r="WK17" s="689">
        <v>60</v>
      </c>
      <c r="WL17" s="689">
        <v>7889</v>
      </c>
      <c r="WM17" s="975">
        <v>8018</v>
      </c>
      <c r="WN17" s="974">
        <v>0</v>
      </c>
      <c r="WO17" s="684">
        <v>0</v>
      </c>
      <c r="WP17" s="684">
        <v>0</v>
      </c>
      <c r="WQ17" s="684">
        <v>0</v>
      </c>
      <c r="WR17" s="684">
        <v>0</v>
      </c>
      <c r="WS17" s="689">
        <v>71</v>
      </c>
      <c r="WT17" s="689">
        <v>72</v>
      </c>
      <c r="WU17" s="689">
        <v>50</v>
      </c>
      <c r="WV17" s="689">
        <v>7332</v>
      </c>
      <c r="WW17" s="975">
        <v>7525</v>
      </c>
      <c r="WX17" s="974">
        <v>0</v>
      </c>
      <c r="WY17" s="684">
        <v>0</v>
      </c>
      <c r="WZ17" s="684">
        <v>0</v>
      </c>
      <c r="XA17" s="684">
        <v>0</v>
      </c>
      <c r="XB17" s="684">
        <v>0</v>
      </c>
      <c r="XC17" s="689">
        <v>43</v>
      </c>
      <c r="XD17" s="689">
        <v>51</v>
      </c>
      <c r="XE17" s="689">
        <v>139</v>
      </c>
      <c r="XF17" s="689">
        <v>7122</v>
      </c>
      <c r="XG17" s="975">
        <v>7355</v>
      </c>
      <c r="XH17" s="974">
        <v>0</v>
      </c>
      <c r="XI17" s="684">
        <v>0</v>
      </c>
      <c r="XJ17" s="684">
        <v>0</v>
      </c>
      <c r="XK17" s="684">
        <v>0</v>
      </c>
      <c r="XL17" s="684">
        <v>0</v>
      </c>
      <c r="XM17" s="689">
        <v>42</v>
      </c>
      <c r="XN17" s="689">
        <v>51</v>
      </c>
      <c r="XO17" s="689">
        <v>51</v>
      </c>
      <c r="XP17" s="689">
        <v>7202</v>
      </c>
      <c r="XQ17" s="975">
        <v>7346</v>
      </c>
      <c r="XR17" s="974">
        <v>0</v>
      </c>
      <c r="XS17" s="684">
        <v>0</v>
      </c>
      <c r="XT17" s="684">
        <v>0</v>
      </c>
      <c r="XU17" s="684">
        <v>0</v>
      </c>
      <c r="XV17" s="684">
        <v>0</v>
      </c>
      <c r="XW17" s="689">
        <v>36</v>
      </c>
      <c r="XX17" s="689">
        <v>43</v>
      </c>
      <c r="XY17" s="689">
        <v>57</v>
      </c>
      <c r="XZ17" s="689">
        <v>7168</v>
      </c>
      <c r="YA17" s="975">
        <v>7304</v>
      </c>
    </row>
    <row r="18" spans="1:661" ht="12.75" customHeight="1">
      <c r="A18" s="175" t="s">
        <v>510</v>
      </c>
      <c r="B18" s="974">
        <v>0</v>
      </c>
      <c r="C18" s="684">
        <v>0</v>
      </c>
      <c r="D18" s="684">
        <v>0</v>
      </c>
      <c r="E18" s="684">
        <v>0</v>
      </c>
      <c r="F18" s="684">
        <v>0</v>
      </c>
      <c r="G18" s="684">
        <v>0</v>
      </c>
      <c r="H18" s="684">
        <v>0</v>
      </c>
      <c r="I18" s="684">
        <v>0</v>
      </c>
      <c r="J18" s="689">
        <v>137.39699999999999</v>
      </c>
      <c r="K18" s="975">
        <v>137.39699999999999</v>
      </c>
      <c r="L18" s="974">
        <v>0</v>
      </c>
      <c r="M18" s="684">
        <v>0</v>
      </c>
      <c r="N18" s="684">
        <v>0</v>
      </c>
      <c r="O18" s="684">
        <v>0</v>
      </c>
      <c r="P18" s="684">
        <v>0</v>
      </c>
      <c r="Q18" s="684">
        <v>0</v>
      </c>
      <c r="R18" s="684">
        <v>0</v>
      </c>
      <c r="S18" s="684">
        <v>0</v>
      </c>
      <c r="T18" s="689">
        <v>155.89400000000001</v>
      </c>
      <c r="U18" s="975">
        <v>155.89400000000001</v>
      </c>
      <c r="V18" s="974">
        <v>0</v>
      </c>
      <c r="W18" s="684">
        <v>0</v>
      </c>
      <c r="X18" s="684">
        <v>0</v>
      </c>
      <c r="Y18" s="684">
        <v>0</v>
      </c>
      <c r="Z18" s="684">
        <v>0</v>
      </c>
      <c r="AA18" s="684">
        <v>0</v>
      </c>
      <c r="AB18" s="684">
        <v>0</v>
      </c>
      <c r="AC18" s="684">
        <v>0</v>
      </c>
      <c r="AD18" s="689">
        <v>154.649</v>
      </c>
      <c r="AE18" s="975">
        <v>154.649</v>
      </c>
      <c r="AF18" s="974">
        <v>0</v>
      </c>
      <c r="AG18" s="684">
        <v>0</v>
      </c>
      <c r="AH18" s="684">
        <v>0</v>
      </c>
      <c r="AI18" s="684">
        <v>0</v>
      </c>
      <c r="AJ18" s="684">
        <v>0</v>
      </c>
      <c r="AK18" s="684">
        <v>0</v>
      </c>
      <c r="AL18" s="684">
        <v>0</v>
      </c>
      <c r="AM18" s="684">
        <v>0</v>
      </c>
      <c r="AN18" s="689">
        <v>178.72800000000001</v>
      </c>
      <c r="AO18" s="975">
        <v>178.72800000000001</v>
      </c>
      <c r="AP18" s="974">
        <v>0</v>
      </c>
      <c r="AQ18" s="684">
        <v>0</v>
      </c>
      <c r="AR18" s="684">
        <v>0</v>
      </c>
      <c r="AS18" s="684">
        <v>0</v>
      </c>
      <c r="AT18" s="684">
        <v>0</v>
      </c>
      <c r="AU18" s="684">
        <v>0</v>
      </c>
      <c r="AV18" s="684">
        <v>0</v>
      </c>
      <c r="AW18" s="684">
        <v>0</v>
      </c>
      <c r="AX18" s="689">
        <v>228.28299999999999</v>
      </c>
      <c r="AY18" s="975">
        <v>228.28299999999999</v>
      </c>
      <c r="AZ18" s="974">
        <v>0</v>
      </c>
      <c r="BA18" s="684">
        <v>0</v>
      </c>
      <c r="BB18" s="684">
        <v>0</v>
      </c>
      <c r="BC18" s="684">
        <v>0</v>
      </c>
      <c r="BD18" s="684">
        <v>0</v>
      </c>
      <c r="BE18" s="684">
        <v>0</v>
      </c>
      <c r="BF18" s="684">
        <v>0</v>
      </c>
      <c r="BG18" s="684">
        <v>0</v>
      </c>
      <c r="BH18" s="689">
        <v>219.262</v>
      </c>
      <c r="BI18" s="975">
        <v>219.262</v>
      </c>
      <c r="BJ18" s="974">
        <v>0</v>
      </c>
      <c r="BK18" s="684">
        <v>0</v>
      </c>
      <c r="BL18" s="684">
        <v>0</v>
      </c>
      <c r="BM18" s="684">
        <v>0</v>
      </c>
      <c r="BN18" s="684">
        <v>0</v>
      </c>
      <c r="BO18" s="684">
        <v>0</v>
      </c>
      <c r="BP18" s="684">
        <v>0</v>
      </c>
      <c r="BQ18" s="684">
        <v>0</v>
      </c>
      <c r="BR18" s="689">
        <v>193.697</v>
      </c>
      <c r="BS18" s="975">
        <v>193.697</v>
      </c>
      <c r="BT18" s="974">
        <v>0</v>
      </c>
      <c r="BU18" s="684">
        <v>0</v>
      </c>
      <c r="BV18" s="684">
        <v>0</v>
      </c>
      <c r="BW18" s="684">
        <v>0</v>
      </c>
      <c r="BX18" s="684">
        <v>0</v>
      </c>
      <c r="BY18" s="684">
        <v>0</v>
      </c>
      <c r="BZ18" s="684">
        <v>0</v>
      </c>
      <c r="CA18" s="684">
        <v>0</v>
      </c>
      <c r="CB18" s="689">
        <v>210.46799999999999</v>
      </c>
      <c r="CC18" s="975">
        <v>210.46799999999999</v>
      </c>
      <c r="CD18" s="974">
        <v>0</v>
      </c>
      <c r="CE18" s="684">
        <v>0</v>
      </c>
      <c r="CF18" s="684">
        <v>0</v>
      </c>
      <c r="CG18" s="684">
        <v>0</v>
      </c>
      <c r="CH18" s="684">
        <v>0</v>
      </c>
      <c r="CI18" s="684">
        <v>0</v>
      </c>
      <c r="CJ18" s="684">
        <v>0</v>
      </c>
      <c r="CK18" s="684">
        <v>0</v>
      </c>
      <c r="CL18" s="689">
        <v>249.40100000000001</v>
      </c>
      <c r="CM18" s="975">
        <v>249.40100000000001</v>
      </c>
      <c r="CN18" s="974">
        <v>0</v>
      </c>
      <c r="CO18" s="684">
        <v>0</v>
      </c>
      <c r="CP18" s="684">
        <v>0</v>
      </c>
      <c r="CQ18" s="684">
        <v>0</v>
      </c>
      <c r="CR18" s="684">
        <v>0</v>
      </c>
      <c r="CS18" s="684">
        <v>0</v>
      </c>
      <c r="CT18" s="684">
        <v>0</v>
      </c>
      <c r="CU18" s="684">
        <v>0</v>
      </c>
      <c r="CV18" s="689">
        <v>220.68899999999999</v>
      </c>
      <c r="CW18" s="975">
        <v>220.68899999999999</v>
      </c>
      <c r="CX18" s="974">
        <v>0</v>
      </c>
      <c r="CY18" s="684">
        <v>0</v>
      </c>
      <c r="CZ18" s="684">
        <v>0</v>
      </c>
      <c r="DA18" s="684">
        <v>0</v>
      </c>
      <c r="DB18" s="684">
        <v>0</v>
      </c>
      <c r="DC18" s="684">
        <v>0</v>
      </c>
      <c r="DD18" s="684">
        <v>0</v>
      </c>
      <c r="DE18" s="684">
        <v>0</v>
      </c>
      <c r="DF18" s="689">
        <v>222.01</v>
      </c>
      <c r="DG18" s="975">
        <v>222.01</v>
      </c>
      <c r="DH18" s="974">
        <v>0</v>
      </c>
      <c r="DI18" s="684">
        <v>0</v>
      </c>
      <c r="DJ18" s="684">
        <v>0</v>
      </c>
      <c r="DK18" s="684">
        <v>0</v>
      </c>
      <c r="DL18" s="684">
        <v>0</v>
      </c>
      <c r="DM18" s="684">
        <v>0</v>
      </c>
      <c r="DN18" s="684">
        <v>0</v>
      </c>
      <c r="DO18" s="684">
        <v>0</v>
      </c>
      <c r="DP18" s="689">
        <v>216.78299999999999</v>
      </c>
      <c r="DQ18" s="975">
        <v>216.78299999999999</v>
      </c>
      <c r="DR18" s="974">
        <v>0</v>
      </c>
      <c r="DS18" s="684">
        <v>0</v>
      </c>
      <c r="DT18" s="684">
        <v>0</v>
      </c>
      <c r="DU18" s="684">
        <v>0</v>
      </c>
      <c r="DV18" s="684">
        <v>0</v>
      </c>
      <c r="DW18" s="684">
        <v>0</v>
      </c>
      <c r="DX18" s="684">
        <v>0</v>
      </c>
      <c r="DY18" s="684">
        <v>0</v>
      </c>
      <c r="DZ18" s="689">
        <v>206.107</v>
      </c>
      <c r="EA18" s="975">
        <v>206.107</v>
      </c>
      <c r="EB18" s="974">
        <v>0</v>
      </c>
      <c r="EC18" s="684">
        <v>0</v>
      </c>
      <c r="ED18" s="684">
        <v>0</v>
      </c>
      <c r="EE18" s="684">
        <v>0</v>
      </c>
      <c r="EF18" s="684">
        <v>0</v>
      </c>
      <c r="EG18" s="684">
        <v>0</v>
      </c>
      <c r="EH18" s="684">
        <v>0</v>
      </c>
      <c r="EI18" s="684">
        <v>0</v>
      </c>
      <c r="EJ18" s="689">
        <v>94.29</v>
      </c>
      <c r="EK18" s="975">
        <v>94.29</v>
      </c>
      <c r="EL18" s="974">
        <v>0</v>
      </c>
      <c r="EM18" s="684">
        <v>0</v>
      </c>
      <c r="EN18" s="684">
        <v>0</v>
      </c>
      <c r="EO18" s="684">
        <v>0</v>
      </c>
      <c r="EP18" s="684">
        <v>0</v>
      </c>
      <c r="EQ18" s="684">
        <v>0</v>
      </c>
      <c r="ER18" s="684">
        <v>0</v>
      </c>
      <c r="ES18" s="684">
        <v>0</v>
      </c>
      <c r="ET18" s="689">
        <v>110.705</v>
      </c>
      <c r="EU18" s="975">
        <v>110.705</v>
      </c>
      <c r="EV18" s="974">
        <v>0</v>
      </c>
      <c r="EW18" s="684">
        <v>0</v>
      </c>
      <c r="EX18" s="684">
        <v>0</v>
      </c>
      <c r="EY18" s="684">
        <v>0</v>
      </c>
      <c r="EZ18" s="684">
        <v>0</v>
      </c>
      <c r="FA18" s="684">
        <v>0</v>
      </c>
      <c r="FB18" s="684">
        <v>0</v>
      </c>
      <c r="FC18" s="684">
        <v>0</v>
      </c>
      <c r="FD18" s="689">
        <v>124.035</v>
      </c>
      <c r="FE18" s="975">
        <v>124.035</v>
      </c>
      <c r="FF18" s="974">
        <v>0</v>
      </c>
      <c r="FG18" s="684">
        <v>0</v>
      </c>
      <c r="FH18" s="684">
        <v>0</v>
      </c>
      <c r="FI18" s="684">
        <v>0</v>
      </c>
      <c r="FJ18" s="684">
        <v>0</v>
      </c>
      <c r="FK18" s="684">
        <v>0</v>
      </c>
      <c r="FL18" s="684">
        <v>0</v>
      </c>
      <c r="FM18" s="684">
        <v>0</v>
      </c>
      <c r="FN18" s="689">
        <v>95.935000000000002</v>
      </c>
      <c r="FO18" s="975">
        <v>95.935000000000002</v>
      </c>
      <c r="FP18" s="974">
        <v>0</v>
      </c>
      <c r="FQ18" s="684">
        <v>0</v>
      </c>
      <c r="FR18" s="684">
        <v>0</v>
      </c>
      <c r="FS18" s="684">
        <v>0</v>
      </c>
      <c r="FT18" s="684">
        <v>0</v>
      </c>
      <c r="FU18" s="684">
        <v>0</v>
      </c>
      <c r="FV18" s="684">
        <v>0</v>
      </c>
      <c r="FW18" s="684">
        <v>0</v>
      </c>
      <c r="FX18" s="689">
        <v>126.535</v>
      </c>
      <c r="FY18" s="975">
        <v>126.535</v>
      </c>
      <c r="FZ18" s="974">
        <v>0</v>
      </c>
      <c r="GA18" s="684">
        <v>0</v>
      </c>
      <c r="GB18" s="684">
        <v>0</v>
      </c>
      <c r="GC18" s="684">
        <v>0</v>
      </c>
      <c r="GD18" s="684">
        <v>0</v>
      </c>
      <c r="GE18" s="684">
        <v>0</v>
      </c>
      <c r="GF18" s="684">
        <v>0</v>
      </c>
      <c r="GG18" s="684">
        <v>0</v>
      </c>
      <c r="GH18" s="689">
        <v>143.483</v>
      </c>
      <c r="GI18" s="975">
        <v>143.483</v>
      </c>
      <c r="GJ18" s="974">
        <v>0</v>
      </c>
      <c r="GK18" s="684">
        <v>0</v>
      </c>
      <c r="GL18" s="684">
        <v>0</v>
      </c>
      <c r="GM18" s="684">
        <v>0</v>
      </c>
      <c r="GN18" s="684">
        <v>0</v>
      </c>
      <c r="GO18" s="684">
        <v>0</v>
      </c>
      <c r="GP18" s="684">
        <v>0</v>
      </c>
      <c r="GQ18" s="684">
        <v>0</v>
      </c>
      <c r="GR18" s="689">
        <v>153.315</v>
      </c>
      <c r="GS18" s="975">
        <v>153.315</v>
      </c>
      <c r="GT18" s="974">
        <v>0</v>
      </c>
      <c r="GU18" s="684">
        <v>0</v>
      </c>
      <c r="GV18" s="684">
        <v>0</v>
      </c>
      <c r="GW18" s="684">
        <v>0</v>
      </c>
      <c r="GX18" s="684">
        <v>0</v>
      </c>
      <c r="GY18" s="684">
        <v>0</v>
      </c>
      <c r="GZ18" s="684">
        <v>0</v>
      </c>
      <c r="HA18" s="684">
        <v>0</v>
      </c>
      <c r="HB18" s="689">
        <v>134.10300000000001</v>
      </c>
      <c r="HC18" s="975">
        <v>134.10300000000001</v>
      </c>
      <c r="HD18" s="974">
        <v>0</v>
      </c>
      <c r="HE18" s="684">
        <v>0</v>
      </c>
      <c r="HF18" s="684">
        <v>0</v>
      </c>
      <c r="HG18" s="684">
        <v>0</v>
      </c>
      <c r="HH18" s="684">
        <v>0</v>
      </c>
      <c r="HI18" s="684">
        <v>0</v>
      </c>
      <c r="HJ18" s="684">
        <v>0</v>
      </c>
      <c r="HK18" s="684">
        <v>0</v>
      </c>
      <c r="HL18" s="689">
        <v>110.06</v>
      </c>
      <c r="HM18" s="975">
        <v>110.06</v>
      </c>
      <c r="HN18" s="974">
        <v>0</v>
      </c>
      <c r="HO18" s="684">
        <v>0</v>
      </c>
      <c r="HP18" s="684">
        <v>0</v>
      </c>
      <c r="HQ18" s="684">
        <v>0</v>
      </c>
      <c r="HR18" s="684">
        <v>0</v>
      </c>
      <c r="HS18" s="684">
        <v>0</v>
      </c>
      <c r="HT18" s="684">
        <v>0</v>
      </c>
      <c r="HU18" s="684">
        <v>0</v>
      </c>
      <c r="HV18" s="689">
        <v>94.5</v>
      </c>
      <c r="HW18" s="975">
        <v>94.5</v>
      </c>
      <c r="HX18" s="974" t="s">
        <v>485</v>
      </c>
      <c r="HY18" s="684" t="s">
        <v>485</v>
      </c>
      <c r="HZ18" s="684" t="s">
        <v>485</v>
      </c>
      <c r="IA18" s="684" t="s">
        <v>485</v>
      </c>
      <c r="IB18" s="684" t="s">
        <v>485</v>
      </c>
      <c r="IC18" s="684" t="s">
        <v>485</v>
      </c>
      <c r="ID18" s="684" t="s">
        <v>485</v>
      </c>
      <c r="IE18" s="684" t="s">
        <v>485</v>
      </c>
      <c r="IF18" s="689">
        <v>82.072999999999993</v>
      </c>
      <c r="IG18" s="975">
        <v>82.072999999999993</v>
      </c>
      <c r="IH18" s="974">
        <v>0</v>
      </c>
      <c r="II18" s="684">
        <v>0</v>
      </c>
      <c r="IJ18" s="684">
        <v>0</v>
      </c>
      <c r="IK18" s="684">
        <v>0</v>
      </c>
      <c r="IL18" s="684">
        <v>0</v>
      </c>
      <c r="IM18" s="684">
        <v>0</v>
      </c>
      <c r="IN18" s="684">
        <v>0</v>
      </c>
      <c r="IO18" s="684">
        <v>0</v>
      </c>
      <c r="IP18" s="689">
        <v>155.31100000000001</v>
      </c>
      <c r="IQ18" s="975">
        <v>155.31100000000001</v>
      </c>
      <c r="IR18" s="974">
        <v>0</v>
      </c>
      <c r="IS18" s="684">
        <v>0</v>
      </c>
      <c r="IT18" s="684">
        <v>0</v>
      </c>
      <c r="IU18" s="684">
        <v>0</v>
      </c>
      <c r="IV18" s="684">
        <v>0</v>
      </c>
      <c r="IW18" s="684">
        <v>0</v>
      </c>
      <c r="IX18" s="684">
        <v>0</v>
      </c>
      <c r="IY18" s="684">
        <v>0</v>
      </c>
      <c r="IZ18" s="689">
        <v>129.471</v>
      </c>
      <c r="JA18" s="975">
        <v>129.471</v>
      </c>
      <c r="JB18" s="974">
        <v>0</v>
      </c>
      <c r="JC18" s="684">
        <v>0</v>
      </c>
      <c r="JD18" s="684">
        <v>0</v>
      </c>
      <c r="JE18" s="684">
        <v>0</v>
      </c>
      <c r="JF18" s="684">
        <v>0</v>
      </c>
      <c r="JG18" s="684">
        <v>0</v>
      </c>
      <c r="JH18" s="684">
        <v>0</v>
      </c>
      <c r="JI18" s="684">
        <v>0</v>
      </c>
      <c r="JJ18" s="689">
        <v>77.271000000000001</v>
      </c>
      <c r="JK18" s="975">
        <v>77.271000000000001</v>
      </c>
      <c r="JL18" s="974">
        <v>0</v>
      </c>
      <c r="JM18" s="684">
        <v>0</v>
      </c>
      <c r="JN18" s="684">
        <v>0</v>
      </c>
      <c r="JO18" s="684">
        <v>0</v>
      </c>
      <c r="JP18" s="684">
        <v>0</v>
      </c>
      <c r="JQ18" s="684">
        <v>0</v>
      </c>
      <c r="JR18" s="684">
        <v>0</v>
      </c>
      <c r="JS18" s="684">
        <v>0</v>
      </c>
      <c r="JT18" s="689">
        <v>61.192</v>
      </c>
      <c r="JU18" s="975">
        <v>61.192</v>
      </c>
      <c r="JV18" s="974">
        <v>0</v>
      </c>
      <c r="JW18" s="684">
        <v>0</v>
      </c>
      <c r="JX18" s="684">
        <v>0</v>
      </c>
      <c r="JY18" s="684">
        <v>0</v>
      </c>
      <c r="JZ18" s="684">
        <v>0</v>
      </c>
      <c r="KA18" s="684">
        <v>0</v>
      </c>
      <c r="KB18" s="684">
        <v>0</v>
      </c>
      <c r="KC18" s="684">
        <v>0</v>
      </c>
      <c r="KD18" s="689">
        <v>92.409000000000006</v>
      </c>
      <c r="KE18" s="975">
        <v>92.409000000000006</v>
      </c>
      <c r="KF18" s="974">
        <v>0</v>
      </c>
      <c r="KG18" s="684">
        <v>0</v>
      </c>
      <c r="KH18" s="684">
        <v>0</v>
      </c>
      <c r="KI18" s="684">
        <v>0</v>
      </c>
      <c r="KJ18" s="684">
        <v>0</v>
      </c>
      <c r="KK18" s="684">
        <v>0</v>
      </c>
      <c r="KL18" s="684">
        <v>0</v>
      </c>
      <c r="KM18" s="684">
        <v>0</v>
      </c>
      <c r="KN18" s="689">
        <v>73.399000000000001</v>
      </c>
      <c r="KO18" s="975">
        <v>73.399000000000001</v>
      </c>
      <c r="KP18" s="974">
        <v>0</v>
      </c>
      <c r="KQ18" s="684">
        <v>0</v>
      </c>
      <c r="KR18" s="684">
        <v>0</v>
      </c>
      <c r="KS18" s="684">
        <v>0</v>
      </c>
      <c r="KT18" s="684">
        <v>0</v>
      </c>
      <c r="KU18" s="684">
        <v>0</v>
      </c>
      <c r="KV18" s="684">
        <v>0</v>
      </c>
      <c r="KW18" s="684">
        <v>0</v>
      </c>
      <c r="KX18" s="689">
        <v>240.21799999999999</v>
      </c>
      <c r="KY18" s="975">
        <v>240.21799999999999</v>
      </c>
      <c r="KZ18" s="974">
        <v>0</v>
      </c>
      <c r="LA18" s="684">
        <v>0</v>
      </c>
      <c r="LB18" s="684">
        <v>0</v>
      </c>
      <c r="LC18" s="684">
        <v>0</v>
      </c>
      <c r="LD18" s="684">
        <v>0</v>
      </c>
      <c r="LE18" s="684">
        <v>0</v>
      </c>
      <c r="LF18" s="684">
        <v>0</v>
      </c>
      <c r="LG18" s="684">
        <v>0</v>
      </c>
      <c r="LH18" s="689">
        <v>274.96800000000002</v>
      </c>
      <c r="LI18" s="975">
        <v>274.96800000000002</v>
      </c>
      <c r="LJ18" s="974">
        <v>0</v>
      </c>
      <c r="LK18" s="684">
        <v>0</v>
      </c>
      <c r="LL18" s="684">
        <v>0</v>
      </c>
      <c r="LM18" s="684">
        <v>0</v>
      </c>
      <c r="LN18" s="684">
        <v>0</v>
      </c>
      <c r="LO18" s="684">
        <v>0</v>
      </c>
      <c r="LP18" s="684">
        <v>0</v>
      </c>
      <c r="LQ18" s="684">
        <v>0</v>
      </c>
      <c r="LR18" s="689">
        <v>155.625</v>
      </c>
      <c r="LS18" s="975">
        <v>155.625</v>
      </c>
      <c r="LT18" s="974">
        <v>0</v>
      </c>
      <c r="LU18" s="684">
        <v>0</v>
      </c>
      <c r="LV18" s="684">
        <v>0</v>
      </c>
      <c r="LW18" s="684">
        <v>0</v>
      </c>
      <c r="LX18" s="684">
        <v>0</v>
      </c>
      <c r="LY18" s="684">
        <v>0</v>
      </c>
      <c r="LZ18" s="684">
        <v>0</v>
      </c>
      <c r="MA18" s="684">
        <v>0</v>
      </c>
      <c r="MB18" s="689">
        <v>148.19200000000001</v>
      </c>
      <c r="MC18" s="975">
        <v>148.19200000000001</v>
      </c>
      <c r="MD18" s="974">
        <v>0</v>
      </c>
      <c r="ME18" s="684">
        <v>0</v>
      </c>
      <c r="MF18" s="684">
        <v>0</v>
      </c>
      <c r="MG18" s="684">
        <v>0</v>
      </c>
      <c r="MH18" s="684">
        <v>0</v>
      </c>
      <c r="MI18" s="684">
        <v>0</v>
      </c>
      <c r="MJ18" s="684">
        <v>0</v>
      </c>
      <c r="MK18" s="684">
        <v>0</v>
      </c>
      <c r="ML18" s="689">
        <v>91.424000000000007</v>
      </c>
      <c r="MM18" s="975">
        <v>91.424000000000007</v>
      </c>
      <c r="MN18" s="974">
        <v>0</v>
      </c>
      <c r="MO18" s="684">
        <v>0</v>
      </c>
      <c r="MP18" s="684">
        <v>0</v>
      </c>
      <c r="MQ18" s="684">
        <v>0</v>
      </c>
      <c r="MR18" s="684">
        <v>0</v>
      </c>
      <c r="MS18" s="684">
        <v>0</v>
      </c>
      <c r="MT18" s="684">
        <v>0</v>
      </c>
      <c r="MU18" s="684">
        <v>0</v>
      </c>
      <c r="MV18" s="689">
        <v>112.512</v>
      </c>
      <c r="MW18" s="975">
        <v>112.512</v>
      </c>
      <c r="MX18" s="974">
        <v>0</v>
      </c>
      <c r="MY18" s="684">
        <v>0</v>
      </c>
      <c r="MZ18" s="684">
        <v>0</v>
      </c>
      <c r="NA18" s="684">
        <v>0</v>
      </c>
      <c r="NB18" s="684">
        <v>0</v>
      </c>
      <c r="NC18" s="684">
        <v>0</v>
      </c>
      <c r="ND18" s="684">
        <v>0</v>
      </c>
      <c r="NE18" s="684">
        <v>0</v>
      </c>
      <c r="NF18" s="689">
        <v>180.16499999999999</v>
      </c>
      <c r="NG18" s="975">
        <v>180.16499999999999</v>
      </c>
      <c r="NH18" s="974">
        <v>0</v>
      </c>
      <c r="NI18" s="684">
        <v>0</v>
      </c>
      <c r="NJ18" s="684">
        <v>0</v>
      </c>
      <c r="NK18" s="684">
        <v>0</v>
      </c>
      <c r="NL18" s="684">
        <v>0</v>
      </c>
      <c r="NM18" s="684">
        <v>0</v>
      </c>
      <c r="NN18" s="684">
        <v>0</v>
      </c>
      <c r="NO18" s="684">
        <v>0</v>
      </c>
      <c r="NP18" s="689">
        <v>193.73599999999999</v>
      </c>
      <c r="NQ18" s="975">
        <v>193.73599999999999</v>
      </c>
      <c r="NR18" s="974">
        <v>0</v>
      </c>
      <c r="NS18" s="684">
        <v>0</v>
      </c>
      <c r="NT18" s="684">
        <v>0</v>
      </c>
      <c r="NU18" s="684">
        <v>0</v>
      </c>
      <c r="NV18" s="684">
        <v>0</v>
      </c>
      <c r="NW18" s="684">
        <v>0</v>
      </c>
      <c r="NX18" s="684">
        <v>0</v>
      </c>
      <c r="NY18" s="684">
        <v>0</v>
      </c>
      <c r="NZ18" s="689">
        <v>195.82400000000001</v>
      </c>
      <c r="OA18" s="975">
        <v>195.82400000000001</v>
      </c>
      <c r="OB18" s="974">
        <v>0</v>
      </c>
      <c r="OC18" s="684">
        <v>0</v>
      </c>
      <c r="OD18" s="684">
        <v>0</v>
      </c>
      <c r="OE18" s="684">
        <v>0</v>
      </c>
      <c r="OF18" s="684">
        <v>0</v>
      </c>
      <c r="OG18" s="684">
        <v>0</v>
      </c>
      <c r="OH18" s="684">
        <v>0</v>
      </c>
      <c r="OI18" s="684">
        <v>0</v>
      </c>
      <c r="OJ18" s="689">
        <v>232.93600000000001</v>
      </c>
      <c r="OK18" s="975">
        <v>232.93600000000001</v>
      </c>
      <c r="OL18" s="974">
        <v>0</v>
      </c>
      <c r="OM18" s="684">
        <v>0</v>
      </c>
      <c r="ON18" s="684">
        <v>0</v>
      </c>
      <c r="OO18" s="684">
        <v>0</v>
      </c>
      <c r="OP18" s="684">
        <v>0</v>
      </c>
      <c r="OQ18" s="684">
        <v>0</v>
      </c>
      <c r="OR18" s="684">
        <v>0</v>
      </c>
      <c r="OS18" s="684">
        <v>0</v>
      </c>
      <c r="OT18" s="689">
        <v>399.81599999999997</v>
      </c>
      <c r="OU18" s="975">
        <v>399.81599999999997</v>
      </c>
      <c r="OV18" s="974">
        <v>0</v>
      </c>
      <c r="OW18" s="684">
        <v>0</v>
      </c>
      <c r="OX18" s="684">
        <v>0</v>
      </c>
      <c r="OY18" s="684">
        <v>0</v>
      </c>
      <c r="OZ18" s="684">
        <v>0</v>
      </c>
      <c r="PA18" s="684">
        <v>0</v>
      </c>
      <c r="PB18" s="684">
        <v>0</v>
      </c>
      <c r="PC18" s="684">
        <v>0</v>
      </c>
      <c r="PD18" s="689">
        <v>259.714</v>
      </c>
      <c r="PE18" s="975">
        <v>259.714</v>
      </c>
      <c r="PF18" s="974">
        <v>0</v>
      </c>
      <c r="PG18" s="684">
        <v>0</v>
      </c>
      <c r="PH18" s="684">
        <v>0</v>
      </c>
      <c r="PI18" s="684">
        <v>0</v>
      </c>
      <c r="PJ18" s="684">
        <v>0</v>
      </c>
      <c r="PK18" s="684">
        <v>0</v>
      </c>
      <c r="PL18" s="684">
        <v>0</v>
      </c>
      <c r="PM18" s="684">
        <v>0</v>
      </c>
      <c r="PN18" s="689">
        <v>167.797</v>
      </c>
      <c r="PO18" s="975">
        <v>167.797</v>
      </c>
      <c r="PP18" s="974">
        <v>0</v>
      </c>
      <c r="PQ18" s="684">
        <v>0</v>
      </c>
      <c r="PR18" s="684">
        <v>0</v>
      </c>
      <c r="PS18" s="684">
        <v>0</v>
      </c>
      <c r="PT18" s="684">
        <v>0</v>
      </c>
      <c r="PU18" s="684">
        <v>0</v>
      </c>
      <c r="PV18" s="684">
        <v>0</v>
      </c>
      <c r="PW18" s="684">
        <v>0</v>
      </c>
      <c r="PX18" s="689">
        <v>231.86199999999999</v>
      </c>
      <c r="PY18" s="975">
        <v>231.86199999999999</v>
      </c>
      <c r="PZ18" s="974" t="s">
        <v>1258</v>
      </c>
      <c r="QA18" s="684" t="s">
        <v>1253</v>
      </c>
      <c r="QB18" s="684" t="s">
        <v>1257</v>
      </c>
      <c r="QC18" s="684" t="s">
        <v>1257</v>
      </c>
      <c r="QD18" s="684" t="s">
        <v>1257</v>
      </c>
      <c r="QE18" s="684" t="s">
        <v>1256</v>
      </c>
      <c r="QF18" s="684" t="s">
        <v>1256</v>
      </c>
      <c r="QG18" s="684" t="s">
        <v>1256</v>
      </c>
      <c r="QH18" s="689">
        <v>167.03</v>
      </c>
      <c r="QI18" s="975">
        <v>167.03</v>
      </c>
      <c r="QJ18" s="974">
        <v>0</v>
      </c>
      <c r="QK18" s="684">
        <v>0</v>
      </c>
      <c r="QL18" s="684">
        <v>0</v>
      </c>
      <c r="QM18" s="684">
        <v>0</v>
      </c>
      <c r="QN18" s="684">
        <v>0</v>
      </c>
      <c r="QO18" s="684">
        <v>0</v>
      </c>
      <c r="QP18" s="684">
        <v>0</v>
      </c>
      <c r="QQ18" s="684">
        <v>0</v>
      </c>
      <c r="QR18" s="689">
        <v>237</v>
      </c>
      <c r="QS18" s="975">
        <v>237</v>
      </c>
      <c r="QT18" s="974">
        <v>0</v>
      </c>
      <c r="QU18" s="684">
        <v>0</v>
      </c>
      <c r="QV18" s="684">
        <v>0</v>
      </c>
      <c r="QW18" s="684">
        <v>0</v>
      </c>
      <c r="QX18" s="684">
        <v>0</v>
      </c>
      <c r="QY18" s="684">
        <v>0</v>
      </c>
      <c r="QZ18" s="684">
        <v>0</v>
      </c>
      <c r="RA18" s="684">
        <v>0</v>
      </c>
      <c r="RB18" s="689">
        <v>237</v>
      </c>
      <c r="RC18" s="975">
        <v>237</v>
      </c>
      <c r="RD18" s="974">
        <v>0</v>
      </c>
      <c r="RE18" s="684">
        <v>0</v>
      </c>
      <c r="RF18" s="684">
        <v>0</v>
      </c>
      <c r="RG18" s="684">
        <v>0</v>
      </c>
      <c r="RH18" s="684">
        <v>0</v>
      </c>
      <c r="RI18" s="684">
        <v>0</v>
      </c>
      <c r="RJ18" s="684">
        <v>0</v>
      </c>
      <c r="RK18" s="684">
        <v>0</v>
      </c>
      <c r="RL18" s="689">
        <v>214</v>
      </c>
      <c r="RM18" s="975">
        <v>214</v>
      </c>
      <c r="RN18" s="974">
        <v>0</v>
      </c>
      <c r="RO18" s="684">
        <v>0</v>
      </c>
      <c r="RP18" s="684">
        <v>0</v>
      </c>
      <c r="RQ18" s="684">
        <v>0</v>
      </c>
      <c r="RR18" s="684">
        <v>0</v>
      </c>
      <c r="RS18" s="684">
        <v>0</v>
      </c>
      <c r="RT18" s="684">
        <v>0</v>
      </c>
      <c r="RU18" s="684">
        <v>0</v>
      </c>
      <c r="RV18" s="689">
        <v>289</v>
      </c>
      <c r="RW18" s="975">
        <v>289</v>
      </c>
      <c r="RX18" s="974">
        <v>0</v>
      </c>
      <c r="RY18" s="684">
        <v>0</v>
      </c>
      <c r="RZ18" s="684">
        <v>0</v>
      </c>
      <c r="SA18" s="684">
        <v>0</v>
      </c>
      <c r="SB18" s="684">
        <v>0</v>
      </c>
      <c r="SC18" s="684">
        <v>0</v>
      </c>
      <c r="SD18" s="684">
        <v>0</v>
      </c>
      <c r="SE18" s="684">
        <v>0</v>
      </c>
      <c r="SF18" s="689">
        <v>391</v>
      </c>
      <c r="SG18" s="975">
        <v>391</v>
      </c>
      <c r="SH18" s="974">
        <v>0</v>
      </c>
      <c r="SI18" s="684">
        <v>0</v>
      </c>
      <c r="SJ18" s="684">
        <v>0</v>
      </c>
      <c r="SK18" s="684">
        <v>0</v>
      </c>
      <c r="SL18" s="684">
        <v>0</v>
      </c>
      <c r="SM18" s="684">
        <v>0</v>
      </c>
      <c r="SN18" s="684">
        <v>0</v>
      </c>
      <c r="SO18" s="684">
        <v>0</v>
      </c>
      <c r="SP18" s="689">
        <v>263</v>
      </c>
      <c r="SQ18" s="975">
        <v>263</v>
      </c>
      <c r="SR18" s="974">
        <v>0</v>
      </c>
      <c r="SS18" s="684">
        <v>0</v>
      </c>
      <c r="ST18" s="684">
        <v>0</v>
      </c>
      <c r="SU18" s="684">
        <v>0</v>
      </c>
      <c r="SV18" s="684">
        <v>0</v>
      </c>
      <c r="SW18" s="684">
        <v>0</v>
      </c>
      <c r="SX18" s="684">
        <v>0</v>
      </c>
      <c r="SY18" s="684">
        <v>0</v>
      </c>
      <c r="SZ18" s="689">
        <v>282</v>
      </c>
      <c r="TA18" s="975">
        <v>282</v>
      </c>
      <c r="TB18" s="974">
        <v>0</v>
      </c>
      <c r="TC18" s="684">
        <v>0</v>
      </c>
      <c r="TD18" s="684">
        <v>0</v>
      </c>
      <c r="TE18" s="684">
        <v>0</v>
      </c>
      <c r="TF18" s="684">
        <v>0</v>
      </c>
      <c r="TG18" s="684">
        <v>0</v>
      </c>
      <c r="TH18" s="684">
        <v>0</v>
      </c>
      <c r="TI18" s="684">
        <v>0</v>
      </c>
      <c r="TJ18" s="689">
        <v>282</v>
      </c>
      <c r="TK18" s="975">
        <v>282</v>
      </c>
      <c r="TL18" s="974">
        <v>0</v>
      </c>
      <c r="TM18" s="684">
        <v>0</v>
      </c>
      <c r="TN18" s="684">
        <v>0</v>
      </c>
      <c r="TO18" s="684">
        <v>0</v>
      </c>
      <c r="TP18" s="684">
        <v>0</v>
      </c>
      <c r="TQ18" s="684">
        <v>0</v>
      </c>
      <c r="TR18" s="684">
        <v>0</v>
      </c>
      <c r="TS18" s="684">
        <v>0</v>
      </c>
      <c r="TT18" s="689">
        <v>196</v>
      </c>
      <c r="TU18" s="975">
        <v>196</v>
      </c>
      <c r="TV18" s="974">
        <v>0</v>
      </c>
      <c r="TW18" s="684">
        <v>0</v>
      </c>
      <c r="TX18" s="684">
        <v>0</v>
      </c>
      <c r="TY18" s="684">
        <v>0</v>
      </c>
      <c r="TZ18" s="684">
        <v>0</v>
      </c>
      <c r="UA18" s="684">
        <v>0</v>
      </c>
      <c r="UB18" s="684">
        <v>0</v>
      </c>
      <c r="UC18" s="684">
        <v>0</v>
      </c>
      <c r="UD18" s="689">
        <v>131</v>
      </c>
      <c r="UE18" s="975">
        <v>131</v>
      </c>
      <c r="UF18" s="974">
        <v>0</v>
      </c>
      <c r="UG18" s="684">
        <v>0</v>
      </c>
      <c r="UH18" s="684">
        <v>0</v>
      </c>
      <c r="UI18" s="684">
        <v>0</v>
      </c>
      <c r="UJ18" s="684">
        <v>0</v>
      </c>
      <c r="UK18" s="684">
        <v>0</v>
      </c>
      <c r="UL18" s="684">
        <v>0</v>
      </c>
      <c r="UM18" s="684">
        <v>0</v>
      </c>
      <c r="UN18" s="689">
        <v>316</v>
      </c>
      <c r="UO18" s="975">
        <v>316</v>
      </c>
      <c r="UP18" s="974">
        <v>0</v>
      </c>
      <c r="UQ18" s="684">
        <v>0</v>
      </c>
      <c r="UR18" s="684">
        <v>0</v>
      </c>
      <c r="US18" s="684">
        <v>0</v>
      </c>
      <c r="UT18" s="684">
        <v>0</v>
      </c>
      <c r="UU18" s="684">
        <v>0</v>
      </c>
      <c r="UV18" s="684">
        <v>0</v>
      </c>
      <c r="UW18" s="684">
        <v>0</v>
      </c>
      <c r="UX18" s="689">
        <v>147</v>
      </c>
      <c r="UY18" s="975">
        <v>147</v>
      </c>
      <c r="UZ18" s="974">
        <v>0</v>
      </c>
      <c r="VA18" s="684">
        <v>0</v>
      </c>
      <c r="VB18" s="684">
        <v>0</v>
      </c>
      <c r="VC18" s="684">
        <v>0</v>
      </c>
      <c r="VD18" s="684">
        <v>0</v>
      </c>
      <c r="VE18" s="684">
        <v>0</v>
      </c>
      <c r="VF18" s="684">
        <v>0</v>
      </c>
      <c r="VG18" s="684">
        <v>0</v>
      </c>
      <c r="VH18" s="689">
        <v>137</v>
      </c>
      <c r="VI18" s="975">
        <v>137</v>
      </c>
      <c r="VJ18" s="974">
        <v>0</v>
      </c>
      <c r="VK18" s="684">
        <v>0</v>
      </c>
      <c r="VL18" s="684">
        <v>0</v>
      </c>
      <c r="VM18" s="684">
        <v>0</v>
      </c>
      <c r="VN18" s="684">
        <v>0</v>
      </c>
      <c r="VO18" s="684">
        <v>0</v>
      </c>
      <c r="VP18" s="684">
        <v>0</v>
      </c>
      <c r="VQ18" s="684">
        <v>0</v>
      </c>
      <c r="VR18" s="689">
        <v>115</v>
      </c>
      <c r="VS18" s="975">
        <v>115</v>
      </c>
      <c r="VT18" s="974" t="s">
        <v>23</v>
      </c>
      <c r="VU18" s="684" t="s">
        <v>23</v>
      </c>
      <c r="VV18" s="684" t="s">
        <v>23</v>
      </c>
      <c r="VW18" s="684" t="s">
        <v>23</v>
      </c>
      <c r="VX18" s="684" t="s">
        <v>23</v>
      </c>
      <c r="VY18" s="684" t="s">
        <v>23</v>
      </c>
      <c r="VZ18" s="684" t="s">
        <v>23</v>
      </c>
      <c r="WA18" s="684" t="s">
        <v>23</v>
      </c>
      <c r="WB18" s="689">
        <v>114</v>
      </c>
      <c r="WC18" s="975">
        <v>114</v>
      </c>
      <c r="WD18" s="974">
        <v>0</v>
      </c>
      <c r="WE18" s="684">
        <v>0</v>
      </c>
      <c r="WF18" s="684">
        <v>0</v>
      </c>
      <c r="WG18" s="684">
        <v>0</v>
      </c>
      <c r="WH18" s="684">
        <v>0</v>
      </c>
      <c r="WI18" s="684">
        <v>0</v>
      </c>
      <c r="WJ18" s="684">
        <v>0</v>
      </c>
      <c r="WK18" s="684">
        <v>0</v>
      </c>
      <c r="WL18" s="689">
        <v>147</v>
      </c>
      <c r="WM18" s="975">
        <v>147</v>
      </c>
      <c r="WN18" s="974">
        <v>0</v>
      </c>
      <c r="WO18" s="684">
        <v>0</v>
      </c>
      <c r="WP18" s="684">
        <v>0</v>
      </c>
      <c r="WQ18" s="684">
        <v>0</v>
      </c>
      <c r="WR18" s="684">
        <v>0</v>
      </c>
      <c r="WS18" s="684">
        <v>0</v>
      </c>
      <c r="WT18" s="684">
        <v>0</v>
      </c>
      <c r="WU18" s="684">
        <v>0</v>
      </c>
      <c r="WV18" s="689">
        <v>90</v>
      </c>
      <c r="WW18" s="975">
        <v>90</v>
      </c>
      <c r="WX18" s="974">
        <v>0</v>
      </c>
      <c r="WY18" s="684">
        <v>0</v>
      </c>
      <c r="WZ18" s="684">
        <v>0</v>
      </c>
      <c r="XA18" s="684">
        <v>0</v>
      </c>
      <c r="XB18" s="684">
        <v>0</v>
      </c>
      <c r="XC18" s="684">
        <v>0</v>
      </c>
      <c r="XD18" s="684">
        <v>0</v>
      </c>
      <c r="XE18" s="684">
        <v>0</v>
      </c>
      <c r="XF18" s="689">
        <v>95</v>
      </c>
      <c r="XG18" s="975">
        <v>95</v>
      </c>
      <c r="XH18" s="974">
        <v>0</v>
      </c>
      <c r="XI18" s="684">
        <v>0</v>
      </c>
      <c r="XJ18" s="684">
        <v>0</v>
      </c>
      <c r="XK18" s="684">
        <v>0</v>
      </c>
      <c r="XL18" s="684">
        <v>0</v>
      </c>
      <c r="XM18" s="684">
        <v>0</v>
      </c>
      <c r="XN18" s="684">
        <v>0</v>
      </c>
      <c r="XO18" s="684">
        <v>0</v>
      </c>
      <c r="XP18" s="689">
        <v>90</v>
      </c>
      <c r="XQ18" s="975">
        <v>90</v>
      </c>
      <c r="XR18" s="974">
        <v>0</v>
      </c>
      <c r="XS18" s="684">
        <v>0</v>
      </c>
      <c r="XT18" s="684">
        <v>0</v>
      </c>
      <c r="XU18" s="684">
        <v>0</v>
      </c>
      <c r="XV18" s="684">
        <v>0</v>
      </c>
      <c r="XW18" s="684">
        <v>0</v>
      </c>
      <c r="XX18" s="684">
        <v>0</v>
      </c>
      <c r="XY18" s="684">
        <v>0</v>
      </c>
      <c r="XZ18" s="689">
        <v>95</v>
      </c>
      <c r="YA18" s="975">
        <v>95</v>
      </c>
    </row>
    <row r="19" spans="1:661" ht="12.75" customHeight="1">
      <c r="A19" s="976" t="s">
        <v>1152</v>
      </c>
      <c r="B19" s="977">
        <v>0</v>
      </c>
      <c r="C19" s="978">
        <v>0</v>
      </c>
      <c r="D19" s="745">
        <v>3412.7370000000001</v>
      </c>
      <c r="E19" s="745">
        <v>2931.2710000000002</v>
      </c>
      <c r="F19" s="745">
        <v>2141.828</v>
      </c>
      <c r="G19" s="745">
        <v>1633.2539999999999</v>
      </c>
      <c r="H19" s="745">
        <v>1306.2329999999999</v>
      </c>
      <c r="I19" s="745">
        <v>1053.28</v>
      </c>
      <c r="J19" s="745">
        <v>5636.5129999999999</v>
      </c>
      <c r="K19" s="979">
        <v>18115.116000000002</v>
      </c>
      <c r="L19" s="977">
        <v>0</v>
      </c>
      <c r="M19" s="978">
        <v>0</v>
      </c>
      <c r="N19" s="745">
        <v>4133.6220000000003</v>
      </c>
      <c r="O19" s="745">
        <v>3268.8429999999998</v>
      </c>
      <c r="P19" s="745">
        <v>2898.1570000000002</v>
      </c>
      <c r="Q19" s="745">
        <v>2068.1790000000001</v>
      </c>
      <c r="R19" s="745">
        <v>1903.9870000000001</v>
      </c>
      <c r="S19" s="745">
        <v>1285.654</v>
      </c>
      <c r="T19" s="745">
        <v>6768.95</v>
      </c>
      <c r="U19" s="979">
        <v>22327.392</v>
      </c>
      <c r="V19" s="977">
        <v>0</v>
      </c>
      <c r="W19" s="978">
        <v>0</v>
      </c>
      <c r="X19" s="745">
        <v>3802.87</v>
      </c>
      <c r="Y19" s="745">
        <v>3343.7429999999999</v>
      </c>
      <c r="Z19" s="745">
        <v>2859.9580000000001</v>
      </c>
      <c r="AA19" s="745">
        <v>2278.4839999999999</v>
      </c>
      <c r="AB19" s="745">
        <v>2065.2069999999999</v>
      </c>
      <c r="AC19" s="745">
        <v>1598.396</v>
      </c>
      <c r="AD19" s="745">
        <v>8030.3220000000001</v>
      </c>
      <c r="AE19" s="979">
        <v>23978.98</v>
      </c>
      <c r="AF19" s="977">
        <v>0</v>
      </c>
      <c r="AG19" s="978">
        <v>0</v>
      </c>
      <c r="AH19" s="745">
        <v>3455.047</v>
      </c>
      <c r="AI19" s="745">
        <v>2828.3960000000002</v>
      </c>
      <c r="AJ19" s="745">
        <v>2549.248</v>
      </c>
      <c r="AK19" s="745">
        <v>2339.3490000000002</v>
      </c>
      <c r="AL19" s="745">
        <v>1805.5409999999999</v>
      </c>
      <c r="AM19" s="745">
        <v>1600.703</v>
      </c>
      <c r="AN19" s="745">
        <v>9718.4590000000007</v>
      </c>
      <c r="AO19" s="979">
        <v>24296.742999999999</v>
      </c>
      <c r="AP19" s="977">
        <v>0</v>
      </c>
      <c r="AQ19" s="978">
        <v>0</v>
      </c>
      <c r="AR19" s="745">
        <v>3281.3649999999998</v>
      </c>
      <c r="AS19" s="745">
        <v>2883.23</v>
      </c>
      <c r="AT19" s="745">
        <v>2309.2820000000002</v>
      </c>
      <c r="AU19" s="745">
        <v>2066.2750000000001</v>
      </c>
      <c r="AV19" s="745">
        <v>1731.7349999999999</v>
      </c>
      <c r="AW19" s="745">
        <v>1388.829</v>
      </c>
      <c r="AX19" s="745">
        <v>10147.334000000001</v>
      </c>
      <c r="AY19" s="979">
        <v>23808.05</v>
      </c>
      <c r="AZ19" s="977">
        <v>0</v>
      </c>
      <c r="BA19" s="978">
        <v>0</v>
      </c>
      <c r="BB19" s="745">
        <v>3526.7269999999999</v>
      </c>
      <c r="BC19" s="745">
        <v>3164.627</v>
      </c>
      <c r="BD19" s="745">
        <v>2603.6889999999999</v>
      </c>
      <c r="BE19" s="745">
        <v>1981.777</v>
      </c>
      <c r="BF19" s="745">
        <v>1666.5440000000001</v>
      </c>
      <c r="BG19" s="745">
        <v>1328.2940000000001</v>
      </c>
      <c r="BH19" s="745">
        <v>8994.9159999999993</v>
      </c>
      <c r="BI19" s="979">
        <v>23266.574000000001</v>
      </c>
      <c r="BJ19" s="977">
        <v>0</v>
      </c>
      <c r="BK19" s="978">
        <v>0</v>
      </c>
      <c r="BL19" s="745">
        <v>3256.9450000000002</v>
      </c>
      <c r="BM19" s="745">
        <v>2790.97</v>
      </c>
      <c r="BN19" s="745">
        <v>2761.6170000000002</v>
      </c>
      <c r="BO19" s="745">
        <v>1828.8240000000001</v>
      </c>
      <c r="BP19" s="745">
        <v>1913.586</v>
      </c>
      <c r="BQ19" s="745">
        <v>1573.7</v>
      </c>
      <c r="BR19" s="745">
        <v>8749.982</v>
      </c>
      <c r="BS19" s="979">
        <v>22875.624</v>
      </c>
      <c r="BT19" s="977">
        <v>0</v>
      </c>
      <c r="BU19" s="978">
        <v>0</v>
      </c>
      <c r="BV19" s="745">
        <v>2927.0529999999999</v>
      </c>
      <c r="BW19" s="745">
        <v>2691.4560000000001</v>
      </c>
      <c r="BX19" s="745">
        <v>2656.9270000000001</v>
      </c>
      <c r="BY19" s="745">
        <v>2153.4050000000002</v>
      </c>
      <c r="BZ19" s="745">
        <v>1887.443</v>
      </c>
      <c r="CA19" s="745">
        <v>1402.856</v>
      </c>
      <c r="CB19" s="745">
        <v>8150.5870000000004</v>
      </c>
      <c r="CC19" s="979">
        <v>21869.726999999999</v>
      </c>
      <c r="CD19" s="977">
        <v>0</v>
      </c>
      <c r="CE19" s="978">
        <v>0</v>
      </c>
      <c r="CF19" s="745">
        <v>2972.1790000000001</v>
      </c>
      <c r="CG19" s="745">
        <v>2808.8510000000001</v>
      </c>
      <c r="CH19" s="745">
        <v>2727.1190000000001</v>
      </c>
      <c r="CI19" s="745">
        <v>2166.2510000000002</v>
      </c>
      <c r="CJ19" s="745">
        <v>1676.2950000000001</v>
      </c>
      <c r="CK19" s="745">
        <v>1411.499</v>
      </c>
      <c r="CL19" s="745">
        <v>8532.223</v>
      </c>
      <c r="CM19" s="979">
        <v>22294.417000000001</v>
      </c>
      <c r="CN19" s="977">
        <v>0</v>
      </c>
      <c r="CO19" s="978">
        <v>0</v>
      </c>
      <c r="CP19" s="745">
        <v>3888.7840000000001</v>
      </c>
      <c r="CQ19" s="745">
        <v>3137.9119999999998</v>
      </c>
      <c r="CR19" s="745">
        <v>3476.19</v>
      </c>
      <c r="CS19" s="745">
        <v>2202.364</v>
      </c>
      <c r="CT19" s="745">
        <v>2159.9110000000001</v>
      </c>
      <c r="CU19" s="745">
        <v>1607.36</v>
      </c>
      <c r="CV19" s="745">
        <v>8420.8384999999998</v>
      </c>
      <c r="CW19" s="979">
        <v>24893.359499999999</v>
      </c>
      <c r="CX19" s="977">
        <v>0</v>
      </c>
      <c r="CY19" s="978">
        <v>0</v>
      </c>
      <c r="CZ19" s="745">
        <v>4052.5390000000002</v>
      </c>
      <c r="DA19" s="745">
        <v>3336.0250000000001</v>
      </c>
      <c r="DB19" s="745">
        <v>3467.9459999999999</v>
      </c>
      <c r="DC19" s="745">
        <v>2233.8989999999999</v>
      </c>
      <c r="DD19" s="745">
        <v>2152.4360000000001</v>
      </c>
      <c r="DE19" s="745">
        <v>1970.4079999999999</v>
      </c>
      <c r="DF19" s="745">
        <v>9201.5229999999992</v>
      </c>
      <c r="DG19" s="979">
        <v>26414.776000000002</v>
      </c>
      <c r="DH19" s="977">
        <v>0</v>
      </c>
      <c r="DI19" s="978">
        <v>0</v>
      </c>
      <c r="DJ19" s="745">
        <v>4086.0929999999998</v>
      </c>
      <c r="DK19" s="745">
        <v>3759.328</v>
      </c>
      <c r="DL19" s="745">
        <v>3457.3249999999998</v>
      </c>
      <c r="DM19" s="745">
        <v>2415.8690000000001</v>
      </c>
      <c r="DN19" s="745">
        <v>2150.5239999999999</v>
      </c>
      <c r="DO19" s="745">
        <v>1989.674</v>
      </c>
      <c r="DP19" s="745">
        <v>10083.998</v>
      </c>
      <c r="DQ19" s="979">
        <v>27942.811000000002</v>
      </c>
      <c r="DR19" s="977">
        <v>0</v>
      </c>
      <c r="DS19" s="978">
        <v>0</v>
      </c>
      <c r="DT19" s="745">
        <v>3964.0770000000002</v>
      </c>
      <c r="DU19" s="745">
        <v>3968.5990000000002</v>
      </c>
      <c r="DV19" s="745">
        <v>4033.1460000000002</v>
      </c>
      <c r="DW19" s="745">
        <v>2619.7179999999998</v>
      </c>
      <c r="DX19" s="745">
        <v>2359.4250000000002</v>
      </c>
      <c r="DY19" s="745">
        <v>1964.8979999999999</v>
      </c>
      <c r="DZ19" s="745">
        <v>10898.983</v>
      </c>
      <c r="EA19" s="979">
        <v>29808.846000000001</v>
      </c>
      <c r="EB19" s="977">
        <v>0</v>
      </c>
      <c r="EC19" s="978">
        <v>0</v>
      </c>
      <c r="ED19" s="745">
        <v>4553.375</v>
      </c>
      <c r="EE19" s="745">
        <v>4401.3729999999996</v>
      </c>
      <c r="EF19" s="745">
        <v>4526.5870000000004</v>
      </c>
      <c r="EG19" s="745">
        <v>2746.942</v>
      </c>
      <c r="EH19" s="745">
        <v>2651.2190000000001</v>
      </c>
      <c r="EI19" s="745">
        <v>2322.886</v>
      </c>
      <c r="EJ19" s="745">
        <v>10708.924999999999</v>
      </c>
      <c r="EK19" s="979">
        <v>31911.307000000001</v>
      </c>
      <c r="EL19" s="977">
        <v>0</v>
      </c>
      <c r="EM19" s="978">
        <v>0</v>
      </c>
      <c r="EN19" s="745">
        <v>4293.232</v>
      </c>
      <c r="EO19" s="745">
        <v>4533.2049999999999</v>
      </c>
      <c r="EP19" s="745">
        <v>4172.1210000000001</v>
      </c>
      <c r="EQ19" s="745">
        <v>2721.944</v>
      </c>
      <c r="ER19" s="745">
        <v>2758.4569999999999</v>
      </c>
      <c r="ES19" s="745">
        <v>2329.9229999999998</v>
      </c>
      <c r="ET19" s="745">
        <v>11550.223</v>
      </c>
      <c r="EU19" s="979">
        <v>32359.105</v>
      </c>
      <c r="EV19" s="977">
        <v>0</v>
      </c>
      <c r="EW19" s="978">
        <v>0</v>
      </c>
      <c r="EX19" s="745">
        <v>3967.06</v>
      </c>
      <c r="EY19" s="745">
        <v>4460.6139999999996</v>
      </c>
      <c r="EZ19" s="745">
        <v>4022.402</v>
      </c>
      <c r="FA19" s="745">
        <v>2730.6660000000002</v>
      </c>
      <c r="FB19" s="745">
        <v>2230.9670000000001</v>
      </c>
      <c r="FC19" s="745">
        <v>2250.4470000000001</v>
      </c>
      <c r="FD19" s="745">
        <v>12229.244000000001</v>
      </c>
      <c r="FE19" s="979">
        <v>31891.4</v>
      </c>
      <c r="FF19" s="977">
        <v>0</v>
      </c>
      <c r="FG19" s="978">
        <v>0</v>
      </c>
      <c r="FH19" s="745">
        <v>3514.6889999999999</v>
      </c>
      <c r="FI19" s="745">
        <v>3872.6669999999999</v>
      </c>
      <c r="FJ19" s="745">
        <v>3519.73</v>
      </c>
      <c r="FK19" s="745">
        <v>2515.9690000000001</v>
      </c>
      <c r="FL19" s="745">
        <v>2338.5010000000002</v>
      </c>
      <c r="FM19" s="745">
        <v>2151.6019999999999</v>
      </c>
      <c r="FN19" s="745">
        <v>11750.078</v>
      </c>
      <c r="FO19" s="979">
        <v>29663.236000000001</v>
      </c>
      <c r="FP19" s="977">
        <v>0</v>
      </c>
      <c r="FQ19" s="978">
        <v>0</v>
      </c>
      <c r="FR19" s="745">
        <v>3999.4059999999999</v>
      </c>
      <c r="FS19" s="745">
        <v>4331.7709999999997</v>
      </c>
      <c r="FT19" s="745">
        <v>3587.3220000000001</v>
      </c>
      <c r="FU19" s="745">
        <v>2531.0680000000002</v>
      </c>
      <c r="FV19" s="745">
        <v>2387.1239999999998</v>
      </c>
      <c r="FW19" s="745">
        <v>2114.8780000000002</v>
      </c>
      <c r="FX19" s="745">
        <v>11595.541999999999</v>
      </c>
      <c r="FY19" s="979">
        <v>30547.111000000001</v>
      </c>
      <c r="FZ19" s="977">
        <v>0</v>
      </c>
      <c r="GA19" s="978">
        <v>0</v>
      </c>
      <c r="GB19" s="745">
        <v>3361.4609999999998</v>
      </c>
      <c r="GC19" s="745">
        <v>3892.4290000000001</v>
      </c>
      <c r="GD19" s="745">
        <v>2903.4290000000001</v>
      </c>
      <c r="GE19" s="745">
        <v>2465.4879999999998</v>
      </c>
      <c r="GF19" s="745">
        <v>2300.2089999999998</v>
      </c>
      <c r="GG19" s="745">
        <v>2182.913</v>
      </c>
      <c r="GH19" s="745">
        <v>10551.710999999999</v>
      </c>
      <c r="GI19" s="979">
        <v>27657.64</v>
      </c>
      <c r="GJ19" s="977">
        <v>0</v>
      </c>
      <c r="GK19" s="978">
        <v>0</v>
      </c>
      <c r="GL19" s="745">
        <v>3139.9279999999999</v>
      </c>
      <c r="GM19" s="745">
        <v>3348.299</v>
      </c>
      <c r="GN19" s="745">
        <v>2505.7629999999999</v>
      </c>
      <c r="GO19" s="745">
        <v>1951.5609999999999</v>
      </c>
      <c r="GP19" s="745">
        <v>1799.6420000000001</v>
      </c>
      <c r="GQ19" s="745">
        <v>2202.0630000000001</v>
      </c>
      <c r="GR19" s="745">
        <v>10887.985000000001</v>
      </c>
      <c r="GS19" s="979">
        <v>25835.241000000002</v>
      </c>
      <c r="GT19" s="977">
        <v>0</v>
      </c>
      <c r="GU19" s="978">
        <v>0</v>
      </c>
      <c r="GV19" s="745">
        <v>3052.163</v>
      </c>
      <c r="GW19" s="745">
        <v>3366.402</v>
      </c>
      <c r="GX19" s="745">
        <v>2466.0349999999999</v>
      </c>
      <c r="GY19" s="745">
        <v>1941.8710000000001</v>
      </c>
      <c r="GZ19" s="745">
        <v>1953.1849999999999</v>
      </c>
      <c r="HA19" s="745">
        <v>2304.933</v>
      </c>
      <c r="HB19" s="745">
        <v>11060.754999999999</v>
      </c>
      <c r="HC19" s="979">
        <v>26145.344000000001</v>
      </c>
      <c r="HD19" s="977">
        <v>0</v>
      </c>
      <c r="HE19" s="978">
        <v>0</v>
      </c>
      <c r="HF19" s="745">
        <v>2899.2175000000002</v>
      </c>
      <c r="HG19" s="745">
        <v>3530.4007999999999</v>
      </c>
      <c r="HH19" s="745">
        <v>2492.8002999999999</v>
      </c>
      <c r="HI19" s="745">
        <v>2080.0255000000002</v>
      </c>
      <c r="HJ19" s="745">
        <v>2077.1779999999999</v>
      </c>
      <c r="HK19" s="745">
        <v>2286.44</v>
      </c>
      <c r="HL19" s="745">
        <v>10415.789399999998</v>
      </c>
      <c r="HM19" s="979">
        <v>25781.851700000003</v>
      </c>
      <c r="HN19" s="977">
        <v>0</v>
      </c>
      <c r="HO19" s="978">
        <v>0</v>
      </c>
      <c r="HP19" s="745">
        <v>2744.2869999999998</v>
      </c>
      <c r="HQ19" s="745">
        <v>3323.3989999999999</v>
      </c>
      <c r="HR19" s="745">
        <v>2690.5680000000002</v>
      </c>
      <c r="HS19" s="745">
        <v>1891.961</v>
      </c>
      <c r="HT19" s="745">
        <v>2143.8850000000002</v>
      </c>
      <c r="HU19" s="745">
        <v>2215.5650000000001</v>
      </c>
      <c r="HV19" s="745">
        <v>9397.857</v>
      </c>
      <c r="HW19" s="979">
        <v>24407.522000000001</v>
      </c>
      <c r="HX19" s="977" t="s">
        <v>485</v>
      </c>
      <c r="HY19" s="978" t="s">
        <v>485</v>
      </c>
      <c r="HZ19" s="745">
        <v>2879.067</v>
      </c>
      <c r="IA19" s="745">
        <v>3012.491</v>
      </c>
      <c r="IB19" s="745">
        <v>2181.1819999999998</v>
      </c>
      <c r="IC19" s="745">
        <v>2164.7190000000001</v>
      </c>
      <c r="ID19" s="745">
        <v>1842.1210000000001</v>
      </c>
      <c r="IE19" s="745">
        <v>2358.116</v>
      </c>
      <c r="IF19" s="745">
        <v>9558.3850000000002</v>
      </c>
      <c r="IG19" s="979">
        <v>23996.080999999998</v>
      </c>
      <c r="IH19" s="977">
        <v>0</v>
      </c>
      <c r="II19" s="978">
        <v>0</v>
      </c>
      <c r="IJ19" s="745">
        <v>3033.8009999999999</v>
      </c>
      <c r="IK19" s="745">
        <v>3023.3020000000001</v>
      </c>
      <c r="IL19" s="745">
        <v>2297.5830000000001</v>
      </c>
      <c r="IM19" s="745">
        <v>1646.6389999999999</v>
      </c>
      <c r="IN19" s="745">
        <v>2332.384</v>
      </c>
      <c r="IO19" s="745">
        <v>1823.6949999999999</v>
      </c>
      <c r="IP19" s="745">
        <v>10102.053900000001</v>
      </c>
      <c r="IQ19" s="979">
        <v>24259.457899999998</v>
      </c>
      <c r="IR19" s="977">
        <v>0</v>
      </c>
      <c r="IS19" s="978">
        <v>0</v>
      </c>
      <c r="IT19" s="745">
        <v>3469.145</v>
      </c>
      <c r="IU19" s="745">
        <v>3181.192</v>
      </c>
      <c r="IV19" s="745">
        <v>2756.748</v>
      </c>
      <c r="IW19" s="745">
        <v>2011.1759999999999</v>
      </c>
      <c r="IX19" s="745">
        <v>2024.348</v>
      </c>
      <c r="IY19" s="745">
        <v>2635.1990000000001</v>
      </c>
      <c r="IZ19" s="745">
        <v>10221.281999999999</v>
      </c>
      <c r="JA19" s="979">
        <v>26299.09</v>
      </c>
      <c r="JB19" s="977">
        <v>0</v>
      </c>
      <c r="JC19" s="978">
        <v>0</v>
      </c>
      <c r="JD19" s="745">
        <v>3214.7669999999998</v>
      </c>
      <c r="JE19" s="745">
        <v>3181.9659999999999</v>
      </c>
      <c r="JF19" s="745">
        <v>3448.8440000000001</v>
      </c>
      <c r="JG19" s="745">
        <v>2335.7280000000001</v>
      </c>
      <c r="JH19" s="745">
        <v>2272.3539999999998</v>
      </c>
      <c r="JI19" s="745">
        <v>2444.279</v>
      </c>
      <c r="JJ19" s="745">
        <v>10450.291999999999</v>
      </c>
      <c r="JK19" s="979">
        <v>27348.23</v>
      </c>
      <c r="JL19" s="977">
        <v>0</v>
      </c>
      <c r="JM19" s="978">
        <v>0</v>
      </c>
      <c r="JN19" s="745">
        <v>3457.61</v>
      </c>
      <c r="JO19" s="745">
        <v>3253.317</v>
      </c>
      <c r="JP19" s="745">
        <v>2778.3</v>
      </c>
      <c r="JQ19" s="745">
        <v>2447.518</v>
      </c>
      <c r="JR19" s="745">
        <v>2286.806</v>
      </c>
      <c r="JS19" s="745">
        <v>3578.8820000000001</v>
      </c>
      <c r="JT19" s="745">
        <v>11116.248</v>
      </c>
      <c r="JU19" s="979">
        <v>28918.681</v>
      </c>
      <c r="JV19" s="977">
        <v>0</v>
      </c>
      <c r="JW19" s="978">
        <v>0</v>
      </c>
      <c r="JX19" s="745">
        <v>2687.8339999999998</v>
      </c>
      <c r="JY19" s="745">
        <v>2950.569</v>
      </c>
      <c r="JZ19" s="745">
        <v>2800.0210000000002</v>
      </c>
      <c r="KA19" s="745">
        <v>2390.2150000000001</v>
      </c>
      <c r="KB19" s="745">
        <v>2616.328</v>
      </c>
      <c r="KC19" s="745">
        <v>2344.7330000000002</v>
      </c>
      <c r="KD19" s="745">
        <v>11312.808000000001</v>
      </c>
      <c r="KE19" s="979">
        <v>27102.508000000002</v>
      </c>
      <c r="KF19" s="977">
        <v>0</v>
      </c>
      <c r="KG19" s="978">
        <v>0</v>
      </c>
      <c r="KH19" s="745">
        <v>3390.7860000000001</v>
      </c>
      <c r="KI19" s="745">
        <v>3102.3180000000002</v>
      </c>
      <c r="KJ19" s="745">
        <v>3060.1849999999999</v>
      </c>
      <c r="KK19" s="745">
        <v>2680.3649999999998</v>
      </c>
      <c r="KL19" s="745">
        <v>2803.3820000000001</v>
      </c>
      <c r="KM19" s="745">
        <v>2522.7150000000001</v>
      </c>
      <c r="KN19" s="745">
        <v>11924.367</v>
      </c>
      <c r="KO19" s="979">
        <v>29484.117999999999</v>
      </c>
      <c r="KP19" s="977">
        <v>0</v>
      </c>
      <c r="KQ19" s="978">
        <v>0</v>
      </c>
      <c r="KR19" s="745">
        <v>3234.1439999999998</v>
      </c>
      <c r="KS19" s="745">
        <v>3306.9780000000001</v>
      </c>
      <c r="KT19" s="745">
        <v>3085.442</v>
      </c>
      <c r="KU19" s="745">
        <v>2760.8780000000002</v>
      </c>
      <c r="KV19" s="745">
        <v>2939.5680000000002</v>
      </c>
      <c r="KW19" s="745">
        <v>2804.3319999999999</v>
      </c>
      <c r="KX19" s="745">
        <v>13655.252</v>
      </c>
      <c r="KY19" s="979">
        <v>31786.594000000001</v>
      </c>
      <c r="KZ19" s="977">
        <v>0</v>
      </c>
      <c r="LA19" s="978">
        <v>0</v>
      </c>
      <c r="LB19" s="745">
        <v>3316.855</v>
      </c>
      <c r="LC19" s="745">
        <v>3374.3829999999998</v>
      </c>
      <c r="LD19" s="745">
        <v>2739.7130000000002</v>
      </c>
      <c r="LE19" s="745">
        <v>2273.6869999999999</v>
      </c>
      <c r="LF19" s="745">
        <v>3172.7950000000001</v>
      </c>
      <c r="LG19" s="745">
        <v>2664.288</v>
      </c>
      <c r="LH19" s="745">
        <v>13725.759</v>
      </c>
      <c r="LI19" s="979">
        <v>31267.48</v>
      </c>
      <c r="LJ19" s="977">
        <v>0</v>
      </c>
      <c r="LK19" s="978">
        <v>0</v>
      </c>
      <c r="LL19" s="745">
        <v>2869.49</v>
      </c>
      <c r="LM19" s="745">
        <v>2863.2820000000002</v>
      </c>
      <c r="LN19" s="745">
        <v>2766.7759999999998</v>
      </c>
      <c r="LO19" s="745">
        <v>1935.8119999999999</v>
      </c>
      <c r="LP19" s="745">
        <v>2332.538</v>
      </c>
      <c r="LQ19" s="745">
        <v>2628.7130000000002</v>
      </c>
      <c r="LR19" s="745">
        <v>11970.374</v>
      </c>
      <c r="LS19" s="979">
        <v>27366.985000000001</v>
      </c>
      <c r="LT19" s="977">
        <v>0</v>
      </c>
      <c r="LU19" s="978">
        <v>0</v>
      </c>
      <c r="LV19" s="745">
        <v>3344.7370000000001</v>
      </c>
      <c r="LW19" s="745">
        <v>3119.0610000000001</v>
      </c>
      <c r="LX19" s="745">
        <v>2920.105</v>
      </c>
      <c r="LY19" s="745">
        <v>2736.732</v>
      </c>
      <c r="LZ19" s="745">
        <v>3011.279</v>
      </c>
      <c r="MA19" s="745">
        <v>2654.252</v>
      </c>
      <c r="MB19" s="745">
        <v>11266.444</v>
      </c>
      <c r="MC19" s="979">
        <v>29052.61</v>
      </c>
      <c r="MD19" s="977">
        <v>0</v>
      </c>
      <c r="ME19" s="978">
        <v>0</v>
      </c>
      <c r="MF19" s="745">
        <v>2890.1320000000001</v>
      </c>
      <c r="MG19" s="745">
        <v>2986.3009999999999</v>
      </c>
      <c r="MH19" s="745">
        <v>2584.4699999999998</v>
      </c>
      <c r="MI19" s="745">
        <v>2343.8629999999998</v>
      </c>
      <c r="MJ19" s="745">
        <v>2640.623</v>
      </c>
      <c r="MK19" s="745">
        <v>2574.9920000000002</v>
      </c>
      <c r="ML19" s="745">
        <v>10182.467000000001</v>
      </c>
      <c r="MM19" s="979">
        <v>26202.848000000002</v>
      </c>
      <c r="MN19" s="977">
        <v>0</v>
      </c>
      <c r="MO19" s="978">
        <v>0</v>
      </c>
      <c r="MP19" s="745">
        <v>3008.8359999999998</v>
      </c>
      <c r="MQ19" s="745">
        <v>3109.18</v>
      </c>
      <c r="MR19" s="745">
        <v>2462.145</v>
      </c>
      <c r="MS19" s="745">
        <v>2062.2759999999998</v>
      </c>
      <c r="MT19" s="745">
        <v>2367.0709999999999</v>
      </c>
      <c r="MU19" s="745">
        <v>2427.183</v>
      </c>
      <c r="MV19" s="745">
        <v>9915.67</v>
      </c>
      <c r="MW19" s="979">
        <v>25352.361000000001</v>
      </c>
      <c r="MX19" s="977">
        <v>0</v>
      </c>
      <c r="MY19" s="978">
        <v>0</v>
      </c>
      <c r="MZ19" s="745">
        <v>2934.1550000000002</v>
      </c>
      <c r="NA19" s="745">
        <v>2802.4070000000002</v>
      </c>
      <c r="NB19" s="745">
        <v>2406.46</v>
      </c>
      <c r="NC19" s="745">
        <v>2260.828</v>
      </c>
      <c r="ND19" s="745">
        <v>3457.1950000000002</v>
      </c>
      <c r="NE19" s="745">
        <v>2467.9369999999999</v>
      </c>
      <c r="NF19" s="745">
        <v>10259.448</v>
      </c>
      <c r="NG19" s="979">
        <v>26588.43</v>
      </c>
      <c r="NH19" s="977">
        <v>0</v>
      </c>
      <c r="NI19" s="978">
        <v>0</v>
      </c>
      <c r="NJ19" s="745">
        <v>3282.9319999999998</v>
      </c>
      <c r="NK19" s="745">
        <v>2866.57</v>
      </c>
      <c r="NL19" s="745">
        <v>2595.6080000000002</v>
      </c>
      <c r="NM19" s="745">
        <v>2169.538</v>
      </c>
      <c r="NN19" s="745">
        <v>3092.0909999999999</v>
      </c>
      <c r="NO19" s="745">
        <v>2306.7809999999999</v>
      </c>
      <c r="NP19" s="745">
        <v>10228.334000000001</v>
      </c>
      <c r="NQ19" s="979">
        <v>26541.853999999999</v>
      </c>
      <c r="NR19" s="977">
        <v>0</v>
      </c>
      <c r="NS19" s="978">
        <v>0</v>
      </c>
      <c r="NT19" s="745">
        <v>3137.1590000000001</v>
      </c>
      <c r="NU19" s="745">
        <v>2874.5050000000001</v>
      </c>
      <c r="NV19" s="745">
        <v>2492.8150000000001</v>
      </c>
      <c r="NW19" s="745">
        <v>2199.1469999999999</v>
      </c>
      <c r="NX19" s="745">
        <v>2665.5709999999999</v>
      </c>
      <c r="NY19" s="745">
        <v>2366.2150000000001</v>
      </c>
      <c r="NZ19" s="745">
        <v>9833.0660000000007</v>
      </c>
      <c r="OA19" s="979">
        <v>25568.477999999999</v>
      </c>
      <c r="OB19" s="977">
        <v>0</v>
      </c>
      <c r="OC19" s="978">
        <v>0</v>
      </c>
      <c r="OD19" s="745">
        <v>3272.8670000000002</v>
      </c>
      <c r="OE19" s="745">
        <v>2967.7979999999998</v>
      </c>
      <c r="OF19" s="745">
        <v>2324.3820000000001</v>
      </c>
      <c r="OG19" s="745">
        <v>2129.2669999999998</v>
      </c>
      <c r="OH19" s="745">
        <v>2553.6990000000001</v>
      </c>
      <c r="OI19" s="745">
        <v>3226.9090000000001</v>
      </c>
      <c r="OJ19" s="745">
        <v>9687.9380000000001</v>
      </c>
      <c r="OK19" s="979">
        <v>26162.86</v>
      </c>
      <c r="OL19" s="977">
        <v>0</v>
      </c>
      <c r="OM19" s="978">
        <v>0</v>
      </c>
      <c r="ON19" s="745">
        <v>2547</v>
      </c>
      <c r="OO19" s="745">
        <v>2671.634</v>
      </c>
      <c r="OP19" s="745">
        <v>2391.817</v>
      </c>
      <c r="OQ19" s="745">
        <v>1999.077</v>
      </c>
      <c r="OR19" s="745">
        <v>2539.1819999999998</v>
      </c>
      <c r="OS19" s="745">
        <v>2685.8119999999999</v>
      </c>
      <c r="OT19" s="745">
        <v>10818.645</v>
      </c>
      <c r="OU19" s="979">
        <v>25653.167000000001</v>
      </c>
      <c r="OV19" s="977">
        <v>0</v>
      </c>
      <c r="OW19" s="978">
        <v>0</v>
      </c>
      <c r="OX19" s="745">
        <v>3081.2280000000001</v>
      </c>
      <c r="OY19" s="745">
        <v>3018.9989999999998</v>
      </c>
      <c r="OZ19" s="745">
        <v>2629.444</v>
      </c>
      <c r="PA19" s="745">
        <v>2210.2710000000002</v>
      </c>
      <c r="PB19" s="745">
        <v>2705.27</v>
      </c>
      <c r="PC19" s="745">
        <v>2964.33</v>
      </c>
      <c r="PD19" s="745">
        <v>10927.218999999999</v>
      </c>
      <c r="PE19" s="979">
        <v>27536.760999999999</v>
      </c>
      <c r="PF19" s="977">
        <v>0</v>
      </c>
      <c r="PG19" s="978">
        <v>0</v>
      </c>
      <c r="PH19" s="745">
        <v>2942.1109999999999</v>
      </c>
      <c r="PI19" s="745">
        <v>3009.922</v>
      </c>
      <c r="PJ19" s="745">
        <v>2742.1109999999999</v>
      </c>
      <c r="PK19" s="745">
        <v>2320.5210000000002</v>
      </c>
      <c r="PL19" s="745">
        <v>2927.2350000000001</v>
      </c>
      <c r="PM19" s="745">
        <v>3000.3069999999998</v>
      </c>
      <c r="PN19" s="745">
        <v>10004.632</v>
      </c>
      <c r="PO19" s="979">
        <v>26946.839</v>
      </c>
      <c r="PP19" s="977">
        <v>0</v>
      </c>
      <c r="PQ19" s="978">
        <v>0</v>
      </c>
      <c r="PR19" s="745">
        <v>3045.6790000000001</v>
      </c>
      <c r="PS19" s="745">
        <v>3051.1840000000002</v>
      </c>
      <c r="PT19" s="745">
        <v>2638.194</v>
      </c>
      <c r="PU19" s="745">
        <v>2454.7150000000001</v>
      </c>
      <c r="PV19" s="745">
        <v>2612.54</v>
      </c>
      <c r="PW19" s="745">
        <v>2822.8220000000001</v>
      </c>
      <c r="PX19" s="745">
        <v>10787.24</v>
      </c>
      <c r="PY19" s="979">
        <v>27412.374</v>
      </c>
      <c r="PZ19" s="977" t="s">
        <v>1258</v>
      </c>
      <c r="QA19" s="978" t="s">
        <v>1253</v>
      </c>
      <c r="QB19" s="745">
        <v>2766.0210000000002</v>
      </c>
      <c r="QC19" s="745">
        <v>2961.0279999999998</v>
      </c>
      <c r="QD19" s="745">
        <v>2578.431</v>
      </c>
      <c r="QE19" s="745">
        <v>2439.152</v>
      </c>
      <c r="QF19" s="745">
        <v>3571.694</v>
      </c>
      <c r="QG19" s="745">
        <v>3163.1019999999999</v>
      </c>
      <c r="QH19" s="745">
        <v>11080.856</v>
      </c>
      <c r="QI19" s="979">
        <v>28560.284</v>
      </c>
      <c r="QJ19" s="977">
        <v>0</v>
      </c>
      <c r="QK19" s="978">
        <v>0</v>
      </c>
      <c r="QL19" s="745">
        <v>3471</v>
      </c>
      <c r="QM19" s="745">
        <v>3651</v>
      </c>
      <c r="QN19" s="745">
        <v>3025</v>
      </c>
      <c r="QO19" s="745">
        <v>3184</v>
      </c>
      <c r="QP19" s="745">
        <v>3929</v>
      </c>
      <c r="QQ19" s="745">
        <v>3393</v>
      </c>
      <c r="QR19" s="745">
        <v>12357</v>
      </c>
      <c r="QS19" s="979">
        <v>33010</v>
      </c>
      <c r="QT19" s="977">
        <v>0</v>
      </c>
      <c r="QU19" s="978">
        <v>0</v>
      </c>
      <c r="QV19" s="745">
        <v>2405</v>
      </c>
      <c r="QW19" s="745">
        <v>2356</v>
      </c>
      <c r="QX19" s="745">
        <v>2489</v>
      </c>
      <c r="QY19" s="745">
        <v>2467</v>
      </c>
      <c r="QZ19" s="745">
        <v>3038</v>
      </c>
      <c r="RA19" s="745">
        <v>3173</v>
      </c>
      <c r="RB19" s="745">
        <v>11195</v>
      </c>
      <c r="RC19" s="979">
        <v>27123</v>
      </c>
      <c r="RD19" s="977">
        <v>0</v>
      </c>
      <c r="RE19" s="978">
        <v>0</v>
      </c>
      <c r="RF19" s="745">
        <v>2369</v>
      </c>
      <c r="RG19" s="745">
        <v>2877</v>
      </c>
      <c r="RH19" s="745">
        <v>2054</v>
      </c>
      <c r="RI19" s="745">
        <v>1802</v>
      </c>
      <c r="RJ19" s="745">
        <v>2522</v>
      </c>
      <c r="RK19" s="745">
        <v>3144</v>
      </c>
      <c r="RL19" s="745">
        <v>10649</v>
      </c>
      <c r="RM19" s="979">
        <v>25417</v>
      </c>
      <c r="RN19" s="977">
        <v>0</v>
      </c>
      <c r="RO19" s="978">
        <v>0</v>
      </c>
      <c r="RP19" s="745">
        <v>2023</v>
      </c>
      <c r="RQ19" s="745">
        <v>2780</v>
      </c>
      <c r="RR19" s="745">
        <v>3705</v>
      </c>
      <c r="RS19" s="745">
        <v>2381</v>
      </c>
      <c r="RT19" s="745">
        <v>2848</v>
      </c>
      <c r="RU19" s="745">
        <v>2760</v>
      </c>
      <c r="RV19" s="745">
        <v>11069</v>
      </c>
      <c r="RW19" s="979">
        <v>27566</v>
      </c>
      <c r="RX19" s="977">
        <v>0</v>
      </c>
      <c r="RY19" s="978">
        <v>0</v>
      </c>
      <c r="RZ19" s="745">
        <v>2950</v>
      </c>
      <c r="SA19" s="745">
        <v>3426</v>
      </c>
      <c r="SB19" s="745">
        <v>3847</v>
      </c>
      <c r="SC19" s="745">
        <v>2838</v>
      </c>
      <c r="SD19" s="745">
        <v>2678</v>
      </c>
      <c r="SE19" s="745">
        <v>3396</v>
      </c>
      <c r="SF19" s="745">
        <v>10195</v>
      </c>
      <c r="SG19" s="979">
        <v>29330</v>
      </c>
      <c r="SH19" s="977">
        <v>0</v>
      </c>
      <c r="SI19" s="978">
        <v>0</v>
      </c>
      <c r="SJ19" s="745">
        <v>2650</v>
      </c>
      <c r="SK19" s="745">
        <v>3007</v>
      </c>
      <c r="SL19" s="745">
        <v>2847</v>
      </c>
      <c r="SM19" s="745">
        <v>2845</v>
      </c>
      <c r="SN19" s="745">
        <v>7912</v>
      </c>
      <c r="SO19" s="745">
        <v>3785</v>
      </c>
      <c r="SP19" s="745">
        <v>9216</v>
      </c>
      <c r="SQ19" s="979">
        <v>32262</v>
      </c>
      <c r="SR19" s="977">
        <v>0</v>
      </c>
      <c r="SS19" s="978">
        <v>0</v>
      </c>
      <c r="ST19" s="745">
        <v>2493</v>
      </c>
      <c r="SU19" s="745">
        <v>3196</v>
      </c>
      <c r="SV19" s="745">
        <v>2672</v>
      </c>
      <c r="SW19" s="745">
        <v>2646</v>
      </c>
      <c r="SX19" s="745">
        <v>3910</v>
      </c>
      <c r="SY19" s="745">
        <v>5237</v>
      </c>
      <c r="SZ19" s="745">
        <v>10432</v>
      </c>
      <c r="TA19" s="979">
        <v>30586</v>
      </c>
      <c r="TB19" s="977">
        <v>0</v>
      </c>
      <c r="TC19" s="978">
        <v>0</v>
      </c>
      <c r="TD19" s="745">
        <v>2671</v>
      </c>
      <c r="TE19" s="745">
        <v>3482</v>
      </c>
      <c r="TF19" s="745">
        <v>3329</v>
      </c>
      <c r="TG19" s="745">
        <v>2918</v>
      </c>
      <c r="TH19" s="745">
        <v>3158</v>
      </c>
      <c r="TI19" s="745">
        <v>4695</v>
      </c>
      <c r="TJ19" s="745">
        <v>11929</v>
      </c>
      <c r="TK19" s="979">
        <v>32182</v>
      </c>
      <c r="TL19" s="977">
        <v>0</v>
      </c>
      <c r="TM19" s="978">
        <v>0</v>
      </c>
      <c r="TN19" s="745">
        <v>3386</v>
      </c>
      <c r="TO19" s="745">
        <v>4093</v>
      </c>
      <c r="TP19" s="745">
        <v>3631</v>
      </c>
      <c r="TQ19" s="745">
        <v>3398</v>
      </c>
      <c r="TR19" s="745">
        <v>3884</v>
      </c>
      <c r="TS19" s="745">
        <v>5656</v>
      </c>
      <c r="TT19" s="745">
        <v>12249</v>
      </c>
      <c r="TU19" s="979">
        <v>36297</v>
      </c>
      <c r="TV19" s="977">
        <v>0</v>
      </c>
      <c r="TW19" s="978">
        <v>0</v>
      </c>
      <c r="TX19" s="745">
        <v>4028</v>
      </c>
      <c r="TY19" s="745">
        <v>4133</v>
      </c>
      <c r="TZ19" s="745">
        <v>3567</v>
      </c>
      <c r="UA19" s="745">
        <v>3638</v>
      </c>
      <c r="UB19" s="745">
        <v>4368</v>
      </c>
      <c r="UC19" s="745">
        <v>6517</v>
      </c>
      <c r="UD19" s="745">
        <v>13148</v>
      </c>
      <c r="UE19" s="979">
        <v>39399</v>
      </c>
      <c r="UF19" s="977">
        <v>0</v>
      </c>
      <c r="UG19" s="978">
        <v>0</v>
      </c>
      <c r="UH19" s="745">
        <v>3958</v>
      </c>
      <c r="UI19" s="745">
        <v>4398</v>
      </c>
      <c r="UJ19" s="745">
        <v>4491</v>
      </c>
      <c r="UK19" s="745">
        <v>4103</v>
      </c>
      <c r="UL19" s="745">
        <v>3855</v>
      </c>
      <c r="UM19" s="745">
        <v>4933</v>
      </c>
      <c r="UN19" s="745">
        <v>16715</v>
      </c>
      <c r="UO19" s="979">
        <v>42453</v>
      </c>
      <c r="UP19" s="977">
        <v>0</v>
      </c>
      <c r="UQ19" s="978">
        <v>0</v>
      </c>
      <c r="UR19" s="745">
        <v>3988</v>
      </c>
      <c r="US19" s="745">
        <v>4522</v>
      </c>
      <c r="UT19" s="745">
        <v>3796</v>
      </c>
      <c r="UU19" s="745">
        <v>4137</v>
      </c>
      <c r="UV19" s="745">
        <v>4360</v>
      </c>
      <c r="UW19" s="745">
        <v>5039</v>
      </c>
      <c r="UX19" s="745">
        <v>18374</v>
      </c>
      <c r="UY19" s="979">
        <v>44216</v>
      </c>
      <c r="UZ19" s="977">
        <v>0</v>
      </c>
      <c r="VA19" s="978">
        <v>0</v>
      </c>
      <c r="VB19" s="745">
        <v>4573</v>
      </c>
      <c r="VC19" s="745">
        <v>4897</v>
      </c>
      <c r="VD19" s="745">
        <v>4104</v>
      </c>
      <c r="VE19" s="745">
        <v>4580</v>
      </c>
      <c r="VF19" s="745">
        <v>5400</v>
      </c>
      <c r="VG19" s="745">
        <v>5539</v>
      </c>
      <c r="VH19" s="745">
        <v>17412</v>
      </c>
      <c r="VI19" s="979">
        <v>46505</v>
      </c>
      <c r="VJ19" s="977">
        <v>0</v>
      </c>
      <c r="VK19" s="978">
        <v>0</v>
      </c>
      <c r="VL19" s="745">
        <v>4416</v>
      </c>
      <c r="VM19" s="745">
        <v>4848</v>
      </c>
      <c r="VN19" s="745">
        <v>3931</v>
      </c>
      <c r="VO19" s="745">
        <v>4101</v>
      </c>
      <c r="VP19" s="745">
        <v>4514</v>
      </c>
      <c r="VQ19" s="745">
        <v>5102</v>
      </c>
      <c r="VR19" s="745">
        <v>19895</v>
      </c>
      <c r="VS19" s="979">
        <v>46807</v>
      </c>
      <c r="VT19" s="977" t="s">
        <v>23</v>
      </c>
      <c r="VU19" s="978" t="s">
        <v>23</v>
      </c>
      <c r="VV19" s="745">
        <v>4321</v>
      </c>
      <c r="VW19" s="745">
        <v>4956</v>
      </c>
      <c r="VX19" s="745">
        <v>3387</v>
      </c>
      <c r="VY19" s="745">
        <v>3824</v>
      </c>
      <c r="VZ19" s="745">
        <v>3780</v>
      </c>
      <c r="WA19" s="745">
        <v>4951</v>
      </c>
      <c r="WB19" s="745">
        <v>20931</v>
      </c>
      <c r="WC19" s="979">
        <v>46150</v>
      </c>
      <c r="WD19" s="977">
        <v>0</v>
      </c>
      <c r="WE19" s="978">
        <v>0</v>
      </c>
      <c r="WF19" s="745">
        <v>4159</v>
      </c>
      <c r="WG19" s="745">
        <v>4844</v>
      </c>
      <c r="WH19" s="745">
        <v>3526</v>
      </c>
      <c r="WI19" s="745">
        <v>3522</v>
      </c>
      <c r="WJ19" s="745">
        <v>4017</v>
      </c>
      <c r="WK19" s="745">
        <v>4864</v>
      </c>
      <c r="WL19" s="745">
        <v>19403</v>
      </c>
      <c r="WM19" s="979">
        <v>44335</v>
      </c>
      <c r="WN19" s="977">
        <v>0</v>
      </c>
      <c r="WO19" s="978">
        <v>0</v>
      </c>
      <c r="WP19" s="745">
        <v>4902</v>
      </c>
      <c r="WQ19" s="745">
        <v>4893</v>
      </c>
      <c r="WR19" s="745">
        <v>3730</v>
      </c>
      <c r="WS19" s="745">
        <v>3318</v>
      </c>
      <c r="WT19" s="745">
        <v>4325</v>
      </c>
      <c r="WU19" s="745">
        <v>5151</v>
      </c>
      <c r="WV19" s="745">
        <v>18753</v>
      </c>
      <c r="WW19" s="979">
        <v>45072</v>
      </c>
      <c r="WX19" s="977">
        <v>0</v>
      </c>
      <c r="WY19" s="978">
        <v>0</v>
      </c>
      <c r="WZ19" s="745">
        <v>4889</v>
      </c>
      <c r="XA19" s="745">
        <v>4928</v>
      </c>
      <c r="XB19" s="745">
        <v>3603</v>
      </c>
      <c r="XC19" s="745">
        <v>3195</v>
      </c>
      <c r="XD19" s="745">
        <v>4221</v>
      </c>
      <c r="XE19" s="745">
        <v>5235</v>
      </c>
      <c r="XF19" s="745">
        <v>19226</v>
      </c>
      <c r="XG19" s="979">
        <v>45297</v>
      </c>
      <c r="XH19" s="977">
        <v>0</v>
      </c>
      <c r="XI19" s="978">
        <v>0</v>
      </c>
      <c r="XJ19" s="745">
        <v>4187</v>
      </c>
      <c r="XK19" s="745">
        <v>4625</v>
      </c>
      <c r="XL19" s="745">
        <v>3173</v>
      </c>
      <c r="XM19" s="745">
        <v>2853</v>
      </c>
      <c r="XN19" s="745">
        <v>3703</v>
      </c>
      <c r="XO19" s="745">
        <v>4734</v>
      </c>
      <c r="XP19" s="745">
        <v>19387</v>
      </c>
      <c r="XQ19" s="979">
        <v>42662</v>
      </c>
      <c r="XR19" s="977">
        <v>0</v>
      </c>
      <c r="XS19" s="978">
        <v>0</v>
      </c>
      <c r="XT19" s="745">
        <v>4249</v>
      </c>
      <c r="XU19" s="745">
        <v>4349</v>
      </c>
      <c r="XV19" s="745">
        <v>3052</v>
      </c>
      <c r="XW19" s="745">
        <v>2445</v>
      </c>
      <c r="XX19" s="745">
        <v>3231</v>
      </c>
      <c r="XY19" s="745">
        <v>3644</v>
      </c>
      <c r="XZ19" s="745">
        <v>20483</v>
      </c>
      <c r="YA19" s="979">
        <v>41453</v>
      </c>
    </row>
    <row r="20" spans="1:661" ht="12.75" customHeight="1">
      <c r="A20" s="980" t="s">
        <v>517</v>
      </c>
      <c r="B20" s="746">
        <v>0</v>
      </c>
      <c r="C20" s="981">
        <v>0</v>
      </c>
      <c r="D20" s="981">
        <v>0</v>
      </c>
      <c r="E20" s="981">
        <v>0</v>
      </c>
      <c r="F20" s="981">
        <v>0</v>
      </c>
      <c r="G20" s="981">
        <v>0</v>
      </c>
      <c r="H20" s="981">
        <v>0</v>
      </c>
      <c r="I20" s="981">
        <v>0</v>
      </c>
      <c r="J20" s="981">
        <v>0</v>
      </c>
      <c r="K20" s="747">
        <v>0</v>
      </c>
      <c r="L20" s="746">
        <v>0</v>
      </c>
      <c r="M20" s="981">
        <v>0</v>
      </c>
      <c r="N20" s="981">
        <v>0</v>
      </c>
      <c r="O20" s="981">
        <v>0</v>
      </c>
      <c r="P20" s="981">
        <v>0</v>
      </c>
      <c r="Q20" s="981">
        <v>0</v>
      </c>
      <c r="R20" s="981">
        <v>0</v>
      </c>
      <c r="S20" s="981">
        <v>0</v>
      </c>
      <c r="T20" s="981">
        <v>0</v>
      </c>
      <c r="U20" s="747">
        <v>0</v>
      </c>
      <c r="V20" s="746">
        <v>0</v>
      </c>
      <c r="W20" s="981">
        <v>0</v>
      </c>
      <c r="X20" s="981">
        <v>0</v>
      </c>
      <c r="Y20" s="981">
        <v>0</v>
      </c>
      <c r="Z20" s="981">
        <v>0</v>
      </c>
      <c r="AA20" s="981">
        <v>0</v>
      </c>
      <c r="AB20" s="981">
        <v>0</v>
      </c>
      <c r="AC20" s="981">
        <v>0</v>
      </c>
      <c r="AD20" s="981">
        <v>0</v>
      </c>
      <c r="AE20" s="747">
        <v>0</v>
      </c>
      <c r="AF20" s="746">
        <v>0</v>
      </c>
      <c r="AG20" s="981">
        <v>0</v>
      </c>
      <c r="AH20" s="981">
        <v>0</v>
      </c>
      <c r="AI20" s="981">
        <v>0</v>
      </c>
      <c r="AJ20" s="981">
        <v>0</v>
      </c>
      <c r="AK20" s="981">
        <v>0</v>
      </c>
      <c r="AL20" s="981">
        <v>0</v>
      </c>
      <c r="AM20" s="981">
        <v>0</v>
      </c>
      <c r="AN20" s="981">
        <v>0</v>
      </c>
      <c r="AO20" s="747">
        <v>0</v>
      </c>
      <c r="AP20" s="746">
        <v>0</v>
      </c>
      <c r="AQ20" s="981">
        <v>0</v>
      </c>
      <c r="AR20" s="981">
        <v>0</v>
      </c>
      <c r="AS20" s="981">
        <v>0</v>
      </c>
      <c r="AT20" s="981">
        <v>0</v>
      </c>
      <c r="AU20" s="981">
        <v>0</v>
      </c>
      <c r="AV20" s="981">
        <v>0</v>
      </c>
      <c r="AW20" s="981">
        <v>0</v>
      </c>
      <c r="AX20" s="981">
        <v>0</v>
      </c>
      <c r="AY20" s="747">
        <v>0</v>
      </c>
      <c r="AZ20" s="746">
        <v>0</v>
      </c>
      <c r="BA20" s="981">
        <v>0</v>
      </c>
      <c r="BB20" s="981">
        <v>0</v>
      </c>
      <c r="BC20" s="981">
        <v>0</v>
      </c>
      <c r="BD20" s="981">
        <v>0</v>
      </c>
      <c r="BE20" s="981">
        <v>0</v>
      </c>
      <c r="BF20" s="981">
        <v>0</v>
      </c>
      <c r="BG20" s="981">
        <v>0</v>
      </c>
      <c r="BH20" s="981">
        <v>0</v>
      </c>
      <c r="BI20" s="747">
        <v>0</v>
      </c>
      <c r="BJ20" s="746">
        <v>0</v>
      </c>
      <c r="BK20" s="981">
        <v>0</v>
      </c>
      <c r="BL20" s="981">
        <v>0</v>
      </c>
      <c r="BM20" s="981">
        <v>0</v>
      </c>
      <c r="BN20" s="981">
        <v>0</v>
      </c>
      <c r="BO20" s="981">
        <v>0</v>
      </c>
      <c r="BP20" s="981">
        <v>0</v>
      </c>
      <c r="BQ20" s="981">
        <v>0</v>
      </c>
      <c r="BR20" s="981">
        <v>0</v>
      </c>
      <c r="BS20" s="747">
        <v>0</v>
      </c>
      <c r="BT20" s="746">
        <v>0</v>
      </c>
      <c r="BU20" s="981">
        <v>0</v>
      </c>
      <c r="BV20" s="981">
        <v>0</v>
      </c>
      <c r="BW20" s="981">
        <v>0</v>
      </c>
      <c r="BX20" s="981">
        <v>0</v>
      </c>
      <c r="BY20" s="981">
        <v>0</v>
      </c>
      <c r="BZ20" s="981">
        <v>0</v>
      </c>
      <c r="CA20" s="981">
        <v>0</v>
      </c>
      <c r="CB20" s="981">
        <v>0</v>
      </c>
      <c r="CC20" s="747">
        <v>0</v>
      </c>
      <c r="CD20" s="746">
        <v>0</v>
      </c>
      <c r="CE20" s="981">
        <v>0</v>
      </c>
      <c r="CF20" s="981">
        <v>0</v>
      </c>
      <c r="CG20" s="981">
        <v>0</v>
      </c>
      <c r="CH20" s="981">
        <v>0</v>
      </c>
      <c r="CI20" s="981">
        <v>0</v>
      </c>
      <c r="CJ20" s="981">
        <v>0</v>
      </c>
      <c r="CK20" s="981">
        <v>0</v>
      </c>
      <c r="CL20" s="981">
        <v>0</v>
      </c>
      <c r="CM20" s="747">
        <v>0</v>
      </c>
      <c r="CN20" s="746">
        <v>0</v>
      </c>
      <c r="CO20" s="981">
        <v>0</v>
      </c>
      <c r="CP20" s="981">
        <v>0</v>
      </c>
      <c r="CQ20" s="981">
        <v>0</v>
      </c>
      <c r="CR20" s="981">
        <v>0</v>
      </c>
      <c r="CS20" s="981">
        <v>0</v>
      </c>
      <c r="CT20" s="981">
        <v>0</v>
      </c>
      <c r="CU20" s="981">
        <v>0</v>
      </c>
      <c r="CV20" s="981">
        <v>0</v>
      </c>
      <c r="CW20" s="747">
        <v>0</v>
      </c>
      <c r="CX20" s="746">
        <v>0</v>
      </c>
      <c r="CY20" s="981">
        <v>0</v>
      </c>
      <c r="CZ20" s="981">
        <v>0</v>
      </c>
      <c r="DA20" s="981">
        <v>0</v>
      </c>
      <c r="DB20" s="981">
        <v>0</v>
      </c>
      <c r="DC20" s="981">
        <v>0</v>
      </c>
      <c r="DD20" s="981">
        <v>0</v>
      </c>
      <c r="DE20" s="981">
        <v>0</v>
      </c>
      <c r="DF20" s="981">
        <v>0</v>
      </c>
      <c r="DG20" s="747">
        <v>0</v>
      </c>
      <c r="DH20" s="746">
        <v>0</v>
      </c>
      <c r="DI20" s="981">
        <v>0</v>
      </c>
      <c r="DJ20" s="981">
        <v>0</v>
      </c>
      <c r="DK20" s="981">
        <v>0</v>
      </c>
      <c r="DL20" s="981">
        <v>0</v>
      </c>
      <c r="DM20" s="981">
        <v>0</v>
      </c>
      <c r="DN20" s="981">
        <v>0</v>
      </c>
      <c r="DO20" s="981">
        <v>0</v>
      </c>
      <c r="DP20" s="981">
        <v>0</v>
      </c>
      <c r="DQ20" s="747">
        <v>0</v>
      </c>
      <c r="DR20" s="746">
        <v>0</v>
      </c>
      <c r="DS20" s="981">
        <v>0</v>
      </c>
      <c r="DT20" s="981">
        <v>0</v>
      </c>
      <c r="DU20" s="981">
        <v>0</v>
      </c>
      <c r="DV20" s="981">
        <v>0</v>
      </c>
      <c r="DW20" s="981">
        <v>0</v>
      </c>
      <c r="DX20" s="981">
        <v>0</v>
      </c>
      <c r="DY20" s="981">
        <v>0</v>
      </c>
      <c r="DZ20" s="981">
        <v>0</v>
      </c>
      <c r="EA20" s="747">
        <v>0</v>
      </c>
      <c r="EB20" s="746">
        <v>0</v>
      </c>
      <c r="EC20" s="981">
        <v>0</v>
      </c>
      <c r="ED20" s="981">
        <v>0</v>
      </c>
      <c r="EE20" s="981">
        <v>0</v>
      </c>
      <c r="EF20" s="981">
        <v>0</v>
      </c>
      <c r="EG20" s="981">
        <v>0</v>
      </c>
      <c r="EH20" s="981">
        <v>0</v>
      </c>
      <c r="EI20" s="981">
        <v>0</v>
      </c>
      <c r="EJ20" s="981">
        <v>0</v>
      </c>
      <c r="EK20" s="747">
        <v>0</v>
      </c>
      <c r="EL20" s="746">
        <v>0</v>
      </c>
      <c r="EM20" s="981">
        <v>0</v>
      </c>
      <c r="EN20" s="981">
        <v>0</v>
      </c>
      <c r="EO20" s="981">
        <v>0</v>
      </c>
      <c r="EP20" s="981">
        <v>0</v>
      </c>
      <c r="EQ20" s="981">
        <v>0</v>
      </c>
      <c r="ER20" s="981">
        <v>0</v>
      </c>
      <c r="ES20" s="981">
        <v>0</v>
      </c>
      <c r="ET20" s="981">
        <v>0</v>
      </c>
      <c r="EU20" s="747">
        <v>0</v>
      </c>
      <c r="EV20" s="746">
        <v>0</v>
      </c>
      <c r="EW20" s="981">
        <v>0</v>
      </c>
      <c r="EX20" s="981">
        <v>0</v>
      </c>
      <c r="EY20" s="981">
        <v>0</v>
      </c>
      <c r="EZ20" s="981">
        <v>0</v>
      </c>
      <c r="FA20" s="981">
        <v>0</v>
      </c>
      <c r="FB20" s="981">
        <v>0</v>
      </c>
      <c r="FC20" s="981">
        <v>0</v>
      </c>
      <c r="FD20" s="981">
        <v>0</v>
      </c>
      <c r="FE20" s="747">
        <v>0</v>
      </c>
      <c r="FF20" s="746">
        <v>0</v>
      </c>
      <c r="FG20" s="981">
        <v>0</v>
      </c>
      <c r="FH20" s="981">
        <v>0</v>
      </c>
      <c r="FI20" s="981">
        <v>0</v>
      </c>
      <c r="FJ20" s="981">
        <v>0</v>
      </c>
      <c r="FK20" s="981">
        <v>0</v>
      </c>
      <c r="FL20" s="981">
        <v>0</v>
      </c>
      <c r="FM20" s="981">
        <v>0</v>
      </c>
      <c r="FN20" s="981">
        <v>0</v>
      </c>
      <c r="FO20" s="747">
        <v>0</v>
      </c>
      <c r="FP20" s="746">
        <v>0</v>
      </c>
      <c r="FQ20" s="981">
        <v>0</v>
      </c>
      <c r="FR20" s="981">
        <v>0</v>
      </c>
      <c r="FS20" s="981">
        <v>0</v>
      </c>
      <c r="FT20" s="981">
        <v>0</v>
      </c>
      <c r="FU20" s="981">
        <v>0</v>
      </c>
      <c r="FV20" s="981">
        <v>0</v>
      </c>
      <c r="FW20" s="981">
        <v>0</v>
      </c>
      <c r="FX20" s="981">
        <v>0</v>
      </c>
      <c r="FY20" s="747">
        <v>0</v>
      </c>
      <c r="FZ20" s="746">
        <v>0</v>
      </c>
      <c r="GA20" s="981">
        <v>0</v>
      </c>
      <c r="GB20" s="981">
        <v>0</v>
      </c>
      <c r="GC20" s="981">
        <v>0</v>
      </c>
      <c r="GD20" s="981">
        <v>0</v>
      </c>
      <c r="GE20" s="981">
        <v>0</v>
      </c>
      <c r="GF20" s="981">
        <v>0</v>
      </c>
      <c r="GG20" s="981">
        <v>0</v>
      </c>
      <c r="GH20" s="981">
        <v>0</v>
      </c>
      <c r="GI20" s="747">
        <v>0</v>
      </c>
      <c r="GJ20" s="746">
        <v>0</v>
      </c>
      <c r="GK20" s="981">
        <v>0</v>
      </c>
      <c r="GL20" s="981">
        <v>0</v>
      </c>
      <c r="GM20" s="981">
        <v>0</v>
      </c>
      <c r="GN20" s="981">
        <v>0</v>
      </c>
      <c r="GO20" s="981">
        <v>0</v>
      </c>
      <c r="GP20" s="981">
        <v>0</v>
      </c>
      <c r="GQ20" s="981">
        <v>0</v>
      </c>
      <c r="GR20" s="981">
        <v>0</v>
      </c>
      <c r="GS20" s="747">
        <v>0</v>
      </c>
      <c r="GT20" s="746">
        <v>0</v>
      </c>
      <c r="GU20" s="981">
        <v>0</v>
      </c>
      <c r="GV20" s="981">
        <v>0</v>
      </c>
      <c r="GW20" s="981">
        <v>0</v>
      </c>
      <c r="GX20" s="981">
        <v>0</v>
      </c>
      <c r="GY20" s="981">
        <v>0</v>
      </c>
      <c r="GZ20" s="981">
        <v>0</v>
      </c>
      <c r="HA20" s="981">
        <v>0</v>
      </c>
      <c r="HB20" s="981">
        <v>0</v>
      </c>
      <c r="HC20" s="747">
        <v>0</v>
      </c>
      <c r="HD20" s="746">
        <v>0</v>
      </c>
      <c r="HE20" s="981">
        <v>0</v>
      </c>
      <c r="HF20" s="981">
        <v>0</v>
      </c>
      <c r="HG20" s="981">
        <v>0</v>
      </c>
      <c r="HH20" s="981">
        <v>0</v>
      </c>
      <c r="HI20" s="981">
        <v>0</v>
      </c>
      <c r="HJ20" s="981">
        <v>0</v>
      </c>
      <c r="HK20" s="981">
        <v>0</v>
      </c>
      <c r="HL20" s="981">
        <v>0</v>
      </c>
      <c r="HM20" s="747">
        <v>0</v>
      </c>
      <c r="HN20" s="746">
        <v>0</v>
      </c>
      <c r="HO20" s="981">
        <v>0</v>
      </c>
      <c r="HP20" s="981">
        <v>0</v>
      </c>
      <c r="HQ20" s="981">
        <v>0</v>
      </c>
      <c r="HR20" s="981">
        <v>0</v>
      </c>
      <c r="HS20" s="981">
        <v>0</v>
      </c>
      <c r="HT20" s="981">
        <v>0</v>
      </c>
      <c r="HU20" s="981">
        <v>0</v>
      </c>
      <c r="HV20" s="981">
        <v>0</v>
      </c>
      <c r="HW20" s="747">
        <v>0</v>
      </c>
      <c r="HX20" s="746">
        <v>0</v>
      </c>
      <c r="HY20" s="981">
        <v>0</v>
      </c>
      <c r="HZ20" s="981">
        <v>0</v>
      </c>
      <c r="IA20" s="981">
        <v>0</v>
      </c>
      <c r="IB20" s="981">
        <v>0</v>
      </c>
      <c r="IC20" s="981">
        <v>0</v>
      </c>
      <c r="ID20" s="981">
        <v>0</v>
      </c>
      <c r="IE20" s="981">
        <v>0</v>
      </c>
      <c r="IF20" s="981">
        <v>0</v>
      </c>
      <c r="IG20" s="747">
        <v>0</v>
      </c>
      <c r="IH20" s="746">
        <v>0</v>
      </c>
      <c r="II20" s="981">
        <v>0</v>
      </c>
      <c r="IJ20" s="981">
        <v>0</v>
      </c>
      <c r="IK20" s="981">
        <v>0</v>
      </c>
      <c r="IL20" s="981">
        <v>0</v>
      </c>
      <c r="IM20" s="981">
        <v>0</v>
      </c>
      <c r="IN20" s="981">
        <v>0</v>
      </c>
      <c r="IO20" s="981">
        <v>0</v>
      </c>
      <c r="IP20" s="981">
        <v>0</v>
      </c>
      <c r="IQ20" s="747">
        <v>0</v>
      </c>
      <c r="IR20" s="746">
        <v>0</v>
      </c>
      <c r="IS20" s="981">
        <v>0</v>
      </c>
      <c r="IT20" s="981">
        <v>0</v>
      </c>
      <c r="IU20" s="981">
        <v>0</v>
      </c>
      <c r="IV20" s="981">
        <v>0</v>
      </c>
      <c r="IW20" s="981">
        <v>0</v>
      </c>
      <c r="IX20" s="981">
        <v>0</v>
      </c>
      <c r="IY20" s="981">
        <v>0</v>
      </c>
      <c r="IZ20" s="981">
        <v>0</v>
      </c>
      <c r="JA20" s="747">
        <v>0</v>
      </c>
      <c r="JB20" s="746">
        <v>0</v>
      </c>
      <c r="JC20" s="981">
        <v>0</v>
      </c>
      <c r="JD20" s="981">
        <v>0</v>
      </c>
      <c r="JE20" s="981">
        <v>0</v>
      </c>
      <c r="JF20" s="981">
        <v>0</v>
      </c>
      <c r="JG20" s="981">
        <v>0</v>
      </c>
      <c r="JH20" s="981">
        <v>0</v>
      </c>
      <c r="JI20" s="981">
        <v>0</v>
      </c>
      <c r="JJ20" s="981">
        <v>0</v>
      </c>
      <c r="JK20" s="747">
        <v>0</v>
      </c>
      <c r="JL20" s="746">
        <v>0</v>
      </c>
      <c r="JM20" s="981">
        <v>0</v>
      </c>
      <c r="JN20" s="981">
        <v>0</v>
      </c>
      <c r="JO20" s="981">
        <v>0</v>
      </c>
      <c r="JP20" s="981">
        <v>0</v>
      </c>
      <c r="JQ20" s="981">
        <v>0</v>
      </c>
      <c r="JR20" s="981">
        <v>0</v>
      </c>
      <c r="JS20" s="981">
        <v>0</v>
      </c>
      <c r="JT20" s="981">
        <v>0</v>
      </c>
      <c r="JU20" s="747">
        <v>0</v>
      </c>
      <c r="JV20" s="746">
        <v>0</v>
      </c>
      <c r="JW20" s="981">
        <v>0</v>
      </c>
      <c r="JX20" s="981">
        <v>0</v>
      </c>
      <c r="JY20" s="981">
        <v>0</v>
      </c>
      <c r="JZ20" s="981">
        <v>0</v>
      </c>
      <c r="KA20" s="981">
        <v>0</v>
      </c>
      <c r="KB20" s="981">
        <v>0</v>
      </c>
      <c r="KC20" s="981">
        <v>0</v>
      </c>
      <c r="KD20" s="981">
        <v>0</v>
      </c>
      <c r="KE20" s="747">
        <v>0</v>
      </c>
      <c r="KF20" s="746">
        <v>0</v>
      </c>
      <c r="KG20" s="981">
        <v>0</v>
      </c>
      <c r="KH20" s="981">
        <v>0</v>
      </c>
      <c r="KI20" s="981">
        <v>0</v>
      </c>
      <c r="KJ20" s="981">
        <v>0</v>
      </c>
      <c r="KK20" s="981">
        <v>0</v>
      </c>
      <c r="KL20" s="981">
        <v>0</v>
      </c>
      <c r="KM20" s="981">
        <v>0</v>
      </c>
      <c r="KN20" s="981">
        <v>0</v>
      </c>
      <c r="KO20" s="747">
        <v>0</v>
      </c>
      <c r="KP20" s="746">
        <v>0</v>
      </c>
      <c r="KQ20" s="981">
        <v>0</v>
      </c>
      <c r="KR20" s="981">
        <v>0</v>
      </c>
      <c r="KS20" s="981">
        <v>0</v>
      </c>
      <c r="KT20" s="981">
        <v>0</v>
      </c>
      <c r="KU20" s="981">
        <v>0</v>
      </c>
      <c r="KV20" s="981">
        <v>0</v>
      </c>
      <c r="KW20" s="981">
        <v>0</v>
      </c>
      <c r="KX20" s="981">
        <v>0</v>
      </c>
      <c r="KY20" s="747">
        <v>0</v>
      </c>
      <c r="KZ20" s="746">
        <v>0</v>
      </c>
      <c r="LA20" s="981">
        <v>0</v>
      </c>
      <c r="LB20" s="981">
        <v>0</v>
      </c>
      <c r="LC20" s="981">
        <v>0</v>
      </c>
      <c r="LD20" s="981">
        <v>0</v>
      </c>
      <c r="LE20" s="981">
        <v>0</v>
      </c>
      <c r="LF20" s="981">
        <v>0</v>
      </c>
      <c r="LG20" s="981">
        <v>0</v>
      </c>
      <c r="LH20" s="981">
        <v>0</v>
      </c>
      <c r="LI20" s="747">
        <v>0</v>
      </c>
      <c r="LJ20" s="746">
        <v>0</v>
      </c>
      <c r="LK20" s="981">
        <v>0</v>
      </c>
      <c r="LL20" s="981">
        <v>0</v>
      </c>
      <c r="LM20" s="981">
        <v>0</v>
      </c>
      <c r="LN20" s="981">
        <v>0</v>
      </c>
      <c r="LO20" s="981">
        <v>0</v>
      </c>
      <c r="LP20" s="981">
        <v>0</v>
      </c>
      <c r="LQ20" s="981">
        <v>0</v>
      </c>
      <c r="LR20" s="981">
        <v>0</v>
      </c>
      <c r="LS20" s="747">
        <v>0</v>
      </c>
      <c r="LT20" s="746">
        <v>0</v>
      </c>
      <c r="LU20" s="981">
        <v>0</v>
      </c>
      <c r="LV20" s="981">
        <v>0</v>
      </c>
      <c r="LW20" s="981">
        <v>0</v>
      </c>
      <c r="LX20" s="981">
        <v>0</v>
      </c>
      <c r="LY20" s="981">
        <v>0</v>
      </c>
      <c r="LZ20" s="981">
        <v>0</v>
      </c>
      <c r="MA20" s="981">
        <v>0</v>
      </c>
      <c r="MB20" s="981">
        <v>0</v>
      </c>
      <c r="MC20" s="747">
        <v>0</v>
      </c>
      <c r="MD20" s="746">
        <v>0</v>
      </c>
      <c r="ME20" s="981">
        <v>0</v>
      </c>
      <c r="MF20" s="981">
        <v>0</v>
      </c>
      <c r="MG20" s="981">
        <v>0</v>
      </c>
      <c r="MH20" s="981">
        <v>0</v>
      </c>
      <c r="MI20" s="981">
        <v>0</v>
      </c>
      <c r="MJ20" s="981">
        <v>0</v>
      </c>
      <c r="MK20" s="981">
        <v>0</v>
      </c>
      <c r="ML20" s="981">
        <v>0</v>
      </c>
      <c r="MM20" s="747">
        <v>0</v>
      </c>
      <c r="MN20" s="746">
        <v>0</v>
      </c>
      <c r="MO20" s="981">
        <v>0</v>
      </c>
      <c r="MP20" s="981">
        <v>0</v>
      </c>
      <c r="MQ20" s="981">
        <v>0</v>
      </c>
      <c r="MR20" s="981">
        <v>0</v>
      </c>
      <c r="MS20" s="981">
        <v>0</v>
      </c>
      <c r="MT20" s="981">
        <v>0</v>
      </c>
      <c r="MU20" s="981">
        <v>0</v>
      </c>
      <c r="MV20" s="981">
        <v>0</v>
      </c>
      <c r="MW20" s="747">
        <v>0</v>
      </c>
      <c r="MX20" s="746">
        <v>0</v>
      </c>
      <c r="MY20" s="981">
        <v>0</v>
      </c>
      <c r="MZ20" s="981">
        <v>0</v>
      </c>
      <c r="NA20" s="981">
        <v>0</v>
      </c>
      <c r="NB20" s="981">
        <v>0</v>
      </c>
      <c r="NC20" s="981">
        <v>0</v>
      </c>
      <c r="ND20" s="981">
        <v>0</v>
      </c>
      <c r="NE20" s="981">
        <v>0</v>
      </c>
      <c r="NF20" s="981">
        <v>0</v>
      </c>
      <c r="NG20" s="747">
        <v>0</v>
      </c>
      <c r="NH20" s="746">
        <v>0</v>
      </c>
      <c r="NI20" s="981">
        <v>0</v>
      </c>
      <c r="NJ20" s="981">
        <v>0</v>
      </c>
      <c r="NK20" s="981">
        <v>0</v>
      </c>
      <c r="NL20" s="981">
        <v>0</v>
      </c>
      <c r="NM20" s="981">
        <v>0</v>
      </c>
      <c r="NN20" s="981">
        <v>0</v>
      </c>
      <c r="NO20" s="981">
        <v>0</v>
      </c>
      <c r="NP20" s="981">
        <v>0</v>
      </c>
      <c r="NQ20" s="747">
        <v>0</v>
      </c>
      <c r="NR20" s="746">
        <v>0</v>
      </c>
      <c r="NS20" s="981">
        <v>0</v>
      </c>
      <c r="NT20" s="981">
        <v>0</v>
      </c>
      <c r="NU20" s="981">
        <v>0</v>
      </c>
      <c r="NV20" s="981">
        <v>0</v>
      </c>
      <c r="NW20" s="981">
        <v>0</v>
      </c>
      <c r="NX20" s="981">
        <v>0</v>
      </c>
      <c r="NY20" s="981">
        <v>0</v>
      </c>
      <c r="NZ20" s="981">
        <v>0</v>
      </c>
      <c r="OA20" s="747">
        <v>0</v>
      </c>
      <c r="OB20" s="746">
        <v>0</v>
      </c>
      <c r="OC20" s="981">
        <v>0</v>
      </c>
      <c r="OD20" s="981">
        <v>0</v>
      </c>
      <c r="OE20" s="981">
        <v>0</v>
      </c>
      <c r="OF20" s="981">
        <v>0</v>
      </c>
      <c r="OG20" s="981">
        <v>0</v>
      </c>
      <c r="OH20" s="981">
        <v>0</v>
      </c>
      <c r="OI20" s="981">
        <v>0</v>
      </c>
      <c r="OJ20" s="981">
        <v>0</v>
      </c>
      <c r="OK20" s="747">
        <v>0</v>
      </c>
      <c r="OL20" s="746">
        <v>0</v>
      </c>
      <c r="OM20" s="981">
        <v>0</v>
      </c>
      <c r="ON20" s="981">
        <v>0</v>
      </c>
      <c r="OO20" s="981">
        <v>0</v>
      </c>
      <c r="OP20" s="981">
        <v>0</v>
      </c>
      <c r="OQ20" s="981">
        <v>0</v>
      </c>
      <c r="OR20" s="981">
        <v>0</v>
      </c>
      <c r="OS20" s="981">
        <v>0</v>
      </c>
      <c r="OT20" s="981">
        <v>0</v>
      </c>
      <c r="OU20" s="747">
        <v>0</v>
      </c>
      <c r="OV20" s="746">
        <v>0</v>
      </c>
      <c r="OW20" s="981">
        <v>0</v>
      </c>
      <c r="OX20" s="981">
        <v>0</v>
      </c>
      <c r="OY20" s="981">
        <v>0</v>
      </c>
      <c r="OZ20" s="981">
        <v>0</v>
      </c>
      <c r="PA20" s="981">
        <v>0</v>
      </c>
      <c r="PB20" s="981">
        <v>0</v>
      </c>
      <c r="PC20" s="981">
        <v>0</v>
      </c>
      <c r="PD20" s="981">
        <v>0</v>
      </c>
      <c r="PE20" s="747">
        <v>0</v>
      </c>
      <c r="PF20" s="746">
        <v>0</v>
      </c>
      <c r="PG20" s="981">
        <v>0</v>
      </c>
      <c r="PH20" s="981">
        <v>0</v>
      </c>
      <c r="PI20" s="981">
        <v>0</v>
      </c>
      <c r="PJ20" s="981">
        <v>0</v>
      </c>
      <c r="PK20" s="981">
        <v>0</v>
      </c>
      <c r="PL20" s="981">
        <v>0</v>
      </c>
      <c r="PM20" s="981">
        <v>0</v>
      </c>
      <c r="PN20" s="981">
        <v>0</v>
      </c>
      <c r="PO20" s="747">
        <v>0</v>
      </c>
      <c r="PP20" s="746">
        <v>0</v>
      </c>
      <c r="PQ20" s="981">
        <v>0</v>
      </c>
      <c r="PR20" s="981">
        <v>0</v>
      </c>
      <c r="PS20" s="981">
        <v>0</v>
      </c>
      <c r="PT20" s="981">
        <v>0</v>
      </c>
      <c r="PU20" s="981">
        <v>0</v>
      </c>
      <c r="PV20" s="981">
        <v>0</v>
      </c>
      <c r="PW20" s="981">
        <v>0</v>
      </c>
      <c r="PX20" s="981">
        <v>0</v>
      </c>
      <c r="PY20" s="747">
        <v>0</v>
      </c>
      <c r="PZ20" s="746">
        <v>0</v>
      </c>
      <c r="QA20" s="981">
        <v>0</v>
      </c>
      <c r="QB20" s="981">
        <v>0</v>
      </c>
      <c r="QC20" s="981">
        <v>0</v>
      </c>
      <c r="QD20" s="981">
        <v>0</v>
      </c>
      <c r="QE20" s="981">
        <v>0</v>
      </c>
      <c r="QF20" s="981">
        <v>0</v>
      </c>
      <c r="QG20" s="981">
        <v>0</v>
      </c>
      <c r="QH20" s="981">
        <v>0</v>
      </c>
      <c r="QI20" s="747">
        <v>0</v>
      </c>
      <c r="QJ20" s="746"/>
      <c r="QK20" s="981"/>
      <c r="QL20" s="981"/>
      <c r="QM20" s="981"/>
      <c r="QN20" s="981"/>
      <c r="QO20" s="981"/>
      <c r="QP20" s="981"/>
      <c r="QQ20" s="981"/>
      <c r="QR20" s="981"/>
      <c r="QS20" s="747"/>
      <c r="QT20" s="746"/>
      <c r="QU20" s="981"/>
      <c r="QV20" s="981"/>
      <c r="QW20" s="981"/>
      <c r="QX20" s="981"/>
      <c r="QY20" s="981"/>
      <c r="QZ20" s="981"/>
      <c r="RA20" s="981"/>
      <c r="RB20" s="981"/>
      <c r="RC20" s="747"/>
      <c r="RD20" s="746"/>
      <c r="RE20" s="981"/>
      <c r="RF20" s="981"/>
      <c r="RG20" s="981"/>
      <c r="RH20" s="981"/>
      <c r="RI20" s="981"/>
      <c r="RJ20" s="981"/>
      <c r="RK20" s="981"/>
      <c r="RL20" s="981"/>
      <c r="RM20" s="747"/>
      <c r="RN20" s="746"/>
      <c r="RO20" s="981"/>
      <c r="RP20" s="981"/>
      <c r="RQ20" s="981"/>
      <c r="RR20" s="981"/>
      <c r="RS20" s="981"/>
      <c r="RT20" s="981"/>
      <c r="RU20" s="981"/>
      <c r="RV20" s="981"/>
      <c r="RW20" s="747"/>
      <c r="RX20" s="746"/>
      <c r="RY20" s="981"/>
      <c r="RZ20" s="981"/>
      <c r="SA20" s="981"/>
      <c r="SB20" s="981"/>
      <c r="SC20" s="981"/>
      <c r="SD20" s="981"/>
      <c r="SE20" s="981"/>
      <c r="SF20" s="981"/>
      <c r="SG20" s="747"/>
      <c r="SH20" s="746"/>
      <c r="SI20" s="981"/>
      <c r="SJ20" s="981"/>
      <c r="SK20" s="981"/>
      <c r="SL20" s="981"/>
      <c r="SM20" s="981"/>
      <c r="SN20" s="981"/>
      <c r="SO20" s="981"/>
      <c r="SP20" s="981"/>
      <c r="SQ20" s="747"/>
      <c r="SR20" s="746"/>
      <c r="SS20" s="981"/>
      <c r="ST20" s="981"/>
      <c r="SU20" s="981"/>
      <c r="SV20" s="981"/>
      <c r="SW20" s="981"/>
      <c r="SX20" s="981"/>
      <c r="SY20" s="981"/>
      <c r="SZ20" s="981"/>
      <c r="TA20" s="747"/>
      <c r="TB20" s="746"/>
      <c r="TC20" s="981"/>
      <c r="TD20" s="981"/>
      <c r="TE20" s="981"/>
      <c r="TF20" s="981"/>
      <c r="TG20" s="981"/>
      <c r="TH20" s="981"/>
      <c r="TI20" s="981"/>
      <c r="TJ20" s="981"/>
      <c r="TK20" s="747"/>
      <c r="TL20" s="746"/>
      <c r="TM20" s="981"/>
      <c r="TN20" s="981"/>
      <c r="TO20" s="981"/>
      <c r="TP20" s="981"/>
      <c r="TQ20" s="981"/>
      <c r="TR20" s="981"/>
      <c r="TS20" s="981"/>
      <c r="TT20" s="981"/>
      <c r="TU20" s="747"/>
      <c r="TV20" s="746"/>
      <c r="TW20" s="981"/>
      <c r="TX20" s="981"/>
      <c r="TY20" s="981"/>
      <c r="TZ20" s="981"/>
      <c r="UA20" s="981"/>
      <c r="UB20" s="981"/>
      <c r="UC20" s="981"/>
      <c r="UD20" s="981"/>
      <c r="UE20" s="747"/>
      <c r="UF20" s="746"/>
      <c r="UG20" s="981"/>
      <c r="UH20" s="981"/>
      <c r="UI20" s="981"/>
      <c r="UJ20" s="981"/>
      <c r="UK20" s="981"/>
      <c r="UL20" s="981"/>
      <c r="UM20" s="981"/>
      <c r="UN20" s="981"/>
      <c r="UO20" s="747"/>
      <c r="UP20" s="746"/>
      <c r="UQ20" s="981"/>
      <c r="UR20" s="981"/>
      <c r="US20" s="981"/>
      <c r="UT20" s="981"/>
      <c r="UU20" s="981"/>
      <c r="UV20" s="981"/>
      <c r="UW20" s="981"/>
      <c r="UX20" s="981"/>
      <c r="UY20" s="747"/>
      <c r="UZ20" s="746"/>
      <c r="VA20" s="981"/>
      <c r="VB20" s="981"/>
      <c r="VC20" s="981"/>
      <c r="VD20" s="981"/>
      <c r="VE20" s="981"/>
      <c r="VF20" s="981"/>
      <c r="VG20" s="981"/>
      <c r="VH20" s="981"/>
      <c r="VI20" s="747"/>
      <c r="VJ20" s="746"/>
      <c r="VK20" s="981"/>
      <c r="VL20" s="981"/>
      <c r="VM20" s="981"/>
      <c r="VN20" s="981"/>
      <c r="VO20" s="981"/>
      <c r="VP20" s="981"/>
      <c r="VQ20" s="981"/>
      <c r="VR20" s="981"/>
      <c r="VS20" s="747"/>
      <c r="VT20" s="746"/>
      <c r="VU20" s="981"/>
      <c r="VV20" s="981"/>
      <c r="VW20" s="981"/>
      <c r="VX20" s="981"/>
      <c r="VY20" s="981"/>
      <c r="VZ20" s="981"/>
      <c r="WA20" s="981"/>
      <c r="WB20" s="981"/>
      <c r="WC20" s="747"/>
      <c r="WD20" s="746"/>
      <c r="WE20" s="981"/>
      <c r="WF20" s="981"/>
      <c r="WG20" s="981"/>
      <c r="WH20" s="981"/>
      <c r="WI20" s="981"/>
      <c r="WJ20" s="981"/>
      <c r="WK20" s="981"/>
      <c r="WL20" s="981"/>
      <c r="WM20" s="747"/>
      <c r="WN20" s="746"/>
      <c r="WO20" s="981"/>
      <c r="WP20" s="981"/>
      <c r="WQ20" s="981"/>
      <c r="WR20" s="981"/>
      <c r="WS20" s="981"/>
      <c r="WT20" s="981"/>
      <c r="WU20" s="981"/>
      <c r="WV20" s="981"/>
      <c r="WW20" s="747"/>
      <c r="WX20" s="746"/>
      <c r="WY20" s="981"/>
      <c r="WZ20" s="981"/>
      <c r="XA20" s="981"/>
      <c r="XB20" s="981"/>
      <c r="XC20" s="981"/>
      <c r="XD20" s="981"/>
      <c r="XE20" s="981"/>
      <c r="XF20" s="981"/>
      <c r="XG20" s="747"/>
      <c r="XH20" s="746"/>
      <c r="XI20" s="981"/>
      <c r="XJ20" s="981"/>
      <c r="XK20" s="981"/>
      <c r="XL20" s="981"/>
      <c r="XM20" s="981"/>
      <c r="XN20" s="981"/>
      <c r="XO20" s="981"/>
      <c r="XP20" s="981"/>
      <c r="XQ20" s="747"/>
      <c r="XR20" s="746"/>
      <c r="XS20" s="981"/>
      <c r="XT20" s="981"/>
      <c r="XU20" s="981"/>
      <c r="XV20" s="981"/>
      <c r="XW20" s="981"/>
      <c r="XX20" s="981"/>
      <c r="XY20" s="981"/>
      <c r="XZ20" s="981"/>
      <c r="YA20" s="747"/>
    </row>
    <row r="21" spans="1:661" ht="12.75" customHeight="1">
      <c r="A21" s="153" t="s">
        <v>516</v>
      </c>
      <c r="B21" s="686">
        <v>53146.184999999998</v>
      </c>
      <c r="C21" s="686">
        <v>108372.49800000001</v>
      </c>
      <c r="D21" s="686">
        <v>40017.114999999998</v>
      </c>
      <c r="E21" s="686">
        <v>10355.875</v>
      </c>
      <c r="F21" s="686">
        <v>5339.7719999999999</v>
      </c>
      <c r="G21" s="686">
        <v>1588.8910000000001</v>
      </c>
      <c r="H21" s="686">
        <v>805.35599999999999</v>
      </c>
      <c r="I21" s="686">
        <v>180.119</v>
      </c>
      <c r="J21" s="686">
        <v>1409.5619999999999</v>
      </c>
      <c r="K21" s="973">
        <v>221215.37299999999</v>
      </c>
      <c r="L21" s="686">
        <v>47679.38</v>
      </c>
      <c r="M21" s="686">
        <v>105884.344</v>
      </c>
      <c r="N21" s="686">
        <v>39454.379999999997</v>
      </c>
      <c r="O21" s="686">
        <v>12788.61</v>
      </c>
      <c r="P21" s="686">
        <v>5776.4380000000001</v>
      </c>
      <c r="Q21" s="686">
        <v>1908.152</v>
      </c>
      <c r="R21" s="686">
        <v>841.24800000000005</v>
      </c>
      <c r="S21" s="686">
        <v>207.08600000000001</v>
      </c>
      <c r="T21" s="686">
        <v>1515.9169999999999</v>
      </c>
      <c r="U21" s="973">
        <v>216055.55499999999</v>
      </c>
      <c r="V21" s="686">
        <v>36597.822</v>
      </c>
      <c r="W21" s="686">
        <v>106255.136</v>
      </c>
      <c r="X21" s="686">
        <v>40991.550000000003</v>
      </c>
      <c r="Y21" s="686">
        <v>12784.35</v>
      </c>
      <c r="Z21" s="686">
        <v>6362.6530000000002</v>
      </c>
      <c r="AA21" s="686">
        <v>2116.0039999999999</v>
      </c>
      <c r="AB21" s="686">
        <v>917.80799999999999</v>
      </c>
      <c r="AC21" s="686">
        <v>334.58699999999999</v>
      </c>
      <c r="AD21" s="686">
        <v>1697.3610000000001</v>
      </c>
      <c r="AE21" s="973">
        <v>208057.27100000001</v>
      </c>
      <c r="AF21" s="686">
        <v>35216.898999999998</v>
      </c>
      <c r="AG21" s="686">
        <v>111077.151</v>
      </c>
      <c r="AH21" s="686">
        <v>41845.464999999997</v>
      </c>
      <c r="AI21" s="686">
        <v>11639.523999999999</v>
      </c>
      <c r="AJ21" s="686">
        <v>6198.942</v>
      </c>
      <c r="AK21" s="686">
        <v>2115.2939999999999</v>
      </c>
      <c r="AL21" s="686">
        <v>804.14099999999996</v>
      </c>
      <c r="AM21" s="686">
        <v>309.71800000000002</v>
      </c>
      <c r="AN21" s="686">
        <v>1804.742</v>
      </c>
      <c r="AO21" s="973">
        <v>211011.87599999999</v>
      </c>
      <c r="AP21" s="686">
        <v>35877.574999999997</v>
      </c>
      <c r="AQ21" s="686">
        <v>117751.281</v>
      </c>
      <c r="AR21" s="686">
        <v>43378.381000000001</v>
      </c>
      <c r="AS21" s="686">
        <v>12739.499</v>
      </c>
      <c r="AT21" s="686">
        <v>6106.933</v>
      </c>
      <c r="AU21" s="686">
        <v>2075.9389999999999</v>
      </c>
      <c r="AV21" s="686">
        <v>927.97500000000002</v>
      </c>
      <c r="AW21" s="686">
        <v>279.33</v>
      </c>
      <c r="AX21" s="686">
        <v>1580.123</v>
      </c>
      <c r="AY21" s="973">
        <v>220717.03599999999</v>
      </c>
      <c r="AZ21" s="686">
        <v>38646.953000000001</v>
      </c>
      <c r="BA21" s="686">
        <v>117863.05100000001</v>
      </c>
      <c r="BB21" s="686">
        <v>46263.837</v>
      </c>
      <c r="BC21" s="686">
        <v>12593.197</v>
      </c>
      <c r="BD21" s="686">
        <v>6988.5439999999999</v>
      </c>
      <c r="BE21" s="686">
        <v>1976.2529999999999</v>
      </c>
      <c r="BF21" s="686">
        <v>805.06799999999998</v>
      </c>
      <c r="BG21" s="686">
        <v>289.49</v>
      </c>
      <c r="BH21" s="686">
        <v>1841.731</v>
      </c>
      <c r="BI21" s="973">
        <v>227268.12400000001</v>
      </c>
      <c r="BJ21" s="686">
        <v>40620.822</v>
      </c>
      <c r="BK21" s="686">
        <v>125499.575</v>
      </c>
      <c r="BL21" s="686">
        <v>48310.080000000002</v>
      </c>
      <c r="BM21" s="686">
        <v>12379.433000000001</v>
      </c>
      <c r="BN21" s="686">
        <v>7365.5990000000002</v>
      </c>
      <c r="BO21" s="686">
        <v>2248.3530000000001</v>
      </c>
      <c r="BP21" s="686">
        <v>788.81700000000001</v>
      </c>
      <c r="BQ21" s="686">
        <v>281.24599999999998</v>
      </c>
      <c r="BR21" s="686">
        <v>1444.729</v>
      </c>
      <c r="BS21" s="973">
        <v>238938.65400000001</v>
      </c>
      <c r="BT21" s="686">
        <v>44510.069000000003</v>
      </c>
      <c r="BU21" s="686">
        <v>134932.40409999999</v>
      </c>
      <c r="BV21" s="686">
        <v>49189.044000000002</v>
      </c>
      <c r="BW21" s="686">
        <v>13504.429</v>
      </c>
      <c r="BX21" s="686">
        <v>7458.1559999999999</v>
      </c>
      <c r="BY21" s="686">
        <v>2388.4369999999999</v>
      </c>
      <c r="BZ21" s="686">
        <v>891.11900000000003</v>
      </c>
      <c r="CA21" s="686">
        <v>483.51400000000001</v>
      </c>
      <c r="CB21" s="686">
        <v>2144.8470000000002</v>
      </c>
      <c r="CC21" s="973">
        <v>255502.01910000003</v>
      </c>
      <c r="CD21" s="686">
        <v>49071.773000000001</v>
      </c>
      <c r="CE21" s="686">
        <v>142518.16099999999</v>
      </c>
      <c r="CF21" s="686">
        <v>53004.466</v>
      </c>
      <c r="CG21" s="686">
        <v>13726.271000000001</v>
      </c>
      <c r="CH21" s="686">
        <v>8364.1360000000004</v>
      </c>
      <c r="CI21" s="686">
        <v>2409.4409999999998</v>
      </c>
      <c r="CJ21" s="686">
        <v>1200.9739999999999</v>
      </c>
      <c r="CK21" s="686">
        <v>382.44799999999998</v>
      </c>
      <c r="CL21" s="686">
        <v>2152.58</v>
      </c>
      <c r="CM21" s="973">
        <v>272830.25</v>
      </c>
      <c r="CN21" s="686">
        <v>85797.149000000005</v>
      </c>
      <c r="CO21" s="686">
        <v>140765.30100000001</v>
      </c>
      <c r="CP21" s="686">
        <v>23362.952000000001</v>
      </c>
      <c r="CQ21" s="686">
        <v>12749.244000000001</v>
      </c>
      <c r="CR21" s="686">
        <v>9845.0409999999993</v>
      </c>
      <c r="CS21" s="686">
        <v>1279.1010000000001</v>
      </c>
      <c r="CT21" s="686">
        <v>810.84199999999998</v>
      </c>
      <c r="CU21" s="686">
        <v>477.291</v>
      </c>
      <c r="CV21" s="686">
        <v>1881.432</v>
      </c>
      <c r="CW21" s="973">
        <v>276968.353</v>
      </c>
      <c r="CX21" s="686">
        <v>89629.808000000005</v>
      </c>
      <c r="CY21" s="686">
        <v>145539.91899999999</v>
      </c>
      <c r="CZ21" s="686">
        <v>24420.995999999999</v>
      </c>
      <c r="DA21" s="686">
        <v>13424.481</v>
      </c>
      <c r="DB21" s="686">
        <v>10877.2</v>
      </c>
      <c r="DC21" s="686">
        <v>1236.009</v>
      </c>
      <c r="DD21" s="686">
        <v>1151.4349999999999</v>
      </c>
      <c r="DE21" s="686">
        <v>515.56700000000001</v>
      </c>
      <c r="DF21" s="686">
        <v>2023.1510000000001</v>
      </c>
      <c r="DG21" s="973">
        <v>288818.56599999999</v>
      </c>
      <c r="DH21" s="686">
        <v>109353.55899999999</v>
      </c>
      <c r="DI21" s="686">
        <v>141769.611</v>
      </c>
      <c r="DJ21" s="686">
        <v>26347.504000000001</v>
      </c>
      <c r="DK21" s="686">
        <v>13075.127</v>
      </c>
      <c r="DL21" s="686">
        <v>10163.966</v>
      </c>
      <c r="DM21" s="686">
        <v>1331.51</v>
      </c>
      <c r="DN21" s="686">
        <v>918.79100000000005</v>
      </c>
      <c r="DO21" s="686">
        <v>505.27499999999998</v>
      </c>
      <c r="DP21" s="686">
        <v>2195.0189999999998</v>
      </c>
      <c r="DQ21" s="973">
        <v>305660.36200000002</v>
      </c>
      <c r="DR21" s="686">
        <v>110471.02800000001</v>
      </c>
      <c r="DS21" s="686">
        <v>145430.45499999999</v>
      </c>
      <c r="DT21" s="686">
        <v>27233.846000000001</v>
      </c>
      <c r="DU21" s="686">
        <v>14282.454</v>
      </c>
      <c r="DV21" s="686">
        <v>10819.5</v>
      </c>
      <c r="DW21" s="686">
        <v>1176.575</v>
      </c>
      <c r="DX21" s="686">
        <v>828.41</v>
      </c>
      <c r="DY21" s="686">
        <v>476.22500000000002</v>
      </c>
      <c r="DZ21" s="686">
        <v>2173.9989999999998</v>
      </c>
      <c r="EA21" s="973">
        <v>312892.49200000003</v>
      </c>
      <c r="EB21" s="686">
        <v>111331.545</v>
      </c>
      <c r="EC21" s="686">
        <v>139148</v>
      </c>
      <c r="ED21" s="686">
        <v>30283.118999999999</v>
      </c>
      <c r="EE21" s="686">
        <v>16902.938999999998</v>
      </c>
      <c r="EF21" s="686">
        <v>10762.817999999999</v>
      </c>
      <c r="EG21" s="686">
        <v>940.23199999999997</v>
      </c>
      <c r="EH21" s="686">
        <v>732.08900000000006</v>
      </c>
      <c r="EI21" s="686">
        <v>486.93900000000002</v>
      </c>
      <c r="EJ21" s="686">
        <v>2106.9360000000001</v>
      </c>
      <c r="EK21" s="973">
        <v>312694.61700000003</v>
      </c>
      <c r="EL21" s="686">
        <v>116660.887</v>
      </c>
      <c r="EM21" s="686">
        <v>141940.75899999999</v>
      </c>
      <c r="EN21" s="686">
        <v>33514.25</v>
      </c>
      <c r="EO21" s="686">
        <v>16177.33</v>
      </c>
      <c r="EP21" s="686">
        <v>8400.8029999999999</v>
      </c>
      <c r="EQ21" s="686">
        <v>1057.0909999999999</v>
      </c>
      <c r="ER21" s="686">
        <v>931.73900000000003</v>
      </c>
      <c r="ES21" s="686">
        <v>468.19299999999998</v>
      </c>
      <c r="ET21" s="686">
        <v>2446.2330000000002</v>
      </c>
      <c r="EU21" s="973">
        <v>321597.28499999997</v>
      </c>
      <c r="EV21" s="686">
        <v>122662.105</v>
      </c>
      <c r="EW21" s="686">
        <v>138354.78899999999</v>
      </c>
      <c r="EX21" s="686">
        <v>34650.974000000002</v>
      </c>
      <c r="EY21" s="686">
        <v>15996.876</v>
      </c>
      <c r="EZ21" s="686">
        <v>7671.6139999999996</v>
      </c>
      <c r="FA21" s="686">
        <v>1313.8</v>
      </c>
      <c r="FB21" s="686">
        <v>983.20100000000002</v>
      </c>
      <c r="FC21" s="686">
        <v>585.11400000000003</v>
      </c>
      <c r="FD21" s="686">
        <v>2600.5549999999998</v>
      </c>
      <c r="FE21" s="973">
        <v>324819.02799999999</v>
      </c>
      <c r="FF21" s="686">
        <v>127458.428</v>
      </c>
      <c r="FG21" s="686">
        <v>138671.96299999999</v>
      </c>
      <c r="FH21" s="686">
        <v>33595.591999999997</v>
      </c>
      <c r="FI21" s="686">
        <v>20851.847000000002</v>
      </c>
      <c r="FJ21" s="686">
        <v>7719.9709999999995</v>
      </c>
      <c r="FK21" s="686">
        <v>1554.415</v>
      </c>
      <c r="FL21" s="686">
        <v>936.48599999999999</v>
      </c>
      <c r="FM21" s="686">
        <v>1042.4100000000001</v>
      </c>
      <c r="FN21" s="686">
        <v>2702.1965</v>
      </c>
      <c r="FO21" s="973">
        <v>334533.30849999998</v>
      </c>
      <c r="FP21" s="686">
        <v>131060.902</v>
      </c>
      <c r="FQ21" s="686">
        <v>140309.057</v>
      </c>
      <c r="FR21" s="686">
        <v>32528.296999999999</v>
      </c>
      <c r="FS21" s="686">
        <v>20830.115000000002</v>
      </c>
      <c r="FT21" s="686">
        <v>6704.3029999999999</v>
      </c>
      <c r="FU21" s="686">
        <v>1233.2360000000001</v>
      </c>
      <c r="FV21" s="686">
        <v>986.63699999999994</v>
      </c>
      <c r="FW21" s="686">
        <v>1026.499</v>
      </c>
      <c r="FX21" s="686">
        <v>2554.6509999999998</v>
      </c>
      <c r="FY21" s="973">
        <v>337233.69699999999</v>
      </c>
      <c r="FZ21" s="686">
        <v>172604.989</v>
      </c>
      <c r="GA21" s="686">
        <v>111094.91899999999</v>
      </c>
      <c r="GB21" s="686">
        <v>32279.232</v>
      </c>
      <c r="GC21" s="686">
        <v>19242.813999999998</v>
      </c>
      <c r="GD21" s="686">
        <v>5950.9530000000004</v>
      </c>
      <c r="GE21" s="686">
        <v>2185.0610000000001</v>
      </c>
      <c r="GF21" s="686">
        <v>968.38900000000001</v>
      </c>
      <c r="GG21" s="686">
        <v>1169.365</v>
      </c>
      <c r="GH21" s="686">
        <v>2795.9830000000002</v>
      </c>
      <c r="GI21" s="973">
        <v>348291.70500000002</v>
      </c>
      <c r="GJ21" s="686">
        <v>179844.481</v>
      </c>
      <c r="GK21" s="686">
        <v>115919.96400000001</v>
      </c>
      <c r="GL21" s="686">
        <v>35784.447999999997</v>
      </c>
      <c r="GM21" s="686">
        <v>14995.84</v>
      </c>
      <c r="GN21" s="686">
        <v>6305.8609999999999</v>
      </c>
      <c r="GO21" s="686">
        <v>1566.481</v>
      </c>
      <c r="GP21" s="686">
        <v>999.99400000000003</v>
      </c>
      <c r="GQ21" s="686">
        <v>1312.654</v>
      </c>
      <c r="GR21" s="686">
        <v>2291.1680000000001</v>
      </c>
      <c r="GS21" s="973">
        <v>359020.891</v>
      </c>
      <c r="GT21" s="686">
        <v>194374.242</v>
      </c>
      <c r="GU21" s="686">
        <v>128223.26</v>
      </c>
      <c r="GV21" s="686">
        <v>34172.182999999997</v>
      </c>
      <c r="GW21" s="686">
        <v>14228.501</v>
      </c>
      <c r="GX21" s="686">
        <v>6887.7359999999999</v>
      </c>
      <c r="GY21" s="686">
        <v>1784.212</v>
      </c>
      <c r="GZ21" s="686">
        <v>856.40700000000004</v>
      </c>
      <c r="HA21" s="686">
        <v>1200.0940000000001</v>
      </c>
      <c r="HB21" s="686">
        <v>2523.4450000000002</v>
      </c>
      <c r="HC21" s="973">
        <v>384250.08</v>
      </c>
      <c r="HD21" s="686">
        <v>194907.41801466001</v>
      </c>
      <c r="HE21" s="686">
        <v>127021.35799999999</v>
      </c>
      <c r="HF21" s="686">
        <v>33507.511500000001</v>
      </c>
      <c r="HG21" s="686">
        <v>13511.2353</v>
      </c>
      <c r="HH21" s="686">
        <v>6579.1935000000003</v>
      </c>
      <c r="HI21" s="686">
        <v>1438.7470000000001</v>
      </c>
      <c r="HJ21" s="686">
        <v>794.53800000000001</v>
      </c>
      <c r="HK21" s="686">
        <v>1181.5</v>
      </c>
      <c r="HL21" s="686">
        <v>1842.2025000000001</v>
      </c>
      <c r="HM21" s="973">
        <v>380783.70381466002</v>
      </c>
      <c r="HN21" s="686">
        <v>211875.23499999999</v>
      </c>
      <c r="HO21" s="686">
        <v>118350.685</v>
      </c>
      <c r="HP21" s="686">
        <v>32044.385999999999</v>
      </c>
      <c r="HQ21" s="686">
        <v>13126.097</v>
      </c>
      <c r="HR21" s="686">
        <v>6442.7039999999997</v>
      </c>
      <c r="HS21" s="686">
        <v>2042.7829999999999</v>
      </c>
      <c r="HT21" s="686">
        <v>854.33500000000004</v>
      </c>
      <c r="HU21" s="686">
        <v>1292.2329999999999</v>
      </c>
      <c r="HV21" s="686">
        <v>2226.8470000000002</v>
      </c>
      <c r="HW21" s="973">
        <v>388255.30499999999</v>
      </c>
      <c r="HX21" s="686">
        <v>215838.80100000001</v>
      </c>
      <c r="HY21" s="686">
        <v>127791.38400000001</v>
      </c>
      <c r="HZ21" s="686">
        <v>33059.148000000001</v>
      </c>
      <c r="IA21" s="686">
        <v>12409.68</v>
      </c>
      <c r="IB21" s="686">
        <v>5985.9970000000003</v>
      </c>
      <c r="IC21" s="686">
        <v>3063.759</v>
      </c>
      <c r="ID21" s="686">
        <v>1152.5070000000001</v>
      </c>
      <c r="IE21" s="686">
        <v>1290.7349999999999</v>
      </c>
      <c r="IF21" s="686">
        <v>2470.6559999999999</v>
      </c>
      <c r="IG21" s="973">
        <v>403062.66700000002</v>
      </c>
      <c r="IH21" s="686">
        <v>225706.51</v>
      </c>
      <c r="II21" s="686">
        <v>140259.04300000001</v>
      </c>
      <c r="IJ21" s="686">
        <v>33271.063999999998</v>
      </c>
      <c r="IK21" s="686">
        <v>12034.342000000001</v>
      </c>
      <c r="IL21" s="686">
        <v>6422.32</v>
      </c>
      <c r="IM21" s="686">
        <v>2709.6709999999998</v>
      </c>
      <c r="IN21" s="686">
        <v>1507.4490000000001</v>
      </c>
      <c r="IO21" s="686">
        <v>1265.778</v>
      </c>
      <c r="IP21" s="686">
        <v>2611.2845000000002</v>
      </c>
      <c r="IQ21" s="973">
        <v>425787.46149999998</v>
      </c>
      <c r="IR21" s="686">
        <v>237323.829</v>
      </c>
      <c r="IS21" s="686">
        <v>138808.59299999999</v>
      </c>
      <c r="IT21" s="686">
        <v>33931.480000000003</v>
      </c>
      <c r="IU21" s="686">
        <v>12522.271000000001</v>
      </c>
      <c r="IV21" s="686">
        <v>9158.0419999999995</v>
      </c>
      <c r="IW21" s="686">
        <v>1420.0239999999999</v>
      </c>
      <c r="IX21" s="686">
        <v>1118.4059999999999</v>
      </c>
      <c r="IY21" s="686">
        <v>1547.181</v>
      </c>
      <c r="IZ21" s="686">
        <v>2628.9140000000002</v>
      </c>
      <c r="JA21" s="973">
        <v>438458.74</v>
      </c>
      <c r="JB21" s="686">
        <v>232720.88200000001</v>
      </c>
      <c r="JC21" s="686">
        <v>132754.88399999999</v>
      </c>
      <c r="JD21" s="686">
        <v>34073.714999999997</v>
      </c>
      <c r="JE21" s="686">
        <v>12501.819</v>
      </c>
      <c r="JF21" s="686">
        <v>6666.3609999999999</v>
      </c>
      <c r="JG21" s="686">
        <v>1591.4949999999999</v>
      </c>
      <c r="JH21" s="686">
        <v>969.97</v>
      </c>
      <c r="JI21" s="686">
        <v>1535.527</v>
      </c>
      <c r="JJ21" s="686">
        <v>2925.8380000000002</v>
      </c>
      <c r="JK21" s="973">
        <v>425740.49099999998</v>
      </c>
      <c r="JL21" s="686">
        <v>245644.19500000001</v>
      </c>
      <c r="JM21" s="686">
        <v>131325.785</v>
      </c>
      <c r="JN21" s="686">
        <v>37720.498</v>
      </c>
      <c r="JO21" s="686">
        <v>13570.958000000001</v>
      </c>
      <c r="JP21" s="686">
        <v>10834.861999999999</v>
      </c>
      <c r="JQ21" s="686">
        <v>2067.8980000000001</v>
      </c>
      <c r="JR21" s="686">
        <v>1056.1389999999999</v>
      </c>
      <c r="JS21" s="686">
        <v>840.97699999999998</v>
      </c>
      <c r="JT21" s="686">
        <v>2938.915</v>
      </c>
      <c r="JU21" s="973">
        <v>446000.22700000001</v>
      </c>
      <c r="JV21" s="686">
        <v>243511.44</v>
      </c>
      <c r="JW21" s="686">
        <v>132334.48800000001</v>
      </c>
      <c r="JX21" s="686">
        <v>35553.438000000002</v>
      </c>
      <c r="JY21" s="686">
        <v>13741.192999999999</v>
      </c>
      <c r="JZ21" s="686">
        <v>12070.911</v>
      </c>
      <c r="KA21" s="686">
        <v>2193.5569999999998</v>
      </c>
      <c r="KB21" s="686">
        <v>1176.1510000000001</v>
      </c>
      <c r="KC21" s="686">
        <v>874.15599999999995</v>
      </c>
      <c r="KD21" s="686">
        <v>3114.5010000000002</v>
      </c>
      <c r="KE21" s="973">
        <v>444569.83500000002</v>
      </c>
      <c r="KF21" s="686">
        <v>216881.554</v>
      </c>
      <c r="KG21" s="686">
        <v>128405.81600000001</v>
      </c>
      <c r="KH21" s="686">
        <v>33599.945</v>
      </c>
      <c r="KI21" s="686">
        <v>15670.938</v>
      </c>
      <c r="KJ21" s="686">
        <v>7541.7049999999999</v>
      </c>
      <c r="KK21" s="686">
        <v>6083.3370000000004</v>
      </c>
      <c r="KL21" s="686">
        <v>2405.0120000000002</v>
      </c>
      <c r="KM21" s="686">
        <v>934.43600000000004</v>
      </c>
      <c r="KN21" s="686">
        <v>2515.105</v>
      </c>
      <c r="KO21" s="973">
        <v>414037.848</v>
      </c>
      <c r="KP21" s="686">
        <v>227189.682</v>
      </c>
      <c r="KQ21" s="686">
        <v>153278.068</v>
      </c>
      <c r="KR21" s="686">
        <v>43564.788</v>
      </c>
      <c r="KS21" s="686">
        <v>18574.082999999999</v>
      </c>
      <c r="KT21" s="686">
        <v>7345.3389999999999</v>
      </c>
      <c r="KU21" s="686">
        <v>5908.0649999999996</v>
      </c>
      <c r="KV21" s="686">
        <v>2913.1559999999999</v>
      </c>
      <c r="KW21" s="686">
        <v>1646.2170000000001</v>
      </c>
      <c r="KX21" s="686">
        <v>2802.5219999999999</v>
      </c>
      <c r="KY21" s="973">
        <v>463221.92</v>
      </c>
      <c r="KZ21" s="686">
        <v>225896.94399999999</v>
      </c>
      <c r="LA21" s="686">
        <v>151694.43599999999</v>
      </c>
      <c r="LB21" s="686">
        <v>43958.262000000002</v>
      </c>
      <c r="LC21" s="686">
        <v>17400.333999999999</v>
      </c>
      <c r="LD21" s="686">
        <v>7470.1639999999998</v>
      </c>
      <c r="LE21" s="686">
        <v>6311.9660000000003</v>
      </c>
      <c r="LF21" s="686">
        <v>3878.2959999999998</v>
      </c>
      <c r="LG21" s="686">
        <v>1776.723</v>
      </c>
      <c r="LH21" s="686">
        <v>2658.88</v>
      </c>
      <c r="LI21" s="973">
        <v>461046.005</v>
      </c>
      <c r="LJ21" s="686">
        <v>226956.39799999999</v>
      </c>
      <c r="LK21" s="686">
        <v>152592.26500000001</v>
      </c>
      <c r="LL21" s="686">
        <v>40093.684000000001</v>
      </c>
      <c r="LM21" s="686">
        <v>17844.962</v>
      </c>
      <c r="LN21" s="686">
        <v>8558.0679999999993</v>
      </c>
      <c r="LO21" s="686">
        <v>5115.8720000000003</v>
      </c>
      <c r="LP21" s="686">
        <v>4281.7969999999996</v>
      </c>
      <c r="LQ21" s="686">
        <v>2099.1860000000001</v>
      </c>
      <c r="LR21" s="686">
        <v>3124.32</v>
      </c>
      <c r="LS21" s="973">
        <v>460666.55200000003</v>
      </c>
      <c r="LT21" s="686">
        <v>205761.59700000001</v>
      </c>
      <c r="LU21" s="686">
        <v>158270.56</v>
      </c>
      <c r="LV21" s="686">
        <v>41433.353999999999</v>
      </c>
      <c r="LW21" s="686">
        <v>16817.591</v>
      </c>
      <c r="LX21" s="686">
        <v>8850.2950000000001</v>
      </c>
      <c r="LY21" s="686">
        <v>5998.1170000000002</v>
      </c>
      <c r="LZ21" s="686">
        <v>3606.297</v>
      </c>
      <c r="MA21" s="686">
        <v>2087.6329999999998</v>
      </c>
      <c r="MB21" s="686">
        <v>3074.5070000000001</v>
      </c>
      <c r="MC21" s="973">
        <v>445899.951</v>
      </c>
      <c r="MD21" s="686">
        <v>204287.361</v>
      </c>
      <c r="ME21" s="686">
        <v>160661.505</v>
      </c>
      <c r="MF21" s="686">
        <v>43107.461000000003</v>
      </c>
      <c r="MG21" s="686">
        <v>17260.335999999999</v>
      </c>
      <c r="MH21" s="686">
        <v>8516.2240000000002</v>
      </c>
      <c r="MI21" s="686">
        <v>5736.5479999999998</v>
      </c>
      <c r="MJ21" s="686">
        <v>5020.4049999999997</v>
      </c>
      <c r="MK21" s="686">
        <v>2011.7819999999999</v>
      </c>
      <c r="ML21" s="686">
        <v>3848.56</v>
      </c>
      <c r="MM21" s="973">
        <v>450450.18199999997</v>
      </c>
      <c r="MN21" s="686">
        <v>196756.54800000001</v>
      </c>
      <c r="MO21" s="686">
        <v>158978.46599999999</v>
      </c>
      <c r="MP21" s="686">
        <v>42357.502</v>
      </c>
      <c r="MQ21" s="686">
        <v>16990.498</v>
      </c>
      <c r="MR21" s="686">
        <v>7425.5619999999999</v>
      </c>
      <c r="MS21" s="686">
        <v>6390.8810000000003</v>
      </c>
      <c r="MT21" s="686">
        <v>4887.5050000000001</v>
      </c>
      <c r="MU21" s="686">
        <v>2054.8919999999998</v>
      </c>
      <c r="MV21" s="686">
        <v>3718.143</v>
      </c>
      <c r="MW21" s="973">
        <v>439559.99699999997</v>
      </c>
      <c r="MX21" s="686">
        <v>211144.636</v>
      </c>
      <c r="MY21" s="686">
        <v>171725.177</v>
      </c>
      <c r="MZ21" s="686">
        <v>39513.527999999998</v>
      </c>
      <c r="NA21" s="686">
        <v>16599.62</v>
      </c>
      <c r="NB21" s="686">
        <v>8249.8469999999998</v>
      </c>
      <c r="NC21" s="686">
        <v>4619.4380000000001</v>
      </c>
      <c r="ND21" s="686">
        <v>3648.8629999999998</v>
      </c>
      <c r="NE21" s="686">
        <v>3598.5059999999999</v>
      </c>
      <c r="NF21" s="686">
        <v>3955.4169999999999</v>
      </c>
      <c r="NG21" s="973">
        <v>463055.03200000001</v>
      </c>
      <c r="NH21" s="686">
        <v>213138.74799999999</v>
      </c>
      <c r="NI21" s="686">
        <v>171082.435</v>
      </c>
      <c r="NJ21" s="686">
        <v>40085.639000000003</v>
      </c>
      <c r="NK21" s="686">
        <v>16711.355</v>
      </c>
      <c r="NL21" s="686">
        <v>8388.5580000000009</v>
      </c>
      <c r="NM21" s="686">
        <v>4400.5079999999998</v>
      </c>
      <c r="NN21" s="686">
        <v>3904.6089999999999</v>
      </c>
      <c r="NO21" s="686">
        <v>3605.56</v>
      </c>
      <c r="NP21" s="686">
        <v>3757.6</v>
      </c>
      <c r="NQ21" s="973">
        <v>465075.01199999999</v>
      </c>
      <c r="NR21" s="686">
        <v>225352.429</v>
      </c>
      <c r="NS21" s="686">
        <v>172156.09700000001</v>
      </c>
      <c r="NT21" s="686">
        <v>45685.633999999998</v>
      </c>
      <c r="NU21" s="686">
        <v>21713.856</v>
      </c>
      <c r="NV21" s="686">
        <v>8687.5609999999997</v>
      </c>
      <c r="NW21" s="686">
        <v>2997.5039999999999</v>
      </c>
      <c r="NX21" s="686">
        <v>4637.8310000000001</v>
      </c>
      <c r="NY21" s="686">
        <v>4653.7749999999996</v>
      </c>
      <c r="NZ21" s="686">
        <v>3367.4070000000002</v>
      </c>
      <c r="OA21" s="973">
        <v>489252.09399999998</v>
      </c>
      <c r="OB21" s="686">
        <v>232997.60500000001</v>
      </c>
      <c r="OC21" s="686">
        <v>176631.69200000001</v>
      </c>
      <c r="OD21" s="686">
        <v>44701.851000000002</v>
      </c>
      <c r="OE21" s="686">
        <v>22256.126</v>
      </c>
      <c r="OF21" s="686">
        <v>8962.6350000000002</v>
      </c>
      <c r="OG21" s="686">
        <v>3238.3049999999998</v>
      </c>
      <c r="OH21" s="686">
        <v>4325.28</v>
      </c>
      <c r="OI21" s="686">
        <v>3583.9029999999998</v>
      </c>
      <c r="OJ21" s="686">
        <v>4241.3810000000003</v>
      </c>
      <c r="OK21" s="973">
        <v>500938.77799999999</v>
      </c>
      <c r="OL21" s="686">
        <v>227627.891</v>
      </c>
      <c r="OM21" s="686">
        <v>184438.23499999999</v>
      </c>
      <c r="ON21" s="686">
        <v>51206.192999999999</v>
      </c>
      <c r="OO21" s="686">
        <v>18471.401000000002</v>
      </c>
      <c r="OP21" s="686">
        <v>7635.46</v>
      </c>
      <c r="OQ21" s="686">
        <v>3404.2139999999999</v>
      </c>
      <c r="OR21" s="686">
        <v>3430.88</v>
      </c>
      <c r="OS21" s="686">
        <v>3421.4119999999998</v>
      </c>
      <c r="OT21" s="686">
        <v>3749.3220000000001</v>
      </c>
      <c r="OU21" s="973">
        <v>503385.00799999997</v>
      </c>
      <c r="OV21" s="686">
        <v>233269.42800000001</v>
      </c>
      <c r="OW21" s="686">
        <v>185767.58499999999</v>
      </c>
      <c r="OX21" s="686">
        <v>52465.593999999997</v>
      </c>
      <c r="OY21" s="686">
        <v>19056.127</v>
      </c>
      <c r="OZ21" s="686">
        <v>7447.5720000000001</v>
      </c>
      <c r="PA21" s="686">
        <v>3224.5680000000002</v>
      </c>
      <c r="PB21" s="686">
        <v>2203.7939999999999</v>
      </c>
      <c r="PC21" s="686">
        <v>4205.7780000000002</v>
      </c>
      <c r="PD21" s="686">
        <v>3602.52</v>
      </c>
      <c r="PE21" s="973">
        <v>511242.96600000001</v>
      </c>
      <c r="PF21" s="686">
        <v>235613.85500000001</v>
      </c>
      <c r="PG21" s="686">
        <v>190389.74299999999</v>
      </c>
      <c r="PH21" s="686">
        <v>50593.065999999999</v>
      </c>
      <c r="PI21" s="686">
        <v>24491.879000000001</v>
      </c>
      <c r="PJ21" s="686">
        <v>7316.3639999999996</v>
      </c>
      <c r="PK21" s="686">
        <v>3465.5050000000001</v>
      </c>
      <c r="PL21" s="686">
        <v>2798.7710000000002</v>
      </c>
      <c r="PM21" s="686">
        <v>3921.1779999999999</v>
      </c>
      <c r="PN21" s="686">
        <v>3274.4630000000002</v>
      </c>
      <c r="PO21" s="973">
        <v>521864.82400000002</v>
      </c>
      <c r="PP21" s="686">
        <v>255925.89499999999</v>
      </c>
      <c r="PQ21" s="686">
        <v>184286.04</v>
      </c>
      <c r="PR21" s="686">
        <v>53253.491000000002</v>
      </c>
      <c r="PS21" s="686">
        <v>28299.163</v>
      </c>
      <c r="PT21" s="686">
        <v>8003.9530000000004</v>
      </c>
      <c r="PU21" s="686">
        <v>4310.9480000000003</v>
      </c>
      <c r="PV21" s="686">
        <v>2268.8490000000002</v>
      </c>
      <c r="PW21" s="686">
        <v>5023.7889999999998</v>
      </c>
      <c r="PX21" s="686">
        <v>3233.3670000000002</v>
      </c>
      <c r="PY21" s="973">
        <v>544605.495</v>
      </c>
      <c r="PZ21" s="686">
        <v>259187.408</v>
      </c>
      <c r="QA21" s="686">
        <v>181303.587</v>
      </c>
      <c r="QB21" s="686">
        <v>53411.832000000002</v>
      </c>
      <c r="QC21" s="686">
        <v>31909.169000000002</v>
      </c>
      <c r="QD21" s="686">
        <v>10969.697</v>
      </c>
      <c r="QE21" s="686">
        <v>4126.0690000000004</v>
      </c>
      <c r="QF21" s="686">
        <v>1999.0419999999999</v>
      </c>
      <c r="QG21" s="686">
        <v>5233.393</v>
      </c>
      <c r="QH21" s="686">
        <v>3073.85</v>
      </c>
      <c r="QI21" s="973">
        <v>551214.04700000002</v>
      </c>
      <c r="QJ21" s="686">
        <v>298657</v>
      </c>
      <c r="QK21" s="686">
        <v>177372</v>
      </c>
      <c r="QL21" s="686">
        <v>60918</v>
      </c>
      <c r="QM21" s="686">
        <v>34179</v>
      </c>
      <c r="QN21" s="686">
        <v>14321</v>
      </c>
      <c r="QO21" s="686">
        <v>4006</v>
      </c>
      <c r="QP21" s="686">
        <v>2218</v>
      </c>
      <c r="QQ21" s="686">
        <v>5895</v>
      </c>
      <c r="QR21" s="686">
        <v>2742</v>
      </c>
      <c r="QS21" s="973">
        <v>600308</v>
      </c>
      <c r="QT21" s="686">
        <v>310635</v>
      </c>
      <c r="QU21" s="686">
        <v>174854</v>
      </c>
      <c r="QV21" s="686">
        <v>68434</v>
      </c>
      <c r="QW21" s="686">
        <v>37769</v>
      </c>
      <c r="QX21" s="686">
        <v>16230</v>
      </c>
      <c r="QY21" s="686">
        <v>5215</v>
      </c>
      <c r="QZ21" s="686">
        <v>3707</v>
      </c>
      <c r="RA21" s="686">
        <v>5557</v>
      </c>
      <c r="RB21" s="686">
        <v>4149</v>
      </c>
      <c r="RC21" s="973">
        <v>626550</v>
      </c>
      <c r="RD21" s="686">
        <v>334608</v>
      </c>
      <c r="RE21" s="686">
        <v>183678</v>
      </c>
      <c r="RF21" s="686">
        <v>67694</v>
      </c>
      <c r="RG21" s="686">
        <v>39591</v>
      </c>
      <c r="RH21" s="686">
        <v>9831</v>
      </c>
      <c r="RI21" s="686">
        <v>12235</v>
      </c>
      <c r="RJ21" s="686">
        <v>3326</v>
      </c>
      <c r="RK21" s="686">
        <v>5742</v>
      </c>
      <c r="RL21" s="686">
        <v>3987</v>
      </c>
      <c r="RM21" s="973">
        <v>660692</v>
      </c>
      <c r="RN21" s="686">
        <v>339176</v>
      </c>
      <c r="RO21" s="686">
        <v>196793</v>
      </c>
      <c r="RP21" s="686">
        <v>68783</v>
      </c>
      <c r="RQ21" s="686">
        <v>41237</v>
      </c>
      <c r="RR21" s="686">
        <v>9873</v>
      </c>
      <c r="RS21" s="686">
        <v>5365</v>
      </c>
      <c r="RT21" s="686">
        <v>9659</v>
      </c>
      <c r="RU21" s="686">
        <v>5729</v>
      </c>
      <c r="RV21" s="686">
        <v>3531</v>
      </c>
      <c r="RW21" s="973">
        <v>680146</v>
      </c>
      <c r="RX21" s="686">
        <v>362707</v>
      </c>
      <c r="RY21" s="686">
        <v>194783</v>
      </c>
      <c r="RZ21" s="686">
        <v>67254</v>
      </c>
      <c r="SA21" s="686">
        <v>43259</v>
      </c>
      <c r="SB21" s="686">
        <v>12050</v>
      </c>
      <c r="SC21" s="686">
        <v>5433</v>
      </c>
      <c r="SD21" s="686">
        <v>10337</v>
      </c>
      <c r="SE21" s="686">
        <v>4032</v>
      </c>
      <c r="SF21" s="686">
        <v>3427</v>
      </c>
      <c r="SG21" s="973">
        <v>703282</v>
      </c>
      <c r="SH21" s="686">
        <v>365448</v>
      </c>
      <c r="SI21" s="686">
        <v>192615</v>
      </c>
      <c r="SJ21" s="686">
        <v>62244</v>
      </c>
      <c r="SK21" s="686">
        <v>42513</v>
      </c>
      <c r="SL21" s="686">
        <v>10312</v>
      </c>
      <c r="SM21" s="686">
        <v>4802</v>
      </c>
      <c r="SN21" s="686">
        <v>5357</v>
      </c>
      <c r="SO21" s="686">
        <v>2739</v>
      </c>
      <c r="SP21" s="686">
        <v>2926</v>
      </c>
      <c r="SQ21" s="973">
        <v>688956</v>
      </c>
      <c r="SR21" s="686">
        <v>395128</v>
      </c>
      <c r="SS21" s="686">
        <v>204280</v>
      </c>
      <c r="ST21" s="686">
        <v>66884</v>
      </c>
      <c r="SU21" s="686">
        <v>44671</v>
      </c>
      <c r="SV21" s="686">
        <v>10405</v>
      </c>
      <c r="SW21" s="686">
        <v>4248</v>
      </c>
      <c r="SX21" s="686">
        <v>3558</v>
      </c>
      <c r="SY21" s="686">
        <v>2599</v>
      </c>
      <c r="SZ21" s="686">
        <v>3128</v>
      </c>
      <c r="TA21" s="973">
        <v>734901</v>
      </c>
      <c r="TB21" s="686">
        <v>422728</v>
      </c>
      <c r="TC21" s="686">
        <v>216516</v>
      </c>
      <c r="TD21" s="686">
        <v>72500</v>
      </c>
      <c r="TE21" s="686">
        <v>46392</v>
      </c>
      <c r="TF21" s="686">
        <v>12378</v>
      </c>
      <c r="TG21" s="686">
        <v>3709</v>
      </c>
      <c r="TH21" s="686">
        <v>3609</v>
      </c>
      <c r="TI21" s="686">
        <v>3125</v>
      </c>
      <c r="TJ21" s="686">
        <v>3363</v>
      </c>
      <c r="TK21" s="973">
        <v>784320</v>
      </c>
      <c r="TL21" s="686">
        <v>412875</v>
      </c>
      <c r="TM21" s="686">
        <v>217085</v>
      </c>
      <c r="TN21" s="686">
        <v>74313</v>
      </c>
      <c r="TO21" s="686">
        <v>45261</v>
      </c>
      <c r="TP21" s="686">
        <v>13695</v>
      </c>
      <c r="TQ21" s="686">
        <v>3313</v>
      </c>
      <c r="TR21" s="686">
        <v>3688</v>
      </c>
      <c r="TS21" s="686">
        <v>2545</v>
      </c>
      <c r="TT21" s="686">
        <v>3162</v>
      </c>
      <c r="TU21" s="973">
        <v>775937</v>
      </c>
      <c r="TV21" s="686">
        <v>425004</v>
      </c>
      <c r="TW21" s="686">
        <v>261542</v>
      </c>
      <c r="TX21" s="686">
        <v>77681</v>
      </c>
      <c r="TY21" s="686">
        <v>30369</v>
      </c>
      <c r="TZ21" s="686">
        <v>8686</v>
      </c>
      <c r="UA21" s="686">
        <v>3553</v>
      </c>
      <c r="UB21" s="686">
        <v>3241</v>
      </c>
      <c r="UC21" s="686">
        <v>2875</v>
      </c>
      <c r="UD21" s="686">
        <v>3617</v>
      </c>
      <c r="UE21" s="973">
        <v>816568</v>
      </c>
      <c r="UF21" s="686">
        <v>436313</v>
      </c>
      <c r="UG21" s="686">
        <v>266490</v>
      </c>
      <c r="UH21" s="686">
        <v>79533</v>
      </c>
      <c r="UI21" s="686">
        <v>30744</v>
      </c>
      <c r="UJ21" s="686">
        <v>7835</v>
      </c>
      <c r="UK21" s="686">
        <v>3496</v>
      </c>
      <c r="UL21" s="686">
        <v>3254</v>
      </c>
      <c r="UM21" s="686">
        <v>2621</v>
      </c>
      <c r="UN21" s="686">
        <v>3777</v>
      </c>
      <c r="UO21" s="973">
        <v>834063</v>
      </c>
      <c r="UP21" s="686">
        <v>447889</v>
      </c>
      <c r="UQ21" s="686">
        <v>276703</v>
      </c>
      <c r="UR21" s="686">
        <v>78895</v>
      </c>
      <c r="US21" s="686">
        <v>29197</v>
      </c>
      <c r="UT21" s="686">
        <v>9206</v>
      </c>
      <c r="UU21" s="686">
        <v>4272</v>
      </c>
      <c r="UV21" s="686">
        <v>2984</v>
      </c>
      <c r="UW21" s="686">
        <v>2186</v>
      </c>
      <c r="UX21" s="686">
        <v>6510</v>
      </c>
      <c r="UY21" s="973">
        <v>857842</v>
      </c>
      <c r="UZ21" s="686">
        <v>447314</v>
      </c>
      <c r="VA21" s="686">
        <v>277777</v>
      </c>
      <c r="VB21" s="686">
        <v>82268</v>
      </c>
      <c r="VC21" s="686">
        <v>29678</v>
      </c>
      <c r="VD21" s="686">
        <v>9498</v>
      </c>
      <c r="VE21" s="686">
        <v>4100</v>
      </c>
      <c r="VF21" s="686">
        <v>3236</v>
      </c>
      <c r="VG21" s="686">
        <v>2326</v>
      </c>
      <c r="VH21" s="686">
        <v>6439</v>
      </c>
      <c r="VI21" s="973">
        <v>862636</v>
      </c>
      <c r="VJ21" s="686">
        <v>442176</v>
      </c>
      <c r="VK21" s="686">
        <v>270716</v>
      </c>
      <c r="VL21" s="686">
        <v>79950</v>
      </c>
      <c r="VM21" s="686">
        <v>31971</v>
      </c>
      <c r="VN21" s="686">
        <v>7004</v>
      </c>
      <c r="VO21" s="686">
        <v>3359</v>
      </c>
      <c r="VP21" s="686">
        <v>2993</v>
      </c>
      <c r="VQ21" s="686">
        <v>1909</v>
      </c>
      <c r="VR21" s="686">
        <v>6638</v>
      </c>
      <c r="VS21" s="973">
        <v>846716</v>
      </c>
      <c r="VT21" s="686">
        <v>449152</v>
      </c>
      <c r="VU21" s="686">
        <v>269308</v>
      </c>
      <c r="VV21" s="686">
        <v>80452</v>
      </c>
      <c r="VW21" s="686">
        <v>31766</v>
      </c>
      <c r="VX21" s="686">
        <v>6509</v>
      </c>
      <c r="VY21" s="686">
        <v>3244</v>
      </c>
      <c r="VZ21" s="686">
        <v>2996</v>
      </c>
      <c r="WA21" s="686">
        <v>4356</v>
      </c>
      <c r="WB21" s="686">
        <v>4017</v>
      </c>
      <c r="WC21" s="973">
        <v>851800</v>
      </c>
      <c r="WD21" s="686">
        <v>448461</v>
      </c>
      <c r="WE21" s="686">
        <v>275923</v>
      </c>
      <c r="WF21" s="686">
        <v>82606</v>
      </c>
      <c r="WG21" s="686">
        <v>31293</v>
      </c>
      <c r="WH21" s="686">
        <v>6111</v>
      </c>
      <c r="WI21" s="686">
        <v>3281</v>
      </c>
      <c r="WJ21" s="686">
        <v>2736</v>
      </c>
      <c r="WK21" s="686">
        <v>4555</v>
      </c>
      <c r="WL21" s="686">
        <v>3929</v>
      </c>
      <c r="WM21" s="973">
        <v>858895</v>
      </c>
      <c r="WN21" s="686">
        <v>462769</v>
      </c>
      <c r="WO21" s="686">
        <v>245730</v>
      </c>
      <c r="WP21" s="686">
        <v>96698</v>
      </c>
      <c r="WQ21" s="686">
        <v>27231</v>
      </c>
      <c r="WR21" s="686">
        <v>5105</v>
      </c>
      <c r="WS21" s="686">
        <v>2799</v>
      </c>
      <c r="WT21" s="686">
        <v>2615</v>
      </c>
      <c r="WU21" s="686">
        <v>4446</v>
      </c>
      <c r="WV21" s="686">
        <v>3869</v>
      </c>
      <c r="WW21" s="973">
        <v>851262</v>
      </c>
      <c r="WX21" s="686">
        <v>496886</v>
      </c>
      <c r="WY21" s="686">
        <v>248703</v>
      </c>
      <c r="WZ21" s="686">
        <v>101639</v>
      </c>
      <c r="XA21" s="686">
        <v>27588</v>
      </c>
      <c r="XB21" s="686">
        <v>5594</v>
      </c>
      <c r="XC21" s="686">
        <v>3053</v>
      </c>
      <c r="XD21" s="686">
        <v>2820</v>
      </c>
      <c r="XE21" s="686">
        <v>4400</v>
      </c>
      <c r="XF21" s="686">
        <v>3756</v>
      </c>
      <c r="XG21" s="973">
        <v>894439</v>
      </c>
      <c r="XH21" s="686">
        <v>513922</v>
      </c>
      <c r="XI21" s="686">
        <v>251629</v>
      </c>
      <c r="XJ21" s="686">
        <v>105264</v>
      </c>
      <c r="XK21" s="686">
        <v>27654</v>
      </c>
      <c r="XL21" s="686">
        <v>5830</v>
      </c>
      <c r="XM21" s="686">
        <v>2820</v>
      </c>
      <c r="XN21" s="686">
        <v>2605</v>
      </c>
      <c r="XO21" s="686">
        <v>1799</v>
      </c>
      <c r="XP21" s="686">
        <v>4025</v>
      </c>
      <c r="XQ21" s="973">
        <v>915548</v>
      </c>
      <c r="XR21" s="686">
        <v>557455</v>
      </c>
      <c r="XS21" s="686">
        <v>260997</v>
      </c>
      <c r="XT21" s="686">
        <v>114039</v>
      </c>
      <c r="XU21" s="686">
        <v>28013</v>
      </c>
      <c r="XV21" s="686">
        <v>5239</v>
      </c>
      <c r="XW21" s="686">
        <v>2756</v>
      </c>
      <c r="XX21" s="686">
        <v>3016</v>
      </c>
      <c r="XY21" s="686">
        <v>1808</v>
      </c>
      <c r="XZ21" s="686">
        <v>4502</v>
      </c>
      <c r="YA21" s="973">
        <v>977825</v>
      </c>
    </row>
    <row r="22" spans="1:661" ht="12.75" customHeight="1">
      <c r="A22" s="175" t="s">
        <v>515</v>
      </c>
      <c r="B22" s="689">
        <v>7757.433</v>
      </c>
      <c r="C22" s="689">
        <v>15177.501</v>
      </c>
      <c r="D22" s="689">
        <v>11261.414000000001</v>
      </c>
      <c r="E22" s="689">
        <v>4020.527</v>
      </c>
      <c r="F22" s="689">
        <v>2031.2429999999999</v>
      </c>
      <c r="G22" s="689">
        <v>392.01</v>
      </c>
      <c r="H22" s="689">
        <v>166.429</v>
      </c>
      <c r="I22" s="689">
        <v>61.752000000000002</v>
      </c>
      <c r="J22" s="689">
        <v>419.14400000000001</v>
      </c>
      <c r="K22" s="975">
        <v>41287.453000000001</v>
      </c>
      <c r="L22" s="689">
        <v>9003.2780000000002</v>
      </c>
      <c r="M22" s="689">
        <v>15152.369000000001</v>
      </c>
      <c r="N22" s="689">
        <v>12040.196</v>
      </c>
      <c r="O22" s="689">
        <v>5118.0209999999997</v>
      </c>
      <c r="P22" s="689">
        <v>2235.6320000000001</v>
      </c>
      <c r="Q22" s="689">
        <v>472.17700000000002</v>
      </c>
      <c r="R22" s="689">
        <v>192.053</v>
      </c>
      <c r="S22" s="689">
        <v>63.71</v>
      </c>
      <c r="T22" s="689">
        <v>479.54700000000003</v>
      </c>
      <c r="U22" s="975">
        <v>44756.983</v>
      </c>
      <c r="V22" s="689">
        <v>6282.6049999999996</v>
      </c>
      <c r="W22" s="689">
        <v>15598.773999999999</v>
      </c>
      <c r="X22" s="689">
        <v>12404.253000000001</v>
      </c>
      <c r="Y22" s="689">
        <v>4441.0389999999998</v>
      </c>
      <c r="Z22" s="689">
        <v>2369.098</v>
      </c>
      <c r="AA22" s="689">
        <v>480.67899999999997</v>
      </c>
      <c r="AB22" s="689">
        <v>207.85900000000001</v>
      </c>
      <c r="AC22" s="689">
        <v>68.92</v>
      </c>
      <c r="AD22" s="689">
        <v>565.82500000000005</v>
      </c>
      <c r="AE22" s="975">
        <v>42419.052000000003</v>
      </c>
      <c r="AF22" s="689">
        <v>4697.1509999999998</v>
      </c>
      <c r="AG22" s="689">
        <v>14775.120999999999</v>
      </c>
      <c r="AH22" s="689">
        <v>11886.183999999999</v>
      </c>
      <c r="AI22" s="689">
        <v>4363.5870000000004</v>
      </c>
      <c r="AJ22" s="689">
        <v>2324.9059999999999</v>
      </c>
      <c r="AK22" s="689">
        <v>446.10199999999998</v>
      </c>
      <c r="AL22" s="689">
        <v>177.816</v>
      </c>
      <c r="AM22" s="689">
        <v>66.337000000000003</v>
      </c>
      <c r="AN22" s="689">
        <v>526.89499999999998</v>
      </c>
      <c r="AO22" s="975">
        <v>39264.099000000002</v>
      </c>
      <c r="AP22" s="689">
        <v>4369.0249999999996</v>
      </c>
      <c r="AQ22" s="689">
        <v>15332.97</v>
      </c>
      <c r="AR22" s="689">
        <v>10854.734</v>
      </c>
      <c r="AS22" s="689">
        <v>4198.8620000000001</v>
      </c>
      <c r="AT22" s="689">
        <v>1978.837</v>
      </c>
      <c r="AU22" s="689">
        <v>421.57499999999999</v>
      </c>
      <c r="AV22" s="689">
        <v>156.98400000000001</v>
      </c>
      <c r="AW22" s="689">
        <v>54.151000000000003</v>
      </c>
      <c r="AX22" s="689">
        <v>179.45400000000001</v>
      </c>
      <c r="AY22" s="975">
        <v>37546.591999999997</v>
      </c>
      <c r="AZ22" s="689">
        <v>5283.9129999999996</v>
      </c>
      <c r="BA22" s="689">
        <v>15947.835999999999</v>
      </c>
      <c r="BB22" s="689">
        <v>11428.277</v>
      </c>
      <c r="BC22" s="689">
        <v>4185.9409999999998</v>
      </c>
      <c r="BD22" s="689">
        <v>2314.1320000000001</v>
      </c>
      <c r="BE22" s="689">
        <v>394.20800000000003</v>
      </c>
      <c r="BF22" s="689">
        <v>159.96199999999999</v>
      </c>
      <c r="BG22" s="689">
        <v>60.505000000000003</v>
      </c>
      <c r="BH22" s="689">
        <v>428.98599999999999</v>
      </c>
      <c r="BI22" s="975">
        <v>40203.760000000002</v>
      </c>
      <c r="BJ22" s="689">
        <v>5261.5190000000002</v>
      </c>
      <c r="BK22" s="689">
        <v>16139.343000000001</v>
      </c>
      <c r="BL22" s="689">
        <v>11960.725</v>
      </c>
      <c r="BM22" s="689">
        <v>3966.1689999999999</v>
      </c>
      <c r="BN22" s="689">
        <v>2180.3290000000002</v>
      </c>
      <c r="BO22" s="689">
        <v>463.81599999999997</v>
      </c>
      <c r="BP22" s="689">
        <v>155.03399999999999</v>
      </c>
      <c r="BQ22" s="689">
        <v>61.561</v>
      </c>
      <c r="BR22" s="689">
        <v>463.44099999999997</v>
      </c>
      <c r="BS22" s="975">
        <v>40651.936999999998</v>
      </c>
      <c r="BT22" s="689">
        <v>5121.4930000000004</v>
      </c>
      <c r="BU22" s="689">
        <v>15221.893</v>
      </c>
      <c r="BV22" s="689">
        <v>11992.163</v>
      </c>
      <c r="BW22" s="689">
        <v>4104.7430000000004</v>
      </c>
      <c r="BX22" s="689">
        <v>2248.4009999999998</v>
      </c>
      <c r="BY22" s="689">
        <v>441.149</v>
      </c>
      <c r="BZ22" s="689">
        <v>225.37899999999999</v>
      </c>
      <c r="CA22" s="689">
        <v>169.22200000000001</v>
      </c>
      <c r="CB22" s="689">
        <v>565.87699999999995</v>
      </c>
      <c r="CC22" s="975">
        <v>40090.32</v>
      </c>
      <c r="CD22" s="689">
        <v>5078.5439999999999</v>
      </c>
      <c r="CE22" s="689">
        <v>15979.179</v>
      </c>
      <c r="CF22" s="689">
        <v>12212.117</v>
      </c>
      <c r="CG22" s="689">
        <v>4010.0459999999998</v>
      </c>
      <c r="CH22" s="689">
        <v>2464.4929999999999</v>
      </c>
      <c r="CI22" s="689">
        <v>447.95800000000003</v>
      </c>
      <c r="CJ22" s="689">
        <v>227.01300000000001</v>
      </c>
      <c r="CK22" s="689">
        <v>168.85599999999999</v>
      </c>
      <c r="CL22" s="689">
        <v>598.27300000000002</v>
      </c>
      <c r="CM22" s="975">
        <v>41186.478999999999</v>
      </c>
      <c r="CN22" s="689">
        <v>10215.195</v>
      </c>
      <c r="CO22" s="689">
        <v>23306.671999999999</v>
      </c>
      <c r="CP22" s="689">
        <v>3949.471</v>
      </c>
      <c r="CQ22" s="689">
        <v>3770.2170000000001</v>
      </c>
      <c r="CR22" s="689">
        <v>3420.0169999999998</v>
      </c>
      <c r="CS22" s="689">
        <v>228.922</v>
      </c>
      <c r="CT22" s="689">
        <v>181.03899999999999</v>
      </c>
      <c r="CU22" s="689">
        <v>84.796000000000006</v>
      </c>
      <c r="CV22" s="689">
        <v>566.375</v>
      </c>
      <c r="CW22" s="975">
        <v>45722.703999999998</v>
      </c>
      <c r="CX22" s="689">
        <v>8856.3140000000003</v>
      </c>
      <c r="CY22" s="689">
        <v>22666.767</v>
      </c>
      <c r="CZ22" s="689">
        <v>3814.3380000000002</v>
      </c>
      <c r="DA22" s="689">
        <v>3551.6819999999998</v>
      </c>
      <c r="DB22" s="689">
        <v>3287.78</v>
      </c>
      <c r="DC22" s="689">
        <v>166.917</v>
      </c>
      <c r="DD22" s="689">
        <v>139.63200000000001</v>
      </c>
      <c r="DE22" s="689">
        <v>83.292000000000002</v>
      </c>
      <c r="DF22" s="689">
        <v>563.66200000000003</v>
      </c>
      <c r="DG22" s="975">
        <v>43130.383999999998</v>
      </c>
      <c r="DH22" s="689">
        <v>8630.0879999999997</v>
      </c>
      <c r="DI22" s="689">
        <v>23865.031999999999</v>
      </c>
      <c r="DJ22" s="689">
        <v>4802.6040000000003</v>
      </c>
      <c r="DK22" s="689">
        <v>4682.6809999999996</v>
      </c>
      <c r="DL22" s="689">
        <v>3263.587</v>
      </c>
      <c r="DM22" s="689">
        <v>193.56800000000001</v>
      </c>
      <c r="DN22" s="689">
        <v>85.206000000000003</v>
      </c>
      <c r="DO22" s="689">
        <v>70.587000000000003</v>
      </c>
      <c r="DP22" s="689">
        <v>595.81399999999996</v>
      </c>
      <c r="DQ22" s="975">
        <v>46189.167000000001</v>
      </c>
      <c r="DR22" s="689">
        <v>9723.1560000000009</v>
      </c>
      <c r="DS22" s="689">
        <v>24712.809000000001</v>
      </c>
      <c r="DT22" s="689">
        <v>4858.5810000000001</v>
      </c>
      <c r="DU22" s="689">
        <v>4654.4750000000004</v>
      </c>
      <c r="DV22" s="689">
        <v>3364.2339999999999</v>
      </c>
      <c r="DW22" s="689">
        <v>175.19800000000001</v>
      </c>
      <c r="DX22" s="689">
        <v>111.245</v>
      </c>
      <c r="DY22" s="689">
        <v>60.05</v>
      </c>
      <c r="DZ22" s="689">
        <v>574.57600000000002</v>
      </c>
      <c r="EA22" s="975">
        <v>48234.324000000001</v>
      </c>
      <c r="EB22" s="689">
        <v>12591.759</v>
      </c>
      <c r="EC22" s="689">
        <v>26306.395</v>
      </c>
      <c r="ED22" s="689">
        <v>5835.2969999999996</v>
      </c>
      <c r="EE22" s="689">
        <v>6037.2160000000003</v>
      </c>
      <c r="EF22" s="689">
        <v>3456.587</v>
      </c>
      <c r="EG22" s="689">
        <v>159.53399999999999</v>
      </c>
      <c r="EH22" s="689">
        <v>85.234999999999999</v>
      </c>
      <c r="EI22" s="689">
        <v>71.686000000000007</v>
      </c>
      <c r="EJ22" s="689">
        <v>649.29200000000003</v>
      </c>
      <c r="EK22" s="975">
        <v>55193.000999999997</v>
      </c>
      <c r="EL22" s="689">
        <v>13790.737999999999</v>
      </c>
      <c r="EM22" s="689">
        <v>28214.988000000001</v>
      </c>
      <c r="EN22" s="689">
        <v>7129.0540000000001</v>
      </c>
      <c r="EO22" s="689">
        <v>4463.7839999999997</v>
      </c>
      <c r="EP22" s="689">
        <v>1915.288</v>
      </c>
      <c r="EQ22" s="689">
        <v>173.119</v>
      </c>
      <c r="ER22" s="689">
        <v>97.228999999999999</v>
      </c>
      <c r="ES22" s="689">
        <v>63.704999999999998</v>
      </c>
      <c r="ET22" s="689">
        <v>602.88900000000001</v>
      </c>
      <c r="EU22" s="975">
        <v>56450.794000000002</v>
      </c>
      <c r="EV22" s="689">
        <v>10232.924000000001</v>
      </c>
      <c r="EW22" s="689">
        <v>24254.792000000001</v>
      </c>
      <c r="EX22" s="689">
        <v>7077.0969999999998</v>
      </c>
      <c r="EY22" s="689">
        <v>4010.212</v>
      </c>
      <c r="EZ22" s="689">
        <v>1575.7049999999999</v>
      </c>
      <c r="FA22" s="689">
        <v>170.18</v>
      </c>
      <c r="FB22" s="689">
        <v>121.38800000000001</v>
      </c>
      <c r="FC22" s="689">
        <v>67.527000000000001</v>
      </c>
      <c r="FD22" s="689">
        <v>543.98800000000006</v>
      </c>
      <c r="FE22" s="975">
        <v>48053.813000000002</v>
      </c>
      <c r="FF22" s="689">
        <v>12130.049000000001</v>
      </c>
      <c r="FG22" s="689">
        <v>25752.771000000001</v>
      </c>
      <c r="FH22" s="689">
        <v>6414.268</v>
      </c>
      <c r="FI22" s="689">
        <v>3813.6849999999999</v>
      </c>
      <c r="FJ22" s="689">
        <v>1840.222</v>
      </c>
      <c r="FK22" s="689">
        <v>235.208</v>
      </c>
      <c r="FL22" s="689">
        <v>107.798</v>
      </c>
      <c r="FM22" s="689">
        <v>67.128</v>
      </c>
      <c r="FN22" s="689">
        <v>586.04</v>
      </c>
      <c r="FO22" s="975">
        <v>50947.169000000002</v>
      </c>
      <c r="FP22" s="689">
        <v>14321.174999999999</v>
      </c>
      <c r="FQ22" s="689">
        <v>26476.085999999999</v>
      </c>
      <c r="FR22" s="689">
        <v>6795.6120000000001</v>
      </c>
      <c r="FS22" s="689">
        <v>3751.2370000000001</v>
      </c>
      <c r="FT22" s="689">
        <v>1799.3789999999999</v>
      </c>
      <c r="FU22" s="689">
        <v>179.45</v>
      </c>
      <c r="FV22" s="689">
        <v>106.76600000000001</v>
      </c>
      <c r="FW22" s="689">
        <v>73.938000000000002</v>
      </c>
      <c r="FX22" s="689">
        <v>590.98299999999995</v>
      </c>
      <c r="FY22" s="975">
        <v>54094.625999999997</v>
      </c>
      <c r="FZ22" s="689">
        <v>13081.554</v>
      </c>
      <c r="GA22" s="689">
        <v>24911.008999999998</v>
      </c>
      <c r="GB22" s="689">
        <v>6304.2860000000001</v>
      </c>
      <c r="GC22" s="689">
        <v>3560.88</v>
      </c>
      <c r="GD22" s="689">
        <v>1418.5260000000001</v>
      </c>
      <c r="GE22" s="689">
        <v>392.51799999999997</v>
      </c>
      <c r="GF22" s="689">
        <v>108.622</v>
      </c>
      <c r="GG22" s="689">
        <v>68.92</v>
      </c>
      <c r="GH22" s="689">
        <v>573.89400000000001</v>
      </c>
      <c r="GI22" s="975">
        <v>50420.209000000003</v>
      </c>
      <c r="GJ22" s="689">
        <v>12361.07</v>
      </c>
      <c r="GK22" s="689">
        <v>25995.927</v>
      </c>
      <c r="GL22" s="689">
        <v>6510.1109999999999</v>
      </c>
      <c r="GM22" s="689">
        <v>3495.7280000000001</v>
      </c>
      <c r="GN22" s="689">
        <v>1236.221</v>
      </c>
      <c r="GO22" s="689">
        <v>253.809</v>
      </c>
      <c r="GP22" s="689">
        <v>111.405</v>
      </c>
      <c r="GQ22" s="689">
        <v>197.74</v>
      </c>
      <c r="GR22" s="689">
        <v>411.77800000000002</v>
      </c>
      <c r="GS22" s="975">
        <v>50573.788999999997</v>
      </c>
      <c r="GT22" s="689">
        <v>15339.026</v>
      </c>
      <c r="GU22" s="689">
        <v>29908.493999999999</v>
      </c>
      <c r="GV22" s="689">
        <v>6162.192</v>
      </c>
      <c r="GW22" s="689">
        <v>3277.4430000000002</v>
      </c>
      <c r="GX22" s="689">
        <v>1255.5619999999999</v>
      </c>
      <c r="GY22" s="689">
        <v>339.596</v>
      </c>
      <c r="GZ22" s="689">
        <v>167.12299999999999</v>
      </c>
      <c r="HA22" s="689">
        <v>115.336</v>
      </c>
      <c r="HB22" s="689">
        <v>553.18200000000002</v>
      </c>
      <c r="HC22" s="975">
        <v>57117.953999999998</v>
      </c>
      <c r="HD22" s="689">
        <v>17927.332999999999</v>
      </c>
      <c r="HE22" s="689">
        <v>30720.271000000001</v>
      </c>
      <c r="HF22" s="689">
        <v>6606.268</v>
      </c>
      <c r="HG22" s="689">
        <v>3180.9520000000002</v>
      </c>
      <c r="HH22" s="689">
        <v>1275.604</v>
      </c>
      <c r="HI22" s="689">
        <v>422.13499999999999</v>
      </c>
      <c r="HJ22" s="689">
        <v>158.65600000000001</v>
      </c>
      <c r="HK22" s="689">
        <v>125.117</v>
      </c>
      <c r="HL22" s="689">
        <v>243.614</v>
      </c>
      <c r="HM22" s="975">
        <v>60659.95</v>
      </c>
      <c r="HN22" s="689">
        <v>17124.120999999999</v>
      </c>
      <c r="HO22" s="689">
        <v>29479.894</v>
      </c>
      <c r="HP22" s="689">
        <v>6008.8289999999997</v>
      </c>
      <c r="HQ22" s="689">
        <v>2933.1970000000001</v>
      </c>
      <c r="HR22" s="689">
        <v>1308.1469999999999</v>
      </c>
      <c r="HS22" s="689">
        <v>440.39699999999999</v>
      </c>
      <c r="HT22" s="689">
        <v>148.77099999999999</v>
      </c>
      <c r="HU22" s="689">
        <v>231.101</v>
      </c>
      <c r="HV22" s="689">
        <v>514.65800000000002</v>
      </c>
      <c r="HW22" s="975">
        <v>58189.114999999998</v>
      </c>
      <c r="HX22" s="689">
        <v>15019.718999999999</v>
      </c>
      <c r="HY22" s="689">
        <v>30775.588</v>
      </c>
      <c r="HZ22" s="689">
        <v>4692.8959999999997</v>
      </c>
      <c r="IA22" s="689">
        <v>3176.1640000000002</v>
      </c>
      <c r="IB22" s="689">
        <v>1105.654</v>
      </c>
      <c r="IC22" s="689">
        <v>292.29500000000002</v>
      </c>
      <c r="ID22" s="689">
        <v>283.916</v>
      </c>
      <c r="IE22" s="689">
        <v>161.261</v>
      </c>
      <c r="IF22" s="689">
        <v>497.27600000000001</v>
      </c>
      <c r="IG22" s="975">
        <v>56004.769</v>
      </c>
      <c r="IH22" s="689">
        <v>18825.498</v>
      </c>
      <c r="II22" s="689">
        <v>31428.059000000001</v>
      </c>
      <c r="IJ22" s="689">
        <v>5292.09</v>
      </c>
      <c r="IK22" s="689">
        <v>2857.136</v>
      </c>
      <c r="IL22" s="689">
        <v>1199.0440000000001</v>
      </c>
      <c r="IM22" s="689">
        <v>237.376</v>
      </c>
      <c r="IN22" s="689">
        <v>366.77100000000002</v>
      </c>
      <c r="IO22" s="689">
        <v>79.367000000000004</v>
      </c>
      <c r="IP22" s="689">
        <v>514.46849999999995</v>
      </c>
      <c r="IQ22" s="975">
        <v>60799.809500000003</v>
      </c>
      <c r="IR22" s="689">
        <v>23372.302</v>
      </c>
      <c r="IS22" s="689">
        <v>31452.81</v>
      </c>
      <c r="IT22" s="689">
        <v>6438.5990000000002</v>
      </c>
      <c r="IU22" s="689">
        <v>3521.7890000000002</v>
      </c>
      <c r="IV22" s="689">
        <v>1396.402</v>
      </c>
      <c r="IW22" s="689">
        <v>289.45100000000002</v>
      </c>
      <c r="IX22" s="689">
        <v>299.399</v>
      </c>
      <c r="IY22" s="689">
        <v>119.616</v>
      </c>
      <c r="IZ22" s="689">
        <v>517.44500000000005</v>
      </c>
      <c r="JA22" s="975">
        <v>67407.812999999995</v>
      </c>
      <c r="JB22" s="689">
        <v>17427.276999999998</v>
      </c>
      <c r="JC22" s="689">
        <v>30157.675999999999</v>
      </c>
      <c r="JD22" s="689">
        <v>5936.0039999999999</v>
      </c>
      <c r="JE22" s="689">
        <v>3173.98</v>
      </c>
      <c r="JF22" s="689">
        <v>1285.6400000000001</v>
      </c>
      <c r="JG22" s="689">
        <v>252.52</v>
      </c>
      <c r="JH22" s="689">
        <v>221.13300000000001</v>
      </c>
      <c r="JI22" s="689">
        <v>92.671999999999997</v>
      </c>
      <c r="JJ22" s="689">
        <v>447.01600000000002</v>
      </c>
      <c r="JK22" s="975">
        <v>58993.917999999998</v>
      </c>
      <c r="JL22" s="689">
        <v>16683.019</v>
      </c>
      <c r="JM22" s="689">
        <v>30365.478999999999</v>
      </c>
      <c r="JN22" s="689">
        <v>5899.45</v>
      </c>
      <c r="JO22" s="689">
        <v>4008.4259999999999</v>
      </c>
      <c r="JP22" s="689">
        <v>3982.8090000000002</v>
      </c>
      <c r="JQ22" s="689">
        <v>460.17200000000003</v>
      </c>
      <c r="JR22" s="689">
        <v>124.069</v>
      </c>
      <c r="JS22" s="689">
        <v>122.161</v>
      </c>
      <c r="JT22" s="689">
        <v>384.88099999999997</v>
      </c>
      <c r="JU22" s="975">
        <v>62030.466</v>
      </c>
      <c r="JV22" s="689">
        <v>19818.174999999999</v>
      </c>
      <c r="JW22" s="689">
        <v>31381.580999999998</v>
      </c>
      <c r="JX22" s="689">
        <v>6267.0690000000004</v>
      </c>
      <c r="JY22" s="689">
        <v>3482.4430000000002</v>
      </c>
      <c r="JZ22" s="689">
        <v>4179.1859999999997</v>
      </c>
      <c r="KA22" s="689">
        <v>442.54700000000003</v>
      </c>
      <c r="KB22" s="689">
        <v>193.39</v>
      </c>
      <c r="KC22" s="689">
        <v>109.536</v>
      </c>
      <c r="KD22" s="689">
        <v>454.887</v>
      </c>
      <c r="KE22" s="975">
        <v>66328.813999999998</v>
      </c>
      <c r="KF22" s="689">
        <v>21934.795999999998</v>
      </c>
      <c r="KG22" s="689">
        <v>30770.817999999999</v>
      </c>
      <c r="KH22" s="689">
        <v>6876.9189999999999</v>
      </c>
      <c r="KI22" s="689">
        <v>3352.14</v>
      </c>
      <c r="KJ22" s="689">
        <v>1270.93</v>
      </c>
      <c r="KK22" s="689">
        <v>337.69400000000002</v>
      </c>
      <c r="KL22" s="689">
        <v>325.435</v>
      </c>
      <c r="KM22" s="689">
        <v>102.636</v>
      </c>
      <c r="KN22" s="689">
        <v>402.68400000000003</v>
      </c>
      <c r="KO22" s="975">
        <v>65374.052000000003</v>
      </c>
      <c r="KP22" s="689">
        <v>26130.48</v>
      </c>
      <c r="KQ22" s="689">
        <v>33481.447</v>
      </c>
      <c r="KR22" s="689">
        <v>7236.0739999999996</v>
      </c>
      <c r="KS22" s="689">
        <v>2991.4090000000001</v>
      </c>
      <c r="KT22" s="689">
        <v>1107.451</v>
      </c>
      <c r="KU22" s="689">
        <v>1022.199</v>
      </c>
      <c r="KV22" s="689">
        <v>357.58199999999999</v>
      </c>
      <c r="KW22" s="689">
        <v>90.183000000000007</v>
      </c>
      <c r="KX22" s="689">
        <v>428.31400000000002</v>
      </c>
      <c r="KY22" s="975">
        <v>72845.138999999996</v>
      </c>
      <c r="KZ22" s="689">
        <v>15478.621999999999</v>
      </c>
      <c r="LA22" s="689">
        <v>36254.555</v>
      </c>
      <c r="LB22" s="689">
        <v>6599.1210000000001</v>
      </c>
      <c r="LC22" s="689">
        <v>3635.1959999999999</v>
      </c>
      <c r="LD22" s="689">
        <v>1061.2059999999999</v>
      </c>
      <c r="LE22" s="689">
        <v>410.13600000000002</v>
      </c>
      <c r="LF22" s="689">
        <v>1137.239</v>
      </c>
      <c r="LG22" s="689">
        <v>83.537000000000006</v>
      </c>
      <c r="LH22" s="689">
        <v>409.33300000000003</v>
      </c>
      <c r="LI22" s="975">
        <v>65068.945</v>
      </c>
      <c r="LJ22" s="689">
        <v>19891.664000000001</v>
      </c>
      <c r="LK22" s="689">
        <v>34091.673000000003</v>
      </c>
      <c r="LL22" s="689">
        <v>6053.299</v>
      </c>
      <c r="LM22" s="689">
        <v>3006.6729999999998</v>
      </c>
      <c r="LN22" s="689">
        <v>1637.779</v>
      </c>
      <c r="LO22" s="689">
        <v>488.166</v>
      </c>
      <c r="LP22" s="689">
        <v>797.09699999999998</v>
      </c>
      <c r="LQ22" s="689">
        <v>323.88</v>
      </c>
      <c r="LR22" s="689">
        <v>492.262</v>
      </c>
      <c r="LS22" s="975">
        <v>66782.493000000002</v>
      </c>
      <c r="LT22" s="689">
        <v>21047.419000000002</v>
      </c>
      <c r="LU22" s="689">
        <v>35174.192999999999</v>
      </c>
      <c r="LV22" s="689">
        <v>6491.5410000000002</v>
      </c>
      <c r="LW22" s="689">
        <v>2969.7350000000001</v>
      </c>
      <c r="LX22" s="689">
        <v>1363.0239999999999</v>
      </c>
      <c r="LY22" s="689">
        <v>453.89100000000002</v>
      </c>
      <c r="LZ22" s="689">
        <v>322.94400000000002</v>
      </c>
      <c r="MA22" s="689">
        <v>492.93799999999999</v>
      </c>
      <c r="MB22" s="689">
        <v>519.42899999999997</v>
      </c>
      <c r="MC22" s="975">
        <v>68835.114000000001</v>
      </c>
      <c r="MD22" s="689">
        <v>15614.272000000001</v>
      </c>
      <c r="ME22" s="689">
        <v>33768.516000000003</v>
      </c>
      <c r="MF22" s="689">
        <v>6647.0460000000003</v>
      </c>
      <c r="MG22" s="689">
        <v>3068.8490000000002</v>
      </c>
      <c r="MH22" s="689">
        <v>932.721</v>
      </c>
      <c r="MI22" s="689">
        <v>563.24300000000005</v>
      </c>
      <c r="MJ22" s="689">
        <v>481.93200000000002</v>
      </c>
      <c r="MK22" s="689">
        <v>253.874</v>
      </c>
      <c r="ML22" s="689">
        <v>517.47500000000002</v>
      </c>
      <c r="MM22" s="975">
        <v>61847.928</v>
      </c>
      <c r="MN22" s="689">
        <v>14506.57</v>
      </c>
      <c r="MO22" s="689">
        <v>34099.711000000003</v>
      </c>
      <c r="MP22" s="689">
        <v>6373.2250000000004</v>
      </c>
      <c r="MQ22" s="689">
        <v>3026.4229999999998</v>
      </c>
      <c r="MR22" s="689">
        <v>1055.19</v>
      </c>
      <c r="MS22" s="689">
        <v>508.91199999999998</v>
      </c>
      <c r="MT22" s="689">
        <v>807.60799999999995</v>
      </c>
      <c r="MU22" s="689">
        <v>317.81900000000002</v>
      </c>
      <c r="MV22" s="689">
        <v>392.26</v>
      </c>
      <c r="MW22" s="975">
        <v>61087.718000000001</v>
      </c>
      <c r="MX22" s="689">
        <v>17287.656999999999</v>
      </c>
      <c r="MY22" s="689">
        <v>38737.271999999997</v>
      </c>
      <c r="MZ22" s="689">
        <v>5521.45</v>
      </c>
      <c r="NA22" s="689">
        <v>3287.6019999999999</v>
      </c>
      <c r="NB22" s="689">
        <v>978.41899999999998</v>
      </c>
      <c r="NC22" s="689">
        <v>372.74</v>
      </c>
      <c r="ND22" s="689">
        <v>383.13600000000002</v>
      </c>
      <c r="NE22" s="689">
        <v>211.05</v>
      </c>
      <c r="NF22" s="689">
        <v>444.22500000000002</v>
      </c>
      <c r="NG22" s="975">
        <v>67223.551000000007</v>
      </c>
      <c r="NH22" s="689">
        <v>23955.195</v>
      </c>
      <c r="NI22" s="689">
        <v>38800.983</v>
      </c>
      <c r="NJ22" s="689">
        <v>6269.4250000000002</v>
      </c>
      <c r="NK22" s="689">
        <v>3376.9050000000002</v>
      </c>
      <c r="NL22" s="689">
        <v>1060.49</v>
      </c>
      <c r="NM22" s="689">
        <v>329.334</v>
      </c>
      <c r="NN22" s="689">
        <v>337.327</v>
      </c>
      <c r="NO22" s="689">
        <v>200.69</v>
      </c>
      <c r="NP22" s="689">
        <v>479.23500000000001</v>
      </c>
      <c r="NQ22" s="975">
        <v>74809.584000000003</v>
      </c>
      <c r="NR22" s="689">
        <v>17426.409</v>
      </c>
      <c r="NS22" s="689">
        <v>38818.779000000002</v>
      </c>
      <c r="NT22" s="689">
        <v>6157.3410000000003</v>
      </c>
      <c r="NU22" s="689">
        <v>3305.806</v>
      </c>
      <c r="NV22" s="689">
        <v>1230.857</v>
      </c>
      <c r="NW22" s="689">
        <v>447.67099999999999</v>
      </c>
      <c r="NX22" s="689">
        <v>346.536</v>
      </c>
      <c r="NY22" s="689">
        <v>197.577</v>
      </c>
      <c r="NZ22" s="689">
        <v>468.637</v>
      </c>
      <c r="OA22" s="975">
        <v>68399.612999999998</v>
      </c>
      <c r="OB22" s="689">
        <v>16686.499</v>
      </c>
      <c r="OC22" s="689">
        <v>39263.114999999998</v>
      </c>
      <c r="OD22" s="689">
        <v>6352.2049999999999</v>
      </c>
      <c r="OE22" s="689">
        <v>3055.6559999999999</v>
      </c>
      <c r="OF22" s="689">
        <v>1340.13</v>
      </c>
      <c r="OG22" s="689">
        <v>377.65199999999999</v>
      </c>
      <c r="OH22" s="689">
        <v>221.203</v>
      </c>
      <c r="OI22" s="689">
        <v>193.072</v>
      </c>
      <c r="OJ22" s="689">
        <v>540.40599999999995</v>
      </c>
      <c r="OK22" s="975">
        <v>68029.937999999995</v>
      </c>
      <c r="OL22" s="689">
        <v>17362.436000000002</v>
      </c>
      <c r="OM22" s="689">
        <v>41577.970999999998</v>
      </c>
      <c r="ON22" s="689">
        <v>8597.0010000000002</v>
      </c>
      <c r="OO22" s="689">
        <v>3264.549</v>
      </c>
      <c r="OP22" s="689">
        <v>1106.4870000000001</v>
      </c>
      <c r="OQ22" s="689">
        <v>328.92599999999999</v>
      </c>
      <c r="OR22" s="689">
        <v>302.20800000000003</v>
      </c>
      <c r="OS22" s="689">
        <v>262.166</v>
      </c>
      <c r="OT22" s="689">
        <v>461.88600000000002</v>
      </c>
      <c r="OU22" s="975">
        <v>73263.63</v>
      </c>
      <c r="OV22" s="689">
        <v>28399.525000000001</v>
      </c>
      <c r="OW22" s="689">
        <v>41839.857000000004</v>
      </c>
      <c r="OX22" s="689">
        <v>8565.268</v>
      </c>
      <c r="OY22" s="689">
        <v>3423.933</v>
      </c>
      <c r="OZ22" s="689">
        <v>1308.3219999999999</v>
      </c>
      <c r="PA22" s="689">
        <v>375.16500000000002</v>
      </c>
      <c r="PB22" s="689">
        <v>198.358</v>
      </c>
      <c r="PC22" s="689">
        <v>220.97</v>
      </c>
      <c r="PD22" s="689">
        <v>504.65199999999999</v>
      </c>
      <c r="PE22" s="975">
        <v>84836.05</v>
      </c>
      <c r="PF22" s="689">
        <v>18207.992999999999</v>
      </c>
      <c r="PG22" s="689">
        <v>42775.42</v>
      </c>
      <c r="PH22" s="689">
        <v>8688.07</v>
      </c>
      <c r="PI22" s="689">
        <v>3799.9569999999999</v>
      </c>
      <c r="PJ22" s="689">
        <v>1372.481</v>
      </c>
      <c r="PK22" s="689">
        <v>291.60899999999998</v>
      </c>
      <c r="PL22" s="689">
        <v>283.50700000000001</v>
      </c>
      <c r="PM22" s="689">
        <v>335.12900000000002</v>
      </c>
      <c r="PN22" s="689">
        <v>437.92599999999999</v>
      </c>
      <c r="PO22" s="975">
        <v>76192.092000000004</v>
      </c>
      <c r="PP22" s="689">
        <v>20941.569</v>
      </c>
      <c r="PQ22" s="689">
        <v>43296.561000000002</v>
      </c>
      <c r="PR22" s="689">
        <v>9372.973</v>
      </c>
      <c r="PS22" s="689">
        <v>4657.6080000000002</v>
      </c>
      <c r="PT22" s="689">
        <v>1490.9849999999999</v>
      </c>
      <c r="PU22" s="689">
        <v>447.54</v>
      </c>
      <c r="PV22" s="689">
        <v>288.85599999999999</v>
      </c>
      <c r="PW22" s="689">
        <v>368.82499999999999</v>
      </c>
      <c r="PX22" s="689">
        <v>447.11</v>
      </c>
      <c r="PY22" s="975">
        <v>81312.027000000002</v>
      </c>
      <c r="PZ22" s="689">
        <v>22978.368999999999</v>
      </c>
      <c r="QA22" s="689">
        <v>42898.142</v>
      </c>
      <c r="QB22" s="689">
        <v>8291.902</v>
      </c>
      <c r="QC22" s="689">
        <v>5731.9030000000002</v>
      </c>
      <c r="QD22" s="689">
        <v>927.88099999999997</v>
      </c>
      <c r="QE22" s="689">
        <v>469.97800000000001</v>
      </c>
      <c r="QF22" s="689">
        <v>238.06899999999999</v>
      </c>
      <c r="QG22" s="689">
        <v>345.87</v>
      </c>
      <c r="QH22" s="689">
        <v>464.976</v>
      </c>
      <c r="QI22" s="975">
        <v>82347.09</v>
      </c>
      <c r="QJ22" s="689">
        <v>35254</v>
      </c>
      <c r="QK22" s="689">
        <v>42825</v>
      </c>
      <c r="QL22" s="689">
        <v>9851</v>
      </c>
      <c r="QM22" s="689">
        <v>6155</v>
      </c>
      <c r="QN22" s="689">
        <v>1757</v>
      </c>
      <c r="QO22" s="689">
        <v>553</v>
      </c>
      <c r="QP22" s="689">
        <v>281</v>
      </c>
      <c r="QQ22" s="689">
        <v>383</v>
      </c>
      <c r="QR22" s="689">
        <v>478</v>
      </c>
      <c r="QS22" s="975">
        <v>97537</v>
      </c>
      <c r="QT22" s="689">
        <v>23241</v>
      </c>
      <c r="QU22" s="689">
        <v>34576</v>
      </c>
      <c r="QV22" s="689">
        <v>7900</v>
      </c>
      <c r="QW22" s="689">
        <v>4698</v>
      </c>
      <c r="QX22" s="689">
        <v>1254</v>
      </c>
      <c r="QY22" s="689">
        <v>477</v>
      </c>
      <c r="QZ22" s="689">
        <v>588</v>
      </c>
      <c r="RA22" s="689">
        <v>468</v>
      </c>
      <c r="RB22" s="689">
        <v>451</v>
      </c>
      <c r="RC22" s="975">
        <v>73653</v>
      </c>
      <c r="RD22" s="689">
        <v>22638</v>
      </c>
      <c r="RE22" s="689">
        <v>36839</v>
      </c>
      <c r="RF22" s="689">
        <v>7679</v>
      </c>
      <c r="RG22" s="689">
        <v>4957</v>
      </c>
      <c r="RH22" s="689">
        <v>1348</v>
      </c>
      <c r="RI22" s="689">
        <v>269</v>
      </c>
      <c r="RJ22" s="689">
        <v>397</v>
      </c>
      <c r="RK22" s="689">
        <v>563</v>
      </c>
      <c r="RL22" s="689">
        <v>537</v>
      </c>
      <c r="RM22" s="975">
        <v>75227</v>
      </c>
      <c r="RN22" s="689">
        <v>23576</v>
      </c>
      <c r="RO22" s="689">
        <v>39771</v>
      </c>
      <c r="RP22" s="689">
        <v>6954</v>
      </c>
      <c r="RQ22" s="689">
        <v>4566</v>
      </c>
      <c r="RR22" s="689">
        <v>1598</v>
      </c>
      <c r="RS22" s="689">
        <v>418</v>
      </c>
      <c r="RT22" s="689">
        <v>261</v>
      </c>
      <c r="RU22" s="689">
        <v>402</v>
      </c>
      <c r="RV22" s="689">
        <v>507</v>
      </c>
      <c r="RW22" s="975">
        <v>78053</v>
      </c>
      <c r="RX22" s="689">
        <v>40282</v>
      </c>
      <c r="RY22" s="689">
        <v>42296</v>
      </c>
      <c r="RZ22" s="689">
        <v>7941</v>
      </c>
      <c r="SA22" s="689">
        <v>5791</v>
      </c>
      <c r="SB22" s="689">
        <v>1619</v>
      </c>
      <c r="SC22" s="689">
        <v>498</v>
      </c>
      <c r="SD22" s="689">
        <v>5158</v>
      </c>
      <c r="SE22" s="689">
        <v>577</v>
      </c>
      <c r="SF22" s="689">
        <v>493</v>
      </c>
      <c r="SG22" s="975">
        <v>104655</v>
      </c>
      <c r="SH22" s="689">
        <v>30334</v>
      </c>
      <c r="SI22" s="689">
        <v>40779</v>
      </c>
      <c r="SJ22" s="689">
        <v>7902</v>
      </c>
      <c r="SK22" s="689">
        <v>5684</v>
      </c>
      <c r="SL22" s="689">
        <v>1607</v>
      </c>
      <c r="SM22" s="689">
        <v>283</v>
      </c>
      <c r="SN22" s="689">
        <v>445</v>
      </c>
      <c r="SO22" s="689">
        <v>244</v>
      </c>
      <c r="SP22" s="689">
        <v>466</v>
      </c>
      <c r="SQ22" s="975">
        <v>87744</v>
      </c>
      <c r="SR22" s="689">
        <v>29307</v>
      </c>
      <c r="SS22" s="689">
        <v>44204</v>
      </c>
      <c r="ST22" s="689">
        <v>8653</v>
      </c>
      <c r="SU22" s="689">
        <v>5805</v>
      </c>
      <c r="SV22" s="689">
        <v>1855</v>
      </c>
      <c r="SW22" s="689">
        <v>247</v>
      </c>
      <c r="SX22" s="689">
        <v>344</v>
      </c>
      <c r="SY22" s="689">
        <v>119</v>
      </c>
      <c r="SZ22" s="689">
        <v>626</v>
      </c>
      <c r="TA22" s="975">
        <v>91160</v>
      </c>
      <c r="TB22" s="689">
        <v>31188</v>
      </c>
      <c r="TC22" s="689">
        <v>48152</v>
      </c>
      <c r="TD22" s="689">
        <v>9153</v>
      </c>
      <c r="TE22" s="689">
        <v>7106</v>
      </c>
      <c r="TF22" s="689">
        <v>2513</v>
      </c>
      <c r="TG22" s="689">
        <v>329</v>
      </c>
      <c r="TH22" s="689">
        <v>382</v>
      </c>
      <c r="TI22" s="689">
        <v>188</v>
      </c>
      <c r="TJ22" s="689">
        <v>630</v>
      </c>
      <c r="TK22" s="975">
        <v>99641</v>
      </c>
      <c r="TL22" s="689">
        <v>43655</v>
      </c>
      <c r="TM22" s="689">
        <v>51013</v>
      </c>
      <c r="TN22" s="689">
        <v>10521</v>
      </c>
      <c r="TO22" s="689">
        <v>7853</v>
      </c>
      <c r="TP22" s="689">
        <v>3133</v>
      </c>
      <c r="TQ22" s="689">
        <v>334</v>
      </c>
      <c r="TR22" s="689">
        <v>460</v>
      </c>
      <c r="TS22" s="689">
        <v>222</v>
      </c>
      <c r="TT22" s="689">
        <v>626</v>
      </c>
      <c r="TU22" s="975">
        <v>117817</v>
      </c>
      <c r="TV22" s="689">
        <v>35235</v>
      </c>
      <c r="TW22" s="689">
        <v>58470</v>
      </c>
      <c r="TX22" s="689">
        <v>13747</v>
      </c>
      <c r="TY22" s="689">
        <v>3946</v>
      </c>
      <c r="TZ22" s="689">
        <v>613</v>
      </c>
      <c r="UA22" s="689">
        <v>553</v>
      </c>
      <c r="UB22" s="689">
        <v>412</v>
      </c>
      <c r="UC22" s="689">
        <v>334</v>
      </c>
      <c r="UD22" s="689">
        <v>714</v>
      </c>
      <c r="UE22" s="975">
        <v>114024</v>
      </c>
      <c r="UF22" s="689">
        <v>35416</v>
      </c>
      <c r="UG22" s="689">
        <v>59345</v>
      </c>
      <c r="UH22" s="689">
        <v>14208</v>
      </c>
      <c r="UI22" s="689">
        <v>4268</v>
      </c>
      <c r="UJ22" s="689">
        <v>595</v>
      </c>
      <c r="UK22" s="689">
        <v>340</v>
      </c>
      <c r="UL22" s="689">
        <v>376</v>
      </c>
      <c r="UM22" s="689">
        <v>320</v>
      </c>
      <c r="UN22" s="689">
        <v>727</v>
      </c>
      <c r="UO22" s="975">
        <v>115595</v>
      </c>
      <c r="UP22" s="689">
        <v>37932</v>
      </c>
      <c r="UQ22" s="689">
        <v>61178</v>
      </c>
      <c r="UR22" s="689">
        <v>14733</v>
      </c>
      <c r="US22" s="689">
        <v>4041</v>
      </c>
      <c r="UT22" s="689">
        <v>825</v>
      </c>
      <c r="UU22" s="689">
        <v>451</v>
      </c>
      <c r="UV22" s="689">
        <v>412</v>
      </c>
      <c r="UW22" s="689">
        <v>213</v>
      </c>
      <c r="UX22" s="689">
        <v>665</v>
      </c>
      <c r="UY22" s="975">
        <v>120450</v>
      </c>
      <c r="UZ22" s="689">
        <v>46244</v>
      </c>
      <c r="VA22" s="689">
        <v>62194</v>
      </c>
      <c r="VB22" s="689">
        <v>15086</v>
      </c>
      <c r="VC22" s="689">
        <v>4043</v>
      </c>
      <c r="VD22" s="689">
        <v>678</v>
      </c>
      <c r="VE22" s="689">
        <v>421</v>
      </c>
      <c r="VF22" s="689">
        <v>438</v>
      </c>
      <c r="VG22" s="689">
        <v>210</v>
      </c>
      <c r="VH22" s="689">
        <v>2261</v>
      </c>
      <c r="VI22" s="975">
        <v>131575</v>
      </c>
      <c r="VJ22" s="689">
        <v>37316</v>
      </c>
      <c r="VK22" s="689">
        <v>59687</v>
      </c>
      <c r="VL22" s="689">
        <v>14215</v>
      </c>
      <c r="VM22" s="689">
        <v>4293</v>
      </c>
      <c r="VN22" s="689">
        <v>588</v>
      </c>
      <c r="VO22" s="689">
        <v>353</v>
      </c>
      <c r="VP22" s="689">
        <v>451</v>
      </c>
      <c r="VQ22" s="689">
        <v>206</v>
      </c>
      <c r="VR22" s="689">
        <v>2984</v>
      </c>
      <c r="VS22" s="975">
        <v>120093</v>
      </c>
      <c r="VT22" s="689">
        <v>41505</v>
      </c>
      <c r="VU22" s="689">
        <v>59648</v>
      </c>
      <c r="VV22" s="689">
        <v>14648</v>
      </c>
      <c r="VW22" s="689">
        <v>4046</v>
      </c>
      <c r="VX22" s="689">
        <v>480</v>
      </c>
      <c r="VY22" s="689">
        <v>313</v>
      </c>
      <c r="VZ22" s="689">
        <v>433</v>
      </c>
      <c r="WA22" s="689">
        <v>2937</v>
      </c>
      <c r="WB22" s="689">
        <v>688</v>
      </c>
      <c r="WC22" s="975">
        <v>124698</v>
      </c>
      <c r="WD22" s="689">
        <v>40536</v>
      </c>
      <c r="WE22" s="689">
        <v>61667</v>
      </c>
      <c r="WF22" s="689">
        <v>14443</v>
      </c>
      <c r="WG22" s="689">
        <v>4013</v>
      </c>
      <c r="WH22" s="689">
        <v>645</v>
      </c>
      <c r="WI22" s="689">
        <v>396</v>
      </c>
      <c r="WJ22" s="689">
        <v>417</v>
      </c>
      <c r="WK22" s="689">
        <v>2720</v>
      </c>
      <c r="WL22" s="689">
        <v>580</v>
      </c>
      <c r="WM22" s="975">
        <v>125417</v>
      </c>
      <c r="WN22" s="689">
        <v>43015</v>
      </c>
      <c r="WO22" s="689">
        <v>61571</v>
      </c>
      <c r="WP22" s="689">
        <v>17307</v>
      </c>
      <c r="WQ22" s="689">
        <v>4368</v>
      </c>
      <c r="WR22" s="689">
        <v>656</v>
      </c>
      <c r="WS22" s="689">
        <v>283</v>
      </c>
      <c r="WT22" s="689">
        <v>375</v>
      </c>
      <c r="WU22" s="689">
        <v>2759</v>
      </c>
      <c r="WV22" s="689">
        <v>727</v>
      </c>
      <c r="WW22" s="975">
        <v>131061</v>
      </c>
      <c r="WX22" s="689">
        <v>48728</v>
      </c>
      <c r="WY22" s="689">
        <v>61126</v>
      </c>
      <c r="WZ22" s="689">
        <v>17622</v>
      </c>
      <c r="XA22" s="689">
        <v>4019</v>
      </c>
      <c r="XB22" s="689">
        <v>587</v>
      </c>
      <c r="XC22" s="689">
        <v>330</v>
      </c>
      <c r="XD22" s="689">
        <v>415</v>
      </c>
      <c r="XE22" s="689">
        <v>2702</v>
      </c>
      <c r="XF22" s="689">
        <v>556</v>
      </c>
      <c r="XG22" s="975">
        <v>136085</v>
      </c>
      <c r="XH22" s="689">
        <v>48411</v>
      </c>
      <c r="XI22" s="689">
        <v>63517</v>
      </c>
      <c r="XJ22" s="689">
        <v>18510</v>
      </c>
      <c r="XK22" s="689">
        <v>3763</v>
      </c>
      <c r="XL22" s="689">
        <v>620</v>
      </c>
      <c r="XM22" s="689">
        <v>305</v>
      </c>
      <c r="XN22" s="689">
        <v>410</v>
      </c>
      <c r="XO22" s="689">
        <v>175</v>
      </c>
      <c r="XP22" s="689">
        <v>585</v>
      </c>
      <c r="XQ22" s="975">
        <v>136296</v>
      </c>
      <c r="XR22" s="689">
        <v>51935</v>
      </c>
      <c r="XS22" s="689">
        <v>64169</v>
      </c>
      <c r="XT22" s="689">
        <v>20055</v>
      </c>
      <c r="XU22" s="689">
        <v>3954</v>
      </c>
      <c r="XV22" s="689">
        <v>583</v>
      </c>
      <c r="XW22" s="689">
        <v>235</v>
      </c>
      <c r="XX22" s="689">
        <v>427</v>
      </c>
      <c r="XY22" s="689">
        <v>183</v>
      </c>
      <c r="XZ22" s="689">
        <v>518</v>
      </c>
      <c r="YA22" s="975">
        <v>142059</v>
      </c>
    </row>
    <row r="23" spans="1:661" ht="12.75" customHeight="1">
      <c r="A23" s="175" t="s">
        <v>514</v>
      </c>
      <c r="B23" s="689">
        <v>4665.6880000000001</v>
      </c>
      <c r="C23" s="689">
        <v>9357.3220000000001</v>
      </c>
      <c r="D23" s="689">
        <v>5214.5069999999996</v>
      </c>
      <c r="E23" s="689">
        <v>1372.7619999999999</v>
      </c>
      <c r="F23" s="689">
        <v>531.43600000000004</v>
      </c>
      <c r="G23" s="689">
        <v>115.54</v>
      </c>
      <c r="H23" s="689">
        <v>65.230999999999995</v>
      </c>
      <c r="I23" s="689">
        <v>15.055</v>
      </c>
      <c r="J23" s="689">
        <v>142.46199999999999</v>
      </c>
      <c r="K23" s="975">
        <v>21480.003000000001</v>
      </c>
      <c r="L23" s="689">
        <v>3981.0450000000001</v>
      </c>
      <c r="M23" s="689">
        <v>8880.8799999999992</v>
      </c>
      <c r="N23" s="689">
        <v>3853.5059999999999</v>
      </c>
      <c r="O23" s="689">
        <v>1417.069</v>
      </c>
      <c r="P23" s="689">
        <v>501.25599999999997</v>
      </c>
      <c r="Q23" s="689">
        <v>119.402</v>
      </c>
      <c r="R23" s="689">
        <v>76.012</v>
      </c>
      <c r="S23" s="689">
        <v>16.934000000000001</v>
      </c>
      <c r="T23" s="689">
        <v>162.999</v>
      </c>
      <c r="U23" s="975">
        <v>19009.102999999999</v>
      </c>
      <c r="V23" s="689">
        <v>3812.3919999999998</v>
      </c>
      <c r="W23" s="689">
        <v>8595.8420000000006</v>
      </c>
      <c r="X23" s="689">
        <v>4064.547</v>
      </c>
      <c r="Y23" s="689">
        <v>1855.777</v>
      </c>
      <c r="Z23" s="689">
        <v>552.05799999999999</v>
      </c>
      <c r="AA23" s="689">
        <v>120.16500000000001</v>
      </c>
      <c r="AB23" s="689">
        <v>78.162000000000006</v>
      </c>
      <c r="AC23" s="689">
        <v>19.942</v>
      </c>
      <c r="AD23" s="689">
        <v>156.20599999999999</v>
      </c>
      <c r="AE23" s="975">
        <v>19255.091</v>
      </c>
      <c r="AF23" s="689">
        <v>3003.5749999999998</v>
      </c>
      <c r="AG23" s="689">
        <v>8902.7579999999998</v>
      </c>
      <c r="AH23" s="689">
        <v>4617.2299999999996</v>
      </c>
      <c r="AI23" s="689">
        <v>1255.354</v>
      </c>
      <c r="AJ23" s="689">
        <v>505.529</v>
      </c>
      <c r="AK23" s="689">
        <v>115.36199999999999</v>
      </c>
      <c r="AL23" s="689">
        <v>71.896000000000001</v>
      </c>
      <c r="AM23" s="689">
        <v>22.114999999999998</v>
      </c>
      <c r="AN23" s="689">
        <v>199.374</v>
      </c>
      <c r="AO23" s="975">
        <v>18693.192999999999</v>
      </c>
      <c r="AP23" s="689">
        <v>3084.1060000000002</v>
      </c>
      <c r="AQ23" s="689">
        <v>11030.424000000001</v>
      </c>
      <c r="AR23" s="689">
        <v>4964.1080000000002</v>
      </c>
      <c r="AS23" s="689">
        <v>1674.816</v>
      </c>
      <c r="AT23" s="689">
        <v>623.25099999999998</v>
      </c>
      <c r="AU23" s="689">
        <v>153.12</v>
      </c>
      <c r="AV23" s="689">
        <v>69.962999999999994</v>
      </c>
      <c r="AW23" s="689">
        <v>17.884</v>
      </c>
      <c r="AX23" s="689">
        <v>224.58699999999999</v>
      </c>
      <c r="AY23" s="975">
        <v>21842.258999999998</v>
      </c>
      <c r="AZ23" s="689">
        <v>2366.59</v>
      </c>
      <c r="BA23" s="689">
        <v>9102.7450000000008</v>
      </c>
      <c r="BB23" s="689">
        <v>4849.116</v>
      </c>
      <c r="BC23" s="689">
        <v>1359.826</v>
      </c>
      <c r="BD23" s="689">
        <v>593.60699999999997</v>
      </c>
      <c r="BE23" s="689">
        <v>114.06</v>
      </c>
      <c r="BF23" s="689">
        <v>61.545000000000002</v>
      </c>
      <c r="BG23" s="689">
        <v>18.814</v>
      </c>
      <c r="BH23" s="689">
        <v>204.17699999999999</v>
      </c>
      <c r="BI23" s="975">
        <v>18670.48</v>
      </c>
      <c r="BJ23" s="689">
        <v>3048.1550000000002</v>
      </c>
      <c r="BK23" s="689">
        <v>9772.9619999999995</v>
      </c>
      <c r="BL23" s="689">
        <v>5139.0219999999999</v>
      </c>
      <c r="BM23" s="689">
        <v>1341.616</v>
      </c>
      <c r="BN23" s="689">
        <v>681.44200000000001</v>
      </c>
      <c r="BO23" s="689">
        <v>156.43199999999999</v>
      </c>
      <c r="BP23" s="689">
        <v>80.063999999999993</v>
      </c>
      <c r="BQ23" s="689">
        <v>20.295000000000002</v>
      </c>
      <c r="BR23" s="689">
        <v>162.13800000000001</v>
      </c>
      <c r="BS23" s="975">
        <v>20402.126</v>
      </c>
      <c r="BT23" s="689">
        <v>2909.1329999999998</v>
      </c>
      <c r="BU23" s="689">
        <v>10470.575999999999</v>
      </c>
      <c r="BV23" s="689">
        <v>5521.951</v>
      </c>
      <c r="BW23" s="689">
        <v>1443.5329999999999</v>
      </c>
      <c r="BX23" s="689">
        <v>745.37199999999996</v>
      </c>
      <c r="BY23" s="689">
        <v>150.852</v>
      </c>
      <c r="BZ23" s="689">
        <v>76.903000000000006</v>
      </c>
      <c r="CA23" s="689">
        <v>31.411999999999999</v>
      </c>
      <c r="CB23" s="689">
        <v>237.80500000000001</v>
      </c>
      <c r="CC23" s="975">
        <v>21587.537</v>
      </c>
      <c r="CD23" s="689">
        <v>3595.5949999999998</v>
      </c>
      <c r="CE23" s="689">
        <v>10923.248</v>
      </c>
      <c r="CF23" s="689">
        <v>6182.6779999999999</v>
      </c>
      <c r="CG23" s="689">
        <v>1586.2049999999999</v>
      </c>
      <c r="CH23" s="689">
        <v>884.36199999999997</v>
      </c>
      <c r="CI23" s="689">
        <v>142.149</v>
      </c>
      <c r="CJ23" s="689">
        <v>87.956999999999994</v>
      </c>
      <c r="CK23" s="689">
        <v>24.338999999999999</v>
      </c>
      <c r="CL23" s="689">
        <v>253.798</v>
      </c>
      <c r="CM23" s="975">
        <v>23680.330999999998</v>
      </c>
      <c r="CN23" s="689">
        <v>5680.2179999999998</v>
      </c>
      <c r="CO23" s="689">
        <v>10164.829</v>
      </c>
      <c r="CP23" s="689">
        <v>2293.951</v>
      </c>
      <c r="CQ23" s="689">
        <v>1425.472</v>
      </c>
      <c r="CR23" s="689">
        <v>877.96600000000001</v>
      </c>
      <c r="CS23" s="689">
        <v>63.533000000000001</v>
      </c>
      <c r="CT23" s="689">
        <v>73.989000000000004</v>
      </c>
      <c r="CU23" s="689">
        <v>25.684000000000001</v>
      </c>
      <c r="CV23" s="689">
        <v>197.41900000000001</v>
      </c>
      <c r="CW23" s="975">
        <v>20803.061000000002</v>
      </c>
      <c r="CX23" s="689">
        <v>7447.2569999999996</v>
      </c>
      <c r="CY23" s="689">
        <v>12471.453</v>
      </c>
      <c r="CZ23" s="689">
        <v>2302.5259999999998</v>
      </c>
      <c r="DA23" s="689">
        <v>1516.71</v>
      </c>
      <c r="DB23" s="689">
        <v>945.59400000000005</v>
      </c>
      <c r="DC23" s="689">
        <v>67.331000000000003</v>
      </c>
      <c r="DD23" s="689">
        <v>61.238999999999997</v>
      </c>
      <c r="DE23" s="689">
        <v>29.294</v>
      </c>
      <c r="DF23" s="689">
        <v>225.91</v>
      </c>
      <c r="DG23" s="975">
        <v>25067.313999999998</v>
      </c>
      <c r="DH23" s="689">
        <v>9010.1820000000007</v>
      </c>
      <c r="DI23" s="689">
        <v>12863.448</v>
      </c>
      <c r="DJ23" s="689">
        <v>1899.7719999999999</v>
      </c>
      <c r="DK23" s="689">
        <v>1036.722</v>
      </c>
      <c r="DL23" s="689">
        <v>640.995</v>
      </c>
      <c r="DM23" s="689">
        <v>58.045000000000002</v>
      </c>
      <c r="DN23" s="689">
        <v>84.936000000000007</v>
      </c>
      <c r="DO23" s="689">
        <v>37.164000000000001</v>
      </c>
      <c r="DP23" s="689">
        <v>235.68199999999999</v>
      </c>
      <c r="DQ23" s="975">
        <v>25866.946</v>
      </c>
      <c r="DR23" s="689">
        <v>9395.8449999999993</v>
      </c>
      <c r="DS23" s="689">
        <v>13507.877</v>
      </c>
      <c r="DT23" s="689">
        <v>1914.979</v>
      </c>
      <c r="DU23" s="689">
        <v>1084.9829999999999</v>
      </c>
      <c r="DV23" s="689">
        <v>640.673</v>
      </c>
      <c r="DW23" s="689">
        <v>67.822999999999993</v>
      </c>
      <c r="DX23" s="689">
        <v>45.625</v>
      </c>
      <c r="DY23" s="689">
        <v>30.94</v>
      </c>
      <c r="DZ23" s="689">
        <v>232.417</v>
      </c>
      <c r="EA23" s="975">
        <v>26921.162</v>
      </c>
      <c r="EB23" s="689">
        <v>7631.0879999999997</v>
      </c>
      <c r="EC23" s="689">
        <v>10529.978999999999</v>
      </c>
      <c r="ED23" s="689">
        <v>2040.4390000000001</v>
      </c>
      <c r="EE23" s="689">
        <v>1282.21</v>
      </c>
      <c r="EF23" s="689">
        <v>548.45699999999999</v>
      </c>
      <c r="EG23" s="689">
        <v>48.061999999999998</v>
      </c>
      <c r="EH23" s="689">
        <v>27.475000000000001</v>
      </c>
      <c r="EI23" s="689">
        <v>25.725000000000001</v>
      </c>
      <c r="EJ23" s="689">
        <v>194.03700000000001</v>
      </c>
      <c r="EK23" s="975">
        <v>22327.472000000002</v>
      </c>
      <c r="EL23" s="689">
        <v>7966.0259999999998</v>
      </c>
      <c r="EM23" s="689">
        <v>10798.704</v>
      </c>
      <c r="EN23" s="689">
        <v>3084.1379999999999</v>
      </c>
      <c r="EO23" s="689">
        <v>1301.1959999999999</v>
      </c>
      <c r="EP23" s="689">
        <v>645.78099999999995</v>
      </c>
      <c r="EQ23" s="689">
        <v>55.686</v>
      </c>
      <c r="ER23" s="689">
        <v>46.915999999999997</v>
      </c>
      <c r="ES23" s="689">
        <v>24.864000000000001</v>
      </c>
      <c r="ET23" s="689">
        <v>203.642</v>
      </c>
      <c r="EU23" s="975">
        <v>24126.953000000001</v>
      </c>
      <c r="EV23" s="689">
        <v>10234.147999999999</v>
      </c>
      <c r="EW23" s="689">
        <v>12147.39</v>
      </c>
      <c r="EX23" s="689">
        <v>3682.6669999999999</v>
      </c>
      <c r="EY23" s="689">
        <v>1701.796</v>
      </c>
      <c r="EZ23" s="689">
        <v>685.93899999999996</v>
      </c>
      <c r="FA23" s="689">
        <v>63.387</v>
      </c>
      <c r="FB23" s="689">
        <v>32.295000000000002</v>
      </c>
      <c r="FC23" s="689">
        <v>26.07</v>
      </c>
      <c r="FD23" s="689">
        <v>213.93100000000001</v>
      </c>
      <c r="FE23" s="975">
        <v>28787.623</v>
      </c>
      <c r="FF23" s="689">
        <v>10497.868</v>
      </c>
      <c r="FG23" s="689">
        <v>12406.373</v>
      </c>
      <c r="FH23" s="689">
        <v>3560.0680000000002</v>
      </c>
      <c r="FI23" s="689">
        <v>2769.165</v>
      </c>
      <c r="FJ23" s="689">
        <v>525.053</v>
      </c>
      <c r="FK23" s="689">
        <v>69.231999999999999</v>
      </c>
      <c r="FL23" s="689">
        <v>40.018000000000001</v>
      </c>
      <c r="FM23" s="689">
        <v>112.142</v>
      </c>
      <c r="FN23" s="689">
        <v>238.791</v>
      </c>
      <c r="FO23" s="975">
        <v>30218.71</v>
      </c>
      <c r="FP23" s="689">
        <v>7389.9179999999997</v>
      </c>
      <c r="FQ23" s="689">
        <v>12436.008</v>
      </c>
      <c r="FR23" s="689">
        <v>2880.9250000000002</v>
      </c>
      <c r="FS23" s="689">
        <v>1572.796</v>
      </c>
      <c r="FT23" s="689">
        <v>469.51499999999999</v>
      </c>
      <c r="FU23" s="689">
        <v>69.912000000000006</v>
      </c>
      <c r="FV23" s="689">
        <v>80.171000000000006</v>
      </c>
      <c r="FW23" s="689">
        <v>26.501999999999999</v>
      </c>
      <c r="FX23" s="689">
        <v>226.08199999999999</v>
      </c>
      <c r="FY23" s="975">
        <v>25151.829000000002</v>
      </c>
      <c r="FZ23" s="689">
        <v>12511.064</v>
      </c>
      <c r="GA23" s="689">
        <v>11130.457</v>
      </c>
      <c r="GB23" s="689">
        <v>3450.5569999999998</v>
      </c>
      <c r="GC23" s="689">
        <v>1522.2650000000001</v>
      </c>
      <c r="GD23" s="689">
        <v>372.43700000000001</v>
      </c>
      <c r="GE23" s="689">
        <v>259.76900000000001</v>
      </c>
      <c r="GF23" s="689">
        <v>38.750999999999998</v>
      </c>
      <c r="GG23" s="689">
        <v>51.832000000000001</v>
      </c>
      <c r="GH23" s="689">
        <v>284.13600000000002</v>
      </c>
      <c r="GI23" s="975">
        <v>29621.268</v>
      </c>
      <c r="GJ23" s="689">
        <v>13135.788</v>
      </c>
      <c r="GK23" s="689">
        <v>11354.561</v>
      </c>
      <c r="GL23" s="689">
        <v>3717.2910000000002</v>
      </c>
      <c r="GM23" s="689">
        <v>1286.623</v>
      </c>
      <c r="GN23" s="689">
        <v>298.10899999999998</v>
      </c>
      <c r="GO23" s="689">
        <v>69.259</v>
      </c>
      <c r="GP23" s="689">
        <v>37.042999999999999</v>
      </c>
      <c r="GQ23" s="689">
        <v>84.844999999999999</v>
      </c>
      <c r="GR23" s="689">
        <v>173.38800000000001</v>
      </c>
      <c r="GS23" s="975">
        <v>30156.906999999999</v>
      </c>
      <c r="GT23" s="689">
        <v>15129.768</v>
      </c>
      <c r="GU23" s="689">
        <v>13946.69</v>
      </c>
      <c r="GV23" s="689">
        <v>3308.069</v>
      </c>
      <c r="GW23" s="689">
        <v>1062.886</v>
      </c>
      <c r="GX23" s="689">
        <v>346.685</v>
      </c>
      <c r="GY23" s="689">
        <v>142.48699999999999</v>
      </c>
      <c r="GZ23" s="689">
        <v>38.526000000000003</v>
      </c>
      <c r="HA23" s="689">
        <v>31.666</v>
      </c>
      <c r="HB23" s="689">
        <v>194.04300000000001</v>
      </c>
      <c r="HC23" s="975">
        <v>34200.82</v>
      </c>
      <c r="HD23" s="689">
        <v>10276.633</v>
      </c>
      <c r="HE23" s="689">
        <v>13423.911</v>
      </c>
      <c r="HF23" s="689">
        <v>2524.6759999999999</v>
      </c>
      <c r="HG23" s="689">
        <v>1026.2655</v>
      </c>
      <c r="HH23" s="689">
        <v>302.78699999999998</v>
      </c>
      <c r="HI23" s="689">
        <v>71.921999999999997</v>
      </c>
      <c r="HJ23" s="689">
        <v>36.548999999999999</v>
      </c>
      <c r="HK23" s="689">
        <v>28.535</v>
      </c>
      <c r="HL23" s="689">
        <v>78.507499999999993</v>
      </c>
      <c r="HM23" s="975">
        <v>27769.786</v>
      </c>
      <c r="HN23" s="689">
        <v>15562.259</v>
      </c>
      <c r="HO23" s="689">
        <v>13031.028</v>
      </c>
      <c r="HP23" s="689">
        <v>3031.6930000000002</v>
      </c>
      <c r="HQ23" s="689">
        <v>1096.8720000000001</v>
      </c>
      <c r="HR23" s="689">
        <v>432.79599999999999</v>
      </c>
      <c r="HS23" s="689">
        <v>243.19</v>
      </c>
      <c r="HT23" s="689">
        <v>39.484999999999999</v>
      </c>
      <c r="HU23" s="689">
        <v>68.058000000000007</v>
      </c>
      <c r="HV23" s="689">
        <v>163.553</v>
      </c>
      <c r="HW23" s="975">
        <v>33668.934000000001</v>
      </c>
      <c r="HX23" s="689">
        <v>13889.964</v>
      </c>
      <c r="HY23" s="689">
        <v>13742.447</v>
      </c>
      <c r="HZ23" s="689">
        <v>3093.596</v>
      </c>
      <c r="IA23" s="689">
        <v>924.3</v>
      </c>
      <c r="IB23" s="689">
        <v>305.19400000000002</v>
      </c>
      <c r="IC23" s="689">
        <v>63.128999999999998</v>
      </c>
      <c r="ID23" s="689">
        <v>55.165999999999997</v>
      </c>
      <c r="IE23" s="689">
        <v>30.713000000000001</v>
      </c>
      <c r="IF23" s="689">
        <v>197.417</v>
      </c>
      <c r="IG23" s="975">
        <v>32301.925999999999</v>
      </c>
      <c r="IH23" s="689">
        <v>16400.942999999999</v>
      </c>
      <c r="II23" s="689">
        <v>17057.77</v>
      </c>
      <c r="IJ23" s="689">
        <v>3143.0740000000001</v>
      </c>
      <c r="IK23" s="689">
        <v>859.476</v>
      </c>
      <c r="IL23" s="689">
        <v>1682.8409999999999</v>
      </c>
      <c r="IM23" s="689">
        <v>110.39100000000001</v>
      </c>
      <c r="IN23" s="689">
        <v>365.63799999999998</v>
      </c>
      <c r="IO23" s="689">
        <v>28.826000000000001</v>
      </c>
      <c r="IP23" s="689">
        <v>205.68799999999999</v>
      </c>
      <c r="IQ23" s="975">
        <v>39854.646999999997</v>
      </c>
      <c r="IR23" s="689">
        <v>11143.263000000001</v>
      </c>
      <c r="IS23" s="689">
        <v>15154.357</v>
      </c>
      <c r="IT23" s="689">
        <v>2446.5729999999999</v>
      </c>
      <c r="IU23" s="689">
        <v>1052.6980000000001</v>
      </c>
      <c r="IV23" s="689">
        <v>433.18299999999999</v>
      </c>
      <c r="IW23" s="689">
        <v>68.049000000000007</v>
      </c>
      <c r="IX23" s="689">
        <v>130.43299999999999</v>
      </c>
      <c r="IY23" s="689">
        <v>29.262</v>
      </c>
      <c r="IZ23" s="689">
        <v>185.297</v>
      </c>
      <c r="JA23" s="975">
        <v>30643.115000000002</v>
      </c>
      <c r="JB23" s="689">
        <v>16332.468999999999</v>
      </c>
      <c r="JC23" s="689">
        <v>13727.040999999999</v>
      </c>
      <c r="JD23" s="689">
        <v>3516.9540000000002</v>
      </c>
      <c r="JE23" s="689">
        <v>1078.635</v>
      </c>
      <c r="JF23" s="689">
        <v>426.40600000000001</v>
      </c>
      <c r="JG23" s="689">
        <v>82.557000000000002</v>
      </c>
      <c r="JH23" s="689">
        <v>45.33</v>
      </c>
      <c r="JI23" s="689">
        <v>840.39499999999998</v>
      </c>
      <c r="JJ23" s="689">
        <v>182.999</v>
      </c>
      <c r="JK23" s="975">
        <v>36232.786</v>
      </c>
      <c r="JL23" s="689">
        <v>17683.938999999998</v>
      </c>
      <c r="JM23" s="689">
        <v>13389.425999999999</v>
      </c>
      <c r="JN23" s="689">
        <v>3891.5140000000001</v>
      </c>
      <c r="JO23" s="689">
        <v>980.58699999999999</v>
      </c>
      <c r="JP23" s="689">
        <v>493.84100000000001</v>
      </c>
      <c r="JQ23" s="689">
        <v>75.325999999999993</v>
      </c>
      <c r="JR23" s="689">
        <v>45.302</v>
      </c>
      <c r="JS23" s="689">
        <v>33.561</v>
      </c>
      <c r="JT23" s="689">
        <v>164.72900000000001</v>
      </c>
      <c r="JU23" s="975">
        <v>36758.224999999999</v>
      </c>
      <c r="JV23" s="689">
        <v>18453.076000000001</v>
      </c>
      <c r="JW23" s="689">
        <v>13634.895</v>
      </c>
      <c r="JX23" s="689">
        <v>3469.87</v>
      </c>
      <c r="JY23" s="689">
        <v>798.99300000000005</v>
      </c>
      <c r="JZ23" s="689">
        <v>464.55</v>
      </c>
      <c r="KA23" s="689">
        <v>90.748999999999995</v>
      </c>
      <c r="KB23" s="689">
        <v>90.965999999999994</v>
      </c>
      <c r="KC23" s="689">
        <v>32.420999999999999</v>
      </c>
      <c r="KD23" s="689">
        <v>178.863</v>
      </c>
      <c r="KE23" s="975">
        <v>37214.383000000002</v>
      </c>
      <c r="KF23" s="689">
        <v>9966.1569999999992</v>
      </c>
      <c r="KG23" s="689">
        <v>12677.306</v>
      </c>
      <c r="KH23" s="689">
        <v>2812.2190000000001</v>
      </c>
      <c r="KI23" s="689">
        <v>1083.2929999999999</v>
      </c>
      <c r="KJ23" s="689">
        <v>395.73099999999999</v>
      </c>
      <c r="KK23" s="689">
        <v>2058.444</v>
      </c>
      <c r="KL23" s="689">
        <v>277.17700000000002</v>
      </c>
      <c r="KM23" s="689">
        <v>37.671999999999997</v>
      </c>
      <c r="KN23" s="689">
        <v>173.84</v>
      </c>
      <c r="KO23" s="975">
        <v>29481.839</v>
      </c>
      <c r="KP23" s="689">
        <v>9766.0280000000002</v>
      </c>
      <c r="KQ23" s="689">
        <v>14580.91</v>
      </c>
      <c r="KR23" s="689">
        <v>3611.7530000000002</v>
      </c>
      <c r="KS23" s="689">
        <v>1521.126</v>
      </c>
      <c r="KT23" s="689">
        <v>489.255</v>
      </c>
      <c r="KU23" s="689">
        <v>314.61900000000003</v>
      </c>
      <c r="KV23" s="689">
        <v>248.91</v>
      </c>
      <c r="KW23" s="689">
        <v>77.745000000000005</v>
      </c>
      <c r="KX23" s="689">
        <v>239.09399999999999</v>
      </c>
      <c r="KY23" s="975">
        <v>30849.439999999999</v>
      </c>
      <c r="KZ23" s="689">
        <v>16780.260999999999</v>
      </c>
      <c r="LA23" s="689">
        <v>14238.735000000001</v>
      </c>
      <c r="LB23" s="689">
        <v>3831.114</v>
      </c>
      <c r="LC23" s="689">
        <v>1137.7439999999999</v>
      </c>
      <c r="LD23" s="689">
        <v>510.94099999999997</v>
      </c>
      <c r="LE23" s="689">
        <v>310.74099999999999</v>
      </c>
      <c r="LF23" s="689">
        <v>166.64400000000001</v>
      </c>
      <c r="LG23" s="689">
        <v>36.670999999999999</v>
      </c>
      <c r="LH23" s="689">
        <v>227.46</v>
      </c>
      <c r="LI23" s="975">
        <v>37240.311000000002</v>
      </c>
      <c r="LJ23" s="689">
        <v>16630.404999999999</v>
      </c>
      <c r="LK23" s="689">
        <v>16691.646000000001</v>
      </c>
      <c r="LL23" s="689">
        <v>3397.4929999999999</v>
      </c>
      <c r="LM23" s="689">
        <v>1525.0920000000001</v>
      </c>
      <c r="LN23" s="689">
        <v>521.01900000000001</v>
      </c>
      <c r="LO23" s="689">
        <v>284.40800000000002</v>
      </c>
      <c r="LP23" s="689">
        <v>281.84699999999998</v>
      </c>
      <c r="LQ23" s="689">
        <v>85.793000000000006</v>
      </c>
      <c r="LR23" s="689">
        <v>205.024</v>
      </c>
      <c r="LS23" s="975">
        <v>39622.726999999999</v>
      </c>
      <c r="LT23" s="689">
        <v>9904.4179999999997</v>
      </c>
      <c r="LU23" s="689">
        <v>14311.035</v>
      </c>
      <c r="LV23" s="689">
        <v>3131.4079999999999</v>
      </c>
      <c r="LW23" s="689">
        <v>1140.1610000000001</v>
      </c>
      <c r="LX23" s="689">
        <v>381.14</v>
      </c>
      <c r="LY23" s="689">
        <v>355.97300000000001</v>
      </c>
      <c r="LZ23" s="689">
        <v>99.900999999999996</v>
      </c>
      <c r="MA23" s="689">
        <v>64.789000000000001</v>
      </c>
      <c r="MB23" s="689">
        <v>329.57</v>
      </c>
      <c r="MC23" s="975">
        <v>29718.395</v>
      </c>
      <c r="MD23" s="689">
        <v>14975.306</v>
      </c>
      <c r="ME23" s="689">
        <v>14332.986999999999</v>
      </c>
      <c r="MF23" s="689">
        <v>3787.982</v>
      </c>
      <c r="MG23" s="689">
        <v>975.21</v>
      </c>
      <c r="MH23" s="689">
        <v>421.79700000000003</v>
      </c>
      <c r="MI23" s="689">
        <v>311.04399999999998</v>
      </c>
      <c r="MJ23" s="689">
        <v>607.03599999999994</v>
      </c>
      <c r="MK23" s="689">
        <v>38.738999999999997</v>
      </c>
      <c r="ML23" s="689">
        <v>206.03800000000001</v>
      </c>
      <c r="MM23" s="975">
        <v>35656.139000000003</v>
      </c>
      <c r="MN23" s="689">
        <v>15258.795</v>
      </c>
      <c r="MO23" s="689">
        <v>14142.919</v>
      </c>
      <c r="MP23" s="689">
        <v>3687.991</v>
      </c>
      <c r="MQ23" s="689">
        <v>1064.9770000000001</v>
      </c>
      <c r="MR23" s="689">
        <v>361.96</v>
      </c>
      <c r="MS23" s="689">
        <v>166.35499999999999</v>
      </c>
      <c r="MT23" s="689">
        <v>699.60599999999999</v>
      </c>
      <c r="MU23" s="689">
        <v>250.46899999999999</v>
      </c>
      <c r="MV23" s="689">
        <v>278.48200000000003</v>
      </c>
      <c r="MW23" s="975">
        <v>35911.553999999996</v>
      </c>
      <c r="MX23" s="689">
        <v>14630.316999999999</v>
      </c>
      <c r="MY23" s="689">
        <v>17080.052</v>
      </c>
      <c r="MZ23" s="689">
        <v>3228.0509999999999</v>
      </c>
      <c r="NA23" s="689">
        <v>1100.925</v>
      </c>
      <c r="NB23" s="689">
        <v>442.84500000000003</v>
      </c>
      <c r="NC23" s="689">
        <v>256.14600000000002</v>
      </c>
      <c r="ND23" s="689">
        <v>209.523</v>
      </c>
      <c r="NE23" s="689">
        <v>46.542000000000002</v>
      </c>
      <c r="NF23" s="689">
        <v>249.864</v>
      </c>
      <c r="NG23" s="975">
        <v>37244.264999999999</v>
      </c>
      <c r="NH23" s="689">
        <v>10163.001</v>
      </c>
      <c r="NI23" s="689">
        <v>15171.075999999999</v>
      </c>
      <c r="NJ23" s="689">
        <v>3040.1680000000001</v>
      </c>
      <c r="NK23" s="689">
        <v>1015.042</v>
      </c>
      <c r="NL23" s="689">
        <v>443.476</v>
      </c>
      <c r="NM23" s="689">
        <v>130.40299999999999</v>
      </c>
      <c r="NN23" s="689">
        <v>139.11000000000001</v>
      </c>
      <c r="NO23" s="689">
        <v>41.168999999999997</v>
      </c>
      <c r="NP23" s="689">
        <v>350.91500000000002</v>
      </c>
      <c r="NQ23" s="975">
        <v>30494.36</v>
      </c>
      <c r="NR23" s="689">
        <v>18265.215</v>
      </c>
      <c r="NS23" s="689">
        <v>16427.951000000001</v>
      </c>
      <c r="NT23" s="689">
        <v>3443.2730000000001</v>
      </c>
      <c r="NU23" s="689">
        <v>1058.692</v>
      </c>
      <c r="NV23" s="689">
        <v>539.14800000000002</v>
      </c>
      <c r="NW23" s="689">
        <v>152.214</v>
      </c>
      <c r="NX23" s="689">
        <v>101.708</v>
      </c>
      <c r="NY23" s="689">
        <v>61.783999999999999</v>
      </c>
      <c r="NZ23" s="689">
        <v>181.12899999999999</v>
      </c>
      <c r="OA23" s="975">
        <v>40231.114000000001</v>
      </c>
      <c r="OB23" s="689">
        <v>18756.409</v>
      </c>
      <c r="OC23" s="689">
        <v>16444.001</v>
      </c>
      <c r="OD23" s="689">
        <v>3003.989</v>
      </c>
      <c r="OE23" s="689">
        <v>1176.0329999999999</v>
      </c>
      <c r="OF23" s="689">
        <v>527.67499999999995</v>
      </c>
      <c r="OG23" s="689">
        <v>144.72999999999999</v>
      </c>
      <c r="OH23" s="689">
        <v>131.16499999999999</v>
      </c>
      <c r="OI23" s="689">
        <v>36.841000000000001</v>
      </c>
      <c r="OJ23" s="689">
        <v>301.47699999999998</v>
      </c>
      <c r="OK23" s="975">
        <v>40522.32</v>
      </c>
      <c r="OL23" s="689">
        <v>19108.09</v>
      </c>
      <c r="OM23" s="689">
        <v>19524.197</v>
      </c>
      <c r="ON23" s="689">
        <v>3548.8649999999998</v>
      </c>
      <c r="OO23" s="689">
        <v>1217.942</v>
      </c>
      <c r="OP23" s="689">
        <v>606.22400000000005</v>
      </c>
      <c r="OQ23" s="689">
        <v>167.77099999999999</v>
      </c>
      <c r="OR23" s="689">
        <v>117.236</v>
      </c>
      <c r="OS23" s="689">
        <v>212.155</v>
      </c>
      <c r="OT23" s="689">
        <v>241.054</v>
      </c>
      <c r="OU23" s="975">
        <v>44743.534</v>
      </c>
      <c r="OV23" s="689">
        <v>12148.692999999999</v>
      </c>
      <c r="OW23" s="689">
        <v>17890.337</v>
      </c>
      <c r="OX23" s="689">
        <v>3728.587</v>
      </c>
      <c r="OY23" s="689">
        <v>1346.173</v>
      </c>
      <c r="OZ23" s="689">
        <v>424.048</v>
      </c>
      <c r="PA23" s="689">
        <v>154.571</v>
      </c>
      <c r="PB23" s="689">
        <v>133.08600000000001</v>
      </c>
      <c r="PC23" s="689">
        <v>77.956999999999994</v>
      </c>
      <c r="PD23" s="689">
        <v>386.84800000000001</v>
      </c>
      <c r="PE23" s="975">
        <v>36290.300000000003</v>
      </c>
      <c r="PF23" s="689">
        <v>19307.793000000001</v>
      </c>
      <c r="PG23" s="689">
        <v>19016.853999999999</v>
      </c>
      <c r="PH23" s="689">
        <v>4207.7039999999997</v>
      </c>
      <c r="PI23" s="689">
        <v>1374.94</v>
      </c>
      <c r="PJ23" s="689">
        <v>506.34100000000001</v>
      </c>
      <c r="PK23" s="689">
        <v>200.6</v>
      </c>
      <c r="PL23" s="689">
        <v>85.545000000000002</v>
      </c>
      <c r="PM23" s="689">
        <v>70.537000000000006</v>
      </c>
      <c r="PN23" s="689">
        <v>189.05</v>
      </c>
      <c r="PO23" s="975">
        <v>44959.364000000001</v>
      </c>
      <c r="PP23" s="689">
        <v>20925.855</v>
      </c>
      <c r="PQ23" s="689">
        <v>18621.21</v>
      </c>
      <c r="PR23" s="689">
        <v>4227.5429999999997</v>
      </c>
      <c r="PS23" s="689">
        <v>1844.5989999999999</v>
      </c>
      <c r="PT23" s="689">
        <v>511.00299999999999</v>
      </c>
      <c r="PU23" s="689">
        <v>212.97800000000001</v>
      </c>
      <c r="PV23" s="689">
        <v>103.985</v>
      </c>
      <c r="PW23" s="689">
        <v>53.706000000000003</v>
      </c>
      <c r="PX23" s="689">
        <v>294.34899999999999</v>
      </c>
      <c r="PY23" s="975">
        <v>46795.228000000003</v>
      </c>
      <c r="PZ23" s="689">
        <v>21457.562000000002</v>
      </c>
      <c r="QA23" s="689">
        <v>20673.018</v>
      </c>
      <c r="QB23" s="689">
        <v>4489.9939999999997</v>
      </c>
      <c r="QC23" s="689">
        <v>2181.279</v>
      </c>
      <c r="QD23" s="689">
        <v>350.96600000000001</v>
      </c>
      <c r="QE23" s="689">
        <v>124.71899999999999</v>
      </c>
      <c r="QF23" s="689">
        <v>91.576999999999998</v>
      </c>
      <c r="QG23" s="689">
        <v>232.946</v>
      </c>
      <c r="QH23" s="689">
        <v>218.363</v>
      </c>
      <c r="QI23" s="975">
        <v>49820.423999999999</v>
      </c>
      <c r="QJ23" s="689">
        <v>16043</v>
      </c>
      <c r="QK23" s="689">
        <v>17099</v>
      </c>
      <c r="QL23" s="689">
        <v>4486</v>
      </c>
      <c r="QM23" s="689">
        <v>2113</v>
      </c>
      <c r="QN23" s="689">
        <v>425</v>
      </c>
      <c r="QO23" s="689">
        <v>106</v>
      </c>
      <c r="QP23" s="689">
        <v>104</v>
      </c>
      <c r="QQ23" s="689">
        <v>193</v>
      </c>
      <c r="QR23" s="689">
        <v>381</v>
      </c>
      <c r="QS23" s="975">
        <v>40950</v>
      </c>
      <c r="QT23" s="689">
        <v>23425</v>
      </c>
      <c r="QU23" s="689">
        <v>16489</v>
      </c>
      <c r="QV23" s="689">
        <v>4122</v>
      </c>
      <c r="QW23" s="689">
        <v>2088</v>
      </c>
      <c r="QX23" s="689">
        <v>490</v>
      </c>
      <c r="QY23" s="689">
        <v>201</v>
      </c>
      <c r="QZ23" s="689">
        <v>105</v>
      </c>
      <c r="RA23" s="689">
        <v>164</v>
      </c>
      <c r="RB23" s="689">
        <v>212</v>
      </c>
      <c r="RC23" s="975">
        <v>47296</v>
      </c>
      <c r="RD23" s="689">
        <v>23507</v>
      </c>
      <c r="RE23" s="689">
        <v>16982</v>
      </c>
      <c r="RF23" s="689">
        <v>3557</v>
      </c>
      <c r="RG23" s="689">
        <v>2114</v>
      </c>
      <c r="RH23" s="689">
        <v>349</v>
      </c>
      <c r="RI23" s="689">
        <v>215</v>
      </c>
      <c r="RJ23" s="689">
        <v>117</v>
      </c>
      <c r="RK23" s="689">
        <v>201</v>
      </c>
      <c r="RL23" s="689">
        <v>243</v>
      </c>
      <c r="RM23" s="975">
        <v>47285</v>
      </c>
      <c r="RN23" s="689">
        <v>24367</v>
      </c>
      <c r="RO23" s="689">
        <v>19756</v>
      </c>
      <c r="RP23" s="689">
        <v>4270</v>
      </c>
      <c r="RQ23" s="689">
        <v>2768</v>
      </c>
      <c r="RR23" s="689">
        <v>503</v>
      </c>
      <c r="RS23" s="689">
        <v>218</v>
      </c>
      <c r="RT23" s="689">
        <v>147</v>
      </c>
      <c r="RU23" s="689">
        <v>82</v>
      </c>
      <c r="RV23" s="689">
        <v>240</v>
      </c>
      <c r="RW23" s="975">
        <v>52351</v>
      </c>
      <c r="RX23" s="689">
        <v>19396</v>
      </c>
      <c r="RY23" s="689">
        <v>17635</v>
      </c>
      <c r="RZ23" s="689">
        <v>3930</v>
      </c>
      <c r="SA23" s="689">
        <v>2974</v>
      </c>
      <c r="SB23" s="689">
        <v>692</v>
      </c>
      <c r="SC23" s="689">
        <v>187</v>
      </c>
      <c r="SD23" s="689">
        <v>102</v>
      </c>
      <c r="SE23" s="689">
        <v>70</v>
      </c>
      <c r="SF23" s="689">
        <v>179</v>
      </c>
      <c r="SG23" s="975">
        <v>45165</v>
      </c>
      <c r="SH23" s="689">
        <v>28475</v>
      </c>
      <c r="SI23" s="689">
        <v>18788</v>
      </c>
      <c r="SJ23" s="689">
        <v>3854</v>
      </c>
      <c r="SK23" s="689">
        <v>2808</v>
      </c>
      <c r="SL23" s="689">
        <v>487</v>
      </c>
      <c r="SM23" s="689">
        <v>121</v>
      </c>
      <c r="SN23" s="689">
        <v>131</v>
      </c>
      <c r="SO23" s="689">
        <v>62</v>
      </c>
      <c r="SP23" s="689">
        <v>190</v>
      </c>
      <c r="SQ23" s="975">
        <v>54916</v>
      </c>
      <c r="SR23" s="689">
        <v>29889</v>
      </c>
      <c r="SS23" s="689">
        <v>19750</v>
      </c>
      <c r="ST23" s="689">
        <v>3856</v>
      </c>
      <c r="SU23" s="689">
        <v>2624</v>
      </c>
      <c r="SV23" s="689">
        <v>639</v>
      </c>
      <c r="SW23" s="689">
        <v>172</v>
      </c>
      <c r="SX23" s="689">
        <v>105</v>
      </c>
      <c r="SY23" s="689">
        <v>51</v>
      </c>
      <c r="SZ23" s="689">
        <v>209</v>
      </c>
      <c r="TA23" s="975">
        <v>57295</v>
      </c>
      <c r="TB23" s="689">
        <v>34125</v>
      </c>
      <c r="TC23" s="689">
        <v>23047</v>
      </c>
      <c r="TD23" s="689">
        <v>4544</v>
      </c>
      <c r="TE23" s="689">
        <v>2698</v>
      </c>
      <c r="TF23" s="689">
        <v>544</v>
      </c>
      <c r="TG23" s="689">
        <v>133</v>
      </c>
      <c r="TH23" s="689">
        <v>129</v>
      </c>
      <c r="TI23" s="689">
        <v>115</v>
      </c>
      <c r="TJ23" s="689">
        <v>251</v>
      </c>
      <c r="TK23" s="975">
        <v>65586</v>
      </c>
      <c r="TL23" s="689">
        <v>21923</v>
      </c>
      <c r="TM23" s="689">
        <v>20860</v>
      </c>
      <c r="TN23" s="689">
        <v>4817</v>
      </c>
      <c r="TO23" s="689">
        <v>2832</v>
      </c>
      <c r="TP23" s="689">
        <v>579</v>
      </c>
      <c r="TQ23" s="689">
        <v>150</v>
      </c>
      <c r="TR23" s="689">
        <v>133</v>
      </c>
      <c r="TS23" s="689">
        <v>62</v>
      </c>
      <c r="TT23" s="689">
        <v>274</v>
      </c>
      <c r="TU23" s="975">
        <v>51630</v>
      </c>
      <c r="TV23" s="689">
        <v>31518</v>
      </c>
      <c r="TW23" s="689">
        <v>25422</v>
      </c>
      <c r="TX23" s="689">
        <v>5907</v>
      </c>
      <c r="TY23" s="689">
        <v>2005</v>
      </c>
      <c r="TZ23" s="689">
        <v>551</v>
      </c>
      <c r="UA23" s="689">
        <v>175</v>
      </c>
      <c r="UB23" s="689">
        <v>135</v>
      </c>
      <c r="UC23" s="689">
        <v>140</v>
      </c>
      <c r="UD23" s="689">
        <v>295</v>
      </c>
      <c r="UE23" s="975">
        <v>66148</v>
      </c>
      <c r="UF23" s="689">
        <v>36811</v>
      </c>
      <c r="UG23" s="689">
        <v>26579</v>
      </c>
      <c r="UH23" s="689">
        <v>5790</v>
      </c>
      <c r="UI23" s="689">
        <v>2063</v>
      </c>
      <c r="UJ23" s="689">
        <v>582</v>
      </c>
      <c r="UK23" s="689">
        <v>160</v>
      </c>
      <c r="UL23" s="689">
        <v>168</v>
      </c>
      <c r="UM23" s="689">
        <v>80</v>
      </c>
      <c r="UN23" s="689">
        <v>346</v>
      </c>
      <c r="UO23" s="975">
        <v>72579</v>
      </c>
      <c r="UP23" s="689">
        <v>34976</v>
      </c>
      <c r="UQ23" s="689">
        <v>28887</v>
      </c>
      <c r="UR23" s="689">
        <v>6416</v>
      </c>
      <c r="US23" s="689">
        <v>1949</v>
      </c>
      <c r="UT23" s="689">
        <v>732</v>
      </c>
      <c r="UU23" s="689">
        <v>393</v>
      </c>
      <c r="UV23" s="689">
        <v>170</v>
      </c>
      <c r="UW23" s="689">
        <v>92</v>
      </c>
      <c r="UX23" s="689">
        <v>653</v>
      </c>
      <c r="UY23" s="975">
        <v>74268</v>
      </c>
      <c r="UZ23" s="689">
        <v>23953</v>
      </c>
      <c r="VA23" s="689">
        <v>25959</v>
      </c>
      <c r="VB23" s="689">
        <v>6241</v>
      </c>
      <c r="VC23" s="689">
        <v>2191</v>
      </c>
      <c r="VD23" s="689">
        <v>621</v>
      </c>
      <c r="VE23" s="689">
        <v>251</v>
      </c>
      <c r="VF23" s="689">
        <v>197</v>
      </c>
      <c r="VG23" s="689">
        <v>85</v>
      </c>
      <c r="VH23" s="689">
        <v>762</v>
      </c>
      <c r="VI23" s="975">
        <v>60260</v>
      </c>
      <c r="VJ23" s="689">
        <v>31235</v>
      </c>
      <c r="VK23" s="689">
        <v>26471</v>
      </c>
      <c r="VL23" s="689">
        <v>6050</v>
      </c>
      <c r="VM23" s="689">
        <v>2042</v>
      </c>
      <c r="VN23" s="689">
        <v>348</v>
      </c>
      <c r="VO23" s="689">
        <v>152</v>
      </c>
      <c r="VP23" s="689">
        <v>143</v>
      </c>
      <c r="VQ23" s="689">
        <v>77</v>
      </c>
      <c r="VR23" s="689">
        <v>365</v>
      </c>
      <c r="VS23" s="975">
        <v>66883</v>
      </c>
      <c r="VT23" s="689">
        <v>29983</v>
      </c>
      <c r="VU23" s="689">
        <v>26289</v>
      </c>
      <c r="VV23" s="689">
        <v>5872</v>
      </c>
      <c r="VW23" s="689">
        <v>2343</v>
      </c>
      <c r="VX23" s="689">
        <v>319</v>
      </c>
      <c r="VY23" s="689">
        <v>194</v>
      </c>
      <c r="VZ23" s="689">
        <v>180</v>
      </c>
      <c r="WA23" s="689">
        <v>89</v>
      </c>
      <c r="WB23" s="689">
        <v>260</v>
      </c>
      <c r="WC23" s="975">
        <v>65529</v>
      </c>
      <c r="WD23" s="689">
        <v>25272</v>
      </c>
      <c r="WE23" s="689">
        <v>28063</v>
      </c>
      <c r="WF23" s="689">
        <v>8043</v>
      </c>
      <c r="WG23" s="689">
        <v>2603</v>
      </c>
      <c r="WH23" s="689">
        <v>439</v>
      </c>
      <c r="WI23" s="689">
        <v>295</v>
      </c>
      <c r="WJ23" s="689">
        <v>132</v>
      </c>
      <c r="WK23" s="689">
        <v>76</v>
      </c>
      <c r="WL23" s="689">
        <v>209</v>
      </c>
      <c r="WM23" s="975">
        <v>65132</v>
      </c>
      <c r="WN23" s="689">
        <v>25658</v>
      </c>
      <c r="WO23" s="689">
        <v>24076</v>
      </c>
      <c r="WP23" s="689">
        <v>6219</v>
      </c>
      <c r="WQ23" s="689">
        <v>1996</v>
      </c>
      <c r="WR23" s="689">
        <v>362</v>
      </c>
      <c r="WS23" s="689">
        <v>143</v>
      </c>
      <c r="WT23" s="689">
        <v>108</v>
      </c>
      <c r="WU23" s="689">
        <v>72</v>
      </c>
      <c r="WV23" s="689">
        <v>195</v>
      </c>
      <c r="WW23" s="975">
        <v>58829</v>
      </c>
      <c r="WX23" s="689">
        <v>29713</v>
      </c>
      <c r="WY23" s="689">
        <v>26040</v>
      </c>
      <c r="WZ23" s="689">
        <v>6626</v>
      </c>
      <c r="XA23" s="689">
        <v>1920</v>
      </c>
      <c r="XB23" s="689">
        <v>298</v>
      </c>
      <c r="XC23" s="689">
        <v>164</v>
      </c>
      <c r="XD23" s="689">
        <v>143</v>
      </c>
      <c r="XE23" s="689">
        <v>97</v>
      </c>
      <c r="XF23" s="689">
        <v>215</v>
      </c>
      <c r="XG23" s="975">
        <v>65216</v>
      </c>
      <c r="XH23" s="689">
        <v>28093</v>
      </c>
      <c r="XI23" s="689">
        <v>25655</v>
      </c>
      <c r="XJ23" s="689">
        <v>6752</v>
      </c>
      <c r="XK23" s="689">
        <v>2300</v>
      </c>
      <c r="XL23" s="689">
        <v>293</v>
      </c>
      <c r="XM23" s="689">
        <v>141</v>
      </c>
      <c r="XN23" s="689">
        <v>104</v>
      </c>
      <c r="XO23" s="689">
        <v>69</v>
      </c>
      <c r="XP23" s="689">
        <v>285</v>
      </c>
      <c r="XQ23" s="975">
        <v>63692</v>
      </c>
      <c r="XR23" s="689">
        <v>32512</v>
      </c>
      <c r="XS23" s="689">
        <v>28353</v>
      </c>
      <c r="XT23" s="689">
        <v>8734</v>
      </c>
      <c r="XU23" s="689">
        <v>2083</v>
      </c>
      <c r="XV23" s="689">
        <v>328</v>
      </c>
      <c r="XW23" s="689">
        <v>100</v>
      </c>
      <c r="XX23" s="689">
        <v>100</v>
      </c>
      <c r="XY23" s="689">
        <v>74</v>
      </c>
      <c r="XZ23" s="689">
        <v>281</v>
      </c>
      <c r="YA23" s="975">
        <v>72565</v>
      </c>
    </row>
    <row r="24" spans="1:661" ht="12.75" customHeight="1">
      <c r="A24" s="175" t="s">
        <v>513</v>
      </c>
      <c r="B24" s="689">
        <v>4145.0469999999996</v>
      </c>
      <c r="C24" s="689">
        <v>6277.78</v>
      </c>
      <c r="D24" s="689">
        <v>3280.7809999999999</v>
      </c>
      <c r="E24" s="689">
        <v>788.73599999999999</v>
      </c>
      <c r="F24" s="689">
        <v>351.69</v>
      </c>
      <c r="G24" s="689">
        <v>85.186000000000007</v>
      </c>
      <c r="H24" s="689">
        <v>52.218000000000004</v>
      </c>
      <c r="I24" s="689">
        <v>10.223000000000001</v>
      </c>
      <c r="J24" s="689">
        <v>127.19199999999999</v>
      </c>
      <c r="K24" s="975">
        <v>15118.852999999999</v>
      </c>
      <c r="L24" s="689">
        <v>4417.2860000000001</v>
      </c>
      <c r="M24" s="689">
        <v>6585.5879999999997</v>
      </c>
      <c r="N24" s="689">
        <v>3129.8049999999998</v>
      </c>
      <c r="O24" s="689">
        <v>1033.951</v>
      </c>
      <c r="P24" s="689">
        <v>378.43799999999999</v>
      </c>
      <c r="Q24" s="689">
        <v>84.260999999999996</v>
      </c>
      <c r="R24" s="689">
        <v>47.319000000000003</v>
      </c>
      <c r="S24" s="689">
        <v>10.298</v>
      </c>
      <c r="T24" s="689">
        <v>96.599000000000004</v>
      </c>
      <c r="U24" s="975">
        <v>15783.545</v>
      </c>
      <c r="V24" s="689">
        <v>2239.1210000000001</v>
      </c>
      <c r="W24" s="689">
        <v>5914.4549999999999</v>
      </c>
      <c r="X24" s="689">
        <v>3001.8090000000002</v>
      </c>
      <c r="Y24" s="689">
        <v>1115.126</v>
      </c>
      <c r="Z24" s="689">
        <v>398.84399999999999</v>
      </c>
      <c r="AA24" s="689">
        <v>90.094999999999999</v>
      </c>
      <c r="AB24" s="689">
        <v>65.174999999999997</v>
      </c>
      <c r="AC24" s="689">
        <v>20.312999999999999</v>
      </c>
      <c r="AD24" s="689">
        <v>98.697000000000003</v>
      </c>
      <c r="AE24" s="975">
        <v>12943.635</v>
      </c>
      <c r="AF24" s="689">
        <v>2967.0770000000002</v>
      </c>
      <c r="AG24" s="689">
        <v>6984.5540000000001</v>
      </c>
      <c r="AH24" s="689">
        <v>3465.6120000000001</v>
      </c>
      <c r="AI24" s="689">
        <v>1116.9770000000001</v>
      </c>
      <c r="AJ24" s="689">
        <v>416.25099999999998</v>
      </c>
      <c r="AK24" s="689">
        <v>104.863</v>
      </c>
      <c r="AL24" s="689">
        <v>49.381</v>
      </c>
      <c r="AM24" s="689">
        <v>12.627000000000001</v>
      </c>
      <c r="AN24" s="689">
        <v>112.13500000000001</v>
      </c>
      <c r="AO24" s="975">
        <v>15229.477000000001</v>
      </c>
      <c r="AP24" s="689">
        <v>1650.354</v>
      </c>
      <c r="AQ24" s="689">
        <v>7070.3140000000003</v>
      </c>
      <c r="AR24" s="689">
        <v>3553.6120000000001</v>
      </c>
      <c r="AS24" s="689">
        <v>863.798</v>
      </c>
      <c r="AT24" s="689">
        <v>419.00599999999997</v>
      </c>
      <c r="AU24" s="689">
        <v>110.729</v>
      </c>
      <c r="AV24" s="689">
        <v>136.131</v>
      </c>
      <c r="AW24" s="689">
        <v>11.686999999999999</v>
      </c>
      <c r="AX24" s="689">
        <v>115.23399999999999</v>
      </c>
      <c r="AY24" s="975">
        <v>13930.865</v>
      </c>
      <c r="AZ24" s="689">
        <v>2372.6010000000001</v>
      </c>
      <c r="BA24" s="689">
        <v>7008.5569999999998</v>
      </c>
      <c r="BB24" s="689">
        <v>3902.2669999999998</v>
      </c>
      <c r="BC24" s="689">
        <v>1191.7650000000001</v>
      </c>
      <c r="BD24" s="689">
        <v>420.22399999999999</v>
      </c>
      <c r="BE24" s="689">
        <v>79.548000000000002</v>
      </c>
      <c r="BF24" s="689">
        <v>43.125999999999998</v>
      </c>
      <c r="BG24" s="689">
        <v>12.603</v>
      </c>
      <c r="BH24" s="689">
        <v>116.212</v>
      </c>
      <c r="BI24" s="975">
        <v>15146.903</v>
      </c>
      <c r="BJ24" s="689">
        <v>2484.0259999999998</v>
      </c>
      <c r="BK24" s="689">
        <v>7311.79</v>
      </c>
      <c r="BL24" s="689">
        <v>4036.7289999999998</v>
      </c>
      <c r="BM24" s="689">
        <v>966.12699999999995</v>
      </c>
      <c r="BN24" s="689">
        <v>420.97300000000001</v>
      </c>
      <c r="BO24" s="689">
        <v>104.06</v>
      </c>
      <c r="BP24" s="689">
        <v>39.069000000000003</v>
      </c>
      <c r="BQ24" s="689">
        <v>15.919</v>
      </c>
      <c r="BR24" s="689">
        <v>117.845</v>
      </c>
      <c r="BS24" s="975">
        <v>15496.538</v>
      </c>
      <c r="BT24" s="689">
        <v>3085.473</v>
      </c>
      <c r="BU24" s="689">
        <v>7464.5257999999994</v>
      </c>
      <c r="BV24" s="689">
        <v>4168.1530000000002</v>
      </c>
      <c r="BW24" s="689">
        <v>1215.6199999999999</v>
      </c>
      <c r="BX24" s="689">
        <v>514.42899999999997</v>
      </c>
      <c r="BY24" s="689">
        <v>118.139</v>
      </c>
      <c r="BZ24" s="689">
        <v>41.033999999999999</v>
      </c>
      <c r="CA24" s="689">
        <v>22.402999999999999</v>
      </c>
      <c r="CB24" s="689">
        <v>123.098</v>
      </c>
      <c r="CC24" s="975">
        <v>16752.874800000001</v>
      </c>
      <c r="CD24" s="689">
        <v>2712.4760000000001</v>
      </c>
      <c r="CE24" s="689">
        <v>8090.2520000000004</v>
      </c>
      <c r="CF24" s="689">
        <v>4649.47</v>
      </c>
      <c r="CG24" s="689">
        <v>982.60500000000002</v>
      </c>
      <c r="CH24" s="689">
        <v>469.255</v>
      </c>
      <c r="CI24" s="689">
        <v>108.542</v>
      </c>
      <c r="CJ24" s="689">
        <v>88.460999999999999</v>
      </c>
      <c r="CK24" s="689">
        <v>11.590999999999999</v>
      </c>
      <c r="CL24" s="689">
        <v>121.033</v>
      </c>
      <c r="CM24" s="975">
        <v>17233.685000000001</v>
      </c>
      <c r="CN24" s="689">
        <v>5469.7510000000002</v>
      </c>
      <c r="CO24" s="689">
        <v>7709.1379999999999</v>
      </c>
      <c r="CP24" s="689">
        <v>1957.0250000000001</v>
      </c>
      <c r="CQ24" s="689">
        <v>1332.21</v>
      </c>
      <c r="CR24" s="689">
        <v>668.01199999999994</v>
      </c>
      <c r="CS24" s="689">
        <v>48.402999999999999</v>
      </c>
      <c r="CT24" s="689">
        <v>22.57</v>
      </c>
      <c r="CU24" s="689">
        <v>18.675000000000001</v>
      </c>
      <c r="CV24" s="689">
        <v>106.431</v>
      </c>
      <c r="CW24" s="975">
        <v>17332.215</v>
      </c>
      <c r="CX24" s="689">
        <v>5435.1729999999998</v>
      </c>
      <c r="CY24" s="689">
        <v>8791.4330000000009</v>
      </c>
      <c r="CZ24" s="689">
        <v>2033.5050000000001</v>
      </c>
      <c r="DA24" s="689">
        <v>1489.567</v>
      </c>
      <c r="DB24" s="689">
        <v>739.91200000000003</v>
      </c>
      <c r="DC24" s="689">
        <v>53.744999999999997</v>
      </c>
      <c r="DD24" s="689">
        <v>24.129000000000001</v>
      </c>
      <c r="DE24" s="689">
        <v>18.305</v>
      </c>
      <c r="DF24" s="689">
        <v>112.386</v>
      </c>
      <c r="DG24" s="975">
        <v>18698.154999999999</v>
      </c>
      <c r="DH24" s="689">
        <v>7682.9290000000001</v>
      </c>
      <c r="DI24" s="689">
        <v>8131.9859999999999</v>
      </c>
      <c r="DJ24" s="689">
        <v>1601.65</v>
      </c>
      <c r="DK24" s="689">
        <v>737.52700000000004</v>
      </c>
      <c r="DL24" s="689">
        <v>491.27</v>
      </c>
      <c r="DM24" s="689">
        <v>67.064999999999998</v>
      </c>
      <c r="DN24" s="689">
        <v>27.324000000000002</v>
      </c>
      <c r="DO24" s="689">
        <v>22.294</v>
      </c>
      <c r="DP24" s="689">
        <v>122.468</v>
      </c>
      <c r="DQ24" s="975">
        <v>18884.512999999999</v>
      </c>
      <c r="DR24" s="689">
        <v>5690.18</v>
      </c>
      <c r="DS24" s="689">
        <v>8731.4279999999999</v>
      </c>
      <c r="DT24" s="689">
        <v>1602.6189999999999</v>
      </c>
      <c r="DU24" s="689">
        <v>889.30899999999997</v>
      </c>
      <c r="DV24" s="689">
        <v>513.28899999999999</v>
      </c>
      <c r="DW24" s="689">
        <v>82.203000000000003</v>
      </c>
      <c r="DX24" s="689">
        <v>41.334000000000003</v>
      </c>
      <c r="DY24" s="689">
        <v>19.024999999999999</v>
      </c>
      <c r="DZ24" s="689">
        <v>135.66800000000001</v>
      </c>
      <c r="EA24" s="975">
        <v>17705.055</v>
      </c>
      <c r="EB24" s="689">
        <v>5733.5379999999996</v>
      </c>
      <c r="EC24" s="689">
        <v>7924.076</v>
      </c>
      <c r="ED24" s="689">
        <v>1946.115</v>
      </c>
      <c r="EE24" s="689">
        <v>1131.3140000000001</v>
      </c>
      <c r="EF24" s="689">
        <v>490.90199999999999</v>
      </c>
      <c r="EG24" s="689">
        <v>32.875</v>
      </c>
      <c r="EH24" s="689">
        <v>20.245999999999999</v>
      </c>
      <c r="EI24" s="689">
        <v>21.021999999999998</v>
      </c>
      <c r="EJ24" s="689">
        <v>115.06399999999999</v>
      </c>
      <c r="EK24" s="975">
        <v>17415.151999999998</v>
      </c>
      <c r="EL24" s="689">
        <v>5872.0360000000001</v>
      </c>
      <c r="EM24" s="689">
        <v>7691.6949999999997</v>
      </c>
      <c r="EN24" s="689">
        <v>2187.0880000000002</v>
      </c>
      <c r="EO24" s="689">
        <v>987.774</v>
      </c>
      <c r="EP24" s="689">
        <v>377.85700000000003</v>
      </c>
      <c r="EQ24" s="689">
        <v>37.359000000000002</v>
      </c>
      <c r="ER24" s="689">
        <v>21.405999999999999</v>
      </c>
      <c r="ES24" s="689">
        <v>18.094999999999999</v>
      </c>
      <c r="ET24" s="689">
        <v>156.88900000000001</v>
      </c>
      <c r="EU24" s="975">
        <v>17350.199000000001</v>
      </c>
      <c r="EV24" s="689">
        <v>6572.78</v>
      </c>
      <c r="EW24" s="689">
        <v>8375.0499999999993</v>
      </c>
      <c r="EX24" s="689">
        <v>2331.4090000000001</v>
      </c>
      <c r="EY24" s="689">
        <v>942.57399999999996</v>
      </c>
      <c r="EZ24" s="689">
        <v>329.59199999999998</v>
      </c>
      <c r="FA24" s="689">
        <v>115.113</v>
      </c>
      <c r="FB24" s="689">
        <v>24.95</v>
      </c>
      <c r="FC24" s="689">
        <v>21.001999999999999</v>
      </c>
      <c r="FD24" s="689">
        <v>128.43600000000001</v>
      </c>
      <c r="FE24" s="975">
        <v>18840.905999999999</v>
      </c>
      <c r="FF24" s="689">
        <v>5396.3490000000002</v>
      </c>
      <c r="FG24" s="689">
        <v>8049.7539999999999</v>
      </c>
      <c r="FH24" s="689">
        <v>2052.6320000000001</v>
      </c>
      <c r="FI24" s="689">
        <v>1449.998</v>
      </c>
      <c r="FJ24" s="689">
        <v>346.59100000000001</v>
      </c>
      <c r="FK24" s="689">
        <v>42.984999999999999</v>
      </c>
      <c r="FL24" s="689">
        <v>31.515999999999998</v>
      </c>
      <c r="FM24" s="689">
        <v>19.652999999999999</v>
      </c>
      <c r="FN24" s="689">
        <v>140.72200000000001</v>
      </c>
      <c r="FO24" s="975">
        <v>17530.2</v>
      </c>
      <c r="FP24" s="689">
        <v>7165.8050000000003</v>
      </c>
      <c r="FQ24" s="689">
        <v>8881.8150000000005</v>
      </c>
      <c r="FR24" s="689">
        <v>2387.453</v>
      </c>
      <c r="FS24" s="689">
        <v>3256.0079999999998</v>
      </c>
      <c r="FT24" s="689">
        <v>313.59699999999998</v>
      </c>
      <c r="FU24" s="689">
        <v>63.728999999999999</v>
      </c>
      <c r="FV24" s="689">
        <v>35.201000000000001</v>
      </c>
      <c r="FW24" s="689">
        <v>103.57</v>
      </c>
      <c r="FX24" s="689">
        <v>137.322</v>
      </c>
      <c r="FY24" s="975">
        <v>22344.5</v>
      </c>
      <c r="FZ24" s="689">
        <v>7503.7479999999996</v>
      </c>
      <c r="GA24" s="689">
        <v>7645.9790000000003</v>
      </c>
      <c r="GB24" s="689">
        <v>2161.3339999999998</v>
      </c>
      <c r="GC24" s="689">
        <v>1127.5609999999999</v>
      </c>
      <c r="GD24" s="689">
        <v>277.42599999999999</v>
      </c>
      <c r="GE24" s="689">
        <v>53.904000000000003</v>
      </c>
      <c r="GF24" s="689">
        <v>29.856999999999999</v>
      </c>
      <c r="GG24" s="689">
        <v>20.486000000000001</v>
      </c>
      <c r="GH24" s="689">
        <v>201.952</v>
      </c>
      <c r="GI24" s="975">
        <v>19022.246999999999</v>
      </c>
      <c r="GJ24" s="689">
        <v>7716.9049999999997</v>
      </c>
      <c r="GK24" s="689">
        <v>8216.3459999999995</v>
      </c>
      <c r="GL24" s="689">
        <v>2608.4319999999998</v>
      </c>
      <c r="GM24" s="689">
        <v>842.11</v>
      </c>
      <c r="GN24" s="689">
        <v>459.08600000000001</v>
      </c>
      <c r="GO24" s="689">
        <v>45.69</v>
      </c>
      <c r="GP24" s="689">
        <v>45.066000000000003</v>
      </c>
      <c r="GQ24" s="689">
        <v>23.849</v>
      </c>
      <c r="GR24" s="689">
        <v>115.54600000000001</v>
      </c>
      <c r="GS24" s="975">
        <v>20073.03</v>
      </c>
      <c r="GT24" s="689">
        <v>9275.1209999999992</v>
      </c>
      <c r="GU24" s="689">
        <v>10026.493</v>
      </c>
      <c r="GV24" s="689">
        <v>2128.5340000000001</v>
      </c>
      <c r="GW24" s="689">
        <v>813.64499999999998</v>
      </c>
      <c r="GX24" s="689">
        <v>504.68</v>
      </c>
      <c r="GY24" s="689">
        <v>51.424999999999997</v>
      </c>
      <c r="GZ24" s="689">
        <v>28.986000000000001</v>
      </c>
      <c r="HA24" s="689">
        <v>25.376999999999999</v>
      </c>
      <c r="HB24" s="689">
        <v>125.875</v>
      </c>
      <c r="HC24" s="975">
        <v>22980.135999999999</v>
      </c>
      <c r="HD24" s="689">
        <v>8600.9180146600011</v>
      </c>
      <c r="HE24" s="689">
        <v>9630.7009999999991</v>
      </c>
      <c r="HF24" s="689">
        <v>1919.288</v>
      </c>
      <c r="HG24" s="689">
        <v>1012.489</v>
      </c>
      <c r="HH24" s="689">
        <v>215.00649999999999</v>
      </c>
      <c r="HI24" s="689">
        <v>52.430999999999997</v>
      </c>
      <c r="HJ24" s="689">
        <v>25.914000000000001</v>
      </c>
      <c r="HK24" s="689">
        <v>33.148000000000003</v>
      </c>
      <c r="HL24" s="689">
        <v>45.875</v>
      </c>
      <c r="HM24" s="975">
        <v>21535.770514660002</v>
      </c>
      <c r="HN24" s="689">
        <v>9290.2849999999999</v>
      </c>
      <c r="HO24" s="689">
        <v>9338.6039999999994</v>
      </c>
      <c r="HP24" s="689">
        <v>1902.8989999999999</v>
      </c>
      <c r="HQ24" s="689">
        <v>718.87800000000004</v>
      </c>
      <c r="HR24" s="689">
        <v>208.852</v>
      </c>
      <c r="HS24" s="689">
        <v>56.904000000000003</v>
      </c>
      <c r="HT24" s="689">
        <v>27.765000000000001</v>
      </c>
      <c r="HU24" s="689">
        <v>23.36</v>
      </c>
      <c r="HV24" s="689">
        <v>84.078999999999994</v>
      </c>
      <c r="HW24" s="975">
        <v>21651.626</v>
      </c>
      <c r="HX24" s="689">
        <v>10653.404</v>
      </c>
      <c r="HY24" s="689">
        <v>10204.092000000001</v>
      </c>
      <c r="HZ24" s="689">
        <v>2275.9609999999998</v>
      </c>
      <c r="IA24" s="689">
        <v>849.56600000000003</v>
      </c>
      <c r="IB24" s="689">
        <v>244.452</v>
      </c>
      <c r="IC24" s="689">
        <v>619.78599999999994</v>
      </c>
      <c r="ID24" s="689">
        <v>48.26</v>
      </c>
      <c r="IE24" s="689">
        <v>26.626000000000001</v>
      </c>
      <c r="IF24" s="689">
        <v>109.309</v>
      </c>
      <c r="IG24" s="975">
        <v>25031.455999999998</v>
      </c>
      <c r="IH24" s="689">
        <v>10314.791999999999</v>
      </c>
      <c r="II24" s="689">
        <v>11822.78</v>
      </c>
      <c r="IJ24" s="689">
        <v>2378.12</v>
      </c>
      <c r="IK24" s="689">
        <v>777.78</v>
      </c>
      <c r="IL24" s="689">
        <v>311.524</v>
      </c>
      <c r="IM24" s="689">
        <v>78.971999999999994</v>
      </c>
      <c r="IN24" s="689">
        <v>44.05</v>
      </c>
      <c r="IO24" s="689">
        <v>26.331</v>
      </c>
      <c r="IP24" s="689">
        <v>140.697</v>
      </c>
      <c r="IQ24" s="975">
        <v>25895.045999999998</v>
      </c>
      <c r="IR24" s="689">
        <v>10520.953</v>
      </c>
      <c r="IS24" s="689">
        <v>10932.038</v>
      </c>
      <c r="IT24" s="689">
        <v>2438.5610000000001</v>
      </c>
      <c r="IU24" s="689">
        <v>944.053</v>
      </c>
      <c r="IV24" s="689">
        <v>2812.1320000000001</v>
      </c>
      <c r="IW24" s="689">
        <v>60.883000000000003</v>
      </c>
      <c r="IX24" s="689">
        <v>33.381999999999998</v>
      </c>
      <c r="IY24" s="689">
        <v>22.911999999999999</v>
      </c>
      <c r="IZ24" s="689">
        <v>118.18</v>
      </c>
      <c r="JA24" s="975">
        <v>27883.094000000001</v>
      </c>
      <c r="JB24" s="689">
        <v>10642.652</v>
      </c>
      <c r="JC24" s="689">
        <v>9681.0360000000001</v>
      </c>
      <c r="JD24" s="689">
        <v>2353.752</v>
      </c>
      <c r="JE24" s="689">
        <v>841.34299999999996</v>
      </c>
      <c r="JF24" s="689">
        <v>296.24700000000001</v>
      </c>
      <c r="JG24" s="689">
        <v>151.292</v>
      </c>
      <c r="JH24" s="689">
        <v>29.73</v>
      </c>
      <c r="JI24" s="689">
        <v>22.614000000000001</v>
      </c>
      <c r="JJ24" s="689">
        <v>140.85300000000001</v>
      </c>
      <c r="JK24" s="975">
        <v>24159.519</v>
      </c>
      <c r="JL24" s="689">
        <v>10762.116</v>
      </c>
      <c r="JM24" s="689">
        <v>9164.1119999999992</v>
      </c>
      <c r="JN24" s="689">
        <v>2733.2849999999999</v>
      </c>
      <c r="JO24" s="689">
        <v>699.12300000000005</v>
      </c>
      <c r="JP24" s="689">
        <v>267.26499999999999</v>
      </c>
      <c r="JQ24" s="689">
        <v>63.656999999999996</v>
      </c>
      <c r="JR24" s="689">
        <v>36.720999999999997</v>
      </c>
      <c r="JS24" s="689">
        <v>26.83</v>
      </c>
      <c r="JT24" s="689">
        <v>352.74799999999999</v>
      </c>
      <c r="JU24" s="975">
        <v>24105.857</v>
      </c>
      <c r="JV24" s="689">
        <v>10542.355</v>
      </c>
      <c r="JW24" s="689">
        <v>9278.7009999999991</v>
      </c>
      <c r="JX24" s="689">
        <v>1999.287</v>
      </c>
      <c r="JY24" s="689">
        <v>674.21100000000001</v>
      </c>
      <c r="JZ24" s="689">
        <v>323.30900000000003</v>
      </c>
      <c r="KA24" s="689">
        <v>82.95</v>
      </c>
      <c r="KB24" s="689">
        <v>34.747999999999998</v>
      </c>
      <c r="KC24" s="689">
        <v>24.747</v>
      </c>
      <c r="KD24" s="689">
        <v>105.125</v>
      </c>
      <c r="KE24" s="975">
        <v>23065.433000000001</v>
      </c>
      <c r="KF24" s="689">
        <v>8305.3919999999998</v>
      </c>
      <c r="KG24" s="689">
        <v>8700.9789999999994</v>
      </c>
      <c r="KH24" s="689">
        <v>2532.5619999999999</v>
      </c>
      <c r="KI24" s="689">
        <v>1077.7080000000001</v>
      </c>
      <c r="KJ24" s="689">
        <v>417.93900000000002</v>
      </c>
      <c r="KK24" s="689">
        <v>174.166</v>
      </c>
      <c r="KL24" s="689">
        <v>82.442999999999998</v>
      </c>
      <c r="KM24" s="689">
        <v>25.143000000000001</v>
      </c>
      <c r="KN24" s="689">
        <v>96.995999999999995</v>
      </c>
      <c r="KO24" s="975">
        <v>21413.328000000001</v>
      </c>
      <c r="KP24" s="689">
        <v>10850.755999999999</v>
      </c>
      <c r="KQ24" s="689">
        <v>9468.2579999999998</v>
      </c>
      <c r="KR24" s="689">
        <v>2860.2779999999998</v>
      </c>
      <c r="KS24" s="689">
        <v>932.18600000000004</v>
      </c>
      <c r="KT24" s="689">
        <v>256.44299999999998</v>
      </c>
      <c r="KU24" s="689">
        <v>186.71</v>
      </c>
      <c r="KV24" s="689">
        <v>297.577</v>
      </c>
      <c r="KW24" s="689">
        <v>61.645000000000003</v>
      </c>
      <c r="KX24" s="689">
        <v>123.828</v>
      </c>
      <c r="KY24" s="975">
        <v>25037.681</v>
      </c>
      <c r="KZ24" s="689">
        <v>9460.0939999999991</v>
      </c>
      <c r="LA24" s="689">
        <v>9386.1329999999998</v>
      </c>
      <c r="LB24" s="689">
        <v>3485.2420000000002</v>
      </c>
      <c r="LC24" s="689">
        <v>945.37699999999995</v>
      </c>
      <c r="LD24" s="689">
        <v>411.17200000000003</v>
      </c>
      <c r="LE24" s="689">
        <v>301.45100000000002</v>
      </c>
      <c r="LF24" s="689">
        <v>162.26300000000001</v>
      </c>
      <c r="LG24" s="689">
        <v>48.103000000000002</v>
      </c>
      <c r="LH24" s="689">
        <v>102.61799999999999</v>
      </c>
      <c r="LI24" s="975">
        <v>24302.453000000001</v>
      </c>
      <c r="LJ24" s="689">
        <v>8897.9369999999999</v>
      </c>
      <c r="LK24" s="689">
        <v>9554.1299999999992</v>
      </c>
      <c r="LL24" s="689">
        <v>2170.136</v>
      </c>
      <c r="LM24" s="689">
        <v>708.43</v>
      </c>
      <c r="LN24" s="689">
        <v>222.69</v>
      </c>
      <c r="LO24" s="689">
        <v>379.16899999999998</v>
      </c>
      <c r="LP24" s="689">
        <v>87.230999999999995</v>
      </c>
      <c r="LQ24" s="689">
        <v>146.85</v>
      </c>
      <c r="LR24" s="689">
        <v>220.13900000000001</v>
      </c>
      <c r="LS24" s="975">
        <v>22386.712</v>
      </c>
      <c r="LT24" s="689">
        <v>8447.1119999999992</v>
      </c>
      <c r="LU24" s="689">
        <v>9494.5020000000004</v>
      </c>
      <c r="LV24" s="689">
        <v>2675.2669999999998</v>
      </c>
      <c r="LW24" s="689">
        <v>903.66700000000003</v>
      </c>
      <c r="LX24" s="689">
        <v>371.46499999999997</v>
      </c>
      <c r="LY24" s="689">
        <v>585.226</v>
      </c>
      <c r="LZ24" s="689">
        <v>53.677</v>
      </c>
      <c r="MA24" s="689">
        <v>37.597999999999999</v>
      </c>
      <c r="MB24" s="689">
        <v>130.143</v>
      </c>
      <c r="MC24" s="975">
        <v>22698.656999999999</v>
      </c>
      <c r="MD24" s="689">
        <v>9114.5750000000007</v>
      </c>
      <c r="ME24" s="689">
        <v>9680.1919999999991</v>
      </c>
      <c r="MF24" s="689">
        <v>2737.9229999999998</v>
      </c>
      <c r="MG24" s="689">
        <v>875.81399999999996</v>
      </c>
      <c r="MH24" s="689">
        <v>230.679</v>
      </c>
      <c r="MI24" s="689">
        <v>161.24600000000001</v>
      </c>
      <c r="MJ24" s="689">
        <v>618.59500000000003</v>
      </c>
      <c r="MK24" s="689">
        <v>40.844000000000001</v>
      </c>
      <c r="ML24" s="689">
        <v>110.842</v>
      </c>
      <c r="MM24" s="975">
        <v>23570.71</v>
      </c>
      <c r="MN24" s="689">
        <v>8401.6910000000007</v>
      </c>
      <c r="MO24" s="689">
        <v>10132.253000000001</v>
      </c>
      <c r="MP24" s="689">
        <v>2937.6849999999999</v>
      </c>
      <c r="MQ24" s="689">
        <v>811.32399999999996</v>
      </c>
      <c r="MR24" s="689">
        <v>360.50200000000001</v>
      </c>
      <c r="MS24" s="689">
        <v>285.16800000000001</v>
      </c>
      <c r="MT24" s="689">
        <v>170.45400000000001</v>
      </c>
      <c r="MU24" s="689">
        <v>138.11699999999999</v>
      </c>
      <c r="MV24" s="689">
        <v>111.678</v>
      </c>
      <c r="MW24" s="975">
        <v>23348.871999999999</v>
      </c>
      <c r="MX24" s="689">
        <v>7760.8879999999999</v>
      </c>
      <c r="MY24" s="689">
        <v>10259.861999999999</v>
      </c>
      <c r="MZ24" s="689">
        <v>2150.42</v>
      </c>
      <c r="NA24" s="689">
        <v>772.77</v>
      </c>
      <c r="NB24" s="689">
        <v>212.11099999999999</v>
      </c>
      <c r="NC24" s="689">
        <v>101.343</v>
      </c>
      <c r="ND24" s="689">
        <v>97.694999999999993</v>
      </c>
      <c r="NE24" s="689">
        <v>57.911999999999999</v>
      </c>
      <c r="NF24" s="689">
        <v>212.59700000000001</v>
      </c>
      <c r="NG24" s="975">
        <v>21625.598000000002</v>
      </c>
      <c r="NH24" s="689">
        <v>9171.3649999999998</v>
      </c>
      <c r="NI24" s="689">
        <v>11313.491</v>
      </c>
      <c r="NJ24" s="689">
        <v>2499.8820000000001</v>
      </c>
      <c r="NK24" s="689">
        <v>866.80600000000004</v>
      </c>
      <c r="NL24" s="689">
        <v>334.51499999999999</v>
      </c>
      <c r="NM24" s="689">
        <v>185.375</v>
      </c>
      <c r="NN24" s="689">
        <v>741.64200000000005</v>
      </c>
      <c r="NO24" s="689">
        <v>236.52699999999999</v>
      </c>
      <c r="NP24" s="689">
        <v>120.748</v>
      </c>
      <c r="NQ24" s="975">
        <v>25470.350999999999</v>
      </c>
      <c r="NR24" s="689">
        <v>8480.06</v>
      </c>
      <c r="NS24" s="689">
        <v>11150.873</v>
      </c>
      <c r="NT24" s="689">
        <v>2662.973</v>
      </c>
      <c r="NU24" s="689">
        <v>860.52099999999996</v>
      </c>
      <c r="NV24" s="689">
        <v>286.952</v>
      </c>
      <c r="NW24" s="689">
        <v>165.34200000000001</v>
      </c>
      <c r="NX24" s="689">
        <v>95.954999999999998</v>
      </c>
      <c r="NY24" s="689">
        <v>66.012</v>
      </c>
      <c r="NZ24" s="689">
        <v>292.73399999999998</v>
      </c>
      <c r="OA24" s="975">
        <v>24061.421999999999</v>
      </c>
      <c r="OB24" s="689">
        <v>11920.253000000001</v>
      </c>
      <c r="OC24" s="689">
        <v>11873.901</v>
      </c>
      <c r="OD24" s="689">
        <v>2762.221</v>
      </c>
      <c r="OE24" s="689">
        <v>919.38599999999997</v>
      </c>
      <c r="OF24" s="689">
        <v>495.09100000000001</v>
      </c>
      <c r="OG24" s="689">
        <v>114.107</v>
      </c>
      <c r="OH24" s="689">
        <v>151.36000000000001</v>
      </c>
      <c r="OI24" s="689">
        <v>401.96</v>
      </c>
      <c r="OJ24" s="689">
        <v>804.04499999999996</v>
      </c>
      <c r="OK24" s="975">
        <v>29442.324000000001</v>
      </c>
      <c r="OL24" s="689">
        <v>9345.1110000000008</v>
      </c>
      <c r="OM24" s="689">
        <v>12019.514999999999</v>
      </c>
      <c r="ON24" s="689">
        <v>2339.7649999999999</v>
      </c>
      <c r="OO24" s="689">
        <v>773.38499999999999</v>
      </c>
      <c r="OP24" s="689">
        <v>318.72199999999998</v>
      </c>
      <c r="OQ24" s="689">
        <v>112.944</v>
      </c>
      <c r="OR24" s="689">
        <v>108.218</v>
      </c>
      <c r="OS24" s="689">
        <v>46.347999999999999</v>
      </c>
      <c r="OT24" s="689">
        <v>159.55000000000001</v>
      </c>
      <c r="OU24" s="975">
        <v>25223.558000000001</v>
      </c>
      <c r="OV24" s="689">
        <v>11370.499</v>
      </c>
      <c r="OW24" s="689">
        <v>12897.15</v>
      </c>
      <c r="OX24" s="689">
        <v>3254.47</v>
      </c>
      <c r="OY24" s="689">
        <v>1016.739</v>
      </c>
      <c r="OZ24" s="689">
        <v>377.10199999999998</v>
      </c>
      <c r="PA24" s="689">
        <v>153.94999999999999</v>
      </c>
      <c r="PB24" s="689">
        <v>109.09399999999999</v>
      </c>
      <c r="PC24" s="689">
        <v>276.495</v>
      </c>
      <c r="PD24" s="689">
        <v>182.416</v>
      </c>
      <c r="PE24" s="975">
        <v>29637.915000000001</v>
      </c>
      <c r="PF24" s="689">
        <v>10110.406999999999</v>
      </c>
      <c r="PG24" s="689">
        <v>13245.944</v>
      </c>
      <c r="PH24" s="689">
        <v>3374.7829999999999</v>
      </c>
      <c r="PI24" s="689">
        <v>1070.7339999999999</v>
      </c>
      <c r="PJ24" s="689">
        <v>462.68799999999999</v>
      </c>
      <c r="PK24" s="689">
        <v>154.02199999999999</v>
      </c>
      <c r="PL24" s="689">
        <v>82.263000000000005</v>
      </c>
      <c r="PM24" s="689">
        <v>261.80599999999998</v>
      </c>
      <c r="PN24" s="689">
        <v>164.578</v>
      </c>
      <c r="PO24" s="975">
        <v>28927.224999999999</v>
      </c>
      <c r="PP24" s="689">
        <v>13256.557000000001</v>
      </c>
      <c r="PQ24" s="689">
        <v>12859.737999999999</v>
      </c>
      <c r="PR24" s="689">
        <v>3509.5790000000002</v>
      </c>
      <c r="PS24" s="689">
        <v>1332.143</v>
      </c>
      <c r="PT24" s="689">
        <v>375.71600000000001</v>
      </c>
      <c r="PU24" s="689">
        <v>281.41399999999999</v>
      </c>
      <c r="PV24" s="689">
        <v>71.605000000000004</v>
      </c>
      <c r="PW24" s="689">
        <v>328.983</v>
      </c>
      <c r="PX24" s="689">
        <v>224.797</v>
      </c>
      <c r="PY24" s="975">
        <v>32240.531999999999</v>
      </c>
      <c r="PZ24" s="689">
        <v>11789.911</v>
      </c>
      <c r="QA24" s="689">
        <v>13193.111999999999</v>
      </c>
      <c r="QB24" s="689">
        <v>3387.7489999999998</v>
      </c>
      <c r="QC24" s="689">
        <v>1772.1880000000001</v>
      </c>
      <c r="QD24" s="689">
        <v>303.48099999999999</v>
      </c>
      <c r="QE24" s="689">
        <v>140.965</v>
      </c>
      <c r="QF24" s="689">
        <v>88.042000000000002</v>
      </c>
      <c r="QG24" s="689">
        <v>112.166</v>
      </c>
      <c r="QH24" s="689">
        <v>156.37700000000001</v>
      </c>
      <c r="QI24" s="975">
        <v>30943.991000000002</v>
      </c>
      <c r="QJ24" s="689">
        <v>17160</v>
      </c>
      <c r="QK24" s="689">
        <v>12567</v>
      </c>
      <c r="QL24" s="689">
        <v>4144</v>
      </c>
      <c r="QM24" s="689">
        <v>1671</v>
      </c>
      <c r="QN24" s="689">
        <v>477</v>
      </c>
      <c r="QO24" s="689">
        <v>159</v>
      </c>
      <c r="QP24" s="689">
        <v>123</v>
      </c>
      <c r="QQ24" s="689">
        <v>464</v>
      </c>
      <c r="QR24" s="689">
        <v>142</v>
      </c>
      <c r="QS24" s="975">
        <v>36907</v>
      </c>
      <c r="QT24" s="689">
        <v>16486</v>
      </c>
      <c r="QU24" s="689">
        <v>12129</v>
      </c>
      <c r="QV24" s="689">
        <v>3911</v>
      </c>
      <c r="QW24" s="689">
        <v>2232</v>
      </c>
      <c r="QX24" s="689">
        <v>396</v>
      </c>
      <c r="QY24" s="689">
        <v>341</v>
      </c>
      <c r="QZ24" s="689">
        <v>114</v>
      </c>
      <c r="RA24" s="689">
        <v>284</v>
      </c>
      <c r="RB24" s="689">
        <v>187</v>
      </c>
      <c r="RC24" s="975">
        <v>36080</v>
      </c>
      <c r="RD24" s="689">
        <v>17778</v>
      </c>
      <c r="RE24" s="689">
        <v>12102</v>
      </c>
      <c r="RF24" s="689">
        <v>3491</v>
      </c>
      <c r="RG24" s="689">
        <v>2186</v>
      </c>
      <c r="RH24" s="689">
        <v>412</v>
      </c>
      <c r="RI24" s="689">
        <v>183</v>
      </c>
      <c r="RJ24" s="689">
        <v>129</v>
      </c>
      <c r="RK24" s="689">
        <v>586</v>
      </c>
      <c r="RL24" s="689">
        <v>275</v>
      </c>
      <c r="RM24" s="975">
        <v>37142</v>
      </c>
      <c r="RN24" s="689">
        <v>20927</v>
      </c>
      <c r="RO24" s="689">
        <v>12379</v>
      </c>
      <c r="RP24" s="689">
        <v>3257</v>
      </c>
      <c r="RQ24" s="689">
        <v>2263</v>
      </c>
      <c r="RR24" s="689">
        <v>385</v>
      </c>
      <c r="RS24" s="689">
        <v>104</v>
      </c>
      <c r="RT24" s="689">
        <v>315</v>
      </c>
      <c r="RU24" s="689">
        <v>254</v>
      </c>
      <c r="RV24" s="689">
        <v>190</v>
      </c>
      <c r="RW24" s="975">
        <v>40074</v>
      </c>
      <c r="RX24" s="689">
        <v>21177</v>
      </c>
      <c r="RY24" s="689">
        <v>13650</v>
      </c>
      <c r="RZ24" s="689">
        <v>4151</v>
      </c>
      <c r="SA24" s="689">
        <v>2421</v>
      </c>
      <c r="SB24" s="689">
        <v>483</v>
      </c>
      <c r="SC24" s="689">
        <v>148</v>
      </c>
      <c r="SD24" s="689">
        <v>156</v>
      </c>
      <c r="SE24" s="689">
        <v>68</v>
      </c>
      <c r="SF24" s="689">
        <v>208</v>
      </c>
      <c r="SG24" s="975">
        <v>42462</v>
      </c>
      <c r="SH24" s="689">
        <v>19562</v>
      </c>
      <c r="SI24" s="689">
        <v>13868</v>
      </c>
      <c r="SJ24" s="689">
        <v>3718</v>
      </c>
      <c r="SK24" s="689">
        <v>2621</v>
      </c>
      <c r="SL24" s="689">
        <v>399</v>
      </c>
      <c r="SM24" s="689">
        <v>287</v>
      </c>
      <c r="SN24" s="689">
        <v>133</v>
      </c>
      <c r="SO24" s="689">
        <v>151</v>
      </c>
      <c r="SP24" s="689">
        <v>174</v>
      </c>
      <c r="SQ24" s="975">
        <v>40913</v>
      </c>
      <c r="SR24" s="689">
        <v>17479</v>
      </c>
      <c r="SS24" s="689">
        <v>13814</v>
      </c>
      <c r="ST24" s="689">
        <v>3668</v>
      </c>
      <c r="SU24" s="689">
        <v>2176</v>
      </c>
      <c r="SV24" s="689">
        <v>398</v>
      </c>
      <c r="SW24" s="689">
        <v>146</v>
      </c>
      <c r="SX24" s="689">
        <v>337</v>
      </c>
      <c r="SY24" s="689">
        <v>70</v>
      </c>
      <c r="SZ24" s="689">
        <v>206</v>
      </c>
      <c r="TA24" s="975">
        <v>38294</v>
      </c>
      <c r="TB24" s="689">
        <v>21303</v>
      </c>
      <c r="TC24" s="689">
        <v>14648</v>
      </c>
      <c r="TD24" s="689">
        <v>4070</v>
      </c>
      <c r="TE24" s="689">
        <v>2392</v>
      </c>
      <c r="TF24" s="689">
        <v>435</v>
      </c>
      <c r="TG24" s="689">
        <v>165</v>
      </c>
      <c r="TH24" s="689">
        <v>329</v>
      </c>
      <c r="TI24" s="689">
        <v>114</v>
      </c>
      <c r="TJ24" s="689">
        <v>179</v>
      </c>
      <c r="TK24" s="975">
        <v>43635</v>
      </c>
      <c r="TL24" s="689">
        <v>21460</v>
      </c>
      <c r="TM24" s="689">
        <v>15957</v>
      </c>
      <c r="TN24" s="689">
        <v>4208</v>
      </c>
      <c r="TO24" s="689">
        <v>2235</v>
      </c>
      <c r="TP24" s="689">
        <v>495</v>
      </c>
      <c r="TQ24" s="689">
        <v>195</v>
      </c>
      <c r="TR24" s="689">
        <v>109</v>
      </c>
      <c r="TS24" s="689">
        <v>50</v>
      </c>
      <c r="TT24" s="689">
        <v>186</v>
      </c>
      <c r="TU24" s="975">
        <v>44895</v>
      </c>
      <c r="TV24" s="689">
        <v>20049</v>
      </c>
      <c r="TW24" s="689">
        <v>18472</v>
      </c>
      <c r="TX24" s="689">
        <v>5029</v>
      </c>
      <c r="TY24" s="689">
        <v>1585</v>
      </c>
      <c r="TZ24" s="689">
        <v>333</v>
      </c>
      <c r="UA24" s="689">
        <v>172</v>
      </c>
      <c r="UB24" s="689">
        <v>106</v>
      </c>
      <c r="UC24" s="689">
        <v>76</v>
      </c>
      <c r="UD24" s="689">
        <v>201</v>
      </c>
      <c r="UE24" s="975">
        <v>46023</v>
      </c>
      <c r="UF24" s="689">
        <v>23449</v>
      </c>
      <c r="UG24" s="689">
        <v>19005</v>
      </c>
      <c r="UH24" s="689">
        <v>5826</v>
      </c>
      <c r="UI24" s="689">
        <v>1629</v>
      </c>
      <c r="UJ24" s="689">
        <v>598</v>
      </c>
      <c r="UK24" s="689">
        <v>208</v>
      </c>
      <c r="UL24" s="689">
        <v>117</v>
      </c>
      <c r="UM24" s="689">
        <v>84</v>
      </c>
      <c r="UN24" s="689">
        <v>195</v>
      </c>
      <c r="UO24" s="975">
        <v>51111</v>
      </c>
      <c r="UP24" s="689">
        <v>22262</v>
      </c>
      <c r="UQ24" s="689">
        <v>18514</v>
      </c>
      <c r="UR24" s="689">
        <v>5460</v>
      </c>
      <c r="US24" s="689">
        <v>1588</v>
      </c>
      <c r="UT24" s="689">
        <v>383</v>
      </c>
      <c r="UU24" s="689">
        <v>235</v>
      </c>
      <c r="UV24" s="689">
        <v>115</v>
      </c>
      <c r="UW24" s="689">
        <v>100</v>
      </c>
      <c r="UX24" s="689">
        <v>616</v>
      </c>
      <c r="UY24" s="975">
        <v>49273</v>
      </c>
      <c r="UZ24" s="689">
        <v>23042</v>
      </c>
      <c r="VA24" s="689">
        <v>20319</v>
      </c>
      <c r="VB24" s="689">
        <v>5560</v>
      </c>
      <c r="VC24" s="689">
        <v>1609</v>
      </c>
      <c r="VD24" s="689">
        <v>380</v>
      </c>
      <c r="VE24" s="689">
        <v>244</v>
      </c>
      <c r="VF24" s="689">
        <v>136</v>
      </c>
      <c r="VG24" s="689">
        <v>80</v>
      </c>
      <c r="VH24" s="689">
        <v>217</v>
      </c>
      <c r="VI24" s="975">
        <v>51587</v>
      </c>
      <c r="VJ24" s="689">
        <v>20826</v>
      </c>
      <c r="VK24" s="689">
        <v>19052</v>
      </c>
      <c r="VL24" s="689">
        <v>5544</v>
      </c>
      <c r="VM24" s="689">
        <v>1554</v>
      </c>
      <c r="VN24" s="689">
        <v>235</v>
      </c>
      <c r="VO24" s="689">
        <v>208</v>
      </c>
      <c r="VP24" s="689">
        <v>116</v>
      </c>
      <c r="VQ24" s="689">
        <v>63</v>
      </c>
      <c r="VR24" s="689">
        <v>189</v>
      </c>
      <c r="VS24" s="975">
        <v>47787</v>
      </c>
      <c r="VT24" s="689">
        <v>22862</v>
      </c>
      <c r="VU24" s="689">
        <v>19189</v>
      </c>
      <c r="VV24" s="689">
        <v>5961</v>
      </c>
      <c r="VW24" s="689">
        <v>1838</v>
      </c>
      <c r="VX24" s="689">
        <v>340</v>
      </c>
      <c r="VY24" s="689">
        <v>137</v>
      </c>
      <c r="VZ24" s="689">
        <v>107</v>
      </c>
      <c r="WA24" s="689">
        <v>65</v>
      </c>
      <c r="WB24" s="689">
        <v>133</v>
      </c>
      <c r="WC24" s="975">
        <v>50632</v>
      </c>
      <c r="WD24" s="689">
        <v>21790</v>
      </c>
      <c r="WE24" s="689">
        <v>19262</v>
      </c>
      <c r="WF24" s="689">
        <v>4286</v>
      </c>
      <c r="WG24" s="689">
        <v>1525</v>
      </c>
      <c r="WH24" s="689">
        <v>200</v>
      </c>
      <c r="WI24" s="689">
        <v>117</v>
      </c>
      <c r="WJ24" s="689">
        <v>93</v>
      </c>
      <c r="WK24" s="689">
        <v>119</v>
      </c>
      <c r="WL24" s="689">
        <v>170</v>
      </c>
      <c r="WM24" s="975">
        <v>47562</v>
      </c>
      <c r="WN24" s="689">
        <v>22542</v>
      </c>
      <c r="WO24" s="689">
        <v>18922</v>
      </c>
      <c r="WP24" s="689">
        <v>6364</v>
      </c>
      <c r="WQ24" s="689">
        <v>1605</v>
      </c>
      <c r="WR24" s="689">
        <v>338</v>
      </c>
      <c r="WS24" s="689">
        <v>159</v>
      </c>
      <c r="WT24" s="689">
        <v>109</v>
      </c>
      <c r="WU24" s="689">
        <v>69</v>
      </c>
      <c r="WV24" s="689">
        <v>186</v>
      </c>
      <c r="WW24" s="975">
        <v>50294</v>
      </c>
      <c r="WX24" s="689">
        <v>22737</v>
      </c>
      <c r="WY24" s="689">
        <v>18434</v>
      </c>
      <c r="WZ24" s="689">
        <v>7017</v>
      </c>
      <c r="XA24" s="689">
        <v>1964</v>
      </c>
      <c r="XB24" s="689">
        <v>228</v>
      </c>
      <c r="XC24" s="689">
        <v>146</v>
      </c>
      <c r="XD24" s="689">
        <v>100</v>
      </c>
      <c r="XE24" s="689">
        <v>58</v>
      </c>
      <c r="XF24" s="689">
        <v>169</v>
      </c>
      <c r="XG24" s="975">
        <v>50853</v>
      </c>
      <c r="XH24" s="689">
        <v>24678</v>
      </c>
      <c r="XI24" s="689">
        <v>18251</v>
      </c>
      <c r="XJ24" s="689">
        <v>7022</v>
      </c>
      <c r="XK24" s="689">
        <v>1548</v>
      </c>
      <c r="XL24" s="689">
        <v>293</v>
      </c>
      <c r="XM24" s="689">
        <v>147</v>
      </c>
      <c r="XN24" s="689">
        <v>81</v>
      </c>
      <c r="XO24" s="689">
        <v>58</v>
      </c>
      <c r="XP24" s="689">
        <v>221</v>
      </c>
      <c r="XQ24" s="975">
        <v>52299</v>
      </c>
      <c r="XR24" s="689">
        <v>27116</v>
      </c>
      <c r="XS24" s="689">
        <v>18537</v>
      </c>
      <c r="XT24" s="689">
        <v>7378</v>
      </c>
      <c r="XU24" s="689">
        <v>1679</v>
      </c>
      <c r="XV24" s="689">
        <v>268</v>
      </c>
      <c r="XW24" s="689">
        <v>332</v>
      </c>
      <c r="XX24" s="689">
        <v>77</v>
      </c>
      <c r="XY24" s="689">
        <v>56</v>
      </c>
      <c r="XZ24" s="689">
        <v>330</v>
      </c>
      <c r="YA24" s="975">
        <v>55773</v>
      </c>
    </row>
    <row r="25" spans="1:661" ht="12.75" customHeight="1">
      <c r="A25" s="175" t="s">
        <v>512</v>
      </c>
      <c r="B25" s="689">
        <v>9202.8050000000003</v>
      </c>
      <c r="C25" s="689">
        <v>13360.118</v>
      </c>
      <c r="D25" s="689">
        <v>4982.3019999999997</v>
      </c>
      <c r="E25" s="689">
        <v>1408.6510000000001</v>
      </c>
      <c r="F25" s="689">
        <v>627.46500000000003</v>
      </c>
      <c r="G25" s="689">
        <v>171.67099999999999</v>
      </c>
      <c r="H25" s="689">
        <v>109.517</v>
      </c>
      <c r="I25" s="689">
        <v>19.661000000000001</v>
      </c>
      <c r="J25" s="689">
        <v>166.94800000000001</v>
      </c>
      <c r="K25" s="975">
        <v>30049.137999999999</v>
      </c>
      <c r="L25" s="689">
        <v>6265.7309999999998</v>
      </c>
      <c r="M25" s="689">
        <v>12877.687</v>
      </c>
      <c r="N25" s="689">
        <v>4774.5569999999998</v>
      </c>
      <c r="O25" s="689">
        <v>1575.683</v>
      </c>
      <c r="P25" s="689">
        <v>630.60199999999998</v>
      </c>
      <c r="Q25" s="689">
        <v>194.62899999999999</v>
      </c>
      <c r="R25" s="689">
        <v>118.262</v>
      </c>
      <c r="S25" s="689">
        <v>21.31</v>
      </c>
      <c r="T25" s="689">
        <v>174.31700000000001</v>
      </c>
      <c r="U25" s="975">
        <v>26632.777999999998</v>
      </c>
      <c r="V25" s="689">
        <v>4861.8320000000003</v>
      </c>
      <c r="W25" s="689">
        <v>12808.915000000001</v>
      </c>
      <c r="X25" s="689">
        <v>5670.8019999999997</v>
      </c>
      <c r="Y25" s="689">
        <v>1378.3040000000001</v>
      </c>
      <c r="Z25" s="689">
        <v>722.11099999999999</v>
      </c>
      <c r="AA25" s="689">
        <v>206.43100000000001</v>
      </c>
      <c r="AB25" s="689">
        <v>122.18600000000001</v>
      </c>
      <c r="AC25" s="689">
        <v>25.337</v>
      </c>
      <c r="AD25" s="689">
        <v>186.86500000000001</v>
      </c>
      <c r="AE25" s="975">
        <v>25982.782999999999</v>
      </c>
      <c r="AF25" s="689">
        <v>3014.6579999999999</v>
      </c>
      <c r="AG25" s="689">
        <v>14202.242</v>
      </c>
      <c r="AH25" s="689">
        <v>5380.0140000000001</v>
      </c>
      <c r="AI25" s="689">
        <v>1429.8679999999999</v>
      </c>
      <c r="AJ25" s="689">
        <v>653.33299999999997</v>
      </c>
      <c r="AK25" s="689">
        <v>271.17099999999999</v>
      </c>
      <c r="AL25" s="689">
        <v>105.58</v>
      </c>
      <c r="AM25" s="689">
        <v>26.096</v>
      </c>
      <c r="AN25" s="689">
        <v>167.53</v>
      </c>
      <c r="AO25" s="975">
        <v>25250.491999999998</v>
      </c>
      <c r="AP25" s="689">
        <v>4077.5859999999998</v>
      </c>
      <c r="AQ25" s="689">
        <v>13998.157999999999</v>
      </c>
      <c r="AR25" s="689">
        <v>6044.8209999999999</v>
      </c>
      <c r="AS25" s="689">
        <v>1574.3009999999999</v>
      </c>
      <c r="AT25" s="689">
        <v>705.4</v>
      </c>
      <c r="AU25" s="689">
        <v>192.84800000000001</v>
      </c>
      <c r="AV25" s="689">
        <v>102.49</v>
      </c>
      <c r="AW25" s="689">
        <v>22.597000000000001</v>
      </c>
      <c r="AX25" s="689">
        <v>224.58099999999999</v>
      </c>
      <c r="AY25" s="975">
        <v>26942.781999999999</v>
      </c>
      <c r="AZ25" s="689">
        <v>5210.4470000000001</v>
      </c>
      <c r="BA25" s="689">
        <v>13857.451999999999</v>
      </c>
      <c r="BB25" s="689">
        <v>6147.9449999999997</v>
      </c>
      <c r="BC25" s="689">
        <v>1499.433</v>
      </c>
      <c r="BD25" s="689">
        <v>735.78</v>
      </c>
      <c r="BE25" s="689">
        <v>250.49100000000001</v>
      </c>
      <c r="BF25" s="689">
        <v>114.027</v>
      </c>
      <c r="BG25" s="689">
        <v>21.123999999999999</v>
      </c>
      <c r="BH25" s="689">
        <v>214.19</v>
      </c>
      <c r="BI25" s="975">
        <v>28050.888999999999</v>
      </c>
      <c r="BJ25" s="689">
        <v>4389.5360000000001</v>
      </c>
      <c r="BK25" s="689">
        <v>14333.12</v>
      </c>
      <c r="BL25" s="689">
        <v>6914.433</v>
      </c>
      <c r="BM25" s="689">
        <v>1531.1110000000001</v>
      </c>
      <c r="BN25" s="689">
        <v>849.45899999999995</v>
      </c>
      <c r="BO25" s="689">
        <v>202.73400000000001</v>
      </c>
      <c r="BP25" s="689">
        <v>105.142</v>
      </c>
      <c r="BQ25" s="689">
        <v>23.846</v>
      </c>
      <c r="BR25" s="689">
        <v>214.45400000000001</v>
      </c>
      <c r="BS25" s="975">
        <v>28563.834999999999</v>
      </c>
      <c r="BT25" s="689">
        <v>5150.0020000000004</v>
      </c>
      <c r="BU25" s="689">
        <v>15206.3681</v>
      </c>
      <c r="BV25" s="689">
        <v>6506.7139999999999</v>
      </c>
      <c r="BW25" s="689">
        <v>1457.1679999999999</v>
      </c>
      <c r="BX25" s="689">
        <v>843.447</v>
      </c>
      <c r="BY25" s="689">
        <v>277.77499999999998</v>
      </c>
      <c r="BZ25" s="689">
        <v>117.14700000000001</v>
      </c>
      <c r="CA25" s="689">
        <v>30.236000000000001</v>
      </c>
      <c r="CB25" s="689">
        <v>243.86600000000001</v>
      </c>
      <c r="CC25" s="975">
        <v>29832.723100000003</v>
      </c>
      <c r="CD25" s="689">
        <v>5718.1610000000001</v>
      </c>
      <c r="CE25" s="689">
        <v>15688.056</v>
      </c>
      <c r="CF25" s="689">
        <v>7006.7960000000003</v>
      </c>
      <c r="CG25" s="689">
        <v>1985.3050000000001</v>
      </c>
      <c r="CH25" s="689">
        <v>951.98</v>
      </c>
      <c r="CI25" s="689">
        <v>213.14</v>
      </c>
      <c r="CJ25" s="689">
        <v>89.049000000000007</v>
      </c>
      <c r="CK25" s="689">
        <v>38.768000000000001</v>
      </c>
      <c r="CL25" s="689">
        <v>236.49199999999999</v>
      </c>
      <c r="CM25" s="975">
        <v>31927.746999999999</v>
      </c>
      <c r="CN25" s="689">
        <v>10408.111000000001</v>
      </c>
      <c r="CO25" s="689">
        <v>15787.111999999999</v>
      </c>
      <c r="CP25" s="689">
        <v>2962.4459999999999</v>
      </c>
      <c r="CQ25" s="689">
        <v>1434.1289999999999</v>
      </c>
      <c r="CR25" s="689">
        <v>1118.47</v>
      </c>
      <c r="CS25" s="689">
        <v>161.994</v>
      </c>
      <c r="CT25" s="689">
        <v>77.554000000000002</v>
      </c>
      <c r="CU25" s="689">
        <v>38.527999999999999</v>
      </c>
      <c r="CV25" s="689">
        <v>185.334</v>
      </c>
      <c r="CW25" s="975">
        <v>32173.678</v>
      </c>
      <c r="CX25" s="689">
        <v>12218.907999999999</v>
      </c>
      <c r="CY25" s="689">
        <v>15522.715</v>
      </c>
      <c r="CZ25" s="689">
        <v>2816.9830000000002</v>
      </c>
      <c r="DA25" s="689">
        <v>1536.491</v>
      </c>
      <c r="DB25" s="689">
        <v>1212.116</v>
      </c>
      <c r="DC25" s="689">
        <v>138.75200000000001</v>
      </c>
      <c r="DD25" s="689">
        <v>76.366</v>
      </c>
      <c r="DE25" s="689">
        <v>46.795999999999999</v>
      </c>
      <c r="DF25" s="689">
        <v>230.83799999999999</v>
      </c>
      <c r="DG25" s="975">
        <v>33799.964999999997</v>
      </c>
      <c r="DH25" s="689">
        <v>11673.039000000001</v>
      </c>
      <c r="DI25" s="689">
        <v>15932.25</v>
      </c>
      <c r="DJ25" s="689">
        <v>2889.7150000000001</v>
      </c>
      <c r="DK25" s="689">
        <v>1433.472</v>
      </c>
      <c r="DL25" s="689">
        <v>988.34199999999998</v>
      </c>
      <c r="DM25" s="689">
        <v>123.488</v>
      </c>
      <c r="DN25" s="689">
        <v>79.213999999999999</v>
      </c>
      <c r="DO25" s="689">
        <v>47.512</v>
      </c>
      <c r="DP25" s="689">
        <v>233.517</v>
      </c>
      <c r="DQ25" s="975">
        <v>33400.548999999999</v>
      </c>
      <c r="DR25" s="689">
        <v>12746.155000000001</v>
      </c>
      <c r="DS25" s="689">
        <v>16051.071</v>
      </c>
      <c r="DT25" s="689">
        <v>2904.4209999999998</v>
      </c>
      <c r="DU25" s="689">
        <v>1655.287</v>
      </c>
      <c r="DV25" s="689">
        <v>1103.3579999999999</v>
      </c>
      <c r="DW25" s="689">
        <v>117.661</v>
      </c>
      <c r="DX25" s="689">
        <v>58.832999999999998</v>
      </c>
      <c r="DY25" s="689">
        <v>43.48</v>
      </c>
      <c r="DZ25" s="689">
        <v>244.98699999999999</v>
      </c>
      <c r="EA25" s="975">
        <v>34925.252999999997</v>
      </c>
      <c r="EB25" s="689">
        <v>13125.075000000001</v>
      </c>
      <c r="EC25" s="689">
        <v>15423.637000000001</v>
      </c>
      <c r="ED25" s="689">
        <v>3503.6010000000001</v>
      </c>
      <c r="EE25" s="689">
        <v>1883.1289999999999</v>
      </c>
      <c r="EF25" s="689">
        <v>1026.9169999999999</v>
      </c>
      <c r="EG25" s="689">
        <v>77.912000000000006</v>
      </c>
      <c r="EH25" s="689">
        <v>59.103000000000002</v>
      </c>
      <c r="EI25" s="689">
        <v>48.588999999999999</v>
      </c>
      <c r="EJ25" s="689">
        <v>230.81800000000001</v>
      </c>
      <c r="EK25" s="975">
        <v>35378.781000000003</v>
      </c>
      <c r="EL25" s="689">
        <v>11260.237999999999</v>
      </c>
      <c r="EM25" s="689">
        <v>15960.53</v>
      </c>
      <c r="EN25" s="689">
        <v>4589.2439999999997</v>
      </c>
      <c r="EO25" s="689">
        <v>1813.5239999999999</v>
      </c>
      <c r="EP25" s="689">
        <v>843.529</v>
      </c>
      <c r="EQ25" s="689">
        <v>88.641999999999996</v>
      </c>
      <c r="ER25" s="689">
        <v>77.131</v>
      </c>
      <c r="ES25" s="689">
        <v>44.82</v>
      </c>
      <c r="ET25" s="689">
        <v>320.46300000000002</v>
      </c>
      <c r="EU25" s="975">
        <v>34998.120999999999</v>
      </c>
      <c r="EV25" s="689">
        <v>12887.964</v>
      </c>
      <c r="EW25" s="689">
        <v>16567.062000000002</v>
      </c>
      <c r="EX25" s="689">
        <v>4300.71</v>
      </c>
      <c r="EY25" s="689">
        <v>1759.201</v>
      </c>
      <c r="EZ25" s="689">
        <v>771.22500000000002</v>
      </c>
      <c r="FA25" s="689">
        <v>115.383</v>
      </c>
      <c r="FB25" s="689">
        <v>57.548999999999999</v>
      </c>
      <c r="FC25" s="689">
        <v>76.638999999999996</v>
      </c>
      <c r="FD25" s="689">
        <v>257.65800000000002</v>
      </c>
      <c r="FE25" s="975">
        <v>36793.391000000003</v>
      </c>
      <c r="FF25" s="689">
        <v>14755.612999999999</v>
      </c>
      <c r="FG25" s="689">
        <v>17223.931</v>
      </c>
      <c r="FH25" s="689">
        <v>4711.299</v>
      </c>
      <c r="FI25" s="689">
        <v>2668.78</v>
      </c>
      <c r="FJ25" s="689">
        <v>787.12199999999996</v>
      </c>
      <c r="FK25" s="689">
        <v>108.751</v>
      </c>
      <c r="FL25" s="689">
        <v>118.437</v>
      </c>
      <c r="FM25" s="689">
        <v>58.938000000000002</v>
      </c>
      <c r="FN25" s="689">
        <v>285.9255</v>
      </c>
      <c r="FO25" s="975">
        <v>40718.796499999997</v>
      </c>
      <c r="FP25" s="689">
        <v>13838.431</v>
      </c>
      <c r="FQ25" s="689">
        <v>16793.490000000002</v>
      </c>
      <c r="FR25" s="689">
        <v>4331.0110000000004</v>
      </c>
      <c r="FS25" s="689">
        <v>2209.56</v>
      </c>
      <c r="FT25" s="689">
        <v>646.20600000000002</v>
      </c>
      <c r="FU25" s="689">
        <v>115.678</v>
      </c>
      <c r="FV25" s="689">
        <v>70.253</v>
      </c>
      <c r="FW25" s="689">
        <v>63.219000000000001</v>
      </c>
      <c r="FX25" s="689">
        <v>316.48</v>
      </c>
      <c r="FY25" s="975">
        <v>38384.328000000001</v>
      </c>
      <c r="FZ25" s="689">
        <v>17570.469000000001</v>
      </c>
      <c r="GA25" s="689">
        <v>13855.597</v>
      </c>
      <c r="GB25" s="689">
        <v>4565.3540000000003</v>
      </c>
      <c r="GC25" s="689">
        <v>2060.4360000000001</v>
      </c>
      <c r="GD25" s="689">
        <v>620.08399999999995</v>
      </c>
      <c r="GE25" s="689">
        <v>275.16699999999997</v>
      </c>
      <c r="GF25" s="689">
        <v>91.257000000000005</v>
      </c>
      <c r="GG25" s="689">
        <v>182.50899999999999</v>
      </c>
      <c r="GH25" s="689">
        <v>269.65699999999998</v>
      </c>
      <c r="GI25" s="975">
        <v>39490.53</v>
      </c>
      <c r="GJ25" s="689">
        <v>19999.603999999999</v>
      </c>
      <c r="GK25" s="689">
        <v>13922.945</v>
      </c>
      <c r="GL25" s="689">
        <v>4987.8149999999996</v>
      </c>
      <c r="GM25" s="689">
        <v>1214.3489999999999</v>
      </c>
      <c r="GN25" s="689">
        <v>384.23200000000003</v>
      </c>
      <c r="GO25" s="689">
        <v>128.946</v>
      </c>
      <c r="GP25" s="689">
        <v>96.849000000000004</v>
      </c>
      <c r="GQ25" s="689">
        <v>66.543000000000006</v>
      </c>
      <c r="GR25" s="689">
        <v>221.16900000000001</v>
      </c>
      <c r="GS25" s="975">
        <v>41022.451999999997</v>
      </c>
      <c r="GT25" s="689">
        <v>17958.758000000002</v>
      </c>
      <c r="GU25" s="689">
        <v>17524.63</v>
      </c>
      <c r="GV25" s="689">
        <v>3896.87</v>
      </c>
      <c r="GW25" s="689">
        <v>1537.2729999999999</v>
      </c>
      <c r="GX25" s="689">
        <v>395.23700000000002</v>
      </c>
      <c r="GY25" s="689">
        <v>154.828</v>
      </c>
      <c r="GZ25" s="689">
        <v>68.608000000000004</v>
      </c>
      <c r="HA25" s="689">
        <v>65.328000000000003</v>
      </c>
      <c r="HB25" s="689">
        <v>239.732</v>
      </c>
      <c r="HC25" s="975">
        <v>41841.264000000003</v>
      </c>
      <c r="HD25" s="689">
        <v>20337.047999999999</v>
      </c>
      <c r="HE25" s="689">
        <v>17392.791000000001</v>
      </c>
      <c r="HF25" s="689">
        <v>3801.5189999999998</v>
      </c>
      <c r="HG25" s="689">
        <v>1350.9079999999999</v>
      </c>
      <c r="HH25" s="689">
        <v>373.77499999999998</v>
      </c>
      <c r="HI25" s="689">
        <v>114.69499999999999</v>
      </c>
      <c r="HJ25" s="689">
        <v>66.745000000000005</v>
      </c>
      <c r="HK25" s="689">
        <v>82.554000000000002</v>
      </c>
      <c r="HL25" s="689">
        <v>217.804</v>
      </c>
      <c r="HM25" s="975">
        <v>43737.839</v>
      </c>
      <c r="HN25" s="689">
        <v>19137.409</v>
      </c>
      <c r="HO25" s="689">
        <v>16825.347000000002</v>
      </c>
      <c r="HP25" s="689">
        <v>3878.3510000000001</v>
      </c>
      <c r="HQ25" s="689">
        <v>2048.375</v>
      </c>
      <c r="HR25" s="689">
        <v>424.94299999999998</v>
      </c>
      <c r="HS25" s="689">
        <v>121.836</v>
      </c>
      <c r="HT25" s="689">
        <v>71.578000000000003</v>
      </c>
      <c r="HU25" s="689">
        <v>65.921000000000006</v>
      </c>
      <c r="HV25" s="689">
        <v>233.148</v>
      </c>
      <c r="HW25" s="975">
        <v>42806.908000000003</v>
      </c>
      <c r="HX25" s="689">
        <v>21489.994999999999</v>
      </c>
      <c r="HY25" s="689">
        <v>17674.71</v>
      </c>
      <c r="HZ25" s="689">
        <v>4111.62</v>
      </c>
      <c r="IA25" s="689">
        <v>1000.152</v>
      </c>
      <c r="IB25" s="689">
        <v>2001.0630000000001</v>
      </c>
      <c r="IC25" s="689">
        <v>396.55</v>
      </c>
      <c r="ID25" s="689">
        <v>170.56800000000001</v>
      </c>
      <c r="IE25" s="689">
        <v>60.548000000000002</v>
      </c>
      <c r="IF25" s="689">
        <v>245.268</v>
      </c>
      <c r="IG25" s="975">
        <v>47150.474000000002</v>
      </c>
      <c r="IH25" s="689">
        <v>21426.714</v>
      </c>
      <c r="II25" s="689">
        <v>19702.638999999999</v>
      </c>
      <c r="IJ25" s="689">
        <v>4034.413</v>
      </c>
      <c r="IK25" s="689">
        <v>1283.414</v>
      </c>
      <c r="IL25" s="689">
        <v>780.58600000000001</v>
      </c>
      <c r="IM25" s="689">
        <v>151.01900000000001</v>
      </c>
      <c r="IN25" s="689">
        <v>87.299000000000007</v>
      </c>
      <c r="IO25" s="689">
        <v>64.888999999999996</v>
      </c>
      <c r="IP25" s="689">
        <v>255.01</v>
      </c>
      <c r="IQ25" s="975">
        <v>47785.983</v>
      </c>
      <c r="IR25" s="689">
        <v>21743.616000000002</v>
      </c>
      <c r="IS25" s="689">
        <v>19056.652999999998</v>
      </c>
      <c r="IT25" s="689">
        <v>4245.1909999999998</v>
      </c>
      <c r="IU25" s="689">
        <v>1224.421</v>
      </c>
      <c r="IV25" s="689">
        <v>620.31100000000004</v>
      </c>
      <c r="IW25" s="689">
        <v>108.798</v>
      </c>
      <c r="IX25" s="689">
        <v>103.093</v>
      </c>
      <c r="IY25" s="689">
        <v>832.04300000000001</v>
      </c>
      <c r="IZ25" s="689">
        <v>249.79599999999999</v>
      </c>
      <c r="JA25" s="975">
        <v>48183.921999999999</v>
      </c>
      <c r="JB25" s="689">
        <v>21446.891</v>
      </c>
      <c r="JC25" s="689">
        <v>16714.240000000002</v>
      </c>
      <c r="JD25" s="689">
        <v>4728.4250000000002</v>
      </c>
      <c r="JE25" s="689">
        <v>1609.472</v>
      </c>
      <c r="JF25" s="689">
        <v>495.25299999999999</v>
      </c>
      <c r="JG25" s="689">
        <v>123.217</v>
      </c>
      <c r="JH25" s="689">
        <v>76.838999999999999</v>
      </c>
      <c r="JI25" s="689">
        <v>54.091000000000001</v>
      </c>
      <c r="JJ25" s="689">
        <v>450.29399999999998</v>
      </c>
      <c r="JK25" s="975">
        <v>45698.722000000002</v>
      </c>
      <c r="JL25" s="689">
        <v>24283.9</v>
      </c>
      <c r="JM25" s="689">
        <v>16025.447</v>
      </c>
      <c r="JN25" s="689">
        <v>5209.8940000000002</v>
      </c>
      <c r="JO25" s="689">
        <v>1212.2670000000001</v>
      </c>
      <c r="JP25" s="689">
        <v>662.97299999999996</v>
      </c>
      <c r="JQ25" s="689">
        <v>155.119</v>
      </c>
      <c r="JR25" s="689">
        <v>78.165999999999997</v>
      </c>
      <c r="JS25" s="689">
        <v>57.951000000000001</v>
      </c>
      <c r="JT25" s="689">
        <v>332.14100000000002</v>
      </c>
      <c r="JU25" s="975">
        <v>48017.858</v>
      </c>
      <c r="JV25" s="689">
        <v>23341.817999999999</v>
      </c>
      <c r="JW25" s="689">
        <v>17074.674999999999</v>
      </c>
      <c r="JX25" s="689">
        <v>5397.174</v>
      </c>
      <c r="JY25" s="689">
        <v>1377.261</v>
      </c>
      <c r="JZ25" s="689">
        <v>885.72</v>
      </c>
      <c r="KA25" s="689">
        <v>127.899</v>
      </c>
      <c r="KB25" s="689">
        <v>86.626999999999995</v>
      </c>
      <c r="KC25" s="689">
        <v>60.024999999999999</v>
      </c>
      <c r="KD25" s="689">
        <v>239.11699999999999</v>
      </c>
      <c r="KE25" s="975">
        <v>48590.315999999999</v>
      </c>
      <c r="KF25" s="689">
        <v>21377.261999999999</v>
      </c>
      <c r="KG25" s="689">
        <v>15835.333000000001</v>
      </c>
      <c r="KH25" s="689">
        <v>4308.9650000000001</v>
      </c>
      <c r="KI25" s="689">
        <v>1476.356</v>
      </c>
      <c r="KJ25" s="689">
        <v>607.81899999999996</v>
      </c>
      <c r="KK25" s="689">
        <v>401.702</v>
      </c>
      <c r="KL25" s="689">
        <v>106.629</v>
      </c>
      <c r="KM25" s="689">
        <v>69.983999999999995</v>
      </c>
      <c r="KN25" s="689">
        <v>246.983</v>
      </c>
      <c r="KO25" s="975">
        <v>44431.033000000003</v>
      </c>
      <c r="KP25" s="689">
        <v>22897.300999999999</v>
      </c>
      <c r="KQ25" s="689">
        <v>17795.268</v>
      </c>
      <c r="KR25" s="689">
        <v>6211.732</v>
      </c>
      <c r="KS25" s="689">
        <v>1988.9169999999999</v>
      </c>
      <c r="KT25" s="689">
        <v>637.32600000000002</v>
      </c>
      <c r="KU25" s="689">
        <v>414.35199999999998</v>
      </c>
      <c r="KV25" s="689">
        <v>186.851</v>
      </c>
      <c r="KW25" s="689">
        <v>85.938999999999993</v>
      </c>
      <c r="KX25" s="689">
        <v>227.00399999999999</v>
      </c>
      <c r="KY25" s="975">
        <v>50444.69</v>
      </c>
      <c r="KZ25" s="689">
        <v>20279.384999999998</v>
      </c>
      <c r="LA25" s="689">
        <v>17362.59</v>
      </c>
      <c r="LB25" s="689">
        <v>5709.86</v>
      </c>
      <c r="LC25" s="689">
        <v>1513.2329999999999</v>
      </c>
      <c r="LD25" s="689">
        <v>549.63900000000001</v>
      </c>
      <c r="LE25" s="689">
        <v>671.04100000000005</v>
      </c>
      <c r="LF25" s="689">
        <v>231.97499999999999</v>
      </c>
      <c r="LG25" s="689">
        <v>135.27699999999999</v>
      </c>
      <c r="LH25" s="689">
        <v>207.15600000000001</v>
      </c>
      <c r="LI25" s="975">
        <v>46660.156000000003</v>
      </c>
      <c r="LJ25" s="689">
        <v>22301.635999999999</v>
      </c>
      <c r="LK25" s="689">
        <v>17898.332999999999</v>
      </c>
      <c r="LL25" s="689">
        <v>5298.57</v>
      </c>
      <c r="LM25" s="689">
        <v>1746.7570000000001</v>
      </c>
      <c r="LN25" s="689">
        <v>672.88300000000004</v>
      </c>
      <c r="LO25" s="689">
        <v>699.88</v>
      </c>
      <c r="LP25" s="689">
        <v>250.75800000000001</v>
      </c>
      <c r="LQ25" s="689">
        <v>269.20299999999997</v>
      </c>
      <c r="LR25" s="689">
        <v>282.99900000000002</v>
      </c>
      <c r="LS25" s="975">
        <v>49421.019</v>
      </c>
      <c r="LT25" s="689">
        <v>21020.323</v>
      </c>
      <c r="LU25" s="689">
        <v>18442.644</v>
      </c>
      <c r="LV25" s="689">
        <v>5492.6629999999996</v>
      </c>
      <c r="LW25" s="689">
        <v>1548.8510000000001</v>
      </c>
      <c r="LX25" s="689">
        <v>678.30200000000002</v>
      </c>
      <c r="LY25" s="689">
        <v>452.87900000000002</v>
      </c>
      <c r="LZ25" s="689">
        <v>277.95699999999999</v>
      </c>
      <c r="MA25" s="689">
        <v>89.346000000000004</v>
      </c>
      <c r="MB25" s="689">
        <v>264.01299999999998</v>
      </c>
      <c r="MC25" s="975">
        <v>48266.978000000003</v>
      </c>
      <c r="MD25" s="689">
        <v>21085.863000000001</v>
      </c>
      <c r="ME25" s="689">
        <v>18578.150000000001</v>
      </c>
      <c r="MF25" s="689">
        <v>6119.4</v>
      </c>
      <c r="MG25" s="689">
        <v>1702.095</v>
      </c>
      <c r="MH25" s="689">
        <v>713.36900000000003</v>
      </c>
      <c r="MI25" s="689">
        <v>467.084</v>
      </c>
      <c r="MJ25" s="689">
        <v>420.69200000000001</v>
      </c>
      <c r="MK25" s="689">
        <v>237.279</v>
      </c>
      <c r="ML25" s="689">
        <v>257.00700000000001</v>
      </c>
      <c r="MM25" s="975">
        <v>49580.938999999998</v>
      </c>
      <c r="MN25" s="689">
        <v>17519.821</v>
      </c>
      <c r="MO25" s="689">
        <v>18931.401999999998</v>
      </c>
      <c r="MP25" s="689">
        <v>5392.0140000000001</v>
      </c>
      <c r="MQ25" s="689">
        <v>2085.319</v>
      </c>
      <c r="MR25" s="689">
        <v>509.09199999999998</v>
      </c>
      <c r="MS25" s="689">
        <v>248.089</v>
      </c>
      <c r="MT25" s="689">
        <v>225.041</v>
      </c>
      <c r="MU25" s="689">
        <v>96.47</v>
      </c>
      <c r="MV25" s="689">
        <v>293.92099999999999</v>
      </c>
      <c r="MW25" s="975">
        <v>45301.169000000002</v>
      </c>
      <c r="MX25" s="689">
        <v>22153.254000000001</v>
      </c>
      <c r="MY25" s="689">
        <v>20790.785</v>
      </c>
      <c r="MZ25" s="689">
        <v>5078.1850000000004</v>
      </c>
      <c r="NA25" s="689">
        <v>1694.2539999999999</v>
      </c>
      <c r="NB25" s="689">
        <v>589.95899999999995</v>
      </c>
      <c r="NC25" s="689">
        <v>332.83300000000003</v>
      </c>
      <c r="ND25" s="689">
        <v>365.50900000000001</v>
      </c>
      <c r="NE25" s="689">
        <v>242.68600000000001</v>
      </c>
      <c r="NF25" s="689">
        <v>435.05900000000003</v>
      </c>
      <c r="NG25" s="975">
        <v>51682.523999999998</v>
      </c>
      <c r="NH25" s="689">
        <v>20268.184000000001</v>
      </c>
      <c r="NI25" s="689">
        <v>20618.990000000002</v>
      </c>
      <c r="NJ25" s="689">
        <v>4638.817</v>
      </c>
      <c r="NK25" s="689">
        <v>1595.585</v>
      </c>
      <c r="NL25" s="689">
        <v>506.291</v>
      </c>
      <c r="NM25" s="689">
        <v>301.99099999999999</v>
      </c>
      <c r="NN25" s="689">
        <v>272.154</v>
      </c>
      <c r="NO25" s="689">
        <v>111.04300000000001</v>
      </c>
      <c r="NP25" s="689">
        <v>233.10599999999999</v>
      </c>
      <c r="NQ25" s="975">
        <v>48546.161</v>
      </c>
      <c r="NR25" s="689">
        <v>22180.608</v>
      </c>
      <c r="NS25" s="689">
        <v>20986.146000000001</v>
      </c>
      <c r="NT25" s="689">
        <v>5197.9030000000002</v>
      </c>
      <c r="NU25" s="689">
        <v>1655.36</v>
      </c>
      <c r="NV25" s="689">
        <v>793.51400000000001</v>
      </c>
      <c r="NW25" s="689">
        <v>328.17399999999998</v>
      </c>
      <c r="NX25" s="689">
        <v>261.95400000000001</v>
      </c>
      <c r="NY25" s="689">
        <v>1153.049</v>
      </c>
      <c r="NZ25" s="689">
        <v>298.04300000000001</v>
      </c>
      <c r="OA25" s="975">
        <v>52854.750999999997</v>
      </c>
      <c r="OB25" s="689">
        <v>21541.313999999998</v>
      </c>
      <c r="OC25" s="689">
        <v>23098.663</v>
      </c>
      <c r="OD25" s="689">
        <v>5575.9840000000004</v>
      </c>
      <c r="OE25" s="689">
        <v>1675.347</v>
      </c>
      <c r="OF25" s="689">
        <v>566.245</v>
      </c>
      <c r="OG25" s="689">
        <v>364.81599999999997</v>
      </c>
      <c r="OH25" s="689">
        <v>268.31900000000002</v>
      </c>
      <c r="OI25" s="689">
        <v>191.77500000000001</v>
      </c>
      <c r="OJ25" s="689">
        <v>290.03399999999999</v>
      </c>
      <c r="OK25" s="975">
        <v>53572.497000000003</v>
      </c>
      <c r="OL25" s="689">
        <v>25420.745999999999</v>
      </c>
      <c r="OM25" s="689">
        <v>24806.778999999999</v>
      </c>
      <c r="ON25" s="689">
        <v>6009.6369999999997</v>
      </c>
      <c r="OO25" s="689">
        <v>2052.223</v>
      </c>
      <c r="OP25" s="689">
        <v>623.41999999999996</v>
      </c>
      <c r="OQ25" s="689">
        <v>358.28</v>
      </c>
      <c r="OR25" s="689">
        <v>239.334</v>
      </c>
      <c r="OS25" s="689">
        <v>354.80200000000002</v>
      </c>
      <c r="OT25" s="689">
        <v>588.33900000000006</v>
      </c>
      <c r="OU25" s="975">
        <v>60453.56</v>
      </c>
      <c r="OV25" s="689">
        <v>22695.521000000001</v>
      </c>
      <c r="OW25" s="689">
        <v>24968.637999999999</v>
      </c>
      <c r="OX25" s="689">
        <v>5805.5150000000003</v>
      </c>
      <c r="OY25" s="689">
        <v>2193.8069999999998</v>
      </c>
      <c r="OZ25" s="689">
        <v>794.67399999999998</v>
      </c>
      <c r="PA25" s="689">
        <v>329.37599999999998</v>
      </c>
      <c r="PB25" s="689">
        <v>310.28199999999998</v>
      </c>
      <c r="PC25" s="689">
        <v>214.60300000000001</v>
      </c>
      <c r="PD25" s="689">
        <v>324.56</v>
      </c>
      <c r="PE25" s="975">
        <v>57636.976000000002</v>
      </c>
      <c r="PF25" s="689">
        <v>25339.833999999999</v>
      </c>
      <c r="PG25" s="689">
        <v>25824.345000000001</v>
      </c>
      <c r="PH25" s="689">
        <v>6701.5349999999999</v>
      </c>
      <c r="PI25" s="689">
        <v>2429.8589999999999</v>
      </c>
      <c r="PJ25" s="689">
        <v>820.33199999999999</v>
      </c>
      <c r="PK25" s="689">
        <v>284.18700000000001</v>
      </c>
      <c r="PL25" s="689">
        <v>299.029</v>
      </c>
      <c r="PM25" s="689">
        <v>442.416</v>
      </c>
      <c r="PN25" s="689">
        <v>485.03800000000001</v>
      </c>
      <c r="PO25" s="975">
        <v>62626.574999999997</v>
      </c>
      <c r="PP25" s="689">
        <v>25880.526000000002</v>
      </c>
      <c r="PQ25" s="689">
        <v>26233.383000000002</v>
      </c>
      <c r="PR25" s="689">
        <v>7900.7730000000001</v>
      </c>
      <c r="PS25" s="689">
        <v>2859.3629999999998</v>
      </c>
      <c r="PT25" s="689">
        <v>1113.203</v>
      </c>
      <c r="PU25" s="689">
        <v>352.05900000000003</v>
      </c>
      <c r="PV25" s="689">
        <v>210.96199999999999</v>
      </c>
      <c r="PW25" s="689">
        <v>382.33600000000001</v>
      </c>
      <c r="PX25" s="689">
        <v>340.46499999999997</v>
      </c>
      <c r="PY25" s="975">
        <v>65273.07</v>
      </c>
      <c r="PZ25" s="689">
        <v>30329.93</v>
      </c>
      <c r="QA25" s="689">
        <v>25384.167000000001</v>
      </c>
      <c r="QB25" s="689">
        <v>7199.5249999999996</v>
      </c>
      <c r="QC25" s="689">
        <v>3530.93</v>
      </c>
      <c r="QD25" s="689">
        <v>827.84</v>
      </c>
      <c r="QE25" s="689">
        <v>467.30399999999997</v>
      </c>
      <c r="QF25" s="689">
        <v>206.727</v>
      </c>
      <c r="QG25" s="689">
        <v>631.11</v>
      </c>
      <c r="QH25" s="689">
        <v>526.99</v>
      </c>
      <c r="QI25" s="975">
        <v>69104.523000000001</v>
      </c>
      <c r="QJ25" s="689">
        <v>33701</v>
      </c>
      <c r="QK25" s="689">
        <v>24225</v>
      </c>
      <c r="QL25" s="689">
        <v>8551</v>
      </c>
      <c r="QM25" s="689">
        <v>3909</v>
      </c>
      <c r="QN25" s="689">
        <v>831</v>
      </c>
      <c r="QO25" s="689">
        <v>257</v>
      </c>
      <c r="QP25" s="689">
        <v>220</v>
      </c>
      <c r="QQ25" s="689">
        <v>250</v>
      </c>
      <c r="QR25" s="689">
        <v>289</v>
      </c>
      <c r="QS25" s="975">
        <v>72233</v>
      </c>
      <c r="QT25" s="689">
        <v>32609</v>
      </c>
      <c r="QU25" s="689">
        <v>23176</v>
      </c>
      <c r="QV25" s="689">
        <v>8538</v>
      </c>
      <c r="QW25" s="689">
        <v>4674</v>
      </c>
      <c r="QX25" s="689">
        <v>1029</v>
      </c>
      <c r="QY25" s="689">
        <v>410</v>
      </c>
      <c r="QZ25" s="689">
        <v>277</v>
      </c>
      <c r="RA25" s="689">
        <v>655</v>
      </c>
      <c r="RB25" s="689">
        <v>432</v>
      </c>
      <c r="RC25" s="975">
        <v>71800</v>
      </c>
      <c r="RD25" s="689">
        <v>36741</v>
      </c>
      <c r="RE25" s="689">
        <v>23723</v>
      </c>
      <c r="RF25" s="689">
        <v>8098</v>
      </c>
      <c r="RG25" s="689">
        <v>4720</v>
      </c>
      <c r="RH25" s="689">
        <v>922</v>
      </c>
      <c r="RI25" s="689">
        <v>558</v>
      </c>
      <c r="RJ25" s="689">
        <v>285</v>
      </c>
      <c r="RK25" s="689">
        <v>396</v>
      </c>
      <c r="RL25" s="689">
        <v>384</v>
      </c>
      <c r="RM25" s="975">
        <v>75827</v>
      </c>
      <c r="RN25" s="689">
        <v>38814</v>
      </c>
      <c r="RO25" s="689">
        <v>26205</v>
      </c>
      <c r="RP25" s="689">
        <v>7412</v>
      </c>
      <c r="RQ25" s="689">
        <v>4349</v>
      </c>
      <c r="RR25" s="689">
        <v>901</v>
      </c>
      <c r="RS25" s="689">
        <v>422</v>
      </c>
      <c r="RT25" s="689">
        <v>4621</v>
      </c>
      <c r="RU25" s="689">
        <v>652</v>
      </c>
      <c r="RV25" s="689">
        <v>339</v>
      </c>
      <c r="RW25" s="975">
        <v>83715</v>
      </c>
      <c r="RX25" s="689">
        <v>42184</v>
      </c>
      <c r="RY25" s="689">
        <v>26855</v>
      </c>
      <c r="RZ25" s="689">
        <v>8778</v>
      </c>
      <c r="SA25" s="689">
        <v>5845</v>
      </c>
      <c r="SB25" s="689">
        <v>1113</v>
      </c>
      <c r="SC25" s="689">
        <v>478</v>
      </c>
      <c r="SD25" s="689">
        <v>309</v>
      </c>
      <c r="SE25" s="689">
        <v>186</v>
      </c>
      <c r="SF25" s="689">
        <v>332</v>
      </c>
      <c r="SG25" s="975">
        <v>86080</v>
      </c>
      <c r="SH25" s="689">
        <v>43498</v>
      </c>
      <c r="SI25" s="689">
        <v>27541</v>
      </c>
      <c r="SJ25" s="689">
        <v>8128</v>
      </c>
      <c r="SK25" s="689">
        <v>5789</v>
      </c>
      <c r="SL25" s="689">
        <v>1254</v>
      </c>
      <c r="SM25" s="689">
        <v>515</v>
      </c>
      <c r="SN25" s="689">
        <v>370</v>
      </c>
      <c r="SO25" s="689">
        <v>178</v>
      </c>
      <c r="SP25" s="689">
        <v>372</v>
      </c>
      <c r="SQ25" s="975">
        <v>87645</v>
      </c>
      <c r="SR25" s="689">
        <v>41019</v>
      </c>
      <c r="SS25" s="689">
        <v>26279</v>
      </c>
      <c r="ST25" s="689">
        <v>7941</v>
      </c>
      <c r="SU25" s="689">
        <v>4955</v>
      </c>
      <c r="SV25" s="689">
        <v>837</v>
      </c>
      <c r="SW25" s="689">
        <v>288</v>
      </c>
      <c r="SX25" s="689">
        <v>320</v>
      </c>
      <c r="SY25" s="689">
        <v>150</v>
      </c>
      <c r="SZ25" s="689">
        <v>321</v>
      </c>
      <c r="TA25" s="975">
        <v>82110</v>
      </c>
      <c r="TB25" s="689">
        <v>44120</v>
      </c>
      <c r="TC25" s="689">
        <v>29858</v>
      </c>
      <c r="TD25" s="689">
        <v>8927</v>
      </c>
      <c r="TE25" s="689">
        <v>5361</v>
      </c>
      <c r="TF25" s="689">
        <v>1010</v>
      </c>
      <c r="TG25" s="689">
        <v>324</v>
      </c>
      <c r="TH25" s="689">
        <v>274</v>
      </c>
      <c r="TI25" s="689">
        <v>145</v>
      </c>
      <c r="TJ25" s="689">
        <v>335</v>
      </c>
      <c r="TK25" s="975">
        <v>90354</v>
      </c>
      <c r="TL25" s="689">
        <v>39929</v>
      </c>
      <c r="TM25" s="689">
        <v>30430</v>
      </c>
      <c r="TN25" s="689">
        <v>9329</v>
      </c>
      <c r="TO25" s="689">
        <v>5286</v>
      </c>
      <c r="TP25" s="689">
        <v>1151</v>
      </c>
      <c r="TQ25" s="689">
        <v>279</v>
      </c>
      <c r="TR25" s="689">
        <v>626</v>
      </c>
      <c r="TS25" s="689">
        <v>291</v>
      </c>
      <c r="TT25" s="689">
        <v>329</v>
      </c>
      <c r="TU25" s="975">
        <v>87650</v>
      </c>
      <c r="TV25" s="689">
        <v>46226</v>
      </c>
      <c r="TW25" s="689">
        <v>35965</v>
      </c>
      <c r="TX25" s="689">
        <v>10952</v>
      </c>
      <c r="TY25" s="689">
        <v>3615</v>
      </c>
      <c r="TZ25" s="689">
        <v>1024</v>
      </c>
      <c r="UA25" s="689">
        <v>296</v>
      </c>
      <c r="UB25" s="689">
        <v>275</v>
      </c>
      <c r="UC25" s="689">
        <v>189</v>
      </c>
      <c r="UD25" s="689">
        <v>474</v>
      </c>
      <c r="UE25" s="975">
        <v>99016</v>
      </c>
      <c r="UF25" s="689">
        <v>43568</v>
      </c>
      <c r="UG25" s="689">
        <v>35636</v>
      </c>
      <c r="UH25" s="689">
        <v>10581</v>
      </c>
      <c r="UI25" s="689">
        <v>3471</v>
      </c>
      <c r="UJ25" s="689">
        <v>899</v>
      </c>
      <c r="UK25" s="689">
        <v>385</v>
      </c>
      <c r="UL25" s="689">
        <v>293</v>
      </c>
      <c r="UM25" s="689">
        <v>188</v>
      </c>
      <c r="UN25" s="689">
        <v>345</v>
      </c>
      <c r="UO25" s="975">
        <v>95366</v>
      </c>
      <c r="UP25" s="689">
        <v>46279</v>
      </c>
      <c r="UQ25" s="689">
        <v>38895</v>
      </c>
      <c r="UR25" s="689">
        <v>11193</v>
      </c>
      <c r="US25" s="689">
        <v>3946</v>
      </c>
      <c r="UT25" s="689">
        <v>934</v>
      </c>
      <c r="UU25" s="689">
        <v>524</v>
      </c>
      <c r="UV25" s="689">
        <v>315</v>
      </c>
      <c r="UW25" s="689">
        <v>184</v>
      </c>
      <c r="UX25" s="689">
        <v>1782</v>
      </c>
      <c r="UY25" s="975">
        <v>104052</v>
      </c>
      <c r="UZ25" s="689">
        <v>41880</v>
      </c>
      <c r="VA25" s="689">
        <v>38519</v>
      </c>
      <c r="VB25" s="689">
        <v>11240</v>
      </c>
      <c r="VC25" s="689">
        <v>3994</v>
      </c>
      <c r="VD25" s="689">
        <v>1025</v>
      </c>
      <c r="VE25" s="689">
        <v>495</v>
      </c>
      <c r="VF25" s="689">
        <v>296</v>
      </c>
      <c r="VG25" s="689">
        <v>228</v>
      </c>
      <c r="VH25" s="689">
        <v>663</v>
      </c>
      <c r="VI25" s="975">
        <v>98340</v>
      </c>
      <c r="VJ25" s="689">
        <v>45010</v>
      </c>
      <c r="VK25" s="689">
        <v>37493</v>
      </c>
      <c r="VL25" s="689">
        <v>11533</v>
      </c>
      <c r="VM25" s="689">
        <v>4512</v>
      </c>
      <c r="VN25" s="689">
        <v>642</v>
      </c>
      <c r="VO25" s="689">
        <v>365</v>
      </c>
      <c r="VP25" s="689">
        <v>277</v>
      </c>
      <c r="VQ25" s="689">
        <v>385</v>
      </c>
      <c r="VR25" s="689">
        <v>657</v>
      </c>
      <c r="VS25" s="975">
        <v>100874</v>
      </c>
      <c r="VT25" s="689">
        <v>43718</v>
      </c>
      <c r="VU25" s="689">
        <v>36810</v>
      </c>
      <c r="VV25" s="689">
        <v>11761</v>
      </c>
      <c r="VW25" s="689">
        <v>4263</v>
      </c>
      <c r="VX25" s="689">
        <v>648</v>
      </c>
      <c r="VY25" s="689">
        <v>287</v>
      </c>
      <c r="VZ25" s="689">
        <v>259</v>
      </c>
      <c r="WA25" s="689">
        <v>165</v>
      </c>
      <c r="WB25" s="689">
        <v>358</v>
      </c>
      <c r="WC25" s="975">
        <v>98269</v>
      </c>
      <c r="WD25" s="689">
        <v>47815</v>
      </c>
      <c r="WE25" s="689">
        <v>39855</v>
      </c>
      <c r="WF25" s="689">
        <v>12762</v>
      </c>
      <c r="WG25" s="689">
        <v>4253</v>
      </c>
      <c r="WH25" s="689">
        <v>629</v>
      </c>
      <c r="WI25" s="689">
        <v>315</v>
      </c>
      <c r="WJ25" s="689">
        <v>263</v>
      </c>
      <c r="WK25" s="689">
        <v>169</v>
      </c>
      <c r="WL25" s="689">
        <v>507</v>
      </c>
      <c r="WM25" s="975">
        <v>106568</v>
      </c>
      <c r="WN25" s="689">
        <v>46861</v>
      </c>
      <c r="WO25" s="689">
        <v>35435</v>
      </c>
      <c r="WP25" s="689">
        <v>13639</v>
      </c>
      <c r="WQ25" s="689">
        <v>3605</v>
      </c>
      <c r="WR25" s="689">
        <v>489</v>
      </c>
      <c r="WS25" s="689">
        <v>283</v>
      </c>
      <c r="WT25" s="689">
        <v>256</v>
      </c>
      <c r="WU25" s="689">
        <v>160</v>
      </c>
      <c r="WV25" s="689">
        <v>370</v>
      </c>
      <c r="WW25" s="975">
        <v>101098</v>
      </c>
      <c r="WX25" s="689">
        <v>50273</v>
      </c>
      <c r="WY25" s="689">
        <v>35096</v>
      </c>
      <c r="WZ25" s="689">
        <v>14406</v>
      </c>
      <c r="XA25" s="689">
        <v>3501</v>
      </c>
      <c r="XB25" s="689">
        <v>508</v>
      </c>
      <c r="XC25" s="689">
        <v>285</v>
      </c>
      <c r="XD25" s="689">
        <v>227</v>
      </c>
      <c r="XE25" s="689">
        <v>185</v>
      </c>
      <c r="XF25" s="689">
        <v>389</v>
      </c>
      <c r="XG25" s="975">
        <v>104870</v>
      </c>
      <c r="XH25" s="689">
        <v>53978</v>
      </c>
      <c r="XI25" s="689">
        <v>34336</v>
      </c>
      <c r="XJ25" s="689">
        <v>14782</v>
      </c>
      <c r="XK25" s="689">
        <v>3414</v>
      </c>
      <c r="XL25" s="689">
        <v>768</v>
      </c>
      <c r="XM25" s="689">
        <v>227</v>
      </c>
      <c r="XN25" s="689">
        <v>211</v>
      </c>
      <c r="XO25" s="689">
        <v>161</v>
      </c>
      <c r="XP25" s="689">
        <v>428</v>
      </c>
      <c r="XQ25" s="975">
        <v>108305</v>
      </c>
      <c r="XR25" s="689">
        <v>56931</v>
      </c>
      <c r="XS25" s="689">
        <v>37534</v>
      </c>
      <c r="XT25" s="689">
        <v>14416</v>
      </c>
      <c r="XU25" s="689">
        <v>3524</v>
      </c>
      <c r="XV25" s="689">
        <v>410</v>
      </c>
      <c r="XW25" s="689">
        <v>194</v>
      </c>
      <c r="XX25" s="689">
        <v>230</v>
      </c>
      <c r="XY25" s="689">
        <v>143</v>
      </c>
      <c r="XZ25" s="689">
        <v>532</v>
      </c>
      <c r="YA25" s="975">
        <v>113914</v>
      </c>
    </row>
    <row r="26" spans="1:661" ht="12.75" customHeight="1">
      <c r="A26" s="175" t="s">
        <v>511</v>
      </c>
      <c r="B26" s="689">
        <v>7712.2169999999996</v>
      </c>
      <c r="C26" s="689">
        <v>18181.905999999999</v>
      </c>
      <c r="D26" s="689">
        <v>5332.8609999999999</v>
      </c>
      <c r="E26" s="689">
        <v>1185.585</v>
      </c>
      <c r="F26" s="689">
        <v>688.25300000000004</v>
      </c>
      <c r="G26" s="689">
        <v>241.08699999999999</v>
      </c>
      <c r="H26" s="689">
        <v>144.32</v>
      </c>
      <c r="I26" s="689">
        <v>24.800999999999998</v>
      </c>
      <c r="J26" s="689">
        <v>196.99700000000001</v>
      </c>
      <c r="K26" s="975">
        <v>33708.027000000002</v>
      </c>
      <c r="L26" s="689">
        <v>6152.3649999999998</v>
      </c>
      <c r="M26" s="689">
        <v>18304.280999999999</v>
      </c>
      <c r="N26" s="689">
        <v>5533.1980000000003</v>
      </c>
      <c r="O26" s="689">
        <v>1314.133</v>
      </c>
      <c r="P26" s="689">
        <v>730.15700000000004</v>
      </c>
      <c r="Q26" s="689">
        <v>287.67899999999997</v>
      </c>
      <c r="R26" s="689">
        <v>146.56800000000001</v>
      </c>
      <c r="S26" s="689">
        <v>35.912999999999997</v>
      </c>
      <c r="T26" s="689">
        <v>211.286</v>
      </c>
      <c r="U26" s="975">
        <v>32715.58</v>
      </c>
      <c r="V26" s="689">
        <v>4747.7079999999996</v>
      </c>
      <c r="W26" s="689">
        <v>18284.731</v>
      </c>
      <c r="X26" s="689">
        <v>5653.36</v>
      </c>
      <c r="Y26" s="689">
        <v>1458.2739999999999</v>
      </c>
      <c r="Z26" s="689">
        <v>804.24599999999998</v>
      </c>
      <c r="AA26" s="689">
        <v>313.47399999999999</v>
      </c>
      <c r="AB26" s="689">
        <v>150.702</v>
      </c>
      <c r="AC26" s="689">
        <v>39.408000000000001</v>
      </c>
      <c r="AD26" s="689">
        <v>232.547</v>
      </c>
      <c r="AE26" s="975">
        <v>31684.45</v>
      </c>
      <c r="AF26" s="689">
        <v>5857.7510000000002</v>
      </c>
      <c r="AG26" s="689">
        <v>18209.199000000001</v>
      </c>
      <c r="AH26" s="689">
        <v>5907.4030000000002</v>
      </c>
      <c r="AI26" s="689">
        <v>1291.704</v>
      </c>
      <c r="AJ26" s="689">
        <v>762.57</v>
      </c>
      <c r="AK26" s="689">
        <v>300.392</v>
      </c>
      <c r="AL26" s="689">
        <v>135.965</v>
      </c>
      <c r="AM26" s="689">
        <v>33.610999999999997</v>
      </c>
      <c r="AN26" s="689">
        <v>241.673</v>
      </c>
      <c r="AO26" s="975">
        <v>32740.268</v>
      </c>
      <c r="AP26" s="689">
        <v>5880.3389999999999</v>
      </c>
      <c r="AQ26" s="689">
        <v>19866.472000000002</v>
      </c>
      <c r="AR26" s="689">
        <v>6278.2879999999996</v>
      </c>
      <c r="AS26" s="689">
        <v>1531.0050000000001</v>
      </c>
      <c r="AT26" s="689">
        <v>799.51199999999994</v>
      </c>
      <c r="AU26" s="689">
        <v>306.34699999999998</v>
      </c>
      <c r="AV26" s="689">
        <v>171.91200000000001</v>
      </c>
      <c r="AW26" s="689">
        <v>27.709</v>
      </c>
      <c r="AX26" s="689">
        <v>265.411</v>
      </c>
      <c r="AY26" s="975">
        <v>35126.995000000003</v>
      </c>
      <c r="AZ26" s="689">
        <v>4673.3620000000001</v>
      </c>
      <c r="BA26" s="689">
        <v>20485.760999999999</v>
      </c>
      <c r="BB26" s="689">
        <v>6623.57</v>
      </c>
      <c r="BC26" s="689">
        <v>1457.479</v>
      </c>
      <c r="BD26" s="689">
        <v>897.56</v>
      </c>
      <c r="BE26" s="689">
        <v>282.59699999999998</v>
      </c>
      <c r="BF26" s="689">
        <v>144.38900000000001</v>
      </c>
      <c r="BG26" s="689">
        <v>28.416</v>
      </c>
      <c r="BH26" s="689">
        <v>252.97399999999999</v>
      </c>
      <c r="BI26" s="975">
        <v>34846.108</v>
      </c>
      <c r="BJ26" s="689">
        <v>5308.3779999999997</v>
      </c>
      <c r="BK26" s="689">
        <v>20162.585999999999</v>
      </c>
      <c r="BL26" s="689">
        <v>6631.732</v>
      </c>
      <c r="BM26" s="689">
        <v>1422.796</v>
      </c>
      <c r="BN26" s="689">
        <v>957.53</v>
      </c>
      <c r="BO26" s="689">
        <v>313.024</v>
      </c>
      <c r="BP26" s="689">
        <v>127.431</v>
      </c>
      <c r="BQ26" s="689">
        <v>33.817999999999998</v>
      </c>
      <c r="BR26" s="689">
        <v>208.26499999999999</v>
      </c>
      <c r="BS26" s="975">
        <v>35165.56</v>
      </c>
      <c r="BT26" s="689">
        <v>5733.085</v>
      </c>
      <c r="BU26" s="689">
        <v>21239.1682</v>
      </c>
      <c r="BV26" s="689">
        <v>7245.7719999999999</v>
      </c>
      <c r="BW26" s="689">
        <v>1710.864</v>
      </c>
      <c r="BX26" s="689">
        <v>1010.627</v>
      </c>
      <c r="BY26" s="689">
        <v>329.00400000000002</v>
      </c>
      <c r="BZ26" s="689">
        <v>141.125</v>
      </c>
      <c r="CA26" s="689">
        <v>40.39</v>
      </c>
      <c r="CB26" s="689">
        <v>306.66899999999998</v>
      </c>
      <c r="CC26" s="975">
        <v>37756.7042</v>
      </c>
      <c r="CD26" s="689">
        <v>7219.7520000000004</v>
      </c>
      <c r="CE26" s="689">
        <v>22938.018</v>
      </c>
      <c r="CF26" s="689">
        <v>7947.174</v>
      </c>
      <c r="CG26" s="689">
        <v>1878.0940000000001</v>
      </c>
      <c r="CH26" s="689">
        <v>1150.99</v>
      </c>
      <c r="CI26" s="689">
        <v>335.24799999999999</v>
      </c>
      <c r="CJ26" s="689">
        <v>133.416</v>
      </c>
      <c r="CK26" s="689">
        <v>41.686</v>
      </c>
      <c r="CL26" s="689">
        <v>284.64999999999998</v>
      </c>
      <c r="CM26" s="975">
        <v>41929.027999999998</v>
      </c>
      <c r="CN26" s="689">
        <v>13223.903</v>
      </c>
      <c r="CO26" s="689">
        <v>20461.644</v>
      </c>
      <c r="CP26" s="689">
        <v>3934.3519999999999</v>
      </c>
      <c r="CQ26" s="689">
        <v>1704.075</v>
      </c>
      <c r="CR26" s="689">
        <v>1363.53</v>
      </c>
      <c r="CS26" s="689">
        <v>165.042</v>
      </c>
      <c r="CT26" s="689">
        <v>117.318</v>
      </c>
      <c r="CU26" s="689">
        <v>67.841999999999999</v>
      </c>
      <c r="CV26" s="689">
        <v>244.52699999999999</v>
      </c>
      <c r="CW26" s="975">
        <v>41282.233</v>
      </c>
      <c r="CX26" s="689">
        <v>13054.11</v>
      </c>
      <c r="CY26" s="689">
        <v>20196.803</v>
      </c>
      <c r="CZ26" s="689">
        <v>3919.873</v>
      </c>
      <c r="DA26" s="689">
        <v>1870.37</v>
      </c>
      <c r="DB26" s="689">
        <v>1624.7249999999999</v>
      </c>
      <c r="DC26" s="689">
        <v>155.70699999999999</v>
      </c>
      <c r="DD26" s="689">
        <v>408.16699999999997</v>
      </c>
      <c r="DE26" s="689">
        <v>77.941999999999993</v>
      </c>
      <c r="DF26" s="689">
        <v>244.08600000000001</v>
      </c>
      <c r="DG26" s="975">
        <v>41551.783000000003</v>
      </c>
      <c r="DH26" s="689">
        <v>16797.463</v>
      </c>
      <c r="DI26" s="689">
        <v>20542.785</v>
      </c>
      <c r="DJ26" s="689">
        <v>4144.7219999999998</v>
      </c>
      <c r="DK26" s="689">
        <v>1772.777</v>
      </c>
      <c r="DL26" s="689">
        <v>1584.32</v>
      </c>
      <c r="DM26" s="689">
        <v>159.45400000000001</v>
      </c>
      <c r="DN26" s="689">
        <v>145.143</v>
      </c>
      <c r="DO26" s="689">
        <v>76.001999999999995</v>
      </c>
      <c r="DP26" s="689">
        <v>259.91199999999998</v>
      </c>
      <c r="DQ26" s="975">
        <v>45482.578000000001</v>
      </c>
      <c r="DR26" s="689">
        <v>15718.620999999999</v>
      </c>
      <c r="DS26" s="689">
        <v>20708.001</v>
      </c>
      <c r="DT26" s="689">
        <v>4552.8909999999996</v>
      </c>
      <c r="DU26" s="689">
        <v>1905.82</v>
      </c>
      <c r="DV26" s="689">
        <v>1673.5509999999999</v>
      </c>
      <c r="DW26" s="689">
        <v>153.994</v>
      </c>
      <c r="DX26" s="689">
        <v>109.509</v>
      </c>
      <c r="DY26" s="689">
        <v>72.569999999999993</v>
      </c>
      <c r="DZ26" s="689">
        <v>258.29000000000002</v>
      </c>
      <c r="EA26" s="975">
        <v>45153.247000000003</v>
      </c>
      <c r="EB26" s="689">
        <v>14393.114</v>
      </c>
      <c r="EC26" s="689">
        <v>20112.148000000001</v>
      </c>
      <c r="ED26" s="689">
        <v>4872.8100000000004</v>
      </c>
      <c r="EE26" s="689">
        <v>2147.6880000000001</v>
      </c>
      <c r="EF26" s="689">
        <v>1670.6790000000001</v>
      </c>
      <c r="EG26" s="689">
        <v>129.107</v>
      </c>
      <c r="EH26" s="689">
        <v>88.305999999999997</v>
      </c>
      <c r="EI26" s="689">
        <v>74.481999999999999</v>
      </c>
      <c r="EJ26" s="689">
        <v>202.94300000000001</v>
      </c>
      <c r="EK26" s="975">
        <v>43691.277000000002</v>
      </c>
      <c r="EL26" s="689">
        <v>17569.787</v>
      </c>
      <c r="EM26" s="689">
        <v>20221.080000000002</v>
      </c>
      <c r="EN26" s="689">
        <v>5131.3459999999995</v>
      </c>
      <c r="EO26" s="689">
        <v>2419.8710000000001</v>
      </c>
      <c r="EP26" s="689">
        <v>1340.778</v>
      </c>
      <c r="EQ26" s="689">
        <v>145.70599999999999</v>
      </c>
      <c r="ER26" s="689">
        <v>93.611000000000004</v>
      </c>
      <c r="ES26" s="689">
        <v>74.387</v>
      </c>
      <c r="ET26" s="689">
        <v>288.90600000000001</v>
      </c>
      <c r="EU26" s="975">
        <v>47285.472000000002</v>
      </c>
      <c r="EV26" s="689">
        <v>19988.600999999999</v>
      </c>
      <c r="EW26" s="689">
        <v>20155.684000000001</v>
      </c>
      <c r="EX26" s="689">
        <v>5072.7259999999997</v>
      </c>
      <c r="EY26" s="689">
        <v>2506.1129999999998</v>
      </c>
      <c r="EZ26" s="689">
        <v>1210.7650000000001</v>
      </c>
      <c r="FA26" s="689">
        <v>168.42599999999999</v>
      </c>
      <c r="FB26" s="689">
        <v>103.05</v>
      </c>
      <c r="FC26" s="689">
        <v>86.105999999999995</v>
      </c>
      <c r="FD26" s="689">
        <v>328.53</v>
      </c>
      <c r="FE26" s="975">
        <v>49620.000999999997</v>
      </c>
      <c r="FF26" s="689">
        <v>16776.651000000002</v>
      </c>
      <c r="FG26" s="689">
        <v>20796.118999999999</v>
      </c>
      <c r="FH26" s="689">
        <v>4991.451</v>
      </c>
      <c r="FI26" s="689">
        <v>3261.7750000000001</v>
      </c>
      <c r="FJ26" s="689">
        <v>1254.9469999999999</v>
      </c>
      <c r="FK26" s="689">
        <v>320.63200000000001</v>
      </c>
      <c r="FL26" s="689">
        <v>133.86099999999999</v>
      </c>
      <c r="FM26" s="689">
        <v>104.271</v>
      </c>
      <c r="FN26" s="689">
        <v>344.51600000000002</v>
      </c>
      <c r="FO26" s="975">
        <v>47984.222999999998</v>
      </c>
      <c r="FP26" s="689">
        <v>16107.540999999999</v>
      </c>
      <c r="FQ26" s="689">
        <v>20394.234</v>
      </c>
      <c r="FR26" s="689">
        <v>4951.8519999999999</v>
      </c>
      <c r="FS26" s="689">
        <v>2712.7660000000001</v>
      </c>
      <c r="FT26" s="689">
        <v>1052.7739999999999</v>
      </c>
      <c r="FU26" s="689">
        <v>166.55799999999999</v>
      </c>
      <c r="FV26" s="689">
        <v>155.14400000000001</v>
      </c>
      <c r="FW26" s="689">
        <v>90.513000000000005</v>
      </c>
      <c r="FX26" s="689">
        <v>309.66500000000002</v>
      </c>
      <c r="FY26" s="975">
        <v>45941.046999999999</v>
      </c>
      <c r="FZ26" s="689">
        <v>24915.67</v>
      </c>
      <c r="GA26" s="689">
        <v>13811.808999999999</v>
      </c>
      <c r="GB26" s="689">
        <v>4461.3509999999997</v>
      </c>
      <c r="GC26" s="689">
        <v>2444.114</v>
      </c>
      <c r="GD26" s="689">
        <v>959.37199999999996</v>
      </c>
      <c r="GE26" s="689">
        <v>293.23099999999999</v>
      </c>
      <c r="GF26" s="689">
        <v>142.096</v>
      </c>
      <c r="GG26" s="689">
        <v>100.06699999999999</v>
      </c>
      <c r="GH26" s="689">
        <v>389.86900000000003</v>
      </c>
      <c r="GI26" s="975">
        <v>47517.578999999998</v>
      </c>
      <c r="GJ26" s="689">
        <v>27682.708999999999</v>
      </c>
      <c r="GK26" s="689">
        <v>15140.415999999999</v>
      </c>
      <c r="GL26" s="689">
        <v>5674.7389999999996</v>
      </c>
      <c r="GM26" s="689">
        <v>1956.1990000000001</v>
      </c>
      <c r="GN26" s="689">
        <v>755.96299999999997</v>
      </c>
      <c r="GO26" s="689">
        <v>341.81400000000002</v>
      </c>
      <c r="GP26" s="689">
        <v>140.73099999999999</v>
      </c>
      <c r="GQ26" s="689">
        <v>118.75700000000001</v>
      </c>
      <c r="GR26" s="689">
        <v>293.52999999999997</v>
      </c>
      <c r="GS26" s="975">
        <v>52104.858</v>
      </c>
      <c r="GT26" s="689">
        <v>28155.491000000002</v>
      </c>
      <c r="GU26" s="689">
        <v>17801.217000000001</v>
      </c>
      <c r="GV26" s="689">
        <v>5362.9139999999998</v>
      </c>
      <c r="GW26" s="689">
        <v>2416.4810000000002</v>
      </c>
      <c r="GX26" s="689">
        <v>1779.6469999999999</v>
      </c>
      <c r="GY26" s="689">
        <v>388.238</v>
      </c>
      <c r="GZ26" s="689">
        <v>120.71299999999999</v>
      </c>
      <c r="HA26" s="689">
        <v>127.40600000000001</v>
      </c>
      <c r="HB26" s="689">
        <v>323.596</v>
      </c>
      <c r="HC26" s="975">
        <v>56475.703000000001</v>
      </c>
      <c r="HD26" s="689">
        <v>26609.370999999999</v>
      </c>
      <c r="HE26" s="689">
        <v>17996.704000000002</v>
      </c>
      <c r="HF26" s="689">
        <v>5039.6194999999998</v>
      </c>
      <c r="HG26" s="689">
        <v>2086.3188</v>
      </c>
      <c r="HH26" s="689">
        <v>2037.8530000000001</v>
      </c>
      <c r="HI26" s="689">
        <v>182.78700000000001</v>
      </c>
      <c r="HJ26" s="689">
        <v>111.601</v>
      </c>
      <c r="HK26" s="689">
        <v>104.127</v>
      </c>
      <c r="HL26" s="689">
        <v>293.39400000000001</v>
      </c>
      <c r="HM26" s="975">
        <v>54461.775299999994</v>
      </c>
      <c r="HN26" s="689">
        <v>28120.741999999998</v>
      </c>
      <c r="HO26" s="689">
        <v>16427.862000000001</v>
      </c>
      <c r="HP26" s="689">
        <v>5029.6229999999996</v>
      </c>
      <c r="HQ26" s="689">
        <v>1754.873</v>
      </c>
      <c r="HR26" s="689">
        <v>2035.3420000000001</v>
      </c>
      <c r="HS26" s="689">
        <v>475.38099999999997</v>
      </c>
      <c r="HT26" s="689">
        <v>123.581</v>
      </c>
      <c r="HU26" s="689">
        <v>104.536</v>
      </c>
      <c r="HV26" s="689">
        <v>277.315</v>
      </c>
      <c r="HW26" s="975">
        <v>54349.254999999997</v>
      </c>
      <c r="HX26" s="689">
        <v>30157.448</v>
      </c>
      <c r="HY26" s="689">
        <v>17735.455000000002</v>
      </c>
      <c r="HZ26" s="689">
        <v>5740.0439999999999</v>
      </c>
      <c r="IA26" s="689">
        <v>1745.883</v>
      </c>
      <c r="IB26" s="689">
        <v>786.22400000000005</v>
      </c>
      <c r="IC26" s="689">
        <v>198.78399999999999</v>
      </c>
      <c r="ID26" s="689">
        <v>143.48099999999999</v>
      </c>
      <c r="IE26" s="689">
        <v>630.93200000000002</v>
      </c>
      <c r="IF26" s="689">
        <v>314.93</v>
      </c>
      <c r="IG26" s="975">
        <v>57453.180999999997</v>
      </c>
      <c r="IH26" s="689">
        <v>29904.392</v>
      </c>
      <c r="II26" s="689">
        <v>19240.883999999998</v>
      </c>
      <c r="IJ26" s="689">
        <v>5424.9040000000005</v>
      </c>
      <c r="IK26" s="689">
        <v>2107.038</v>
      </c>
      <c r="IL26" s="689">
        <v>844.99599999999998</v>
      </c>
      <c r="IM26" s="689">
        <v>199.423</v>
      </c>
      <c r="IN26" s="689">
        <v>124.97799999999999</v>
      </c>
      <c r="IO26" s="689">
        <v>711.67899999999997</v>
      </c>
      <c r="IP26" s="689">
        <v>349.04500000000002</v>
      </c>
      <c r="IQ26" s="975">
        <v>58907.339</v>
      </c>
      <c r="IR26" s="689">
        <v>32880.127</v>
      </c>
      <c r="IS26" s="689">
        <v>19417.508000000002</v>
      </c>
      <c r="IT26" s="689">
        <v>5570.6980000000003</v>
      </c>
      <c r="IU26" s="689">
        <v>2374.3510000000001</v>
      </c>
      <c r="IV26" s="689">
        <v>971.02700000000004</v>
      </c>
      <c r="IW26" s="689">
        <v>181.06</v>
      </c>
      <c r="IX26" s="689">
        <v>125.81</v>
      </c>
      <c r="IY26" s="689">
        <v>188.262</v>
      </c>
      <c r="IZ26" s="689">
        <v>290.76499999999999</v>
      </c>
      <c r="JA26" s="975">
        <v>61999.608</v>
      </c>
      <c r="JB26" s="689">
        <v>32037.489000000001</v>
      </c>
      <c r="JC26" s="689">
        <v>17108.599999999999</v>
      </c>
      <c r="JD26" s="689">
        <v>5227.8029999999999</v>
      </c>
      <c r="JE26" s="689">
        <v>1492.7719999999999</v>
      </c>
      <c r="JF26" s="689">
        <v>1092.626</v>
      </c>
      <c r="JG26" s="689">
        <v>199.227</v>
      </c>
      <c r="JH26" s="689">
        <v>123.39</v>
      </c>
      <c r="JI26" s="689">
        <v>104.328</v>
      </c>
      <c r="JJ26" s="689">
        <v>396.05799999999999</v>
      </c>
      <c r="JK26" s="975">
        <v>57782.292999999998</v>
      </c>
      <c r="JL26" s="689">
        <v>33888.663999999997</v>
      </c>
      <c r="JM26" s="689">
        <v>17080.768</v>
      </c>
      <c r="JN26" s="689">
        <v>5741.5069999999996</v>
      </c>
      <c r="JO26" s="689">
        <v>1852.252</v>
      </c>
      <c r="JP26" s="689">
        <v>1111.52</v>
      </c>
      <c r="JQ26" s="689">
        <v>209.76900000000001</v>
      </c>
      <c r="JR26" s="689">
        <v>146.58199999999999</v>
      </c>
      <c r="JS26" s="689">
        <v>100.949</v>
      </c>
      <c r="JT26" s="689">
        <v>299.74400000000003</v>
      </c>
      <c r="JU26" s="975">
        <v>60431.754999999997</v>
      </c>
      <c r="JV26" s="689">
        <v>32267.83</v>
      </c>
      <c r="JW26" s="689">
        <v>16916.971000000001</v>
      </c>
      <c r="JX26" s="689">
        <v>5009.9080000000004</v>
      </c>
      <c r="JY26" s="689">
        <v>2159.386</v>
      </c>
      <c r="JZ26" s="689">
        <v>1298.7550000000001</v>
      </c>
      <c r="KA26" s="689">
        <v>215.76300000000001</v>
      </c>
      <c r="KB26" s="689">
        <v>161.209</v>
      </c>
      <c r="KC26" s="689">
        <v>104.913</v>
      </c>
      <c r="KD26" s="689">
        <v>300.22399999999999</v>
      </c>
      <c r="KE26" s="975">
        <v>58434.959000000003</v>
      </c>
      <c r="KF26" s="689">
        <v>27124.206999999999</v>
      </c>
      <c r="KG26" s="689">
        <v>16267.334000000001</v>
      </c>
      <c r="KH26" s="689">
        <v>4943.0529999999999</v>
      </c>
      <c r="KI26" s="689">
        <v>2522.355</v>
      </c>
      <c r="KJ26" s="689">
        <v>1148.473</v>
      </c>
      <c r="KK26" s="689">
        <v>340.91199999999998</v>
      </c>
      <c r="KL26" s="689">
        <v>277.19799999999998</v>
      </c>
      <c r="KM26" s="689">
        <v>127.94</v>
      </c>
      <c r="KN26" s="689">
        <v>245.542</v>
      </c>
      <c r="KO26" s="975">
        <v>52997.014000000003</v>
      </c>
      <c r="KP26" s="689">
        <v>28349.691999999999</v>
      </c>
      <c r="KQ26" s="689">
        <v>18638.881000000001</v>
      </c>
      <c r="KR26" s="689">
        <v>6218.7179999999998</v>
      </c>
      <c r="KS26" s="689">
        <v>2637.2750000000001</v>
      </c>
      <c r="KT26" s="689">
        <v>945.13699999999994</v>
      </c>
      <c r="KU26" s="689">
        <v>519.875</v>
      </c>
      <c r="KV26" s="689">
        <v>343.70400000000001</v>
      </c>
      <c r="KW26" s="689">
        <v>608</v>
      </c>
      <c r="KX26" s="689">
        <v>291.88600000000002</v>
      </c>
      <c r="KY26" s="975">
        <v>58553.167999999998</v>
      </c>
      <c r="KZ26" s="689">
        <v>29628.114000000001</v>
      </c>
      <c r="LA26" s="689">
        <v>18196.794999999998</v>
      </c>
      <c r="LB26" s="689">
        <v>6211.76</v>
      </c>
      <c r="LC26" s="689">
        <v>2268.922</v>
      </c>
      <c r="LD26" s="689">
        <v>1066.692</v>
      </c>
      <c r="LE26" s="689">
        <v>927.86300000000006</v>
      </c>
      <c r="LF26" s="689">
        <v>373.13299999999998</v>
      </c>
      <c r="LG26" s="689">
        <v>613.06399999999996</v>
      </c>
      <c r="LH26" s="689">
        <v>264.28300000000002</v>
      </c>
      <c r="LI26" s="975">
        <v>59550.625999999997</v>
      </c>
      <c r="LJ26" s="689">
        <v>30161.532999999999</v>
      </c>
      <c r="LK26" s="689">
        <v>18447.392</v>
      </c>
      <c r="LL26" s="689">
        <v>6288.33</v>
      </c>
      <c r="LM26" s="689">
        <v>2353.8040000000001</v>
      </c>
      <c r="LN26" s="689">
        <v>1116.0029999999999</v>
      </c>
      <c r="LO26" s="689">
        <v>606.12599999999998</v>
      </c>
      <c r="LP26" s="689">
        <v>437.97300000000001</v>
      </c>
      <c r="LQ26" s="689">
        <v>190.55699999999999</v>
      </c>
      <c r="LR26" s="689">
        <v>361.74799999999999</v>
      </c>
      <c r="LS26" s="975">
        <v>59963.466</v>
      </c>
      <c r="LT26" s="689">
        <v>26448.562000000002</v>
      </c>
      <c r="LU26" s="689">
        <v>19908.428</v>
      </c>
      <c r="LV26" s="689">
        <v>6163.8429999999998</v>
      </c>
      <c r="LW26" s="689">
        <v>2783.8449999999998</v>
      </c>
      <c r="LX26" s="689">
        <v>1024.5139999999999</v>
      </c>
      <c r="LY26" s="689">
        <v>479.03899999999999</v>
      </c>
      <c r="LZ26" s="689">
        <v>243.14699999999999</v>
      </c>
      <c r="MA26" s="689">
        <v>211.398</v>
      </c>
      <c r="MB26" s="689">
        <v>337</v>
      </c>
      <c r="MC26" s="975">
        <v>57599.775999999998</v>
      </c>
      <c r="MD26" s="689">
        <v>25673.199000000001</v>
      </c>
      <c r="ME26" s="689">
        <v>20296.714</v>
      </c>
      <c r="MF26" s="689">
        <v>6247.5219999999999</v>
      </c>
      <c r="MG26" s="689">
        <v>2835.2689999999998</v>
      </c>
      <c r="MH26" s="689">
        <v>892.10799999999995</v>
      </c>
      <c r="MI26" s="689">
        <v>537.50199999999995</v>
      </c>
      <c r="MJ26" s="689">
        <v>399.93299999999999</v>
      </c>
      <c r="MK26" s="689">
        <v>240.59</v>
      </c>
      <c r="ML26" s="689">
        <v>566.12199999999996</v>
      </c>
      <c r="MM26" s="975">
        <v>57688.959000000003</v>
      </c>
      <c r="MN26" s="689">
        <v>25775.78</v>
      </c>
      <c r="MO26" s="689">
        <v>18754.625</v>
      </c>
      <c r="MP26" s="689">
        <v>5877.9049999999997</v>
      </c>
      <c r="MQ26" s="689">
        <v>2256.5149999999999</v>
      </c>
      <c r="MR26" s="689">
        <v>769.49099999999999</v>
      </c>
      <c r="MS26" s="689">
        <v>694.21299999999997</v>
      </c>
      <c r="MT26" s="689">
        <v>435.31099999999998</v>
      </c>
      <c r="MU26" s="689">
        <v>213.828</v>
      </c>
      <c r="MV26" s="689">
        <v>463.553</v>
      </c>
      <c r="MW26" s="975">
        <v>55241.220999999998</v>
      </c>
      <c r="MX26" s="689">
        <v>28249.82</v>
      </c>
      <c r="MY26" s="689">
        <v>21883.123</v>
      </c>
      <c r="MZ26" s="689">
        <v>5916.4930000000004</v>
      </c>
      <c r="NA26" s="689">
        <v>2300.953</v>
      </c>
      <c r="NB26" s="689">
        <v>1015.501</v>
      </c>
      <c r="NC26" s="689">
        <v>570.38599999999997</v>
      </c>
      <c r="ND26" s="689">
        <v>409.64800000000002</v>
      </c>
      <c r="NE26" s="689">
        <v>435.166</v>
      </c>
      <c r="NF26" s="689">
        <v>356.49400000000003</v>
      </c>
      <c r="NG26" s="975">
        <v>61137.584000000003</v>
      </c>
      <c r="NH26" s="689">
        <v>27830.422999999999</v>
      </c>
      <c r="NI26" s="689">
        <v>21653.043000000001</v>
      </c>
      <c r="NJ26" s="689">
        <v>5962.1549999999997</v>
      </c>
      <c r="NK26" s="689">
        <v>2226.4029999999998</v>
      </c>
      <c r="NL26" s="689">
        <v>1045.1079999999999</v>
      </c>
      <c r="NM26" s="689">
        <v>425.351</v>
      </c>
      <c r="NN26" s="689">
        <v>398.03800000000001</v>
      </c>
      <c r="NO26" s="689">
        <v>446.005</v>
      </c>
      <c r="NP26" s="689">
        <v>491.05599999999998</v>
      </c>
      <c r="NQ26" s="975">
        <v>60477.582000000002</v>
      </c>
      <c r="NR26" s="689">
        <v>28686.544000000002</v>
      </c>
      <c r="NS26" s="689">
        <v>22397.945</v>
      </c>
      <c r="NT26" s="689">
        <v>7753.7370000000001</v>
      </c>
      <c r="NU26" s="689">
        <v>2555.8240000000001</v>
      </c>
      <c r="NV26" s="689">
        <v>942.06700000000001</v>
      </c>
      <c r="NW26" s="689">
        <v>344.93799999999999</v>
      </c>
      <c r="NX26" s="689">
        <v>373.39299999999997</v>
      </c>
      <c r="NY26" s="689">
        <v>397.74299999999999</v>
      </c>
      <c r="NZ26" s="689">
        <v>543.18100000000004</v>
      </c>
      <c r="OA26" s="975">
        <v>63995.372000000003</v>
      </c>
      <c r="OB26" s="689">
        <v>29995.112000000001</v>
      </c>
      <c r="OC26" s="689">
        <v>21479.072</v>
      </c>
      <c r="OD26" s="689">
        <v>6432.7039999999997</v>
      </c>
      <c r="OE26" s="689">
        <v>2619.1790000000001</v>
      </c>
      <c r="OF26" s="689">
        <v>1051.7739999999999</v>
      </c>
      <c r="OG26" s="689">
        <v>377.20100000000002</v>
      </c>
      <c r="OH26" s="689">
        <v>371.34199999999998</v>
      </c>
      <c r="OI26" s="689">
        <v>312.24200000000002</v>
      </c>
      <c r="OJ26" s="689">
        <v>591.19500000000005</v>
      </c>
      <c r="OK26" s="975">
        <v>63229.821000000004</v>
      </c>
      <c r="OL26" s="689">
        <v>26133.368999999999</v>
      </c>
      <c r="OM26" s="689">
        <v>25033.883000000002</v>
      </c>
      <c r="ON26" s="689">
        <v>7479.2849999999999</v>
      </c>
      <c r="OO26" s="689">
        <v>2734.45</v>
      </c>
      <c r="OP26" s="689">
        <v>976.66</v>
      </c>
      <c r="OQ26" s="689">
        <v>421.23</v>
      </c>
      <c r="OR26" s="689">
        <v>441.99099999999999</v>
      </c>
      <c r="OS26" s="689">
        <v>368.71</v>
      </c>
      <c r="OT26" s="689">
        <v>521.91399999999999</v>
      </c>
      <c r="OU26" s="975">
        <v>64111.491999999998</v>
      </c>
      <c r="OV26" s="689">
        <v>28601.006000000001</v>
      </c>
      <c r="OW26" s="689">
        <v>26581.667000000001</v>
      </c>
      <c r="OX26" s="689">
        <v>7643.1279999999997</v>
      </c>
      <c r="OY26" s="689">
        <v>3041.058</v>
      </c>
      <c r="OZ26" s="689">
        <v>1057.0060000000001</v>
      </c>
      <c r="PA26" s="689">
        <v>381.26299999999998</v>
      </c>
      <c r="PB26" s="689">
        <v>379.452</v>
      </c>
      <c r="PC26" s="689">
        <v>226.126</v>
      </c>
      <c r="PD26" s="689">
        <v>588.91700000000003</v>
      </c>
      <c r="PE26" s="975">
        <v>68499.623000000007</v>
      </c>
      <c r="PF26" s="689">
        <v>32520.271000000001</v>
      </c>
      <c r="PG26" s="689">
        <v>27213.112000000001</v>
      </c>
      <c r="PH26" s="689">
        <v>8039.3580000000002</v>
      </c>
      <c r="PI26" s="689">
        <v>3127.9029999999998</v>
      </c>
      <c r="PJ26" s="689">
        <v>1115.27</v>
      </c>
      <c r="PK26" s="689">
        <v>512.16600000000005</v>
      </c>
      <c r="PL26" s="689">
        <v>368.33699999999999</v>
      </c>
      <c r="PM26" s="689">
        <v>286.19099999999997</v>
      </c>
      <c r="PN26" s="689">
        <v>590.39599999999996</v>
      </c>
      <c r="PO26" s="975">
        <v>73773.004000000001</v>
      </c>
      <c r="PP26" s="689">
        <v>37222.337</v>
      </c>
      <c r="PQ26" s="689">
        <v>25288.981</v>
      </c>
      <c r="PR26" s="689">
        <v>8006.0140000000001</v>
      </c>
      <c r="PS26" s="689">
        <v>3594.1550000000002</v>
      </c>
      <c r="PT26" s="689">
        <v>1213.616</v>
      </c>
      <c r="PU26" s="689">
        <v>652.24099999999999</v>
      </c>
      <c r="PV26" s="689">
        <v>281.35300000000001</v>
      </c>
      <c r="PW26" s="689">
        <v>320.685</v>
      </c>
      <c r="PX26" s="689">
        <v>555.54700000000003</v>
      </c>
      <c r="PY26" s="975">
        <v>77134.929000000004</v>
      </c>
      <c r="PZ26" s="689">
        <v>34101.504000000001</v>
      </c>
      <c r="QA26" s="689">
        <v>24700.215</v>
      </c>
      <c r="QB26" s="689">
        <v>8578.0429999999997</v>
      </c>
      <c r="QC26" s="689">
        <v>5306.0360000000001</v>
      </c>
      <c r="QD26" s="689">
        <v>1025.8800000000001</v>
      </c>
      <c r="QE26" s="689">
        <v>600.46600000000001</v>
      </c>
      <c r="QF26" s="689">
        <v>284.08999999999997</v>
      </c>
      <c r="QG26" s="689">
        <v>1321.9860000000001</v>
      </c>
      <c r="QH26" s="689">
        <v>417.81099999999998</v>
      </c>
      <c r="QI26" s="975">
        <v>76336.031000000003</v>
      </c>
      <c r="QJ26" s="689">
        <v>41640</v>
      </c>
      <c r="QK26" s="689">
        <v>25137</v>
      </c>
      <c r="QL26" s="689">
        <v>10662</v>
      </c>
      <c r="QM26" s="689">
        <v>5781</v>
      </c>
      <c r="QN26" s="689">
        <v>1219</v>
      </c>
      <c r="QO26" s="689">
        <v>442</v>
      </c>
      <c r="QP26" s="689">
        <v>310</v>
      </c>
      <c r="QQ26" s="689">
        <v>1704</v>
      </c>
      <c r="QR26" s="689">
        <v>369</v>
      </c>
      <c r="QS26" s="975">
        <v>87264</v>
      </c>
      <c r="QT26" s="689">
        <v>54815</v>
      </c>
      <c r="QU26" s="689">
        <v>26242</v>
      </c>
      <c r="QV26" s="689">
        <v>12090</v>
      </c>
      <c r="QW26" s="689">
        <v>6003</v>
      </c>
      <c r="QX26" s="689">
        <v>6047</v>
      </c>
      <c r="QY26" s="689">
        <v>615</v>
      </c>
      <c r="QZ26" s="689">
        <v>492</v>
      </c>
      <c r="RA26" s="689">
        <v>399</v>
      </c>
      <c r="RB26" s="689">
        <v>742</v>
      </c>
      <c r="RC26" s="975">
        <v>107445</v>
      </c>
      <c r="RD26" s="689">
        <v>54115</v>
      </c>
      <c r="RE26" s="689">
        <v>26610</v>
      </c>
      <c r="RF26" s="689">
        <v>10026</v>
      </c>
      <c r="RG26" s="689">
        <v>6256</v>
      </c>
      <c r="RH26" s="689">
        <v>1381</v>
      </c>
      <c r="RI26" s="689">
        <v>5291</v>
      </c>
      <c r="RJ26" s="689">
        <v>389</v>
      </c>
      <c r="RK26" s="689">
        <v>387</v>
      </c>
      <c r="RL26" s="689">
        <v>495</v>
      </c>
      <c r="RM26" s="975">
        <v>104950</v>
      </c>
      <c r="RN26" s="689">
        <v>46702</v>
      </c>
      <c r="RO26" s="689">
        <v>27282</v>
      </c>
      <c r="RP26" s="689">
        <v>9860</v>
      </c>
      <c r="RQ26" s="689">
        <v>6172</v>
      </c>
      <c r="RR26" s="689">
        <v>1362</v>
      </c>
      <c r="RS26" s="689">
        <v>645</v>
      </c>
      <c r="RT26" s="689">
        <v>371</v>
      </c>
      <c r="RU26" s="689">
        <v>422</v>
      </c>
      <c r="RV26" s="689">
        <v>469</v>
      </c>
      <c r="RW26" s="975">
        <v>93285</v>
      </c>
      <c r="RX26" s="689">
        <v>58242</v>
      </c>
      <c r="RY26" s="689">
        <v>28787</v>
      </c>
      <c r="RZ26" s="689">
        <v>11489</v>
      </c>
      <c r="SA26" s="689">
        <v>7643</v>
      </c>
      <c r="SB26" s="689">
        <v>1847</v>
      </c>
      <c r="SC26" s="689">
        <v>792</v>
      </c>
      <c r="SD26" s="689">
        <v>2832</v>
      </c>
      <c r="SE26" s="689">
        <v>325</v>
      </c>
      <c r="SF26" s="689">
        <v>477</v>
      </c>
      <c r="SG26" s="975">
        <v>112434</v>
      </c>
      <c r="SH26" s="689">
        <v>59872</v>
      </c>
      <c r="SI26" s="689">
        <v>29347</v>
      </c>
      <c r="SJ26" s="689">
        <v>10756</v>
      </c>
      <c r="SK26" s="689">
        <v>7854</v>
      </c>
      <c r="SL26" s="689">
        <v>1712</v>
      </c>
      <c r="SM26" s="689">
        <v>774</v>
      </c>
      <c r="SN26" s="689">
        <v>2702</v>
      </c>
      <c r="SO26" s="689">
        <v>264</v>
      </c>
      <c r="SP26" s="689">
        <v>410</v>
      </c>
      <c r="SQ26" s="975">
        <v>113691</v>
      </c>
      <c r="SR26" s="689">
        <v>53293</v>
      </c>
      <c r="SS26" s="689">
        <v>28762</v>
      </c>
      <c r="ST26" s="689">
        <v>9508</v>
      </c>
      <c r="SU26" s="689">
        <v>6667</v>
      </c>
      <c r="SV26" s="689">
        <v>1346</v>
      </c>
      <c r="SW26" s="689">
        <v>415</v>
      </c>
      <c r="SX26" s="689">
        <v>461</v>
      </c>
      <c r="SY26" s="689">
        <v>346</v>
      </c>
      <c r="SZ26" s="689">
        <v>352</v>
      </c>
      <c r="TA26" s="975">
        <v>101150</v>
      </c>
      <c r="TB26" s="689">
        <v>57955</v>
      </c>
      <c r="TC26" s="689">
        <v>30042</v>
      </c>
      <c r="TD26" s="689">
        <v>10772</v>
      </c>
      <c r="TE26" s="689">
        <v>7383</v>
      </c>
      <c r="TF26" s="689">
        <v>1553</v>
      </c>
      <c r="TG26" s="689">
        <v>711</v>
      </c>
      <c r="TH26" s="689">
        <v>641</v>
      </c>
      <c r="TI26" s="689">
        <v>395</v>
      </c>
      <c r="TJ26" s="689">
        <v>435</v>
      </c>
      <c r="TK26" s="975">
        <v>109887</v>
      </c>
      <c r="TL26" s="689">
        <v>57990</v>
      </c>
      <c r="TM26" s="689">
        <v>29397</v>
      </c>
      <c r="TN26" s="689">
        <v>11268</v>
      </c>
      <c r="TO26" s="689">
        <v>7234</v>
      </c>
      <c r="TP26" s="689">
        <v>1877</v>
      </c>
      <c r="TQ26" s="689">
        <v>435</v>
      </c>
      <c r="TR26" s="689">
        <v>685</v>
      </c>
      <c r="TS26" s="689">
        <v>226</v>
      </c>
      <c r="TT26" s="689">
        <v>431</v>
      </c>
      <c r="TU26" s="975">
        <v>109543</v>
      </c>
      <c r="TV26" s="689">
        <v>60743</v>
      </c>
      <c r="TW26" s="689">
        <v>36330</v>
      </c>
      <c r="TX26" s="689">
        <v>12555</v>
      </c>
      <c r="TY26" s="689">
        <v>4871</v>
      </c>
      <c r="TZ26" s="689">
        <v>1440</v>
      </c>
      <c r="UA26" s="689">
        <v>595</v>
      </c>
      <c r="UB26" s="689">
        <v>469</v>
      </c>
      <c r="UC26" s="689">
        <v>263</v>
      </c>
      <c r="UD26" s="689">
        <v>398</v>
      </c>
      <c r="UE26" s="975">
        <v>117664</v>
      </c>
      <c r="UF26" s="689">
        <v>58429</v>
      </c>
      <c r="UG26" s="689">
        <v>37394</v>
      </c>
      <c r="UH26" s="689">
        <v>12654</v>
      </c>
      <c r="UI26" s="689">
        <v>5263</v>
      </c>
      <c r="UJ26" s="689">
        <v>1373</v>
      </c>
      <c r="UK26" s="689">
        <v>689</v>
      </c>
      <c r="UL26" s="689">
        <v>423</v>
      </c>
      <c r="UM26" s="689">
        <v>557</v>
      </c>
      <c r="UN26" s="689">
        <v>447</v>
      </c>
      <c r="UO26" s="975">
        <v>117229</v>
      </c>
      <c r="UP26" s="689">
        <v>58506</v>
      </c>
      <c r="UQ26" s="689">
        <v>39158</v>
      </c>
      <c r="UR26" s="689">
        <v>12541</v>
      </c>
      <c r="US26" s="689">
        <v>5217</v>
      </c>
      <c r="UT26" s="689">
        <v>1405</v>
      </c>
      <c r="UU26" s="689">
        <v>716</v>
      </c>
      <c r="UV26" s="689">
        <v>403</v>
      </c>
      <c r="UW26" s="689">
        <v>550</v>
      </c>
      <c r="UX26" s="689">
        <v>1001</v>
      </c>
      <c r="UY26" s="975">
        <v>119497</v>
      </c>
      <c r="UZ26" s="689">
        <v>63078</v>
      </c>
      <c r="VA26" s="689">
        <v>39001</v>
      </c>
      <c r="VB26" s="689">
        <v>13767</v>
      </c>
      <c r="VC26" s="689">
        <v>5222</v>
      </c>
      <c r="VD26" s="689">
        <v>1480</v>
      </c>
      <c r="VE26" s="689">
        <v>677</v>
      </c>
      <c r="VF26" s="689">
        <v>469</v>
      </c>
      <c r="VG26" s="689">
        <v>538</v>
      </c>
      <c r="VH26" s="689">
        <v>776</v>
      </c>
      <c r="VI26" s="975">
        <v>125008</v>
      </c>
      <c r="VJ26" s="689">
        <v>62335</v>
      </c>
      <c r="VK26" s="689">
        <v>38394</v>
      </c>
      <c r="VL26" s="689">
        <v>13348</v>
      </c>
      <c r="VM26" s="689">
        <v>6135</v>
      </c>
      <c r="VN26" s="689">
        <v>1021</v>
      </c>
      <c r="VO26" s="689">
        <v>451</v>
      </c>
      <c r="VP26" s="689">
        <v>370</v>
      </c>
      <c r="VQ26" s="689">
        <v>249</v>
      </c>
      <c r="VR26" s="689">
        <v>729</v>
      </c>
      <c r="VS26" s="975">
        <v>123032</v>
      </c>
      <c r="VT26" s="689">
        <v>62389</v>
      </c>
      <c r="VU26" s="689">
        <v>39814</v>
      </c>
      <c r="VV26" s="689">
        <v>13102</v>
      </c>
      <c r="VW26" s="689">
        <v>6163</v>
      </c>
      <c r="VX26" s="689">
        <v>906</v>
      </c>
      <c r="VY26" s="689">
        <v>454</v>
      </c>
      <c r="VZ26" s="689">
        <v>378</v>
      </c>
      <c r="WA26" s="689">
        <v>241</v>
      </c>
      <c r="WB26" s="689">
        <v>702</v>
      </c>
      <c r="WC26" s="975">
        <v>124149</v>
      </c>
      <c r="WD26" s="689">
        <v>61638</v>
      </c>
      <c r="WE26" s="689">
        <v>40242</v>
      </c>
      <c r="WF26" s="689">
        <v>13947</v>
      </c>
      <c r="WG26" s="689">
        <v>5443</v>
      </c>
      <c r="WH26" s="689">
        <v>813</v>
      </c>
      <c r="WI26" s="689">
        <v>528</v>
      </c>
      <c r="WJ26" s="689">
        <v>349</v>
      </c>
      <c r="WK26" s="689">
        <v>287</v>
      </c>
      <c r="WL26" s="689">
        <v>539</v>
      </c>
      <c r="WM26" s="975">
        <v>123786</v>
      </c>
      <c r="WN26" s="689">
        <v>65256</v>
      </c>
      <c r="WO26" s="689">
        <v>32515</v>
      </c>
      <c r="WP26" s="689">
        <v>16201</v>
      </c>
      <c r="WQ26" s="689">
        <v>4480</v>
      </c>
      <c r="WR26" s="689">
        <v>740</v>
      </c>
      <c r="WS26" s="689">
        <v>366</v>
      </c>
      <c r="WT26" s="689">
        <v>340</v>
      </c>
      <c r="WU26" s="689">
        <v>248</v>
      </c>
      <c r="WV26" s="689">
        <v>526</v>
      </c>
      <c r="WW26" s="975">
        <v>120672</v>
      </c>
      <c r="WX26" s="689">
        <v>68972</v>
      </c>
      <c r="WY26" s="689">
        <v>32925</v>
      </c>
      <c r="WZ26" s="689">
        <v>17108</v>
      </c>
      <c r="XA26" s="689">
        <v>4739</v>
      </c>
      <c r="XB26" s="689">
        <v>1060</v>
      </c>
      <c r="XC26" s="689">
        <v>356</v>
      </c>
      <c r="XD26" s="689">
        <v>341</v>
      </c>
      <c r="XE26" s="689">
        <v>244</v>
      </c>
      <c r="XF26" s="689">
        <v>539</v>
      </c>
      <c r="XG26" s="975">
        <v>126284</v>
      </c>
      <c r="XH26" s="689">
        <v>75938</v>
      </c>
      <c r="XI26" s="689">
        <v>35020</v>
      </c>
      <c r="XJ26" s="689">
        <v>17316</v>
      </c>
      <c r="XK26" s="689">
        <v>4922</v>
      </c>
      <c r="XL26" s="689">
        <v>817</v>
      </c>
      <c r="XM26" s="689">
        <v>308</v>
      </c>
      <c r="XN26" s="689">
        <v>316</v>
      </c>
      <c r="XO26" s="689">
        <v>257</v>
      </c>
      <c r="XP26" s="689">
        <v>604</v>
      </c>
      <c r="XQ26" s="975">
        <v>135498</v>
      </c>
      <c r="XR26" s="689">
        <v>79948</v>
      </c>
      <c r="XS26" s="689">
        <v>36423</v>
      </c>
      <c r="XT26" s="689">
        <v>18602</v>
      </c>
      <c r="XU26" s="689">
        <v>5104</v>
      </c>
      <c r="XV26" s="689">
        <v>839</v>
      </c>
      <c r="XW26" s="689">
        <v>263</v>
      </c>
      <c r="XX26" s="689">
        <v>287</v>
      </c>
      <c r="XY26" s="689">
        <v>231</v>
      </c>
      <c r="XZ26" s="689">
        <v>687</v>
      </c>
      <c r="YA26" s="975">
        <v>142384</v>
      </c>
    </row>
    <row r="27" spans="1:661" ht="12.75" customHeight="1">
      <c r="A27" s="175" t="s">
        <v>510</v>
      </c>
      <c r="B27" s="689">
        <v>19662.994999999999</v>
      </c>
      <c r="C27" s="689">
        <v>46017.870999999999</v>
      </c>
      <c r="D27" s="689">
        <v>9945.25</v>
      </c>
      <c r="E27" s="689">
        <v>1579.614</v>
      </c>
      <c r="F27" s="689">
        <v>1109.6849999999999</v>
      </c>
      <c r="G27" s="689">
        <v>583.39700000000005</v>
      </c>
      <c r="H27" s="689">
        <v>267.64100000000002</v>
      </c>
      <c r="I27" s="689">
        <v>48.627000000000002</v>
      </c>
      <c r="J27" s="689">
        <v>356.81900000000002</v>
      </c>
      <c r="K27" s="975">
        <v>79571.899000000005</v>
      </c>
      <c r="L27" s="689">
        <v>17859.674999999999</v>
      </c>
      <c r="M27" s="689">
        <v>44083.538999999997</v>
      </c>
      <c r="N27" s="689">
        <v>10123.118</v>
      </c>
      <c r="O27" s="689">
        <v>2329.7530000000002</v>
      </c>
      <c r="P27" s="689">
        <v>1300.3530000000001</v>
      </c>
      <c r="Q27" s="689">
        <v>750.00400000000002</v>
      </c>
      <c r="R27" s="689">
        <v>261.03399999999999</v>
      </c>
      <c r="S27" s="689">
        <v>58.920999999999999</v>
      </c>
      <c r="T27" s="689">
        <v>391.16899999999998</v>
      </c>
      <c r="U27" s="975">
        <v>77157.566000000006</v>
      </c>
      <c r="V27" s="689">
        <v>14654.164000000001</v>
      </c>
      <c r="W27" s="689">
        <v>45052.419000000002</v>
      </c>
      <c r="X27" s="689">
        <v>10196.779</v>
      </c>
      <c r="Y27" s="689">
        <v>2535.83</v>
      </c>
      <c r="Z27" s="689">
        <v>1516.296</v>
      </c>
      <c r="AA27" s="689">
        <v>905.16</v>
      </c>
      <c r="AB27" s="689">
        <v>293.72399999999999</v>
      </c>
      <c r="AC27" s="689">
        <v>160.667</v>
      </c>
      <c r="AD27" s="689">
        <v>457.221</v>
      </c>
      <c r="AE27" s="975">
        <v>75772.259999999995</v>
      </c>
      <c r="AF27" s="689">
        <v>15676.687</v>
      </c>
      <c r="AG27" s="689">
        <v>48003.277000000002</v>
      </c>
      <c r="AH27" s="689">
        <v>10589.022000000001</v>
      </c>
      <c r="AI27" s="689">
        <v>2182.0340000000001</v>
      </c>
      <c r="AJ27" s="689">
        <v>1536.3530000000001</v>
      </c>
      <c r="AK27" s="689">
        <v>877.404</v>
      </c>
      <c r="AL27" s="689">
        <v>263.50299999999999</v>
      </c>
      <c r="AM27" s="689">
        <v>148.93199999999999</v>
      </c>
      <c r="AN27" s="689">
        <v>557.13499999999999</v>
      </c>
      <c r="AO27" s="975">
        <v>79834.346999999994</v>
      </c>
      <c r="AP27" s="689">
        <v>16816.165000000001</v>
      </c>
      <c r="AQ27" s="689">
        <v>50452.942999999999</v>
      </c>
      <c r="AR27" s="689">
        <v>11682.817999999999</v>
      </c>
      <c r="AS27" s="689">
        <v>2896.7170000000001</v>
      </c>
      <c r="AT27" s="689">
        <v>1580.9269999999999</v>
      </c>
      <c r="AU27" s="689">
        <v>891.32</v>
      </c>
      <c r="AV27" s="689">
        <v>290.495</v>
      </c>
      <c r="AW27" s="689">
        <v>145.30199999999999</v>
      </c>
      <c r="AX27" s="689">
        <v>570.85599999999999</v>
      </c>
      <c r="AY27" s="975">
        <v>85327.543000000005</v>
      </c>
      <c r="AZ27" s="689">
        <v>18740.04</v>
      </c>
      <c r="BA27" s="689">
        <v>51460.7</v>
      </c>
      <c r="BB27" s="689">
        <v>13312.662</v>
      </c>
      <c r="BC27" s="689">
        <v>2898.7530000000002</v>
      </c>
      <c r="BD27" s="689">
        <v>2027.241</v>
      </c>
      <c r="BE27" s="689">
        <v>855.34900000000005</v>
      </c>
      <c r="BF27" s="689">
        <v>282.01900000000001</v>
      </c>
      <c r="BG27" s="689">
        <v>148.02799999999999</v>
      </c>
      <c r="BH27" s="689">
        <v>625.19200000000001</v>
      </c>
      <c r="BI27" s="975">
        <v>90349.983999999997</v>
      </c>
      <c r="BJ27" s="689">
        <v>20129.207999999999</v>
      </c>
      <c r="BK27" s="689">
        <v>57779.773999999998</v>
      </c>
      <c r="BL27" s="689">
        <v>13627.439</v>
      </c>
      <c r="BM27" s="689">
        <v>3151.614</v>
      </c>
      <c r="BN27" s="689">
        <v>2275.866</v>
      </c>
      <c r="BO27" s="689">
        <v>1008.287</v>
      </c>
      <c r="BP27" s="689">
        <v>282.077</v>
      </c>
      <c r="BQ27" s="689">
        <v>125.807</v>
      </c>
      <c r="BR27" s="689">
        <v>278.58600000000001</v>
      </c>
      <c r="BS27" s="975">
        <v>98658.657999999996</v>
      </c>
      <c r="BT27" s="689">
        <v>22510.883000000002</v>
      </c>
      <c r="BU27" s="689">
        <v>65329.873</v>
      </c>
      <c r="BV27" s="689">
        <v>13754.290999999999</v>
      </c>
      <c r="BW27" s="689">
        <v>3572.5010000000002</v>
      </c>
      <c r="BX27" s="689">
        <v>2095.88</v>
      </c>
      <c r="BY27" s="689">
        <v>1071.518</v>
      </c>
      <c r="BZ27" s="689">
        <v>289.53100000000001</v>
      </c>
      <c r="CA27" s="689">
        <v>189.851</v>
      </c>
      <c r="CB27" s="689">
        <v>667.53200000000004</v>
      </c>
      <c r="CC27" s="975">
        <v>109481.86</v>
      </c>
      <c r="CD27" s="689">
        <v>24747.244999999999</v>
      </c>
      <c r="CE27" s="689">
        <v>68899.407999999996</v>
      </c>
      <c r="CF27" s="689">
        <v>15006.231</v>
      </c>
      <c r="CG27" s="689">
        <v>3284.0160000000001</v>
      </c>
      <c r="CH27" s="689">
        <v>2443.056</v>
      </c>
      <c r="CI27" s="689">
        <v>1162.404</v>
      </c>
      <c r="CJ27" s="689">
        <v>575.07799999999997</v>
      </c>
      <c r="CK27" s="689">
        <v>97.207999999999998</v>
      </c>
      <c r="CL27" s="689">
        <v>658.33399999999995</v>
      </c>
      <c r="CM27" s="975">
        <v>116872.98</v>
      </c>
      <c r="CN27" s="689">
        <v>40799.970999999998</v>
      </c>
      <c r="CO27" s="689">
        <v>63335.906000000003</v>
      </c>
      <c r="CP27" s="689">
        <v>8265.7070000000003</v>
      </c>
      <c r="CQ27" s="689">
        <v>3083.1410000000001</v>
      </c>
      <c r="CR27" s="689">
        <v>2397.0459999999998</v>
      </c>
      <c r="CS27" s="689">
        <v>611.20699999999999</v>
      </c>
      <c r="CT27" s="689">
        <v>338.37200000000001</v>
      </c>
      <c r="CU27" s="689">
        <v>241.76599999999999</v>
      </c>
      <c r="CV27" s="689">
        <v>581.346</v>
      </c>
      <c r="CW27" s="975">
        <v>119654.462</v>
      </c>
      <c r="CX27" s="689">
        <v>42618.046000000002</v>
      </c>
      <c r="CY27" s="689">
        <v>65890.748000000007</v>
      </c>
      <c r="CZ27" s="689">
        <v>9533.7710000000006</v>
      </c>
      <c r="DA27" s="689">
        <v>3459.6610000000001</v>
      </c>
      <c r="DB27" s="689">
        <v>3067.0729999999999</v>
      </c>
      <c r="DC27" s="689">
        <v>653.55700000000002</v>
      </c>
      <c r="DD27" s="689">
        <v>441.90199999999999</v>
      </c>
      <c r="DE27" s="689">
        <v>259.93799999999999</v>
      </c>
      <c r="DF27" s="689">
        <v>646.26900000000001</v>
      </c>
      <c r="DG27" s="975">
        <v>126570.965</v>
      </c>
      <c r="DH27" s="689">
        <v>55559.858</v>
      </c>
      <c r="DI27" s="689">
        <v>60434.11</v>
      </c>
      <c r="DJ27" s="689">
        <v>11009.040999999999</v>
      </c>
      <c r="DK27" s="689">
        <v>3411.9479999999999</v>
      </c>
      <c r="DL27" s="689">
        <v>3195.4520000000002</v>
      </c>
      <c r="DM27" s="689">
        <v>729.89</v>
      </c>
      <c r="DN27" s="689">
        <v>496.96800000000002</v>
      </c>
      <c r="DO27" s="689">
        <v>251.71600000000001</v>
      </c>
      <c r="DP27" s="689">
        <v>747.62599999999998</v>
      </c>
      <c r="DQ27" s="975">
        <v>135836.609</v>
      </c>
      <c r="DR27" s="689">
        <v>57197.071000000004</v>
      </c>
      <c r="DS27" s="689">
        <v>61719.269</v>
      </c>
      <c r="DT27" s="689">
        <v>11400.355</v>
      </c>
      <c r="DU27" s="689">
        <v>4092.58</v>
      </c>
      <c r="DV27" s="689">
        <v>3524.395</v>
      </c>
      <c r="DW27" s="689">
        <v>579.69600000000003</v>
      </c>
      <c r="DX27" s="689">
        <v>461.86399999999998</v>
      </c>
      <c r="DY27" s="689">
        <v>250.16</v>
      </c>
      <c r="DZ27" s="689">
        <v>728.06100000000004</v>
      </c>
      <c r="EA27" s="975">
        <v>139953.451</v>
      </c>
      <c r="EB27" s="689">
        <v>57856.970999999998</v>
      </c>
      <c r="EC27" s="689">
        <v>58851.764999999999</v>
      </c>
      <c r="ED27" s="689">
        <v>12084.857</v>
      </c>
      <c r="EE27" s="689">
        <v>4421.3819999999996</v>
      </c>
      <c r="EF27" s="689">
        <v>3569.2759999999998</v>
      </c>
      <c r="EG27" s="689">
        <v>492.74200000000002</v>
      </c>
      <c r="EH27" s="689">
        <v>451.72399999999999</v>
      </c>
      <c r="EI27" s="689">
        <v>245.435</v>
      </c>
      <c r="EJ27" s="689">
        <v>714.78200000000004</v>
      </c>
      <c r="EK27" s="975">
        <v>138688.93400000001</v>
      </c>
      <c r="EL27" s="689">
        <v>60202.061999999998</v>
      </c>
      <c r="EM27" s="689">
        <v>59053.762000000002</v>
      </c>
      <c r="EN27" s="689">
        <v>11393.38</v>
      </c>
      <c r="EO27" s="689">
        <v>5191.1809999999996</v>
      </c>
      <c r="EP27" s="689">
        <v>3277.57</v>
      </c>
      <c r="EQ27" s="689">
        <v>556.57899999999995</v>
      </c>
      <c r="ER27" s="689">
        <v>595.44600000000003</v>
      </c>
      <c r="ES27" s="689">
        <v>242.322</v>
      </c>
      <c r="ET27" s="689">
        <v>873.44399999999996</v>
      </c>
      <c r="EU27" s="975">
        <v>141385.74600000001</v>
      </c>
      <c r="EV27" s="689">
        <v>62745.688000000002</v>
      </c>
      <c r="EW27" s="689">
        <v>56854.811000000002</v>
      </c>
      <c r="EX27" s="689">
        <v>12186.365</v>
      </c>
      <c r="EY27" s="689">
        <v>5076.9799999999996</v>
      </c>
      <c r="EZ27" s="689">
        <v>3098.3879999999999</v>
      </c>
      <c r="FA27" s="689">
        <v>681.31100000000004</v>
      </c>
      <c r="FB27" s="689">
        <v>643.96900000000005</v>
      </c>
      <c r="FC27" s="689">
        <v>307.77</v>
      </c>
      <c r="FD27" s="689">
        <v>1128.0119999999999</v>
      </c>
      <c r="FE27" s="975">
        <v>142723.29399999999</v>
      </c>
      <c r="FF27" s="689">
        <v>67901.898000000001</v>
      </c>
      <c r="FG27" s="689">
        <v>54443.014999999999</v>
      </c>
      <c r="FH27" s="689">
        <v>11865.874</v>
      </c>
      <c r="FI27" s="689">
        <v>6888.4440000000004</v>
      </c>
      <c r="FJ27" s="689">
        <v>2966.0360000000001</v>
      </c>
      <c r="FK27" s="689">
        <v>777.60699999999997</v>
      </c>
      <c r="FL27" s="689">
        <v>504.85599999999999</v>
      </c>
      <c r="FM27" s="689">
        <v>680.27800000000002</v>
      </c>
      <c r="FN27" s="689">
        <v>1106.202</v>
      </c>
      <c r="FO27" s="975">
        <v>147134.21</v>
      </c>
      <c r="FP27" s="689">
        <v>72238.032000000007</v>
      </c>
      <c r="FQ27" s="689">
        <v>55327.423999999999</v>
      </c>
      <c r="FR27" s="689">
        <v>11181.444</v>
      </c>
      <c r="FS27" s="689">
        <v>7327.7479999999996</v>
      </c>
      <c r="FT27" s="689">
        <v>2422.8319999999999</v>
      </c>
      <c r="FU27" s="689">
        <v>637.90899999999999</v>
      </c>
      <c r="FV27" s="689">
        <v>539.10199999999998</v>
      </c>
      <c r="FW27" s="689">
        <v>668.75699999999995</v>
      </c>
      <c r="FX27" s="689">
        <v>974.11900000000003</v>
      </c>
      <c r="FY27" s="975">
        <v>151317.367</v>
      </c>
      <c r="FZ27" s="689">
        <v>97022.483999999997</v>
      </c>
      <c r="GA27" s="689">
        <v>39740.067999999999</v>
      </c>
      <c r="GB27" s="689">
        <v>11336.35</v>
      </c>
      <c r="GC27" s="689">
        <v>8527.5580000000009</v>
      </c>
      <c r="GD27" s="689">
        <v>2303.1080000000002</v>
      </c>
      <c r="GE27" s="689">
        <v>910.47199999999998</v>
      </c>
      <c r="GF27" s="689">
        <v>557.80600000000004</v>
      </c>
      <c r="GG27" s="689">
        <v>745.55100000000004</v>
      </c>
      <c r="GH27" s="689">
        <v>1076.4749999999999</v>
      </c>
      <c r="GI27" s="975">
        <v>162219.872</v>
      </c>
      <c r="GJ27" s="689">
        <v>98948.404999999999</v>
      </c>
      <c r="GK27" s="689">
        <v>41289.769</v>
      </c>
      <c r="GL27" s="689">
        <v>12286.06</v>
      </c>
      <c r="GM27" s="689">
        <v>6200.8310000000001</v>
      </c>
      <c r="GN27" s="689">
        <v>3172.25</v>
      </c>
      <c r="GO27" s="689">
        <v>726.96299999999997</v>
      </c>
      <c r="GP27" s="689">
        <v>568.9</v>
      </c>
      <c r="GQ27" s="689">
        <v>820.92</v>
      </c>
      <c r="GR27" s="689">
        <v>1075.7570000000001</v>
      </c>
      <c r="GS27" s="975">
        <v>165089.85500000001</v>
      </c>
      <c r="GT27" s="689">
        <v>108516.07799999999</v>
      </c>
      <c r="GU27" s="689">
        <v>39015.735999999997</v>
      </c>
      <c r="GV27" s="689">
        <v>13313.603999999999</v>
      </c>
      <c r="GW27" s="689">
        <v>5120.7730000000001</v>
      </c>
      <c r="GX27" s="689">
        <v>2605.9250000000002</v>
      </c>
      <c r="GY27" s="689">
        <v>707.63800000000003</v>
      </c>
      <c r="GZ27" s="689">
        <v>432.45100000000002</v>
      </c>
      <c r="HA27" s="689">
        <v>834.98099999999999</v>
      </c>
      <c r="HB27" s="689">
        <v>1087.0170000000001</v>
      </c>
      <c r="HC27" s="975">
        <v>171634.20300000001</v>
      </c>
      <c r="HD27" s="689">
        <v>111156.11500000001</v>
      </c>
      <c r="HE27" s="689">
        <v>37856.980000000003</v>
      </c>
      <c r="HF27" s="689">
        <v>13616.141</v>
      </c>
      <c r="HG27" s="689">
        <v>4854.3019999999997</v>
      </c>
      <c r="HH27" s="689">
        <v>2374.1680000000001</v>
      </c>
      <c r="HI27" s="689">
        <v>594.77700000000004</v>
      </c>
      <c r="HJ27" s="689">
        <v>395.07299999999998</v>
      </c>
      <c r="HK27" s="689">
        <v>808.01900000000001</v>
      </c>
      <c r="HL27" s="689">
        <v>963.00800000000004</v>
      </c>
      <c r="HM27" s="975">
        <v>172618.58300000001</v>
      </c>
      <c r="HN27" s="689">
        <v>122640.41899999999</v>
      </c>
      <c r="HO27" s="689">
        <v>33247.949999999997</v>
      </c>
      <c r="HP27" s="689">
        <v>12192.991</v>
      </c>
      <c r="HQ27" s="689">
        <v>4573.902</v>
      </c>
      <c r="HR27" s="689">
        <v>2032.624</v>
      </c>
      <c r="HS27" s="689">
        <v>705.07500000000005</v>
      </c>
      <c r="HT27" s="689">
        <v>443.15499999999997</v>
      </c>
      <c r="HU27" s="689">
        <v>799.25699999999995</v>
      </c>
      <c r="HV27" s="689">
        <v>954.09400000000005</v>
      </c>
      <c r="HW27" s="975">
        <v>177589.467</v>
      </c>
      <c r="HX27" s="689">
        <v>124628.27099999999</v>
      </c>
      <c r="HY27" s="689">
        <v>37659.091999999997</v>
      </c>
      <c r="HZ27" s="689">
        <v>13145.031000000001</v>
      </c>
      <c r="IA27" s="689">
        <v>4713.6149999999998</v>
      </c>
      <c r="IB27" s="689">
        <v>1543.41</v>
      </c>
      <c r="IC27" s="689">
        <v>1493.2149999999999</v>
      </c>
      <c r="ID27" s="689">
        <v>451.11599999999999</v>
      </c>
      <c r="IE27" s="689">
        <v>380.65499999999997</v>
      </c>
      <c r="IF27" s="689">
        <v>1106.4559999999999</v>
      </c>
      <c r="IG27" s="975">
        <v>185120.861</v>
      </c>
      <c r="IH27" s="689">
        <v>128834.171</v>
      </c>
      <c r="II27" s="689">
        <v>41006.911</v>
      </c>
      <c r="IJ27" s="689">
        <v>12998.463</v>
      </c>
      <c r="IK27" s="689">
        <v>4149.4979999999996</v>
      </c>
      <c r="IL27" s="689">
        <v>1603.329</v>
      </c>
      <c r="IM27" s="689">
        <v>1932.49</v>
      </c>
      <c r="IN27" s="689">
        <v>518.71299999999997</v>
      </c>
      <c r="IO27" s="689">
        <v>354.68599999999998</v>
      </c>
      <c r="IP27" s="689">
        <v>1146.376</v>
      </c>
      <c r="IQ27" s="975">
        <v>192544.63699999999</v>
      </c>
      <c r="IR27" s="689">
        <v>137663.568</v>
      </c>
      <c r="IS27" s="689">
        <v>42795.226999999999</v>
      </c>
      <c r="IT27" s="689">
        <v>12791.858</v>
      </c>
      <c r="IU27" s="689">
        <v>3404.9589999999998</v>
      </c>
      <c r="IV27" s="689">
        <v>2924.9870000000001</v>
      </c>
      <c r="IW27" s="689">
        <v>711.78300000000002</v>
      </c>
      <c r="IX27" s="689">
        <v>426.28899999999999</v>
      </c>
      <c r="IY27" s="689">
        <v>355.08600000000001</v>
      </c>
      <c r="IZ27" s="689">
        <v>1267.431</v>
      </c>
      <c r="JA27" s="975">
        <v>202341.18799999999</v>
      </c>
      <c r="JB27" s="689">
        <v>134834.10399999999</v>
      </c>
      <c r="JC27" s="689">
        <v>45366.290999999997</v>
      </c>
      <c r="JD27" s="689">
        <v>12310.777</v>
      </c>
      <c r="JE27" s="689">
        <v>4305.6170000000002</v>
      </c>
      <c r="JF27" s="689">
        <v>3070.1889999999999</v>
      </c>
      <c r="JG27" s="689">
        <v>782.68200000000002</v>
      </c>
      <c r="JH27" s="689">
        <v>473.548</v>
      </c>
      <c r="JI27" s="689">
        <v>421.42700000000002</v>
      </c>
      <c r="JJ27" s="689">
        <v>1308.6179999999999</v>
      </c>
      <c r="JK27" s="975">
        <v>202873.253</v>
      </c>
      <c r="JL27" s="689">
        <v>142342.557</v>
      </c>
      <c r="JM27" s="689">
        <v>45300.553</v>
      </c>
      <c r="JN27" s="689">
        <v>14244.848</v>
      </c>
      <c r="JO27" s="689">
        <v>4818.3029999999999</v>
      </c>
      <c r="JP27" s="689">
        <v>4316.4539999999997</v>
      </c>
      <c r="JQ27" s="689">
        <v>1103.855</v>
      </c>
      <c r="JR27" s="689">
        <v>625.29899999999998</v>
      </c>
      <c r="JS27" s="689">
        <v>499.52499999999998</v>
      </c>
      <c r="JT27" s="689">
        <v>1404.672</v>
      </c>
      <c r="JU27" s="975">
        <v>214656.06599999999</v>
      </c>
      <c r="JV27" s="689">
        <v>139088.18599999999</v>
      </c>
      <c r="JW27" s="689">
        <v>44047.665000000001</v>
      </c>
      <c r="JX27" s="689">
        <v>13410.13</v>
      </c>
      <c r="JY27" s="689">
        <v>5248.8990000000003</v>
      </c>
      <c r="JZ27" s="689">
        <v>4919.3909999999996</v>
      </c>
      <c r="KA27" s="689">
        <v>1233.6489999999999</v>
      </c>
      <c r="KB27" s="689">
        <v>609.21100000000001</v>
      </c>
      <c r="KC27" s="689">
        <v>542.51400000000001</v>
      </c>
      <c r="KD27" s="689">
        <v>1836.2850000000001</v>
      </c>
      <c r="KE27" s="975">
        <v>210935.93</v>
      </c>
      <c r="KF27" s="689">
        <v>128173.74</v>
      </c>
      <c r="KG27" s="689">
        <v>44154.046000000002</v>
      </c>
      <c r="KH27" s="689">
        <v>12126.227000000001</v>
      </c>
      <c r="KI27" s="689">
        <v>6159.0860000000002</v>
      </c>
      <c r="KJ27" s="689">
        <v>3700.8130000000001</v>
      </c>
      <c r="KK27" s="689">
        <v>2770.4189999999999</v>
      </c>
      <c r="KL27" s="689">
        <v>1336.13</v>
      </c>
      <c r="KM27" s="689">
        <v>571.06100000000004</v>
      </c>
      <c r="KN27" s="689">
        <v>1349.06</v>
      </c>
      <c r="KO27" s="975">
        <v>200340.58199999999</v>
      </c>
      <c r="KP27" s="689">
        <v>129195.425</v>
      </c>
      <c r="KQ27" s="689">
        <v>59313.303999999996</v>
      </c>
      <c r="KR27" s="689">
        <v>17426.233</v>
      </c>
      <c r="KS27" s="689">
        <v>8503.17</v>
      </c>
      <c r="KT27" s="689">
        <v>3909.7269999999999</v>
      </c>
      <c r="KU27" s="689">
        <v>3450.31</v>
      </c>
      <c r="KV27" s="689">
        <v>1478.5319999999999</v>
      </c>
      <c r="KW27" s="689">
        <v>722.70500000000004</v>
      </c>
      <c r="KX27" s="689">
        <v>1492.396</v>
      </c>
      <c r="KY27" s="975">
        <v>225491.802</v>
      </c>
      <c r="KZ27" s="689">
        <v>134270.46799999999</v>
      </c>
      <c r="LA27" s="689">
        <v>56255.627999999997</v>
      </c>
      <c r="LB27" s="689">
        <v>18121.165000000001</v>
      </c>
      <c r="LC27" s="689">
        <v>7899.8620000000001</v>
      </c>
      <c r="LD27" s="689">
        <v>3870.5140000000001</v>
      </c>
      <c r="LE27" s="689">
        <v>3690.7339999999999</v>
      </c>
      <c r="LF27" s="689">
        <v>1807.0419999999999</v>
      </c>
      <c r="LG27" s="689">
        <v>860.07100000000003</v>
      </c>
      <c r="LH27" s="689">
        <v>1448.03</v>
      </c>
      <c r="LI27" s="975">
        <v>228223.514</v>
      </c>
      <c r="LJ27" s="689">
        <v>129073.223</v>
      </c>
      <c r="LK27" s="689">
        <v>55909.091</v>
      </c>
      <c r="LL27" s="689">
        <v>16885.856</v>
      </c>
      <c r="LM27" s="689">
        <v>8504.2060000000001</v>
      </c>
      <c r="LN27" s="689">
        <v>4387.6940000000004</v>
      </c>
      <c r="LO27" s="689">
        <v>2658.123</v>
      </c>
      <c r="LP27" s="689">
        <v>2426.8910000000001</v>
      </c>
      <c r="LQ27" s="689">
        <v>1082.903</v>
      </c>
      <c r="LR27" s="689">
        <v>1562.1479999999999</v>
      </c>
      <c r="LS27" s="975">
        <v>222490.13500000001</v>
      </c>
      <c r="LT27" s="689">
        <v>118893.76300000001</v>
      </c>
      <c r="LU27" s="689">
        <v>60939.758000000002</v>
      </c>
      <c r="LV27" s="689">
        <v>17478.632000000001</v>
      </c>
      <c r="LW27" s="689">
        <v>7471.3320000000003</v>
      </c>
      <c r="LX27" s="689">
        <v>5031.8500000000004</v>
      </c>
      <c r="LY27" s="689">
        <v>3671.1089999999999</v>
      </c>
      <c r="LZ27" s="689">
        <v>2608.6709999999998</v>
      </c>
      <c r="MA27" s="689">
        <v>1191.5640000000001</v>
      </c>
      <c r="MB27" s="689">
        <v>1494.3520000000001</v>
      </c>
      <c r="MC27" s="975">
        <v>218781.03099999999</v>
      </c>
      <c r="MD27" s="689">
        <v>117824.14599999999</v>
      </c>
      <c r="ME27" s="689">
        <v>64004.946000000004</v>
      </c>
      <c r="MF27" s="689">
        <v>17567.588</v>
      </c>
      <c r="MG27" s="689">
        <v>7803.0990000000002</v>
      </c>
      <c r="MH27" s="689">
        <v>5325.55</v>
      </c>
      <c r="MI27" s="689">
        <v>3696.4290000000001</v>
      </c>
      <c r="MJ27" s="689">
        <v>2492.2170000000001</v>
      </c>
      <c r="MK27" s="689">
        <v>1200.4559999999999</v>
      </c>
      <c r="ML27" s="689">
        <v>2191.076</v>
      </c>
      <c r="MM27" s="975">
        <v>222105.50700000001</v>
      </c>
      <c r="MN27" s="689">
        <v>115293.891</v>
      </c>
      <c r="MO27" s="689">
        <v>62917.555999999997</v>
      </c>
      <c r="MP27" s="689">
        <v>18088.682000000001</v>
      </c>
      <c r="MQ27" s="689">
        <v>7745.94</v>
      </c>
      <c r="MR27" s="689">
        <v>4369.3270000000002</v>
      </c>
      <c r="MS27" s="689">
        <v>4488.1440000000002</v>
      </c>
      <c r="MT27" s="689">
        <v>2549.4850000000001</v>
      </c>
      <c r="MU27" s="689">
        <v>1038.1890000000001</v>
      </c>
      <c r="MV27" s="689">
        <v>2178.2489999999998</v>
      </c>
      <c r="MW27" s="975">
        <v>218669.46299999999</v>
      </c>
      <c r="MX27" s="689">
        <v>121062.7</v>
      </c>
      <c r="MY27" s="689">
        <v>62974.082999999999</v>
      </c>
      <c r="MZ27" s="689">
        <v>17618.929</v>
      </c>
      <c r="NA27" s="689">
        <v>7443.116</v>
      </c>
      <c r="NB27" s="689">
        <v>5011.0119999999997</v>
      </c>
      <c r="NC27" s="689">
        <v>2985.99</v>
      </c>
      <c r="ND27" s="689">
        <v>2183.3519999999999</v>
      </c>
      <c r="NE27" s="689">
        <v>2605.15</v>
      </c>
      <c r="NF27" s="689">
        <v>2257.1779999999999</v>
      </c>
      <c r="NG27" s="975">
        <v>224141.51</v>
      </c>
      <c r="NH27" s="689">
        <v>121750.58</v>
      </c>
      <c r="NI27" s="689">
        <v>63524.851999999999</v>
      </c>
      <c r="NJ27" s="689">
        <v>17675.191999999999</v>
      </c>
      <c r="NK27" s="689">
        <v>7630.6139999999996</v>
      </c>
      <c r="NL27" s="689">
        <v>4998.6779999999999</v>
      </c>
      <c r="NM27" s="689">
        <v>3028.0540000000001</v>
      </c>
      <c r="NN27" s="689">
        <v>2016.338</v>
      </c>
      <c r="NO27" s="689">
        <v>2570.1260000000002</v>
      </c>
      <c r="NP27" s="689">
        <v>2082.54</v>
      </c>
      <c r="NQ27" s="975">
        <v>225276.97399999999</v>
      </c>
      <c r="NR27" s="689">
        <v>130313.59299999999</v>
      </c>
      <c r="NS27" s="689">
        <v>62374.402999999998</v>
      </c>
      <c r="NT27" s="689">
        <v>20470.406999999999</v>
      </c>
      <c r="NU27" s="689">
        <v>12277.653</v>
      </c>
      <c r="NV27" s="689">
        <v>4895.0230000000001</v>
      </c>
      <c r="NW27" s="689">
        <v>1559.165</v>
      </c>
      <c r="NX27" s="689">
        <v>3458.2849999999999</v>
      </c>
      <c r="NY27" s="689">
        <v>2777.61</v>
      </c>
      <c r="NZ27" s="689">
        <v>1583.683</v>
      </c>
      <c r="OA27" s="975">
        <v>239709.82199999999</v>
      </c>
      <c r="OB27" s="689">
        <v>134098.01800000001</v>
      </c>
      <c r="OC27" s="689">
        <v>64472.94</v>
      </c>
      <c r="OD27" s="689">
        <v>20574.748</v>
      </c>
      <c r="OE27" s="689">
        <v>12810.525</v>
      </c>
      <c r="OF27" s="689">
        <v>4981.72</v>
      </c>
      <c r="OG27" s="689">
        <v>1859.799</v>
      </c>
      <c r="OH27" s="689">
        <v>3181.8910000000001</v>
      </c>
      <c r="OI27" s="689">
        <v>2448.0129999999999</v>
      </c>
      <c r="OJ27" s="689">
        <v>1714.2239999999999</v>
      </c>
      <c r="OK27" s="975">
        <v>246141.878</v>
      </c>
      <c r="OL27" s="689">
        <v>130258.139</v>
      </c>
      <c r="OM27" s="689">
        <v>61475.89</v>
      </c>
      <c r="ON27" s="689">
        <v>23231.64</v>
      </c>
      <c r="OO27" s="689">
        <v>8428.8520000000008</v>
      </c>
      <c r="OP27" s="689">
        <v>4003.9470000000001</v>
      </c>
      <c r="OQ27" s="689">
        <v>2015.0630000000001</v>
      </c>
      <c r="OR27" s="689">
        <v>2221.893</v>
      </c>
      <c r="OS27" s="689">
        <v>2177.2310000000002</v>
      </c>
      <c r="OT27" s="689">
        <v>1776.579</v>
      </c>
      <c r="OU27" s="975">
        <v>235589.234</v>
      </c>
      <c r="OV27" s="689">
        <v>130054.18399999999</v>
      </c>
      <c r="OW27" s="689">
        <v>61589.936000000002</v>
      </c>
      <c r="OX27" s="689">
        <v>23468.626</v>
      </c>
      <c r="OY27" s="689">
        <v>8034.4170000000004</v>
      </c>
      <c r="OZ27" s="689">
        <v>3486.42</v>
      </c>
      <c r="PA27" s="689">
        <v>1830.2429999999999</v>
      </c>
      <c r="PB27" s="689">
        <v>1073.5219999999999</v>
      </c>
      <c r="PC27" s="689">
        <v>3189.627</v>
      </c>
      <c r="PD27" s="689">
        <v>1615.127</v>
      </c>
      <c r="PE27" s="975">
        <v>234342.10200000001</v>
      </c>
      <c r="PF27" s="689">
        <v>130127.557</v>
      </c>
      <c r="PG27" s="689">
        <v>62314.067999999999</v>
      </c>
      <c r="PH27" s="689">
        <v>19581.616000000002</v>
      </c>
      <c r="PI27" s="689">
        <v>12688.486000000001</v>
      </c>
      <c r="PJ27" s="689">
        <v>3039.252</v>
      </c>
      <c r="PK27" s="689">
        <v>2022.921</v>
      </c>
      <c r="PL27" s="689">
        <v>1680.09</v>
      </c>
      <c r="PM27" s="689">
        <v>2525.0990000000002</v>
      </c>
      <c r="PN27" s="689">
        <v>1407.4749999999999</v>
      </c>
      <c r="PO27" s="975">
        <v>235386.56400000001</v>
      </c>
      <c r="PP27" s="689">
        <v>137699.05100000001</v>
      </c>
      <c r="PQ27" s="689">
        <v>57986.167000000001</v>
      </c>
      <c r="PR27" s="689">
        <v>20236.609</v>
      </c>
      <c r="PS27" s="689">
        <v>14011.295</v>
      </c>
      <c r="PT27" s="689">
        <v>3299.43</v>
      </c>
      <c r="PU27" s="689">
        <v>2364.7159999999999</v>
      </c>
      <c r="PV27" s="689">
        <v>1312.088</v>
      </c>
      <c r="PW27" s="689">
        <v>3569.2539999999999</v>
      </c>
      <c r="PX27" s="689">
        <v>1371.0989999999999</v>
      </c>
      <c r="PY27" s="975">
        <v>241849.709</v>
      </c>
      <c r="PZ27" s="689">
        <v>138530.13200000001</v>
      </c>
      <c r="QA27" s="689">
        <v>54454.932999999997</v>
      </c>
      <c r="QB27" s="689">
        <v>21464.618999999999</v>
      </c>
      <c r="QC27" s="689">
        <v>13386.833000000001</v>
      </c>
      <c r="QD27" s="689">
        <v>7533.6490000000003</v>
      </c>
      <c r="QE27" s="689">
        <v>2322.6370000000002</v>
      </c>
      <c r="QF27" s="689">
        <v>1090.537</v>
      </c>
      <c r="QG27" s="689">
        <v>2589.3150000000001</v>
      </c>
      <c r="QH27" s="689">
        <v>1289.3330000000001</v>
      </c>
      <c r="QI27" s="975">
        <v>242661.98800000001</v>
      </c>
      <c r="QJ27" s="689">
        <v>154859</v>
      </c>
      <c r="QK27" s="689">
        <v>55519</v>
      </c>
      <c r="QL27" s="689">
        <v>23224</v>
      </c>
      <c r="QM27" s="689">
        <v>14550</v>
      </c>
      <c r="QN27" s="689">
        <v>9612</v>
      </c>
      <c r="QO27" s="689">
        <v>2489</v>
      </c>
      <c r="QP27" s="689">
        <v>1180</v>
      </c>
      <c r="QQ27" s="689">
        <v>2901</v>
      </c>
      <c r="QR27" s="689">
        <v>1083</v>
      </c>
      <c r="QS27" s="975">
        <v>265417</v>
      </c>
      <c r="QT27" s="689">
        <v>160059</v>
      </c>
      <c r="QU27" s="689">
        <v>62242</v>
      </c>
      <c r="QV27" s="689">
        <v>31873</v>
      </c>
      <c r="QW27" s="689">
        <v>18074</v>
      </c>
      <c r="QX27" s="689">
        <v>7014</v>
      </c>
      <c r="QY27" s="689">
        <v>3171</v>
      </c>
      <c r="QZ27" s="689">
        <v>2131</v>
      </c>
      <c r="RA27" s="689">
        <v>3587</v>
      </c>
      <c r="RB27" s="689">
        <v>2125</v>
      </c>
      <c r="RC27" s="975">
        <v>290276</v>
      </c>
      <c r="RD27" s="689">
        <v>179829</v>
      </c>
      <c r="RE27" s="689">
        <v>67422</v>
      </c>
      <c r="RF27" s="689">
        <v>34843</v>
      </c>
      <c r="RG27" s="689">
        <v>19358</v>
      </c>
      <c r="RH27" s="689">
        <v>5419</v>
      </c>
      <c r="RI27" s="689">
        <v>5719</v>
      </c>
      <c r="RJ27" s="689">
        <v>2009</v>
      </c>
      <c r="RK27" s="689">
        <v>3609</v>
      </c>
      <c r="RL27" s="689">
        <v>2053</v>
      </c>
      <c r="RM27" s="975">
        <v>320261</v>
      </c>
      <c r="RN27" s="689">
        <v>184790</v>
      </c>
      <c r="RO27" s="689">
        <v>71400</v>
      </c>
      <c r="RP27" s="689">
        <v>37030</v>
      </c>
      <c r="RQ27" s="689">
        <v>21119</v>
      </c>
      <c r="RR27" s="689">
        <v>5124</v>
      </c>
      <c r="RS27" s="689">
        <v>3558</v>
      </c>
      <c r="RT27" s="689">
        <v>3944</v>
      </c>
      <c r="RU27" s="689">
        <v>3917</v>
      </c>
      <c r="RV27" s="689">
        <v>1786</v>
      </c>
      <c r="RW27" s="975">
        <v>332668</v>
      </c>
      <c r="RX27" s="689">
        <v>181426</v>
      </c>
      <c r="RY27" s="689">
        <v>65560</v>
      </c>
      <c r="RZ27" s="689">
        <v>30965</v>
      </c>
      <c r="SA27" s="689">
        <v>18585</v>
      </c>
      <c r="SB27" s="689">
        <v>6296</v>
      </c>
      <c r="SC27" s="689">
        <v>3330</v>
      </c>
      <c r="SD27" s="689">
        <v>1780</v>
      </c>
      <c r="SE27" s="689">
        <v>2806</v>
      </c>
      <c r="SF27" s="689">
        <v>1738</v>
      </c>
      <c r="SG27" s="975">
        <v>312486</v>
      </c>
      <c r="SH27" s="689">
        <v>183707</v>
      </c>
      <c r="SI27" s="689">
        <v>62292</v>
      </c>
      <c r="SJ27" s="689">
        <v>27886</v>
      </c>
      <c r="SK27" s="689">
        <v>17757</v>
      </c>
      <c r="SL27" s="689">
        <v>4853</v>
      </c>
      <c r="SM27" s="689">
        <v>2822</v>
      </c>
      <c r="SN27" s="689">
        <v>1576</v>
      </c>
      <c r="SO27" s="689">
        <v>1840</v>
      </c>
      <c r="SP27" s="689">
        <v>1314</v>
      </c>
      <c r="SQ27" s="975">
        <v>304047</v>
      </c>
      <c r="SR27" s="689">
        <v>224141</v>
      </c>
      <c r="SS27" s="689">
        <v>71471</v>
      </c>
      <c r="ST27" s="689">
        <v>33258</v>
      </c>
      <c r="SU27" s="689">
        <v>22444</v>
      </c>
      <c r="SV27" s="689">
        <v>5330</v>
      </c>
      <c r="SW27" s="689">
        <v>2980</v>
      </c>
      <c r="SX27" s="689">
        <v>1991</v>
      </c>
      <c r="SY27" s="689">
        <v>1863</v>
      </c>
      <c r="SZ27" s="689">
        <v>1414</v>
      </c>
      <c r="TA27" s="975">
        <v>364892</v>
      </c>
      <c r="TB27" s="689">
        <v>234037</v>
      </c>
      <c r="TC27" s="689">
        <v>70769</v>
      </c>
      <c r="TD27" s="689">
        <v>35034</v>
      </c>
      <c r="TE27" s="689">
        <v>21452</v>
      </c>
      <c r="TF27" s="689">
        <v>6323</v>
      </c>
      <c r="TG27" s="689">
        <v>2047</v>
      </c>
      <c r="TH27" s="689">
        <v>1854</v>
      </c>
      <c r="TI27" s="689">
        <v>2168</v>
      </c>
      <c r="TJ27" s="689">
        <v>1533</v>
      </c>
      <c r="TK27" s="975">
        <v>375217</v>
      </c>
      <c r="TL27" s="689">
        <v>227918</v>
      </c>
      <c r="TM27" s="689">
        <v>69428</v>
      </c>
      <c r="TN27" s="689">
        <v>34170</v>
      </c>
      <c r="TO27" s="689">
        <v>19821</v>
      </c>
      <c r="TP27" s="689">
        <v>6460</v>
      </c>
      <c r="TQ27" s="689">
        <v>1920</v>
      </c>
      <c r="TR27" s="689">
        <v>1675</v>
      </c>
      <c r="TS27" s="689">
        <v>1694</v>
      </c>
      <c r="TT27" s="689">
        <v>1316</v>
      </c>
      <c r="TU27" s="975">
        <v>364402</v>
      </c>
      <c r="TV27" s="689">
        <v>231233</v>
      </c>
      <c r="TW27" s="689">
        <v>86883</v>
      </c>
      <c r="TX27" s="689">
        <v>29491</v>
      </c>
      <c r="TY27" s="689">
        <v>14347</v>
      </c>
      <c r="TZ27" s="689">
        <v>4725</v>
      </c>
      <c r="UA27" s="689">
        <v>1762</v>
      </c>
      <c r="UB27" s="689">
        <v>1844</v>
      </c>
      <c r="UC27" s="689">
        <v>1873</v>
      </c>
      <c r="UD27" s="689">
        <v>1535</v>
      </c>
      <c r="UE27" s="975">
        <v>373693</v>
      </c>
      <c r="UF27" s="689">
        <v>238640</v>
      </c>
      <c r="UG27" s="689">
        <v>88531</v>
      </c>
      <c r="UH27" s="689">
        <v>30474</v>
      </c>
      <c r="UI27" s="689">
        <v>14050</v>
      </c>
      <c r="UJ27" s="689">
        <v>3788</v>
      </c>
      <c r="UK27" s="689">
        <v>1714</v>
      </c>
      <c r="UL27" s="689">
        <v>1877</v>
      </c>
      <c r="UM27" s="689">
        <v>1392</v>
      </c>
      <c r="UN27" s="689">
        <v>1717</v>
      </c>
      <c r="UO27" s="975">
        <v>382183</v>
      </c>
      <c r="UP27" s="689">
        <v>247934</v>
      </c>
      <c r="UQ27" s="689">
        <v>90071</v>
      </c>
      <c r="UR27" s="689">
        <v>28552</v>
      </c>
      <c r="US27" s="689">
        <v>12456</v>
      </c>
      <c r="UT27" s="689">
        <v>4927</v>
      </c>
      <c r="UU27" s="689">
        <v>1953</v>
      </c>
      <c r="UV27" s="689">
        <v>1569</v>
      </c>
      <c r="UW27" s="689">
        <v>1047</v>
      </c>
      <c r="UX27" s="689">
        <v>1793</v>
      </c>
      <c r="UY27" s="975">
        <v>390302</v>
      </c>
      <c r="UZ27" s="689">
        <v>249117</v>
      </c>
      <c r="VA27" s="689">
        <v>91785</v>
      </c>
      <c r="VB27" s="689">
        <v>30374</v>
      </c>
      <c r="VC27" s="689">
        <v>12619</v>
      </c>
      <c r="VD27" s="689">
        <v>5314</v>
      </c>
      <c r="VE27" s="689">
        <v>2012</v>
      </c>
      <c r="VF27" s="689">
        <v>1700</v>
      </c>
      <c r="VG27" s="689">
        <v>1185</v>
      </c>
      <c r="VH27" s="689">
        <v>1760</v>
      </c>
      <c r="VI27" s="975">
        <v>395866</v>
      </c>
      <c r="VJ27" s="689">
        <v>245454</v>
      </c>
      <c r="VK27" s="689">
        <v>89619</v>
      </c>
      <c r="VL27" s="689">
        <v>29260</v>
      </c>
      <c r="VM27" s="689">
        <v>13435</v>
      </c>
      <c r="VN27" s="689">
        <v>4170</v>
      </c>
      <c r="VO27" s="689">
        <v>1830</v>
      </c>
      <c r="VP27" s="689">
        <v>1636</v>
      </c>
      <c r="VQ27" s="689">
        <v>929</v>
      </c>
      <c r="VR27" s="689">
        <v>1714</v>
      </c>
      <c r="VS27" s="975">
        <v>388047</v>
      </c>
      <c r="VT27" s="689">
        <v>248695</v>
      </c>
      <c r="VU27" s="689">
        <v>87558</v>
      </c>
      <c r="VV27" s="689">
        <v>29108</v>
      </c>
      <c r="VW27" s="689">
        <v>13113</v>
      </c>
      <c r="VX27" s="689">
        <v>3816</v>
      </c>
      <c r="VY27" s="689">
        <v>1859</v>
      </c>
      <c r="VZ27" s="689">
        <v>1639</v>
      </c>
      <c r="WA27" s="689">
        <v>859</v>
      </c>
      <c r="WB27" s="689">
        <v>1876</v>
      </c>
      <c r="WC27" s="975">
        <v>388523</v>
      </c>
      <c r="WD27" s="689">
        <v>251410</v>
      </c>
      <c r="WE27" s="689">
        <v>86834</v>
      </c>
      <c r="WF27" s="689">
        <v>29125</v>
      </c>
      <c r="WG27" s="689">
        <v>13456</v>
      </c>
      <c r="WH27" s="689">
        <v>3385</v>
      </c>
      <c r="WI27" s="689">
        <v>1630</v>
      </c>
      <c r="WJ27" s="689">
        <v>1482</v>
      </c>
      <c r="WK27" s="689">
        <v>1184</v>
      </c>
      <c r="WL27" s="689">
        <v>1924</v>
      </c>
      <c r="WM27" s="975">
        <v>390430</v>
      </c>
      <c r="WN27" s="689">
        <v>259437</v>
      </c>
      <c r="WO27" s="689">
        <v>73211</v>
      </c>
      <c r="WP27" s="689">
        <v>36968</v>
      </c>
      <c r="WQ27" s="689">
        <v>11177</v>
      </c>
      <c r="WR27" s="689">
        <v>2520</v>
      </c>
      <c r="WS27" s="689">
        <v>1565</v>
      </c>
      <c r="WT27" s="689">
        <v>1427</v>
      </c>
      <c r="WU27" s="689">
        <v>1138</v>
      </c>
      <c r="WV27" s="689">
        <v>1865</v>
      </c>
      <c r="WW27" s="975">
        <v>389308</v>
      </c>
      <c r="WX27" s="689">
        <v>276463</v>
      </c>
      <c r="WY27" s="689">
        <v>75082</v>
      </c>
      <c r="WZ27" s="689">
        <v>38860</v>
      </c>
      <c r="XA27" s="689">
        <v>11445</v>
      </c>
      <c r="XB27" s="689">
        <v>2913</v>
      </c>
      <c r="XC27" s="689">
        <v>1772</v>
      </c>
      <c r="XD27" s="689">
        <v>1594</v>
      </c>
      <c r="XE27" s="689">
        <v>1114</v>
      </c>
      <c r="XF27" s="689">
        <v>1888</v>
      </c>
      <c r="XG27" s="975">
        <v>411131</v>
      </c>
      <c r="XH27" s="689">
        <v>282824</v>
      </c>
      <c r="XI27" s="689">
        <v>74850</v>
      </c>
      <c r="XJ27" s="689">
        <v>40882</v>
      </c>
      <c r="XK27" s="689">
        <v>11707</v>
      </c>
      <c r="XL27" s="689">
        <v>3039</v>
      </c>
      <c r="XM27" s="689">
        <v>1692</v>
      </c>
      <c r="XN27" s="689">
        <v>1483</v>
      </c>
      <c r="XO27" s="689">
        <v>1079</v>
      </c>
      <c r="XP27" s="689">
        <v>1902</v>
      </c>
      <c r="XQ27" s="975">
        <v>419458</v>
      </c>
      <c r="XR27" s="689">
        <v>309013</v>
      </c>
      <c r="XS27" s="689">
        <v>75981</v>
      </c>
      <c r="XT27" s="689">
        <v>44854</v>
      </c>
      <c r="XU27" s="689">
        <v>11669</v>
      </c>
      <c r="XV27" s="689">
        <v>2811</v>
      </c>
      <c r="XW27" s="689">
        <v>1632</v>
      </c>
      <c r="XX27" s="689">
        <v>1895</v>
      </c>
      <c r="XY27" s="689">
        <v>1121</v>
      </c>
      <c r="XZ27" s="689">
        <v>2154</v>
      </c>
      <c r="YA27" s="975">
        <v>451130</v>
      </c>
    </row>
    <row r="28" spans="1:661" ht="12.75" customHeight="1">
      <c r="A28" s="153" t="s">
        <v>509</v>
      </c>
      <c r="B28" s="692">
        <v>118.121</v>
      </c>
      <c r="C28" s="692">
        <v>598.45399999999995</v>
      </c>
      <c r="D28" s="692">
        <v>425.61399999999998</v>
      </c>
      <c r="E28" s="692">
        <v>202.333</v>
      </c>
      <c r="F28" s="692">
        <v>223.35300000000001</v>
      </c>
      <c r="G28" s="692">
        <v>47.715000000000003</v>
      </c>
      <c r="H28" s="692">
        <v>35.530999999999999</v>
      </c>
      <c r="I28" s="692">
        <v>9.7789999999999999</v>
      </c>
      <c r="J28" s="692">
        <v>51.749000000000002</v>
      </c>
      <c r="K28" s="973">
        <v>1712.6489999999999</v>
      </c>
      <c r="L28" s="692">
        <v>151.69800000000001</v>
      </c>
      <c r="M28" s="692">
        <v>594.57000000000005</v>
      </c>
      <c r="N28" s="692">
        <v>463.72</v>
      </c>
      <c r="O28" s="692">
        <v>288.21600000000001</v>
      </c>
      <c r="P28" s="692">
        <v>208.55199999999999</v>
      </c>
      <c r="Q28" s="692">
        <v>59.268000000000001</v>
      </c>
      <c r="R28" s="692">
        <v>34.133000000000003</v>
      </c>
      <c r="S28" s="692">
        <v>12.553000000000001</v>
      </c>
      <c r="T28" s="692">
        <v>94.620999999999995</v>
      </c>
      <c r="U28" s="973">
        <v>1907.3309999999999</v>
      </c>
      <c r="V28" s="692">
        <v>382.05799999999999</v>
      </c>
      <c r="W28" s="692">
        <v>884.971</v>
      </c>
      <c r="X28" s="692">
        <v>447.02199999999999</v>
      </c>
      <c r="Y28" s="692">
        <v>298.85500000000002</v>
      </c>
      <c r="Z28" s="692">
        <v>240.77</v>
      </c>
      <c r="AA28" s="692">
        <v>77.906000000000006</v>
      </c>
      <c r="AB28" s="692">
        <v>45.057000000000002</v>
      </c>
      <c r="AC28" s="692">
        <v>11.555999999999999</v>
      </c>
      <c r="AD28" s="692">
        <v>66.024000000000001</v>
      </c>
      <c r="AE28" s="973">
        <v>2454.2190000000001</v>
      </c>
      <c r="AF28" s="692">
        <v>52.734999999999999</v>
      </c>
      <c r="AG28" s="692">
        <v>610.46900000000005</v>
      </c>
      <c r="AH28" s="692">
        <v>437.08600000000001</v>
      </c>
      <c r="AI28" s="692">
        <v>294.29199999999997</v>
      </c>
      <c r="AJ28" s="692">
        <v>214.88300000000001</v>
      </c>
      <c r="AK28" s="692">
        <v>79.316999999999993</v>
      </c>
      <c r="AL28" s="692">
        <v>30.581</v>
      </c>
      <c r="AM28" s="692">
        <v>9.6</v>
      </c>
      <c r="AN28" s="692">
        <v>61.75</v>
      </c>
      <c r="AO28" s="973">
        <v>1790.713</v>
      </c>
      <c r="AP28" s="692">
        <v>55.084000000000003</v>
      </c>
      <c r="AQ28" s="692">
        <v>561.34500000000003</v>
      </c>
      <c r="AR28" s="692">
        <v>318.59500000000003</v>
      </c>
      <c r="AS28" s="692">
        <v>187.03100000000001</v>
      </c>
      <c r="AT28" s="692">
        <v>167.988</v>
      </c>
      <c r="AU28" s="692">
        <v>51.768999999999998</v>
      </c>
      <c r="AV28" s="692">
        <v>22.1</v>
      </c>
      <c r="AW28" s="692">
        <v>8.0679999999999996</v>
      </c>
      <c r="AX28" s="692">
        <v>53.898000000000003</v>
      </c>
      <c r="AY28" s="973">
        <v>1425.8779999999999</v>
      </c>
      <c r="AZ28" s="692">
        <v>84.272999999999996</v>
      </c>
      <c r="BA28" s="692">
        <v>538.13300000000004</v>
      </c>
      <c r="BB28" s="692">
        <v>387.19200000000001</v>
      </c>
      <c r="BC28" s="692">
        <v>197.81700000000001</v>
      </c>
      <c r="BD28" s="692">
        <v>176.352</v>
      </c>
      <c r="BE28" s="692">
        <v>41.1</v>
      </c>
      <c r="BF28" s="692">
        <v>83.256</v>
      </c>
      <c r="BG28" s="692">
        <v>12.502000000000001</v>
      </c>
      <c r="BH28" s="692">
        <v>61.319000000000003</v>
      </c>
      <c r="BI28" s="973">
        <v>1581.944</v>
      </c>
      <c r="BJ28" s="692">
        <v>97.971999999999994</v>
      </c>
      <c r="BK28" s="692">
        <v>536.495</v>
      </c>
      <c r="BL28" s="692">
        <v>428.80599999999998</v>
      </c>
      <c r="BM28" s="692">
        <v>299.995</v>
      </c>
      <c r="BN28" s="692">
        <v>196.922</v>
      </c>
      <c r="BO28" s="692">
        <v>43.783000000000001</v>
      </c>
      <c r="BP28" s="692">
        <v>18.809000000000001</v>
      </c>
      <c r="BQ28" s="692">
        <v>8.2789999999999999</v>
      </c>
      <c r="BR28" s="692">
        <v>53.033000000000001</v>
      </c>
      <c r="BS28" s="973">
        <v>1684.0940000000001</v>
      </c>
      <c r="BT28" s="692">
        <v>97.2</v>
      </c>
      <c r="BU28" s="692">
        <v>537.32500000000005</v>
      </c>
      <c r="BV28" s="692">
        <v>478.04300000000001</v>
      </c>
      <c r="BW28" s="692">
        <v>194.02500000000001</v>
      </c>
      <c r="BX28" s="692">
        <v>222.06100000000001</v>
      </c>
      <c r="BY28" s="692">
        <v>54.323</v>
      </c>
      <c r="BZ28" s="692">
        <v>21.417000000000002</v>
      </c>
      <c r="CA28" s="692">
        <v>7.61</v>
      </c>
      <c r="CB28" s="692">
        <v>51.066000000000003</v>
      </c>
      <c r="CC28" s="973">
        <v>1663.07</v>
      </c>
      <c r="CD28" s="692">
        <v>302.89800000000002</v>
      </c>
      <c r="CE28" s="692">
        <v>559.15899999999999</v>
      </c>
      <c r="CF28" s="692">
        <v>386.45400000000001</v>
      </c>
      <c r="CG28" s="692">
        <v>384.12299999999999</v>
      </c>
      <c r="CH28" s="692">
        <v>199.91399999999999</v>
      </c>
      <c r="CI28" s="692">
        <v>52.875999999999998</v>
      </c>
      <c r="CJ28" s="692">
        <v>23.462</v>
      </c>
      <c r="CK28" s="692">
        <v>8.6929999999999996</v>
      </c>
      <c r="CL28" s="692">
        <v>59.64</v>
      </c>
      <c r="CM28" s="973">
        <v>1977.2190000000001</v>
      </c>
      <c r="CN28" s="692">
        <v>411.44099999999997</v>
      </c>
      <c r="CO28" s="692">
        <v>812.03099999999995</v>
      </c>
      <c r="CP28" s="692">
        <v>106.964</v>
      </c>
      <c r="CQ28" s="692">
        <v>121.327</v>
      </c>
      <c r="CR28" s="692">
        <v>231.565</v>
      </c>
      <c r="CS28" s="692">
        <v>33.628</v>
      </c>
      <c r="CT28" s="692">
        <v>24.812000000000001</v>
      </c>
      <c r="CU28" s="692">
        <v>9.1059999999999999</v>
      </c>
      <c r="CV28" s="692">
        <v>43.546500000000002</v>
      </c>
      <c r="CW28" s="973">
        <v>1794.4204999999999</v>
      </c>
      <c r="CX28" s="692">
        <v>202.273</v>
      </c>
      <c r="CY28" s="692">
        <v>917.779</v>
      </c>
      <c r="CZ28" s="692">
        <v>123.971</v>
      </c>
      <c r="DA28" s="692">
        <v>127.91200000000001</v>
      </c>
      <c r="DB28" s="692">
        <v>248.04300000000001</v>
      </c>
      <c r="DC28" s="692">
        <v>33.307000000000002</v>
      </c>
      <c r="DD28" s="692">
        <v>19.07</v>
      </c>
      <c r="DE28" s="692">
        <v>10.925000000000001</v>
      </c>
      <c r="DF28" s="692">
        <v>46.987000000000002</v>
      </c>
      <c r="DG28" s="973">
        <v>1730.2670000000001</v>
      </c>
      <c r="DH28" s="692">
        <v>225.685</v>
      </c>
      <c r="DI28" s="692">
        <v>890.90099999999995</v>
      </c>
      <c r="DJ28" s="692">
        <v>110.79600000000001</v>
      </c>
      <c r="DK28" s="692">
        <v>133.10300000000001</v>
      </c>
      <c r="DL28" s="692">
        <v>219.125</v>
      </c>
      <c r="DM28" s="692">
        <v>28.329000000000001</v>
      </c>
      <c r="DN28" s="692">
        <v>18.201000000000001</v>
      </c>
      <c r="DO28" s="692">
        <v>10.086</v>
      </c>
      <c r="DP28" s="692">
        <v>39.286999999999999</v>
      </c>
      <c r="DQ28" s="973">
        <v>1675.5129999999999</v>
      </c>
      <c r="DR28" s="692">
        <v>804.46600000000001</v>
      </c>
      <c r="DS28" s="692">
        <v>986.06500000000005</v>
      </c>
      <c r="DT28" s="692">
        <v>228.63499999999999</v>
      </c>
      <c r="DU28" s="692">
        <v>421.221</v>
      </c>
      <c r="DV28" s="692">
        <v>211.88300000000001</v>
      </c>
      <c r="DW28" s="692">
        <v>34.036000000000001</v>
      </c>
      <c r="DX28" s="692">
        <v>30.007999999999999</v>
      </c>
      <c r="DY28" s="692">
        <v>15.250999999999999</v>
      </c>
      <c r="DZ28" s="692">
        <v>49.878999999999998</v>
      </c>
      <c r="EA28" s="973">
        <v>2781.444</v>
      </c>
      <c r="EB28" s="692">
        <v>862.83900000000006</v>
      </c>
      <c r="EC28" s="692">
        <v>929.52700000000004</v>
      </c>
      <c r="ED28" s="692">
        <v>362.166</v>
      </c>
      <c r="EE28" s="692">
        <v>328.935</v>
      </c>
      <c r="EF28" s="692">
        <v>184.38</v>
      </c>
      <c r="EG28" s="692">
        <v>25.994</v>
      </c>
      <c r="EH28" s="692">
        <v>20.856999999999999</v>
      </c>
      <c r="EI28" s="692">
        <v>8.8320000000000007</v>
      </c>
      <c r="EJ28" s="692">
        <v>39.344000000000001</v>
      </c>
      <c r="EK28" s="973">
        <v>2762.8739999999998</v>
      </c>
      <c r="EL28" s="692">
        <v>753.10699999999997</v>
      </c>
      <c r="EM28" s="692">
        <v>1056.748</v>
      </c>
      <c r="EN28" s="692">
        <v>421.52499999999998</v>
      </c>
      <c r="EO28" s="692">
        <v>320.87400000000002</v>
      </c>
      <c r="EP28" s="692">
        <v>192.59100000000001</v>
      </c>
      <c r="EQ28" s="692">
        <v>26.872</v>
      </c>
      <c r="ER28" s="692">
        <v>13.326000000000001</v>
      </c>
      <c r="ES28" s="692">
        <v>9.9420000000000002</v>
      </c>
      <c r="ET28" s="692">
        <v>37.228999999999999</v>
      </c>
      <c r="EU28" s="973">
        <v>2832.2139999999999</v>
      </c>
      <c r="EV28" s="692">
        <v>910.08199999999999</v>
      </c>
      <c r="EW28" s="692">
        <v>1163.4069999999999</v>
      </c>
      <c r="EX28" s="692">
        <v>444.62799999999999</v>
      </c>
      <c r="EY28" s="692">
        <v>290.447</v>
      </c>
      <c r="EZ28" s="692">
        <v>168.47800000000001</v>
      </c>
      <c r="FA28" s="692">
        <v>28.87</v>
      </c>
      <c r="FB28" s="692">
        <v>15.135999999999999</v>
      </c>
      <c r="FC28" s="692">
        <v>10.177</v>
      </c>
      <c r="FD28" s="692">
        <v>68.638999999999996</v>
      </c>
      <c r="FE28" s="973">
        <v>3099.864</v>
      </c>
      <c r="FF28" s="692">
        <v>379.46300000000002</v>
      </c>
      <c r="FG28" s="692">
        <v>792.05899999999997</v>
      </c>
      <c r="FH28" s="692">
        <v>341.69200000000001</v>
      </c>
      <c r="FI28" s="692">
        <v>169.20099999999999</v>
      </c>
      <c r="FJ28" s="692">
        <v>133.333</v>
      </c>
      <c r="FK28" s="692">
        <v>110.59401717</v>
      </c>
      <c r="FL28" s="692">
        <v>16.545999999999999</v>
      </c>
      <c r="FM28" s="692">
        <v>10.265000000000001</v>
      </c>
      <c r="FN28" s="692">
        <v>135.24100000000001</v>
      </c>
      <c r="FO28" s="973">
        <v>2088.3940171700001</v>
      </c>
      <c r="FP28" s="692">
        <v>905.58600000000001</v>
      </c>
      <c r="FQ28" s="692">
        <v>1482.7929999999999</v>
      </c>
      <c r="FR28" s="692">
        <v>623.19000000000005</v>
      </c>
      <c r="FS28" s="692">
        <v>289.798</v>
      </c>
      <c r="FT28" s="692">
        <v>141.28100000000001</v>
      </c>
      <c r="FU28" s="692">
        <v>50.935000000000002</v>
      </c>
      <c r="FV28" s="692">
        <v>15.782</v>
      </c>
      <c r="FW28" s="692">
        <v>12.907</v>
      </c>
      <c r="FX28" s="692">
        <v>44.936</v>
      </c>
      <c r="FY28" s="973">
        <v>3567.2080000000001</v>
      </c>
      <c r="FZ28" s="692">
        <v>1070.873</v>
      </c>
      <c r="GA28" s="692">
        <v>1096.607</v>
      </c>
      <c r="GB28" s="692">
        <v>517.38499999999999</v>
      </c>
      <c r="GC28" s="692">
        <v>313.86200000000002</v>
      </c>
      <c r="GD28" s="692">
        <v>106.697</v>
      </c>
      <c r="GE28" s="692">
        <v>66.498000000000005</v>
      </c>
      <c r="GF28" s="692">
        <v>18.068000000000001</v>
      </c>
      <c r="GG28" s="692">
        <v>27.791</v>
      </c>
      <c r="GH28" s="692">
        <v>46.366999999999997</v>
      </c>
      <c r="GI28" s="973">
        <v>3264.1480000000001</v>
      </c>
      <c r="GJ28" s="692">
        <v>327.02300000000002</v>
      </c>
      <c r="GK28" s="692">
        <v>1200.6949999999999</v>
      </c>
      <c r="GL28" s="692">
        <v>331.75799999999998</v>
      </c>
      <c r="GM28" s="692">
        <v>138.036</v>
      </c>
      <c r="GN28" s="692">
        <v>68.683000000000007</v>
      </c>
      <c r="GO28" s="692">
        <v>29.355</v>
      </c>
      <c r="GP28" s="692">
        <v>15.82</v>
      </c>
      <c r="GQ28" s="692">
        <v>33.555999999999997</v>
      </c>
      <c r="GR28" s="692">
        <v>38.555999999999997</v>
      </c>
      <c r="GS28" s="973">
        <v>2183.482</v>
      </c>
      <c r="GT28" s="692">
        <v>420.77199999999999</v>
      </c>
      <c r="GU28" s="692">
        <v>792.69100000000003</v>
      </c>
      <c r="GV28" s="692">
        <v>289.91899999999998</v>
      </c>
      <c r="GW28" s="692">
        <v>109.28100000000001</v>
      </c>
      <c r="GX28" s="692">
        <v>94.757000000000005</v>
      </c>
      <c r="GY28" s="692">
        <v>30.413</v>
      </c>
      <c r="GZ28" s="692">
        <v>17.744</v>
      </c>
      <c r="HA28" s="692">
        <v>14.368</v>
      </c>
      <c r="HB28" s="692">
        <v>69.623999999999995</v>
      </c>
      <c r="HC28" s="973">
        <v>1839.569</v>
      </c>
      <c r="HD28" s="692">
        <v>251.93700000000001</v>
      </c>
      <c r="HE28" s="692">
        <v>864.12400000000002</v>
      </c>
      <c r="HF28" s="692">
        <v>285.06799999999998</v>
      </c>
      <c r="HG28" s="692">
        <v>112.572</v>
      </c>
      <c r="HH28" s="692">
        <v>65.313000000000002</v>
      </c>
      <c r="HI28" s="692">
        <v>33.078000000000003</v>
      </c>
      <c r="HJ28" s="692">
        <v>19.765999999999998</v>
      </c>
      <c r="HK28" s="692">
        <v>17.486999999999998</v>
      </c>
      <c r="HL28" s="692">
        <v>76.427000000000007</v>
      </c>
      <c r="HM28" s="973">
        <v>1725.7719999999999</v>
      </c>
      <c r="HN28" s="692">
        <v>318.375</v>
      </c>
      <c r="HO28" s="692">
        <v>1342.146</v>
      </c>
      <c r="HP28" s="692">
        <v>269.94799999999998</v>
      </c>
      <c r="HQ28" s="692">
        <v>106.358</v>
      </c>
      <c r="HR28" s="692">
        <v>101.794</v>
      </c>
      <c r="HS28" s="692">
        <v>29.981999999999999</v>
      </c>
      <c r="HT28" s="692">
        <v>20.408999999999999</v>
      </c>
      <c r="HU28" s="692">
        <v>22.780999999999999</v>
      </c>
      <c r="HV28" s="692">
        <v>53.402999999999999</v>
      </c>
      <c r="HW28" s="973">
        <v>2265.1959999999999</v>
      </c>
      <c r="HX28" s="692">
        <v>236.81700000000001</v>
      </c>
      <c r="HY28" s="692">
        <v>955.79399999999998</v>
      </c>
      <c r="HZ28" s="692">
        <v>244.696</v>
      </c>
      <c r="IA28" s="692">
        <v>159.86699999999999</v>
      </c>
      <c r="IB28" s="692">
        <v>63.798999999999999</v>
      </c>
      <c r="IC28" s="692">
        <v>33.293999999999997</v>
      </c>
      <c r="ID28" s="692">
        <v>18.603000000000002</v>
      </c>
      <c r="IE28" s="692">
        <v>20.231000000000002</v>
      </c>
      <c r="IF28" s="692">
        <v>39.81</v>
      </c>
      <c r="IG28" s="973">
        <v>1772.9110000000001</v>
      </c>
      <c r="IH28" s="692">
        <v>304.53500000000003</v>
      </c>
      <c r="II28" s="692">
        <v>848.47</v>
      </c>
      <c r="IJ28" s="692">
        <v>268.90499999999997</v>
      </c>
      <c r="IK28" s="692">
        <v>101.5051</v>
      </c>
      <c r="IL28" s="692">
        <v>70.167000000000002</v>
      </c>
      <c r="IM28" s="692">
        <v>31.716000000000001</v>
      </c>
      <c r="IN28" s="692">
        <v>32.243000000000002</v>
      </c>
      <c r="IO28" s="692">
        <v>19.143999999999998</v>
      </c>
      <c r="IP28" s="692">
        <v>36.725000000000001</v>
      </c>
      <c r="IQ28" s="973">
        <v>1713.4101000000001</v>
      </c>
      <c r="IR28" s="692">
        <v>470.05599999999998</v>
      </c>
      <c r="IS28" s="692">
        <v>1010.443</v>
      </c>
      <c r="IT28" s="692">
        <v>325.51900000000001</v>
      </c>
      <c r="IU28" s="692">
        <v>132.84100000000001</v>
      </c>
      <c r="IV28" s="692">
        <v>91.759</v>
      </c>
      <c r="IW28" s="692">
        <v>44.445999999999998</v>
      </c>
      <c r="IX28" s="692">
        <v>113.024</v>
      </c>
      <c r="IY28" s="692">
        <v>1120.26</v>
      </c>
      <c r="IZ28" s="692">
        <v>38.874000000000002</v>
      </c>
      <c r="JA28" s="973">
        <v>3347.2220000000002</v>
      </c>
      <c r="JB28" s="692">
        <v>345.49</v>
      </c>
      <c r="JC28" s="692">
        <v>1066.364</v>
      </c>
      <c r="JD28" s="692">
        <v>356.90499999999997</v>
      </c>
      <c r="JE28" s="692">
        <v>236.63300000000001</v>
      </c>
      <c r="JF28" s="692">
        <v>2235.7280000000001</v>
      </c>
      <c r="JG28" s="692">
        <v>47.764000000000003</v>
      </c>
      <c r="JH28" s="692">
        <v>22.141999999999999</v>
      </c>
      <c r="JI28" s="692">
        <v>24.378</v>
      </c>
      <c r="JJ28" s="692">
        <v>39.115000000000002</v>
      </c>
      <c r="JK28" s="973">
        <v>4374.5190000000002</v>
      </c>
      <c r="JL28" s="692">
        <v>455.64600000000002</v>
      </c>
      <c r="JM28" s="692">
        <v>1018.485</v>
      </c>
      <c r="JN28" s="692">
        <v>452.52199999999999</v>
      </c>
      <c r="JO28" s="692">
        <v>153.03700000000001</v>
      </c>
      <c r="JP28" s="692">
        <v>79.010000000000005</v>
      </c>
      <c r="JQ28" s="692">
        <v>35.536000000000001</v>
      </c>
      <c r="JR28" s="692">
        <v>27.148</v>
      </c>
      <c r="JS28" s="692">
        <v>19.989000000000001</v>
      </c>
      <c r="JT28" s="692">
        <v>38.213000000000001</v>
      </c>
      <c r="JU28" s="973">
        <v>2279.5859999999998</v>
      </c>
      <c r="JV28" s="692">
        <v>617.03099999999995</v>
      </c>
      <c r="JW28" s="692">
        <v>778.44200000000001</v>
      </c>
      <c r="JX28" s="692">
        <v>376.75</v>
      </c>
      <c r="JY28" s="692">
        <v>172.61799999999999</v>
      </c>
      <c r="JZ28" s="692">
        <v>81.135000000000005</v>
      </c>
      <c r="KA28" s="692">
        <v>37.506999999999998</v>
      </c>
      <c r="KB28" s="692">
        <v>22.414999999999999</v>
      </c>
      <c r="KC28" s="692">
        <v>18.263999999999999</v>
      </c>
      <c r="KD28" s="692">
        <v>52.994</v>
      </c>
      <c r="KE28" s="973">
        <v>2157.1559999999999</v>
      </c>
      <c r="KF28" s="692">
        <v>192.07300000000001</v>
      </c>
      <c r="KG28" s="692">
        <v>978.07</v>
      </c>
      <c r="KH28" s="692">
        <v>317.90800000000002</v>
      </c>
      <c r="KI28" s="692">
        <v>151.08500000000001</v>
      </c>
      <c r="KJ28" s="692">
        <v>91.15</v>
      </c>
      <c r="KK28" s="692">
        <v>68.328000000000003</v>
      </c>
      <c r="KL28" s="692">
        <v>83.096999999999994</v>
      </c>
      <c r="KM28" s="692">
        <v>24.09</v>
      </c>
      <c r="KN28" s="692">
        <v>38.738999999999997</v>
      </c>
      <c r="KO28" s="973">
        <v>1944.54</v>
      </c>
      <c r="KP28" s="692">
        <v>383.149</v>
      </c>
      <c r="KQ28" s="692">
        <v>1418.15</v>
      </c>
      <c r="KR28" s="692">
        <v>466.21699999999998</v>
      </c>
      <c r="KS28" s="692">
        <v>290.608</v>
      </c>
      <c r="KT28" s="692">
        <v>130.73099999999999</v>
      </c>
      <c r="KU28" s="692">
        <v>39.682000000000002</v>
      </c>
      <c r="KV28" s="692">
        <v>91.804000000000002</v>
      </c>
      <c r="KW28" s="692">
        <v>31.050999999999998</v>
      </c>
      <c r="KX28" s="692">
        <v>98.688999999999993</v>
      </c>
      <c r="KY28" s="973">
        <v>2950.0810000000001</v>
      </c>
      <c r="KZ28" s="692">
        <v>400.38600000000002</v>
      </c>
      <c r="LA28" s="692">
        <v>1512.48</v>
      </c>
      <c r="LB28" s="692">
        <v>400.10599999999999</v>
      </c>
      <c r="LC28" s="692">
        <v>298.35500000000002</v>
      </c>
      <c r="LD28" s="692">
        <v>154.18899999999999</v>
      </c>
      <c r="LE28" s="692">
        <v>43.555</v>
      </c>
      <c r="LF28" s="692">
        <v>110.79300000000001</v>
      </c>
      <c r="LG28" s="692">
        <v>17.18</v>
      </c>
      <c r="LH28" s="692">
        <v>76.772000000000006</v>
      </c>
      <c r="LI28" s="973">
        <v>3013.8159999999998</v>
      </c>
      <c r="LJ28" s="692">
        <v>533.58900000000006</v>
      </c>
      <c r="LK28" s="692">
        <v>1419.654</v>
      </c>
      <c r="LL28" s="692">
        <v>454.95600000000002</v>
      </c>
      <c r="LM28" s="692">
        <v>338.20299999999997</v>
      </c>
      <c r="LN28" s="692">
        <v>121.907</v>
      </c>
      <c r="LO28" s="692">
        <v>53.475999999999999</v>
      </c>
      <c r="LP28" s="692">
        <v>173.41300000000001</v>
      </c>
      <c r="LQ28" s="692">
        <v>49.145000000000003</v>
      </c>
      <c r="LR28" s="692">
        <v>47.097000000000001</v>
      </c>
      <c r="LS28" s="973">
        <v>3191.44</v>
      </c>
      <c r="LT28" s="692">
        <v>367.95600000000002</v>
      </c>
      <c r="LU28" s="692">
        <v>1634.643</v>
      </c>
      <c r="LV28" s="692">
        <v>422.77499999999998</v>
      </c>
      <c r="LW28" s="692">
        <v>300.68599999999998</v>
      </c>
      <c r="LX28" s="692">
        <v>99.328000000000003</v>
      </c>
      <c r="LY28" s="692">
        <v>154.64400000000001</v>
      </c>
      <c r="LZ28" s="692">
        <v>80.256</v>
      </c>
      <c r="MA28" s="692">
        <v>17.847999999999999</v>
      </c>
      <c r="MB28" s="692">
        <v>64.578999999999994</v>
      </c>
      <c r="MC28" s="973">
        <v>3142.7150000000001</v>
      </c>
      <c r="MD28" s="692">
        <v>493.37700000000001</v>
      </c>
      <c r="ME28" s="692">
        <v>1339.546</v>
      </c>
      <c r="MF28" s="692">
        <v>544.64800000000002</v>
      </c>
      <c r="MG28" s="692">
        <v>238.494</v>
      </c>
      <c r="MH28" s="692">
        <v>283.32900000000001</v>
      </c>
      <c r="MI28" s="692">
        <v>54.491999999999997</v>
      </c>
      <c r="MJ28" s="692">
        <v>86.650999999999996</v>
      </c>
      <c r="MK28" s="692">
        <v>142.16900000000001</v>
      </c>
      <c r="ML28" s="692">
        <v>39.159999999999997</v>
      </c>
      <c r="MM28" s="973">
        <v>3221.866</v>
      </c>
      <c r="MN28" s="692">
        <v>587.34299999999996</v>
      </c>
      <c r="MO28" s="692">
        <v>1279.116</v>
      </c>
      <c r="MP28" s="692">
        <v>393.91899999999998</v>
      </c>
      <c r="MQ28" s="692">
        <v>199.715</v>
      </c>
      <c r="MR28" s="692">
        <v>122.88500000000001</v>
      </c>
      <c r="MS28" s="692">
        <v>186.83099999999999</v>
      </c>
      <c r="MT28" s="692">
        <v>91.56</v>
      </c>
      <c r="MU28" s="692">
        <v>17.404</v>
      </c>
      <c r="MV28" s="692">
        <v>39.817</v>
      </c>
      <c r="MW28" s="973">
        <v>2918.59</v>
      </c>
      <c r="MX28" s="692">
        <v>946.899</v>
      </c>
      <c r="MY28" s="692">
        <v>1920.837</v>
      </c>
      <c r="MZ28" s="692">
        <v>401.05399999999997</v>
      </c>
      <c r="NA28" s="692">
        <v>246.15</v>
      </c>
      <c r="NB28" s="692">
        <v>142.24299999999999</v>
      </c>
      <c r="NC28" s="692">
        <v>135.75899999999999</v>
      </c>
      <c r="ND28" s="692">
        <v>58.738</v>
      </c>
      <c r="NE28" s="692">
        <v>51.201000000000001</v>
      </c>
      <c r="NF28" s="692">
        <v>48.869</v>
      </c>
      <c r="NG28" s="973">
        <v>3951.75</v>
      </c>
      <c r="NH28" s="692">
        <v>951.86900000000003</v>
      </c>
      <c r="NI28" s="692">
        <v>1790.8679999999999</v>
      </c>
      <c r="NJ28" s="692">
        <v>468.88299999999998</v>
      </c>
      <c r="NK28" s="692">
        <v>214.364</v>
      </c>
      <c r="NL28" s="692">
        <v>127.462</v>
      </c>
      <c r="NM28" s="692">
        <v>48.097999999999999</v>
      </c>
      <c r="NN28" s="692">
        <v>63.313000000000002</v>
      </c>
      <c r="NO28" s="692">
        <v>33.445</v>
      </c>
      <c r="NP28" s="692">
        <v>168.63300000000001</v>
      </c>
      <c r="NQ28" s="973">
        <v>3866.9349999999999</v>
      </c>
      <c r="NR28" s="692">
        <v>804.28300000000002</v>
      </c>
      <c r="NS28" s="692">
        <v>1556.6010000000001</v>
      </c>
      <c r="NT28" s="692">
        <v>392.46899999999999</v>
      </c>
      <c r="NU28" s="692">
        <v>529.226</v>
      </c>
      <c r="NV28" s="692">
        <v>168.91200000000001</v>
      </c>
      <c r="NW28" s="692">
        <v>48.543999999999997</v>
      </c>
      <c r="NX28" s="692">
        <v>65</v>
      </c>
      <c r="NY28" s="692">
        <v>76.215999999999994</v>
      </c>
      <c r="NZ28" s="692">
        <v>47.901000000000003</v>
      </c>
      <c r="OA28" s="973">
        <v>3689.152</v>
      </c>
      <c r="OB28" s="692">
        <v>658.447</v>
      </c>
      <c r="OC28" s="692">
        <v>1649.873</v>
      </c>
      <c r="OD28" s="692">
        <v>454.47899999999998</v>
      </c>
      <c r="OE28" s="692">
        <v>342.20699999999999</v>
      </c>
      <c r="OF28" s="692">
        <v>118.246</v>
      </c>
      <c r="OG28" s="692">
        <v>48.91</v>
      </c>
      <c r="OH28" s="692">
        <v>43.145000000000003</v>
      </c>
      <c r="OI28" s="692">
        <v>21.457999999999998</v>
      </c>
      <c r="OJ28" s="692">
        <v>81.506</v>
      </c>
      <c r="OK28" s="973">
        <v>3418.2710000000002</v>
      </c>
      <c r="OL28" s="692">
        <v>903.16700000000003</v>
      </c>
      <c r="OM28" s="692">
        <v>1430.1569999999999</v>
      </c>
      <c r="ON28" s="692">
        <v>544.75699999999995</v>
      </c>
      <c r="OO28" s="692">
        <v>185.59800000000001</v>
      </c>
      <c r="OP28" s="692">
        <v>131.018</v>
      </c>
      <c r="OQ28" s="692">
        <v>49.514000000000003</v>
      </c>
      <c r="OR28" s="692">
        <v>69.501999999999995</v>
      </c>
      <c r="OS28" s="692">
        <v>21.542000000000002</v>
      </c>
      <c r="OT28" s="692">
        <v>108.066</v>
      </c>
      <c r="OU28" s="973">
        <v>3443.3209999999999</v>
      </c>
      <c r="OV28" s="692">
        <v>1353.7260000000001</v>
      </c>
      <c r="OW28" s="692">
        <v>2011.9280000000001</v>
      </c>
      <c r="OX28" s="692">
        <v>542.346</v>
      </c>
      <c r="OY28" s="692">
        <v>274.63200000000001</v>
      </c>
      <c r="OZ28" s="692">
        <v>330.221</v>
      </c>
      <c r="PA28" s="692">
        <v>65.126000000000005</v>
      </c>
      <c r="PB28" s="692">
        <v>58.174999999999997</v>
      </c>
      <c r="PC28" s="692">
        <v>157.13900000000001</v>
      </c>
      <c r="PD28" s="692">
        <v>80.984999999999999</v>
      </c>
      <c r="PE28" s="973">
        <v>4874.2780000000002</v>
      </c>
      <c r="PF28" s="692">
        <v>902.33900000000006</v>
      </c>
      <c r="PG28" s="692">
        <v>1894.2750000000001</v>
      </c>
      <c r="PH28" s="692">
        <v>679.31600000000003</v>
      </c>
      <c r="PI28" s="692">
        <v>258.04899999999998</v>
      </c>
      <c r="PJ28" s="692">
        <v>152.066</v>
      </c>
      <c r="PK28" s="692">
        <v>79.433999999999997</v>
      </c>
      <c r="PL28" s="692">
        <v>48.487000000000002</v>
      </c>
      <c r="PM28" s="692">
        <v>23.481000000000002</v>
      </c>
      <c r="PN28" s="692">
        <v>59.59</v>
      </c>
      <c r="PO28" s="973">
        <v>4097.0370000000003</v>
      </c>
      <c r="PP28" s="692">
        <v>742.91899999999998</v>
      </c>
      <c r="PQ28" s="692">
        <v>2100.4050000000002</v>
      </c>
      <c r="PR28" s="692">
        <v>390.197</v>
      </c>
      <c r="PS28" s="692">
        <v>287.98599999999999</v>
      </c>
      <c r="PT28" s="692">
        <v>163.619</v>
      </c>
      <c r="PU28" s="692">
        <v>130.44800000000001</v>
      </c>
      <c r="PV28" s="692">
        <v>81.19</v>
      </c>
      <c r="PW28" s="692">
        <v>46.850999999999999</v>
      </c>
      <c r="PX28" s="692">
        <v>58.106000000000002</v>
      </c>
      <c r="PY28" s="973">
        <v>4001.721</v>
      </c>
      <c r="PZ28" s="692">
        <v>907.85500000000002</v>
      </c>
      <c r="QA28" s="692">
        <v>1346.039</v>
      </c>
      <c r="QB28" s="692">
        <v>333.00700000000001</v>
      </c>
      <c r="QC28" s="692">
        <v>238.23400000000001</v>
      </c>
      <c r="QD28" s="692">
        <v>119.44799999999999</v>
      </c>
      <c r="QE28" s="692">
        <v>110.253</v>
      </c>
      <c r="QF28" s="692">
        <v>59.475000000000001</v>
      </c>
      <c r="QG28" s="692">
        <v>39.792999999999999</v>
      </c>
      <c r="QH28" s="692">
        <v>88.51</v>
      </c>
      <c r="QI28" s="973">
        <v>3242.614</v>
      </c>
      <c r="QJ28" s="692">
        <v>1887</v>
      </c>
      <c r="QK28" s="692">
        <v>2196</v>
      </c>
      <c r="QL28" s="692">
        <v>665</v>
      </c>
      <c r="QM28" s="692">
        <v>651</v>
      </c>
      <c r="QN28" s="692">
        <v>241</v>
      </c>
      <c r="QO28" s="692">
        <v>268</v>
      </c>
      <c r="QP28" s="692">
        <v>93</v>
      </c>
      <c r="QQ28" s="692">
        <v>267</v>
      </c>
      <c r="QR28" s="692">
        <v>113</v>
      </c>
      <c r="QS28" s="973">
        <v>6381</v>
      </c>
      <c r="QT28" s="692">
        <v>1089</v>
      </c>
      <c r="QU28" s="692">
        <v>1339</v>
      </c>
      <c r="QV28" s="692">
        <v>384</v>
      </c>
      <c r="QW28" s="692">
        <v>560</v>
      </c>
      <c r="QX28" s="692">
        <v>132</v>
      </c>
      <c r="QY28" s="692">
        <v>160</v>
      </c>
      <c r="QZ28" s="692">
        <v>71</v>
      </c>
      <c r="RA28" s="692">
        <v>32</v>
      </c>
      <c r="RB28" s="692">
        <v>38</v>
      </c>
      <c r="RC28" s="973">
        <v>3805</v>
      </c>
      <c r="RD28" s="692">
        <v>1027</v>
      </c>
      <c r="RE28" s="692">
        <v>1152</v>
      </c>
      <c r="RF28" s="692">
        <v>409</v>
      </c>
      <c r="RG28" s="692">
        <v>210</v>
      </c>
      <c r="RH28" s="692">
        <v>177</v>
      </c>
      <c r="RI28" s="692">
        <v>35</v>
      </c>
      <c r="RJ28" s="692">
        <v>97</v>
      </c>
      <c r="RK28" s="692">
        <v>36</v>
      </c>
      <c r="RL28" s="692">
        <v>75</v>
      </c>
      <c r="RM28" s="973">
        <v>3218</v>
      </c>
      <c r="RN28" s="692">
        <v>1097</v>
      </c>
      <c r="RO28" s="692">
        <v>958</v>
      </c>
      <c r="RP28" s="692">
        <v>149</v>
      </c>
      <c r="RQ28" s="692">
        <v>190</v>
      </c>
      <c r="RR28" s="692">
        <v>86</v>
      </c>
      <c r="RS28" s="692">
        <v>62</v>
      </c>
      <c r="RT28" s="692">
        <v>36</v>
      </c>
      <c r="RU28" s="692">
        <v>182</v>
      </c>
      <c r="RV28" s="692">
        <v>81</v>
      </c>
      <c r="RW28" s="973">
        <v>2841</v>
      </c>
      <c r="RX28" s="692">
        <v>1759</v>
      </c>
      <c r="RY28" s="692">
        <v>1629</v>
      </c>
      <c r="RZ28" s="692">
        <v>424</v>
      </c>
      <c r="SA28" s="692">
        <v>537</v>
      </c>
      <c r="SB28" s="692">
        <v>345</v>
      </c>
      <c r="SC28" s="692">
        <v>228</v>
      </c>
      <c r="SD28" s="692">
        <v>180</v>
      </c>
      <c r="SE28" s="692">
        <v>80</v>
      </c>
      <c r="SF28" s="692">
        <v>95</v>
      </c>
      <c r="SG28" s="973">
        <v>5277</v>
      </c>
      <c r="SH28" s="692">
        <v>675</v>
      </c>
      <c r="SI28" s="692">
        <v>1131</v>
      </c>
      <c r="SJ28" s="692">
        <v>173</v>
      </c>
      <c r="SK28" s="692">
        <v>265</v>
      </c>
      <c r="SL28" s="692">
        <v>102</v>
      </c>
      <c r="SM28" s="692">
        <v>85</v>
      </c>
      <c r="SN28" s="692">
        <v>68</v>
      </c>
      <c r="SO28" s="692">
        <v>18</v>
      </c>
      <c r="SP28" s="692">
        <v>82</v>
      </c>
      <c r="SQ28" s="973">
        <v>2599</v>
      </c>
      <c r="SR28" s="692">
        <v>391</v>
      </c>
      <c r="SS28" s="692">
        <v>1063</v>
      </c>
      <c r="ST28" s="692">
        <v>189</v>
      </c>
      <c r="SU28" s="692">
        <v>188</v>
      </c>
      <c r="SV28" s="692">
        <v>78</v>
      </c>
      <c r="SW28" s="692">
        <v>38</v>
      </c>
      <c r="SX28" s="692">
        <v>57</v>
      </c>
      <c r="SY28" s="692">
        <v>19</v>
      </c>
      <c r="SZ28" s="692">
        <v>37</v>
      </c>
      <c r="TA28" s="973">
        <v>2060</v>
      </c>
      <c r="TB28" s="692">
        <v>865</v>
      </c>
      <c r="TC28" s="692">
        <v>1057</v>
      </c>
      <c r="TD28" s="692">
        <v>154</v>
      </c>
      <c r="TE28" s="692">
        <v>180</v>
      </c>
      <c r="TF28" s="692">
        <v>104</v>
      </c>
      <c r="TG28" s="692">
        <v>51</v>
      </c>
      <c r="TH28" s="692">
        <v>74</v>
      </c>
      <c r="TI28" s="692">
        <v>31</v>
      </c>
      <c r="TJ28" s="692">
        <v>56</v>
      </c>
      <c r="TK28" s="973">
        <v>2572</v>
      </c>
      <c r="TL28" s="692">
        <v>1109</v>
      </c>
      <c r="TM28" s="692">
        <v>1296</v>
      </c>
      <c r="TN28" s="692">
        <v>217</v>
      </c>
      <c r="TO28" s="692">
        <v>245</v>
      </c>
      <c r="TP28" s="692">
        <v>129</v>
      </c>
      <c r="TQ28" s="692">
        <v>74</v>
      </c>
      <c r="TR28" s="692">
        <v>58</v>
      </c>
      <c r="TS28" s="692">
        <v>36</v>
      </c>
      <c r="TT28" s="692">
        <v>63</v>
      </c>
      <c r="TU28" s="973">
        <v>3227</v>
      </c>
      <c r="TV28" s="692">
        <v>425</v>
      </c>
      <c r="TW28" s="692">
        <v>1562</v>
      </c>
      <c r="TX28" s="692">
        <v>465</v>
      </c>
      <c r="TY28" s="692">
        <v>337</v>
      </c>
      <c r="TZ28" s="692">
        <v>80</v>
      </c>
      <c r="UA28" s="692">
        <v>55</v>
      </c>
      <c r="UB28" s="692">
        <v>75</v>
      </c>
      <c r="UC28" s="692">
        <v>39</v>
      </c>
      <c r="UD28" s="692">
        <v>56</v>
      </c>
      <c r="UE28" s="973">
        <v>3094</v>
      </c>
      <c r="UF28" s="692">
        <v>1323</v>
      </c>
      <c r="UG28" s="692">
        <v>1443</v>
      </c>
      <c r="UH28" s="692">
        <v>413</v>
      </c>
      <c r="UI28" s="692">
        <v>275</v>
      </c>
      <c r="UJ28" s="692">
        <v>87</v>
      </c>
      <c r="UK28" s="692">
        <v>54</v>
      </c>
      <c r="UL28" s="692">
        <v>53</v>
      </c>
      <c r="UM28" s="692">
        <v>35</v>
      </c>
      <c r="UN28" s="692">
        <v>76</v>
      </c>
      <c r="UO28" s="973">
        <v>3759</v>
      </c>
      <c r="UP28" s="692">
        <v>1678</v>
      </c>
      <c r="UQ28" s="692">
        <v>1295</v>
      </c>
      <c r="UR28" s="692">
        <v>462</v>
      </c>
      <c r="US28" s="692">
        <v>285</v>
      </c>
      <c r="UT28" s="692">
        <v>120</v>
      </c>
      <c r="UU28" s="692">
        <v>83</v>
      </c>
      <c r="UV28" s="692">
        <v>92</v>
      </c>
      <c r="UW28" s="692">
        <v>47</v>
      </c>
      <c r="UX28" s="692">
        <v>68</v>
      </c>
      <c r="UY28" s="973">
        <v>4130</v>
      </c>
      <c r="UZ28" s="692">
        <v>1270</v>
      </c>
      <c r="VA28" s="692">
        <v>1257</v>
      </c>
      <c r="VB28" s="692">
        <v>337</v>
      </c>
      <c r="VC28" s="692">
        <v>272</v>
      </c>
      <c r="VD28" s="692">
        <v>124</v>
      </c>
      <c r="VE28" s="692">
        <v>94</v>
      </c>
      <c r="VF28" s="692">
        <v>81</v>
      </c>
      <c r="VG28" s="692">
        <v>58</v>
      </c>
      <c r="VH28" s="692">
        <v>95</v>
      </c>
      <c r="VI28" s="973">
        <v>3588</v>
      </c>
      <c r="VJ28" s="692">
        <v>1381</v>
      </c>
      <c r="VK28" s="692">
        <v>1406</v>
      </c>
      <c r="VL28" s="692">
        <v>353</v>
      </c>
      <c r="VM28" s="692">
        <v>195</v>
      </c>
      <c r="VN28" s="692">
        <v>55</v>
      </c>
      <c r="VO28" s="692">
        <v>50</v>
      </c>
      <c r="VP28" s="692">
        <v>51</v>
      </c>
      <c r="VQ28" s="692">
        <v>43</v>
      </c>
      <c r="VR28" s="692">
        <v>126</v>
      </c>
      <c r="VS28" s="973">
        <v>3660</v>
      </c>
      <c r="VT28" s="692">
        <v>941</v>
      </c>
      <c r="VU28" s="692">
        <v>1274</v>
      </c>
      <c r="VV28" s="692">
        <v>399</v>
      </c>
      <c r="VW28" s="692">
        <v>200</v>
      </c>
      <c r="VX28" s="692">
        <v>65</v>
      </c>
      <c r="VY28" s="692">
        <v>69</v>
      </c>
      <c r="VZ28" s="692">
        <v>69</v>
      </c>
      <c r="WA28" s="692">
        <v>110</v>
      </c>
      <c r="WB28" s="692">
        <v>90</v>
      </c>
      <c r="WC28" s="973">
        <v>3217</v>
      </c>
      <c r="WD28" s="692">
        <v>1199</v>
      </c>
      <c r="WE28" s="692">
        <v>1788</v>
      </c>
      <c r="WF28" s="692">
        <v>581</v>
      </c>
      <c r="WG28" s="692">
        <v>217</v>
      </c>
      <c r="WH28" s="692">
        <v>103</v>
      </c>
      <c r="WI28" s="692">
        <v>43</v>
      </c>
      <c r="WJ28" s="692">
        <v>69</v>
      </c>
      <c r="WK28" s="692">
        <v>72</v>
      </c>
      <c r="WL28" s="692">
        <v>60</v>
      </c>
      <c r="WM28" s="973">
        <v>4132</v>
      </c>
      <c r="WN28" s="692">
        <v>1884</v>
      </c>
      <c r="WO28" s="692">
        <v>2195</v>
      </c>
      <c r="WP28" s="692">
        <v>699</v>
      </c>
      <c r="WQ28" s="692">
        <v>293</v>
      </c>
      <c r="WR28" s="692">
        <v>97</v>
      </c>
      <c r="WS28" s="692">
        <v>40</v>
      </c>
      <c r="WT28" s="692">
        <v>112</v>
      </c>
      <c r="WU28" s="692">
        <v>69</v>
      </c>
      <c r="WV28" s="692">
        <v>104</v>
      </c>
      <c r="WW28" s="973">
        <v>5493</v>
      </c>
      <c r="WX28" s="692">
        <v>2120</v>
      </c>
      <c r="WY28" s="692">
        <v>1696</v>
      </c>
      <c r="WZ28" s="692">
        <v>602</v>
      </c>
      <c r="XA28" s="692">
        <v>226</v>
      </c>
      <c r="XB28" s="692">
        <v>99</v>
      </c>
      <c r="XC28" s="692">
        <v>238</v>
      </c>
      <c r="XD28" s="692">
        <v>99</v>
      </c>
      <c r="XE28" s="692">
        <v>87</v>
      </c>
      <c r="XF28" s="692">
        <v>59</v>
      </c>
      <c r="XG28" s="973">
        <v>5226</v>
      </c>
      <c r="XH28" s="692">
        <v>644</v>
      </c>
      <c r="XI28" s="692">
        <v>1806</v>
      </c>
      <c r="XJ28" s="692">
        <v>420</v>
      </c>
      <c r="XK28" s="692">
        <v>263</v>
      </c>
      <c r="XL28" s="692">
        <v>74</v>
      </c>
      <c r="XM28" s="692">
        <v>223</v>
      </c>
      <c r="XN28" s="692">
        <v>70</v>
      </c>
      <c r="XO28" s="692">
        <v>47</v>
      </c>
      <c r="XP28" s="692">
        <v>51</v>
      </c>
      <c r="XQ28" s="973">
        <v>3598</v>
      </c>
      <c r="XR28" s="692">
        <v>677</v>
      </c>
      <c r="XS28" s="692">
        <v>1119</v>
      </c>
      <c r="XT28" s="692">
        <v>330</v>
      </c>
      <c r="XU28" s="692">
        <v>197</v>
      </c>
      <c r="XV28" s="692">
        <v>309</v>
      </c>
      <c r="XW28" s="692">
        <v>39</v>
      </c>
      <c r="XX28" s="692">
        <v>84</v>
      </c>
      <c r="XY28" s="692">
        <v>33</v>
      </c>
      <c r="XZ28" s="692">
        <v>69</v>
      </c>
      <c r="YA28" s="973">
        <v>2857</v>
      </c>
    </row>
    <row r="29" spans="1:661" ht="12.75" customHeight="1">
      <c r="A29" s="982" t="s">
        <v>1230</v>
      </c>
      <c r="B29" s="983">
        <v>53264.305999999997</v>
      </c>
      <c r="C29" s="983">
        <v>108970.952</v>
      </c>
      <c r="D29" s="983">
        <v>40442.728999999999</v>
      </c>
      <c r="E29" s="983">
        <v>10558.208000000001</v>
      </c>
      <c r="F29" s="983">
        <v>5563.125</v>
      </c>
      <c r="G29" s="983">
        <v>1636.606</v>
      </c>
      <c r="H29" s="983">
        <v>840.88699999999994</v>
      </c>
      <c r="I29" s="983">
        <v>189.898</v>
      </c>
      <c r="J29" s="983">
        <v>1461.3109999999999</v>
      </c>
      <c r="K29" s="984">
        <v>222928.022</v>
      </c>
      <c r="L29" s="983">
        <v>47831.078000000001</v>
      </c>
      <c r="M29" s="983">
        <v>106478.914</v>
      </c>
      <c r="N29" s="983">
        <v>39918.1</v>
      </c>
      <c r="O29" s="983">
        <v>13076.825999999999</v>
      </c>
      <c r="P29" s="983">
        <v>5984.99</v>
      </c>
      <c r="Q29" s="983">
        <v>1967.42</v>
      </c>
      <c r="R29" s="983">
        <v>875.38099999999997</v>
      </c>
      <c r="S29" s="983">
        <v>219.63900000000001</v>
      </c>
      <c r="T29" s="983">
        <v>1610.538</v>
      </c>
      <c r="U29" s="984">
        <v>217962.886</v>
      </c>
      <c r="V29" s="983">
        <v>36979.879999999997</v>
      </c>
      <c r="W29" s="983">
        <v>107140.107</v>
      </c>
      <c r="X29" s="983">
        <v>41438.572</v>
      </c>
      <c r="Y29" s="983">
        <v>13083.205</v>
      </c>
      <c r="Z29" s="983">
        <v>6603.4229999999998</v>
      </c>
      <c r="AA29" s="983">
        <v>2193.91</v>
      </c>
      <c r="AB29" s="983">
        <v>962.86500000000001</v>
      </c>
      <c r="AC29" s="983">
        <v>346.14299999999997</v>
      </c>
      <c r="AD29" s="983">
        <v>1763.385</v>
      </c>
      <c r="AE29" s="984">
        <v>210511.49</v>
      </c>
      <c r="AF29" s="983">
        <v>35269.633999999998</v>
      </c>
      <c r="AG29" s="983">
        <v>111687.62</v>
      </c>
      <c r="AH29" s="983">
        <v>42282.550999999999</v>
      </c>
      <c r="AI29" s="983">
        <v>11933.816000000001</v>
      </c>
      <c r="AJ29" s="983">
        <v>6413.8249999999998</v>
      </c>
      <c r="AK29" s="983">
        <v>2194.6109999999999</v>
      </c>
      <c r="AL29" s="983">
        <v>834.72199999999998</v>
      </c>
      <c r="AM29" s="983">
        <v>319.31799999999998</v>
      </c>
      <c r="AN29" s="983">
        <v>1866.492</v>
      </c>
      <c r="AO29" s="984">
        <v>212802.58900000001</v>
      </c>
      <c r="AP29" s="983">
        <v>35932.659</v>
      </c>
      <c r="AQ29" s="983">
        <v>118312.626</v>
      </c>
      <c r="AR29" s="983">
        <v>43696.976000000002</v>
      </c>
      <c r="AS29" s="983">
        <v>12926.53</v>
      </c>
      <c r="AT29" s="983">
        <v>6274.9210000000003</v>
      </c>
      <c r="AU29" s="983">
        <v>2127.7080000000001</v>
      </c>
      <c r="AV29" s="983">
        <v>950.07500000000005</v>
      </c>
      <c r="AW29" s="983">
        <v>287.39800000000002</v>
      </c>
      <c r="AX29" s="983">
        <v>1634.021</v>
      </c>
      <c r="AY29" s="984">
        <v>222142.91399999999</v>
      </c>
      <c r="AZ29" s="983">
        <v>38731.226000000002</v>
      </c>
      <c r="BA29" s="983">
        <v>118401.18399999999</v>
      </c>
      <c r="BB29" s="983">
        <v>46651.029000000002</v>
      </c>
      <c r="BC29" s="983">
        <v>12791.013999999999</v>
      </c>
      <c r="BD29" s="983">
        <v>7164.8959999999997</v>
      </c>
      <c r="BE29" s="983">
        <v>2017.3530000000001</v>
      </c>
      <c r="BF29" s="983">
        <v>888.32399999999996</v>
      </c>
      <c r="BG29" s="983">
        <v>301.99200000000002</v>
      </c>
      <c r="BH29" s="983">
        <v>1903.05</v>
      </c>
      <c r="BI29" s="984">
        <v>228850.068</v>
      </c>
      <c r="BJ29" s="983">
        <v>40718.794000000002</v>
      </c>
      <c r="BK29" s="983">
        <v>126036.07</v>
      </c>
      <c r="BL29" s="983">
        <v>48738.885999999999</v>
      </c>
      <c r="BM29" s="983">
        <v>12679.428</v>
      </c>
      <c r="BN29" s="983">
        <v>7562.5209999999997</v>
      </c>
      <c r="BO29" s="983">
        <v>2292.136</v>
      </c>
      <c r="BP29" s="983">
        <v>807.62599999999998</v>
      </c>
      <c r="BQ29" s="983">
        <v>289.52499999999998</v>
      </c>
      <c r="BR29" s="983">
        <v>1497.7619999999999</v>
      </c>
      <c r="BS29" s="984">
        <v>240622.74799999999</v>
      </c>
      <c r="BT29" s="983">
        <v>44607.269</v>
      </c>
      <c r="BU29" s="983">
        <v>135469.7291</v>
      </c>
      <c r="BV29" s="983">
        <v>49667.087</v>
      </c>
      <c r="BW29" s="983">
        <v>13698.454</v>
      </c>
      <c r="BX29" s="983">
        <v>7680.2169999999996</v>
      </c>
      <c r="BY29" s="983">
        <v>2442.7600000000002</v>
      </c>
      <c r="BZ29" s="983">
        <v>912.53599999999994</v>
      </c>
      <c r="CA29" s="983">
        <v>491.12400000000002</v>
      </c>
      <c r="CB29" s="983">
        <v>2195.913</v>
      </c>
      <c r="CC29" s="984">
        <v>257165.08910000001</v>
      </c>
      <c r="CD29" s="983">
        <v>49374.671000000002</v>
      </c>
      <c r="CE29" s="983">
        <v>143077.32</v>
      </c>
      <c r="CF29" s="983">
        <v>53390.92</v>
      </c>
      <c r="CG29" s="983">
        <v>14110.394</v>
      </c>
      <c r="CH29" s="983">
        <v>8564.0499999999993</v>
      </c>
      <c r="CI29" s="983">
        <v>2462.317</v>
      </c>
      <c r="CJ29" s="983">
        <v>1224.4359999999999</v>
      </c>
      <c r="CK29" s="983">
        <v>391.14100000000002</v>
      </c>
      <c r="CL29" s="983">
        <v>2212.2199999999998</v>
      </c>
      <c r="CM29" s="984">
        <v>274807.46899999998</v>
      </c>
      <c r="CN29" s="983">
        <v>86208.59</v>
      </c>
      <c r="CO29" s="983">
        <v>141577.33199999999</v>
      </c>
      <c r="CP29" s="983">
        <v>23469.916000000001</v>
      </c>
      <c r="CQ29" s="983">
        <v>12870.571</v>
      </c>
      <c r="CR29" s="983">
        <v>10076.606</v>
      </c>
      <c r="CS29" s="983">
        <v>1312.729</v>
      </c>
      <c r="CT29" s="983">
        <v>835.654</v>
      </c>
      <c r="CU29" s="983">
        <v>486.39699999999999</v>
      </c>
      <c r="CV29" s="983">
        <v>1924.9784999999999</v>
      </c>
      <c r="CW29" s="984">
        <v>278762.77350000001</v>
      </c>
      <c r="CX29" s="983">
        <v>89832.081000000006</v>
      </c>
      <c r="CY29" s="983">
        <v>146457.698</v>
      </c>
      <c r="CZ29" s="983">
        <v>24544.967000000001</v>
      </c>
      <c r="DA29" s="983">
        <v>13552.393</v>
      </c>
      <c r="DB29" s="983">
        <v>11125.243</v>
      </c>
      <c r="DC29" s="983">
        <v>1269.316</v>
      </c>
      <c r="DD29" s="983">
        <v>1170.5050000000001</v>
      </c>
      <c r="DE29" s="983">
        <v>526.49199999999996</v>
      </c>
      <c r="DF29" s="983">
        <v>2070.1379999999999</v>
      </c>
      <c r="DG29" s="984">
        <v>290548.83299999998</v>
      </c>
      <c r="DH29" s="983">
        <v>109579.24400000001</v>
      </c>
      <c r="DI29" s="983">
        <v>142660.51199999999</v>
      </c>
      <c r="DJ29" s="983">
        <v>26458.3</v>
      </c>
      <c r="DK29" s="983">
        <v>13208.23</v>
      </c>
      <c r="DL29" s="983">
        <v>10383.091</v>
      </c>
      <c r="DM29" s="983">
        <v>1359.8389999999999</v>
      </c>
      <c r="DN29" s="983">
        <v>936.99199999999996</v>
      </c>
      <c r="DO29" s="983">
        <v>515.36099999999999</v>
      </c>
      <c r="DP29" s="983">
        <v>2234.306</v>
      </c>
      <c r="DQ29" s="984">
        <v>307335.875</v>
      </c>
      <c r="DR29" s="983">
        <v>111275.49400000001</v>
      </c>
      <c r="DS29" s="983">
        <v>146416.51999999999</v>
      </c>
      <c r="DT29" s="983">
        <v>27462.481</v>
      </c>
      <c r="DU29" s="983">
        <v>14703.674999999999</v>
      </c>
      <c r="DV29" s="983">
        <v>11031.383</v>
      </c>
      <c r="DW29" s="983">
        <v>1210.6110000000001</v>
      </c>
      <c r="DX29" s="983">
        <v>858.41800000000001</v>
      </c>
      <c r="DY29" s="983">
        <v>491.476</v>
      </c>
      <c r="DZ29" s="983">
        <v>2223.8780000000002</v>
      </c>
      <c r="EA29" s="984">
        <v>315673.93599999999</v>
      </c>
      <c r="EB29" s="983">
        <v>112194.38400000001</v>
      </c>
      <c r="EC29" s="983">
        <v>140077.527</v>
      </c>
      <c r="ED29" s="983">
        <v>30645.285</v>
      </c>
      <c r="EE29" s="983">
        <v>17231.874</v>
      </c>
      <c r="EF29" s="983">
        <v>10947.198</v>
      </c>
      <c r="EG29" s="983">
        <v>966.226</v>
      </c>
      <c r="EH29" s="983">
        <v>752.94600000000003</v>
      </c>
      <c r="EI29" s="983">
        <v>495.77100000000002</v>
      </c>
      <c r="EJ29" s="983">
        <v>2146.2800000000002</v>
      </c>
      <c r="EK29" s="984">
        <v>315457.49099999998</v>
      </c>
      <c r="EL29" s="983">
        <v>117413.99400000001</v>
      </c>
      <c r="EM29" s="983">
        <v>142997.50700000001</v>
      </c>
      <c r="EN29" s="983">
        <v>33935.775000000001</v>
      </c>
      <c r="EO29" s="983">
        <v>16498.204000000002</v>
      </c>
      <c r="EP29" s="983">
        <v>8593.3940000000002</v>
      </c>
      <c r="EQ29" s="983">
        <v>1083.963</v>
      </c>
      <c r="ER29" s="983">
        <v>945.06500000000005</v>
      </c>
      <c r="ES29" s="983">
        <v>478.13499999999999</v>
      </c>
      <c r="ET29" s="983">
        <v>2483.462</v>
      </c>
      <c r="EU29" s="984">
        <v>324429.49900000001</v>
      </c>
      <c r="EV29" s="983">
        <v>123572.18700000001</v>
      </c>
      <c r="EW29" s="983">
        <v>139518.196</v>
      </c>
      <c r="EX29" s="983">
        <v>35095.601999999999</v>
      </c>
      <c r="EY29" s="983">
        <v>16287.323</v>
      </c>
      <c r="EZ29" s="983">
        <v>7840.0919999999996</v>
      </c>
      <c r="FA29" s="983">
        <v>1342.67</v>
      </c>
      <c r="FB29" s="983">
        <v>998.33699999999999</v>
      </c>
      <c r="FC29" s="983">
        <v>595.29100000000005</v>
      </c>
      <c r="FD29" s="983">
        <v>2669.194</v>
      </c>
      <c r="FE29" s="984">
        <v>327918.89199999999</v>
      </c>
      <c r="FF29" s="983">
        <v>127837.891</v>
      </c>
      <c r="FG29" s="983">
        <v>139464.022</v>
      </c>
      <c r="FH29" s="983">
        <v>33937.284</v>
      </c>
      <c r="FI29" s="983">
        <v>21021.047999999999</v>
      </c>
      <c r="FJ29" s="983">
        <v>7853.3040000000001</v>
      </c>
      <c r="FK29" s="983">
        <v>1665.0090171699999</v>
      </c>
      <c r="FL29" s="983">
        <v>953.03200000000004</v>
      </c>
      <c r="FM29" s="983">
        <v>1052.675</v>
      </c>
      <c r="FN29" s="983">
        <v>2837.4375</v>
      </c>
      <c r="FO29" s="984">
        <v>336621.70251716999</v>
      </c>
      <c r="FP29" s="983">
        <v>131966.48800000001</v>
      </c>
      <c r="FQ29" s="983">
        <v>141791.85</v>
      </c>
      <c r="FR29" s="983">
        <v>33151.487000000001</v>
      </c>
      <c r="FS29" s="983">
        <v>21119.913</v>
      </c>
      <c r="FT29" s="983">
        <v>6845.5839999999998</v>
      </c>
      <c r="FU29" s="983">
        <v>1284.171</v>
      </c>
      <c r="FV29" s="983">
        <v>1002.419</v>
      </c>
      <c r="FW29" s="983">
        <v>1039.4059999999999</v>
      </c>
      <c r="FX29" s="983">
        <v>2599.587</v>
      </c>
      <c r="FY29" s="984">
        <v>340800.90500000003</v>
      </c>
      <c r="FZ29" s="983">
        <v>173675.86199999999</v>
      </c>
      <c r="GA29" s="983">
        <v>112191.526</v>
      </c>
      <c r="GB29" s="983">
        <v>32796.616999999998</v>
      </c>
      <c r="GC29" s="983">
        <v>19556.675999999999</v>
      </c>
      <c r="GD29" s="983">
        <v>6057.65</v>
      </c>
      <c r="GE29" s="983">
        <v>2251.5590000000002</v>
      </c>
      <c r="GF29" s="983">
        <v>986.45699999999999</v>
      </c>
      <c r="GG29" s="983">
        <v>1197.1559999999999</v>
      </c>
      <c r="GH29" s="983">
        <v>2842.35</v>
      </c>
      <c r="GI29" s="984">
        <v>351555.853</v>
      </c>
      <c r="GJ29" s="983">
        <v>180171.50399999999</v>
      </c>
      <c r="GK29" s="983">
        <v>117120.659</v>
      </c>
      <c r="GL29" s="983">
        <v>36116.205999999998</v>
      </c>
      <c r="GM29" s="983">
        <v>15133.876</v>
      </c>
      <c r="GN29" s="983">
        <v>6374.5439999999999</v>
      </c>
      <c r="GO29" s="983">
        <v>1595.836</v>
      </c>
      <c r="GP29" s="983">
        <v>1015.814</v>
      </c>
      <c r="GQ29" s="983">
        <v>1346.21</v>
      </c>
      <c r="GR29" s="983">
        <v>2329.7240000000002</v>
      </c>
      <c r="GS29" s="984">
        <v>361204.37300000002</v>
      </c>
      <c r="GT29" s="983">
        <v>194795.014</v>
      </c>
      <c r="GU29" s="983">
        <v>129015.951</v>
      </c>
      <c r="GV29" s="983">
        <v>34462.101999999999</v>
      </c>
      <c r="GW29" s="983">
        <v>14337.781999999999</v>
      </c>
      <c r="GX29" s="983">
        <v>6982.4930000000004</v>
      </c>
      <c r="GY29" s="983">
        <v>1814.625</v>
      </c>
      <c r="GZ29" s="983">
        <v>874.15099999999995</v>
      </c>
      <c r="HA29" s="983">
        <v>1214.462</v>
      </c>
      <c r="HB29" s="983">
        <v>2593.069</v>
      </c>
      <c r="HC29" s="984">
        <v>386089.64899999998</v>
      </c>
      <c r="HD29" s="983">
        <v>195159.35501465999</v>
      </c>
      <c r="HE29" s="983">
        <v>127885.482</v>
      </c>
      <c r="HF29" s="983">
        <v>33792.5795</v>
      </c>
      <c r="HG29" s="983">
        <v>13623.8073</v>
      </c>
      <c r="HH29" s="983">
        <v>6644.5065000000004</v>
      </c>
      <c r="HI29" s="983">
        <v>1471.825</v>
      </c>
      <c r="HJ29" s="983">
        <v>814.30399999999997</v>
      </c>
      <c r="HK29" s="983">
        <v>1198.9870000000001</v>
      </c>
      <c r="HL29" s="983">
        <v>1918.6295</v>
      </c>
      <c r="HM29" s="984">
        <v>382509.47581466002</v>
      </c>
      <c r="HN29" s="983">
        <v>212193.61</v>
      </c>
      <c r="HO29" s="983">
        <v>119692.83100000001</v>
      </c>
      <c r="HP29" s="983">
        <v>32314.333999999999</v>
      </c>
      <c r="HQ29" s="983">
        <v>13232.455</v>
      </c>
      <c r="HR29" s="983">
        <v>6544.4979999999996</v>
      </c>
      <c r="HS29" s="983">
        <v>2072.7649999999999</v>
      </c>
      <c r="HT29" s="983">
        <v>874.74400000000003</v>
      </c>
      <c r="HU29" s="983">
        <v>1315.0139999999999</v>
      </c>
      <c r="HV29" s="983">
        <v>2280.25</v>
      </c>
      <c r="HW29" s="984">
        <v>390520.50099999999</v>
      </c>
      <c r="HX29" s="983">
        <v>216075.61799999999</v>
      </c>
      <c r="HY29" s="983">
        <v>128747.178</v>
      </c>
      <c r="HZ29" s="983">
        <v>33303.843999999997</v>
      </c>
      <c r="IA29" s="983">
        <v>12569.547</v>
      </c>
      <c r="IB29" s="983">
        <v>6049.7960000000003</v>
      </c>
      <c r="IC29" s="983">
        <v>3097.0529999999999</v>
      </c>
      <c r="ID29" s="983">
        <v>1171.1099999999999</v>
      </c>
      <c r="IE29" s="983">
        <v>1310.9659999999999</v>
      </c>
      <c r="IF29" s="983">
        <v>2510.4659999999999</v>
      </c>
      <c r="IG29" s="984">
        <v>404835.57799999998</v>
      </c>
      <c r="IH29" s="983">
        <v>226011.04500000001</v>
      </c>
      <c r="II29" s="983">
        <v>141107.51300000001</v>
      </c>
      <c r="IJ29" s="983">
        <v>33539.968999999997</v>
      </c>
      <c r="IK29" s="983">
        <v>12135.847099999999</v>
      </c>
      <c r="IL29" s="983">
        <v>6492.4870000000001</v>
      </c>
      <c r="IM29" s="983">
        <v>2741.3870000000002</v>
      </c>
      <c r="IN29" s="983">
        <v>1539.692</v>
      </c>
      <c r="IO29" s="983">
        <v>1284.922</v>
      </c>
      <c r="IP29" s="983">
        <v>2648.0095000000001</v>
      </c>
      <c r="IQ29" s="984">
        <v>427500.87160000001</v>
      </c>
      <c r="IR29" s="983">
        <v>237793.88500000001</v>
      </c>
      <c r="IS29" s="983">
        <v>139819.03599999999</v>
      </c>
      <c r="IT29" s="983">
        <v>34256.999000000003</v>
      </c>
      <c r="IU29" s="983">
        <v>12655.111999999999</v>
      </c>
      <c r="IV29" s="983">
        <v>9249.8009999999995</v>
      </c>
      <c r="IW29" s="983">
        <v>1464.47</v>
      </c>
      <c r="IX29" s="983">
        <v>1231.43</v>
      </c>
      <c r="IY29" s="983">
        <v>2667.4409999999998</v>
      </c>
      <c r="IZ29" s="983">
        <v>2667.788</v>
      </c>
      <c r="JA29" s="984">
        <v>441805.962</v>
      </c>
      <c r="JB29" s="983">
        <v>233066.372</v>
      </c>
      <c r="JC29" s="983">
        <v>133821.24799999999</v>
      </c>
      <c r="JD29" s="983">
        <v>34430.620000000003</v>
      </c>
      <c r="JE29" s="983">
        <v>12738.451999999999</v>
      </c>
      <c r="JF29" s="983">
        <v>8902.0889999999999</v>
      </c>
      <c r="JG29" s="983">
        <v>1639.259</v>
      </c>
      <c r="JH29" s="983">
        <v>992.11199999999997</v>
      </c>
      <c r="JI29" s="983">
        <v>1559.905</v>
      </c>
      <c r="JJ29" s="983">
        <v>2964.953</v>
      </c>
      <c r="JK29" s="984">
        <v>430115.01</v>
      </c>
      <c r="JL29" s="983">
        <v>246099.84099999999</v>
      </c>
      <c r="JM29" s="983">
        <v>132344.26999999999</v>
      </c>
      <c r="JN29" s="983">
        <v>38173.019999999997</v>
      </c>
      <c r="JO29" s="983">
        <v>13723.995000000001</v>
      </c>
      <c r="JP29" s="983">
        <v>10913.871999999999</v>
      </c>
      <c r="JQ29" s="983">
        <v>2103.4340000000002</v>
      </c>
      <c r="JR29" s="983">
        <v>1083.287</v>
      </c>
      <c r="JS29" s="983">
        <v>860.96600000000001</v>
      </c>
      <c r="JT29" s="983">
        <v>2977.1280000000002</v>
      </c>
      <c r="JU29" s="984">
        <v>448279.81300000002</v>
      </c>
      <c r="JV29" s="983">
        <v>244128.47099999999</v>
      </c>
      <c r="JW29" s="983">
        <v>133112.93</v>
      </c>
      <c r="JX29" s="983">
        <v>35930.188000000002</v>
      </c>
      <c r="JY29" s="983">
        <v>13913.811</v>
      </c>
      <c r="JZ29" s="983">
        <v>12152.046</v>
      </c>
      <c r="KA29" s="983">
        <v>2231.0639999999999</v>
      </c>
      <c r="KB29" s="983">
        <v>1198.566</v>
      </c>
      <c r="KC29" s="983">
        <v>892.42</v>
      </c>
      <c r="KD29" s="983">
        <v>3167.4949999999999</v>
      </c>
      <c r="KE29" s="984">
        <v>446726.99099999998</v>
      </c>
      <c r="KF29" s="983">
        <v>217073.62700000001</v>
      </c>
      <c r="KG29" s="983">
        <v>129383.886</v>
      </c>
      <c r="KH29" s="983">
        <v>33917.853000000003</v>
      </c>
      <c r="KI29" s="983">
        <v>15822.022999999999</v>
      </c>
      <c r="KJ29" s="983">
        <v>7632.8549999999996</v>
      </c>
      <c r="KK29" s="983">
        <v>6151.665</v>
      </c>
      <c r="KL29" s="983">
        <v>2488.1089999999999</v>
      </c>
      <c r="KM29" s="983">
        <v>958.52599999999995</v>
      </c>
      <c r="KN29" s="983">
        <v>2553.8440000000001</v>
      </c>
      <c r="KO29" s="984">
        <v>415982.38799999998</v>
      </c>
      <c r="KP29" s="983">
        <v>227572.83100000001</v>
      </c>
      <c r="KQ29" s="983">
        <v>154696.21799999999</v>
      </c>
      <c r="KR29" s="983">
        <v>44031.004999999997</v>
      </c>
      <c r="KS29" s="983">
        <v>18864.690999999999</v>
      </c>
      <c r="KT29" s="983">
        <v>7476.07</v>
      </c>
      <c r="KU29" s="983">
        <v>5947.7470000000003</v>
      </c>
      <c r="KV29" s="983">
        <v>3004.96</v>
      </c>
      <c r="KW29" s="983">
        <v>1677.268</v>
      </c>
      <c r="KX29" s="983">
        <v>2901.2109999999998</v>
      </c>
      <c r="KY29" s="984">
        <v>466172.00099999999</v>
      </c>
      <c r="KZ29" s="983">
        <v>226297.33</v>
      </c>
      <c r="LA29" s="983">
        <v>153206.916</v>
      </c>
      <c r="LB29" s="983">
        <v>44358.368000000002</v>
      </c>
      <c r="LC29" s="983">
        <v>17698.688999999998</v>
      </c>
      <c r="LD29" s="983">
        <v>7624.3530000000001</v>
      </c>
      <c r="LE29" s="983">
        <v>6355.5209999999997</v>
      </c>
      <c r="LF29" s="983">
        <v>3989.0889999999999</v>
      </c>
      <c r="LG29" s="983">
        <v>1793.903</v>
      </c>
      <c r="LH29" s="983">
        <v>2735.652</v>
      </c>
      <c r="LI29" s="984">
        <v>464059.821</v>
      </c>
      <c r="LJ29" s="983">
        <v>227489.98699999999</v>
      </c>
      <c r="LK29" s="983">
        <v>154011.91899999999</v>
      </c>
      <c r="LL29" s="983">
        <v>40548.639999999999</v>
      </c>
      <c r="LM29" s="983">
        <v>18183.165000000001</v>
      </c>
      <c r="LN29" s="983">
        <v>8679.9750000000004</v>
      </c>
      <c r="LO29" s="983">
        <v>5169.348</v>
      </c>
      <c r="LP29" s="983">
        <v>4455.21</v>
      </c>
      <c r="LQ29" s="983">
        <v>2148.3310000000001</v>
      </c>
      <c r="LR29" s="983">
        <v>3171.4169999999999</v>
      </c>
      <c r="LS29" s="984">
        <v>463857.99200000003</v>
      </c>
      <c r="LT29" s="983">
        <v>206129.55300000001</v>
      </c>
      <c r="LU29" s="983">
        <v>159905.20300000001</v>
      </c>
      <c r="LV29" s="983">
        <v>41856.129000000001</v>
      </c>
      <c r="LW29" s="983">
        <v>17118.276999999998</v>
      </c>
      <c r="LX29" s="983">
        <v>8949.6229999999996</v>
      </c>
      <c r="LY29" s="983">
        <v>6152.7610000000004</v>
      </c>
      <c r="LZ29" s="983">
        <v>3686.5529999999999</v>
      </c>
      <c r="MA29" s="983">
        <v>2105.4810000000002</v>
      </c>
      <c r="MB29" s="983">
        <v>3139.0859999999998</v>
      </c>
      <c r="MC29" s="984">
        <v>449042.66600000003</v>
      </c>
      <c r="MD29" s="983">
        <v>204780.73800000001</v>
      </c>
      <c r="ME29" s="983">
        <v>162001.05100000001</v>
      </c>
      <c r="MF29" s="983">
        <v>43652.108999999997</v>
      </c>
      <c r="MG29" s="983">
        <v>17498.830000000002</v>
      </c>
      <c r="MH29" s="983">
        <v>8799.5529999999999</v>
      </c>
      <c r="MI29" s="983">
        <v>5791.04</v>
      </c>
      <c r="MJ29" s="983">
        <v>5107.0559999999996</v>
      </c>
      <c r="MK29" s="983">
        <v>2153.951</v>
      </c>
      <c r="ML29" s="983">
        <v>3887.72</v>
      </c>
      <c r="MM29" s="984">
        <v>453672.04800000001</v>
      </c>
      <c r="MN29" s="983">
        <v>197343.891</v>
      </c>
      <c r="MO29" s="983">
        <v>160257.58199999999</v>
      </c>
      <c r="MP29" s="983">
        <v>42751.421000000002</v>
      </c>
      <c r="MQ29" s="983">
        <v>17190.213</v>
      </c>
      <c r="MR29" s="983">
        <v>7548.4470000000001</v>
      </c>
      <c r="MS29" s="983">
        <v>6577.7120000000004</v>
      </c>
      <c r="MT29" s="983">
        <v>4979.0649999999996</v>
      </c>
      <c r="MU29" s="983">
        <v>2072.2959999999998</v>
      </c>
      <c r="MV29" s="983">
        <v>3757.96</v>
      </c>
      <c r="MW29" s="984">
        <v>442478.587</v>
      </c>
      <c r="MX29" s="983">
        <v>212091.535</v>
      </c>
      <c r="MY29" s="983">
        <v>173646.014</v>
      </c>
      <c r="MZ29" s="983">
        <v>39914.582000000002</v>
      </c>
      <c r="NA29" s="983">
        <v>16845.77</v>
      </c>
      <c r="NB29" s="983">
        <v>8392.09</v>
      </c>
      <c r="NC29" s="983">
        <v>4755.1970000000001</v>
      </c>
      <c r="ND29" s="983">
        <v>3707.6010000000001</v>
      </c>
      <c r="NE29" s="983">
        <v>3649.7069999999999</v>
      </c>
      <c r="NF29" s="983">
        <v>4004.2860000000001</v>
      </c>
      <c r="NG29" s="984">
        <v>467006.78200000001</v>
      </c>
      <c r="NH29" s="983">
        <v>214090.617</v>
      </c>
      <c r="NI29" s="983">
        <v>172873.30300000001</v>
      </c>
      <c r="NJ29" s="983">
        <v>40554.521999999997</v>
      </c>
      <c r="NK29" s="983">
        <v>16925.719000000001</v>
      </c>
      <c r="NL29" s="983">
        <v>8516.02</v>
      </c>
      <c r="NM29" s="983">
        <v>4448.6059999999998</v>
      </c>
      <c r="NN29" s="983">
        <v>3967.922</v>
      </c>
      <c r="NO29" s="983">
        <v>3639.0050000000001</v>
      </c>
      <c r="NP29" s="983">
        <v>3926.2330000000002</v>
      </c>
      <c r="NQ29" s="984">
        <v>468941.94699999999</v>
      </c>
      <c r="NR29" s="983">
        <v>226156.712</v>
      </c>
      <c r="NS29" s="983">
        <v>173712.698</v>
      </c>
      <c r="NT29" s="983">
        <v>46078.103000000003</v>
      </c>
      <c r="NU29" s="983">
        <v>22243.081999999999</v>
      </c>
      <c r="NV29" s="983">
        <v>8856.473</v>
      </c>
      <c r="NW29" s="983">
        <v>3046.0479999999998</v>
      </c>
      <c r="NX29" s="983">
        <v>4702.8310000000001</v>
      </c>
      <c r="NY29" s="983">
        <v>4729.991</v>
      </c>
      <c r="NZ29" s="983">
        <v>3415.308</v>
      </c>
      <c r="OA29" s="984">
        <v>492941.24599999998</v>
      </c>
      <c r="OB29" s="983">
        <v>233656.052</v>
      </c>
      <c r="OC29" s="983">
        <v>178281.565</v>
      </c>
      <c r="OD29" s="983">
        <v>45156.33</v>
      </c>
      <c r="OE29" s="983">
        <v>22598.332999999999</v>
      </c>
      <c r="OF29" s="983">
        <v>9080.8809999999994</v>
      </c>
      <c r="OG29" s="983">
        <v>3287.2150000000001</v>
      </c>
      <c r="OH29" s="983">
        <v>4368.4250000000002</v>
      </c>
      <c r="OI29" s="983">
        <v>3605.3609999999999</v>
      </c>
      <c r="OJ29" s="983">
        <v>4322.8869999999997</v>
      </c>
      <c r="OK29" s="984">
        <v>504357.049</v>
      </c>
      <c r="OL29" s="983">
        <v>228531.05799999999</v>
      </c>
      <c r="OM29" s="983">
        <v>185868.39199999999</v>
      </c>
      <c r="ON29" s="983">
        <v>51750.95</v>
      </c>
      <c r="OO29" s="983">
        <v>18656.999</v>
      </c>
      <c r="OP29" s="983">
        <v>7766.4780000000001</v>
      </c>
      <c r="OQ29" s="983">
        <v>3453.7280000000001</v>
      </c>
      <c r="OR29" s="983">
        <v>3500.3820000000001</v>
      </c>
      <c r="OS29" s="983">
        <v>3442.9540000000002</v>
      </c>
      <c r="OT29" s="983">
        <v>3857.3879999999999</v>
      </c>
      <c r="OU29" s="984">
        <v>506828.32900000003</v>
      </c>
      <c r="OV29" s="983">
        <v>234623.15400000001</v>
      </c>
      <c r="OW29" s="983">
        <v>187779.51300000001</v>
      </c>
      <c r="OX29" s="983">
        <v>53007.94</v>
      </c>
      <c r="OY29" s="983">
        <v>19330.758999999998</v>
      </c>
      <c r="OZ29" s="983">
        <v>7777.7929999999997</v>
      </c>
      <c r="PA29" s="983">
        <v>3289.694</v>
      </c>
      <c r="PB29" s="983">
        <v>2261.9690000000001</v>
      </c>
      <c r="PC29" s="983">
        <v>4362.9170000000004</v>
      </c>
      <c r="PD29" s="983">
        <v>3683.5050000000001</v>
      </c>
      <c r="PE29" s="984">
        <v>516117.24400000001</v>
      </c>
      <c r="PF29" s="983">
        <v>236516.19399999999</v>
      </c>
      <c r="PG29" s="983">
        <v>192284.01800000001</v>
      </c>
      <c r="PH29" s="983">
        <v>51272.381999999998</v>
      </c>
      <c r="PI29" s="983">
        <v>24749.928</v>
      </c>
      <c r="PJ29" s="983">
        <v>7468.43</v>
      </c>
      <c r="PK29" s="983">
        <v>3544.9389999999999</v>
      </c>
      <c r="PL29" s="983">
        <v>2847.2579999999998</v>
      </c>
      <c r="PM29" s="983">
        <v>3944.6590000000001</v>
      </c>
      <c r="PN29" s="983">
        <v>3334.0529999999999</v>
      </c>
      <c r="PO29" s="984">
        <v>525961.86100000003</v>
      </c>
      <c r="PP29" s="983">
        <v>256668.81400000001</v>
      </c>
      <c r="PQ29" s="983">
        <v>186386.44500000001</v>
      </c>
      <c r="PR29" s="983">
        <v>53643.688000000002</v>
      </c>
      <c r="PS29" s="983">
        <v>28587.149000000001</v>
      </c>
      <c r="PT29" s="983">
        <v>8167.5720000000001</v>
      </c>
      <c r="PU29" s="983">
        <v>4441.3959999999997</v>
      </c>
      <c r="PV29" s="983">
        <v>2350.0390000000002</v>
      </c>
      <c r="PW29" s="983">
        <v>5070.6400000000003</v>
      </c>
      <c r="PX29" s="983">
        <v>3291.473</v>
      </c>
      <c r="PY29" s="984">
        <v>548607.21600000001</v>
      </c>
      <c r="PZ29" s="983">
        <v>260095.26300000001</v>
      </c>
      <c r="QA29" s="983">
        <v>182649.62599999999</v>
      </c>
      <c r="QB29" s="983">
        <v>53744.839</v>
      </c>
      <c r="QC29" s="983">
        <v>32147.402999999998</v>
      </c>
      <c r="QD29" s="983">
        <v>11089.145</v>
      </c>
      <c r="QE29" s="983">
        <v>4236.3220000000001</v>
      </c>
      <c r="QF29" s="983">
        <v>2058.5169999999998</v>
      </c>
      <c r="QG29" s="983">
        <v>5273.1859999999997</v>
      </c>
      <c r="QH29" s="983">
        <v>3162.36</v>
      </c>
      <c r="QI29" s="984">
        <v>554456.66099999996</v>
      </c>
      <c r="QJ29" s="983">
        <v>300544</v>
      </c>
      <c r="QK29" s="983">
        <v>179568</v>
      </c>
      <c r="QL29" s="983">
        <v>61583</v>
      </c>
      <c r="QM29" s="983">
        <v>34830</v>
      </c>
      <c r="QN29" s="983">
        <v>14562</v>
      </c>
      <c r="QO29" s="983">
        <v>4274</v>
      </c>
      <c r="QP29" s="983">
        <v>2311</v>
      </c>
      <c r="QQ29" s="983">
        <v>6162</v>
      </c>
      <c r="QR29" s="983">
        <v>2855</v>
      </c>
      <c r="QS29" s="984">
        <v>606689</v>
      </c>
      <c r="QT29" s="983">
        <v>311724</v>
      </c>
      <c r="QU29" s="983">
        <v>176193</v>
      </c>
      <c r="QV29" s="983">
        <v>68818</v>
      </c>
      <c r="QW29" s="983">
        <v>38329</v>
      </c>
      <c r="QX29" s="983">
        <v>16362</v>
      </c>
      <c r="QY29" s="983">
        <v>5375</v>
      </c>
      <c r="QZ29" s="983">
        <v>3778</v>
      </c>
      <c r="RA29" s="983">
        <v>5589</v>
      </c>
      <c r="RB29" s="983">
        <v>4187</v>
      </c>
      <c r="RC29" s="984">
        <v>630355</v>
      </c>
      <c r="RD29" s="983">
        <v>335635</v>
      </c>
      <c r="RE29" s="983">
        <v>184830</v>
      </c>
      <c r="RF29" s="983">
        <v>68103</v>
      </c>
      <c r="RG29" s="983">
        <v>39801</v>
      </c>
      <c r="RH29" s="983">
        <v>10008</v>
      </c>
      <c r="RI29" s="983">
        <v>12270</v>
      </c>
      <c r="RJ29" s="983">
        <v>3423</v>
      </c>
      <c r="RK29" s="983">
        <v>5778</v>
      </c>
      <c r="RL29" s="983">
        <v>4062</v>
      </c>
      <c r="RM29" s="984">
        <v>663910</v>
      </c>
      <c r="RN29" s="983">
        <v>340273</v>
      </c>
      <c r="RO29" s="983">
        <v>197751</v>
      </c>
      <c r="RP29" s="983">
        <v>68932</v>
      </c>
      <c r="RQ29" s="983">
        <v>41427</v>
      </c>
      <c r="RR29" s="983">
        <v>9959</v>
      </c>
      <c r="RS29" s="983">
        <v>5427</v>
      </c>
      <c r="RT29" s="983">
        <v>9695</v>
      </c>
      <c r="RU29" s="983">
        <v>5911</v>
      </c>
      <c r="RV29" s="983">
        <v>3612</v>
      </c>
      <c r="RW29" s="984">
        <v>682987</v>
      </c>
      <c r="RX29" s="983">
        <v>364466</v>
      </c>
      <c r="RY29" s="983">
        <v>196412</v>
      </c>
      <c r="RZ29" s="983">
        <v>67678</v>
      </c>
      <c r="SA29" s="983">
        <v>43796</v>
      </c>
      <c r="SB29" s="983">
        <v>12395</v>
      </c>
      <c r="SC29" s="983">
        <v>5661</v>
      </c>
      <c r="SD29" s="983">
        <v>10517</v>
      </c>
      <c r="SE29" s="983">
        <v>4112</v>
      </c>
      <c r="SF29" s="983">
        <v>3522</v>
      </c>
      <c r="SG29" s="984">
        <v>708559</v>
      </c>
      <c r="SH29" s="983">
        <v>366123</v>
      </c>
      <c r="SI29" s="983">
        <v>193746</v>
      </c>
      <c r="SJ29" s="983">
        <v>62417</v>
      </c>
      <c r="SK29" s="983">
        <v>42778</v>
      </c>
      <c r="SL29" s="983">
        <v>10414</v>
      </c>
      <c r="SM29" s="983">
        <v>4887</v>
      </c>
      <c r="SN29" s="983">
        <v>5425</v>
      </c>
      <c r="SO29" s="983">
        <v>2757</v>
      </c>
      <c r="SP29" s="983">
        <v>3008</v>
      </c>
      <c r="SQ29" s="984">
        <v>691555</v>
      </c>
      <c r="SR29" s="983">
        <v>395519</v>
      </c>
      <c r="SS29" s="983">
        <v>205343</v>
      </c>
      <c r="ST29" s="983">
        <v>67073</v>
      </c>
      <c r="SU29" s="983">
        <v>44859</v>
      </c>
      <c r="SV29" s="983">
        <v>10483</v>
      </c>
      <c r="SW29" s="983">
        <v>4286</v>
      </c>
      <c r="SX29" s="983">
        <v>3615</v>
      </c>
      <c r="SY29" s="983">
        <v>2618</v>
      </c>
      <c r="SZ29" s="983">
        <v>3165</v>
      </c>
      <c r="TA29" s="984">
        <v>736961</v>
      </c>
      <c r="TB29" s="983">
        <v>423593</v>
      </c>
      <c r="TC29" s="983">
        <v>217573</v>
      </c>
      <c r="TD29" s="983">
        <v>72654</v>
      </c>
      <c r="TE29" s="983">
        <v>46572</v>
      </c>
      <c r="TF29" s="983">
        <v>12482</v>
      </c>
      <c r="TG29" s="983">
        <v>3760</v>
      </c>
      <c r="TH29" s="983">
        <v>3683</v>
      </c>
      <c r="TI29" s="983">
        <v>3156</v>
      </c>
      <c r="TJ29" s="983">
        <v>3419</v>
      </c>
      <c r="TK29" s="984">
        <v>786892</v>
      </c>
      <c r="TL29" s="983">
        <v>413984</v>
      </c>
      <c r="TM29" s="983">
        <v>218381</v>
      </c>
      <c r="TN29" s="983">
        <v>74530</v>
      </c>
      <c r="TO29" s="983">
        <v>45506</v>
      </c>
      <c r="TP29" s="983">
        <v>13824</v>
      </c>
      <c r="TQ29" s="983">
        <v>3387</v>
      </c>
      <c r="TR29" s="983">
        <v>3746</v>
      </c>
      <c r="TS29" s="983">
        <v>2581</v>
      </c>
      <c r="TT29" s="983">
        <v>3225</v>
      </c>
      <c r="TU29" s="984">
        <v>779164</v>
      </c>
      <c r="TV29" s="983">
        <v>425429</v>
      </c>
      <c r="TW29" s="983">
        <v>263104</v>
      </c>
      <c r="TX29" s="983">
        <v>78146</v>
      </c>
      <c r="TY29" s="983">
        <v>30706</v>
      </c>
      <c r="TZ29" s="983">
        <v>8766</v>
      </c>
      <c r="UA29" s="983">
        <v>3608</v>
      </c>
      <c r="UB29" s="983">
        <v>3316</v>
      </c>
      <c r="UC29" s="983">
        <v>2914</v>
      </c>
      <c r="UD29" s="983">
        <v>3673</v>
      </c>
      <c r="UE29" s="984">
        <v>819662</v>
      </c>
      <c r="UF29" s="983">
        <v>437636</v>
      </c>
      <c r="UG29" s="983">
        <v>267933</v>
      </c>
      <c r="UH29" s="983">
        <v>79946</v>
      </c>
      <c r="UI29" s="983">
        <v>31019</v>
      </c>
      <c r="UJ29" s="983">
        <v>7922</v>
      </c>
      <c r="UK29" s="983">
        <v>3550</v>
      </c>
      <c r="UL29" s="983">
        <v>3307</v>
      </c>
      <c r="UM29" s="983">
        <v>2656</v>
      </c>
      <c r="UN29" s="983">
        <v>3853</v>
      </c>
      <c r="UO29" s="984">
        <v>837822</v>
      </c>
      <c r="UP29" s="983">
        <v>449567</v>
      </c>
      <c r="UQ29" s="983">
        <v>277998</v>
      </c>
      <c r="UR29" s="983">
        <v>79357</v>
      </c>
      <c r="US29" s="983">
        <v>29482</v>
      </c>
      <c r="UT29" s="983">
        <v>9326</v>
      </c>
      <c r="UU29" s="983">
        <v>4355</v>
      </c>
      <c r="UV29" s="983">
        <v>3076</v>
      </c>
      <c r="UW29" s="983">
        <v>2233</v>
      </c>
      <c r="UX29" s="983">
        <v>6578</v>
      </c>
      <c r="UY29" s="984">
        <v>861972</v>
      </c>
      <c r="UZ29" s="983">
        <v>448584</v>
      </c>
      <c r="VA29" s="983">
        <v>279034</v>
      </c>
      <c r="VB29" s="983">
        <v>82605</v>
      </c>
      <c r="VC29" s="983">
        <v>29950</v>
      </c>
      <c r="VD29" s="983">
        <v>9622</v>
      </c>
      <c r="VE29" s="983">
        <v>4194</v>
      </c>
      <c r="VF29" s="983">
        <v>3317</v>
      </c>
      <c r="VG29" s="983">
        <v>2384</v>
      </c>
      <c r="VH29" s="983">
        <v>6534</v>
      </c>
      <c r="VI29" s="984">
        <v>866224</v>
      </c>
      <c r="VJ29" s="983">
        <v>443557</v>
      </c>
      <c r="VK29" s="983">
        <v>272122</v>
      </c>
      <c r="VL29" s="983">
        <v>80303</v>
      </c>
      <c r="VM29" s="983">
        <v>32166</v>
      </c>
      <c r="VN29" s="983">
        <v>7059</v>
      </c>
      <c r="VO29" s="983">
        <v>3409</v>
      </c>
      <c r="VP29" s="983">
        <v>3044</v>
      </c>
      <c r="VQ29" s="983">
        <v>1952</v>
      </c>
      <c r="VR29" s="983">
        <v>6764</v>
      </c>
      <c r="VS29" s="984">
        <v>850376</v>
      </c>
      <c r="VT29" s="983">
        <v>450093</v>
      </c>
      <c r="VU29" s="983">
        <v>270582</v>
      </c>
      <c r="VV29" s="983">
        <v>80851</v>
      </c>
      <c r="VW29" s="983">
        <v>31966</v>
      </c>
      <c r="VX29" s="983">
        <v>6574</v>
      </c>
      <c r="VY29" s="983">
        <v>3313</v>
      </c>
      <c r="VZ29" s="983">
        <v>3065</v>
      </c>
      <c r="WA29" s="983">
        <v>4466</v>
      </c>
      <c r="WB29" s="983">
        <v>4107</v>
      </c>
      <c r="WC29" s="984">
        <v>855017</v>
      </c>
      <c r="WD29" s="983">
        <v>449660</v>
      </c>
      <c r="WE29" s="983">
        <v>277711</v>
      </c>
      <c r="WF29" s="983">
        <v>83187</v>
      </c>
      <c r="WG29" s="983">
        <v>31510</v>
      </c>
      <c r="WH29" s="983">
        <v>6214</v>
      </c>
      <c r="WI29" s="983">
        <v>3324</v>
      </c>
      <c r="WJ29" s="983">
        <v>2805</v>
      </c>
      <c r="WK29" s="983">
        <v>4627</v>
      </c>
      <c r="WL29" s="983">
        <v>3989</v>
      </c>
      <c r="WM29" s="984">
        <v>863027</v>
      </c>
      <c r="WN29" s="983">
        <v>464653</v>
      </c>
      <c r="WO29" s="983">
        <v>247925</v>
      </c>
      <c r="WP29" s="983">
        <v>97397</v>
      </c>
      <c r="WQ29" s="983">
        <v>27524</v>
      </c>
      <c r="WR29" s="983">
        <v>5202</v>
      </c>
      <c r="WS29" s="983">
        <v>2839</v>
      </c>
      <c r="WT29" s="983">
        <v>2727</v>
      </c>
      <c r="WU29" s="983">
        <v>4515</v>
      </c>
      <c r="WV29" s="983">
        <v>3973</v>
      </c>
      <c r="WW29" s="984">
        <v>856755</v>
      </c>
      <c r="WX29" s="983">
        <v>499006</v>
      </c>
      <c r="WY29" s="983">
        <v>250399</v>
      </c>
      <c r="WZ29" s="983">
        <v>102241</v>
      </c>
      <c r="XA29" s="983">
        <v>27814</v>
      </c>
      <c r="XB29" s="983">
        <v>5693</v>
      </c>
      <c r="XC29" s="983">
        <v>3291</v>
      </c>
      <c r="XD29" s="983">
        <v>2919</v>
      </c>
      <c r="XE29" s="983">
        <v>4487</v>
      </c>
      <c r="XF29" s="983">
        <v>3815</v>
      </c>
      <c r="XG29" s="984">
        <v>899665</v>
      </c>
      <c r="XH29" s="983">
        <v>514566</v>
      </c>
      <c r="XI29" s="983">
        <v>253435</v>
      </c>
      <c r="XJ29" s="983">
        <v>105684</v>
      </c>
      <c r="XK29" s="983">
        <v>27917</v>
      </c>
      <c r="XL29" s="983">
        <v>5904</v>
      </c>
      <c r="XM29" s="983">
        <v>3043</v>
      </c>
      <c r="XN29" s="983">
        <v>2675</v>
      </c>
      <c r="XO29" s="983">
        <v>1846</v>
      </c>
      <c r="XP29" s="983">
        <v>4076</v>
      </c>
      <c r="XQ29" s="984">
        <v>919146</v>
      </c>
      <c r="XR29" s="983">
        <v>558132</v>
      </c>
      <c r="XS29" s="983">
        <v>262116</v>
      </c>
      <c r="XT29" s="983">
        <v>114369</v>
      </c>
      <c r="XU29" s="983">
        <v>28210</v>
      </c>
      <c r="XV29" s="983">
        <v>5548</v>
      </c>
      <c r="XW29" s="983">
        <v>2795</v>
      </c>
      <c r="XX29" s="983">
        <v>3100</v>
      </c>
      <c r="XY29" s="983">
        <v>1841</v>
      </c>
      <c r="XZ29" s="983">
        <v>4571</v>
      </c>
      <c r="YA29" s="984">
        <v>980682</v>
      </c>
    </row>
    <row r="30" spans="1:661" ht="12.75" customHeight="1">
      <c r="A30" s="985" t="s">
        <v>1231</v>
      </c>
      <c r="B30" s="686">
        <v>53264.305999999997</v>
      </c>
      <c r="C30" s="686">
        <v>108970.952</v>
      </c>
      <c r="D30" s="686">
        <v>43855.466</v>
      </c>
      <c r="E30" s="686">
        <v>13489.478999999999</v>
      </c>
      <c r="F30" s="686">
        <v>7704.9530000000004</v>
      </c>
      <c r="G30" s="686">
        <v>3269.86</v>
      </c>
      <c r="H30" s="686">
        <v>2147.12</v>
      </c>
      <c r="I30" s="686">
        <v>1243.1780000000001</v>
      </c>
      <c r="J30" s="686">
        <v>7097.8239999999996</v>
      </c>
      <c r="K30" s="973">
        <v>241043.13800000001</v>
      </c>
      <c r="L30" s="686">
        <v>47831.078000000001</v>
      </c>
      <c r="M30" s="686">
        <v>106478.914</v>
      </c>
      <c r="N30" s="686">
        <v>44051.722000000002</v>
      </c>
      <c r="O30" s="686">
        <v>16345.669</v>
      </c>
      <c r="P30" s="686">
        <v>8883.1470000000008</v>
      </c>
      <c r="Q30" s="686">
        <v>4035.5990000000002</v>
      </c>
      <c r="R30" s="686">
        <v>2779.3679999999999</v>
      </c>
      <c r="S30" s="686">
        <v>1505.2929999999999</v>
      </c>
      <c r="T30" s="686">
        <v>8379.4879999999994</v>
      </c>
      <c r="U30" s="973">
        <v>240290.27799999999</v>
      </c>
      <c r="V30" s="686">
        <v>36979.879999999997</v>
      </c>
      <c r="W30" s="686">
        <v>107140.107</v>
      </c>
      <c r="X30" s="686">
        <v>45241.442000000003</v>
      </c>
      <c r="Y30" s="686">
        <v>16426.948</v>
      </c>
      <c r="Z30" s="686">
        <v>9463.3809999999994</v>
      </c>
      <c r="AA30" s="686">
        <v>4472.3940000000002</v>
      </c>
      <c r="AB30" s="686">
        <v>3028.0720000000001</v>
      </c>
      <c r="AC30" s="686">
        <v>1944.539</v>
      </c>
      <c r="AD30" s="686">
        <v>9793.7070000000003</v>
      </c>
      <c r="AE30" s="973">
        <v>234490.47</v>
      </c>
      <c r="AF30" s="686">
        <v>35269.633999999998</v>
      </c>
      <c r="AG30" s="686">
        <v>111687.62</v>
      </c>
      <c r="AH30" s="686">
        <v>45737.597999999998</v>
      </c>
      <c r="AI30" s="686">
        <v>14762.212</v>
      </c>
      <c r="AJ30" s="686">
        <v>8963.0730000000003</v>
      </c>
      <c r="AK30" s="686">
        <v>4533.96</v>
      </c>
      <c r="AL30" s="686">
        <v>2640.2629999999999</v>
      </c>
      <c r="AM30" s="686">
        <v>1920.021</v>
      </c>
      <c r="AN30" s="686">
        <v>11584.950999999999</v>
      </c>
      <c r="AO30" s="973">
        <v>237099.33199999999</v>
      </c>
      <c r="AP30" s="686">
        <v>35932.659</v>
      </c>
      <c r="AQ30" s="686">
        <v>118312.626</v>
      </c>
      <c r="AR30" s="686">
        <v>46978.341</v>
      </c>
      <c r="AS30" s="686">
        <v>15809.76</v>
      </c>
      <c r="AT30" s="686">
        <v>8584.2029999999995</v>
      </c>
      <c r="AU30" s="686">
        <v>4193.9830000000002</v>
      </c>
      <c r="AV30" s="686">
        <v>2681.81</v>
      </c>
      <c r="AW30" s="686">
        <v>1676.2270000000001</v>
      </c>
      <c r="AX30" s="686">
        <v>11781.355</v>
      </c>
      <c r="AY30" s="973">
        <v>245950.96400000001</v>
      </c>
      <c r="AZ30" s="686">
        <v>38731.226000000002</v>
      </c>
      <c r="BA30" s="686">
        <v>118401.18399999999</v>
      </c>
      <c r="BB30" s="686">
        <v>50177.756000000001</v>
      </c>
      <c r="BC30" s="686">
        <v>15955.641</v>
      </c>
      <c r="BD30" s="686">
        <v>9768.5849999999991</v>
      </c>
      <c r="BE30" s="686">
        <v>3999.13</v>
      </c>
      <c r="BF30" s="686">
        <v>2554.8679999999999</v>
      </c>
      <c r="BG30" s="686">
        <v>1630.2860000000001</v>
      </c>
      <c r="BH30" s="686">
        <v>10897.966</v>
      </c>
      <c r="BI30" s="973">
        <v>252116.64199999999</v>
      </c>
      <c r="BJ30" s="686">
        <v>40718.794000000002</v>
      </c>
      <c r="BK30" s="686">
        <v>126036.07</v>
      </c>
      <c r="BL30" s="686">
        <v>51995.830999999998</v>
      </c>
      <c r="BM30" s="686">
        <v>15470.397999999999</v>
      </c>
      <c r="BN30" s="686">
        <v>10324.138000000001</v>
      </c>
      <c r="BO30" s="686">
        <v>4120.96</v>
      </c>
      <c r="BP30" s="686">
        <v>2721.212</v>
      </c>
      <c r="BQ30" s="686">
        <v>1863.2249999999999</v>
      </c>
      <c r="BR30" s="686">
        <v>10247.744000000001</v>
      </c>
      <c r="BS30" s="973">
        <v>263498.37199999997</v>
      </c>
      <c r="BT30" s="686">
        <v>44607.269</v>
      </c>
      <c r="BU30" s="686">
        <v>135469.7291</v>
      </c>
      <c r="BV30" s="686">
        <v>52594.14</v>
      </c>
      <c r="BW30" s="686">
        <v>16389.91</v>
      </c>
      <c r="BX30" s="686">
        <v>10337.144</v>
      </c>
      <c r="BY30" s="686">
        <v>4596.165</v>
      </c>
      <c r="BZ30" s="686">
        <v>2799.9789999999998</v>
      </c>
      <c r="CA30" s="686">
        <v>1893.98</v>
      </c>
      <c r="CB30" s="686">
        <v>10346.5</v>
      </c>
      <c r="CC30" s="973">
        <v>279034.8161</v>
      </c>
      <c r="CD30" s="686">
        <v>49374.671000000002</v>
      </c>
      <c r="CE30" s="686">
        <v>143077.32</v>
      </c>
      <c r="CF30" s="686">
        <v>56363.099000000002</v>
      </c>
      <c r="CG30" s="686">
        <v>16919.244999999999</v>
      </c>
      <c r="CH30" s="686">
        <v>11291.169</v>
      </c>
      <c r="CI30" s="686">
        <v>4628.5680000000002</v>
      </c>
      <c r="CJ30" s="686">
        <v>2900.7310000000002</v>
      </c>
      <c r="CK30" s="686">
        <v>1802.64</v>
      </c>
      <c r="CL30" s="686">
        <v>10744.442999999999</v>
      </c>
      <c r="CM30" s="973">
        <v>297101.886</v>
      </c>
      <c r="CN30" s="686">
        <v>86208.59</v>
      </c>
      <c r="CO30" s="686">
        <v>141577.33199999999</v>
      </c>
      <c r="CP30" s="686">
        <v>27358.7</v>
      </c>
      <c r="CQ30" s="686">
        <v>16008.483</v>
      </c>
      <c r="CR30" s="686">
        <v>13552.796</v>
      </c>
      <c r="CS30" s="686">
        <v>3515.0929999999998</v>
      </c>
      <c r="CT30" s="686">
        <v>2995.5650000000001</v>
      </c>
      <c r="CU30" s="686">
        <v>2093.7570000000001</v>
      </c>
      <c r="CV30" s="686">
        <v>10345.817499999999</v>
      </c>
      <c r="CW30" s="973">
        <v>303656.13400000002</v>
      </c>
      <c r="CX30" s="686">
        <v>89832.081000000006</v>
      </c>
      <c r="CY30" s="686">
        <v>146457.698</v>
      </c>
      <c r="CZ30" s="686">
        <v>28597.506000000001</v>
      </c>
      <c r="DA30" s="686">
        <v>16888.418000000001</v>
      </c>
      <c r="DB30" s="686">
        <v>14593.189</v>
      </c>
      <c r="DC30" s="686">
        <v>3503.2150000000001</v>
      </c>
      <c r="DD30" s="686">
        <v>3322.9409999999998</v>
      </c>
      <c r="DE30" s="686">
        <v>2496.9</v>
      </c>
      <c r="DF30" s="686">
        <v>11271.661</v>
      </c>
      <c r="DG30" s="973">
        <v>316963.609</v>
      </c>
      <c r="DH30" s="686">
        <v>109579.24400000001</v>
      </c>
      <c r="DI30" s="686">
        <v>142660.51199999999</v>
      </c>
      <c r="DJ30" s="686">
        <v>30544.393</v>
      </c>
      <c r="DK30" s="686">
        <v>16967.558000000001</v>
      </c>
      <c r="DL30" s="686">
        <v>13840.415999999999</v>
      </c>
      <c r="DM30" s="686">
        <v>3775.7080000000001</v>
      </c>
      <c r="DN30" s="686">
        <v>3087.5160000000001</v>
      </c>
      <c r="DO30" s="686">
        <v>2505.0349999999999</v>
      </c>
      <c r="DP30" s="686">
        <v>12318.304</v>
      </c>
      <c r="DQ30" s="973">
        <v>335278.68599999999</v>
      </c>
      <c r="DR30" s="686">
        <v>111275.49400000001</v>
      </c>
      <c r="DS30" s="686">
        <v>146416.51999999999</v>
      </c>
      <c r="DT30" s="686">
        <v>31426.558000000001</v>
      </c>
      <c r="DU30" s="686">
        <v>18672.274000000001</v>
      </c>
      <c r="DV30" s="686">
        <v>15064.529</v>
      </c>
      <c r="DW30" s="686">
        <v>3830.3290000000002</v>
      </c>
      <c r="DX30" s="686">
        <v>3217.8429999999998</v>
      </c>
      <c r="DY30" s="686">
        <v>2456.3739999999998</v>
      </c>
      <c r="DZ30" s="686">
        <v>13122.861000000001</v>
      </c>
      <c r="EA30" s="973">
        <v>345482.78200000001</v>
      </c>
      <c r="EB30" s="686">
        <v>112194.38400000001</v>
      </c>
      <c r="EC30" s="686">
        <v>140077.527</v>
      </c>
      <c r="ED30" s="686">
        <v>35198.660000000003</v>
      </c>
      <c r="EE30" s="686">
        <v>21633.246999999999</v>
      </c>
      <c r="EF30" s="686">
        <v>15473.785</v>
      </c>
      <c r="EG30" s="686">
        <v>3713.1680000000001</v>
      </c>
      <c r="EH30" s="686">
        <v>3404.165</v>
      </c>
      <c r="EI30" s="686">
        <v>2818.6570000000002</v>
      </c>
      <c r="EJ30" s="686">
        <v>12855.205</v>
      </c>
      <c r="EK30" s="973">
        <v>347368.79800000001</v>
      </c>
      <c r="EL30" s="686">
        <v>117413.99400000001</v>
      </c>
      <c r="EM30" s="686">
        <v>142997.50700000001</v>
      </c>
      <c r="EN30" s="686">
        <v>38229.006999999998</v>
      </c>
      <c r="EO30" s="686">
        <v>21031.409</v>
      </c>
      <c r="EP30" s="686">
        <v>12765.514999999999</v>
      </c>
      <c r="EQ30" s="686">
        <v>3805.9070000000002</v>
      </c>
      <c r="ER30" s="686">
        <v>3703.5219999999999</v>
      </c>
      <c r="ES30" s="686">
        <v>2808.058</v>
      </c>
      <c r="ET30" s="686">
        <v>14033.684999999999</v>
      </c>
      <c r="EU30" s="973">
        <v>356788.60399999999</v>
      </c>
      <c r="EV30" s="686">
        <v>123572.18700000001</v>
      </c>
      <c r="EW30" s="686">
        <v>139518.196</v>
      </c>
      <c r="EX30" s="686">
        <v>39062.661999999997</v>
      </c>
      <c r="EY30" s="686">
        <v>20747.937000000002</v>
      </c>
      <c r="EZ30" s="686">
        <v>11862.494000000001</v>
      </c>
      <c r="FA30" s="686">
        <v>4073.3359999999998</v>
      </c>
      <c r="FB30" s="686">
        <v>3229.3040000000001</v>
      </c>
      <c r="FC30" s="686">
        <v>2845.7379999999998</v>
      </c>
      <c r="FD30" s="686">
        <v>14898.438</v>
      </c>
      <c r="FE30" s="973">
        <v>359810.29200000002</v>
      </c>
      <c r="FF30" s="686">
        <v>127837.891</v>
      </c>
      <c r="FG30" s="686">
        <v>139464.022</v>
      </c>
      <c r="FH30" s="686">
        <v>37451.972999999998</v>
      </c>
      <c r="FI30" s="686">
        <v>24893.715</v>
      </c>
      <c r="FJ30" s="686">
        <v>11373.034</v>
      </c>
      <c r="FK30" s="686">
        <v>4180.9780171699995</v>
      </c>
      <c r="FL30" s="686">
        <v>3291.5329999999999</v>
      </c>
      <c r="FM30" s="686">
        <v>3204.277</v>
      </c>
      <c r="FN30" s="686">
        <v>14587.5155</v>
      </c>
      <c r="FO30" s="973">
        <v>366284.93851717003</v>
      </c>
      <c r="FP30" s="686">
        <v>131966.48800000001</v>
      </c>
      <c r="FQ30" s="686">
        <v>141791.85</v>
      </c>
      <c r="FR30" s="686">
        <v>37150.892999999996</v>
      </c>
      <c r="FS30" s="686">
        <v>25451.684000000001</v>
      </c>
      <c r="FT30" s="686">
        <v>10432.906000000001</v>
      </c>
      <c r="FU30" s="686">
        <v>3815.239</v>
      </c>
      <c r="FV30" s="686">
        <v>3389.5430000000001</v>
      </c>
      <c r="FW30" s="686">
        <v>3154.2840000000001</v>
      </c>
      <c r="FX30" s="686">
        <v>14195.129000000001</v>
      </c>
      <c r="FY30" s="973">
        <v>371348.016</v>
      </c>
      <c r="FZ30" s="686">
        <v>173675.86199999999</v>
      </c>
      <c r="GA30" s="686">
        <v>112191.526</v>
      </c>
      <c r="GB30" s="686">
        <v>36158.078000000001</v>
      </c>
      <c r="GC30" s="686">
        <v>23449.105</v>
      </c>
      <c r="GD30" s="686">
        <v>8961.0789999999997</v>
      </c>
      <c r="GE30" s="686">
        <v>4717.0469999999996</v>
      </c>
      <c r="GF30" s="686">
        <v>3286.6660000000002</v>
      </c>
      <c r="GG30" s="686">
        <v>3380.069</v>
      </c>
      <c r="GH30" s="686">
        <v>13394.061</v>
      </c>
      <c r="GI30" s="973">
        <v>379213.49300000002</v>
      </c>
      <c r="GJ30" s="686">
        <v>180171.50399999999</v>
      </c>
      <c r="GK30" s="686">
        <v>117120.659</v>
      </c>
      <c r="GL30" s="686">
        <v>39256.133999999998</v>
      </c>
      <c r="GM30" s="686">
        <v>18482.174999999999</v>
      </c>
      <c r="GN30" s="686">
        <v>8880.3070000000007</v>
      </c>
      <c r="GO30" s="686">
        <v>3547.3969999999999</v>
      </c>
      <c r="GP30" s="686">
        <v>2815.4560000000001</v>
      </c>
      <c r="GQ30" s="686">
        <v>3548.2730000000001</v>
      </c>
      <c r="GR30" s="686">
        <v>13217.709000000001</v>
      </c>
      <c r="GS30" s="973">
        <v>387039.614</v>
      </c>
      <c r="GT30" s="686">
        <v>194795.014</v>
      </c>
      <c r="GU30" s="686">
        <v>129015.951</v>
      </c>
      <c r="GV30" s="686">
        <v>37514.264999999999</v>
      </c>
      <c r="GW30" s="686">
        <v>17704.184000000001</v>
      </c>
      <c r="GX30" s="686">
        <v>9448.5280000000002</v>
      </c>
      <c r="GY30" s="686">
        <v>3756.4960000000001</v>
      </c>
      <c r="GZ30" s="686">
        <v>2827.3359999999998</v>
      </c>
      <c r="HA30" s="686">
        <v>3519.395</v>
      </c>
      <c r="HB30" s="686">
        <v>13653.824000000001</v>
      </c>
      <c r="HC30" s="973">
        <v>412234.99300000002</v>
      </c>
      <c r="HD30" s="686">
        <v>195159.35501465999</v>
      </c>
      <c r="HE30" s="686">
        <v>127885.482</v>
      </c>
      <c r="HF30" s="686">
        <v>36691.796999999999</v>
      </c>
      <c r="HG30" s="686">
        <v>17154.2081</v>
      </c>
      <c r="HH30" s="686">
        <v>9137.3068000000003</v>
      </c>
      <c r="HI30" s="686">
        <v>3551.8505</v>
      </c>
      <c r="HJ30" s="686">
        <v>2891.482</v>
      </c>
      <c r="HK30" s="686">
        <v>3485.4270000000001</v>
      </c>
      <c r="HL30" s="686">
        <v>12334.418899999999</v>
      </c>
      <c r="HM30" s="973">
        <v>408291.32751466002</v>
      </c>
      <c r="HN30" s="686">
        <v>212193.61</v>
      </c>
      <c r="HO30" s="686">
        <v>119692.83100000001</v>
      </c>
      <c r="HP30" s="686">
        <v>35058.620999999999</v>
      </c>
      <c r="HQ30" s="686">
        <v>16555.853999999999</v>
      </c>
      <c r="HR30" s="686">
        <v>9235.0660000000007</v>
      </c>
      <c r="HS30" s="686">
        <v>3964.7260000000001</v>
      </c>
      <c r="HT30" s="686">
        <v>3018.6289999999999</v>
      </c>
      <c r="HU30" s="686">
        <v>3530.5790000000002</v>
      </c>
      <c r="HV30" s="686">
        <v>11678.107</v>
      </c>
      <c r="HW30" s="973">
        <v>414928.02299999999</v>
      </c>
      <c r="HX30" s="686">
        <v>216075.61799999999</v>
      </c>
      <c r="HY30" s="686">
        <v>128747.178</v>
      </c>
      <c r="HZ30" s="686">
        <v>36182.911</v>
      </c>
      <c r="IA30" s="686">
        <v>15582.038</v>
      </c>
      <c r="IB30" s="686">
        <v>8230.9779999999992</v>
      </c>
      <c r="IC30" s="686">
        <v>5261.7719999999999</v>
      </c>
      <c r="ID30" s="686">
        <v>3013.2310000000002</v>
      </c>
      <c r="IE30" s="686">
        <v>3669.0819999999999</v>
      </c>
      <c r="IF30" s="686">
        <v>12068.851000000001</v>
      </c>
      <c r="IG30" s="973">
        <v>428831.65899999999</v>
      </c>
      <c r="IH30" s="686">
        <v>226011.04500000001</v>
      </c>
      <c r="II30" s="686">
        <v>141107.51300000001</v>
      </c>
      <c r="IJ30" s="686">
        <v>36573.769999999997</v>
      </c>
      <c r="IK30" s="686">
        <v>15159.149099999999</v>
      </c>
      <c r="IL30" s="686">
        <v>8790.07</v>
      </c>
      <c r="IM30" s="686">
        <v>4388.0259999999998</v>
      </c>
      <c r="IN30" s="686">
        <v>3872.076</v>
      </c>
      <c r="IO30" s="686">
        <v>3108.6170000000002</v>
      </c>
      <c r="IP30" s="686">
        <v>12750.064400000001</v>
      </c>
      <c r="IQ30" s="973">
        <v>451760.32949999999</v>
      </c>
      <c r="IR30" s="686">
        <v>237793.88500000001</v>
      </c>
      <c r="IS30" s="686">
        <v>139819.03599999999</v>
      </c>
      <c r="IT30" s="686">
        <v>37726.144</v>
      </c>
      <c r="IU30" s="686">
        <v>15836.304</v>
      </c>
      <c r="IV30" s="686">
        <v>12006.549000000001</v>
      </c>
      <c r="IW30" s="686">
        <v>3475.6460000000002</v>
      </c>
      <c r="IX30" s="686">
        <v>3255.7779999999998</v>
      </c>
      <c r="IY30" s="686">
        <v>5302.64</v>
      </c>
      <c r="IZ30" s="686">
        <v>12889.07</v>
      </c>
      <c r="JA30" s="973">
        <v>468105.05200000003</v>
      </c>
      <c r="JB30" s="686">
        <v>233066.372</v>
      </c>
      <c r="JC30" s="686">
        <v>133821.24799999999</v>
      </c>
      <c r="JD30" s="686">
        <v>37645.387000000002</v>
      </c>
      <c r="JE30" s="686">
        <v>15920.418</v>
      </c>
      <c r="JF30" s="686">
        <v>12350.933000000001</v>
      </c>
      <c r="JG30" s="686">
        <v>3974.9870000000001</v>
      </c>
      <c r="JH30" s="686">
        <v>3264.4659999999999</v>
      </c>
      <c r="JI30" s="686">
        <v>4004.1840000000002</v>
      </c>
      <c r="JJ30" s="686">
        <v>13415.245000000001</v>
      </c>
      <c r="JK30" s="973">
        <v>457463.24</v>
      </c>
      <c r="JL30" s="686">
        <v>246099.84099999999</v>
      </c>
      <c r="JM30" s="686">
        <v>132344.26999999999</v>
      </c>
      <c r="JN30" s="686">
        <v>41630.629999999997</v>
      </c>
      <c r="JO30" s="686">
        <v>16977.312000000002</v>
      </c>
      <c r="JP30" s="686">
        <v>13692.172</v>
      </c>
      <c r="JQ30" s="686">
        <v>4550.9520000000002</v>
      </c>
      <c r="JR30" s="686">
        <v>3370.0929999999998</v>
      </c>
      <c r="JS30" s="686">
        <v>4439.848</v>
      </c>
      <c r="JT30" s="686">
        <v>14093.376</v>
      </c>
      <c r="JU30" s="973">
        <v>477198.49400000001</v>
      </c>
      <c r="JV30" s="686">
        <v>244128.47099999999</v>
      </c>
      <c r="JW30" s="686">
        <v>133112.93</v>
      </c>
      <c r="JX30" s="686">
        <v>38618.021999999997</v>
      </c>
      <c r="JY30" s="686">
        <v>16864.38</v>
      </c>
      <c r="JZ30" s="686">
        <v>14952.066999999999</v>
      </c>
      <c r="KA30" s="686">
        <v>4621.2790000000005</v>
      </c>
      <c r="KB30" s="686">
        <v>3814.8939999999998</v>
      </c>
      <c r="KC30" s="686">
        <v>3237.1529999999998</v>
      </c>
      <c r="KD30" s="686">
        <v>14480.303</v>
      </c>
      <c r="KE30" s="973">
        <v>473829.49900000001</v>
      </c>
      <c r="KF30" s="686">
        <v>217073.62700000001</v>
      </c>
      <c r="KG30" s="686">
        <v>129383.886</v>
      </c>
      <c r="KH30" s="686">
        <v>37308.639000000003</v>
      </c>
      <c r="KI30" s="686">
        <v>18924.341</v>
      </c>
      <c r="KJ30" s="686">
        <v>10693.04</v>
      </c>
      <c r="KK30" s="686">
        <v>8832.0300000000007</v>
      </c>
      <c r="KL30" s="686">
        <v>5291.491</v>
      </c>
      <c r="KM30" s="686">
        <v>3481.241</v>
      </c>
      <c r="KN30" s="686">
        <v>14478.210999999999</v>
      </c>
      <c r="KO30" s="973">
        <v>445466.50599999999</v>
      </c>
      <c r="KP30" s="686">
        <v>227572.83100000001</v>
      </c>
      <c r="KQ30" s="686">
        <v>154696.21799999999</v>
      </c>
      <c r="KR30" s="686">
        <v>47265.148999999998</v>
      </c>
      <c r="KS30" s="686">
        <v>22171.669000000002</v>
      </c>
      <c r="KT30" s="686">
        <v>10561.512000000001</v>
      </c>
      <c r="KU30" s="686">
        <v>8708.625</v>
      </c>
      <c r="KV30" s="686">
        <v>5944.5280000000002</v>
      </c>
      <c r="KW30" s="686">
        <v>4481.6000000000004</v>
      </c>
      <c r="KX30" s="686">
        <v>16556.463</v>
      </c>
      <c r="KY30" s="973">
        <v>497958.59499999997</v>
      </c>
      <c r="KZ30" s="686">
        <v>226297.33</v>
      </c>
      <c r="LA30" s="686">
        <v>153206.916</v>
      </c>
      <c r="LB30" s="686">
        <v>47675.222999999998</v>
      </c>
      <c r="LC30" s="686">
        <v>21073.072</v>
      </c>
      <c r="LD30" s="686">
        <v>10364.066000000001</v>
      </c>
      <c r="LE30" s="686">
        <v>8629.2080000000005</v>
      </c>
      <c r="LF30" s="686">
        <v>7161.884</v>
      </c>
      <c r="LG30" s="686">
        <v>4458.1909999999998</v>
      </c>
      <c r="LH30" s="686">
        <v>16461.411</v>
      </c>
      <c r="LI30" s="973">
        <v>495327.30099999998</v>
      </c>
      <c r="LJ30" s="686">
        <v>227489.98699999999</v>
      </c>
      <c r="LK30" s="686">
        <v>154011.91899999999</v>
      </c>
      <c r="LL30" s="686">
        <v>43418.13</v>
      </c>
      <c r="LM30" s="686">
        <v>21046.447</v>
      </c>
      <c r="LN30" s="686">
        <v>11446.751</v>
      </c>
      <c r="LO30" s="686">
        <v>7105.16</v>
      </c>
      <c r="LP30" s="686">
        <v>6787.7479999999996</v>
      </c>
      <c r="LQ30" s="686">
        <v>4777.0439999999999</v>
      </c>
      <c r="LR30" s="686">
        <v>15141.790999999999</v>
      </c>
      <c r="LS30" s="973">
        <v>491224.97700000001</v>
      </c>
      <c r="LT30" s="686">
        <v>206129.55300000001</v>
      </c>
      <c r="LU30" s="686">
        <v>159905.20300000001</v>
      </c>
      <c r="LV30" s="686">
        <v>45200.866000000002</v>
      </c>
      <c r="LW30" s="686">
        <v>20237.338</v>
      </c>
      <c r="LX30" s="686">
        <v>11869.727999999999</v>
      </c>
      <c r="LY30" s="686">
        <v>8889.4930000000004</v>
      </c>
      <c r="LZ30" s="686">
        <v>6697.8320000000003</v>
      </c>
      <c r="MA30" s="686">
        <v>4759.7330000000002</v>
      </c>
      <c r="MB30" s="686">
        <v>14405.53</v>
      </c>
      <c r="MC30" s="973">
        <v>478095.27600000001</v>
      </c>
      <c r="MD30" s="686">
        <v>204780.73800000001</v>
      </c>
      <c r="ME30" s="686">
        <v>162001.05100000001</v>
      </c>
      <c r="MF30" s="686">
        <v>46542.241000000002</v>
      </c>
      <c r="MG30" s="686">
        <v>20485.131000000001</v>
      </c>
      <c r="MH30" s="686">
        <v>11384.022999999999</v>
      </c>
      <c r="MI30" s="686">
        <v>8134.9030000000002</v>
      </c>
      <c r="MJ30" s="686">
        <v>7747.6790000000001</v>
      </c>
      <c r="MK30" s="686">
        <v>4728.9430000000002</v>
      </c>
      <c r="ML30" s="686">
        <v>14070.187</v>
      </c>
      <c r="MM30" s="973">
        <v>479874.89600000001</v>
      </c>
      <c r="MN30" s="686">
        <v>197343.891</v>
      </c>
      <c r="MO30" s="686">
        <v>160257.58199999999</v>
      </c>
      <c r="MP30" s="686">
        <v>45760.256999999998</v>
      </c>
      <c r="MQ30" s="686">
        <v>20299.393</v>
      </c>
      <c r="MR30" s="686">
        <v>10010.592000000001</v>
      </c>
      <c r="MS30" s="686">
        <v>8639.9879999999994</v>
      </c>
      <c r="MT30" s="686">
        <v>7346.1360000000004</v>
      </c>
      <c r="MU30" s="686">
        <v>4499.4790000000003</v>
      </c>
      <c r="MV30" s="686">
        <v>13673.63</v>
      </c>
      <c r="MW30" s="973">
        <v>467830.94799999997</v>
      </c>
      <c r="MX30" s="686">
        <v>212091.535</v>
      </c>
      <c r="MY30" s="686">
        <v>173646.014</v>
      </c>
      <c r="MZ30" s="686">
        <v>42848.737000000001</v>
      </c>
      <c r="NA30" s="686">
        <v>19648.177</v>
      </c>
      <c r="NB30" s="686">
        <v>10798.55</v>
      </c>
      <c r="NC30" s="686">
        <v>7016.0249999999996</v>
      </c>
      <c r="ND30" s="686">
        <v>7164.7960000000003</v>
      </c>
      <c r="NE30" s="686">
        <v>6117.6440000000002</v>
      </c>
      <c r="NF30" s="686">
        <v>14263.734</v>
      </c>
      <c r="NG30" s="973">
        <v>493595.212</v>
      </c>
      <c r="NH30" s="686">
        <v>214090.617</v>
      </c>
      <c r="NI30" s="686">
        <v>172873.30300000001</v>
      </c>
      <c r="NJ30" s="686">
        <v>43837.453999999998</v>
      </c>
      <c r="NK30" s="686">
        <v>19792.289000000001</v>
      </c>
      <c r="NL30" s="686">
        <v>11111.628000000001</v>
      </c>
      <c r="NM30" s="686">
        <v>6618.1440000000002</v>
      </c>
      <c r="NN30" s="686">
        <v>7060.0129999999999</v>
      </c>
      <c r="NO30" s="686">
        <v>5945.7860000000001</v>
      </c>
      <c r="NP30" s="686">
        <v>14154.566999999999</v>
      </c>
      <c r="NQ30" s="973">
        <v>495483.80099999998</v>
      </c>
      <c r="NR30" s="686">
        <v>226156.712</v>
      </c>
      <c r="NS30" s="686">
        <v>173712.698</v>
      </c>
      <c r="NT30" s="686">
        <v>49215.262000000002</v>
      </c>
      <c r="NU30" s="686">
        <v>25117.587</v>
      </c>
      <c r="NV30" s="686">
        <v>11349.288</v>
      </c>
      <c r="NW30" s="686">
        <v>5245.1949999999997</v>
      </c>
      <c r="NX30" s="686">
        <v>7368.402</v>
      </c>
      <c r="NY30" s="686">
        <v>7096.2060000000001</v>
      </c>
      <c r="NZ30" s="686">
        <v>13248.374</v>
      </c>
      <c r="OA30" s="973">
        <v>518509.72399999999</v>
      </c>
      <c r="OB30" s="686">
        <v>233656.052</v>
      </c>
      <c r="OC30" s="686">
        <v>178281.565</v>
      </c>
      <c r="OD30" s="686">
        <v>48429.197</v>
      </c>
      <c r="OE30" s="686">
        <v>25566.131000000001</v>
      </c>
      <c r="OF30" s="686">
        <v>11405.263000000001</v>
      </c>
      <c r="OG30" s="686">
        <v>5416.482</v>
      </c>
      <c r="OH30" s="686">
        <v>6922.1239999999998</v>
      </c>
      <c r="OI30" s="686">
        <v>6832.27</v>
      </c>
      <c r="OJ30" s="686">
        <v>14010.825000000001</v>
      </c>
      <c r="OK30" s="973">
        <v>530519.90899999999</v>
      </c>
      <c r="OL30" s="686">
        <v>228531.05799999999</v>
      </c>
      <c r="OM30" s="686">
        <v>185868.39199999999</v>
      </c>
      <c r="ON30" s="686">
        <v>54297.95</v>
      </c>
      <c r="OO30" s="686">
        <v>21328.633000000002</v>
      </c>
      <c r="OP30" s="686">
        <v>10158.295</v>
      </c>
      <c r="OQ30" s="686">
        <v>5452.8050000000003</v>
      </c>
      <c r="OR30" s="686">
        <v>6039.5640000000003</v>
      </c>
      <c r="OS30" s="686">
        <v>6128.7659999999996</v>
      </c>
      <c r="OT30" s="686">
        <v>14676.032999999999</v>
      </c>
      <c r="OU30" s="973">
        <v>532481.49600000004</v>
      </c>
      <c r="OV30" s="686">
        <v>234623.15400000001</v>
      </c>
      <c r="OW30" s="686">
        <v>187779.51300000001</v>
      </c>
      <c r="OX30" s="686">
        <v>56089.167999999998</v>
      </c>
      <c r="OY30" s="686">
        <v>22349.758000000002</v>
      </c>
      <c r="OZ30" s="686">
        <v>10407.236999999999</v>
      </c>
      <c r="PA30" s="686">
        <v>5499.9650000000001</v>
      </c>
      <c r="PB30" s="686">
        <v>4967.2389999999996</v>
      </c>
      <c r="PC30" s="686">
        <v>7327.2470000000003</v>
      </c>
      <c r="PD30" s="686">
        <v>14610.724</v>
      </c>
      <c r="PE30" s="973">
        <v>543654.005</v>
      </c>
      <c r="PF30" s="686">
        <v>236516.19399999999</v>
      </c>
      <c r="PG30" s="686">
        <v>192284.01800000001</v>
      </c>
      <c r="PH30" s="686">
        <v>54214.493000000002</v>
      </c>
      <c r="PI30" s="686">
        <v>27759.85</v>
      </c>
      <c r="PJ30" s="686">
        <v>10210.540999999999</v>
      </c>
      <c r="PK30" s="686">
        <v>5865.46</v>
      </c>
      <c r="PL30" s="686">
        <v>5774.4930000000004</v>
      </c>
      <c r="PM30" s="686">
        <v>6944.9660000000003</v>
      </c>
      <c r="PN30" s="686">
        <v>13338.684999999999</v>
      </c>
      <c r="PO30" s="973">
        <v>552908.69999999995</v>
      </c>
      <c r="PP30" s="686">
        <v>256668.81400000001</v>
      </c>
      <c r="PQ30" s="686">
        <v>186386.44500000001</v>
      </c>
      <c r="PR30" s="686">
        <v>56689.366999999998</v>
      </c>
      <c r="PS30" s="686">
        <v>31638.332999999999</v>
      </c>
      <c r="PT30" s="686">
        <v>10805.766</v>
      </c>
      <c r="PU30" s="686">
        <v>6896.1109999999999</v>
      </c>
      <c r="PV30" s="686">
        <v>4962.5789999999997</v>
      </c>
      <c r="PW30" s="686">
        <v>7893.4620000000004</v>
      </c>
      <c r="PX30" s="686">
        <v>14078.713</v>
      </c>
      <c r="PY30" s="973">
        <v>576019.59</v>
      </c>
      <c r="PZ30" s="686">
        <v>260095.26300000001</v>
      </c>
      <c r="QA30" s="686">
        <v>182649.62599999999</v>
      </c>
      <c r="QB30" s="686">
        <v>56510.86</v>
      </c>
      <c r="QC30" s="686">
        <v>35108.430999999997</v>
      </c>
      <c r="QD30" s="686">
        <v>13667.575999999999</v>
      </c>
      <c r="QE30" s="686">
        <v>6675.4740000000002</v>
      </c>
      <c r="QF30" s="686">
        <v>5630.2110000000002</v>
      </c>
      <c r="QG30" s="686">
        <v>8436.2880000000005</v>
      </c>
      <c r="QH30" s="686">
        <v>14243.216</v>
      </c>
      <c r="QI30" s="973">
        <v>583016.94499999995</v>
      </c>
      <c r="QJ30" s="686">
        <v>300544</v>
      </c>
      <c r="QK30" s="686">
        <v>179568</v>
      </c>
      <c r="QL30" s="686">
        <v>65054</v>
      </c>
      <c r="QM30" s="686">
        <v>38481</v>
      </c>
      <c r="QN30" s="686">
        <v>17587</v>
      </c>
      <c r="QO30" s="686">
        <v>7458</v>
      </c>
      <c r="QP30" s="686">
        <v>6240</v>
      </c>
      <c r="QQ30" s="686">
        <v>9555</v>
      </c>
      <c r="QR30" s="686">
        <v>15212</v>
      </c>
      <c r="QS30" s="973">
        <v>639699</v>
      </c>
      <c r="QT30" s="686">
        <v>311724</v>
      </c>
      <c r="QU30" s="686">
        <v>176193</v>
      </c>
      <c r="QV30" s="686">
        <v>71223</v>
      </c>
      <c r="QW30" s="686">
        <v>40685</v>
      </c>
      <c r="QX30" s="686">
        <v>18851</v>
      </c>
      <c r="QY30" s="686">
        <v>7842</v>
      </c>
      <c r="QZ30" s="686">
        <v>6816</v>
      </c>
      <c r="RA30" s="686">
        <v>8762</v>
      </c>
      <c r="RB30" s="686">
        <v>15382</v>
      </c>
      <c r="RC30" s="973">
        <v>657478</v>
      </c>
      <c r="RD30" s="686">
        <v>335635</v>
      </c>
      <c r="RE30" s="686">
        <v>184830</v>
      </c>
      <c r="RF30" s="686">
        <v>70472</v>
      </c>
      <c r="RG30" s="686">
        <v>42678</v>
      </c>
      <c r="RH30" s="686">
        <v>12062</v>
      </c>
      <c r="RI30" s="686">
        <v>14072</v>
      </c>
      <c r="RJ30" s="686">
        <v>5945</v>
      </c>
      <c r="RK30" s="686">
        <v>8922</v>
      </c>
      <c r="RL30" s="686">
        <v>14711</v>
      </c>
      <c r="RM30" s="973">
        <v>689327</v>
      </c>
      <c r="RN30" s="686">
        <v>340273</v>
      </c>
      <c r="RO30" s="686">
        <v>197751</v>
      </c>
      <c r="RP30" s="686">
        <v>70955</v>
      </c>
      <c r="RQ30" s="686">
        <v>44207</v>
      </c>
      <c r="RR30" s="686">
        <v>13664</v>
      </c>
      <c r="RS30" s="686">
        <v>7808</v>
      </c>
      <c r="RT30" s="686">
        <v>12543</v>
      </c>
      <c r="RU30" s="686">
        <v>8671</v>
      </c>
      <c r="RV30" s="686">
        <v>14681</v>
      </c>
      <c r="RW30" s="973">
        <v>710553</v>
      </c>
      <c r="RX30" s="686">
        <v>364466</v>
      </c>
      <c r="RY30" s="686">
        <v>196412</v>
      </c>
      <c r="RZ30" s="686">
        <v>70628</v>
      </c>
      <c r="SA30" s="686">
        <v>47222</v>
      </c>
      <c r="SB30" s="686">
        <v>16242</v>
      </c>
      <c r="SC30" s="686">
        <v>8499</v>
      </c>
      <c r="SD30" s="686">
        <v>13195</v>
      </c>
      <c r="SE30" s="686">
        <v>7508</v>
      </c>
      <c r="SF30" s="686">
        <v>13717</v>
      </c>
      <c r="SG30" s="973">
        <v>737889</v>
      </c>
      <c r="SH30" s="686">
        <v>366123</v>
      </c>
      <c r="SI30" s="686">
        <v>193746</v>
      </c>
      <c r="SJ30" s="686">
        <v>65067</v>
      </c>
      <c r="SK30" s="686">
        <v>45785</v>
      </c>
      <c r="SL30" s="686">
        <v>13261</v>
      </c>
      <c r="SM30" s="686">
        <v>7732</v>
      </c>
      <c r="SN30" s="686">
        <v>13337</v>
      </c>
      <c r="SO30" s="686">
        <v>6542</v>
      </c>
      <c r="SP30" s="686">
        <v>12224</v>
      </c>
      <c r="SQ30" s="973">
        <v>723817</v>
      </c>
      <c r="SR30" s="686">
        <v>395519</v>
      </c>
      <c r="SS30" s="686">
        <v>205343</v>
      </c>
      <c r="ST30" s="686">
        <v>69566</v>
      </c>
      <c r="SU30" s="686">
        <v>48055</v>
      </c>
      <c r="SV30" s="686">
        <v>13155</v>
      </c>
      <c r="SW30" s="686">
        <v>6932</v>
      </c>
      <c r="SX30" s="686">
        <v>7525</v>
      </c>
      <c r="SY30" s="686">
        <v>7855</v>
      </c>
      <c r="SZ30" s="686">
        <v>13597</v>
      </c>
      <c r="TA30" s="973">
        <v>767547</v>
      </c>
      <c r="TB30" s="686">
        <v>423593</v>
      </c>
      <c r="TC30" s="686">
        <v>217573</v>
      </c>
      <c r="TD30" s="686">
        <v>75325</v>
      </c>
      <c r="TE30" s="686">
        <v>50054</v>
      </c>
      <c r="TF30" s="686">
        <v>15811</v>
      </c>
      <c r="TG30" s="686">
        <v>6678</v>
      </c>
      <c r="TH30" s="686">
        <v>6841</v>
      </c>
      <c r="TI30" s="686">
        <v>7851</v>
      </c>
      <c r="TJ30" s="686">
        <v>15348</v>
      </c>
      <c r="TK30" s="973">
        <v>819074</v>
      </c>
      <c r="TL30" s="686">
        <v>413984</v>
      </c>
      <c r="TM30" s="686">
        <v>218381</v>
      </c>
      <c r="TN30" s="686">
        <v>77916</v>
      </c>
      <c r="TO30" s="686">
        <v>49599</v>
      </c>
      <c r="TP30" s="686">
        <v>17455</v>
      </c>
      <c r="TQ30" s="686">
        <v>6785</v>
      </c>
      <c r="TR30" s="686">
        <v>7630</v>
      </c>
      <c r="TS30" s="686">
        <v>8237</v>
      </c>
      <c r="TT30" s="686">
        <v>15474</v>
      </c>
      <c r="TU30" s="973">
        <v>815461</v>
      </c>
      <c r="TV30" s="686">
        <v>425429</v>
      </c>
      <c r="TW30" s="686">
        <v>263104</v>
      </c>
      <c r="TX30" s="686">
        <v>82174</v>
      </c>
      <c r="TY30" s="686">
        <v>34839</v>
      </c>
      <c r="TZ30" s="686">
        <v>12333</v>
      </c>
      <c r="UA30" s="686">
        <v>7246</v>
      </c>
      <c r="UB30" s="686">
        <v>7684</v>
      </c>
      <c r="UC30" s="686">
        <v>9431</v>
      </c>
      <c r="UD30" s="686">
        <v>16821</v>
      </c>
      <c r="UE30" s="973">
        <v>859061</v>
      </c>
      <c r="UF30" s="686">
        <v>437636</v>
      </c>
      <c r="UG30" s="686">
        <v>267933</v>
      </c>
      <c r="UH30" s="686">
        <v>83904</v>
      </c>
      <c r="UI30" s="686">
        <v>35417</v>
      </c>
      <c r="UJ30" s="686">
        <v>12413</v>
      </c>
      <c r="UK30" s="686">
        <v>7653</v>
      </c>
      <c r="UL30" s="686">
        <v>7162</v>
      </c>
      <c r="UM30" s="686">
        <v>7589</v>
      </c>
      <c r="UN30" s="686">
        <v>20568</v>
      </c>
      <c r="UO30" s="973">
        <v>880275</v>
      </c>
      <c r="UP30" s="686">
        <v>449567</v>
      </c>
      <c r="UQ30" s="686">
        <v>277998</v>
      </c>
      <c r="UR30" s="686">
        <v>83345</v>
      </c>
      <c r="US30" s="686">
        <v>34004</v>
      </c>
      <c r="UT30" s="686">
        <v>13122</v>
      </c>
      <c r="UU30" s="686">
        <v>8492</v>
      </c>
      <c r="UV30" s="686">
        <v>7436</v>
      </c>
      <c r="UW30" s="686">
        <v>7272</v>
      </c>
      <c r="UX30" s="686">
        <v>24952</v>
      </c>
      <c r="UY30" s="973">
        <v>906188</v>
      </c>
      <c r="UZ30" s="686">
        <v>448584</v>
      </c>
      <c r="VA30" s="686">
        <v>279034</v>
      </c>
      <c r="VB30" s="686">
        <v>87178</v>
      </c>
      <c r="VC30" s="686">
        <v>34847</v>
      </c>
      <c r="VD30" s="686">
        <v>13726</v>
      </c>
      <c r="VE30" s="686">
        <v>8774</v>
      </c>
      <c r="VF30" s="686">
        <v>8717</v>
      </c>
      <c r="VG30" s="686">
        <v>7923</v>
      </c>
      <c r="VH30" s="686">
        <v>23946</v>
      </c>
      <c r="VI30" s="973">
        <v>912729</v>
      </c>
      <c r="VJ30" s="686">
        <v>443557</v>
      </c>
      <c r="VK30" s="686">
        <v>272122</v>
      </c>
      <c r="VL30" s="686">
        <v>84719</v>
      </c>
      <c r="VM30" s="686">
        <v>37014</v>
      </c>
      <c r="VN30" s="686">
        <v>10990</v>
      </c>
      <c r="VO30" s="686">
        <v>7510</v>
      </c>
      <c r="VP30" s="686">
        <v>7558</v>
      </c>
      <c r="VQ30" s="686">
        <v>7054</v>
      </c>
      <c r="VR30" s="686">
        <v>26659</v>
      </c>
      <c r="VS30" s="973">
        <v>897183</v>
      </c>
      <c r="VT30" s="686">
        <v>450093</v>
      </c>
      <c r="VU30" s="686">
        <v>270582</v>
      </c>
      <c r="VV30" s="686">
        <v>85172</v>
      </c>
      <c r="VW30" s="686">
        <v>36922</v>
      </c>
      <c r="VX30" s="686">
        <v>9961</v>
      </c>
      <c r="VY30" s="686">
        <v>7137</v>
      </c>
      <c r="VZ30" s="686">
        <v>6845</v>
      </c>
      <c r="WA30" s="686">
        <v>9417</v>
      </c>
      <c r="WB30" s="686">
        <v>25038</v>
      </c>
      <c r="WC30" s="973">
        <v>901167</v>
      </c>
      <c r="WD30" s="686">
        <v>449660</v>
      </c>
      <c r="WE30" s="686">
        <v>277711</v>
      </c>
      <c r="WF30" s="686">
        <v>87346</v>
      </c>
      <c r="WG30" s="686">
        <v>36354</v>
      </c>
      <c r="WH30" s="686">
        <v>9740</v>
      </c>
      <c r="WI30" s="686">
        <v>6846</v>
      </c>
      <c r="WJ30" s="686">
        <v>6822</v>
      </c>
      <c r="WK30" s="686">
        <v>9491</v>
      </c>
      <c r="WL30" s="686">
        <v>23392</v>
      </c>
      <c r="WM30" s="973">
        <v>907362</v>
      </c>
      <c r="WN30" s="686">
        <v>464653</v>
      </c>
      <c r="WO30" s="686">
        <v>247925</v>
      </c>
      <c r="WP30" s="686">
        <v>102299</v>
      </c>
      <c r="WQ30" s="686">
        <v>32417</v>
      </c>
      <c r="WR30" s="686">
        <v>8932</v>
      </c>
      <c r="WS30" s="686">
        <v>6157</v>
      </c>
      <c r="WT30" s="686">
        <v>7052</v>
      </c>
      <c r="WU30" s="686">
        <v>9666</v>
      </c>
      <c r="WV30" s="686">
        <v>22726</v>
      </c>
      <c r="WW30" s="973">
        <v>901827</v>
      </c>
      <c r="WX30" s="686">
        <v>499006</v>
      </c>
      <c r="WY30" s="686">
        <v>250399</v>
      </c>
      <c r="WZ30" s="686">
        <v>107130</v>
      </c>
      <c r="XA30" s="686">
        <v>32742</v>
      </c>
      <c r="XB30" s="686">
        <v>9296</v>
      </c>
      <c r="XC30" s="686">
        <v>6486</v>
      </c>
      <c r="XD30" s="686">
        <v>7140</v>
      </c>
      <c r="XE30" s="686">
        <v>9722</v>
      </c>
      <c r="XF30" s="686">
        <v>23041</v>
      </c>
      <c r="XG30" s="973">
        <v>944962</v>
      </c>
      <c r="XH30" s="686">
        <v>514566</v>
      </c>
      <c r="XI30" s="686">
        <v>253435</v>
      </c>
      <c r="XJ30" s="686">
        <v>109871</v>
      </c>
      <c r="XK30" s="686">
        <v>32542</v>
      </c>
      <c r="XL30" s="686">
        <v>9077</v>
      </c>
      <c r="XM30" s="686">
        <v>5896</v>
      </c>
      <c r="XN30" s="686">
        <v>6378</v>
      </c>
      <c r="XO30" s="686">
        <v>6580</v>
      </c>
      <c r="XP30" s="686">
        <v>23463</v>
      </c>
      <c r="XQ30" s="973">
        <v>961808</v>
      </c>
      <c r="XR30" s="686">
        <v>558132</v>
      </c>
      <c r="XS30" s="686">
        <v>262116</v>
      </c>
      <c r="XT30" s="686">
        <v>118618</v>
      </c>
      <c r="XU30" s="686">
        <v>32559</v>
      </c>
      <c r="XV30" s="686">
        <v>8600</v>
      </c>
      <c r="XW30" s="686">
        <v>5240</v>
      </c>
      <c r="XX30" s="686">
        <v>6331</v>
      </c>
      <c r="XY30" s="686">
        <v>5485</v>
      </c>
      <c r="XZ30" s="686">
        <v>25054</v>
      </c>
      <c r="YA30" s="973">
        <v>1022135</v>
      </c>
    </row>
    <row r="31" spans="1:661" s="5" customFormat="1" ht="18" customHeight="1">
      <c r="A31" s="1379" t="s">
        <v>1859</v>
      </c>
      <c r="B31" s="686">
        <v>-2445.5004893999999</v>
      </c>
      <c r="C31" s="686">
        <v>-1078.8124248000001</v>
      </c>
      <c r="D31" s="686">
        <v>-1311.2784334</v>
      </c>
      <c r="E31" s="686">
        <v>-1347.5989520999999</v>
      </c>
      <c r="F31" s="686">
        <v>-2310.7154046999999</v>
      </c>
      <c r="G31" s="686">
        <v>-1634.6028139999999</v>
      </c>
      <c r="H31" s="686">
        <v>-1502.7677879999999</v>
      </c>
      <c r="I31" s="686">
        <v>-1243.0540822</v>
      </c>
      <c r="J31" s="686">
        <v>-7097.8244000000004</v>
      </c>
      <c r="K31" s="973">
        <v>-19972.154788599997</v>
      </c>
      <c r="L31" s="686">
        <v>-1121.5709999999999</v>
      </c>
      <c r="M31" s="686">
        <v>-1054.14157</v>
      </c>
      <c r="N31" s="686">
        <v>-1317.1462200000001</v>
      </c>
      <c r="O31" s="686">
        <v>-1632.9320700000001</v>
      </c>
      <c r="P31" s="686">
        <v>-2664.0552000000002</v>
      </c>
      <c r="Q31" s="686">
        <v>-2017.3961999999999</v>
      </c>
      <c r="R31" s="686">
        <v>-1945.2797</v>
      </c>
      <c r="S31" s="686">
        <v>-1505.1421</v>
      </c>
      <c r="T31" s="686">
        <v>-8379.4879999999994</v>
      </c>
      <c r="U31" s="973">
        <v>-21637.15206</v>
      </c>
      <c r="V31" s="686">
        <v>0</v>
      </c>
      <c r="W31" s="686">
        <v>-989.91153500000007</v>
      </c>
      <c r="X31" s="686">
        <v>-1352.7194199999999</v>
      </c>
      <c r="Y31" s="686">
        <v>-1641.0524399999999</v>
      </c>
      <c r="Z31" s="686">
        <v>-2838.0681</v>
      </c>
      <c r="AA31" s="686">
        <v>-2235.7501000000002</v>
      </c>
      <c r="AB31" s="686">
        <v>-2119.3465000000001</v>
      </c>
      <c r="AC31" s="686">
        <v>-1944.3443</v>
      </c>
      <c r="AD31" s="686">
        <v>-9793.7070000000003</v>
      </c>
      <c r="AE31" s="973">
        <v>-22914.899395</v>
      </c>
      <c r="AF31" s="686">
        <v>0</v>
      </c>
      <c r="AG31" s="686">
        <v>-918.72149799999988</v>
      </c>
      <c r="AH31" s="686">
        <v>-1367.5544801999999</v>
      </c>
      <c r="AI31" s="686">
        <v>-1474.7445288000001</v>
      </c>
      <c r="AJ31" s="686">
        <v>-2688.0254926999996</v>
      </c>
      <c r="AK31" s="686">
        <v>-2266.5266040000001</v>
      </c>
      <c r="AL31" s="686">
        <v>-1847.9205737</v>
      </c>
      <c r="AM31" s="686">
        <v>-1919.8289978999999</v>
      </c>
      <c r="AN31" s="686">
        <v>-11584.950999999999</v>
      </c>
      <c r="AO31" s="973">
        <v>-24068.272935299996</v>
      </c>
      <c r="AP31" s="686">
        <v>0</v>
      </c>
      <c r="AQ31" s="686">
        <v>-1062.43813</v>
      </c>
      <c r="AR31" s="686">
        <v>-1404.6519099999998</v>
      </c>
      <c r="AS31" s="686">
        <v>-1579.39472</v>
      </c>
      <c r="AT31" s="686">
        <v>-2574.4022500000001</v>
      </c>
      <c r="AU31" s="686">
        <v>-2096.5718999999999</v>
      </c>
      <c r="AV31" s="686">
        <v>-1877.00026</v>
      </c>
      <c r="AW31" s="686">
        <v>-1676.0589</v>
      </c>
      <c r="AX31" s="686">
        <v>-11781.355</v>
      </c>
      <c r="AY31" s="973">
        <v>-24051.873070000001</v>
      </c>
      <c r="AZ31" s="686">
        <v>0</v>
      </c>
      <c r="BA31" s="686">
        <v>-830.36192000000005</v>
      </c>
      <c r="BB31" s="686">
        <v>-1500.31456</v>
      </c>
      <c r="BC31" s="686">
        <v>-1593.9682299999999</v>
      </c>
      <c r="BD31" s="686">
        <v>-2929.5985000000001</v>
      </c>
      <c r="BE31" s="686">
        <v>-1999.1650500000001</v>
      </c>
      <c r="BF31" s="686">
        <v>-1788.1520500000001</v>
      </c>
      <c r="BG31" s="686">
        <v>-1630.1232</v>
      </c>
      <c r="BH31" s="686">
        <v>-10897.966</v>
      </c>
      <c r="BI31" s="973">
        <v>-23169.649509999999</v>
      </c>
      <c r="BJ31" s="686">
        <v>0</v>
      </c>
      <c r="BK31" s="686">
        <v>-630.18034999999998</v>
      </c>
      <c r="BL31" s="686">
        <v>-1552.2509469000001</v>
      </c>
      <c r="BM31" s="686">
        <v>-1545.4927601999998</v>
      </c>
      <c r="BN31" s="686">
        <v>-3096.2089361999997</v>
      </c>
      <c r="BO31" s="686">
        <v>-2060.067904</v>
      </c>
      <c r="BP31" s="686">
        <v>-1904.5762788</v>
      </c>
      <c r="BQ31" s="686">
        <v>-1863.0387575</v>
      </c>
      <c r="BR31" s="686">
        <v>-10247.744000000001</v>
      </c>
      <c r="BS31" s="973">
        <v>-22899.559933600001</v>
      </c>
      <c r="BT31" s="686">
        <v>0</v>
      </c>
      <c r="BU31" s="686">
        <v>-677.3494455</v>
      </c>
      <c r="BV31" s="686">
        <v>-1371.3974099999998</v>
      </c>
      <c r="BW31" s="686">
        <v>-1637.351809</v>
      </c>
      <c r="BX31" s="686">
        <v>-3100.1090856000001</v>
      </c>
      <c r="BY31" s="686">
        <v>-2297.6228835000002</v>
      </c>
      <c r="BZ31" s="686">
        <v>-1959.7056021000001</v>
      </c>
      <c r="CA31" s="686">
        <v>-1893.790602</v>
      </c>
      <c r="CB31" s="686">
        <v>-10346.5</v>
      </c>
      <c r="CC31" s="973">
        <v>-23283.826837699999</v>
      </c>
      <c r="CD31" s="686">
        <v>0</v>
      </c>
      <c r="CE31" s="686">
        <v>-715.38699999999994</v>
      </c>
      <c r="CF31" s="686">
        <v>-563.63118999999995</v>
      </c>
      <c r="CG31" s="686">
        <v>-736.14985000000001</v>
      </c>
      <c r="CH31" s="686">
        <v>-3386.2204999999999</v>
      </c>
      <c r="CI31" s="686">
        <v>-2313.8213999999998</v>
      </c>
      <c r="CJ31" s="686">
        <v>-2030.221</v>
      </c>
      <c r="CK31" s="686">
        <v>-1802.46</v>
      </c>
      <c r="CL31" s="686">
        <v>-10744.442999999999</v>
      </c>
      <c r="CM31" s="973">
        <v>-22292.333939999997</v>
      </c>
      <c r="CN31" s="686">
        <v>0</v>
      </c>
      <c r="CO31" s="686">
        <v>-707.88666000000001</v>
      </c>
      <c r="CP31" s="686">
        <v>-273.58699999999999</v>
      </c>
      <c r="CQ31" s="686">
        <v>-900.06731170000012</v>
      </c>
      <c r="CR31" s="686">
        <v>-4064.4835203999996</v>
      </c>
      <c r="CS31" s="686">
        <v>-1757.1949907000001</v>
      </c>
      <c r="CT31" s="686">
        <v>-2096.5950435</v>
      </c>
      <c r="CU31" s="686">
        <v>-2093.5481242999999</v>
      </c>
      <c r="CV31" s="686">
        <v>-10345.817499999999</v>
      </c>
      <c r="CW31" s="973">
        <v>-22239.180650599996</v>
      </c>
      <c r="CX31" s="686">
        <v>0</v>
      </c>
      <c r="CY31" s="686">
        <v>-732.28849000000002</v>
      </c>
      <c r="CZ31" s="686">
        <v>-285.97505999999998</v>
      </c>
      <c r="DA31" s="686">
        <v>-534.52053999999998</v>
      </c>
      <c r="DB31" s="686">
        <v>-4376.4965000000002</v>
      </c>
      <c r="DC31" s="686">
        <v>-1751.2576784999999</v>
      </c>
      <c r="DD31" s="686">
        <v>-2325.7256059000001</v>
      </c>
      <c r="DE31" s="686">
        <v>-2496.6489099999999</v>
      </c>
      <c r="DF31" s="686">
        <v>-11271.661</v>
      </c>
      <c r="DG31" s="973">
        <v>-23774.575384400003</v>
      </c>
      <c r="DH31" s="686">
        <v>0</v>
      </c>
      <c r="DI31" s="686">
        <v>-713.30216000000007</v>
      </c>
      <c r="DJ31" s="686">
        <v>-305.44342999999998</v>
      </c>
      <c r="DK31" s="686">
        <v>-677.52323999999999</v>
      </c>
      <c r="DL31" s="686">
        <v>-4150.7406000000001</v>
      </c>
      <c r="DM31" s="686">
        <v>-1887.4774</v>
      </c>
      <c r="DN31" s="686">
        <v>-2160.953</v>
      </c>
      <c r="DO31" s="686">
        <v>-2504.7845000000002</v>
      </c>
      <c r="DP31" s="686">
        <v>-12318.304</v>
      </c>
      <c r="DQ31" s="973">
        <v>-24718.528329999997</v>
      </c>
      <c r="DR31" s="686">
        <v>0</v>
      </c>
      <c r="DS31" s="686">
        <v>-732.08209999999997</v>
      </c>
      <c r="DT31" s="686">
        <v>-314.26530000000002</v>
      </c>
      <c r="DU31" s="686">
        <v>-560.16891999999996</v>
      </c>
      <c r="DV31" s="686">
        <v>-4419.2709000000004</v>
      </c>
      <c r="DW31" s="686">
        <v>-1914.7810999999999</v>
      </c>
      <c r="DX31" s="686">
        <v>-2252.1689000000001</v>
      </c>
      <c r="DY31" s="686">
        <v>-2456.1285999999996</v>
      </c>
      <c r="DZ31" s="686">
        <v>-13122.861000000001</v>
      </c>
      <c r="EA31" s="973">
        <v>-25771.72682</v>
      </c>
      <c r="EB31" s="686">
        <v>0</v>
      </c>
      <c r="EC31" s="686">
        <v>-700.38763500000005</v>
      </c>
      <c r="ED31" s="686">
        <v>-351.98630000000003</v>
      </c>
      <c r="EE31" s="686">
        <v>-648.99640999999997</v>
      </c>
      <c r="EF31" s="686">
        <v>-4337.7235000000001</v>
      </c>
      <c r="EG31" s="686">
        <v>-1856.2123999999999</v>
      </c>
      <c r="EH31" s="686">
        <v>-2382.5754999999999</v>
      </c>
      <c r="EI31" s="686">
        <v>-2818.3744999999999</v>
      </c>
      <c r="EJ31" s="686">
        <v>-12855.205</v>
      </c>
      <c r="EK31" s="973">
        <v>-25951.461544999998</v>
      </c>
      <c r="EL31" s="686">
        <v>0</v>
      </c>
      <c r="EM31" s="686">
        <v>-715.02933500000006</v>
      </c>
      <c r="EN31" s="686">
        <v>-382.29007000000001</v>
      </c>
      <c r="EO31" s="686">
        <v>-794.25896999999998</v>
      </c>
      <c r="EP31" s="686">
        <v>-3828.3775000000001</v>
      </c>
      <c r="EQ31" s="686">
        <v>-1902.5730999999998</v>
      </c>
      <c r="ER31" s="686">
        <v>-2592.0949999999998</v>
      </c>
      <c r="ES31" s="686">
        <v>-2807.7775999999994</v>
      </c>
      <c r="ET31" s="686">
        <v>-14033.684999999999</v>
      </c>
      <c r="EU31" s="973">
        <v>-27056.086574999998</v>
      </c>
      <c r="EV31" s="686">
        <v>0</v>
      </c>
      <c r="EW31" s="686">
        <v>-697.59097999999994</v>
      </c>
      <c r="EX31" s="686">
        <v>-390.62642000000005</v>
      </c>
      <c r="EY31" s="686">
        <v>-996.30460999999991</v>
      </c>
      <c r="EZ31" s="686">
        <v>-3557.5624000000003</v>
      </c>
      <c r="FA31" s="686">
        <v>-2036.2607999999998</v>
      </c>
      <c r="FB31" s="686">
        <v>-2260.19</v>
      </c>
      <c r="FC31" s="686">
        <v>-2845.4535999999998</v>
      </c>
      <c r="FD31" s="686">
        <v>-14898.438</v>
      </c>
      <c r="FE31" s="973">
        <v>-27682.426809999997</v>
      </c>
      <c r="FF31" s="686">
        <v>0</v>
      </c>
      <c r="FG31" s="686">
        <v>-697.31961000000001</v>
      </c>
      <c r="FH31" s="686">
        <v>-374.51933000000002</v>
      </c>
      <c r="FI31" s="686">
        <v>-1077.0389499999999</v>
      </c>
      <c r="FJ31" s="686">
        <v>-3410.7714100000003</v>
      </c>
      <c r="FK31" s="686">
        <v>-2090.0715051509997</v>
      </c>
      <c r="FL31" s="686">
        <v>-2303.7435</v>
      </c>
      <c r="FM31" s="686">
        <v>-3203.9569000000001</v>
      </c>
      <c r="FN31" s="686">
        <v>-14587.5155</v>
      </c>
      <c r="FO31" s="973">
        <v>-27744.937505151</v>
      </c>
      <c r="FP31" s="686">
        <v>0</v>
      </c>
      <c r="FQ31" s="686">
        <v>-708.95925</v>
      </c>
      <c r="FR31" s="686">
        <v>-371.50862999999998</v>
      </c>
      <c r="FS31" s="686">
        <v>-1350.2213200000001</v>
      </c>
      <c r="FT31" s="686">
        <v>-3128.8284000000003</v>
      </c>
      <c r="FU31" s="686">
        <v>-1907.2374</v>
      </c>
      <c r="FV31" s="686">
        <v>-2372.3415</v>
      </c>
      <c r="FW31" s="686">
        <v>-3153.9684999999999</v>
      </c>
      <c r="FX31" s="686">
        <v>-14195.129000000001</v>
      </c>
      <c r="FY31" s="973">
        <v>-27188.194</v>
      </c>
      <c r="FZ31" s="686">
        <v>0</v>
      </c>
      <c r="GA31" s="686">
        <v>-560.95762999999999</v>
      </c>
      <c r="GB31" s="686">
        <v>-361.58037999999993</v>
      </c>
      <c r="GC31" s="686">
        <v>-1356.94235</v>
      </c>
      <c r="GD31" s="686">
        <v>-2687.4278999999997</v>
      </c>
      <c r="GE31" s="686">
        <v>-2358.0520999999999</v>
      </c>
      <c r="GF31" s="686">
        <v>-2300.3375000000001</v>
      </c>
      <c r="GG31" s="686">
        <v>-3379.7312999999999</v>
      </c>
      <c r="GH31" s="686">
        <v>-13394.061</v>
      </c>
      <c r="GI31" s="973">
        <v>-26399.09016</v>
      </c>
      <c r="GJ31" s="686">
        <v>0</v>
      </c>
      <c r="GK31" s="686">
        <v>-585.60879499999999</v>
      </c>
      <c r="GL31" s="686">
        <v>-392.56633999999997</v>
      </c>
      <c r="GM31" s="686">
        <v>-1501.6504925000002</v>
      </c>
      <c r="GN31" s="686">
        <v>-2663.2089000000001</v>
      </c>
      <c r="GO31" s="686">
        <v>-1773.3437602999998</v>
      </c>
      <c r="GP31" s="686">
        <v>-1970.5376543999998</v>
      </c>
      <c r="GQ31" s="686">
        <v>-3547.9181726999996</v>
      </c>
      <c r="GR31" s="686">
        <v>-13217.709000000001</v>
      </c>
      <c r="GS31" s="973">
        <v>-25652.5431149</v>
      </c>
      <c r="GT31" s="686">
        <v>0</v>
      </c>
      <c r="GU31" s="686">
        <v>-645.07975499999998</v>
      </c>
      <c r="GV31" s="686">
        <v>-375.14165000000003</v>
      </c>
      <c r="GW31" s="686">
        <v>-1487.7575200000001</v>
      </c>
      <c r="GX31" s="686">
        <v>-2833.6137999999996</v>
      </c>
      <c r="GY31" s="686">
        <v>-1877.8717999999999</v>
      </c>
      <c r="GZ31" s="686">
        <v>-1978.8520000000001</v>
      </c>
      <c r="HA31" s="686">
        <v>-3519.0435000000002</v>
      </c>
      <c r="HB31" s="686">
        <v>-13653.824000000001</v>
      </c>
      <c r="HC31" s="973">
        <v>-26371.185024999999</v>
      </c>
      <c r="HD31" s="686">
        <v>0</v>
      </c>
      <c r="HE31" s="686">
        <v>-639.42741000000001</v>
      </c>
      <c r="HF31" s="686">
        <v>-366.91796999999997</v>
      </c>
      <c r="HG31" s="686">
        <v>-1571.7442430000001</v>
      </c>
      <c r="HH31" s="686">
        <v>-2845.4456800000003</v>
      </c>
      <c r="HI31" s="686">
        <v>-1775.5705499999999</v>
      </c>
      <c r="HJ31" s="686">
        <v>-2023.748</v>
      </c>
      <c r="HK31" s="686">
        <v>-3485.0839000000001</v>
      </c>
      <c r="HL31" s="686">
        <v>-12334.418899999999</v>
      </c>
      <c r="HM31" s="973">
        <v>-25042.356652999999</v>
      </c>
      <c r="HN31" s="686">
        <v>0</v>
      </c>
      <c r="HO31" s="686">
        <v>-598.46415500000001</v>
      </c>
      <c r="HP31" s="686">
        <v>-350.58620999999999</v>
      </c>
      <c r="HQ31" s="686">
        <v>-1455.3796200000002</v>
      </c>
      <c r="HR31" s="686">
        <v>-2839.0721600000002</v>
      </c>
      <c r="HS31" s="686">
        <v>-1981.9667999999999</v>
      </c>
      <c r="HT31" s="686">
        <v>-2112.7388999999998</v>
      </c>
      <c r="HU31" s="686">
        <v>-3530.2257999999997</v>
      </c>
      <c r="HV31" s="686">
        <v>-11678.107</v>
      </c>
      <c r="HW31" s="973">
        <v>-24546.540645000001</v>
      </c>
      <c r="HX31" s="686" t="s">
        <v>485</v>
      </c>
      <c r="HY31" s="686">
        <v>-643.73599999999999</v>
      </c>
      <c r="HZ31" s="686">
        <v>-361.82900000000001</v>
      </c>
      <c r="IA31" s="686">
        <v>-1284.5250000000001</v>
      </c>
      <c r="IB31" s="686">
        <v>-2490.8670000000002</v>
      </c>
      <c r="IC31" s="686">
        <v>-2630.36</v>
      </c>
      <c r="ID31" s="686">
        <v>-2108.96</v>
      </c>
      <c r="IE31" s="686">
        <v>-3668.7159999999999</v>
      </c>
      <c r="IF31" s="686">
        <v>-12068.851000000001</v>
      </c>
      <c r="IG31" s="973">
        <v>-25257.844000000001</v>
      </c>
      <c r="IH31" s="686">
        <v>0</v>
      </c>
      <c r="II31" s="686">
        <v>-941.87996500000008</v>
      </c>
      <c r="IJ31" s="686">
        <v>-1093.5556999999999</v>
      </c>
      <c r="IK31" s="686">
        <v>-1514.413403</v>
      </c>
      <c r="IL31" s="686">
        <v>-2636.127</v>
      </c>
      <c r="IM31" s="686">
        <v>-2193.5740999999998</v>
      </c>
      <c r="IN31" s="686">
        <v>-2710.0659999999998</v>
      </c>
      <c r="IO31" s="686">
        <v>-3108.3058999999998</v>
      </c>
      <c r="IP31" s="686">
        <v>-12750.064400000001</v>
      </c>
      <c r="IQ31" s="973">
        <v>-26947.986468000003</v>
      </c>
      <c r="IR31" s="686">
        <v>0</v>
      </c>
      <c r="IS31" s="686">
        <v>-699.09518000000003</v>
      </c>
      <c r="IT31" s="686">
        <v>-377.26143999999999</v>
      </c>
      <c r="IU31" s="686">
        <v>-1469.3681200000001</v>
      </c>
      <c r="IV31" s="686">
        <v>-3600.7653</v>
      </c>
      <c r="IW31" s="686">
        <v>-1737.4747999999997</v>
      </c>
      <c r="IX31" s="686">
        <v>-2278.7190000000001</v>
      </c>
      <c r="IY31" s="686">
        <v>-5302.1100999999999</v>
      </c>
      <c r="IZ31" s="686">
        <v>-12889.07</v>
      </c>
      <c r="JA31" s="973">
        <v>-28353.862939999999</v>
      </c>
      <c r="JB31" s="686">
        <v>0</v>
      </c>
      <c r="JC31" s="686">
        <v>-669.10599999999999</v>
      </c>
      <c r="JD31" s="686">
        <v>-476.90499999999997</v>
      </c>
      <c r="JE31" s="686">
        <v>-1590.451</v>
      </c>
      <c r="JF31" s="686">
        <v>-3704.0439999999999</v>
      </c>
      <c r="JG31" s="686">
        <v>-1987.096</v>
      </c>
      <c r="JH31" s="686">
        <v>-2284.8000000000002</v>
      </c>
      <c r="JI31" s="686">
        <v>-4003.7840000000001</v>
      </c>
      <c r="JJ31" s="686">
        <v>-13415.245000000001</v>
      </c>
      <c r="JK31" s="973">
        <v>-28131.431</v>
      </c>
      <c r="JL31" s="686">
        <v>0</v>
      </c>
      <c r="JM31" s="686">
        <v>-661.72</v>
      </c>
      <c r="JN31" s="686">
        <v>-416.30599999999998</v>
      </c>
      <c r="JO31" s="686">
        <v>-509.31900000000002</v>
      </c>
      <c r="JP31" s="686">
        <v>-6152.97</v>
      </c>
      <c r="JQ31" s="686">
        <v>-4550.4970000000003</v>
      </c>
      <c r="JR31" s="686">
        <v>-3369.7559999999999</v>
      </c>
      <c r="JS31" s="686">
        <v>-4439.4059999999999</v>
      </c>
      <c r="JT31" s="686">
        <v>-14093.376</v>
      </c>
      <c r="JU31" s="973">
        <v>-34193.35</v>
      </c>
      <c r="JV31" s="686">
        <v>0</v>
      </c>
      <c r="JW31" s="686">
        <v>-665.56465000000003</v>
      </c>
      <c r="JX31" s="686">
        <v>-386.18</v>
      </c>
      <c r="JY31" s="686">
        <v>-505.93099999999998</v>
      </c>
      <c r="JZ31" s="686">
        <v>-6368.07</v>
      </c>
      <c r="KA31" s="686">
        <v>-4620.817</v>
      </c>
      <c r="KB31" s="686">
        <v>-3814.5129999999999</v>
      </c>
      <c r="KC31" s="686">
        <v>-3236.8290000000002</v>
      </c>
      <c r="KD31" s="686">
        <v>-14480.303</v>
      </c>
      <c r="KE31" s="973">
        <v>-34078.207649999997</v>
      </c>
      <c r="KF31" s="686">
        <v>0</v>
      </c>
      <c r="KG31" s="686">
        <v>-646.91943000000003</v>
      </c>
      <c r="KH31" s="686">
        <v>-373.08629000000002</v>
      </c>
      <c r="KI31" s="686">
        <v>-567.73023000000001</v>
      </c>
      <c r="KJ31" s="686">
        <v>-2366.7718999999997</v>
      </c>
      <c r="KK31" s="686">
        <v>-8831.1478000000006</v>
      </c>
      <c r="KL31" s="686">
        <v>-5290.9624999999996</v>
      </c>
      <c r="KM31" s="686">
        <v>-3480.8924999999999</v>
      </c>
      <c r="KN31" s="686">
        <v>-14478.210999999999</v>
      </c>
      <c r="KO31" s="973">
        <v>-36035.721649999999</v>
      </c>
      <c r="KP31" s="686">
        <v>0</v>
      </c>
      <c r="KQ31" s="686">
        <v>-773.48108999999999</v>
      </c>
      <c r="KR31" s="686">
        <v>-472.65148999999997</v>
      </c>
      <c r="KS31" s="686">
        <v>-665.15057000000002</v>
      </c>
      <c r="KT31" s="686">
        <v>-1056.1514999999999</v>
      </c>
      <c r="KU31" s="686">
        <v>-8520.5342000000001</v>
      </c>
      <c r="KV31" s="686">
        <v>-5943.9340000000002</v>
      </c>
      <c r="KW31" s="686">
        <v>-4481.1524800000007</v>
      </c>
      <c r="KX31" s="686">
        <v>-16556.463</v>
      </c>
      <c r="KY31" s="973">
        <v>-38469.518329999999</v>
      </c>
      <c r="KZ31" s="686">
        <v>0</v>
      </c>
      <c r="LA31" s="686">
        <v>-766.03458000000001</v>
      </c>
      <c r="LB31" s="686">
        <v>-476.75223</v>
      </c>
      <c r="LC31" s="686">
        <v>-632.19197999999983</v>
      </c>
      <c r="LD31" s="686">
        <v>-1036.4067</v>
      </c>
      <c r="LE31" s="686">
        <v>-8111.1744000000008</v>
      </c>
      <c r="LF31" s="686">
        <v>-7161.1670000000004</v>
      </c>
      <c r="LG31" s="686">
        <v>-4457.7456999999995</v>
      </c>
      <c r="LH31" s="686">
        <v>-16461.411</v>
      </c>
      <c r="LI31" s="973">
        <v>-39102.883590000005</v>
      </c>
      <c r="LJ31" s="686">
        <v>0</v>
      </c>
      <c r="LK31" s="686">
        <v>-770.05959499999994</v>
      </c>
      <c r="LL31" s="686">
        <v>-434.18130000000002</v>
      </c>
      <c r="LM31" s="686">
        <v>-631.3934099999999</v>
      </c>
      <c r="LN31" s="686">
        <v>-1785.5928000000001</v>
      </c>
      <c r="LO31" s="686">
        <v>-7104.4489999999996</v>
      </c>
      <c r="LP31" s="686">
        <v>-6787.0690000000004</v>
      </c>
      <c r="LQ31" s="686">
        <v>-4776.5657999999994</v>
      </c>
      <c r="LR31" s="686">
        <v>-15141.790999999999</v>
      </c>
      <c r="LS31" s="973">
        <v>-37431.101905000003</v>
      </c>
      <c r="LT31" s="686">
        <v>0</v>
      </c>
      <c r="LU31" s="686">
        <v>-799.52601500000003</v>
      </c>
      <c r="LV31" s="686">
        <v>-452.00866000000002</v>
      </c>
      <c r="LW31" s="686">
        <v>-607.12013999999999</v>
      </c>
      <c r="LX31" s="686">
        <v>-1186.9733000000001</v>
      </c>
      <c r="LY31" s="686">
        <v>-6862.2219000000005</v>
      </c>
      <c r="LZ31" s="686">
        <v>-6697.1620000000003</v>
      </c>
      <c r="MA31" s="686">
        <v>-4759.2570999999998</v>
      </c>
      <c r="MB31" s="686">
        <v>-14405.53</v>
      </c>
      <c r="MC31" s="973">
        <v>-37640.024115</v>
      </c>
      <c r="MD31" s="686">
        <v>0</v>
      </c>
      <c r="ME31" s="686">
        <v>-810.00525500000003</v>
      </c>
      <c r="MF31" s="686">
        <v>-465.42241000000001</v>
      </c>
      <c r="MG31" s="686">
        <v>-614.55453</v>
      </c>
      <c r="MH31" s="686">
        <v>-1138.4023</v>
      </c>
      <c r="MI31" s="686">
        <v>-5958.9859000000006</v>
      </c>
      <c r="MJ31" s="686">
        <v>-7746.9044999999996</v>
      </c>
      <c r="MK31" s="686">
        <v>-4728.4700999999995</v>
      </c>
      <c r="ML31" s="686">
        <v>-14070.187</v>
      </c>
      <c r="MM31" s="973">
        <v>-37417.333995000001</v>
      </c>
      <c r="MN31" s="686">
        <v>0</v>
      </c>
      <c r="MO31" s="686">
        <v>-801.28791000000001</v>
      </c>
      <c r="MP31" s="686">
        <v>-457.60247000000004</v>
      </c>
      <c r="MQ31" s="686">
        <v>-608.98149000000001</v>
      </c>
      <c r="MR31" s="686">
        <v>-1001.0595000000001</v>
      </c>
      <c r="MS31" s="686">
        <v>-6315.2574999999997</v>
      </c>
      <c r="MT31" s="686">
        <v>-7345.4014999999999</v>
      </c>
      <c r="MU31" s="686">
        <v>-4499.0293000000001</v>
      </c>
      <c r="MV31" s="686">
        <v>-13673.63</v>
      </c>
      <c r="MW31" s="973">
        <v>-36629.563670000003</v>
      </c>
      <c r="MX31" s="686">
        <v>0</v>
      </c>
      <c r="MY31" s="686">
        <v>-868.23007000000007</v>
      </c>
      <c r="MZ31" s="686">
        <v>-428.48786999999999</v>
      </c>
      <c r="NA31" s="686">
        <v>-589.44530999999995</v>
      </c>
      <c r="NB31" s="686">
        <v>-1079.855</v>
      </c>
      <c r="NC31" s="686">
        <v>-4848.9555</v>
      </c>
      <c r="ND31" s="686">
        <v>-7164.08</v>
      </c>
      <c r="NE31" s="686">
        <v>-6117.0328</v>
      </c>
      <c r="NF31" s="686">
        <v>-14263.734</v>
      </c>
      <c r="NG31" s="973">
        <v>-37309.464549999997</v>
      </c>
      <c r="NH31" s="686">
        <v>0</v>
      </c>
      <c r="NI31" s="686">
        <v>-864.36651500000005</v>
      </c>
      <c r="NJ31" s="686">
        <v>-438.37449000000004</v>
      </c>
      <c r="NK31" s="686">
        <v>-593.76886999999999</v>
      </c>
      <c r="NL31" s="686">
        <v>-1111.1628000000001</v>
      </c>
      <c r="NM31" s="686">
        <v>-4631.4912000000004</v>
      </c>
      <c r="NN31" s="686">
        <v>-7059.3064999999997</v>
      </c>
      <c r="NO31" s="686">
        <v>-5945.1911999000004</v>
      </c>
      <c r="NP31" s="686">
        <v>-14154.566999999999</v>
      </c>
      <c r="NQ31" s="973">
        <v>-36660.819574900001</v>
      </c>
      <c r="NR31" s="686">
        <v>0</v>
      </c>
      <c r="NS31" s="686">
        <v>-868.56349</v>
      </c>
      <c r="NT31" s="686">
        <v>-492.15262000000007</v>
      </c>
      <c r="NU31" s="686">
        <v>-753.52780999999993</v>
      </c>
      <c r="NV31" s="686">
        <v>-1134.9288000000001</v>
      </c>
      <c r="NW31" s="686">
        <v>-3347.6204500000003</v>
      </c>
      <c r="NX31" s="686">
        <v>-7367.6647999999996</v>
      </c>
      <c r="NY31" s="686">
        <v>-7095.4960000000001</v>
      </c>
      <c r="NZ31" s="686">
        <v>-13248.374</v>
      </c>
      <c r="OA31" s="973">
        <v>-36118.341970000001</v>
      </c>
      <c r="OB31" s="686">
        <v>0</v>
      </c>
      <c r="OC31" s="686">
        <v>-891.40782500000012</v>
      </c>
      <c r="OD31" s="686">
        <v>-484.29196999999999</v>
      </c>
      <c r="OE31" s="686">
        <v>-766.98392999999999</v>
      </c>
      <c r="OF31" s="686">
        <v>-1140.5263</v>
      </c>
      <c r="OG31" s="686">
        <v>-3180.2586000000001</v>
      </c>
      <c r="OH31" s="686">
        <v>-6921.4319000000005</v>
      </c>
      <c r="OI31" s="686">
        <v>-6831.5870000000004</v>
      </c>
      <c r="OJ31" s="686">
        <v>-14010.825000000001</v>
      </c>
      <c r="OK31" s="973">
        <v>-35496.306525</v>
      </c>
      <c r="OL31" s="686">
        <v>0</v>
      </c>
      <c r="OM31" s="686">
        <v>-929.34195999999997</v>
      </c>
      <c r="ON31" s="686">
        <v>-542.9796</v>
      </c>
      <c r="OO31" s="686">
        <v>-639.85898999999995</v>
      </c>
      <c r="OP31" s="686">
        <v>-1015.8296000000001</v>
      </c>
      <c r="OQ31" s="686">
        <v>-3153.7804000000001</v>
      </c>
      <c r="OR31" s="686">
        <v>-6038.9610000000002</v>
      </c>
      <c r="OS31" s="686">
        <v>-6128.1531999999988</v>
      </c>
      <c r="OT31" s="686">
        <v>-14676.032999999999</v>
      </c>
      <c r="OU31" s="973">
        <v>-34260.63175</v>
      </c>
      <c r="OV31" s="686">
        <v>0</v>
      </c>
      <c r="OW31" s="686">
        <v>-938.8975650000001</v>
      </c>
      <c r="OX31" s="686">
        <v>-560.89148000000012</v>
      </c>
      <c r="OY31" s="686">
        <v>-670.49274000000003</v>
      </c>
      <c r="OZ31" s="686">
        <v>-1040.7234000000001</v>
      </c>
      <c r="PA31" s="686">
        <v>-2933.3159999999998</v>
      </c>
      <c r="PB31" s="686">
        <v>-4966.7425000000003</v>
      </c>
      <c r="PC31" s="686">
        <v>-7326.513899999999</v>
      </c>
      <c r="PD31" s="686">
        <v>-14610.724</v>
      </c>
      <c r="PE31" s="973">
        <v>-34205.817585000004</v>
      </c>
      <c r="PF31" s="686">
        <v>0</v>
      </c>
      <c r="PG31" s="686">
        <v>-961.42008999999996</v>
      </c>
      <c r="PH31" s="686">
        <v>-542.14493000000004</v>
      </c>
      <c r="PI31" s="686">
        <v>-832.7956999999999</v>
      </c>
      <c r="PJ31" s="686">
        <v>-1021.0541000000001</v>
      </c>
      <c r="PK31" s="686">
        <v>-2537.7150000000001</v>
      </c>
      <c r="PL31" s="686">
        <v>-5773.9155000000001</v>
      </c>
      <c r="PM31" s="686">
        <v>-6944.2711999999992</v>
      </c>
      <c r="PN31" s="686">
        <v>-13338.684999999999</v>
      </c>
      <c r="PO31" s="973">
        <v>-33090.508520000003</v>
      </c>
      <c r="PP31" s="686">
        <v>0</v>
      </c>
      <c r="PQ31" s="686">
        <v>-931.93222500000002</v>
      </c>
      <c r="PR31" s="686">
        <v>-566.89367000000004</v>
      </c>
      <c r="PS31" s="686">
        <v>-949.14999</v>
      </c>
      <c r="PT31" s="686">
        <v>-1080.5766000000001</v>
      </c>
      <c r="PU31" s="686">
        <v>-3005.1493</v>
      </c>
      <c r="PV31" s="686">
        <v>-4962.0825000000004</v>
      </c>
      <c r="PW31" s="686">
        <v>-7892.6723999999995</v>
      </c>
      <c r="PX31" s="686">
        <v>-14078.713</v>
      </c>
      <c r="PY31" s="973">
        <v>-34477.247685000002</v>
      </c>
      <c r="PZ31" s="686" t="s">
        <v>1258</v>
      </c>
      <c r="QA31" s="686">
        <v>-913.24800000000005</v>
      </c>
      <c r="QB31" s="686">
        <v>-565.10900000000004</v>
      </c>
      <c r="QC31" s="686">
        <v>-1053.2529999999999</v>
      </c>
      <c r="QD31" s="686">
        <v>-1373.395</v>
      </c>
      <c r="QE31" s="686">
        <v>-6674.8059999999996</v>
      </c>
      <c r="QF31" s="686">
        <v>-5629.6480000000001</v>
      </c>
      <c r="QG31" s="686">
        <v>-8435.4449999999997</v>
      </c>
      <c r="QH31" s="686">
        <v>-14243.216</v>
      </c>
      <c r="QI31" s="973">
        <v>-39746.578000000001</v>
      </c>
      <c r="QJ31" s="686">
        <v>-849</v>
      </c>
      <c r="QK31" s="686">
        <v>-1638.8400000000001</v>
      </c>
      <c r="QL31" s="686">
        <v>-2160.54</v>
      </c>
      <c r="QM31" s="686">
        <v>-4302.43</v>
      </c>
      <c r="QN31" s="686">
        <v>-4427.7</v>
      </c>
      <c r="QO31" s="686">
        <v>-3728.4</v>
      </c>
      <c r="QP31" s="686">
        <v>-4368</v>
      </c>
      <c r="QQ31" s="686">
        <v>-9553</v>
      </c>
      <c r="QR31" s="686">
        <v>-15212</v>
      </c>
      <c r="QS31" s="973">
        <v>-47082.91</v>
      </c>
      <c r="QT31" s="686">
        <v>-1836</v>
      </c>
      <c r="QU31" s="686">
        <v>-1576</v>
      </c>
      <c r="QV31" s="686">
        <v>-2151</v>
      </c>
      <c r="QW31" s="686">
        <v>-4035</v>
      </c>
      <c r="QX31" s="686">
        <v>-6802</v>
      </c>
      <c r="QY31" s="686">
        <v>-3349</v>
      </c>
      <c r="QZ31" s="686">
        <v>-4393</v>
      </c>
      <c r="RA31" s="686">
        <v>-8762</v>
      </c>
      <c r="RB31" s="686">
        <v>-15382</v>
      </c>
      <c r="RC31" s="973">
        <v>-49267</v>
      </c>
      <c r="RD31" s="683">
        <v>-1985</v>
      </c>
      <c r="RE31" s="686">
        <v>-1586</v>
      </c>
      <c r="RF31" s="686">
        <v>-1751</v>
      </c>
      <c r="RG31" s="686">
        <v>-5419</v>
      </c>
      <c r="RH31" s="686">
        <v>-6708</v>
      </c>
      <c r="RI31" s="686">
        <v>-5086</v>
      </c>
      <c r="RJ31" s="686">
        <v>-4041</v>
      </c>
      <c r="RK31" s="686">
        <v>-8921</v>
      </c>
      <c r="RL31" s="686">
        <v>-14711</v>
      </c>
      <c r="RM31" s="973">
        <v>-51140</v>
      </c>
      <c r="RN31" s="1082">
        <v>-2042</v>
      </c>
      <c r="RO31" s="1082">
        <v>-1867</v>
      </c>
      <c r="RP31" s="1082">
        <v>-1286</v>
      </c>
      <c r="RQ31" s="1082">
        <v>-5282</v>
      </c>
      <c r="RR31" s="1082">
        <v>-6095</v>
      </c>
      <c r="RS31" s="1082">
        <v>-3299</v>
      </c>
      <c r="RT31" s="1082">
        <v>-8185</v>
      </c>
      <c r="RU31" s="1082">
        <v>-8667</v>
      </c>
      <c r="RV31" s="1082">
        <v>-14681</v>
      </c>
      <c r="RW31" s="1083">
        <v>-52158</v>
      </c>
      <c r="RX31" s="1082">
        <v>-2151</v>
      </c>
      <c r="RY31" s="1082">
        <v>-1896</v>
      </c>
      <c r="RZ31" s="1082">
        <v>-1278</v>
      </c>
      <c r="SA31" s="1082">
        <v>-5025</v>
      </c>
      <c r="SB31" s="1082">
        <v>-6839</v>
      </c>
      <c r="SC31" s="1082">
        <v>-3543</v>
      </c>
      <c r="SD31" s="1082">
        <v>-8495</v>
      </c>
      <c r="SE31" s="1082">
        <v>-7498</v>
      </c>
      <c r="SF31" s="1082">
        <v>-13717</v>
      </c>
      <c r="SG31" s="1083">
        <v>-51244</v>
      </c>
      <c r="SH31" s="1082">
        <v>-2260</v>
      </c>
      <c r="SI31" s="1082">
        <v>-1757</v>
      </c>
      <c r="SJ31" s="1082">
        <v>-1438</v>
      </c>
      <c r="SK31" s="1082">
        <v>-4845</v>
      </c>
      <c r="SL31" s="1082">
        <v>-6380</v>
      </c>
      <c r="SM31" s="1082">
        <v>-3267</v>
      </c>
      <c r="SN31" s="1082">
        <v>-8385</v>
      </c>
      <c r="SO31" s="1082">
        <v>-6512</v>
      </c>
      <c r="SP31" s="1082">
        <v>-12224</v>
      </c>
      <c r="SQ31" s="1083">
        <v>-47810</v>
      </c>
      <c r="SR31" s="1082">
        <v>-2386</v>
      </c>
      <c r="SS31" s="1082">
        <v>-1812</v>
      </c>
      <c r="ST31" s="1082">
        <v>-1655</v>
      </c>
      <c r="SU31" s="1082">
        <v>-5157</v>
      </c>
      <c r="SV31" s="1082">
        <v>-5581</v>
      </c>
      <c r="SW31" s="1082">
        <v>-2890</v>
      </c>
      <c r="SX31" s="1082">
        <v>-4907</v>
      </c>
      <c r="SY31" s="1082">
        <v>-7770</v>
      </c>
      <c r="SZ31" s="1082">
        <v>-13597</v>
      </c>
      <c r="TA31" s="1083">
        <v>-46501</v>
      </c>
      <c r="TB31" s="1082">
        <v>-2494</v>
      </c>
      <c r="TC31" s="1082">
        <v>-1918</v>
      </c>
      <c r="TD31" s="1082">
        <v>-2979</v>
      </c>
      <c r="TE31" s="1082">
        <v>-5064</v>
      </c>
      <c r="TF31" s="1082">
        <v>-4465</v>
      </c>
      <c r="TG31" s="1082">
        <v>-3339</v>
      </c>
      <c r="TH31" s="1082">
        <v>-4788</v>
      </c>
      <c r="TI31" s="1082">
        <v>-7718</v>
      </c>
      <c r="TJ31" s="1082">
        <v>-15348</v>
      </c>
      <c r="TK31" s="1083">
        <v>-48931</v>
      </c>
      <c r="TL31" s="1082">
        <v>-1717</v>
      </c>
      <c r="TM31" s="1082">
        <v>-1686</v>
      </c>
      <c r="TN31" s="1082">
        <v>-2684</v>
      </c>
      <c r="TO31" s="1082">
        <v>-4732</v>
      </c>
      <c r="TP31" s="1082">
        <v>-5899</v>
      </c>
      <c r="TQ31" s="1082">
        <v>-3391</v>
      </c>
      <c r="TR31" s="1082">
        <v>-5340</v>
      </c>
      <c r="TS31" s="1082">
        <v>-8120</v>
      </c>
      <c r="TT31" s="1082">
        <v>-15474</v>
      </c>
      <c r="TU31" s="1083">
        <v>-49840</v>
      </c>
      <c r="TV31" s="1082">
        <v>-1979</v>
      </c>
      <c r="TW31" s="1082">
        <v>-2595</v>
      </c>
      <c r="TX31" s="1082">
        <v>-2457</v>
      </c>
      <c r="TY31" s="1082">
        <v>-3481</v>
      </c>
      <c r="TZ31" s="1082">
        <v>-5018</v>
      </c>
      <c r="UA31" s="1082">
        <v>-3622</v>
      </c>
      <c r="UB31" s="1082">
        <v>-5378</v>
      </c>
      <c r="UC31" s="1082">
        <v>-9257</v>
      </c>
      <c r="UD31" s="1082">
        <v>-16821</v>
      </c>
      <c r="UE31" s="1083">
        <v>-51353</v>
      </c>
      <c r="UF31" s="1082">
        <v>-2053</v>
      </c>
      <c r="UG31" s="1082">
        <v>-2652</v>
      </c>
      <c r="UH31" s="1082">
        <v>-2508</v>
      </c>
      <c r="UI31" s="1082">
        <v>-3578</v>
      </c>
      <c r="UJ31" s="1082">
        <v>-5009</v>
      </c>
      <c r="UK31" s="1082">
        <v>-3826</v>
      </c>
      <c r="UL31" s="1082">
        <v>-5013</v>
      </c>
      <c r="UM31" s="1082">
        <v>-7457</v>
      </c>
      <c r="UN31" s="1082">
        <v>-20568</v>
      </c>
      <c r="UO31" s="1083">
        <v>-53438</v>
      </c>
      <c r="UP31" s="1082">
        <v>-2017</v>
      </c>
      <c r="UQ31" s="1082">
        <v>-2456</v>
      </c>
      <c r="UR31" s="1082">
        <v>-2326</v>
      </c>
      <c r="US31" s="1082">
        <v>-3397</v>
      </c>
      <c r="UT31" s="1082">
        <v>-3935</v>
      </c>
      <c r="UU31" s="1082">
        <v>-4245</v>
      </c>
      <c r="UV31" s="1082">
        <v>-5204</v>
      </c>
      <c r="UW31" s="1082">
        <v>-7271</v>
      </c>
      <c r="UX31" s="1082">
        <v>-24952</v>
      </c>
      <c r="UY31" s="1083">
        <v>-56590</v>
      </c>
      <c r="UZ31" s="1082">
        <v>-1394</v>
      </c>
      <c r="VA31" s="1082">
        <v>-2506</v>
      </c>
      <c r="VB31" s="1082">
        <v>-2929</v>
      </c>
      <c r="VC31" s="1082">
        <v>-2521</v>
      </c>
      <c r="VD31" s="1082">
        <v>-4116</v>
      </c>
      <c r="VE31" s="1082">
        <v>-4386</v>
      </c>
      <c r="VF31" s="1082">
        <v>-6108</v>
      </c>
      <c r="VG31" s="1082">
        <v>-7922</v>
      </c>
      <c r="VH31" s="1082">
        <v>-23946</v>
      </c>
      <c r="VI31" s="1083">
        <v>-56610</v>
      </c>
      <c r="VJ31" s="1082">
        <v>-1958</v>
      </c>
      <c r="VK31" s="1082">
        <v>-2348</v>
      </c>
      <c r="VL31" s="1082">
        <v>-3120</v>
      </c>
      <c r="VM31" s="1082">
        <v>-3060</v>
      </c>
      <c r="VN31" s="1082">
        <v>-3296</v>
      </c>
      <c r="VO31" s="1082">
        <v>-3754</v>
      </c>
      <c r="VP31" s="1082">
        <v>-5290</v>
      </c>
      <c r="VQ31" s="1082">
        <v>-7053</v>
      </c>
      <c r="VR31" s="1082">
        <v>-26659</v>
      </c>
      <c r="VS31" s="1083">
        <v>-57334</v>
      </c>
      <c r="VT31" s="1082">
        <v>-2166</v>
      </c>
      <c r="VU31" s="1082">
        <v>-2360</v>
      </c>
      <c r="VV31" s="1082">
        <v>-3011</v>
      </c>
      <c r="VW31" s="1082">
        <v>-3142</v>
      </c>
      <c r="VX31" s="1082">
        <v>-2987</v>
      </c>
      <c r="VY31" s="1082">
        <v>-3568</v>
      </c>
      <c r="VZ31" s="1082">
        <v>-4791</v>
      </c>
      <c r="WA31" s="1082">
        <v>-9332</v>
      </c>
      <c r="WB31" s="1082">
        <v>-25038</v>
      </c>
      <c r="WC31" s="1083">
        <v>-57186</v>
      </c>
      <c r="WD31" s="1082">
        <v>-2161</v>
      </c>
      <c r="WE31" s="1082">
        <v>-2423</v>
      </c>
      <c r="WF31" s="1082">
        <v>-3036</v>
      </c>
      <c r="WG31" s="1082">
        <v>-3351</v>
      </c>
      <c r="WH31" s="1082">
        <v>-2429</v>
      </c>
      <c r="WI31" s="1082">
        <v>-3422</v>
      </c>
      <c r="WJ31" s="1082">
        <v>-4775</v>
      </c>
      <c r="WK31" s="1082">
        <v>-9454</v>
      </c>
      <c r="WL31" s="1082">
        <v>-23392</v>
      </c>
      <c r="WM31" s="1083">
        <v>-55380</v>
      </c>
      <c r="WN31" s="1082">
        <v>-1517</v>
      </c>
      <c r="WO31" s="1082">
        <v>-2350</v>
      </c>
      <c r="WP31" s="1082">
        <v>-3059</v>
      </c>
      <c r="WQ31" s="1082">
        <v>-3238</v>
      </c>
      <c r="WR31" s="1082">
        <v>-2679</v>
      </c>
      <c r="WS31" s="1082">
        <v>-3078</v>
      </c>
      <c r="WT31" s="1082">
        <v>-4935</v>
      </c>
      <c r="WU31" s="1082">
        <v>-9638</v>
      </c>
      <c r="WV31" s="1082">
        <v>-22726</v>
      </c>
      <c r="WW31" s="1083">
        <v>-54128</v>
      </c>
      <c r="WX31" s="1082">
        <v>-1572</v>
      </c>
      <c r="WY31" s="1082">
        <v>-2084</v>
      </c>
      <c r="WZ31" s="1082">
        <v>-2822</v>
      </c>
      <c r="XA31" s="1082">
        <v>-3271</v>
      </c>
      <c r="XB31" s="1082">
        <v>-2788</v>
      </c>
      <c r="XC31" s="1082">
        <v>-3242</v>
      </c>
      <c r="XD31" s="1082">
        <v>-4997</v>
      </c>
      <c r="XE31" s="1082">
        <v>-9699</v>
      </c>
      <c r="XF31" s="1082">
        <v>-23041</v>
      </c>
      <c r="XG31" s="1083">
        <v>-54472</v>
      </c>
      <c r="XH31" s="1082">
        <v>-1608</v>
      </c>
      <c r="XI31" s="1082">
        <v>-2118</v>
      </c>
      <c r="XJ31" s="1082">
        <v>-2984</v>
      </c>
      <c r="XK31" s="1082">
        <v>-3251</v>
      </c>
      <c r="XL31" s="1082">
        <v>-2722</v>
      </c>
      <c r="XM31" s="1082">
        <v>-2947</v>
      </c>
      <c r="XN31" s="1082">
        <v>-4464</v>
      </c>
      <c r="XO31" s="1082">
        <v>-6557</v>
      </c>
      <c r="XP31" s="1082">
        <v>-23463</v>
      </c>
      <c r="XQ31" s="1083">
        <v>-51131</v>
      </c>
      <c r="XR31" s="1082">
        <v>-1720</v>
      </c>
      <c r="XS31" s="1082">
        <v>-2185</v>
      </c>
      <c r="XT31" s="1082">
        <v>-3257</v>
      </c>
      <c r="XU31" s="1082">
        <v>-3253</v>
      </c>
      <c r="XV31" s="1082">
        <v>-2579</v>
      </c>
      <c r="XW31" s="1082">
        <v>-2620</v>
      </c>
      <c r="XX31" s="1082">
        <v>-4431</v>
      </c>
      <c r="XY31" s="1082">
        <v>-5452</v>
      </c>
      <c r="XZ31" s="1082">
        <v>-25054</v>
      </c>
      <c r="YA31" s="1083">
        <v>-51596</v>
      </c>
      <c r="YB31" s="4"/>
      <c r="YC31" s="4"/>
      <c r="YD31" s="4"/>
      <c r="YE31" s="4"/>
      <c r="YF31" s="4"/>
      <c r="YG31" s="4"/>
      <c r="YH31" s="4"/>
      <c r="YI31" s="4"/>
      <c r="YJ31" s="4"/>
      <c r="YK31" s="4"/>
    </row>
    <row r="32" spans="1:661" ht="12.75" customHeight="1">
      <c r="A32" s="986" t="s">
        <v>1232</v>
      </c>
      <c r="B32" s="684">
        <v>0</v>
      </c>
      <c r="C32" s="689">
        <v>-544.85476000000006</v>
      </c>
      <c r="D32" s="689">
        <v>-438.55465999999996</v>
      </c>
      <c r="E32" s="689">
        <v>-404.68437</v>
      </c>
      <c r="F32" s="689">
        <v>-770.49530000000004</v>
      </c>
      <c r="G32" s="689">
        <v>-980.95780000000002</v>
      </c>
      <c r="H32" s="689">
        <v>-1073.5585000000001</v>
      </c>
      <c r="I32" s="689">
        <v>-870.22500000000002</v>
      </c>
      <c r="J32" s="689">
        <v>-7097.8244000000004</v>
      </c>
      <c r="K32" s="975">
        <v>-12181.154789999999</v>
      </c>
      <c r="L32" s="684">
        <v>0</v>
      </c>
      <c r="M32" s="689">
        <v>-532.39456999999993</v>
      </c>
      <c r="N32" s="689">
        <v>-440.51721999999995</v>
      </c>
      <c r="O32" s="689">
        <v>-490.37007</v>
      </c>
      <c r="P32" s="689">
        <v>-888.31419999999991</v>
      </c>
      <c r="Q32" s="689">
        <v>-1210.6792</v>
      </c>
      <c r="R32" s="689">
        <v>-1389.6837</v>
      </c>
      <c r="S32" s="689">
        <v>-1053.7051000000001</v>
      </c>
      <c r="T32" s="689">
        <v>-8379.4879999999994</v>
      </c>
      <c r="U32" s="975">
        <v>-14385.152059999999</v>
      </c>
      <c r="V32" s="684">
        <v>0</v>
      </c>
      <c r="W32" s="689">
        <v>-535.70053500000006</v>
      </c>
      <c r="X32" s="689">
        <v>-452.41442000000001</v>
      </c>
      <c r="Y32" s="689">
        <v>-492.80844000000002</v>
      </c>
      <c r="Z32" s="689">
        <v>-946.33809999999994</v>
      </c>
      <c r="AA32" s="689">
        <v>-1341.7181</v>
      </c>
      <c r="AB32" s="689">
        <v>-1514.0355</v>
      </c>
      <c r="AC32" s="689">
        <v>-1361.1773000000001</v>
      </c>
      <c r="AD32" s="689">
        <v>-9793.7070000000003</v>
      </c>
      <c r="AE32" s="975">
        <v>-16437.899395</v>
      </c>
      <c r="AF32" s="684">
        <v>0</v>
      </c>
      <c r="AG32" s="689">
        <v>-558.43809999999996</v>
      </c>
      <c r="AH32" s="689">
        <v>-457.37647999999996</v>
      </c>
      <c r="AI32" s="689">
        <v>-442.86586</v>
      </c>
      <c r="AJ32" s="689">
        <v>-896.30730000000005</v>
      </c>
      <c r="AK32" s="689">
        <v>-1360.1880000000001</v>
      </c>
      <c r="AL32" s="689">
        <v>-1320.1315</v>
      </c>
      <c r="AM32" s="689">
        <v>-1344.0146999999999</v>
      </c>
      <c r="AN32" s="689">
        <v>-11584.950999999999</v>
      </c>
      <c r="AO32" s="975">
        <v>-17964.272939999999</v>
      </c>
      <c r="AP32" s="684">
        <v>0</v>
      </c>
      <c r="AQ32" s="689">
        <v>-591.56313</v>
      </c>
      <c r="AR32" s="689">
        <v>-469.78290999999996</v>
      </c>
      <c r="AS32" s="689">
        <v>-474.29271999999997</v>
      </c>
      <c r="AT32" s="689">
        <v>-858.42025000000001</v>
      </c>
      <c r="AU32" s="689">
        <v>-1258.1949</v>
      </c>
      <c r="AV32" s="689">
        <v>-1340.90526</v>
      </c>
      <c r="AW32" s="689">
        <v>-1173.3588999999999</v>
      </c>
      <c r="AX32" s="689">
        <v>-11781.355</v>
      </c>
      <c r="AY32" s="975">
        <v>-17947.873070000001</v>
      </c>
      <c r="AZ32" s="684">
        <v>0</v>
      </c>
      <c r="BA32" s="689">
        <v>-592.00592000000006</v>
      </c>
      <c r="BB32" s="689">
        <v>-501.77706000000001</v>
      </c>
      <c r="BC32" s="689">
        <v>-478.66922999999997</v>
      </c>
      <c r="BD32" s="689">
        <v>-976.85850000000005</v>
      </c>
      <c r="BE32" s="689">
        <v>-1199.739</v>
      </c>
      <c r="BF32" s="689">
        <v>-1277.434</v>
      </c>
      <c r="BG32" s="689">
        <v>-1141.2002</v>
      </c>
      <c r="BH32" s="689">
        <v>-10897.966</v>
      </c>
      <c r="BI32" s="975">
        <v>-17065.64991</v>
      </c>
      <c r="BJ32" s="684">
        <v>0</v>
      </c>
      <c r="BK32" s="689">
        <v>-630.18034999999998</v>
      </c>
      <c r="BL32" s="689">
        <v>-519.95830999999998</v>
      </c>
      <c r="BM32" s="689">
        <v>-464.11194</v>
      </c>
      <c r="BN32" s="689">
        <v>-1032.4137499999999</v>
      </c>
      <c r="BO32" s="689">
        <v>-1236.288</v>
      </c>
      <c r="BP32" s="689">
        <v>-1360.606</v>
      </c>
      <c r="BQ32" s="689">
        <v>-1304.25758</v>
      </c>
      <c r="BR32" s="689">
        <v>-10247.744000000001</v>
      </c>
      <c r="BS32" s="975">
        <v>-16795.559929999999</v>
      </c>
      <c r="BT32" s="684">
        <v>0</v>
      </c>
      <c r="BU32" s="689">
        <v>-677.3494455</v>
      </c>
      <c r="BV32" s="689">
        <v>-525.94100000000003</v>
      </c>
      <c r="BW32" s="689">
        <v>-491.69709999999998</v>
      </c>
      <c r="BX32" s="689">
        <v>-1033.7139999999999</v>
      </c>
      <c r="BY32" s="689">
        <v>-1378.8495</v>
      </c>
      <c r="BZ32" s="689">
        <v>-1399.9898000000001</v>
      </c>
      <c r="CA32" s="689">
        <v>-1325.7860000000001</v>
      </c>
      <c r="CB32" s="689">
        <v>-10346.5</v>
      </c>
      <c r="CC32" s="975">
        <v>-17179.8268455</v>
      </c>
      <c r="CD32" s="684">
        <v>0</v>
      </c>
      <c r="CE32" s="689">
        <v>-715.38699999999994</v>
      </c>
      <c r="CF32" s="689">
        <v>-563.63118999999995</v>
      </c>
      <c r="CG32" s="689">
        <v>-507.57784999999996</v>
      </c>
      <c r="CH32" s="689">
        <v>-1129.1165000000001</v>
      </c>
      <c r="CI32" s="689">
        <v>-1388.5703999999998</v>
      </c>
      <c r="CJ32" s="689">
        <v>-1450.365</v>
      </c>
      <c r="CK32" s="689">
        <v>-1261.848</v>
      </c>
      <c r="CL32" s="689">
        <v>-10744.442999999999</v>
      </c>
      <c r="CM32" s="975">
        <v>-17760.938939999996</v>
      </c>
      <c r="CN32" s="684">
        <v>0</v>
      </c>
      <c r="CO32" s="689">
        <v>-707.88666000000001</v>
      </c>
      <c r="CP32" s="689">
        <v>-273.58699999999999</v>
      </c>
      <c r="CQ32" s="689">
        <v>-480.25448999999998</v>
      </c>
      <c r="CR32" s="689">
        <v>-1355.2796000000001</v>
      </c>
      <c r="CS32" s="689">
        <v>-1054.5278999999998</v>
      </c>
      <c r="CT32" s="689">
        <v>-1497.7821000000001</v>
      </c>
      <c r="CU32" s="689">
        <v>-1465.6304</v>
      </c>
      <c r="CV32" s="689">
        <v>-10345.817499999999</v>
      </c>
      <c r="CW32" s="975">
        <v>-17180.765649999998</v>
      </c>
      <c r="CX32" s="684">
        <v>0</v>
      </c>
      <c r="CY32" s="689">
        <v>-732.28849000000002</v>
      </c>
      <c r="CZ32" s="689">
        <v>-285.97505999999998</v>
      </c>
      <c r="DA32" s="689">
        <v>-506.65253999999999</v>
      </c>
      <c r="DB32" s="689">
        <v>-1459.3189000000002</v>
      </c>
      <c r="DC32" s="689">
        <v>-1050.9645</v>
      </c>
      <c r="DD32" s="689">
        <v>-1661.47</v>
      </c>
      <c r="DE32" s="689">
        <v>-1747.8289999999997</v>
      </c>
      <c r="DF32" s="689">
        <v>-11271.661</v>
      </c>
      <c r="DG32" s="975">
        <v>-18716.160490000002</v>
      </c>
      <c r="DH32" s="684">
        <v>0</v>
      </c>
      <c r="DI32" s="689">
        <v>-713.30216000000007</v>
      </c>
      <c r="DJ32" s="689">
        <v>-305.44342999999998</v>
      </c>
      <c r="DK32" s="689">
        <v>-509.02623999999997</v>
      </c>
      <c r="DL32" s="689">
        <v>-1384.0416</v>
      </c>
      <c r="DM32" s="689">
        <v>-1132.7133999999999</v>
      </c>
      <c r="DN32" s="689">
        <v>-1543.758</v>
      </c>
      <c r="DO32" s="689">
        <v>-1753.5244999999998</v>
      </c>
      <c r="DP32" s="689">
        <v>-12318.304</v>
      </c>
      <c r="DQ32" s="975">
        <v>-19660.113329999996</v>
      </c>
      <c r="DR32" s="684">
        <v>0</v>
      </c>
      <c r="DS32" s="689">
        <v>-732.08209999999997</v>
      </c>
      <c r="DT32" s="689">
        <v>-314.26530000000002</v>
      </c>
      <c r="DU32" s="689">
        <v>-560.16891999999996</v>
      </c>
      <c r="DV32" s="689">
        <v>-1506.4529000000002</v>
      </c>
      <c r="DW32" s="689">
        <v>-1149.0983999999999</v>
      </c>
      <c r="DX32" s="689">
        <v>-1608.9214999999999</v>
      </c>
      <c r="DY32" s="689">
        <v>-1719.4621</v>
      </c>
      <c r="DZ32" s="689">
        <v>-13122.861000000001</v>
      </c>
      <c r="EA32" s="975">
        <v>-20713.31222</v>
      </c>
      <c r="EB32" s="684">
        <v>0</v>
      </c>
      <c r="EC32" s="689">
        <v>-700.38763500000005</v>
      </c>
      <c r="ED32" s="689">
        <v>-351.98630000000003</v>
      </c>
      <c r="EE32" s="689">
        <v>-648.99640999999997</v>
      </c>
      <c r="EF32" s="689">
        <v>-1547.3785</v>
      </c>
      <c r="EG32" s="689">
        <v>-1113.9503999999999</v>
      </c>
      <c r="EH32" s="689">
        <v>-1702.0825</v>
      </c>
      <c r="EI32" s="689">
        <v>-1973.0595000000001</v>
      </c>
      <c r="EJ32" s="689">
        <v>-12855.205</v>
      </c>
      <c r="EK32" s="975">
        <v>-20893.046544999997</v>
      </c>
      <c r="EL32" s="684">
        <v>0</v>
      </c>
      <c r="EM32" s="689">
        <v>-715.02933500000006</v>
      </c>
      <c r="EN32" s="689">
        <v>-382.29007000000001</v>
      </c>
      <c r="EO32" s="689">
        <v>-630.94196999999997</v>
      </c>
      <c r="EP32" s="689">
        <v>-1276.5515</v>
      </c>
      <c r="EQ32" s="689">
        <v>-1141.7720999999999</v>
      </c>
      <c r="ER32" s="689">
        <v>-1851.761</v>
      </c>
      <c r="ES32" s="689">
        <v>-1965.6405999999999</v>
      </c>
      <c r="ET32" s="689">
        <v>-14033.684999999999</v>
      </c>
      <c r="EU32" s="975">
        <v>-21997.671575</v>
      </c>
      <c r="EV32" s="684">
        <v>0</v>
      </c>
      <c r="EW32" s="689">
        <v>-697.59097999999994</v>
      </c>
      <c r="EX32" s="689">
        <v>-390.62642000000005</v>
      </c>
      <c r="EY32" s="689">
        <v>-622.43760999999984</v>
      </c>
      <c r="EZ32" s="689">
        <v>-1186.2494000000002</v>
      </c>
      <c r="FA32" s="689">
        <v>-1222.0007999999998</v>
      </c>
      <c r="FB32" s="689">
        <v>-1614.652</v>
      </c>
      <c r="FC32" s="689">
        <v>-1992.0165999999999</v>
      </c>
      <c r="FD32" s="689">
        <v>-14898.438</v>
      </c>
      <c r="FE32" s="975">
        <v>-22624.01181</v>
      </c>
      <c r="FF32" s="684">
        <v>0</v>
      </c>
      <c r="FG32" s="689">
        <v>-697.31961000000001</v>
      </c>
      <c r="FH32" s="689">
        <v>-374.51933000000002</v>
      </c>
      <c r="FI32" s="689">
        <v>-746.81094999999993</v>
      </c>
      <c r="FJ32" s="689">
        <v>-1137.3024100000002</v>
      </c>
      <c r="FK32" s="689">
        <v>-1254.2935051509999</v>
      </c>
      <c r="FL32" s="689">
        <v>-1645.7665</v>
      </c>
      <c r="FM32" s="689">
        <v>-2242.9938999999999</v>
      </c>
      <c r="FN32" s="689">
        <v>-14587.5155</v>
      </c>
      <c r="FO32" s="975">
        <v>-22686.522505150999</v>
      </c>
      <c r="FP32" s="684">
        <v>0</v>
      </c>
      <c r="FQ32" s="689">
        <v>-708.95925</v>
      </c>
      <c r="FR32" s="689">
        <v>-371.50862999999998</v>
      </c>
      <c r="FS32" s="689">
        <v>-763.55032000000006</v>
      </c>
      <c r="FT32" s="689">
        <v>-1043.2904000000001</v>
      </c>
      <c r="FU32" s="689">
        <v>-1144.5713999999998</v>
      </c>
      <c r="FV32" s="689">
        <v>-1694.7715000000001</v>
      </c>
      <c r="FW32" s="689">
        <v>-2207.9985000000001</v>
      </c>
      <c r="FX32" s="689">
        <v>-14195.129000000001</v>
      </c>
      <c r="FY32" s="975">
        <v>-22129.778999999999</v>
      </c>
      <c r="FZ32" s="684">
        <v>0</v>
      </c>
      <c r="GA32" s="689">
        <v>-560.95762999999999</v>
      </c>
      <c r="GB32" s="689">
        <v>-361.58037999999993</v>
      </c>
      <c r="GC32" s="689">
        <v>-703.47235000000001</v>
      </c>
      <c r="GD32" s="689">
        <v>-896.10789999999997</v>
      </c>
      <c r="GE32" s="689">
        <v>-1415.1141</v>
      </c>
      <c r="GF32" s="689">
        <v>-1643.3335</v>
      </c>
      <c r="GG32" s="689">
        <v>-2366.0482999999999</v>
      </c>
      <c r="GH32" s="689">
        <v>-13394.061</v>
      </c>
      <c r="GI32" s="975">
        <v>-21340.675159999999</v>
      </c>
      <c r="GJ32" s="684">
        <v>0</v>
      </c>
      <c r="GK32" s="689">
        <v>-585.60879499999999</v>
      </c>
      <c r="GL32" s="689">
        <v>-392.56633999999997</v>
      </c>
      <c r="GM32" s="689">
        <v>-554.47024999999996</v>
      </c>
      <c r="GN32" s="689">
        <v>-888.03589999999997</v>
      </c>
      <c r="GO32" s="689">
        <v>-1064.2190999999998</v>
      </c>
      <c r="GP32" s="689">
        <v>-1407.7280000000001</v>
      </c>
      <c r="GQ32" s="689">
        <v>-2483.7910999999995</v>
      </c>
      <c r="GR32" s="689">
        <v>-13217.709000000001</v>
      </c>
      <c r="GS32" s="975">
        <v>-20594.128485000001</v>
      </c>
      <c r="GT32" s="684">
        <v>0</v>
      </c>
      <c r="GU32" s="689">
        <v>-645.07975499999998</v>
      </c>
      <c r="GV32" s="689">
        <v>-375.14165000000003</v>
      </c>
      <c r="GW32" s="689">
        <v>-531.12552000000005</v>
      </c>
      <c r="GX32" s="689">
        <v>-944.8528</v>
      </c>
      <c r="GY32" s="689">
        <v>-1126.9487999999999</v>
      </c>
      <c r="GZ32" s="689">
        <v>-1413.6679999999999</v>
      </c>
      <c r="HA32" s="689">
        <v>-2463.5765000000001</v>
      </c>
      <c r="HB32" s="689">
        <v>-13653.824000000001</v>
      </c>
      <c r="HC32" s="975">
        <v>-21154.218024999998</v>
      </c>
      <c r="HD32" s="684">
        <v>0</v>
      </c>
      <c r="HE32" s="689">
        <v>-639.42741000000001</v>
      </c>
      <c r="HF32" s="689">
        <v>-366.91796999999997</v>
      </c>
      <c r="HG32" s="689">
        <v>-514.62624299999993</v>
      </c>
      <c r="HH32" s="689">
        <v>-1018.89768</v>
      </c>
      <c r="HI32" s="689">
        <v>-1065.5555499999998</v>
      </c>
      <c r="HJ32" s="689">
        <v>-1445.741</v>
      </c>
      <c r="HK32" s="689">
        <v>-2439.8049000000001</v>
      </c>
      <c r="HL32" s="689">
        <v>-12334.418899999999</v>
      </c>
      <c r="HM32" s="975">
        <v>-19825.389652999998</v>
      </c>
      <c r="HN32" s="684">
        <v>0</v>
      </c>
      <c r="HO32" s="689">
        <v>-598.46415500000001</v>
      </c>
      <c r="HP32" s="689">
        <v>-350.58620999999999</v>
      </c>
      <c r="HQ32" s="689">
        <v>-496.67561999999998</v>
      </c>
      <c r="HR32" s="689">
        <v>-1035.6021599999999</v>
      </c>
      <c r="HS32" s="689">
        <v>-1189.4177999999997</v>
      </c>
      <c r="HT32" s="689">
        <v>-1509.3148999999999</v>
      </c>
      <c r="HU32" s="689">
        <v>-2471.4058</v>
      </c>
      <c r="HV32" s="689">
        <v>-11678.107</v>
      </c>
      <c r="HW32" s="975">
        <v>-19329.573645</v>
      </c>
      <c r="HX32" s="684" t="s">
        <v>485</v>
      </c>
      <c r="HY32" s="689">
        <v>-643.73599999999999</v>
      </c>
      <c r="HZ32" s="689">
        <v>-361.82900000000001</v>
      </c>
      <c r="IA32" s="689">
        <v>-467.46100000000001</v>
      </c>
      <c r="IB32" s="689">
        <v>-845.495</v>
      </c>
      <c r="IC32" s="689">
        <v>-1578.5319999999999</v>
      </c>
      <c r="ID32" s="689">
        <v>-1506.615</v>
      </c>
      <c r="IE32" s="689">
        <v>-2568.3580000000002</v>
      </c>
      <c r="IF32" s="689">
        <v>-12068.851000000001</v>
      </c>
      <c r="IG32" s="975">
        <v>-20040.877</v>
      </c>
      <c r="IH32" s="684">
        <v>0</v>
      </c>
      <c r="II32" s="689">
        <v>-705.53756500000009</v>
      </c>
      <c r="IJ32" s="689">
        <v>-365.73770000000002</v>
      </c>
      <c r="IK32" s="689">
        <v>-454.78940299999999</v>
      </c>
      <c r="IL32" s="689">
        <v>-913.11800000000017</v>
      </c>
      <c r="IM32" s="689">
        <v>-1316.4080999999999</v>
      </c>
      <c r="IN32" s="689">
        <v>-1936.038</v>
      </c>
      <c r="IO32" s="689">
        <v>-2176.0319</v>
      </c>
      <c r="IP32" s="689">
        <v>-12750.064400000001</v>
      </c>
      <c r="IQ32" s="975">
        <v>-20617.725068</v>
      </c>
      <c r="IR32" s="684">
        <v>0</v>
      </c>
      <c r="IS32" s="689">
        <v>-699.09518000000003</v>
      </c>
      <c r="IT32" s="689">
        <v>-377.26143999999999</v>
      </c>
      <c r="IU32" s="689">
        <v>-475.08911999999998</v>
      </c>
      <c r="IV32" s="689">
        <v>-1200.6553000000001</v>
      </c>
      <c r="IW32" s="689">
        <v>-1042.6938</v>
      </c>
      <c r="IX32" s="689">
        <v>-1627.8889999999999</v>
      </c>
      <c r="IY32" s="689">
        <v>-3711.8480999999997</v>
      </c>
      <c r="IZ32" s="689">
        <v>-12889.07</v>
      </c>
      <c r="JA32" s="975">
        <v>-22023.601939999997</v>
      </c>
      <c r="JB32" s="684">
        <v>0</v>
      </c>
      <c r="JC32" s="689">
        <v>-669.10599999999999</v>
      </c>
      <c r="JD32" s="689">
        <v>-376.45400000000001</v>
      </c>
      <c r="JE32" s="689">
        <v>-477.61399999999998</v>
      </c>
      <c r="JF32" s="689">
        <v>-1235.0930000000001</v>
      </c>
      <c r="JG32" s="689">
        <v>-1192.4960000000001</v>
      </c>
      <c r="JH32" s="689">
        <v>-1632.2329999999999</v>
      </c>
      <c r="JI32" s="689">
        <v>-2802.9290000000001</v>
      </c>
      <c r="JJ32" s="689">
        <v>-13415.245000000001</v>
      </c>
      <c r="JK32" s="975">
        <v>-21801.17</v>
      </c>
      <c r="JL32" s="684">
        <v>0</v>
      </c>
      <c r="JM32" s="689">
        <v>-661.72</v>
      </c>
      <c r="JN32" s="689">
        <v>-416.30599999999998</v>
      </c>
      <c r="JO32" s="689">
        <v>-509.31900000000002</v>
      </c>
      <c r="JP32" s="689">
        <v>-1369.2170000000001</v>
      </c>
      <c r="JQ32" s="689">
        <v>-1365.2850000000001</v>
      </c>
      <c r="JR32" s="689">
        <v>-1685.047</v>
      </c>
      <c r="JS32" s="689">
        <v>-3107.8960000000002</v>
      </c>
      <c r="JT32" s="689">
        <v>-14093.376</v>
      </c>
      <c r="JU32" s="975">
        <v>-23208.166000000001</v>
      </c>
      <c r="JV32" s="684">
        <v>0</v>
      </c>
      <c r="JW32" s="689">
        <v>-665.56465000000003</v>
      </c>
      <c r="JX32" s="689">
        <v>-386.18</v>
      </c>
      <c r="JY32" s="689">
        <v>-505.93099999999998</v>
      </c>
      <c r="JZ32" s="689">
        <v>-1495.2070000000001</v>
      </c>
      <c r="KA32" s="689">
        <v>-1386.384</v>
      </c>
      <c r="KB32" s="689">
        <v>-1907.4469999999999</v>
      </c>
      <c r="KC32" s="689">
        <v>-2266.0070000000001</v>
      </c>
      <c r="KD32" s="689">
        <v>-14480.303</v>
      </c>
      <c r="KE32" s="975">
        <v>-23093.023649999999</v>
      </c>
      <c r="KF32" s="684">
        <v>0</v>
      </c>
      <c r="KG32" s="689">
        <v>-646.91943000000003</v>
      </c>
      <c r="KH32" s="689">
        <v>-373.08629000000002</v>
      </c>
      <c r="KI32" s="689">
        <v>-567.73023000000001</v>
      </c>
      <c r="KJ32" s="689">
        <v>-1069.3038999999999</v>
      </c>
      <c r="KK32" s="689">
        <v>-2832.6727999999998</v>
      </c>
      <c r="KL32" s="689">
        <v>-2645.7455</v>
      </c>
      <c r="KM32" s="689">
        <v>-2436.8685</v>
      </c>
      <c r="KN32" s="689">
        <v>-14478.210999999999</v>
      </c>
      <c r="KO32" s="975">
        <v>-25050.537649999998</v>
      </c>
      <c r="KP32" s="684">
        <v>0</v>
      </c>
      <c r="KQ32" s="689">
        <v>-773.48108999999999</v>
      </c>
      <c r="KR32" s="689">
        <v>-472.65148999999997</v>
      </c>
      <c r="KS32" s="689">
        <v>-665.15057000000002</v>
      </c>
      <c r="KT32" s="689">
        <v>-1056.1514999999999</v>
      </c>
      <c r="KU32" s="689">
        <v>-2612.5872000000004</v>
      </c>
      <c r="KV32" s="689">
        <v>-2972.2640000000001</v>
      </c>
      <c r="KW32" s="689">
        <v>-3137.12048</v>
      </c>
      <c r="KX32" s="689">
        <v>-16556.463</v>
      </c>
      <c r="KY32" s="975">
        <v>-28245.869330000001</v>
      </c>
      <c r="KZ32" s="684">
        <v>0</v>
      </c>
      <c r="LA32" s="689">
        <v>-766.03458000000001</v>
      </c>
      <c r="LB32" s="689">
        <v>-476.75223</v>
      </c>
      <c r="LC32" s="689">
        <v>-632.19197999999983</v>
      </c>
      <c r="LD32" s="689">
        <v>-1036.4067</v>
      </c>
      <c r="LE32" s="689">
        <v>-2588.7624000000001</v>
      </c>
      <c r="LF32" s="689">
        <v>-3580.942</v>
      </c>
      <c r="LG32" s="689">
        <v>-3120.7336999999998</v>
      </c>
      <c r="LH32" s="689">
        <v>-16461.411</v>
      </c>
      <c r="LI32" s="975">
        <v>-28663.23459</v>
      </c>
      <c r="LJ32" s="684">
        <v>0</v>
      </c>
      <c r="LK32" s="689">
        <v>-770.05959499999994</v>
      </c>
      <c r="LL32" s="689">
        <v>-434.18130000000002</v>
      </c>
      <c r="LM32" s="689">
        <v>-631.3934099999999</v>
      </c>
      <c r="LN32" s="689">
        <v>-1144.6748</v>
      </c>
      <c r="LO32" s="689">
        <v>-2131.5479999999998</v>
      </c>
      <c r="LP32" s="689">
        <v>-3393.8739999999998</v>
      </c>
      <c r="LQ32" s="689">
        <v>-3343.9307999999996</v>
      </c>
      <c r="LR32" s="689">
        <v>-15141.790999999999</v>
      </c>
      <c r="LS32" s="975">
        <v>-26991.452905000002</v>
      </c>
      <c r="LT32" s="684">
        <v>0</v>
      </c>
      <c r="LU32" s="689">
        <v>-799.52601500000003</v>
      </c>
      <c r="LV32" s="689">
        <v>-452.00866000000002</v>
      </c>
      <c r="LW32" s="689">
        <v>-607.12013999999999</v>
      </c>
      <c r="LX32" s="689">
        <v>-1186.9733000000001</v>
      </c>
      <c r="LY32" s="689">
        <v>-2666.8478999999998</v>
      </c>
      <c r="LZ32" s="689">
        <v>-3348.9160000000002</v>
      </c>
      <c r="MA32" s="689">
        <v>-3331.8130999999998</v>
      </c>
      <c r="MB32" s="689">
        <v>-14405.53</v>
      </c>
      <c r="MC32" s="975">
        <v>-26798.735115000003</v>
      </c>
      <c r="MD32" s="684">
        <v>0</v>
      </c>
      <c r="ME32" s="689">
        <v>-810.00525500000003</v>
      </c>
      <c r="MF32" s="689">
        <v>-465.42241000000001</v>
      </c>
      <c r="MG32" s="689">
        <v>-614.55453</v>
      </c>
      <c r="MH32" s="689">
        <v>-1138.4023</v>
      </c>
      <c r="MI32" s="689">
        <v>-2440.4708999999998</v>
      </c>
      <c r="MJ32" s="689">
        <v>-3873.8395</v>
      </c>
      <c r="MK32" s="689">
        <v>-3310.2600999999995</v>
      </c>
      <c r="ML32" s="689">
        <v>-14070.187</v>
      </c>
      <c r="MM32" s="975">
        <v>-26723.141994999998</v>
      </c>
      <c r="MN32" s="684">
        <v>0</v>
      </c>
      <c r="MO32" s="689">
        <v>-801.28791000000001</v>
      </c>
      <c r="MP32" s="689">
        <v>-457.60247000000004</v>
      </c>
      <c r="MQ32" s="689">
        <v>-608.98149000000001</v>
      </c>
      <c r="MR32" s="689">
        <v>-1001.0595000000001</v>
      </c>
      <c r="MS32" s="689">
        <v>-2591.9965000000002</v>
      </c>
      <c r="MT32" s="689">
        <v>-3673.0684999999999</v>
      </c>
      <c r="MU32" s="689">
        <v>-3149.6352999999999</v>
      </c>
      <c r="MV32" s="689">
        <v>-13673.63</v>
      </c>
      <c r="MW32" s="975">
        <v>-25957.261670000004</v>
      </c>
      <c r="MX32" s="684">
        <v>0</v>
      </c>
      <c r="MY32" s="689">
        <v>-868.23007000000007</v>
      </c>
      <c r="MZ32" s="689">
        <v>-428.48786999999999</v>
      </c>
      <c r="NA32" s="689">
        <v>-589.44530999999995</v>
      </c>
      <c r="NB32" s="689">
        <v>-1079.855</v>
      </c>
      <c r="NC32" s="689">
        <v>-2104.8074999999999</v>
      </c>
      <c r="ND32" s="689">
        <v>-3582.3980000000001</v>
      </c>
      <c r="NE32" s="689">
        <v>-4282.3508000000002</v>
      </c>
      <c r="NF32" s="689">
        <v>-14263.734</v>
      </c>
      <c r="NG32" s="975">
        <v>-27199.308550000002</v>
      </c>
      <c r="NH32" s="684">
        <v>0</v>
      </c>
      <c r="NI32" s="689">
        <v>-864.36651500000005</v>
      </c>
      <c r="NJ32" s="689">
        <v>-438.37449000000004</v>
      </c>
      <c r="NK32" s="689">
        <v>-593.76886999999999</v>
      </c>
      <c r="NL32" s="689">
        <v>-1111.1628000000001</v>
      </c>
      <c r="NM32" s="689">
        <v>-1985.4432000000002</v>
      </c>
      <c r="NN32" s="689">
        <v>-3530.0065</v>
      </c>
      <c r="NO32" s="689">
        <v>-4162.0501999000007</v>
      </c>
      <c r="NP32" s="689">
        <v>-14154.566999999999</v>
      </c>
      <c r="NQ32" s="975">
        <v>-26839.739574900002</v>
      </c>
      <c r="NR32" s="684">
        <v>0</v>
      </c>
      <c r="NS32" s="689">
        <v>-868.56349</v>
      </c>
      <c r="NT32" s="689">
        <v>-492.15262000000007</v>
      </c>
      <c r="NU32" s="689">
        <v>-753.52780999999993</v>
      </c>
      <c r="NV32" s="689">
        <v>-1134.9288000000001</v>
      </c>
      <c r="NW32" s="689">
        <v>-1573.55845</v>
      </c>
      <c r="NX32" s="689">
        <v>-3684.2007999999996</v>
      </c>
      <c r="NY32" s="689">
        <v>-4967.3440000000001</v>
      </c>
      <c r="NZ32" s="689">
        <v>-13248.374</v>
      </c>
      <c r="OA32" s="975">
        <v>-26722.649969999999</v>
      </c>
      <c r="OB32" s="684">
        <v>0</v>
      </c>
      <c r="OC32" s="689">
        <v>-891.40782500000012</v>
      </c>
      <c r="OD32" s="689">
        <v>-484.29196999999999</v>
      </c>
      <c r="OE32" s="689">
        <v>-766.98392999999999</v>
      </c>
      <c r="OF32" s="689">
        <v>-1140.5263</v>
      </c>
      <c r="OG32" s="689">
        <v>-1624.9446</v>
      </c>
      <c r="OH32" s="689">
        <v>-3461.0618999999997</v>
      </c>
      <c r="OI32" s="689">
        <v>-4782.5889999999999</v>
      </c>
      <c r="OJ32" s="689">
        <v>-14010.825000000001</v>
      </c>
      <c r="OK32" s="975">
        <v>-27162.630524999997</v>
      </c>
      <c r="OL32" s="684">
        <v>0</v>
      </c>
      <c r="OM32" s="689">
        <v>-929.34195999999997</v>
      </c>
      <c r="ON32" s="689">
        <v>-542.9796</v>
      </c>
      <c r="OO32" s="689">
        <v>-639.85898999999995</v>
      </c>
      <c r="OP32" s="689">
        <v>-1015.8296000000001</v>
      </c>
      <c r="OQ32" s="689">
        <v>-1635.8413999999998</v>
      </c>
      <c r="OR32" s="689">
        <v>-3019.7820000000002</v>
      </c>
      <c r="OS32" s="689">
        <v>-4290.136199999999</v>
      </c>
      <c r="OT32" s="689">
        <v>-14676.032999999999</v>
      </c>
      <c r="OU32" s="975">
        <v>-26749.802749999999</v>
      </c>
      <c r="OV32" s="684">
        <v>0</v>
      </c>
      <c r="OW32" s="689">
        <v>-938.8975650000001</v>
      </c>
      <c r="OX32" s="689">
        <v>-560.89148000000012</v>
      </c>
      <c r="OY32" s="689">
        <v>-670.49274000000003</v>
      </c>
      <c r="OZ32" s="689">
        <v>-1040.7234000000001</v>
      </c>
      <c r="PA32" s="689">
        <v>-1649.989</v>
      </c>
      <c r="PB32" s="689">
        <v>-2483.6194999999998</v>
      </c>
      <c r="PC32" s="689">
        <v>-5129.0728999999992</v>
      </c>
      <c r="PD32" s="689">
        <v>-14610.724</v>
      </c>
      <c r="PE32" s="975">
        <v>-27084.410585000001</v>
      </c>
      <c r="PF32" s="684">
        <v>0</v>
      </c>
      <c r="PG32" s="689">
        <v>-961.42008999999996</v>
      </c>
      <c r="PH32" s="689">
        <v>-542.14493000000004</v>
      </c>
      <c r="PI32" s="689">
        <v>-832.7956999999999</v>
      </c>
      <c r="PJ32" s="689">
        <v>-1021.0541000000001</v>
      </c>
      <c r="PK32" s="689">
        <v>-1759.6379999999999</v>
      </c>
      <c r="PL32" s="689">
        <v>-2887.2465000000002</v>
      </c>
      <c r="PM32" s="689">
        <v>-4861.4761999999992</v>
      </c>
      <c r="PN32" s="689">
        <v>-13338.684999999999</v>
      </c>
      <c r="PO32" s="975">
        <v>-26204.460520000001</v>
      </c>
      <c r="PP32" s="684">
        <v>0</v>
      </c>
      <c r="PQ32" s="689">
        <v>-931.93222500000002</v>
      </c>
      <c r="PR32" s="689">
        <v>-566.89367000000004</v>
      </c>
      <c r="PS32" s="689">
        <v>-949.14999</v>
      </c>
      <c r="PT32" s="689">
        <v>-1080.5766000000001</v>
      </c>
      <c r="PU32" s="689">
        <v>-2068.8332999999998</v>
      </c>
      <c r="PV32" s="689">
        <v>-2481.2894999999999</v>
      </c>
      <c r="PW32" s="689">
        <v>-5525.4233999999997</v>
      </c>
      <c r="PX32" s="689">
        <v>-14078.713</v>
      </c>
      <c r="PY32" s="975">
        <v>-27682.811684999997</v>
      </c>
      <c r="PZ32" s="684" t="s">
        <v>1258</v>
      </c>
      <c r="QA32" s="689">
        <v>-913.24800000000005</v>
      </c>
      <c r="QB32" s="689">
        <v>-565.10900000000004</v>
      </c>
      <c r="QC32" s="689">
        <v>-1053.2529999999999</v>
      </c>
      <c r="QD32" s="689">
        <v>-1366.758</v>
      </c>
      <c r="QE32" s="689">
        <v>-2002.6420000000001</v>
      </c>
      <c r="QF32" s="689">
        <v>-2815.1060000000002</v>
      </c>
      <c r="QG32" s="689">
        <v>-5905.402</v>
      </c>
      <c r="QH32" s="689">
        <v>-14243.216</v>
      </c>
      <c r="QI32" s="975">
        <v>-28864.733</v>
      </c>
      <c r="QJ32" s="684">
        <v>0</v>
      </c>
      <c r="QK32" s="689">
        <v>-897.84</v>
      </c>
      <c r="QL32" s="689">
        <v>-650.54</v>
      </c>
      <c r="QM32" s="689">
        <v>-1154.43</v>
      </c>
      <c r="QN32" s="689">
        <v>-1758.7</v>
      </c>
      <c r="QO32" s="689">
        <v>-2237.4</v>
      </c>
      <c r="QP32" s="689">
        <v>-3120</v>
      </c>
      <c r="QQ32" s="689">
        <v>-6688</v>
      </c>
      <c r="QR32" s="689">
        <v>-15212</v>
      </c>
      <c r="QS32" s="975">
        <v>-31718.91</v>
      </c>
      <c r="QT32" s="684">
        <v>0</v>
      </c>
      <c r="QU32" s="684">
        <v>-879</v>
      </c>
      <c r="QV32" s="684">
        <v>-710</v>
      </c>
      <c r="QW32" s="684">
        <v>-1211</v>
      </c>
      <c r="QX32" s="684">
        <v>-1867</v>
      </c>
      <c r="QY32" s="684">
        <v>-2351</v>
      </c>
      <c r="QZ32" s="684">
        <v>-3403</v>
      </c>
      <c r="RA32" s="684">
        <v>-6134</v>
      </c>
      <c r="RB32" s="684">
        <v>-15382</v>
      </c>
      <c r="RC32" s="975">
        <v>-31937</v>
      </c>
      <c r="RD32" s="684">
        <v>0</v>
      </c>
      <c r="RE32" s="684">
        <v>-923</v>
      </c>
      <c r="RF32" s="684">
        <v>-702</v>
      </c>
      <c r="RG32" s="684">
        <v>-1264</v>
      </c>
      <c r="RH32" s="684">
        <v>-1177</v>
      </c>
      <c r="RI32" s="684">
        <v>-4216</v>
      </c>
      <c r="RJ32" s="684">
        <v>-2966</v>
      </c>
      <c r="RK32" s="684">
        <v>-6245</v>
      </c>
      <c r="RL32" s="684">
        <v>-14711</v>
      </c>
      <c r="RM32" s="975">
        <v>-32204</v>
      </c>
      <c r="RN32" s="431">
        <v>0</v>
      </c>
      <c r="RO32" s="431">
        <v>-987</v>
      </c>
      <c r="RP32" s="431">
        <v>-705</v>
      </c>
      <c r="RQ32" s="431">
        <v>-1303</v>
      </c>
      <c r="RR32" s="431">
        <v>-1325</v>
      </c>
      <c r="RS32" s="431">
        <v>-2339</v>
      </c>
      <c r="RT32" s="431">
        <v>-6257</v>
      </c>
      <c r="RU32" s="431">
        <v>-6065</v>
      </c>
      <c r="RV32" s="431">
        <v>-14681</v>
      </c>
      <c r="RW32" s="1084">
        <v>-33662</v>
      </c>
      <c r="RX32" s="431">
        <v>0</v>
      </c>
      <c r="RY32" s="431">
        <v>-981</v>
      </c>
      <c r="RZ32" s="431">
        <v>-702</v>
      </c>
      <c r="SA32" s="431">
        <v>-1395</v>
      </c>
      <c r="SB32" s="431">
        <v>-1584</v>
      </c>
      <c r="SC32" s="431">
        <v>-2544</v>
      </c>
      <c r="SD32" s="431">
        <v>-6573</v>
      </c>
      <c r="SE32" s="431">
        <v>-5232</v>
      </c>
      <c r="SF32" s="431">
        <v>-13717</v>
      </c>
      <c r="SG32" s="1084">
        <v>-32728</v>
      </c>
      <c r="SH32" s="431">
        <v>0</v>
      </c>
      <c r="SI32" s="431">
        <v>-968</v>
      </c>
      <c r="SJ32" s="431">
        <v>-647</v>
      </c>
      <c r="SK32" s="431">
        <v>-1354</v>
      </c>
      <c r="SL32" s="431">
        <v>-1288</v>
      </c>
      <c r="SM32" s="431">
        <v>-2313</v>
      </c>
      <c r="SN32" s="431">
        <v>-6634</v>
      </c>
      <c r="SO32" s="431">
        <v>-4512</v>
      </c>
      <c r="SP32" s="431">
        <v>-12224</v>
      </c>
      <c r="SQ32" s="1084">
        <v>-29940</v>
      </c>
      <c r="SR32" s="431">
        <v>0</v>
      </c>
      <c r="SS32" s="431">
        <v>-1026</v>
      </c>
      <c r="ST32" s="431">
        <v>-692</v>
      </c>
      <c r="SU32" s="431">
        <v>-1425</v>
      </c>
      <c r="SV32" s="431">
        <v>-1281</v>
      </c>
      <c r="SW32" s="431">
        <v>-2072</v>
      </c>
      <c r="SX32" s="431">
        <v>-3740</v>
      </c>
      <c r="SY32" s="431">
        <v>-5365</v>
      </c>
      <c r="SZ32" s="431">
        <v>-13597</v>
      </c>
      <c r="TA32" s="1084">
        <v>-29198</v>
      </c>
      <c r="TB32" s="431">
        <v>0</v>
      </c>
      <c r="TC32" s="431">
        <v>-1087</v>
      </c>
      <c r="TD32" s="431">
        <v>-750</v>
      </c>
      <c r="TE32" s="431">
        <v>-1487</v>
      </c>
      <c r="TF32" s="431">
        <v>-1551</v>
      </c>
      <c r="TG32" s="431">
        <v>-1997</v>
      </c>
      <c r="TH32" s="431">
        <v>-3401</v>
      </c>
      <c r="TI32" s="431">
        <v>-5337</v>
      </c>
      <c r="TJ32" s="431">
        <v>-15348</v>
      </c>
      <c r="TK32" s="1084">
        <v>-30958</v>
      </c>
      <c r="TL32" s="431">
        <v>0</v>
      </c>
      <c r="TM32" s="431">
        <v>-1091</v>
      </c>
      <c r="TN32" s="431">
        <v>-777</v>
      </c>
      <c r="TO32" s="431">
        <v>-1476</v>
      </c>
      <c r="TP32" s="431">
        <v>-1720</v>
      </c>
      <c r="TQ32" s="431">
        <v>-2031</v>
      </c>
      <c r="TR32" s="431">
        <v>-3794</v>
      </c>
      <c r="TS32" s="431">
        <v>-5627</v>
      </c>
      <c r="TT32" s="431">
        <v>-15474</v>
      </c>
      <c r="TU32" s="1084">
        <v>-31990</v>
      </c>
      <c r="TV32" s="431">
        <v>0</v>
      </c>
      <c r="TW32" s="431">
        <v>0</v>
      </c>
      <c r="TX32" s="431">
        <v>0</v>
      </c>
      <c r="TY32" s="431">
        <v>0</v>
      </c>
      <c r="TZ32" s="431">
        <v>0</v>
      </c>
      <c r="UA32" s="431">
        <v>0</v>
      </c>
      <c r="UB32" s="431">
        <v>0</v>
      </c>
      <c r="UC32" s="431">
        <v>0</v>
      </c>
      <c r="UD32" s="431">
        <v>0</v>
      </c>
      <c r="UE32" s="1083">
        <v>0</v>
      </c>
      <c r="UF32" s="431">
        <v>0</v>
      </c>
      <c r="UG32" s="431">
        <v>0</v>
      </c>
      <c r="UH32" s="431">
        <v>0</v>
      </c>
      <c r="UI32" s="431">
        <v>0</v>
      </c>
      <c r="UJ32" s="431">
        <v>0</v>
      </c>
      <c r="UK32" s="431">
        <v>0</v>
      </c>
      <c r="UL32" s="431">
        <v>0</v>
      </c>
      <c r="UM32" s="431">
        <v>0</v>
      </c>
      <c r="UN32" s="431">
        <v>0</v>
      </c>
      <c r="UO32" s="1083">
        <v>0</v>
      </c>
      <c r="UP32" s="431"/>
      <c r="UQ32" s="431"/>
      <c r="UR32" s="431"/>
      <c r="US32" s="431"/>
      <c r="UT32" s="431"/>
      <c r="UU32" s="431"/>
      <c r="UV32" s="431"/>
      <c r="UW32" s="431"/>
      <c r="UX32" s="431"/>
      <c r="UY32" s="1083"/>
      <c r="UZ32" s="431"/>
      <c r="VA32" s="431"/>
      <c r="VB32" s="431"/>
      <c r="VC32" s="431"/>
      <c r="VD32" s="431"/>
      <c r="VE32" s="431"/>
      <c r="VF32" s="431"/>
      <c r="VG32" s="431"/>
      <c r="VH32" s="431"/>
      <c r="VI32" s="1083"/>
      <c r="VJ32" s="431"/>
      <c r="VK32" s="431"/>
      <c r="VL32" s="431"/>
      <c r="VM32" s="431"/>
      <c r="VN32" s="431"/>
      <c r="VO32" s="431"/>
      <c r="VP32" s="431"/>
      <c r="VQ32" s="431"/>
      <c r="VR32" s="431"/>
      <c r="VS32" s="1083"/>
      <c r="VT32" s="431"/>
      <c r="VU32" s="431"/>
      <c r="VV32" s="431"/>
      <c r="VW32" s="431"/>
      <c r="VX32" s="431"/>
      <c r="VY32" s="431"/>
      <c r="VZ32" s="431"/>
      <c r="WA32" s="431"/>
      <c r="WB32" s="431"/>
      <c r="WC32" s="1083"/>
      <c r="WD32" s="431"/>
      <c r="WE32" s="431"/>
      <c r="WF32" s="431"/>
      <c r="WG32" s="431"/>
      <c r="WH32" s="431"/>
      <c r="WI32" s="431"/>
      <c r="WJ32" s="431"/>
      <c r="WK32" s="431"/>
      <c r="WL32" s="431"/>
      <c r="WM32" s="1083"/>
      <c r="WN32" s="431"/>
      <c r="WO32" s="431"/>
      <c r="WP32" s="431"/>
      <c r="WQ32" s="431"/>
      <c r="WR32" s="431"/>
      <c r="WS32" s="431"/>
      <c r="WT32" s="431"/>
      <c r="WU32" s="431"/>
      <c r="WV32" s="431"/>
      <c r="WW32" s="1083"/>
      <c r="WX32" s="431"/>
      <c r="WY32" s="431"/>
      <c r="WZ32" s="431"/>
      <c r="XA32" s="431"/>
      <c r="XB32" s="431"/>
      <c r="XC32" s="431"/>
      <c r="XD32" s="431"/>
      <c r="XE32" s="431"/>
      <c r="XF32" s="431"/>
      <c r="XG32" s="1083"/>
      <c r="XH32" s="431"/>
      <c r="XI32" s="431"/>
      <c r="XJ32" s="431"/>
      <c r="XK32" s="431"/>
      <c r="XL32" s="431"/>
      <c r="XM32" s="431"/>
      <c r="XN32" s="431"/>
      <c r="XO32" s="431"/>
      <c r="XP32" s="431"/>
      <c r="XQ32" s="1083"/>
      <c r="XR32" s="431"/>
      <c r="XS32" s="431"/>
      <c r="XT32" s="431"/>
      <c r="XU32" s="431"/>
      <c r="XV32" s="431"/>
      <c r="XW32" s="431"/>
      <c r="XX32" s="431"/>
      <c r="XY32" s="431"/>
      <c r="XZ32" s="431"/>
      <c r="YA32" s="1083"/>
    </row>
    <row r="33" spans="1:651" ht="13.5" customHeight="1">
      <c r="A33" s="986" t="s">
        <v>1860</v>
      </c>
      <c r="B33" s="684">
        <v>0</v>
      </c>
      <c r="C33" s="684">
        <v>0</v>
      </c>
      <c r="D33" s="684">
        <v>0</v>
      </c>
      <c r="E33" s="684">
        <v>0</v>
      </c>
      <c r="F33" s="684">
        <v>0</v>
      </c>
      <c r="G33" s="684">
        <v>0</v>
      </c>
      <c r="H33" s="684">
        <v>0</v>
      </c>
      <c r="I33" s="684">
        <v>0</v>
      </c>
      <c r="J33" s="684">
        <v>0</v>
      </c>
      <c r="K33" s="975">
        <v>0</v>
      </c>
      <c r="L33" s="684">
        <v>0</v>
      </c>
      <c r="M33" s="684">
        <v>0</v>
      </c>
      <c r="N33" s="684">
        <v>0</v>
      </c>
      <c r="O33" s="684">
        <v>0</v>
      </c>
      <c r="P33" s="684">
        <v>0</v>
      </c>
      <c r="Q33" s="684">
        <v>0</v>
      </c>
      <c r="R33" s="684">
        <v>0</v>
      </c>
      <c r="S33" s="684">
        <v>0</v>
      </c>
      <c r="T33" s="684">
        <v>0</v>
      </c>
      <c r="U33" s="975">
        <v>0</v>
      </c>
      <c r="V33" s="684">
        <v>0</v>
      </c>
      <c r="W33" s="684">
        <v>0</v>
      </c>
      <c r="X33" s="684">
        <v>0</v>
      </c>
      <c r="Y33" s="684">
        <v>0</v>
      </c>
      <c r="Z33" s="684">
        <v>0</v>
      </c>
      <c r="AA33" s="684">
        <v>0</v>
      </c>
      <c r="AB33" s="684">
        <v>0</v>
      </c>
      <c r="AC33" s="684">
        <v>0</v>
      </c>
      <c r="AD33" s="684">
        <v>0</v>
      </c>
      <c r="AE33" s="975">
        <v>0</v>
      </c>
      <c r="AF33" s="684">
        <v>0</v>
      </c>
      <c r="AG33" s="684">
        <v>0</v>
      </c>
      <c r="AH33" s="684">
        <v>0</v>
      </c>
      <c r="AI33" s="684">
        <v>0</v>
      </c>
      <c r="AJ33" s="684">
        <v>0</v>
      </c>
      <c r="AK33" s="684">
        <v>0</v>
      </c>
      <c r="AL33" s="684">
        <v>0</v>
      </c>
      <c r="AM33" s="684">
        <v>0</v>
      </c>
      <c r="AN33" s="684">
        <v>0</v>
      </c>
      <c r="AO33" s="975">
        <v>0</v>
      </c>
      <c r="AP33" s="684">
        <v>0</v>
      </c>
      <c r="AQ33" s="684">
        <v>0</v>
      </c>
      <c r="AR33" s="684">
        <v>0</v>
      </c>
      <c r="AS33" s="684">
        <v>0</v>
      </c>
      <c r="AT33" s="684">
        <v>0</v>
      </c>
      <c r="AU33" s="684">
        <v>0</v>
      </c>
      <c r="AV33" s="684">
        <v>0</v>
      </c>
      <c r="AW33" s="684">
        <v>0</v>
      </c>
      <c r="AX33" s="684">
        <v>0</v>
      </c>
      <c r="AY33" s="975">
        <v>0</v>
      </c>
      <c r="AZ33" s="684">
        <v>0</v>
      </c>
      <c r="BA33" s="684">
        <v>0</v>
      </c>
      <c r="BB33" s="684">
        <v>0</v>
      </c>
      <c r="BC33" s="684">
        <v>0</v>
      </c>
      <c r="BD33" s="684">
        <v>0</v>
      </c>
      <c r="BE33" s="684">
        <v>0</v>
      </c>
      <c r="BF33" s="684">
        <v>0</v>
      </c>
      <c r="BG33" s="684">
        <v>0</v>
      </c>
      <c r="BH33" s="684">
        <v>0</v>
      </c>
      <c r="BI33" s="975">
        <v>0</v>
      </c>
      <c r="BJ33" s="684">
        <v>0</v>
      </c>
      <c r="BK33" s="684">
        <v>0</v>
      </c>
      <c r="BL33" s="684">
        <v>0</v>
      </c>
      <c r="BM33" s="684">
        <v>0</v>
      </c>
      <c r="BN33" s="684">
        <v>0</v>
      </c>
      <c r="BO33" s="684">
        <v>0</v>
      </c>
      <c r="BP33" s="684">
        <v>0</v>
      </c>
      <c r="BQ33" s="684">
        <v>0</v>
      </c>
      <c r="BR33" s="684">
        <v>0</v>
      </c>
      <c r="BS33" s="975">
        <v>0</v>
      </c>
      <c r="BT33" s="684">
        <v>0</v>
      </c>
      <c r="BU33" s="684">
        <v>0</v>
      </c>
      <c r="BV33" s="684">
        <v>0</v>
      </c>
      <c r="BW33" s="684">
        <v>0</v>
      </c>
      <c r="BX33" s="684">
        <v>0</v>
      </c>
      <c r="BY33" s="684">
        <v>0</v>
      </c>
      <c r="BZ33" s="684">
        <v>0</v>
      </c>
      <c r="CA33" s="684">
        <v>0</v>
      </c>
      <c r="CB33" s="684">
        <v>0</v>
      </c>
      <c r="CC33" s="975">
        <v>0</v>
      </c>
      <c r="CD33" s="684">
        <v>0</v>
      </c>
      <c r="CE33" s="684">
        <v>0</v>
      </c>
      <c r="CF33" s="684">
        <v>0</v>
      </c>
      <c r="CG33" s="684">
        <v>0</v>
      </c>
      <c r="CH33" s="684">
        <v>0</v>
      </c>
      <c r="CI33" s="684">
        <v>0</v>
      </c>
      <c r="CJ33" s="684">
        <v>0</v>
      </c>
      <c r="CK33" s="684">
        <v>0</v>
      </c>
      <c r="CL33" s="684">
        <v>0</v>
      </c>
      <c r="CM33" s="975">
        <v>0</v>
      </c>
      <c r="CN33" s="684">
        <v>0</v>
      </c>
      <c r="CO33" s="684">
        <v>0</v>
      </c>
      <c r="CP33" s="684">
        <v>0</v>
      </c>
      <c r="CQ33" s="684">
        <v>0</v>
      </c>
      <c r="CR33" s="684">
        <v>0</v>
      </c>
      <c r="CS33" s="684">
        <v>0</v>
      </c>
      <c r="CT33" s="684">
        <v>0</v>
      </c>
      <c r="CU33" s="684">
        <v>0</v>
      </c>
      <c r="CV33" s="684">
        <v>0</v>
      </c>
      <c r="CW33" s="975">
        <v>0</v>
      </c>
      <c r="CX33" s="684">
        <v>0</v>
      </c>
      <c r="CY33" s="684">
        <v>0</v>
      </c>
      <c r="CZ33" s="684">
        <v>0</v>
      </c>
      <c r="DA33" s="684">
        <v>0</v>
      </c>
      <c r="DB33" s="684">
        <v>0</v>
      </c>
      <c r="DC33" s="684">
        <v>0</v>
      </c>
      <c r="DD33" s="684">
        <v>0</v>
      </c>
      <c r="DE33" s="684">
        <v>0</v>
      </c>
      <c r="DF33" s="684">
        <v>0</v>
      </c>
      <c r="DG33" s="975">
        <v>0</v>
      </c>
      <c r="DH33" s="684">
        <v>0</v>
      </c>
      <c r="DI33" s="684">
        <v>0</v>
      </c>
      <c r="DJ33" s="684">
        <v>0</v>
      </c>
      <c r="DK33" s="684">
        <v>0</v>
      </c>
      <c r="DL33" s="684">
        <v>0</v>
      </c>
      <c r="DM33" s="684">
        <v>0</v>
      </c>
      <c r="DN33" s="684">
        <v>0</v>
      </c>
      <c r="DO33" s="684">
        <v>0</v>
      </c>
      <c r="DP33" s="684">
        <v>0</v>
      </c>
      <c r="DQ33" s="975">
        <v>0</v>
      </c>
      <c r="DR33" s="684">
        <v>0</v>
      </c>
      <c r="DS33" s="684">
        <v>0</v>
      </c>
      <c r="DT33" s="684">
        <v>0</v>
      </c>
      <c r="DU33" s="684">
        <v>0</v>
      </c>
      <c r="DV33" s="684">
        <v>0</v>
      </c>
      <c r="DW33" s="684">
        <v>0</v>
      </c>
      <c r="DX33" s="684">
        <v>0</v>
      </c>
      <c r="DY33" s="684">
        <v>0</v>
      </c>
      <c r="DZ33" s="684">
        <v>0</v>
      </c>
      <c r="EA33" s="975">
        <v>0</v>
      </c>
      <c r="EB33" s="684">
        <v>0</v>
      </c>
      <c r="EC33" s="684">
        <v>0</v>
      </c>
      <c r="ED33" s="684">
        <v>0</v>
      </c>
      <c r="EE33" s="684">
        <v>0</v>
      </c>
      <c r="EF33" s="684">
        <v>0</v>
      </c>
      <c r="EG33" s="684">
        <v>0</v>
      </c>
      <c r="EH33" s="684">
        <v>0</v>
      </c>
      <c r="EI33" s="684">
        <v>0</v>
      </c>
      <c r="EJ33" s="684">
        <v>0</v>
      </c>
      <c r="EK33" s="975">
        <v>0</v>
      </c>
      <c r="EL33" s="684">
        <v>0</v>
      </c>
      <c r="EM33" s="684">
        <v>0</v>
      </c>
      <c r="EN33" s="684">
        <v>0</v>
      </c>
      <c r="EO33" s="684">
        <v>0</v>
      </c>
      <c r="EP33" s="684">
        <v>0</v>
      </c>
      <c r="EQ33" s="684">
        <v>0</v>
      </c>
      <c r="ER33" s="684">
        <v>0</v>
      </c>
      <c r="ES33" s="684">
        <v>0</v>
      </c>
      <c r="ET33" s="684">
        <v>0</v>
      </c>
      <c r="EU33" s="975">
        <v>0</v>
      </c>
      <c r="EV33" s="684">
        <v>0</v>
      </c>
      <c r="EW33" s="684">
        <v>0</v>
      </c>
      <c r="EX33" s="684">
        <v>0</v>
      </c>
      <c r="EY33" s="684">
        <v>0</v>
      </c>
      <c r="EZ33" s="684">
        <v>0</v>
      </c>
      <c r="FA33" s="684">
        <v>0</v>
      </c>
      <c r="FB33" s="684">
        <v>0</v>
      </c>
      <c r="FC33" s="684">
        <v>0</v>
      </c>
      <c r="FD33" s="684">
        <v>0</v>
      </c>
      <c r="FE33" s="975">
        <v>0</v>
      </c>
      <c r="FF33" s="684">
        <v>0</v>
      </c>
      <c r="FG33" s="684">
        <v>0</v>
      </c>
      <c r="FH33" s="684">
        <v>0</v>
      </c>
      <c r="FI33" s="684">
        <v>0</v>
      </c>
      <c r="FJ33" s="684">
        <v>0</v>
      </c>
      <c r="FK33" s="684">
        <v>0</v>
      </c>
      <c r="FL33" s="684">
        <v>0</v>
      </c>
      <c r="FM33" s="684">
        <v>0</v>
      </c>
      <c r="FN33" s="684">
        <v>0</v>
      </c>
      <c r="FO33" s="975">
        <v>0</v>
      </c>
      <c r="FP33" s="684">
        <v>0</v>
      </c>
      <c r="FQ33" s="684">
        <v>0</v>
      </c>
      <c r="FR33" s="684">
        <v>0</v>
      </c>
      <c r="FS33" s="684">
        <v>0</v>
      </c>
      <c r="FT33" s="684">
        <v>0</v>
      </c>
      <c r="FU33" s="684">
        <v>0</v>
      </c>
      <c r="FV33" s="684">
        <v>0</v>
      </c>
      <c r="FW33" s="684">
        <v>0</v>
      </c>
      <c r="FX33" s="684">
        <v>0</v>
      </c>
      <c r="FY33" s="975">
        <v>0</v>
      </c>
      <c r="FZ33" s="684">
        <v>0</v>
      </c>
      <c r="GA33" s="684">
        <v>0</v>
      </c>
      <c r="GB33" s="684">
        <v>0</v>
      </c>
      <c r="GC33" s="684">
        <v>0</v>
      </c>
      <c r="GD33" s="684">
        <v>0</v>
      </c>
      <c r="GE33" s="684">
        <v>0</v>
      </c>
      <c r="GF33" s="684">
        <v>0</v>
      </c>
      <c r="GG33" s="684">
        <v>0</v>
      </c>
      <c r="GH33" s="684">
        <v>0</v>
      </c>
      <c r="GI33" s="975">
        <v>0</v>
      </c>
      <c r="GJ33" s="684">
        <v>0</v>
      </c>
      <c r="GK33" s="684">
        <v>0</v>
      </c>
      <c r="GL33" s="684">
        <v>0</v>
      </c>
      <c r="GM33" s="684">
        <v>0</v>
      </c>
      <c r="GN33" s="684">
        <v>0</v>
      </c>
      <c r="GO33" s="684">
        <v>0</v>
      </c>
      <c r="GP33" s="684">
        <v>0</v>
      </c>
      <c r="GQ33" s="684">
        <v>0</v>
      </c>
      <c r="GR33" s="684">
        <v>0</v>
      </c>
      <c r="GS33" s="975">
        <v>0</v>
      </c>
      <c r="GT33" s="684">
        <v>0</v>
      </c>
      <c r="GU33" s="684">
        <v>0</v>
      </c>
      <c r="GV33" s="684">
        <v>0</v>
      </c>
      <c r="GW33" s="684">
        <v>0</v>
      </c>
      <c r="GX33" s="684">
        <v>0</v>
      </c>
      <c r="GY33" s="684">
        <v>0</v>
      </c>
      <c r="GZ33" s="684">
        <v>0</v>
      </c>
      <c r="HA33" s="684">
        <v>0</v>
      </c>
      <c r="HB33" s="684">
        <v>0</v>
      </c>
      <c r="HC33" s="975">
        <v>0</v>
      </c>
      <c r="HD33" s="684">
        <v>0</v>
      </c>
      <c r="HE33" s="684">
        <v>0</v>
      </c>
      <c r="HF33" s="684">
        <v>0</v>
      </c>
      <c r="HG33" s="684">
        <v>0</v>
      </c>
      <c r="HH33" s="684">
        <v>0</v>
      </c>
      <c r="HI33" s="684">
        <v>0</v>
      </c>
      <c r="HJ33" s="684">
        <v>0</v>
      </c>
      <c r="HK33" s="684">
        <v>0</v>
      </c>
      <c r="HL33" s="684">
        <v>0</v>
      </c>
      <c r="HM33" s="975">
        <v>0</v>
      </c>
      <c r="HN33" s="684">
        <v>0</v>
      </c>
      <c r="HO33" s="684">
        <v>0</v>
      </c>
      <c r="HP33" s="684">
        <v>0</v>
      </c>
      <c r="HQ33" s="684">
        <v>0</v>
      </c>
      <c r="HR33" s="684">
        <v>0</v>
      </c>
      <c r="HS33" s="684">
        <v>0</v>
      </c>
      <c r="HT33" s="684">
        <v>0</v>
      </c>
      <c r="HU33" s="684">
        <v>0</v>
      </c>
      <c r="HV33" s="684">
        <v>0</v>
      </c>
      <c r="HW33" s="975">
        <v>0</v>
      </c>
      <c r="HX33" s="684">
        <v>0</v>
      </c>
      <c r="HY33" s="684">
        <v>0</v>
      </c>
      <c r="HZ33" s="684">
        <v>0</v>
      </c>
      <c r="IA33" s="684">
        <v>0</v>
      </c>
      <c r="IB33" s="684">
        <v>0</v>
      </c>
      <c r="IC33" s="684">
        <v>0</v>
      </c>
      <c r="ID33" s="684">
        <v>0</v>
      </c>
      <c r="IE33" s="684">
        <v>0</v>
      </c>
      <c r="IF33" s="684">
        <v>0</v>
      </c>
      <c r="IG33" s="975">
        <v>0</v>
      </c>
      <c r="IH33" s="684">
        <v>0</v>
      </c>
      <c r="II33" s="684">
        <v>0</v>
      </c>
      <c r="IJ33" s="684">
        <v>0</v>
      </c>
      <c r="IK33" s="684">
        <v>0</v>
      </c>
      <c r="IL33" s="684">
        <v>0</v>
      </c>
      <c r="IM33" s="684">
        <v>0</v>
      </c>
      <c r="IN33" s="684">
        <v>0</v>
      </c>
      <c r="IO33" s="684">
        <v>0</v>
      </c>
      <c r="IP33" s="684">
        <v>0</v>
      </c>
      <c r="IQ33" s="975">
        <v>0</v>
      </c>
      <c r="IR33" s="684">
        <v>0</v>
      </c>
      <c r="IS33" s="684">
        <v>0</v>
      </c>
      <c r="IT33" s="684">
        <v>0</v>
      </c>
      <c r="IU33" s="684">
        <v>0</v>
      </c>
      <c r="IV33" s="684">
        <v>0</v>
      </c>
      <c r="IW33" s="684">
        <v>0</v>
      </c>
      <c r="IX33" s="684">
        <v>0</v>
      </c>
      <c r="IY33" s="684">
        <v>0</v>
      </c>
      <c r="IZ33" s="684">
        <v>0</v>
      </c>
      <c r="JA33" s="975">
        <v>0</v>
      </c>
      <c r="JB33" s="684">
        <v>0</v>
      </c>
      <c r="JC33" s="684">
        <v>0</v>
      </c>
      <c r="JD33" s="684">
        <v>0</v>
      </c>
      <c r="JE33" s="684">
        <v>0</v>
      </c>
      <c r="JF33" s="684">
        <v>0</v>
      </c>
      <c r="JG33" s="684">
        <v>0</v>
      </c>
      <c r="JH33" s="684">
        <v>0</v>
      </c>
      <c r="JI33" s="684">
        <v>0</v>
      </c>
      <c r="JJ33" s="684">
        <v>0</v>
      </c>
      <c r="JK33" s="975">
        <v>0</v>
      </c>
      <c r="JL33" s="684">
        <v>0</v>
      </c>
      <c r="JM33" s="684">
        <v>0</v>
      </c>
      <c r="JN33" s="684">
        <v>0</v>
      </c>
      <c r="JO33" s="684">
        <v>0</v>
      </c>
      <c r="JP33" s="684">
        <v>0</v>
      </c>
      <c r="JQ33" s="684">
        <v>0</v>
      </c>
      <c r="JR33" s="684">
        <v>0</v>
      </c>
      <c r="JS33" s="684">
        <v>0</v>
      </c>
      <c r="JT33" s="684">
        <v>0</v>
      </c>
      <c r="JU33" s="975">
        <v>0</v>
      </c>
      <c r="JV33" s="684">
        <v>0</v>
      </c>
      <c r="JW33" s="684">
        <v>0</v>
      </c>
      <c r="JX33" s="684">
        <v>0</v>
      </c>
      <c r="JY33" s="684">
        <v>0</v>
      </c>
      <c r="JZ33" s="684">
        <v>0</v>
      </c>
      <c r="KA33" s="684">
        <v>0</v>
      </c>
      <c r="KB33" s="684">
        <v>0</v>
      </c>
      <c r="KC33" s="684">
        <v>0</v>
      </c>
      <c r="KD33" s="684">
        <v>0</v>
      </c>
      <c r="KE33" s="975">
        <v>0</v>
      </c>
      <c r="KF33" s="684">
        <v>0</v>
      </c>
      <c r="KG33" s="684">
        <v>0</v>
      </c>
      <c r="KH33" s="684">
        <v>0</v>
      </c>
      <c r="KI33" s="684">
        <v>0</v>
      </c>
      <c r="KJ33" s="684">
        <v>0</v>
      </c>
      <c r="KK33" s="684">
        <v>0</v>
      </c>
      <c r="KL33" s="684">
        <v>0</v>
      </c>
      <c r="KM33" s="684">
        <v>0</v>
      </c>
      <c r="KN33" s="684">
        <v>0</v>
      </c>
      <c r="KO33" s="975">
        <v>0</v>
      </c>
      <c r="KP33" s="684">
        <v>0</v>
      </c>
      <c r="KQ33" s="684">
        <v>0</v>
      </c>
      <c r="KR33" s="684">
        <v>0</v>
      </c>
      <c r="KS33" s="684">
        <v>0</v>
      </c>
      <c r="KT33" s="684">
        <v>0</v>
      </c>
      <c r="KU33" s="684">
        <v>0</v>
      </c>
      <c r="KV33" s="684">
        <v>0</v>
      </c>
      <c r="KW33" s="684">
        <v>0</v>
      </c>
      <c r="KX33" s="684">
        <v>0</v>
      </c>
      <c r="KY33" s="975">
        <v>0</v>
      </c>
      <c r="KZ33" s="684">
        <v>0</v>
      </c>
      <c r="LA33" s="684">
        <v>0</v>
      </c>
      <c r="LB33" s="684">
        <v>0</v>
      </c>
      <c r="LC33" s="684">
        <v>0</v>
      </c>
      <c r="LD33" s="684">
        <v>0</v>
      </c>
      <c r="LE33" s="684">
        <v>0</v>
      </c>
      <c r="LF33" s="684">
        <v>0</v>
      </c>
      <c r="LG33" s="684">
        <v>0</v>
      </c>
      <c r="LH33" s="684">
        <v>0</v>
      </c>
      <c r="LI33" s="975">
        <v>0</v>
      </c>
      <c r="LJ33" s="684">
        <v>0</v>
      </c>
      <c r="LK33" s="684">
        <v>0</v>
      </c>
      <c r="LL33" s="684">
        <v>0</v>
      </c>
      <c r="LM33" s="684">
        <v>0</v>
      </c>
      <c r="LN33" s="684">
        <v>0</v>
      </c>
      <c r="LO33" s="684">
        <v>0</v>
      </c>
      <c r="LP33" s="684">
        <v>0</v>
      </c>
      <c r="LQ33" s="684">
        <v>0</v>
      </c>
      <c r="LR33" s="684">
        <v>0</v>
      </c>
      <c r="LS33" s="975">
        <v>0</v>
      </c>
      <c r="LT33" s="684">
        <v>0</v>
      </c>
      <c r="LU33" s="684">
        <v>0</v>
      </c>
      <c r="LV33" s="684">
        <v>0</v>
      </c>
      <c r="LW33" s="684">
        <v>0</v>
      </c>
      <c r="LX33" s="684">
        <v>0</v>
      </c>
      <c r="LY33" s="684">
        <v>0</v>
      </c>
      <c r="LZ33" s="684">
        <v>0</v>
      </c>
      <c r="MA33" s="684">
        <v>0</v>
      </c>
      <c r="MB33" s="684">
        <v>0</v>
      </c>
      <c r="MC33" s="975">
        <v>-1870.2249999999999</v>
      </c>
      <c r="MD33" s="684">
        <v>0</v>
      </c>
      <c r="ME33" s="684">
        <v>0</v>
      </c>
      <c r="MF33" s="684">
        <v>0</v>
      </c>
      <c r="MG33" s="684">
        <v>0</v>
      </c>
      <c r="MH33" s="684">
        <v>0</v>
      </c>
      <c r="MI33" s="684">
        <v>0</v>
      </c>
      <c r="MJ33" s="684">
        <v>0</v>
      </c>
      <c r="MK33" s="684">
        <v>0</v>
      </c>
      <c r="ML33" s="684">
        <v>0</v>
      </c>
      <c r="MM33" s="975">
        <v>-1884.402</v>
      </c>
      <c r="MN33" s="684">
        <v>0</v>
      </c>
      <c r="MO33" s="684">
        <v>0</v>
      </c>
      <c r="MP33" s="684">
        <v>0</v>
      </c>
      <c r="MQ33" s="684">
        <v>0</v>
      </c>
      <c r="MR33" s="684">
        <v>0</v>
      </c>
      <c r="MS33" s="684">
        <v>0</v>
      </c>
      <c r="MT33" s="684">
        <v>0</v>
      </c>
      <c r="MU33" s="684">
        <v>0</v>
      </c>
      <c r="MV33" s="684">
        <v>0</v>
      </c>
      <c r="MW33" s="975">
        <v>-1927.3140000000001</v>
      </c>
      <c r="MX33" s="684">
        <v>0</v>
      </c>
      <c r="MY33" s="684">
        <v>0</v>
      </c>
      <c r="MZ33" s="684">
        <v>0</v>
      </c>
      <c r="NA33" s="684">
        <v>0</v>
      </c>
      <c r="NB33" s="684">
        <v>0</v>
      </c>
      <c r="NC33" s="684">
        <v>0</v>
      </c>
      <c r="ND33" s="684">
        <v>0</v>
      </c>
      <c r="NE33" s="684">
        <v>0</v>
      </c>
      <c r="NF33" s="684">
        <v>0</v>
      </c>
      <c r="NG33" s="975">
        <v>-1949.644</v>
      </c>
      <c r="NH33" s="684">
        <v>0</v>
      </c>
      <c r="NI33" s="684">
        <v>0</v>
      </c>
      <c r="NJ33" s="684">
        <v>0</v>
      </c>
      <c r="NK33" s="684">
        <v>0</v>
      </c>
      <c r="NL33" s="684">
        <v>0</v>
      </c>
      <c r="NM33" s="684">
        <v>0</v>
      </c>
      <c r="NN33" s="684">
        <v>0</v>
      </c>
      <c r="NO33" s="684">
        <v>0</v>
      </c>
      <c r="NP33" s="684">
        <v>0</v>
      </c>
      <c r="NQ33" s="975">
        <v>-1862.5909999999999</v>
      </c>
      <c r="NR33" s="684">
        <v>0</v>
      </c>
      <c r="NS33" s="684">
        <v>0</v>
      </c>
      <c r="NT33" s="684">
        <v>0</v>
      </c>
      <c r="NU33" s="684">
        <v>0</v>
      </c>
      <c r="NV33" s="684">
        <v>0</v>
      </c>
      <c r="NW33" s="684">
        <v>0</v>
      </c>
      <c r="NX33" s="684">
        <v>0</v>
      </c>
      <c r="NY33" s="684">
        <v>0</v>
      </c>
      <c r="NZ33" s="684">
        <v>0</v>
      </c>
      <c r="OA33" s="975">
        <v>-1810.0139999999999</v>
      </c>
      <c r="OB33" s="684">
        <v>0</v>
      </c>
      <c r="OC33" s="684">
        <v>0</v>
      </c>
      <c r="OD33" s="684">
        <v>0</v>
      </c>
      <c r="OE33" s="684">
        <v>0</v>
      </c>
      <c r="OF33" s="684">
        <v>0</v>
      </c>
      <c r="OG33" s="684">
        <v>0</v>
      </c>
      <c r="OH33" s="684">
        <v>0</v>
      </c>
      <c r="OI33" s="684">
        <v>0</v>
      </c>
      <c r="OJ33" s="684">
        <v>0</v>
      </c>
      <c r="OK33" s="975">
        <v>-1268.9939999999999</v>
      </c>
      <c r="OL33" s="684">
        <v>0</v>
      </c>
      <c r="OM33" s="684">
        <v>0</v>
      </c>
      <c r="ON33" s="684">
        <v>0</v>
      </c>
      <c r="OO33" s="684">
        <v>0</v>
      </c>
      <c r="OP33" s="684">
        <v>0</v>
      </c>
      <c r="OQ33" s="684">
        <v>0</v>
      </c>
      <c r="OR33" s="684">
        <v>0</v>
      </c>
      <c r="OS33" s="684">
        <v>0</v>
      </c>
      <c r="OT33" s="684">
        <v>0</v>
      </c>
      <c r="OU33" s="975">
        <v>-1135.694</v>
      </c>
      <c r="OV33" s="684">
        <v>0</v>
      </c>
      <c r="OW33" s="684">
        <v>0</v>
      </c>
      <c r="OX33" s="684">
        <v>0</v>
      </c>
      <c r="OY33" s="684">
        <v>0</v>
      </c>
      <c r="OZ33" s="684">
        <v>0</v>
      </c>
      <c r="PA33" s="684">
        <v>0</v>
      </c>
      <c r="PB33" s="684">
        <v>0</v>
      </c>
      <c r="PC33" s="684">
        <v>0</v>
      </c>
      <c r="PD33" s="684">
        <v>0</v>
      </c>
      <c r="PE33" s="975">
        <v>-1157.5160000000001</v>
      </c>
      <c r="PF33" s="684">
        <v>0</v>
      </c>
      <c r="PG33" s="684">
        <v>0</v>
      </c>
      <c r="PH33" s="684">
        <v>0</v>
      </c>
      <c r="PI33" s="684">
        <v>0</v>
      </c>
      <c r="PJ33" s="684">
        <v>0</v>
      </c>
      <c r="PK33" s="684">
        <v>0</v>
      </c>
      <c r="PL33" s="684">
        <v>0</v>
      </c>
      <c r="PM33" s="684">
        <v>0</v>
      </c>
      <c r="PN33" s="684">
        <v>0</v>
      </c>
      <c r="PO33" s="975">
        <v>-1138.5070000000001</v>
      </c>
      <c r="PP33" s="684">
        <v>0</v>
      </c>
      <c r="PQ33" s="684">
        <v>0</v>
      </c>
      <c r="PR33" s="684">
        <v>0</v>
      </c>
      <c r="PS33" s="684">
        <v>0</v>
      </c>
      <c r="PT33" s="684">
        <v>0</v>
      </c>
      <c r="PU33" s="684">
        <v>0</v>
      </c>
      <c r="PV33" s="684">
        <v>0</v>
      </c>
      <c r="PW33" s="684">
        <v>0</v>
      </c>
      <c r="PX33" s="684">
        <v>0</v>
      </c>
      <c r="PY33" s="975">
        <v>-1010.078</v>
      </c>
      <c r="PZ33" s="684" t="s">
        <v>1258</v>
      </c>
      <c r="QA33" s="684" t="s">
        <v>1253</v>
      </c>
      <c r="QB33" s="684" t="s">
        <v>1257</v>
      </c>
      <c r="QC33" s="684" t="s">
        <v>1257</v>
      </c>
      <c r="QD33" s="684" t="s">
        <v>1257</v>
      </c>
      <c r="QE33" s="684" t="s">
        <v>1256</v>
      </c>
      <c r="QF33" s="684" t="s">
        <v>1256</v>
      </c>
      <c r="QG33" s="684" t="s">
        <v>1256</v>
      </c>
      <c r="QH33" s="684" t="s">
        <v>1257</v>
      </c>
      <c r="QI33" s="975">
        <v>-858.45899999999995</v>
      </c>
      <c r="QJ33" s="684">
        <v>0</v>
      </c>
      <c r="QK33" s="684">
        <v>0</v>
      </c>
      <c r="QL33" s="684">
        <v>0</v>
      </c>
      <c r="QM33" s="684">
        <v>0</v>
      </c>
      <c r="QN33" s="684">
        <v>0</v>
      </c>
      <c r="QO33" s="684">
        <v>0</v>
      </c>
      <c r="QP33" s="684">
        <v>0</v>
      </c>
      <c r="QQ33" s="684">
        <v>0</v>
      </c>
      <c r="QR33" s="684">
        <v>0</v>
      </c>
      <c r="QS33" s="975">
        <v>-843</v>
      </c>
      <c r="QT33" s="684">
        <v>0</v>
      </c>
      <c r="QU33" s="684">
        <v>0</v>
      </c>
      <c r="QV33" s="684">
        <v>0</v>
      </c>
      <c r="QW33" s="684">
        <v>0</v>
      </c>
      <c r="QX33" s="684">
        <v>0</v>
      </c>
      <c r="QY33" s="684">
        <v>0</v>
      </c>
      <c r="QZ33" s="684">
        <v>0</v>
      </c>
      <c r="RA33" s="684">
        <v>0</v>
      </c>
      <c r="RB33" s="684">
        <v>0</v>
      </c>
      <c r="RC33" s="975">
        <v>-981</v>
      </c>
      <c r="RD33" s="684">
        <v>0</v>
      </c>
      <c r="RE33" s="684">
        <v>0</v>
      </c>
      <c r="RF33" s="684">
        <v>0</v>
      </c>
      <c r="RG33" s="684">
        <v>0</v>
      </c>
      <c r="RH33" s="684">
        <v>0</v>
      </c>
      <c r="RI33" s="684">
        <v>0</v>
      </c>
      <c r="RJ33" s="684">
        <v>0</v>
      </c>
      <c r="RK33" s="684">
        <v>0</v>
      </c>
      <c r="RL33" s="684">
        <v>0</v>
      </c>
      <c r="RM33" s="975">
        <v>-932</v>
      </c>
      <c r="RN33" s="431">
        <v>0</v>
      </c>
      <c r="RO33" s="431">
        <v>0</v>
      </c>
      <c r="RP33" s="431">
        <v>0</v>
      </c>
      <c r="RQ33" s="431">
        <v>0</v>
      </c>
      <c r="RR33" s="431">
        <v>0</v>
      </c>
      <c r="RS33" s="431">
        <v>0</v>
      </c>
      <c r="RT33" s="431">
        <v>0</v>
      </c>
      <c r="RU33" s="431">
        <v>0</v>
      </c>
      <c r="RV33" s="431">
        <v>0</v>
      </c>
      <c r="RW33" s="1084">
        <v>-754</v>
      </c>
      <c r="RX33" s="431">
        <v>0</v>
      </c>
      <c r="RY33" s="431">
        <v>0</v>
      </c>
      <c r="RZ33" s="431">
        <v>0</v>
      </c>
      <c r="SA33" s="431">
        <v>0</v>
      </c>
      <c r="SB33" s="431">
        <v>0</v>
      </c>
      <c r="SC33" s="431">
        <v>0</v>
      </c>
      <c r="SD33" s="431">
        <v>0</v>
      </c>
      <c r="SE33" s="431">
        <v>0</v>
      </c>
      <c r="SF33" s="431">
        <v>0</v>
      </c>
      <c r="SG33" s="1084">
        <v>-802</v>
      </c>
      <c r="SH33" s="431">
        <v>0</v>
      </c>
      <c r="SI33" s="431">
        <v>0</v>
      </c>
      <c r="SJ33" s="431">
        <v>0</v>
      </c>
      <c r="SK33" s="431">
        <v>0</v>
      </c>
      <c r="SL33" s="431">
        <v>0</v>
      </c>
      <c r="SM33" s="431">
        <v>0</v>
      </c>
      <c r="SN33" s="431">
        <v>0</v>
      </c>
      <c r="SO33" s="431">
        <v>0</v>
      </c>
      <c r="SP33" s="431">
        <v>0</v>
      </c>
      <c r="SQ33" s="1084">
        <v>-742</v>
      </c>
      <c r="SR33" s="431">
        <v>0</v>
      </c>
      <c r="SS33" s="431">
        <v>0</v>
      </c>
      <c r="ST33" s="431">
        <v>0</v>
      </c>
      <c r="SU33" s="431">
        <v>0</v>
      </c>
      <c r="SV33" s="431">
        <v>0</v>
      </c>
      <c r="SW33" s="431">
        <v>0</v>
      </c>
      <c r="SX33" s="431">
        <v>0</v>
      </c>
      <c r="SY33" s="431">
        <v>0</v>
      </c>
      <c r="SZ33" s="431">
        <v>0</v>
      </c>
      <c r="TA33" s="1084">
        <v>-746</v>
      </c>
      <c r="TB33" s="431">
        <v>0</v>
      </c>
      <c r="TC33" s="431">
        <v>0</v>
      </c>
      <c r="TD33" s="431">
        <v>0</v>
      </c>
      <c r="TE33" s="431">
        <v>0</v>
      </c>
      <c r="TF33" s="431">
        <v>0</v>
      </c>
      <c r="TG33" s="431">
        <v>0</v>
      </c>
      <c r="TH33" s="431">
        <v>0</v>
      </c>
      <c r="TI33" s="431">
        <v>0</v>
      </c>
      <c r="TJ33" s="431">
        <v>0</v>
      </c>
      <c r="TK33" s="1084">
        <v>-818</v>
      </c>
      <c r="TL33" s="431">
        <v>0</v>
      </c>
      <c r="TM33" s="431">
        <v>0</v>
      </c>
      <c r="TN33" s="431">
        <v>0</v>
      </c>
      <c r="TO33" s="431">
        <v>0</v>
      </c>
      <c r="TP33" s="431">
        <v>0</v>
      </c>
      <c r="TQ33" s="431">
        <v>0</v>
      </c>
      <c r="TR33" s="431">
        <v>0</v>
      </c>
      <c r="TS33" s="431">
        <v>0</v>
      </c>
      <c r="TT33" s="431">
        <v>0</v>
      </c>
      <c r="TU33" s="1084">
        <v>-797</v>
      </c>
      <c r="TV33" s="431">
        <v>0</v>
      </c>
      <c r="TW33" s="431">
        <v>0</v>
      </c>
      <c r="TX33" s="431">
        <v>0</v>
      </c>
      <c r="TY33" s="431">
        <v>0</v>
      </c>
      <c r="TZ33" s="431">
        <v>0</v>
      </c>
      <c r="UA33" s="431">
        <v>0</v>
      </c>
      <c r="UB33" s="431">
        <v>0</v>
      </c>
      <c r="UC33" s="431">
        <v>0</v>
      </c>
      <c r="UD33" s="431">
        <v>0</v>
      </c>
      <c r="UE33" s="1083">
        <v>0</v>
      </c>
      <c r="UF33" s="431">
        <v>0</v>
      </c>
      <c r="UG33" s="431">
        <v>0</v>
      </c>
      <c r="UH33" s="431">
        <v>0</v>
      </c>
      <c r="UI33" s="431">
        <v>0</v>
      </c>
      <c r="UJ33" s="431">
        <v>0</v>
      </c>
      <c r="UK33" s="431">
        <v>0</v>
      </c>
      <c r="UL33" s="431">
        <v>0</v>
      </c>
      <c r="UM33" s="431">
        <v>0</v>
      </c>
      <c r="UN33" s="431">
        <v>0</v>
      </c>
      <c r="UO33" s="1083">
        <v>0</v>
      </c>
      <c r="UP33" s="431"/>
      <c r="UQ33" s="431"/>
      <c r="UR33" s="431"/>
      <c r="US33" s="431"/>
      <c r="UT33" s="431"/>
      <c r="UU33" s="431"/>
      <c r="UV33" s="431"/>
      <c r="UW33" s="431"/>
      <c r="UX33" s="431"/>
      <c r="UY33" s="1083"/>
      <c r="UZ33" s="431"/>
      <c r="VA33" s="431"/>
      <c r="VB33" s="431"/>
      <c r="VC33" s="431"/>
      <c r="VD33" s="431"/>
      <c r="VE33" s="431"/>
      <c r="VF33" s="431"/>
      <c r="VG33" s="431"/>
      <c r="VH33" s="431"/>
      <c r="VI33" s="1083"/>
      <c r="VJ33" s="431"/>
      <c r="VK33" s="431"/>
      <c r="VL33" s="431"/>
      <c r="VM33" s="431"/>
      <c r="VN33" s="431"/>
      <c r="VO33" s="431"/>
      <c r="VP33" s="431"/>
      <c r="VQ33" s="431"/>
      <c r="VR33" s="431"/>
      <c r="VS33" s="1083"/>
      <c r="VT33" s="431"/>
      <c r="VU33" s="431"/>
      <c r="VV33" s="431"/>
      <c r="VW33" s="431"/>
      <c r="VX33" s="431"/>
      <c r="VY33" s="431"/>
      <c r="VZ33" s="431"/>
      <c r="WA33" s="431"/>
      <c r="WB33" s="431"/>
      <c r="WC33" s="1083"/>
      <c r="WD33" s="431"/>
      <c r="WE33" s="431"/>
      <c r="WF33" s="431"/>
      <c r="WG33" s="431"/>
      <c r="WH33" s="431"/>
      <c r="WI33" s="431"/>
      <c r="WJ33" s="431"/>
      <c r="WK33" s="431"/>
      <c r="WL33" s="431"/>
      <c r="WM33" s="1083"/>
      <c r="WN33" s="431"/>
      <c r="WO33" s="431"/>
      <c r="WP33" s="431"/>
      <c r="WQ33" s="431"/>
      <c r="WR33" s="431"/>
      <c r="WS33" s="431"/>
      <c r="WT33" s="431"/>
      <c r="WU33" s="431"/>
      <c r="WV33" s="431"/>
      <c r="WW33" s="1083"/>
      <c r="WX33" s="431"/>
      <c r="WY33" s="431"/>
      <c r="WZ33" s="431"/>
      <c r="XA33" s="431"/>
      <c r="XB33" s="431"/>
      <c r="XC33" s="431"/>
      <c r="XD33" s="431"/>
      <c r="XE33" s="431"/>
      <c r="XF33" s="431"/>
      <c r="XG33" s="1083"/>
      <c r="XH33" s="431"/>
      <c r="XI33" s="431"/>
      <c r="XJ33" s="431"/>
      <c r="XK33" s="431"/>
      <c r="XL33" s="431"/>
      <c r="XM33" s="431"/>
      <c r="XN33" s="431"/>
      <c r="XO33" s="431"/>
      <c r="XP33" s="431"/>
      <c r="XQ33" s="1083"/>
      <c r="XR33" s="431"/>
      <c r="XS33" s="431"/>
      <c r="XT33" s="431"/>
      <c r="XU33" s="431"/>
      <c r="XV33" s="431"/>
      <c r="XW33" s="431"/>
      <c r="XX33" s="431"/>
      <c r="XY33" s="431"/>
      <c r="XZ33" s="431"/>
      <c r="YA33" s="1083"/>
    </row>
    <row r="34" spans="1:651" ht="14.25" customHeight="1" thickBot="1">
      <c r="A34" s="987" t="s">
        <v>1822</v>
      </c>
      <c r="B34" s="988">
        <v>-2445.5004893999999</v>
      </c>
      <c r="C34" s="988">
        <v>-533.95766479999998</v>
      </c>
      <c r="D34" s="988">
        <v>-872.72377339999991</v>
      </c>
      <c r="E34" s="988">
        <v>-942.91458209999996</v>
      </c>
      <c r="F34" s="988">
        <v>-1540.2201047000001</v>
      </c>
      <c r="G34" s="988">
        <v>-653.64501399999995</v>
      </c>
      <c r="H34" s="988">
        <v>-429.20928800000002</v>
      </c>
      <c r="I34" s="988">
        <v>-372.82908220000002</v>
      </c>
      <c r="J34" s="989">
        <v>0</v>
      </c>
      <c r="K34" s="990">
        <v>-7790.9999985999993</v>
      </c>
      <c r="L34" s="988">
        <v>-1121.5709999999999</v>
      </c>
      <c r="M34" s="988">
        <v>-521.74699999999996</v>
      </c>
      <c r="N34" s="988">
        <v>-876.62900000000002</v>
      </c>
      <c r="O34" s="988">
        <v>-1142.5619999999999</v>
      </c>
      <c r="P34" s="988">
        <v>-1775.741</v>
      </c>
      <c r="Q34" s="988">
        <v>-806.71699999999998</v>
      </c>
      <c r="R34" s="988">
        <v>-555.596</v>
      </c>
      <c r="S34" s="988">
        <v>-451.43700000000001</v>
      </c>
      <c r="T34" s="989">
        <v>0</v>
      </c>
      <c r="U34" s="990">
        <v>-7252</v>
      </c>
      <c r="V34" s="988">
        <v>0</v>
      </c>
      <c r="W34" s="988">
        <v>-454.21100000000001</v>
      </c>
      <c r="X34" s="988">
        <v>-900.30499999999995</v>
      </c>
      <c r="Y34" s="988">
        <v>-1148.2439999999999</v>
      </c>
      <c r="Z34" s="988">
        <v>-1891.73</v>
      </c>
      <c r="AA34" s="988">
        <v>-894.03200000000004</v>
      </c>
      <c r="AB34" s="988">
        <v>-605.31100000000004</v>
      </c>
      <c r="AC34" s="988">
        <v>-583.16700000000003</v>
      </c>
      <c r="AD34" s="989">
        <v>0</v>
      </c>
      <c r="AE34" s="990">
        <v>-6477</v>
      </c>
      <c r="AF34" s="988">
        <v>0</v>
      </c>
      <c r="AG34" s="988">
        <v>-360.28340800000001</v>
      </c>
      <c r="AH34" s="988">
        <v>-910.17820019999999</v>
      </c>
      <c r="AI34" s="988">
        <v>-1031.8786188000001</v>
      </c>
      <c r="AJ34" s="988">
        <v>-1791.7182927000001</v>
      </c>
      <c r="AK34" s="988">
        <v>-906.33860400000003</v>
      </c>
      <c r="AL34" s="988">
        <v>-527.78857369999992</v>
      </c>
      <c r="AM34" s="988">
        <v>-575.81429790000004</v>
      </c>
      <c r="AN34" s="989">
        <v>0</v>
      </c>
      <c r="AO34" s="990">
        <v>-6103.9999952999997</v>
      </c>
      <c r="AP34" s="988">
        <v>0</v>
      </c>
      <c r="AQ34" s="988">
        <v>-470.875</v>
      </c>
      <c r="AR34" s="988">
        <v>-934.86900000000003</v>
      </c>
      <c r="AS34" s="988">
        <v>-1105.1020000000001</v>
      </c>
      <c r="AT34" s="988">
        <v>-1715.982</v>
      </c>
      <c r="AU34" s="988">
        <v>-838.37699999999995</v>
      </c>
      <c r="AV34" s="988">
        <v>-536.09500000000003</v>
      </c>
      <c r="AW34" s="988">
        <v>-502.7</v>
      </c>
      <c r="AX34" s="989">
        <v>0</v>
      </c>
      <c r="AY34" s="990">
        <v>-6104</v>
      </c>
      <c r="AZ34" s="988">
        <v>0</v>
      </c>
      <c r="BA34" s="988">
        <v>-238.35599999999999</v>
      </c>
      <c r="BB34" s="988">
        <v>-998.53750000000002</v>
      </c>
      <c r="BC34" s="988">
        <v>-1115.299</v>
      </c>
      <c r="BD34" s="988">
        <v>-1952.74</v>
      </c>
      <c r="BE34" s="988">
        <v>-799.42605000000003</v>
      </c>
      <c r="BF34" s="988">
        <v>-510.71805000000001</v>
      </c>
      <c r="BG34" s="988">
        <v>-488.923</v>
      </c>
      <c r="BH34" s="989">
        <v>0</v>
      </c>
      <c r="BI34" s="990">
        <v>-6103.9995999999992</v>
      </c>
      <c r="BJ34" s="988">
        <v>0</v>
      </c>
      <c r="BK34" s="988">
        <v>0</v>
      </c>
      <c r="BL34" s="988">
        <v>-1032.2926368999999</v>
      </c>
      <c r="BM34" s="988">
        <v>-1081.3808202</v>
      </c>
      <c r="BN34" s="988">
        <v>-2063.7951862</v>
      </c>
      <c r="BO34" s="988">
        <v>-823.77990399999999</v>
      </c>
      <c r="BP34" s="988">
        <v>-543.97027879999996</v>
      </c>
      <c r="BQ34" s="988">
        <v>-558.78117750000001</v>
      </c>
      <c r="BR34" s="989">
        <v>0</v>
      </c>
      <c r="BS34" s="990">
        <v>-6104.0000035999992</v>
      </c>
      <c r="BT34" s="988">
        <v>0</v>
      </c>
      <c r="BU34" s="988">
        <v>0</v>
      </c>
      <c r="BV34" s="988">
        <v>-845.45641000000001</v>
      </c>
      <c r="BW34" s="988">
        <v>-1145.6547090000001</v>
      </c>
      <c r="BX34" s="988">
        <v>-2066.3950855999997</v>
      </c>
      <c r="BY34" s="988">
        <v>-918.77338350000002</v>
      </c>
      <c r="BZ34" s="988">
        <v>-559.71580210000002</v>
      </c>
      <c r="CA34" s="988">
        <v>-568.00460199999998</v>
      </c>
      <c r="CB34" s="989">
        <v>0</v>
      </c>
      <c r="CC34" s="990">
        <v>-6103.9999921999997</v>
      </c>
      <c r="CD34" s="988">
        <v>0</v>
      </c>
      <c r="CE34" s="988">
        <v>0</v>
      </c>
      <c r="CF34" s="988">
        <v>0</v>
      </c>
      <c r="CG34" s="988">
        <v>-228.572</v>
      </c>
      <c r="CH34" s="988">
        <v>-2257.1039999999998</v>
      </c>
      <c r="CI34" s="988">
        <v>-925.25099999999998</v>
      </c>
      <c r="CJ34" s="988">
        <v>-579.85599999999999</v>
      </c>
      <c r="CK34" s="988">
        <v>-540.61199999999997</v>
      </c>
      <c r="CL34" s="989">
        <v>0</v>
      </c>
      <c r="CM34" s="990">
        <v>-4531.3950000000004</v>
      </c>
      <c r="CN34" s="988">
        <v>0</v>
      </c>
      <c r="CO34" s="988">
        <v>0</v>
      </c>
      <c r="CP34" s="988">
        <v>0</v>
      </c>
      <c r="CQ34" s="988">
        <v>-419.81282170000009</v>
      </c>
      <c r="CR34" s="988">
        <v>-2709.2039203999998</v>
      </c>
      <c r="CS34" s="988">
        <v>-702.6670906999999</v>
      </c>
      <c r="CT34" s="988">
        <v>-598.81344349999995</v>
      </c>
      <c r="CU34" s="988">
        <v>-627.91772430000003</v>
      </c>
      <c r="CV34" s="989">
        <v>0</v>
      </c>
      <c r="CW34" s="990">
        <v>-5058.4150006</v>
      </c>
      <c r="CX34" s="988">
        <v>0</v>
      </c>
      <c r="CY34" s="988">
        <v>0</v>
      </c>
      <c r="CZ34" s="988">
        <v>0</v>
      </c>
      <c r="DA34" s="988">
        <v>-27.867999999999999</v>
      </c>
      <c r="DB34" s="988">
        <v>-2917.1779999999999</v>
      </c>
      <c r="DC34" s="988">
        <v>-700.29267850000008</v>
      </c>
      <c r="DD34" s="988">
        <v>-664.25590590000002</v>
      </c>
      <c r="DE34" s="988">
        <v>-748.82031000000006</v>
      </c>
      <c r="DF34" s="989">
        <v>0</v>
      </c>
      <c r="DG34" s="990">
        <v>-5058.4148944000008</v>
      </c>
      <c r="DH34" s="988">
        <v>0</v>
      </c>
      <c r="DI34" s="988">
        <v>0</v>
      </c>
      <c r="DJ34" s="988">
        <v>0</v>
      </c>
      <c r="DK34" s="988">
        <v>-168.49700000000001</v>
      </c>
      <c r="DL34" s="988">
        <v>-2766.6990000000001</v>
      </c>
      <c r="DM34" s="988">
        <v>-754.76400000000001</v>
      </c>
      <c r="DN34" s="988">
        <v>-617.19500000000005</v>
      </c>
      <c r="DO34" s="988">
        <v>-751.26</v>
      </c>
      <c r="DP34" s="989">
        <v>0</v>
      </c>
      <c r="DQ34" s="990">
        <v>-5058.415</v>
      </c>
      <c r="DR34" s="988">
        <v>0</v>
      </c>
      <c r="DS34" s="988">
        <v>0</v>
      </c>
      <c r="DT34" s="988">
        <v>0</v>
      </c>
      <c r="DU34" s="988">
        <v>0</v>
      </c>
      <c r="DV34" s="988">
        <v>-2912.8180000000002</v>
      </c>
      <c r="DW34" s="988">
        <v>-765.68269999999995</v>
      </c>
      <c r="DX34" s="988">
        <v>-643.24739999999997</v>
      </c>
      <c r="DY34" s="988">
        <v>-736.66650000000004</v>
      </c>
      <c r="DZ34" s="989">
        <v>0</v>
      </c>
      <c r="EA34" s="990">
        <v>-5058.414600000001</v>
      </c>
      <c r="EB34" s="988">
        <v>0</v>
      </c>
      <c r="EC34" s="988">
        <v>0</v>
      </c>
      <c r="ED34" s="988">
        <v>0</v>
      </c>
      <c r="EE34" s="988">
        <v>0</v>
      </c>
      <c r="EF34" s="988">
        <v>-2790.3449999999998</v>
      </c>
      <c r="EG34" s="988">
        <v>-742.26199999999994</v>
      </c>
      <c r="EH34" s="988">
        <v>-680.49300000000005</v>
      </c>
      <c r="EI34" s="988">
        <v>-845.31500000000005</v>
      </c>
      <c r="EJ34" s="989">
        <v>0</v>
      </c>
      <c r="EK34" s="990">
        <v>-5058.415</v>
      </c>
      <c r="EL34" s="988">
        <v>0</v>
      </c>
      <c r="EM34" s="988">
        <v>0</v>
      </c>
      <c r="EN34" s="988">
        <v>0</v>
      </c>
      <c r="EO34" s="988">
        <v>-163.31700000000001</v>
      </c>
      <c r="EP34" s="988">
        <v>-2551.826</v>
      </c>
      <c r="EQ34" s="988">
        <v>-760.80100000000004</v>
      </c>
      <c r="ER34" s="988">
        <v>-740.33399999999995</v>
      </c>
      <c r="ES34" s="988">
        <v>-842.13699999999994</v>
      </c>
      <c r="ET34" s="989">
        <v>0</v>
      </c>
      <c r="EU34" s="990">
        <v>-5058.415</v>
      </c>
      <c r="EV34" s="988">
        <v>0</v>
      </c>
      <c r="EW34" s="988">
        <v>0</v>
      </c>
      <c r="EX34" s="988">
        <v>0</v>
      </c>
      <c r="EY34" s="988">
        <v>-373.86700000000002</v>
      </c>
      <c r="EZ34" s="988">
        <v>-2371.3130000000001</v>
      </c>
      <c r="FA34" s="988">
        <v>-814.26</v>
      </c>
      <c r="FB34" s="988">
        <v>-645.53800000000001</v>
      </c>
      <c r="FC34" s="988">
        <v>-853.43700000000001</v>
      </c>
      <c r="FD34" s="989">
        <v>0</v>
      </c>
      <c r="FE34" s="990">
        <v>-5058.415</v>
      </c>
      <c r="FF34" s="988">
        <v>0</v>
      </c>
      <c r="FG34" s="988">
        <v>0</v>
      </c>
      <c r="FH34" s="988">
        <v>0</v>
      </c>
      <c r="FI34" s="988">
        <v>-330.22800000000001</v>
      </c>
      <c r="FJ34" s="988">
        <v>-2273.4690000000001</v>
      </c>
      <c r="FK34" s="988">
        <v>-835.77800000000002</v>
      </c>
      <c r="FL34" s="988">
        <v>-657.97699999999998</v>
      </c>
      <c r="FM34" s="988">
        <v>-960.96299999999997</v>
      </c>
      <c r="FN34" s="989">
        <v>0</v>
      </c>
      <c r="FO34" s="990">
        <v>-5058.415</v>
      </c>
      <c r="FP34" s="988">
        <v>0</v>
      </c>
      <c r="FQ34" s="988">
        <v>0</v>
      </c>
      <c r="FR34" s="988">
        <v>0</v>
      </c>
      <c r="FS34" s="988">
        <v>-586.67100000000005</v>
      </c>
      <c r="FT34" s="988">
        <v>-2085.538</v>
      </c>
      <c r="FU34" s="988">
        <v>-762.66600000000005</v>
      </c>
      <c r="FV34" s="988">
        <v>-677.57</v>
      </c>
      <c r="FW34" s="988">
        <v>-945.97</v>
      </c>
      <c r="FX34" s="989">
        <v>0</v>
      </c>
      <c r="FY34" s="990">
        <v>-5058.415</v>
      </c>
      <c r="FZ34" s="988">
        <v>0</v>
      </c>
      <c r="GA34" s="988">
        <v>0</v>
      </c>
      <c r="GB34" s="988">
        <v>0</v>
      </c>
      <c r="GC34" s="988">
        <v>-653.47</v>
      </c>
      <c r="GD34" s="988">
        <v>-1791.32</v>
      </c>
      <c r="GE34" s="988">
        <v>-942.93799999999999</v>
      </c>
      <c r="GF34" s="988">
        <v>-657.00400000000002</v>
      </c>
      <c r="GG34" s="988">
        <v>-1013.683</v>
      </c>
      <c r="GH34" s="989">
        <v>0</v>
      </c>
      <c r="GI34" s="990">
        <v>-5058.415</v>
      </c>
      <c r="GJ34" s="988">
        <v>0</v>
      </c>
      <c r="GK34" s="988">
        <v>0</v>
      </c>
      <c r="GL34" s="988">
        <v>0</v>
      </c>
      <c r="GM34" s="988">
        <v>-947.18024250000008</v>
      </c>
      <c r="GN34" s="988">
        <v>-1775.173</v>
      </c>
      <c r="GO34" s="988">
        <v>-709.12466029999996</v>
      </c>
      <c r="GP34" s="988">
        <v>-562.8096544</v>
      </c>
      <c r="GQ34" s="988">
        <v>-1064.1270726999999</v>
      </c>
      <c r="GR34" s="989">
        <v>0</v>
      </c>
      <c r="GS34" s="990">
        <v>-5058.4146299000004</v>
      </c>
      <c r="GT34" s="988">
        <v>0</v>
      </c>
      <c r="GU34" s="988">
        <v>0</v>
      </c>
      <c r="GV34" s="988">
        <v>0</v>
      </c>
      <c r="GW34" s="988">
        <v>-956.63199999999995</v>
      </c>
      <c r="GX34" s="988">
        <v>-1888.761</v>
      </c>
      <c r="GY34" s="988">
        <v>-750.923</v>
      </c>
      <c r="GZ34" s="988">
        <v>-565.18399999999997</v>
      </c>
      <c r="HA34" s="988">
        <v>-1055.4670000000001</v>
      </c>
      <c r="HB34" s="989">
        <v>0</v>
      </c>
      <c r="HC34" s="990">
        <v>-5216.9669999999996</v>
      </c>
      <c r="HD34" s="988">
        <v>0</v>
      </c>
      <c r="HE34" s="988">
        <v>0</v>
      </c>
      <c r="HF34" s="988">
        <v>0</v>
      </c>
      <c r="HG34" s="988">
        <v>-1057.1179999999999</v>
      </c>
      <c r="HH34" s="988">
        <v>-1826.548</v>
      </c>
      <c r="HI34" s="988">
        <v>-710.01499999999999</v>
      </c>
      <c r="HJ34" s="988">
        <v>-578.00699999999995</v>
      </c>
      <c r="HK34" s="988">
        <v>-1045.279</v>
      </c>
      <c r="HL34" s="989">
        <v>0</v>
      </c>
      <c r="HM34" s="990">
        <v>-5216.9669999999996</v>
      </c>
      <c r="HN34" s="988">
        <v>0</v>
      </c>
      <c r="HO34" s="988">
        <v>0</v>
      </c>
      <c r="HP34" s="988">
        <v>0</v>
      </c>
      <c r="HQ34" s="988">
        <v>-958.70399999999995</v>
      </c>
      <c r="HR34" s="988">
        <v>-1803.47</v>
      </c>
      <c r="HS34" s="988">
        <v>-792.54899999999998</v>
      </c>
      <c r="HT34" s="988">
        <v>-603.42399999999998</v>
      </c>
      <c r="HU34" s="988">
        <v>-1058.82</v>
      </c>
      <c r="HV34" s="989">
        <v>0</v>
      </c>
      <c r="HW34" s="990">
        <v>-5216.9669999999996</v>
      </c>
      <c r="HX34" s="988" t="s">
        <v>485</v>
      </c>
      <c r="HY34" s="988" t="s">
        <v>485</v>
      </c>
      <c r="HZ34" s="988" t="s">
        <v>485</v>
      </c>
      <c r="IA34" s="988">
        <v>-817.06399999999996</v>
      </c>
      <c r="IB34" s="988">
        <v>-1645.3720000000001</v>
      </c>
      <c r="IC34" s="988">
        <v>-1051.828</v>
      </c>
      <c r="ID34" s="988">
        <v>-602.34500000000003</v>
      </c>
      <c r="IE34" s="988">
        <v>-1100.3579999999999</v>
      </c>
      <c r="IF34" s="989" t="s">
        <v>485</v>
      </c>
      <c r="IG34" s="990">
        <v>-5216.9669999999996</v>
      </c>
      <c r="IH34" s="988">
        <v>0</v>
      </c>
      <c r="II34" s="988">
        <v>-236.3424</v>
      </c>
      <c r="IJ34" s="988">
        <v>-727.81799999999998</v>
      </c>
      <c r="IK34" s="988">
        <v>-1059.624</v>
      </c>
      <c r="IL34" s="988">
        <v>-1723.009</v>
      </c>
      <c r="IM34" s="988">
        <v>-877.16600000000005</v>
      </c>
      <c r="IN34" s="988">
        <v>-774.02800000000002</v>
      </c>
      <c r="IO34" s="988">
        <v>-932.274</v>
      </c>
      <c r="IP34" s="989">
        <v>0</v>
      </c>
      <c r="IQ34" s="990">
        <v>-6330.2614000000003</v>
      </c>
      <c r="IR34" s="988">
        <v>0</v>
      </c>
      <c r="IS34" s="988">
        <v>0</v>
      </c>
      <c r="IT34" s="988">
        <v>0</v>
      </c>
      <c r="IU34" s="988">
        <v>-994.279</v>
      </c>
      <c r="IV34" s="988">
        <v>-2400.1089999999999</v>
      </c>
      <c r="IW34" s="988">
        <v>-694.78099999999995</v>
      </c>
      <c r="IX34" s="988">
        <v>-650.83000000000004</v>
      </c>
      <c r="IY34" s="988">
        <v>-1590.2619999999999</v>
      </c>
      <c r="IZ34" s="989">
        <v>0</v>
      </c>
      <c r="JA34" s="990">
        <v>-6330.2610000000004</v>
      </c>
      <c r="JB34" s="988">
        <v>0</v>
      </c>
      <c r="JC34" s="988">
        <v>0</v>
      </c>
      <c r="JD34" s="988">
        <v>-100.45099999999999</v>
      </c>
      <c r="JE34" s="988">
        <v>-1112.837</v>
      </c>
      <c r="JF34" s="988">
        <v>-2468.951</v>
      </c>
      <c r="JG34" s="988">
        <v>-794.6</v>
      </c>
      <c r="JH34" s="988">
        <v>-652.56700000000001</v>
      </c>
      <c r="JI34" s="988">
        <v>-1200.855</v>
      </c>
      <c r="JJ34" s="989">
        <v>0</v>
      </c>
      <c r="JK34" s="990">
        <v>-6330.2610000000004</v>
      </c>
      <c r="JL34" s="988">
        <v>0</v>
      </c>
      <c r="JM34" s="988">
        <v>0</v>
      </c>
      <c r="JN34" s="988">
        <v>0</v>
      </c>
      <c r="JO34" s="988">
        <v>0</v>
      </c>
      <c r="JP34" s="988">
        <v>-4783.7529999999997</v>
      </c>
      <c r="JQ34" s="988">
        <v>-3185.212</v>
      </c>
      <c r="JR34" s="988">
        <v>-1684.7090000000001</v>
      </c>
      <c r="JS34" s="988">
        <v>-1331.51</v>
      </c>
      <c r="JT34" s="989">
        <v>0</v>
      </c>
      <c r="JU34" s="990">
        <v>-10985.183999999999</v>
      </c>
      <c r="JV34" s="988">
        <v>0</v>
      </c>
      <c r="JW34" s="988">
        <v>0</v>
      </c>
      <c r="JX34" s="988">
        <v>0</v>
      </c>
      <c r="JY34" s="988">
        <v>0</v>
      </c>
      <c r="JZ34" s="988">
        <v>-4872.8630000000003</v>
      </c>
      <c r="KA34" s="988">
        <v>-3234.433</v>
      </c>
      <c r="KB34" s="988">
        <v>-1907.066</v>
      </c>
      <c r="KC34" s="988">
        <v>-970.822</v>
      </c>
      <c r="KD34" s="989">
        <v>0</v>
      </c>
      <c r="KE34" s="990">
        <v>-10985.183999999999</v>
      </c>
      <c r="KF34" s="988">
        <v>0</v>
      </c>
      <c r="KG34" s="988">
        <v>0</v>
      </c>
      <c r="KH34" s="988">
        <v>0</v>
      </c>
      <c r="KI34" s="988">
        <v>0</v>
      </c>
      <c r="KJ34" s="988">
        <v>-1297.4680000000001</v>
      </c>
      <c r="KK34" s="988">
        <v>-5998.4750000000004</v>
      </c>
      <c r="KL34" s="988">
        <v>-2645.2170000000001</v>
      </c>
      <c r="KM34" s="988">
        <v>-1044.0239999999999</v>
      </c>
      <c r="KN34" s="989">
        <v>0</v>
      </c>
      <c r="KO34" s="990">
        <v>-10985.183999999999</v>
      </c>
      <c r="KP34" s="988">
        <v>0</v>
      </c>
      <c r="KQ34" s="988">
        <v>0</v>
      </c>
      <c r="KR34" s="988">
        <v>0</v>
      </c>
      <c r="KS34" s="988">
        <v>0</v>
      </c>
      <c r="KT34" s="988">
        <v>0</v>
      </c>
      <c r="KU34" s="988">
        <v>-5907.9470000000001</v>
      </c>
      <c r="KV34" s="988">
        <v>-2971.67</v>
      </c>
      <c r="KW34" s="988">
        <v>-1344.0319999999999</v>
      </c>
      <c r="KX34" s="989">
        <v>0</v>
      </c>
      <c r="KY34" s="990">
        <v>-10223.648999999999</v>
      </c>
      <c r="KZ34" s="989">
        <v>0</v>
      </c>
      <c r="LA34" s="989">
        <v>0</v>
      </c>
      <c r="LB34" s="989">
        <v>0</v>
      </c>
      <c r="LC34" s="989">
        <v>0</v>
      </c>
      <c r="LD34" s="989">
        <v>0</v>
      </c>
      <c r="LE34" s="988">
        <v>-5522.4120000000003</v>
      </c>
      <c r="LF34" s="988">
        <v>-3580.2249999999999</v>
      </c>
      <c r="LG34" s="988">
        <v>-1337.0119999999999</v>
      </c>
      <c r="LH34" s="989">
        <v>0</v>
      </c>
      <c r="LI34" s="990">
        <v>-10439.648999999999</v>
      </c>
      <c r="LJ34" s="989">
        <v>0</v>
      </c>
      <c r="LK34" s="989">
        <v>0</v>
      </c>
      <c r="LL34" s="989">
        <v>0</v>
      </c>
      <c r="LM34" s="989">
        <v>0</v>
      </c>
      <c r="LN34" s="988">
        <v>-640.91800000000001</v>
      </c>
      <c r="LO34" s="988">
        <v>-4972.9009999999998</v>
      </c>
      <c r="LP34" s="988">
        <v>-3393.1950000000002</v>
      </c>
      <c r="LQ34" s="988">
        <v>-1432.635</v>
      </c>
      <c r="LR34" s="989">
        <v>0</v>
      </c>
      <c r="LS34" s="990">
        <v>-10439.648999999999</v>
      </c>
      <c r="LT34" s="989">
        <v>0</v>
      </c>
      <c r="LU34" s="989">
        <v>0</v>
      </c>
      <c r="LV34" s="989">
        <v>0</v>
      </c>
      <c r="LW34" s="989">
        <v>0</v>
      </c>
      <c r="LX34" s="989">
        <v>0</v>
      </c>
      <c r="LY34" s="988">
        <v>-4195.3739999999998</v>
      </c>
      <c r="LZ34" s="988">
        <v>-3348.2460000000001</v>
      </c>
      <c r="MA34" s="988">
        <v>-1427.444</v>
      </c>
      <c r="MB34" s="989">
        <v>0</v>
      </c>
      <c r="MC34" s="990">
        <v>-8971.0640000000003</v>
      </c>
      <c r="MD34" s="989">
        <v>0</v>
      </c>
      <c r="ME34" s="989">
        <v>0</v>
      </c>
      <c r="MF34" s="989">
        <v>0</v>
      </c>
      <c r="MG34" s="989">
        <v>0</v>
      </c>
      <c r="MH34" s="989">
        <v>0</v>
      </c>
      <c r="MI34" s="988">
        <v>-3518.5149999999999</v>
      </c>
      <c r="MJ34" s="988">
        <v>-3873.0650000000001</v>
      </c>
      <c r="MK34" s="988">
        <v>-1418.21</v>
      </c>
      <c r="ML34" s="989">
        <v>0</v>
      </c>
      <c r="MM34" s="990">
        <v>-8809.7900000000009</v>
      </c>
      <c r="MN34" s="989">
        <v>0</v>
      </c>
      <c r="MO34" s="989">
        <v>0</v>
      </c>
      <c r="MP34" s="989">
        <v>0</v>
      </c>
      <c r="MQ34" s="989">
        <v>0</v>
      </c>
      <c r="MR34" s="989">
        <v>0</v>
      </c>
      <c r="MS34" s="988">
        <v>-3723.261</v>
      </c>
      <c r="MT34" s="988">
        <v>-3672.3330000000001</v>
      </c>
      <c r="MU34" s="988">
        <v>-1349.394</v>
      </c>
      <c r="MV34" s="989">
        <v>0</v>
      </c>
      <c r="MW34" s="990">
        <v>-8744.9879999999994</v>
      </c>
      <c r="MX34" s="989">
        <v>0</v>
      </c>
      <c r="MY34" s="989">
        <v>0</v>
      </c>
      <c r="MZ34" s="989">
        <v>0</v>
      </c>
      <c r="NA34" s="989">
        <v>0</v>
      </c>
      <c r="NB34" s="989">
        <v>0</v>
      </c>
      <c r="NC34" s="988">
        <v>-2744.1480000000001</v>
      </c>
      <c r="ND34" s="988">
        <v>-3581.6819999999998</v>
      </c>
      <c r="NE34" s="988">
        <v>-1834.682</v>
      </c>
      <c r="NF34" s="989">
        <v>0</v>
      </c>
      <c r="NG34" s="990">
        <v>-8160.5119999999997</v>
      </c>
      <c r="NH34" s="989">
        <v>0</v>
      </c>
      <c r="NI34" s="989">
        <v>0</v>
      </c>
      <c r="NJ34" s="989">
        <v>0</v>
      </c>
      <c r="NK34" s="989">
        <v>0</v>
      </c>
      <c r="NL34" s="989">
        <v>0</v>
      </c>
      <c r="NM34" s="988">
        <v>-2646.0479999999998</v>
      </c>
      <c r="NN34" s="988">
        <v>-3529.3</v>
      </c>
      <c r="NO34" s="988">
        <v>-1783.1410000000001</v>
      </c>
      <c r="NP34" s="989">
        <v>0</v>
      </c>
      <c r="NQ34" s="990">
        <v>-7958.4889999999996</v>
      </c>
      <c r="NR34" s="989">
        <v>0</v>
      </c>
      <c r="NS34" s="989">
        <v>0</v>
      </c>
      <c r="NT34" s="989">
        <v>0</v>
      </c>
      <c r="NU34" s="989">
        <v>0</v>
      </c>
      <c r="NV34" s="989">
        <v>0</v>
      </c>
      <c r="NW34" s="988">
        <v>-1774.0619999999999</v>
      </c>
      <c r="NX34" s="988">
        <v>-3683.4639999999999</v>
      </c>
      <c r="NY34" s="988">
        <v>-2128.152</v>
      </c>
      <c r="NZ34" s="989">
        <v>0</v>
      </c>
      <c r="OA34" s="990">
        <v>-7585.6779999999999</v>
      </c>
      <c r="OB34" s="989">
        <v>0</v>
      </c>
      <c r="OC34" s="989">
        <v>0</v>
      </c>
      <c r="OD34" s="989">
        <v>0</v>
      </c>
      <c r="OE34" s="989">
        <v>0</v>
      </c>
      <c r="OF34" s="989">
        <v>0</v>
      </c>
      <c r="OG34" s="988">
        <v>-1555.3140000000001</v>
      </c>
      <c r="OH34" s="988">
        <v>-3460.37</v>
      </c>
      <c r="OI34" s="988">
        <v>-2048.998</v>
      </c>
      <c r="OJ34" s="989">
        <v>0</v>
      </c>
      <c r="OK34" s="990">
        <v>-7064.6819999999998</v>
      </c>
      <c r="OL34" s="989">
        <v>0</v>
      </c>
      <c r="OM34" s="989">
        <v>0</v>
      </c>
      <c r="ON34" s="989">
        <v>0</v>
      </c>
      <c r="OO34" s="989">
        <v>0</v>
      </c>
      <c r="OP34" s="989">
        <v>0</v>
      </c>
      <c r="OQ34" s="988">
        <v>-1517.9390000000001</v>
      </c>
      <c r="OR34" s="988">
        <v>-3019.1790000000001</v>
      </c>
      <c r="OS34" s="988">
        <v>-1838.0170000000001</v>
      </c>
      <c r="OT34" s="989">
        <v>0</v>
      </c>
      <c r="OU34" s="990">
        <v>-6375.1350000000002</v>
      </c>
      <c r="OV34" s="989">
        <v>0</v>
      </c>
      <c r="OW34" s="989">
        <v>0</v>
      </c>
      <c r="OX34" s="989">
        <v>0</v>
      </c>
      <c r="OY34" s="989">
        <v>0</v>
      </c>
      <c r="OZ34" s="989">
        <v>0</v>
      </c>
      <c r="PA34" s="988">
        <v>-1283.327</v>
      </c>
      <c r="PB34" s="988">
        <v>-2483.123</v>
      </c>
      <c r="PC34" s="988">
        <v>-2197.4409999999998</v>
      </c>
      <c r="PD34" s="989">
        <v>0</v>
      </c>
      <c r="PE34" s="990">
        <v>-5963.8909999999996</v>
      </c>
      <c r="PF34" s="989">
        <v>0</v>
      </c>
      <c r="PG34" s="989">
        <v>0</v>
      </c>
      <c r="PH34" s="989">
        <v>0</v>
      </c>
      <c r="PI34" s="989">
        <v>0</v>
      </c>
      <c r="PJ34" s="989">
        <v>0</v>
      </c>
      <c r="PK34" s="988">
        <v>-778.077</v>
      </c>
      <c r="PL34" s="988">
        <v>-2886.6689999999999</v>
      </c>
      <c r="PM34" s="988">
        <v>-2082.7950000000001</v>
      </c>
      <c r="PN34" s="989">
        <v>0</v>
      </c>
      <c r="PO34" s="990">
        <v>-5747.5410000000002</v>
      </c>
      <c r="PP34" s="988">
        <v>0</v>
      </c>
      <c r="PQ34" s="988">
        <v>0</v>
      </c>
      <c r="PR34" s="988">
        <v>0</v>
      </c>
      <c r="PS34" s="988">
        <v>0</v>
      </c>
      <c r="PT34" s="988">
        <v>0</v>
      </c>
      <c r="PU34" s="988">
        <v>-936.31600000000003</v>
      </c>
      <c r="PV34" s="988">
        <v>-2480.7930000000001</v>
      </c>
      <c r="PW34" s="988">
        <v>-2367.2489999999998</v>
      </c>
      <c r="PX34" s="989">
        <v>0</v>
      </c>
      <c r="PY34" s="990">
        <v>-5784.3580000000002</v>
      </c>
      <c r="PZ34" s="988" t="s">
        <v>1258</v>
      </c>
      <c r="QA34" s="988" t="s">
        <v>1253</v>
      </c>
      <c r="QB34" s="988" t="s">
        <v>1257</v>
      </c>
      <c r="QC34" s="988" t="s">
        <v>1257</v>
      </c>
      <c r="QD34" s="988">
        <v>-6.6369999999999996</v>
      </c>
      <c r="QE34" s="988">
        <v>-4672.1639999999998</v>
      </c>
      <c r="QF34" s="988">
        <v>-2814.5419999999999</v>
      </c>
      <c r="QG34" s="988">
        <v>-2530.0430000000001</v>
      </c>
      <c r="QH34" s="989" t="s">
        <v>1257</v>
      </c>
      <c r="QI34" s="990">
        <v>-10023.386</v>
      </c>
      <c r="QJ34" s="988">
        <v>-849</v>
      </c>
      <c r="QK34" s="988">
        <v>-741</v>
      </c>
      <c r="QL34" s="988">
        <v>-1510</v>
      </c>
      <c r="QM34" s="988">
        <v>-3148</v>
      </c>
      <c r="QN34" s="988">
        <v>-2669</v>
      </c>
      <c r="QO34" s="988">
        <v>-1491</v>
      </c>
      <c r="QP34" s="988">
        <v>-1248</v>
      </c>
      <c r="QQ34" s="988">
        <v>-2865</v>
      </c>
      <c r="QR34" s="989">
        <v>0</v>
      </c>
      <c r="QS34" s="990">
        <v>-14521</v>
      </c>
      <c r="QT34" s="988">
        <v>-1836</v>
      </c>
      <c r="QU34" s="988">
        <v>-697</v>
      </c>
      <c r="QV34" s="988">
        <v>-1441</v>
      </c>
      <c r="QW34" s="988">
        <v>-2824</v>
      </c>
      <c r="QX34" s="988">
        <v>-4935</v>
      </c>
      <c r="QY34" s="988">
        <v>-998</v>
      </c>
      <c r="QZ34" s="988">
        <v>-990</v>
      </c>
      <c r="RA34" s="988">
        <v>-2628</v>
      </c>
      <c r="RB34" s="989">
        <v>0</v>
      </c>
      <c r="RC34" s="990">
        <v>-16349</v>
      </c>
      <c r="RD34" s="988">
        <v>-1985</v>
      </c>
      <c r="RE34" s="988">
        <v>-663</v>
      </c>
      <c r="RF34" s="988">
        <v>-1049</v>
      </c>
      <c r="RG34" s="988">
        <v>-4155</v>
      </c>
      <c r="RH34" s="988">
        <v>-5531</v>
      </c>
      <c r="RI34" s="988">
        <v>-870</v>
      </c>
      <c r="RJ34" s="988">
        <v>-1075</v>
      </c>
      <c r="RK34" s="988">
        <v>-2676</v>
      </c>
      <c r="RL34" s="989">
        <v>0</v>
      </c>
      <c r="RM34" s="990">
        <v>-18004</v>
      </c>
      <c r="RN34" s="1085">
        <v>-2042</v>
      </c>
      <c r="RO34" s="1085">
        <v>-880</v>
      </c>
      <c r="RP34" s="1085">
        <v>-581</v>
      </c>
      <c r="RQ34" s="1085">
        <v>-3979</v>
      </c>
      <c r="RR34" s="1085">
        <v>-4770</v>
      </c>
      <c r="RS34" s="1085">
        <v>-960</v>
      </c>
      <c r="RT34" s="1085">
        <v>-1928</v>
      </c>
      <c r="RU34" s="1085">
        <v>-2602</v>
      </c>
      <c r="RV34" s="1085">
        <v>0</v>
      </c>
      <c r="RW34" s="1086">
        <v>-17742</v>
      </c>
      <c r="RX34" s="1085">
        <v>-2151</v>
      </c>
      <c r="RY34" s="1085">
        <v>-915</v>
      </c>
      <c r="RZ34" s="1085">
        <v>-576</v>
      </c>
      <c r="SA34" s="1085">
        <v>-3630</v>
      </c>
      <c r="SB34" s="1085">
        <v>-5255</v>
      </c>
      <c r="SC34" s="1085">
        <v>-999</v>
      </c>
      <c r="SD34" s="1085">
        <v>-1922</v>
      </c>
      <c r="SE34" s="1085">
        <v>-2266</v>
      </c>
      <c r="SF34" s="1085">
        <v>0</v>
      </c>
      <c r="SG34" s="1086">
        <v>-17714</v>
      </c>
      <c r="SH34" s="1085">
        <v>-2260</v>
      </c>
      <c r="SI34" s="1085">
        <v>-789</v>
      </c>
      <c r="SJ34" s="1085">
        <v>-791</v>
      </c>
      <c r="SK34" s="1085">
        <v>-3491</v>
      </c>
      <c r="SL34" s="1085">
        <v>-5092</v>
      </c>
      <c r="SM34" s="1085">
        <v>-954</v>
      </c>
      <c r="SN34" s="1085">
        <v>-1751</v>
      </c>
      <c r="SO34" s="1085">
        <v>-2000</v>
      </c>
      <c r="SP34" s="1085">
        <v>0</v>
      </c>
      <c r="SQ34" s="1086">
        <v>-17128</v>
      </c>
      <c r="SR34" s="1085">
        <v>-2386</v>
      </c>
      <c r="SS34" s="1085">
        <v>-786</v>
      </c>
      <c r="ST34" s="1085">
        <v>-963</v>
      </c>
      <c r="SU34" s="1085">
        <v>-3732</v>
      </c>
      <c r="SV34" s="1085">
        <v>-4300</v>
      </c>
      <c r="SW34" s="1085">
        <v>-818</v>
      </c>
      <c r="SX34" s="1085">
        <v>-1167</v>
      </c>
      <c r="SY34" s="1085">
        <v>-2405</v>
      </c>
      <c r="SZ34" s="1085">
        <v>0</v>
      </c>
      <c r="TA34" s="1086">
        <v>-16557</v>
      </c>
      <c r="TB34" s="1085">
        <v>-2494</v>
      </c>
      <c r="TC34" s="1085">
        <v>-831</v>
      </c>
      <c r="TD34" s="1085">
        <v>-2229</v>
      </c>
      <c r="TE34" s="1085">
        <v>-3577</v>
      </c>
      <c r="TF34" s="1085">
        <v>-2914</v>
      </c>
      <c r="TG34" s="1085">
        <v>-1342</v>
      </c>
      <c r="TH34" s="1085">
        <v>-1387</v>
      </c>
      <c r="TI34" s="1085">
        <v>-2381</v>
      </c>
      <c r="TJ34" s="1085">
        <v>0</v>
      </c>
      <c r="TK34" s="1086">
        <v>-17155</v>
      </c>
      <c r="TL34" s="1085">
        <v>-1717</v>
      </c>
      <c r="TM34" s="1085">
        <v>-595</v>
      </c>
      <c r="TN34" s="1085">
        <v>-1907</v>
      </c>
      <c r="TO34" s="1085">
        <v>-3256</v>
      </c>
      <c r="TP34" s="1085">
        <v>-4179</v>
      </c>
      <c r="TQ34" s="1085">
        <v>-1360</v>
      </c>
      <c r="TR34" s="1085">
        <v>-1546</v>
      </c>
      <c r="TS34" s="1085">
        <v>-2493</v>
      </c>
      <c r="TT34" s="1085">
        <v>0</v>
      </c>
      <c r="TU34" s="1086">
        <v>-17053</v>
      </c>
      <c r="TV34" s="1085">
        <v>0</v>
      </c>
      <c r="TW34" s="1085">
        <v>0</v>
      </c>
      <c r="TX34" s="1085">
        <v>0</v>
      </c>
      <c r="TY34" s="1085">
        <v>0</v>
      </c>
      <c r="TZ34" s="1085">
        <v>0</v>
      </c>
      <c r="UA34" s="1085">
        <v>0</v>
      </c>
      <c r="UB34" s="1085">
        <v>0</v>
      </c>
      <c r="UC34" s="1085">
        <v>0</v>
      </c>
      <c r="UD34" s="1085">
        <v>0</v>
      </c>
      <c r="UE34" s="1331">
        <v>0</v>
      </c>
      <c r="UF34" s="1085">
        <v>0</v>
      </c>
      <c r="UG34" s="1085">
        <v>0</v>
      </c>
      <c r="UH34" s="1085">
        <v>0</v>
      </c>
      <c r="UI34" s="1085">
        <v>0</v>
      </c>
      <c r="UJ34" s="1085">
        <v>0</v>
      </c>
      <c r="UK34" s="1085">
        <v>0</v>
      </c>
      <c r="UL34" s="1085">
        <v>0</v>
      </c>
      <c r="UM34" s="1085">
        <v>0</v>
      </c>
      <c r="UN34" s="1085">
        <v>0</v>
      </c>
      <c r="UO34" s="1331">
        <v>0</v>
      </c>
      <c r="UP34" s="1085"/>
      <c r="UQ34" s="1085"/>
      <c r="UR34" s="1085"/>
      <c r="US34" s="1085"/>
      <c r="UT34" s="1085"/>
      <c r="UU34" s="1085"/>
      <c r="UV34" s="1085"/>
      <c r="UW34" s="1085"/>
      <c r="UX34" s="1085"/>
      <c r="UY34" s="1331"/>
      <c r="UZ34" s="1085"/>
      <c r="VA34" s="1085"/>
      <c r="VB34" s="1085"/>
      <c r="VC34" s="1085"/>
      <c r="VD34" s="1085"/>
      <c r="VE34" s="1085"/>
      <c r="VF34" s="1085"/>
      <c r="VG34" s="1085"/>
      <c r="VH34" s="1085"/>
      <c r="VI34" s="1331"/>
      <c r="VJ34" s="1085"/>
      <c r="VK34" s="1085"/>
      <c r="VL34" s="1085"/>
      <c r="VM34" s="1085"/>
      <c r="VN34" s="1085"/>
      <c r="VO34" s="1085"/>
      <c r="VP34" s="1085"/>
      <c r="VQ34" s="1085"/>
      <c r="VR34" s="1085"/>
      <c r="VS34" s="1331"/>
      <c r="VT34" s="1085"/>
      <c r="VU34" s="1085"/>
      <c r="VV34" s="1085"/>
      <c r="VW34" s="1085"/>
      <c r="VX34" s="1085"/>
      <c r="VY34" s="1085"/>
      <c r="VZ34" s="1085"/>
      <c r="WA34" s="1085"/>
      <c r="WB34" s="1085"/>
      <c r="WC34" s="1331"/>
      <c r="WD34" s="1085"/>
      <c r="WE34" s="1085"/>
      <c r="WF34" s="1085"/>
      <c r="WG34" s="1085"/>
      <c r="WH34" s="1085"/>
      <c r="WI34" s="1085"/>
      <c r="WJ34" s="1085"/>
      <c r="WK34" s="1085"/>
      <c r="WL34" s="1085"/>
      <c r="WM34" s="1331"/>
      <c r="WN34" s="1085"/>
      <c r="WO34" s="1085"/>
      <c r="WP34" s="1085"/>
      <c r="WQ34" s="1085"/>
      <c r="WR34" s="1085"/>
      <c r="WS34" s="1085"/>
      <c r="WT34" s="1085"/>
      <c r="WU34" s="1085"/>
      <c r="WV34" s="1085"/>
      <c r="WW34" s="1331"/>
      <c r="WX34" s="1085"/>
      <c r="WY34" s="1085"/>
      <c r="WZ34" s="1085"/>
      <c r="XA34" s="1085"/>
      <c r="XB34" s="1085"/>
      <c r="XC34" s="1085"/>
      <c r="XD34" s="1085"/>
      <c r="XE34" s="1085"/>
      <c r="XF34" s="1085"/>
      <c r="XG34" s="1331"/>
      <c r="XH34" s="1085"/>
      <c r="XI34" s="1085"/>
      <c r="XJ34" s="1085"/>
      <c r="XK34" s="1085"/>
      <c r="XL34" s="1085"/>
      <c r="XM34" s="1085"/>
      <c r="XN34" s="1085"/>
      <c r="XO34" s="1085"/>
      <c r="XP34" s="1085"/>
      <c r="XQ34" s="1331"/>
      <c r="XR34" s="1085"/>
      <c r="XS34" s="1085"/>
      <c r="XT34" s="1085"/>
      <c r="XU34" s="1085"/>
      <c r="XV34" s="1085"/>
      <c r="XW34" s="1085"/>
      <c r="XX34" s="1085"/>
      <c r="XY34" s="1085"/>
      <c r="XZ34" s="1085"/>
      <c r="YA34" s="1331"/>
    </row>
    <row r="35" spans="1:651" ht="39" customHeight="1">
      <c r="A35" s="1695" t="s">
        <v>1653</v>
      </c>
      <c r="PH35" s="134"/>
      <c r="PI35" s="134"/>
      <c r="PJ35" s="134"/>
      <c r="PK35" s="134"/>
      <c r="PL35" s="134"/>
      <c r="PM35" s="134"/>
      <c r="PN35" s="134"/>
      <c r="PO35" s="134"/>
    </row>
    <row r="36" spans="1:651" ht="27.75" customHeight="1">
      <c r="A36" s="1695" t="s">
        <v>2017</v>
      </c>
      <c r="B36" s="176"/>
      <c r="C36" s="176"/>
      <c r="D36" s="176"/>
      <c r="E36" s="176"/>
      <c r="F36" s="176"/>
      <c r="G36" s="176"/>
      <c r="H36" s="176"/>
      <c r="I36" s="176"/>
      <c r="J36" s="176"/>
      <c r="K36" s="176"/>
      <c r="L36" s="176"/>
    </row>
    <row r="37" spans="1:651" ht="26">
      <c r="A37" s="1695" t="s">
        <v>1861</v>
      </c>
      <c r="B37" s="176"/>
      <c r="C37" s="176"/>
      <c r="D37" s="176"/>
      <c r="E37" s="176"/>
      <c r="F37" s="176"/>
      <c r="G37" s="176"/>
      <c r="H37" s="176"/>
      <c r="I37" s="176"/>
      <c r="J37" s="176"/>
      <c r="K37" s="176"/>
      <c r="L37" s="176"/>
    </row>
    <row r="38" spans="1:651" ht="22.5" customHeight="1">
      <c r="A38" s="1695" t="s">
        <v>1862</v>
      </c>
      <c r="B38" s="176"/>
      <c r="C38" s="176"/>
      <c r="D38" s="176"/>
      <c r="E38" s="176"/>
      <c r="F38" s="176"/>
      <c r="G38" s="176"/>
      <c r="H38" s="176"/>
      <c r="I38" s="176"/>
      <c r="J38" s="176"/>
      <c r="K38" s="176"/>
      <c r="L38" s="176"/>
    </row>
    <row r="39" spans="1:651" ht="29.25" customHeight="1">
      <c r="A39" s="531" t="s">
        <v>1216</v>
      </c>
      <c r="B39" s="176"/>
      <c r="C39" s="176"/>
      <c r="D39" s="176"/>
      <c r="E39" s="176"/>
      <c r="F39" s="176"/>
      <c r="G39" s="176"/>
      <c r="H39" s="176"/>
      <c r="I39" s="176"/>
      <c r="J39" s="176"/>
      <c r="K39" s="176"/>
      <c r="L39" s="176"/>
    </row>
    <row r="40" spans="1:651" ht="12.75" customHeight="1">
      <c r="B40" s="991"/>
      <c r="C40" s="991"/>
      <c r="D40" s="991"/>
      <c r="E40" s="991"/>
      <c r="F40" s="991"/>
      <c r="G40" s="991"/>
      <c r="H40" s="991"/>
      <c r="I40" s="991"/>
      <c r="J40" s="991"/>
      <c r="K40" s="991"/>
      <c r="L40" s="991"/>
    </row>
  </sheetData>
  <mergeCells count="65">
    <mergeCell ref="XR1:YA1"/>
    <mergeCell ref="XH1:XQ1"/>
    <mergeCell ref="VT1:WC1"/>
    <mergeCell ref="VJ1:VS1"/>
    <mergeCell ref="UZ1:VI1"/>
    <mergeCell ref="TL1:TU1"/>
    <mergeCell ref="WX1:XG1"/>
    <mergeCell ref="WN1:WW1"/>
    <mergeCell ref="WD1:WM1"/>
    <mergeCell ref="UP1:UY1"/>
    <mergeCell ref="UF1:UO1"/>
    <mergeCell ref="TV1:UE1"/>
    <mergeCell ref="AZ1:BI1"/>
    <mergeCell ref="FP1:FY1"/>
    <mergeCell ref="BJ1:BS1"/>
    <mergeCell ref="BT1:CC1"/>
    <mergeCell ref="CD1:CM1"/>
    <mergeCell ref="CN1:CW1"/>
    <mergeCell ref="CX1:DG1"/>
    <mergeCell ref="DH1:DQ1"/>
    <mergeCell ref="DR1:EA1"/>
    <mergeCell ref="EB1:EK1"/>
    <mergeCell ref="EL1:EU1"/>
    <mergeCell ref="EV1:FE1"/>
    <mergeCell ref="FF1:FO1"/>
    <mergeCell ref="B1:K1"/>
    <mergeCell ref="L1:U1"/>
    <mergeCell ref="V1:AE1"/>
    <mergeCell ref="AF1:AO1"/>
    <mergeCell ref="AP1:AY1"/>
    <mergeCell ref="KF1:KO1"/>
    <mergeCell ref="FZ1:GI1"/>
    <mergeCell ref="GJ1:GS1"/>
    <mergeCell ref="GT1:HC1"/>
    <mergeCell ref="HD1:HM1"/>
    <mergeCell ref="HN1:HW1"/>
    <mergeCell ref="HX1:IG1"/>
    <mergeCell ref="IH1:IQ1"/>
    <mergeCell ref="IR1:JA1"/>
    <mergeCell ref="JB1:JK1"/>
    <mergeCell ref="JL1:JU1"/>
    <mergeCell ref="JV1:KE1"/>
    <mergeCell ref="KP1:KY1"/>
    <mergeCell ref="KZ1:LI1"/>
    <mergeCell ref="LJ1:LS1"/>
    <mergeCell ref="LT1:MC1"/>
    <mergeCell ref="MD1:MM1"/>
    <mergeCell ref="MN1:MW1"/>
    <mergeCell ref="MX1:NG1"/>
    <mergeCell ref="NH1:NQ1"/>
    <mergeCell ref="NR1:OA1"/>
    <mergeCell ref="OB1:OK1"/>
    <mergeCell ref="OL1:OU1"/>
    <mergeCell ref="QJ1:QS1"/>
    <mergeCell ref="QT1:RC1"/>
    <mergeCell ref="TB1:TK1"/>
    <mergeCell ref="SR1:TA1"/>
    <mergeCell ref="SH1:SQ1"/>
    <mergeCell ref="RX1:SG1"/>
    <mergeCell ref="RN1:RW1"/>
    <mergeCell ref="RD1:RM1"/>
    <mergeCell ref="PF1:PO1"/>
    <mergeCell ref="PP1:PY1"/>
    <mergeCell ref="PZ1:QI1"/>
    <mergeCell ref="OV1:PE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FF6200"/>
    <pageSetUpPr fitToPage="1"/>
  </sheetPr>
  <dimension ref="A1:BA51"/>
  <sheetViews>
    <sheetView showGridLines="0" topLeftCell="A42" zoomScale="95" zoomScaleNormal="95" workbookViewId="0">
      <pane xSplit="1" topLeftCell="AW1" activePane="topRight" state="frozen"/>
      <selection activeCell="BA1" sqref="BA1"/>
      <selection pane="topRight"/>
    </sheetView>
  </sheetViews>
  <sheetFormatPr defaultColWidth="9.1796875" defaultRowHeight="13"/>
  <cols>
    <col min="1" max="1" width="54" style="4" customWidth="1"/>
    <col min="2" max="10" width="17.7265625" style="4" customWidth="1"/>
    <col min="11" max="11" width="17" style="4" customWidth="1"/>
    <col min="12" max="20" width="16.26953125" style="4" customWidth="1"/>
    <col min="21" max="26" width="13.54296875" style="4" customWidth="1"/>
    <col min="27" max="27" width="13" style="4" customWidth="1"/>
    <col min="28" max="29" width="12.1796875" style="4" customWidth="1"/>
    <col min="30" max="30" width="13.1796875" style="4" customWidth="1"/>
    <col min="31" max="31" width="12" style="4" customWidth="1"/>
    <col min="32" max="33" width="12" style="4" bestFit="1" customWidth="1"/>
    <col min="34" max="35" width="13.1796875" style="4" customWidth="1"/>
    <col min="36" max="49" width="9" style="4" bestFit="1" customWidth="1"/>
    <col min="50" max="52" width="9.1796875" style="4"/>
    <col min="53" max="53" width="10.54296875" style="4" bestFit="1" customWidth="1"/>
    <col min="54" max="16384" width="9.1796875" style="4"/>
  </cols>
  <sheetData>
    <row r="1" spans="1:53" s="152" customFormat="1" ht="39.65" customHeight="1">
      <c r="A1" s="1514" t="s">
        <v>992</v>
      </c>
      <c r="B1" s="1476">
        <v>40999</v>
      </c>
      <c r="C1" s="1476">
        <v>41090</v>
      </c>
      <c r="D1" s="1476">
        <v>41182</v>
      </c>
      <c r="E1" s="1476">
        <v>41274</v>
      </c>
      <c r="F1" s="1476">
        <v>41364</v>
      </c>
      <c r="G1" s="1476">
        <v>41455</v>
      </c>
      <c r="H1" s="1476">
        <v>41547</v>
      </c>
      <c r="I1" s="1476">
        <v>41639</v>
      </c>
      <c r="J1" s="1476">
        <v>41729</v>
      </c>
      <c r="K1" s="1476">
        <v>41791</v>
      </c>
      <c r="L1" s="1476">
        <v>41883</v>
      </c>
      <c r="M1" s="1476">
        <v>42004</v>
      </c>
      <c r="N1" s="1476">
        <v>42094</v>
      </c>
      <c r="O1" s="1476">
        <v>42185</v>
      </c>
      <c r="P1" s="1476">
        <v>42277</v>
      </c>
      <c r="Q1" s="1476">
        <v>42369</v>
      </c>
      <c r="R1" s="1476">
        <v>42460</v>
      </c>
      <c r="S1" s="1476">
        <v>42551</v>
      </c>
      <c r="T1" s="1476">
        <v>42643</v>
      </c>
      <c r="U1" s="1476">
        <v>42735</v>
      </c>
      <c r="V1" s="1476">
        <v>42825</v>
      </c>
      <c r="W1" s="1476">
        <v>42916</v>
      </c>
      <c r="X1" s="1476">
        <v>43008</v>
      </c>
      <c r="Y1" s="1476">
        <v>43100</v>
      </c>
      <c r="Z1" s="1476">
        <v>43190</v>
      </c>
      <c r="AA1" s="1515">
        <v>43281</v>
      </c>
      <c r="AB1" s="1515">
        <v>43373</v>
      </c>
      <c r="AC1" s="1515">
        <v>43465</v>
      </c>
      <c r="AD1" s="1515">
        <v>43555</v>
      </c>
      <c r="AE1" s="1515">
        <v>43646</v>
      </c>
      <c r="AF1" s="1515">
        <v>43738</v>
      </c>
      <c r="AG1" s="1515">
        <v>43830</v>
      </c>
      <c r="AH1" s="1515">
        <v>43921</v>
      </c>
      <c r="AI1" s="1515">
        <v>44012</v>
      </c>
      <c r="AJ1" s="1515">
        <v>44104</v>
      </c>
      <c r="AK1" s="1515">
        <v>44196</v>
      </c>
      <c r="AL1" s="1515">
        <v>44286</v>
      </c>
      <c r="AM1" s="1515">
        <v>44377</v>
      </c>
      <c r="AN1" s="1515">
        <v>44469</v>
      </c>
      <c r="AO1" s="1515">
        <v>44561</v>
      </c>
      <c r="AP1" s="1515">
        <v>44651</v>
      </c>
      <c r="AQ1" s="1515">
        <v>44742</v>
      </c>
      <c r="AR1" s="1515">
        <v>44834</v>
      </c>
      <c r="AS1" s="1515">
        <v>44926</v>
      </c>
      <c r="AT1" s="1515">
        <v>45016</v>
      </c>
      <c r="AU1" s="1515">
        <v>45107</v>
      </c>
      <c r="AV1" s="1515">
        <v>45199</v>
      </c>
      <c r="AW1" s="1515">
        <v>45291</v>
      </c>
      <c r="AX1" s="1515">
        <v>45382</v>
      </c>
      <c r="AY1" s="1515">
        <v>45473</v>
      </c>
      <c r="AZ1" s="1515">
        <v>45565</v>
      </c>
      <c r="BA1" s="1515">
        <v>45657</v>
      </c>
    </row>
    <row r="2" spans="1:53" ht="12.75" customHeight="1">
      <c r="A2" s="153" t="s">
        <v>553</v>
      </c>
      <c r="B2" s="683">
        <v>1644.4232418300003</v>
      </c>
      <c r="C2" s="683">
        <v>1131.999</v>
      </c>
      <c r="D2" s="683">
        <v>926.77099999999996</v>
      </c>
      <c r="E2" s="683">
        <v>877.39599999999996</v>
      </c>
      <c r="F2" s="683">
        <v>1367.925</v>
      </c>
      <c r="G2" s="683">
        <v>3529.4540000000002</v>
      </c>
      <c r="H2" s="683">
        <v>3420.3649999999998</v>
      </c>
      <c r="I2" s="683">
        <v>3981.2550000000001</v>
      </c>
      <c r="J2" s="683">
        <v>3919.634</v>
      </c>
      <c r="K2" s="683">
        <v>3803.4780000000001</v>
      </c>
      <c r="L2" s="683">
        <v>4085.2379999999998</v>
      </c>
      <c r="M2" s="683">
        <v>4389.5209999999997</v>
      </c>
      <c r="N2" s="683">
        <v>5229.808</v>
      </c>
      <c r="O2" s="683">
        <v>5212.6289999999999</v>
      </c>
      <c r="P2" s="683">
        <v>3195.8530000000001</v>
      </c>
      <c r="Q2" s="683">
        <v>3182.0309999999999</v>
      </c>
      <c r="R2" s="683">
        <v>3069.694</v>
      </c>
      <c r="S2" s="683">
        <v>3046.3560000000002</v>
      </c>
      <c r="T2" s="683">
        <v>2966.308</v>
      </c>
      <c r="U2" s="683">
        <v>3050.723</v>
      </c>
      <c r="V2" s="683">
        <v>2995.393</v>
      </c>
      <c r="W2" s="683">
        <v>1970.2059999999999</v>
      </c>
      <c r="X2" s="683">
        <v>1858.729</v>
      </c>
      <c r="Y2" s="683">
        <v>1793.164</v>
      </c>
      <c r="Z2" s="683">
        <v>1720.0740000000001</v>
      </c>
      <c r="AA2" s="683">
        <v>1579.741</v>
      </c>
      <c r="AB2" s="683">
        <v>1527.1279999999999</v>
      </c>
      <c r="AC2" s="683">
        <v>1459.2180000000001</v>
      </c>
      <c r="AD2" s="683">
        <v>626.851</v>
      </c>
      <c r="AE2" s="683">
        <v>552.25900000000001</v>
      </c>
      <c r="AF2" s="683">
        <v>514.48</v>
      </c>
      <c r="AG2" s="683">
        <v>1190</v>
      </c>
      <c r="AH2" s="683">
        <v>2355</v>
      </c>
      <c r="AI2" s="683">
        <v>3950</v>
      </c>
      <c r="AJ2" s="683">
        <v>3895</v>
      </c>
      <c r="AK2" s="683">
        <v>3787</v>
      </c>
      <c r="AL2" s="683">
        <v>2220</v>
      </c>
      <c r="AM2" s="683">
        <v>1771</v>
      </c>
      <c r="AN2" s="683">
        <v>2258</v>
      </c>
      <c r="AO2" s="683">
        <v>3488</v>
      </c>
      <c r="AP2" s="683">
        <v>2777</v>
      </c>
      <c r="AQ2" s="683">
        <v>3256</v>
      </c>
      <c r="AR2" s="683">
        <v>3964</v>
      </c>
      <c r="AS2" s="683">
        <v>3618</v>
      </c>
      <c r="AT2" s="683">
        <v>3434</v>
      </c>
      <c r="AU2" s="683">
        <v>3834</v>
      </c>
      <c r="AV2" s="683">
        <v>3536</v>
      </c>
      <c r="AW2" s="683">
        <v>4159</v>
      </c>
      <c r="AX2" s="683">
        <v>4478</v>
      </c>
      <c r="AY2" s="683">
        <v>4058</v>
      </c>
      <c r="AZ2" s="683">
        <v>4086</v>
      </c>
      <c r="BA2" s="683">
        <v>6322</v>
      </c>
    </row>
    <row r="3" spans="1:53" ht="12.75" customHeight="1">
      <c r="A3" s="175" t="s">
        <v>552</v>
      </c>
      <c r="B3" s="684">
        <v>413.86581725000002</v>
      </c>
      <c r="C3" s="684">
        <v>349.53100000000001</v>
      </c>
      <c r="D3" s="684">
        <v>269.83800000000002</v>
      </c>
      <c r="E3" s="684">
        <v>235.822</v>
      </c>
      <c r="F3" s="684">
        <v>236.95099999999999</v>
      </c>
      <c r="G3" s="684">
        <v>169.071</v>
      </c>
      <c r="H3" s="684">
        <v>99.236000000000004</v>
      </c>
      <c r="I3" s="684">
        <v>51.478000000000002</v>
      </c>
      <c r="J3" s="684">
        <v>51.061</v>
      </c>
      <c r="K3" s="684">
        <v>45.140999999999998</v>
      </c>
      <c r="L3" s="684">
        <v>51.777999999999999</v>
      </c>
      <c r="M3" s="684">
        <v>70.7</v>
      </c>
      <c r="N3" s="684">
        <v>153.65700000000001</v>
      </c>
      <c r="O3" s="684">
        <v>105.449</v>
      </c>
      <c r="P3" s="684">
        <v>133.34200000000001</v>
      </c>
      <c r="Q3" s="684">
        <v>90.484999999999999</v>
      </c>
      <c r="R3" s="684">
        <v>227.715</v>
      </c>
      <c r="S3" s="684">
        <v>198.887</v>
      </c>
      <c r="T3" s="684">
        <v>192.04499999999999</v>
      </c>
      <c r="U3" s="684">
        <v>63.997999999999998</v>
      </c>
      <c r="V3" s="684">
        <v>72.072000000000003</v>
      </c>
      <c r="W3" s="684">
        <v>71.781000000000006</v>
      </c>
      <c r="X3" s="684">
        <v>66.584999999999994</v>
      </c>
      <c r="Y3" s="684">
        <v>11.268000000000001</v>
      </c>
      <c r="Z3" s="684">
        <v>11.737</v>
      </c>
      <c r="AA3" s="684">
        <v>12.757999999999999</v>
      </c>
      <c r="AB3" s="684">
        <v>13.615</v>
      </c>
      <c r="AC3" s="684" t="s">
        <v>1253</v>
      </c>
      <c r="AD3" s="684">
        <v>0</v>
      </c>
      <c r="AE3" s="684">
        <v>0</v>
      </c>
      <c r="AF3" s="684">
        <v>0</v>
      </c>
      <c r="AG3" s="684">
        <v>0</v>
      </c>
      <c r="AH3" s="684">
        <v>0</v>
      </c>
      <c r="AI3" s="684">
        <v>0</v>
      </c>
      <c r="AJ3" s="684">
        <v>0</v>
      </c>
      <c r="AK3" s="684">
        <v>0</v>
      </c>
      <c r="AL3" s="684">
        <v>0</v>
      </c>
      <c r="AM3" s="684">
        <v>0</v>
      </c>
      <c r="AN3" s="684">
        <v>0</v>
      </c>
      <c r="AO3" s="684">
        <v>0</v>
      </c>
      <c r="AP3" s="684">
        <v>0</v>
      </c>
      <c r="AQ3" s="684">
        <v>0</v>
      </c>
      <c r="AR3" s="684">
        <v>0</v>
      </c>
      <c r="AS3" s="684">
        <v>0</v>
      </c>
      <c r="AT3" s="684">
        <v>0</v>
      </c>
      <c r="AU3" s="684">
        <v>0</v>
      </c>
      <c r="AV3" s="684">
        <v>0</v>
      </c>
      <c r="AW3" s="684">
        <v>0</v>
      </c>
      <c r="AX3" s="684">
        <v>0</v>
      </c>
      <c r="AY3" s="684">
        <v>0</v>
      </c>
      <c r="AZ3" s="684">
        <v>0</v>
      </c>
      <c r="BA3" s="684">
        <v>0</v>
      </c>
    </row>
    <row r="4" spans="1:53" ht="12.75" customHeight="1">
      <c r="A4" s="175" t="s">
        <v>1259</v>
      </c>
      <c r="B4" s="684">
        <v>0</v>
      </c>
      <c r="C4" s="684">
        <v>0</v>
      </c>
      <c r="D4" s="684">
        <v>0</v>
      </c>
      <c r="E4" s="684">
        <v>0</v>
      </c>
      <c r="F4" s="684">
        <v>0</v>
      </c>
      <c r="G4" s="684">
        <v>0</v>
      </c>
      <c r="H4" s="684">
        <v>0</v>
      </c>
      <c r="I4" s="684">
        <v>0</v>
      </c>
      <c r="J4" s="684">
        <v>0</v>
      </c>
      <c r="K4" s="684">
        <v>0</v>
      </c>
      <c r="L4" s="684">
        <v>0</v>
      </c>
      <c r="M4" s="684">
        <v>0</v>
      </c>
      <c r="N4" s="684">
        <v>0</v>
      </c>
      <c r="O4" s="684">
        <v>0</v>
      </c>
      <c r="P4" s="684">
        <v>0</v>
      </c>
      <c r="Q4" s="684">
        <v>0</v>
      </c>
      <c r="R4" s="684">
        <v>0</v>
      </c>
      <c r="S4" s="684">
        <v>0</v>
      </c>
      <c r="T4" s="684">
        <v>0</v>
      </c>
      <c r="U4" s="684">
        <v>0</v>
      </c>
      <c r="V4" s="684">
        <v>0</v>
      </c>
      <c r="W4" s="684">
        <v>0</v>
      </c>
      <c r="X4" s="684">
        <v>0</v>
      </c>
      <c r="Y4" s="684">
        <v>0</v>
      </c>
      <c r="Z4" s="684">
        <v>0</v>
      </c>
      <c r="AA4" s="684">
        <v>0</v>
      </c>
      <c r="AB4" s="684">
        <v>0</v>
      </c>
      <c r="AC4" s="684">
        <v>1.4999999999999999E-2</v>
      </c>
      <c r="AD4" s="684">
        <v>0</v>
      </c>
      <c r="AE4" s="684">
        <v>0</v>
      </c>
      <c r="AF4" s="684">
        <v>0</v>
      </c>
      <c r="AG4" s="684">
        <v>682</v>
      </c>
      <c r="AH4" s="684">
        <v>1003</v>
      </c>
      <c r="AI4" s="684">
        <v>1000</v>
      </c>
      <c r="AJ4" s="684">
        <v>1003</v>
      </c>
      <c r="AK4" s="684">
        <v>1125</v>
      </c>
      <c r="AL4" s="684">
        <v>1103</v>
      </c>
      <c r="AM4" s="684">
        <v>1070</v>
      </c>
      <c r="AN4" s="684">
        <v>1050</v>
      </c>
      <c r="AO4" s="684">
        <v>1620</v>
      </c>
      <c r="AP4" s="684">
        <v>1602</v>
      </c>
      <c r="AQ4" s="684">
        <v>1566</v>
      </c>
      <c r="AR4" s="684">
        <v>1851</v>
      </c>
      <c r="AS4" s="684">
        <v>1802</v>
      </c>
      <c r="AT4" s="684">
        <v>1767</v>
      </c>
      <c r="AU4" s="684">
        <v>2008</v>
      </c>
      <c r="AV4" s="684">
        <v>1821</v>
      </c>
      <c r="AW4" s="684">
        <v>2397</v>
      </c>
      <c r="AX4" s="684">
        <v>2566</v>
      </c>
      <c r="AY4" s="684">
        <v>2503</v>
      </c>
      <c r="AZ4" s="684">
        <v>2854</v>
      </c>
      <c r="BA4" s="684">
        <v>2763</v>
      </c>
    </row>
    <row r="5" spans="1:53" ht="12.75" customHeight="1">
      <c r="A5" s="175" t="s">
        <v>648</v>
      </c>
      <c r="B5" s="684">
        <v>520.86199342999998</v>
      </c>
      <c r="C5" s="684">
        <v>496.44099999999997</v>
      </c>
      <c r="D5" s="684">
        <v>446.10899999999998</v>
      </c>
      <c r="E5" s="684">
        <v>440.75900000000001</v>
      </c>
      <c r="F5" s="684">
        <v>938.86599999999999</v>
      </c>
      <c r="G5" s="684">
        <v>3162.4450000000002</v>
      </c>
      <c r="H5" s="684">
        <v>3136.0610000000001</v>
      </c>
      <c r="I5" s="684">
        <v>3727.424</v>
      </c>
      <c r="J5" s="684">
        <v>3647.5529999999999</v>
      </c>
      <c r="K5" s="684">
        <v>3558.819</v>
      </c>
      <c r="L5" s="684">
        <v>3804.4079999999999</v>
      </c>
      <c r="M5" s="684">
        <v>3984.181</v>
      </c>
      <c r="N5" s="684">
        <v>4726.4960000000001</v>
      </c>
      <c r="O5" s="684">
        <v>4820.8789999999999</v>
      </c>
      <c r="P5" s="684">
        <v>2797.4319999999998</v>
      </c>
      <c r="Q5" s="684">
        <v>2757.5810000000001</v>
      </c>
      <c r="R5" s="684">
        <v>2704.1019999999999</v>
      </c>
      <c r="S5" s="684">
        <v>2655.1060000000002</v>
      </c>
      <c r="T5" s="684">
        <v>2601.712</v>
      </c>
      <c r="U5" s="684">
        <v>2547.0320000000002</v>
      </c>
      <c r="V5" s="684">
        <v>2488.5459999999998</v>
      </c>
      <c r="W5" s="684">
        <v>1416.0940000000001</v>
      </c>
      <c r="X5" s="684">
        <v>1362.364</v>
      </c>
      <c r="Y5" s="684">
        <v>1307.636</v>
      </c>
      <c r="Z5" s="684">
        <v>1252.1479999999999</v>
      </c>
      <c r="AA5" s="684">
        <v>1195.596</v>
      </c>
      <c r="AB5" s="684">
        <v>1139.4449999999999</v>
      </c>
      <c r="AC5" s="684">
        <v>1082.492</v>
      </c>
      <c r="AD5" s="684">
        <v>246.261</v>
      </c>
      <c r="AE5" s="684">
        <v>229.90600000000001</v>
      </c>
      <c r="AF5" s="684">
        <v>213.49</v>
      </c>
      <c r="AG5" s="684">
        <v>199</v>
      </c>
      <c r="AH5" s="684">
        <v>882</v>
      </c>
      <c r="AI5" s="684">
        <v>2399</v>
      </c>
      <c r="AJ5" s="684">
        <v>2395</v>
      </c>
      <c r="AK5" s="684">
        <v>2360</v>
      </c>
      <c r="AL5" s="684">
        <v>739</v>
      </c>
      <c r="AM5" s="684">
        <v>345</v>
      </c>
      <c r="AN5" s="684">
        <v>312</v>
      </c>
      <c r="AO5" s="684">
        <v>648</v>
      </c>
      <c r="AP5" s="684">
        <v>165</v>
      </c>
      <c r="AQ5" s="684">
        <v>129</v>
      </c>
      <c r="AR5" s="684">
        <v>407</v>
      </c>
      <c r="AS5" s="684">
        <v>183</v>
      </c>
      <c r="AT5" s="684">
        <v>51</v>
      </c>
      <c r="AU5" s="684">
        <v>419</v>
      </c>
      <c r="AV5" s="684">
        <v>352</v>
      </c>
      <c r="AW5" s="684">
        <v>209</v>
      </c>
      <c r="AX5" s="684">
        <v>349</v>
      </c>
      <c r="AY5" s="684">
        <v>460</v>
      </c>
      <c r="AZ5" s="684">
        <v>20</v>
      </c>
      <c r="BA5" s="684">
        <v>447</v>
      </c>
    </row>
    <row r="6" spans="1:53" ht="12.75" customHeight="1">
      <c r="A6" s="175" t="s">
        <v>528</v>
      </c>
      <c r="B6" s="684">
        <v>709.69543114999999</v>
      </c>
      <c r="C6" s="684">
        <v>286.02699999999999</v>
      </c>
      <c r="D6" s="684">
        <v>210.82400000000001</v>
      </c>
      <c r="E6" s="684">
        <v>200.815</v>
      </c>
      <c r="F6" s="684">
        <v>192.108</v>
      </c>
      <c r="G6" s="684">
        <v>197.93799999999999</v>
      </c>
      <c r="H6" s="684">
        <v>185.06800000000001</v>
      </c>
      <c r="I6" s="684">
        <v>202.35300000000001</v>
      </c>
      <c r="J6" s="684">
        <v>221.02</v>
      </c>
      <c r="K6" s="684">
        <v>199.518</v>
      </c>
      <c r="L6" s="684">
        <v>229.05199999999999</v>
      </c>
      <c r="M6" s="684">
        <v>334.64</v>
      </c>
      <c r="N6" s="684">
        <v>349.65499999999997</v>
      </c>
      <c r="O6" s="684">
        <v>286.30099999999999</v>
      </c>
      <c r="P6" s="684">
        <v>265.07900000000001</v>
      </c>
      <c r="Q6" s="684">
        <v>333.96499999999997</v>
      </c>
      <c r="R6" s="684">
        <v>137.87700000000001</v>
      </c>
      <c r="S6" s="684">
        <v>192.363</v>
      </c>
      <c r="T6" s="684">
        <v>172.55099999999999</v>
      </c>
      <c r="U6" s="684">
        <v>439.69299999999998</v>
      </c>
      <c r="V6" s="684">
        <v>434.77499999999998</v>
      </c>
      <c r="W6" s="684">
        <v>482.33100000000002</v>
      </c>
      <c r="X6" s="684">
        <v>429.78</v>
      </c>
      <c r="Y6" s="684">
        <v>474.26</v>
      </c>
      <c r="Z6" s="684">
        <v>456.18900000000002</v>
      </c>
      <c r="AA6" s="684">
        <v>371.387</v>
      </c>
      <c r="AB6" s="684">
        <v>374.06799999999998</v>
      </c>
      <c r="AC6" s="684">
        <v>376.71100000000001</v>
      </c>
      <c r="AD6" s="684">
        <v>380.59</v>
      </c>
      <c r="AE6" s="684">
        <v>322.35300000000001</v>
      </c>
      <c r="AF6" s="684">
        <v>300.99</v>
      </c>
      <c r="AG6" s="684">
        <v>309</v>
      </c>
      <c r="AH6" s="684">
        <v>470</v>
      </c>
      <c r="AI6" s="684">
        <v>551</v>
      </c>
      <c r="AJ6" s="684">
        <v>497</v>
      </c>
      <c r="AK6" s="684">
        <v>302</v>
      </c>
      <c r="AL6" s="684">
        <v>378</v>
      </c>
      <c r="AM6" s="684">
        <v>356</v>
      </c>
      <c r="AN6" s="684">
        <v>896</v>
      </c>
      <c r="AO6" s="684">
        <v>1220</v>
      </c>
      <c r="AP6" s="684">
        <v>1010</v>
      </c>
      <c r="AQ6" s="684">
        <v>1561</v>
      </c>
      <c r="AR6" s="684">
        <v>1706</v>
      </c>
      <c r="AS6" s="684">
        <v>1633</v>
      </c>
      <c r="AT6" s="684">
        <v>1616</v>
      </c>
      <c r="AU6" s="684">
        <v>1407</v>
      </c>
      <c r="AV6" s="684">
        <v>1363</v>
      </c>
      <c r="AW6" s="684">
        <v>1553</v>
      </c>
      <c r="AX6" s="684">
        <v>1563</v>
      </c>
      <c r="AY6" s="684">
        <v>1095</v>
      </c>
      <c r="AZ6" s="684">
        <v>1212</v>
      </c>
      <c r="BA6" s="684">
        <v>3112</v>
      </c>
    </row>
    <row r="7" spans="1:53" ht="12.75" customHeight="1">
      <c r="A7" s="153" t="s">
        <v>551</v>
      </c>
      <c r="B7" s="683">
        <v>345724.37491108</v>
      </c>
      <c r="C7" s="683">
        <v>355656.60499999998</v>
      </c>
      <c r="D7" s="683">
        <v>358883.52100000001</v>
      </c>
      <c r="E7" s="683">
        <v>365407.54300000001</v>
      </c>
      <c r="F7" s="683">
        <v>369980.09100000001</v>
      </c>
      <c r="G7" s="683">
        <v>375684.03899999999</v>
      </c>
      <c r="H7" s="683">
        <v>383619.24900000001</v>
      </c>
      <c r="I7" s="683">
        <v>408253.73800000001</v>
      </c>
      <c r="J7" s="683">
        <v>404371.69400000002</v>
      </c>
      <c r="K7" s="683">
        <v>411124.54499999998</v>
      </c>
      <c r="L7" s="683">
        <v>424746.42099999997</v>
      </c>
      <c r="M7" s="683">
        <v>447370.80892973999</v>
      </c>
      <c r="N7" s="683">
        <v>462875.24400000001</v>
      </c>
      <c r="O7" s="683">
        <v>452250.61099999998</v>
      </c>
      <c r="P7" s="683">
        <v>474002.641</v>
      </c>
      <c r="Q7" s="683">
        <v>470647.46799999999</v>
      </c>
      <c r="R7" s="683">
        <v>442396.81199999998</v>
      </c>
      <c r="S7" s="683">
        <v>494912.239</v>
      </c>
      <c r="T7" s="683">
        <v>492360.99300000002</v>
      </c>
      <c r="U7" s="683">
        <v>488174.25400000002</v>
      </c>
      <c r="V7" s="683">
        <v>475099.88299999997</v>
      </c>
      <c r="W7" s="683">
        <v>477904.69</v>
      </c>
      <c r="X7" s="683">
        <v>465972.21899999998</v>
      </c>
      <c r="Y7" s="683">
        <v>491802.04800000001</v>
      </c>
      <c r="Z7" s="683">
        <v>493763.72700000001</v>
      </c>
      <c r="AA7" s="683">
        <v>516929.98300000001</v>
      </c>
      <c r="AB7" s="683">
        <v>528992.78099999996</v>
      </c>
      <c r="AC7" s="683">
        <v>531022.27800000005</v>
      </c>
      <c r="AD7" s="683">
        <v>543027.15399999998</v>
      </c>
      <c r="AE7" s="683">
        <v>552356.44099999999</v>
      </c>
      <c r="AF7" s="683">
        <v>575505.11</v>
      </c>
      <c r="AG7" s="683">
        <v>581827</v>
      </c>
      <c r="AH7" s="683">
        <v>637344</v>
      </c>
      <c r="AI7" s="683">
        <v>653528</v>
      </c>
      <c r="AJ7" s="683">
        <v>685432</v>
      </c>
      <c r="AK7" s="683">
        <v>706766</v>
      </c>
      <c r="AL7" s="683">
        <v>735669</v>
      </c>
      <c r="AM7" s="683">
        <v>722046</v>
      </c>
      <c r="AN7" s="683">
        <v>765289</v>
      </c>
      <c r="AO7" s="683">
        <v>815586</v>
      </c>
      <c r="AP7" s="683">
        <v>812684</v>
      </c>
      <c r="AQ7" s="683">
        <v>855805</v>
      </c>
      <c r="AR7" s="683">
        <v>876311</v>
      </c>
      <c r="AS7" s="683">
        <v>902570</v>
      </c>
      <c r="AT7" s="683">
        <v>909295</v>
      </c>
      <c r="AU7" s="683">
        <v>893349</v>
      </c>
      <c r="AV7" s="683">
        <v>897631</v>
      </c>
      <c r="AW7" s="683">
        <v>903203</v>
      </c>
      <c r="AX7" s="683">
        <v>897349</v>
      </c>
      <c r="AY7" s="683">
        <v>940904</v>
      </c>
      <c r="AZ7" s="683">
        <v>957722</v>
      </c>
      <c r="BA7" s="683">
        <v>1015813</v>
      </c>
    </row>
    <row r="8" spans="1:53" ht="12.75" customHeight="1">
      <c r="A8" s="153" t="s">
        <v>550</v>
      </c>
      <c r="B8" s="683">
        <v>189463.52894258001</v>
      </c>
      <c r="C8" s="683">
        <v>198507.09099999999</v>
      </c>
      <c r="D8" s="683">
        <v>200834.82</v>
      </c>
      <c r="E8" s="683">
        <v>204170.166</v>
      </c>
      <c r="F8" s="683">
        <v>205635.579</v>
      </c>
      <c r="G8" s="683">
        <v>209940.587</v>
      </c>
      <c r="H8" s="683">
        <v>214030.34299999999</v>
      </c>
      <c r="I8" s="683">
        <v>224172.51199999999</v>
      </c>
      <c r="J8" s="683">
        <v>221195.70199999999</v>
      </c>
      <c r="K8" s="683">
        <v>223125.65700000001</v>
      </c>
      <c r="L8" s="683">
        <v>229218.53700000001</v>
      </c>
      <c r="M8" s="683">
        <v>241947.41200000001</v>
      </c>
      <c r="N8" s="683">
        <v>252995.00599999999</v>
      </c>
      <c r="O8" s="683">
        <v>242860.24100000001</v>
      </c>
      <c r="P8" s="683">
        <v>262552.08100000001</v>
      </c>
      <c r="Q8" s="683">
        <v>257228.709</v>
      </c>
      <c r="R8" s="683">
        <v>233430.64199999999</v>
      </c>
      <c r="S8" s="683">
        <v>265057.38799999998</v>
      </c>
      <c r="T8" s="683">
        <v>261430.99799999999</v>
      </c>
      <c r="U8" s="683">
        <v>257687.9</v>
      </c>
      <c r="V8" s="683">
        <v>248064.807</v>
      </c>
      <c r="W8" s="683">
        <v>249100.36799999999</v>
      </c>
      <c r="X8" s="683">
        <v>237237.41699999999</v>
      </c>
      <c r="Y8" s="683">
        <v>247673.52100000001</v>
      </c>
      <c r="Z8" s="683">
        <v>247431.00700000001</v>
      </c>
      <c r="AA8" s="683">
        <v>261375.473</v>
      </c>
      <c r="AB8" s="683">
        <v>266360.62900000002</v>
      </c>
      <c r="AC8" s="683">
        <v>261389.70199999999</v>
      </c>
      <c r="AD8" s="683">
        <v>268026.32699999999</v>
      </c>
      <c r="AE8" s="683">
        <v>269802.049</v>
      </c>
      <c r="AF8" s="683">
        <v>283087.90999999997</v>
      </c>
      <c r="AG8" s="683">
        <v>281111</v>
      </c>
      <c r="AH8" s="683">
        <v>329842</v>
      </c>
      <c r="AI8" s="683">
        <v>348631</v>
      </c>
      <c r="AJ8" s="683">
        <v>366456</v>
      </c>
      <c r="AK8" s="683">
        <v>367233</v>
      </c>
      <c r="AL8" s="683">
        <v>382774</v>
      </c>
      <c r="AM8" s="683">
        <v>360678</v>
      </c>
      <c r="AN8" s="683">
        <v>374456</v>
      </c>
      <c r="AO8" s="683">
        <v>395597</v>
      </c>
      <c r="AP8" s="683">
        <v>383288</v>
      </c>
      <c r="AQ8" s="683">
        <v>394879</v>
      </c>
      <c r="AR8" s="683">
        <v>400567</v>
      </c>
      <c r="AS8" s="683">
        <v>406238</v>
      </c>
      <c r="AT8" s="683">
        <v>403966</v>
      </c>
      <c r="AU8" s="683">
        <v>398612</v>
      </c>
      <c r="AV8" s="683">
        <v>403400</v>
      </c>
      <c r="AW8" s="683">
        <v>401208</v>
      </c>
      <c r="AX8" s="683">
        <v>398298</v>
      </c>
      <c r="AY8" s="683">
        <v>428841</v>
      </c>
      <c r="AZ8" s="683">
        <v>433667</v>
      </c>
      <c r="BA8" s="683">
        <v>468580</v>
      </c>
    </row>
    <row r="9" spans="1:53" ht="12.75" customHeight="1">
      <c r="A9" s="175" t="s">
        <v>549</v>
      </c>
      <c r="B9" s="684">
        <v>6903.7786566799996</v>
      </c>
      <c r="C9" s="684">
        <v>7483.5</v>
      </c>
      <c r="D9" s="684">
        <v>7655.7619999999997</v>
      </c>
      <c r="E9" s="684">
        <v>7418.7539999999999</v>
      </c>
      <c r="F9" s="684">
        <v>7782.1109999999999</v>
      </c>
      <c r="G9" s="684">
        <v>8369.6610000000001</v>
      </c>
      <c r="H9" s="684">
        <v>8479.1669999999995</v>
      </c>
      <c r="I9" s="684">
        <v>9070.4339999999993</v>
      </c>
      <c r="J9" s="684">
        <v>8708.7780000000002</v>
      </c>
      <c r="K9" s="684">
        <v>8573.4220000000005</v>
      </c>
      <c r="L9" s="684">
        <v>9358.5339999999997</v>
      </c>
      <c r="M9" s="684">
        <v>10277.388999999999</v>
      </c>
      <c r="N9" s="684">
        <v>10417.198</v>
      </c>
      <c r="O9" s="684">
        <v>10116.147999999999</v>
      </c>
      <c r="P9" s="684">
        <v>10534.03</v>
      </c>
      <c r="Q9" s="684">
        <v>10247.162</v>
      </c>
      <c r="R9" s="684">
        <v>9702.9809999999998</v>
      </c>
      <c r="S9" s="684">
        <v>8748.7780000000002</v>
      </c>
      <c r="T9" s="684">
        <v>8891.3250000000007</v>
      </c>
      <c r="U9" s="684">
        <v>8895.1769999999997</v>
      </c>
      <c r="V9" s="684">
        <v>8572.8340000000007</v>
      </c>
      <c r="W9" s="684">
        <v>8151.38</v>
      </c>
      <c r="X9" s="684">
        <v>7382.8770000000004</v>
      </c>
      <c r="Y9" s="684">
        <v>7022.5190000000002</v>
      </c>
      <c r="Z9" s="684">
        <v>6307.0110000000004</v>
      </c>
      <c r="AA9" s="684">
        <v>6172.8729999999996</v>
      </c>
      <c r="AB9" s="684">
        <v>6220.0379999999996</v>
      </c>
      <c r="AC9" s="684">
        <v>5679.6350000000002</v>
      </c>
      <c r="AD9" s="684">
        <v>5471.78</v>
      </c>
      <c r="AE9" s="684">
        <v>5179.8770000000004</v>
      </c>
      <c r="AF9" s="684">
        <v>4768.4250000000002</v>
      </c>
      <c r="AG9" s="684">
        <v>3963</v>
      </c>
      <c r="AH9" s="684">
        <v>4511</v>
      </c>
      <c r="AI9" s="684">
        <v>4473</v>
      </c>
      <c r="AJ9" s="684">
        <v>4748</v>
      </c>
      <c r="AK9" s="684">
        <v>4569</v>
      </c>
      <c r="AL9" s="684">
        <v>4439</v>
      </c>
      <c r="AM9" s="684">
        <v>3946</v>
      </c>
      <c r="AN9" s="684">
        <v>3830</v>
      </c>
      <c r="AO9" s="684">
        <v>4064</v>
      </c>
      <c r="AP9" s="684">
        <v>3318</v>
      </c>
      <c r="AQ9" s="684">
        <v>3276</v>
      </c>
      <c r="AR9" s="684">
        <v>3232</v>
      </c>
      <c r="AS9" s="684">
        <v>3085</v>
      </c>
      <c r="AT9" s="684">
        <v>3065</v>
      </c>
      <c r="AU9" s="684">
        <v>2819</v>
      </c>
      <c r="AV9" s="684">
        <v>4160</v>
      </c>
      <c r="AW9" s="684">
        <v>4261</v>
      </c>
      <c r="AX9" s="684">
        <v>4255</v>
      </c>
      <c r="AY9" s="684">
        <v>4261</v>
      </c>
      <c r="AZ9" s="684">
        <v>3688</v>
      </c>
      <c r="BA9" s="684">
        <v>3648</v>
      </c>
    </row>
    <row r="10" spans="1:53" ht="12.75" customHeight="1">
      <c r="A10" s="175" t="s">
        <v>548</v>
      </c>
      <c r="B10" s="684">
        <v>11729.45869476</v>
      </c>
      <c r="C10" s="684">
        <v>12310.065000000001</v>
      </c>
      <c r="D10" s="684">
        <v>11233.121999999999</v>
      </c>
      <c r="E10" s="684">
        <v>11769.348</v>
      </c>
      <c r="F10" s="684">
        <v>11512.245000000001</v>
      </c>
      <c r="G10" s="684">
        <v>12177.960999999999</v>
      </c>
      <c r="H10" s="684">
        <v>13076.654</v>
      </c>
      <c r="I10" s="684">
        <v>12522.692999999999</v>
      </c>
      <c r="J10" s="684">
        <v>12325.493</v>
      </c>
      <c r="K10" s="684">
        <v>12566.972</v>
      </c>
      <c r="L10" s="684">
        <v>13323.708000000001</v>
      </c>
      <c r="M10" s="684">
        <v>13719.201999999999</v>
      </c>
      <c r="N10" s="684">
        <v>15080.184999999999</v>
      </c>
      <c r="O10" s="684">
        <v>13521.099</v>
      </c>
      <c r="P10" s="684">
        <v>15373.744000000001</v>
      </c>
      <c r="Q10" s="684">
        <v>14603.638999999999</v>
      </c>
      <c r="R10" s="684">
        <v>13867.308999999999</v>
      </c>
      <c r="S10" s="684">
        <v>14275.644</v>
      </c>
      <c r="T10" s="684">
        <v>14499.2</v>
      </c>
      <c r="U10" s="684">
        <v>15251.212</v>
      </c>
      <c r="V10" s="684">
        <v>14905.493</v>
      </c>
      <c r="W10" s="684">
        <v>15179.066000000001</v>
      </c>
      <c r="X10" s="684">
        <v>14291.844999999999</v>
      </c>
      <c r="Y10" s="684">
        <v>14807.72</v>
      </c>
      <c r="Z10" s="684">
        <v>15877.432000000001</v>
      </c>
      <c r="AA10" s="684">
        <v>16409.452000000001</v>
      </c>
      <c r="AB10" s="684">
        <v>16680.923999999999</v>
      </c>
      <c r="AC10" s="684">
        <v>16954.223000000002</v>
      </c>
      <c r="AD10" s="684">
        <v>17602.576000000001</v>
      </c>
      <c r="AE10" s="684">
        <v>17869.484</v>
      </c>
      <c r="AF10" s="684">
        <v>18148.774000000001</v>
      </c>
      <c r="AG10" s="684">
        <v>18067</v>
      </c>
      <c r="AH10" s="684">
        <v>22011</v>
      </c>
      <c r="AI10" s="684">
        <v>21907</v>
      </c>
      <c r="AJ10" s="684">
        <v>23311</v>
      </c>
      <c r="AK10" s="684">
        <v>22640</v>
      </c>
      <c r="AL10" s="684">
        <v>24855</v>
      </c>
      <c r="AM10" s="684">
        <v>23001</v>
      </c>
      <c r="AN10" s="684">
        <v>24767</v>
      </c>
      <c r="AO10" s="684">
        <v>27053</v>
      </c>
      <c r="AP10" s="684">
        <v>25775</v>
      </c>
      <c r="AQ10" s="684">
        <v>26798</v>
      </c>
      <c r="AR10" s="684">
        <v>27135</v>
      </c>
      <c r="AS10" s="684">
        <v>26225</v>
      </c>
      <c r="AT10" s="684">
        <v>25603</v>
      </c>
      <c r="AU10" s="684">
        <v>24567</v>
      </c>
      <c r="AV10" s="684">
        <v>24214</v>
      </c>
      <c r="AW10" s="684">
        <v>22978</v>
      </c>
      <c r="AX10" s="684">
        <v>22419</v>
      </c>
      <c r="AY10" s="684">
        <v>23341</v>
      </c>
      <c r="AZ10" s="684">
        <v>23703</v>
      </c>
      <c r="BA10" s="684">
        <v>26520</v>
      </c>
    </row>
    <row r="11" spans="1:53" ht="12.75" customHeight="1">
      <c r="A11" s="175" t="s">
        <v>547</v>
      </c>
      <c r="B11" s="684">
        <v>9224.7687463300008</v>
      </c>
      <c r="C11" s="684">
        <v>9554.2880000000005</v>
      </c>
      <c r="D11" s="684">
        <v>9980.0010000000002</v>
      </c>
      <c r="E11" s="684">
        <v>10303.378000000001</v>
      </c>
      <c r="F11" s="684">
        <v>10296.361000000001</v>
      </c>
      <c r="G11" s="684">
        <v>10924.279</v>
      </c>
      <c r="H11" s="684">
        <v>11015.882</v>
      </c>
      <c r="I11" s="684">
        <v>11194.727000000001</v>
      </c>
      <c r="J11" s="684">
        <v>10788.246999999999</v>
      </c>
      <c r="K11" s="684">
        <v>10842.824000000001</v>
      </c>
      <c r="L11" s="684">
        <v>11242.553</v>
      </c>
      <c r="M11" s="684">
        <v>11554.067999999999</v>
      </c>
      <c r="N11" s="684">
        <v>11987.502</v>
      </c>
      <c r="O11" s="684">
        <v>11426.808999999999</v>
      </c>
      <c r="P11" s="684">
        <v>12123.541999999999</v>
      </c>
      <c r="Q11" s="684">
        <v>12560.732</v>
      </c>
      <c r="R11" s="684">
        <v>11246.236999999999</v>
      </c>
      <c r="S11" s="684">
        <v>11594.726000000001</v>
      </c>
      <c r="T11" s="684">
        <v>11611.761</v>
      </c>
      <c r="U11" s="684">
        <v>13416.188</v>
      </c>
      <c r="V11" s="684">
        <v>12102.985000000001</v>
      </c>
      <c r="W11" s="684">
        <v>11804.061</v>
      </c>
      <c r="X11" s="684">
        <v>11077.82</v>
      </c>
      <c r="Y11" s="684">
        <v>12137.496999999999</v>
      </c>
      <c r="Z11" s="684">
        <v>12865.762000000001</v>
      </c>
      <c r="AA11" s="684">
        <v>13368.817999999999</v>
      </c>
      <c r="AB11" s="684">
        <v>13888.904</v>
      </c>
      <c r="AC11" s="684">
        <v>13825.932000000001</v>
      </c>
      <c r="AD11" s="684">
        <v>14693.852000000001</v>
      </c>
      <c r="AE11" s="684">
        <v>16109.495000000001</v>
      </c>
      <c r="AF11" s="684">
        <v>16448.366000000002</v>
      </c>
      <c r="AG11" s="684">
        <v>16814</v>
      </c>
      <c r="AH11" s="684">
        <v>19251</v>
      </c>
      <c r="AI11" s="684">
        <v>20411</v>
      </c>
      <c r="AJ11" s="684">
        <v>20938</v>
      </c>
      <c r="AK11" s="684">
        <v>21043</v>
      </c>
      <c r="AL11" s="684">
        <v>21195</v>
      </c>
      <c r="AM11" s="684">
        <v>21855</v>
      </c>
      <c r="AN11" s="684">
        <v>21702</v>
      </c>
      <c r="AO11" s="684">
        <v>22030</v>
      </c>
      <c r="AP11" s="684">
        <v>24049</v>
      </c>
      <c r="AQ11" s="684">
        <v>24543</v>
      </c>
      <c r="AR11" s="684">
        <v>23108</v>
      </c>
      <c r="AS11" s="684">
        <v>22167</v>
      </c>
      <c r="AT11" s="684">
        <v>20991</v>
      </c>
      <c r="AU11" s="684">
        <v>20237</v>
      </c>
      <c r="AV11" s="684">
        <v>20285</v>
      </c>
      <c r="AW11" s="684">
        <v>19940</v>
      </c>
      <c r="AX11" s="684">
        <v>19279</v>
      </c>
      <c r="AY11" s="684">
        <v>23333</v>
      </c>
      <c r="AZ11" s="684">
        <v>24256</v>
      </c>
      <c r="BA11" s="684">
        <v>26574</v>
      </c>
    </row>
    <row r="12" spans="1:53" ht="12.75" customHeight="1">
      <c r="A12" s="175" t="s">
        <v>546</v>
      </c>
      <c r="B12" s="684">
        <v>4917.3796357399997</v>
      </c>
      <c r="C12" s="684">
        <v>4933.8440000000001</v>
      </c>
      <c r="D12" s="684">
        <v>4352.0829999999996</v>
      </c>
      <c r="E12" s="684">
        <v>3772.1309999999999</v>
      </c>
      <c r="F12" s="684">
        <v>3674.893</v>
      </c>
      <c r="G12" s="684">
        <v>3391.5740000000001</v>
      </c>
      <c r="H12" s="684">
        <v>3768.366</v>
      </c>
      <c r="I12" s="684">
        <v>4611.8190000000004</v>
      </c>
      <c r="J12" s="684">
        <v>4167.4780000000001</v>
      </c>
      <c r="K12" s="684">
        <v>3764.1770000000001</v>
      </c>
      <c r="L12" s="684">
        <v>5078.9110000000001</v>
      </c>
      <c r="M12" s="684">
        <v>5855.5690000000004</v>
      </c>
      <c r="N12" s="684">
        <v>6137.93</v>
      </c>
      <c r="O12" s="684">
        <v>5766.8770000000004</v>
      </c>
      <c r="P12" s="684">
        <v>6362.7849999999999</v>
      </c>
      <c r="Q12" s="684">
        <v>6421.2209999999995</v>
      </c>
      <c r="R12" s="684">
        <v>5942.232</v>
      </c>
      <c r="S12" s="684">
        <v>10832.684999999999</v>
      </c>
      <c r="T12" s="684">
        <v>9460.1659999999993</v>
      </c>
      <c r="U12" s="684">
        <v>8726.9879999999994</v>
      </c>
      <c r="V12" s="684">
        <v>8702.2440000000006</v>
      </c>
      <c r="W12" s="684">
        <v>9114.6710000000003</v>
      </c>
      <c r="X12" s="684">
        <v>7638.5410000000002</v>
      </c>
      <c r="Y12" s="684">
        <v>7435.7389999999996</v>
      </c>
      <c r="Z12" s="684">
        <v>7324.1109999999999</v>
      </c>
      <c r="AA12" s="684">
        <v>7887.7340000000004</v>
      </c>
      <c r="AB12" s="684">
        <v>8191.6260000000002</v>
      </c>
      <c r="AC12" s="684">
        <v>8328.1710000000003</v>
      </c>
      <c r="AD12" s="684">
        <v>9019.4680000000008</v>
      </c>
      <c r="AE12" s="684">
        <v>8857.9719999999998</v>
      </c>
      <c r="AF12" s="684">
        <v>10473.522999999999</v>
      </c>
      <c r="AG12" s="684">
        <v>10635</v>
      </c>
      <c r="AH12" s="684">
        <v>12565</v>
      </c>
      <c r="AI12" s="684">
        <v>14332</v>
      </c>
      <c r="AJ12" s="684">
        <v>13657</v>
      </c>
      <c r="AK12" s="684">
        <v>14279</v>
      </c>
      <c r="AL12" s="684">
        <v>16133</v>
      </c>
      <c r="AM12" s="684">
        <v>14567</v>
      </c>
      <c r="AN12" s="684">
        <v>14013</v>
      </c>
      <c r="AO12" s="684">
        <v>16064</v>
      </c>
      <c r="AP12" s="684">
        <v>15243</v>
      </c>
      <c r="AQ12" s="684">
        <v>13722</v>
      </c>
      <c r="AR12" s="684">
        <v>14866</v>
      </c>
      <c r="AS12" s="684">
        <v>15432</v>
      </c>
      <c r="AT12" s="684">
        <v>15457</v>
      </c>
      <c r="AU12" s="684">
        <v>14473</v>
      </c>
      <c r="AV12" s="684">
        <v>13734</v>
      </c>
      <c r="AW12" s="684">
        <v>14081</v>
      </c>
      <c r="AX12" s="684">
        <v>12414</v>
      </c>
      <c r="AY12" s="684">
        <v>13636</v>
      </c>
      <c r="AZ12" s="684">
        <v>16074</v>
      </c>
      <c r="BA12" s="684">
        <v>16277</v>
      </c>
    </row>
    <row r="13" spans="1:53" ht="12.75" customHeight="1">
      <c r="A13" s="175" t="s">
        <v>545</v>
      </c>
      <c r="B13" s="684">
        <v>6936.3422738999998</v>
      </c>
      <c r="C13" s="684">
        <v>7059.65</v>
      </c>
      <c r="D13" s="684">
        <v>7200.8220000000001</v>
      </c>
      <c r="E13" s="684">
        <v>7198.8609999999999</v>
      </c>
      <c r="F13" s="684">
        <v>7751.5079999999998</v>
      </c>
      <c r="G13" s="684">
        <v>7215.9620000000004</v>
      </c>
      <c r="H13" s="684">
        <v>7979.7330000000002</v>
      </c>
      <c r="I13" s="684">
        <v>8486.2039999999997</v>
      </c>
      <c r="J13" s="684">
        <v>8701.4889999999996</v>
      </c>
      <c r="K13" s="684">
        <v>8858.7369999999992</v>
      </c>
      <c r="L13" s="684">
        <v>8746.5660000000007</v>
      </c>
      <c r="M13" s="684">
        <v>8731.1990000000005</v>
      </c>
      <c r="N13" s="684">
        <v>8285.5640000000003</v>
      </c>
      <c r="O13" s="684">
        <v>7460.6890000000003</v>
      </c>
      <c r="P13" s="684">
        <v>7293.93</v>
      </c>
      <c r="Q13" s="684">
        <v>7057.41</v>
      </c>
      <c r="R13" s="684">
        <v>5755.6030000000001</v>
      </c>
      <c r="S13" s="684">
        <v>5559.9009999999998</v>
      </c>
      <c r="T13" s="684">
        <v>4940.9219999999996</v>
      </c>
      <c r="U13" s="684">
        <v>4988.9570000000003</v>
      </c>
      <c r="V13" s="684">
        <v>4771.884</v>
      </c>
      <c r="W13" s="684">
        <v>4476.0829999999996</v>
      </c>
      <c r="X13" s="684">
        <v>4350.9260000000004</v>
      </c>
      <c r="Y13" s="684">
        <v>4599.7579999999998</v>
      </c>
      <c r="Z13" s="684">
        <v>4389.866</v>
      </c>
      <c r="AA13" s="684">
        <v>4240.6959999999999</v>
      </c>
      <c r="AB13" s="684">
        <v>4503.4369999999999</v>
      </c>
      <c r="AC13" s="684">
        <v>4231.2030000000004</v>
      </c>
      <c r="AD13" s="684">
        <v>4395.2809999999999</v>
      </c>
      <c r="AE13" s="684">
        <v>4919.0309999999999</v>
      </c>
      <c r="AF13" s="684">
        <v>5171.97</v>
      </c>
      <c r="AG13" s="684">
        <v>5062</v>
      </c>
      <c r="AH13" s="684">
        <v>6088</v>
      </c>
      <c r="AI13" s="684">
        <v>4789</v>
      </c>
      <c r="AJ13" s="684">
        <v>5121</v>
      </c>
      <c r="AK13" s="684">
        <v>5011</v>
      </c>
      <c r="AL13" s="684">
        <v>5366</v>
      </c>
      <c r="AM13" s="684">
        <v>5327</v>
      </c>
      <c r="AN13" s="684">
        <v>5652</v>
      </c>
      <c r="AO13" s="684">
        <v>6484</v>
      </c>
      <c r="AP13" s="684">
        <v>6547</v>
      </c>
      <c r="AQ13" s="684">
        <v>6742</v>
      </c>
      <c r="AR13" s="684">
        <v>6849</v>
      </c>
      <c r="AS13" s="684">
        <v>7337</v>
      </c>
      <c r="AT13" s="684">
        <v>7407</v>
      </c>
      <c r="AU13" s="684">
        <v>7380</v>
      </c>
      <c r="AV13" s="684">
        <v>7701</v>
      </c>
      <c r="AW13" s="684">
        <v>8222</v>
      </c>
      <c r="AX13" s="684">
        <v>8302</v>
      </c>
      <c r="AY13" s="684">
        <v>9445</v>
      </c>
      <c r="AZ13" s="684">
        <v>9288</v>
      </c>
      <c r="BA13" s="684">
        <v>10988</v>
      </c>
    </row>
    <row r="14" spans="1:53" ht="12.75" customHeight="1">
      <c r="A14" s="175" t="s">
        <v>544</v>
      </c>
      <c r="B14" s="684">
        <v>2520.1366195900005</v>
      </c>
      <c r="C14" s="684">
        <v>2611.1410000000001</v>
      </c>
      <c r="D14" s="684">
        <v>2884.5790000000002</v>
      </c>
      <c r="E14" s="684">
        <v>3041.4870000000001</v>
      </c>
      <c r="F14" s="684">
        <v>2836.3760000000002</v>
      </c>
      <c r="G14" s="684">
        <v>3000.2779999999998</v>
      </c>
      <c r="H14" s="684">
        <v>3088.2330000000002</v>
      </c>
      <c r="I14" s="684">
        <v>3329.1390000000001</v>
      </c>
      <c r="J14" s="684">
        <v>3174.4789999999998</v>
      </c>
      <c r="K14" s="684">
        <v>3056.837</v>
      </c>
      <c r="L14" s="684">
        <v>3203.0909999999999</v>
      </c>
      <c r="M14" s="684">
        <v>2604.913</v>
      </c>
      <c r="N14" s="684">
        <v>2895.5540000000001</v>
      </c>
      <c r="O14" s="684">
        <v>2804.3629999999998</v>
      </c>
      <c r="P14" s="684">
        <v>3329.386</v>
      </c>
      <c r="Q14" s="684">
        <v>3192.3339999999998</v>
      </c>
      <c r="R14" s="684">
        <v>2775.652</v>
      </c>
      <c r="S14" s="684">
        <v>2784.5419999999999</v>
      </c>
      <c r="T14" s="684">
        <v>2793.4380000000001</v>
      </c>
      <c r="U14" s="684">
        <v>2897.7730000000001</v>
      </c>
      <c r="V14" s="684">
        <v>2726.2280000000001</v>
      </c>
      <c r="W14" s="684">
        <v>2952.89</v>
      </c>
      <c r="X14" s="684">
        <v>2785.4319999999998</v>
      </c>
      <c r="Y14" s="684">
        <v>2923.1709999999998</v>
      </c>
      <c r="Z14" s="684">
        <v>2012.7909999999999</v>
      </c>
      <c r="AA14" s="684">
        <v>2054.2489999999998</v>
      </c>
      <c r="AB14" s="684">
        <v>2022.566</v>
      </c>
      <c r="AC14" s="684">
        <v>1987.7370000000001</v>
      </c>
      <c r="AD14" s="684">
        <v>1231.6279999999999</v>
      </c>
      <c r="AE14" s="684">
        <v>1282.5999999999999</v>
      </c>
      <c r="AF14" s="684">
        <v>1430.212</v>
      </c>
      <c r="AG14" s="684">
        <v>1693</v>
      </c>
      <c r="AH14" s="684">
        <v>1491</v>
      </c>
      <c r="AI14" s="684">
        <v>1632</v>
      </c>
      <c r="AJ14" s="684">
        <v>1699</v>
      </c>
      <c r="AK14" s="684">
        <v>1668</v>
      </c>
      <c r="AL14" s="684">
        <v>2963</v>
      </c>
      <c r="AM14" s="684">
        <v>2908</v>
      </c>
      <c r="AN14" s="684">
        <v>3447</v>
      </c>
      <c r="AO14" s="684">
        <v>3721</v>
      </c>
      <c r="AP14" s="684">
        <v>3952</v>
      </c>
      <c r="AQ14" s="684">
        <v>4324</v>
      </c>
      <c r="AR14" s="684">
        <v>4499</v>
      </c>
      <c r="AS14" s="684">
        <v>4272</v>
      </c>
      <c r="AT14" s="684">
        <v>3962</v>
      </c>
      <c r="AU14" s="684">
        <v>4100</v>
      </c>
      <c r="AV14" s="684">
        <v>4170</v>
      </c>
      <c r="AW14" s="684">
        <v>4215</v>
      </c>
      <c r="AX14" s="684">
        <v>4985</v>
      </c>
      <c r="AY14" s="684">
        <v>5395</v>
      </c>
      <c r="AZ14" s="684">
        <v>5008</v>
      </c>
      <c r="BA14" s="684">
        <v>6467</v>
      </c>
    </row>
    <row r="15" spans="1:53" ht="12.75" customHeight="1">
      <c r="A15" s="175" t="s">
        <v>543</v>
      </c>
      <c r="B15" s="684">
        <v>1594.99030008</v>
      </c>
      <c r="C15" s="684">
        <v>1637.1659999999999</v>
      </c>
      <c r="D15" s="684">
        <v>1643.991</v>
      </c>
      <c r="E15" s="684">
        <v>1618.4280000000001</v>
      </c>
      <c r="F15" s="684">
        <v>1545.547</v>
      </c>
      <c r="G15" s="684">
        <v>1541.7840000000001</v>
      </c>
      <c r="H15" s="684">
        <v>1513.749</v>
      </c>
      <c r="I15" s="684">
        <v>1560.22</v>
      </c>
      <c r="J15" s="684">
        <v>1088.203</v>
      </c>
      <c r="K15" s="684">
        <v>1074.3420000000001</v>
      </c>
      <c r="L15" s="684">
        <v>1017.6420000000001</v>
      </c>
      <c r="M15" s="684">
        <v>1016.109</v>
      </c>
      <c r="N15" s="684">
        <v>1035.6859999999999</v>
      </c>
      <c r="O15" s="684">
        <v>1000.061</v>
      </c>
      <c r="P15" s="684">
        <v>1029.471</v>
      </c>
      <c r="Q15" s="684">
        <v>979.74199999999996</v>
      </c>
      <c r="R15" s="684">
        <v>931.16600000000005</v>
      </c>
      <c r="S15" s="684">
        <v>946.74800000000005</v>
      </c>
      <c r="T15" s="684">
        <v>941.12099999999998</v>
      </c>
      <c r="U15" s="684">
        <v>989.49099999999999</v>
      </c>
      <c r="V15" s="684">
        <v>966.38699999999994</v>
      </c>
      <c r="W15" s="684">
        <v>937.04399999999998</v>
      </c>
      <c r="X15" s="684">
        <v>882.221</v>
      </c>
      <c r="Y15" s="684">
        <v>920.71100000000001</v>
      </c>
      <c r="Z15" s="684">
        <v>898.96799999999996</v>
      </c>
      <c r="AA15" s="684">
        <v>953.15800000000002</v>
      </c>
      <c r="AB15" s="684">
        <v>1014.591</v>
      </c>
      <c r="AC15" s="684">
        <v>1046.3820000000001</v>
      </c>
      <c r="AD15" s="684">
        <v>1110.972</v>
      </c>
      <c r="AE15" s="684">
        <v>1090.413</v>
      </c>
      <c r="AF15" s="684">
        <v>1166.788</v>
      </c>
      <c r="AG15" s="684">
        <v>1196</v>
      </c>
      <c r="AH15" s="684">
        <v>1306</v>
      </c>
      <c r="AI15" s="684">
        <v>1379</v>
      </c>
      <c r="AJ15" s="684">
        <v>1547</v>
      </c>
      <c r="AK15" s="684">
        <v>1628</v>
      </c>
      <c r="AL15" s="684">
        <v>1631</v>
      </c>
      <c r="AM15" s="684">
        <v>1622</v>
      </c>
      <c r="AN15" s="684">
        <v>1824</v>
      </c>
      <c r="AO15" s="684">
        <v>1937</v>
      </c>
      <c r="AP15" s="684">
        <v>1884</v>
      </c>
      <c r="AQ15" s="684">
        <v>1978</v>
      </c>
      <c r="AR15" s="684">
        <v>2026</v>
      </c>
      <c r="AS15" s="684">
        <v>2168</v>
      </c>
      <c r="AT15" s="684">
        <v>2180</v>
      </c>
      <c r="AU15" s="684">
        <v>2250</v>
      </c>
      <c r="AV15" s="684">
        <v>2419</v>
      </c>
      <c r="AW15" s="684">
        <v>2387</v>
      </c>
      <c r="AX15" s="684">
        <v>2299</v>
      </c>
      <c r="AY15" s="684">
        <v>2563</v>
      </c>
      <c r="AZ15" s="684">
        <v>2677</v>
      </c>
      <c r="BA15" s="684">
        <v>2999</v>
      </c>
    </row>
    <row r="16" spans="1:53" ht="12.75" customHeight="1">
      <c r="A16" s="175" t="s">
        <v>649</v>
      </c>
      <c r="B16" s="684">
        <v>4503.4540539400004</v>
      </c>
      <c r="C16" s="684">
        <v>4607.4920000000002</v>
      </c>
      <c r="D16" s="684">
        <v>5057.8890000000001</v>
      </c>
      <c r="E16" s="684">
        <v>5142.7030000000004</v>
      </c>
      <c r="F16" s="684">
        <v>4834.0839999999998</v>
      </c>
      <c r="G16" s="684">
        <v>5051.9620000000004</v>
      </c>
      <c r="H16" s="684">
        <v>5035.0590000000002</v>
      </c>
      <c r="I16" s="684">
        <v>4935.7849999999999</v>
      </c>
      <c r="J16" s="684">
        <v>4775.5730000000003</v>
      </c>
      <c r="K16" s="684">
        <v>4607.125</v>
      </c>
      <c r="L16" s="684">
        <v>4390.82</v>
      </c>
      <c r="M16" s="684">
        <v>4171.6499999999996</v>
      </c>
      <c r="N16" s="684">
        <v>4116.8649999999998</v>
      </c>
      <c r="O16" s="684">
        <v>4051.5329999999999</v>
      </c>
      <c r="P16" s="684">
        <v>4155.5249999999996</v>
      </c>
      <c r="Q16" s="684">
        <v>3950.2269999999999</v>
      </c>
      <c r="R16" s="684">
        <v>3536.0940000000001</v>
      </c>
      <c r="S16" s="684">
        <v>3542.681</v>
      </c>
      <c r="T16" s="684">
        <v>3470.5549999999998</v>
      </c>
      <c r="U16" s="684">
        <v>3591.6970000000001</v>
      </c>
      <c r="V16" s="684">
        <v>3486.9929999999999</v>
      </c>
      <c r="W16" s="684">
        <v>4011.0819999999999</v>
      </c>
      <c r="X16" s="684">
        <v>3635.6019999999999</v>
      </c>
      <c r="Y16" s="684">
        <v>3921.877</v>
      </c>
      <c r="Z16" s="684">
        <v>3910.0340000000001</v>
      </c>
      <c r="AA16" s="684">
        <v>4123.7460000000001</v>
      </c>
      <c r="AB16" s="684">
        <v>4123.4840000000004</v>
      </c>
      <c r="AC16" s="684">
        <v>4214.9269999999997</v>
      </c>
      <c r="AD16" s="684">
        <v>4350.0140000000001</v>
      </c>
      <c r="AE16" s="684">
        <v>4837.4229999999998</v>
      </c>
      <c r="AF16" s="684">
        <v>5190.84</v>
      </c>
      <c r="AG16" s="684">
        <v>5311</v>
      </c>
      <c r="AH16" s="684">
        <v>6116</v>
      </c>
      <c r="AI16" s="684">
        <v>6639</v>
      </c>
      <c r="AJ16" s="684">
        <v>7246</v>
      </c>
      <c r="AK16" s="684">
        <v>7596</v>
      </c>
      <c r="AL16" s="684">
        <v>7745</v>
      </c>
      <c r="AM16" s="684">
        <v>7497</v>
      </c>
      <c r="AN16" s="684">
        <v>8031</v>
      </c>
      <c r="AO16" s="684">
        <v>8754</v>
      </c>
      <c r="AP16" s="684">
        <v>8827</v>
      </c>
      <c r="AQ16" s="684">
        <v>8485</v>
      </c>
      <c r="AR16" s="684">
        <v>8532</v>
      </c>
      <c r="AS16" s="684">
        <v>8735</v>
      </c>
      <c r="AT16" s="684">
        <v>8488</v>
      </c>
      <c r="AU16" s="684">
        <v>8067</v>
      </c>
      <c r="AV16" s="684">
        <v>8071</v>
      </c>
      <c r="AW16" s="684">
        <v>8317</v>
      </c>
      <c r="AX16" s="684">
        <v>8487</v>
      </c>
      <c r="AY16" s="684">
        <v>9172</v>
      </c>
      <c r="AZ16" s="684">
        <v>9966</v>
      </c>
      <c r="BA16" s="684">
        <v>11290</v>
      </c>
    </row>
    <row r="17" spans="1:53" ht="12.75" customHeight="1">
      <c r="A17" s="175" t="s">
        <v>542</v>
      </c>
      <c r="B17" s="684">
        <v>1850.21588989</v>
      </c>
      <c r="C17" s="684">
        <v>1896.559</v>
      </c>
      <c r="D17" s="684">
        <v>1825.825</v>
      </c>
      <c r="E17" s="684">
        <v>2006.39</v>
      </c>
      <c r="F17" s="684">
        <v>2141.3380000000002</v>
      </c>
      <c r="G17" s="684">
        <v>2232.319</v>
      </c>
      <c r="H17" s="684">
        <v>2350.489</v>
      </c>
      <c r="I17" s="684">
        <v>2247.0920000000001</v>
      </c>
      <c r="J17" s="684">
        <v>2239.1880000000001</v>
      </c>
      <c r="K17" s="684">
        <v>2211.306</v>
      </c>
      <c r="L17" s="684">
        <v>2223.3009999999999</v>
      </c>
      <c r="M17" s="684">
        <v>2456.4850000000001</v>
      </c>
      <c r="N17" s="684">
        <v>2390.3040000000001</v>
      </c>
      <c r="O17" s="684">
        <v>2476.395</v>
      </c>
      <c r="P17" s="684">
        <v>2838.627</v>
      </c>
      <c r="Q17" s="684">
        <v>2833.3220000000001</v>
      </c>
      <c r="R17" s="684">
        <v>2321.884</v>
      </c>
      <c r="S17" s="684">
        <v>2497.3069999999998</v>
      </c>
      <c r="T17" s="684">
        <v>2067.3470000000002</v>
      </c>
      <c r="U17" s="684">
        <v>2284.6350000000002</v>
      </c>
      <c r="V17" s="684">
        <v>1858.076</v>
      </c>
      <c r="W17" s="684">
        <v>1992.1210000000001</v>
      </c>
      <c r="X17" s="684">
        <v>1885.5129999999999</v>
      </c>
      <c r="Y17" s="684">
        <v>2184.5680000000002</v>
      </c>
      <c r="Z17" s="684">
        <v>2386.8960000000002</v>
      </c>
      <c r="AA17" s="684">
        <v>2330.797</v>
      </c>
      <c r="AB17" s="684">
        <v>2263.8910000000001</v>
      </c>
      <c r="AC17" s="684">
        <v>2504.2550000000001</v>
      </c>
      <c r="AD17" s="684">
        <v>2599.3029999999999</v>
      </c>
      <c r="AE17" s="684">
        <v>2282.3249999999998</v>
      </c>
      <c r="AF17" s="684">
        <v>2300.221</v>
      </c>
      <c r="AG17" s="684">
        <v>2565</v>
      </c>
      <c r="AH17" s="684">
        <v>3272</v>
      </c>
      <c r="AI17" s="684">
        <v>3391</v>
      </c>
      <c r="AJ17" s="684">
        <v>3174</v>
      </c>
      <c r="AK17" s="684">
        <v>3196</v>
      </c>
      <c r="AL17" s="684">
        <v>4122</v>
      </c>
      <c r="AM17" s="684">
        <v>4210</v>
      </c>
      <c r="AN17" s="684">
        <v>4331</v>
      </c>
      <c r="AO17" s="684">
        <v>5758</v>
      </c>
      <c r="AP17" s="684">
        <v>5149</v>
      </c>
      <c r="AQ17" s="684">
        <v>4692</v>
      </c>
      <c r="AR17" s="684">
        <v>4444</v>
      </c>
      <c r="AS17" s="684">
        <v>4584</v>
      </c>
      <c r="AT17" s="684">
        <v>4074</v>
      </c>
      <c r="AU17" s="684">
        <v>4299</v>
      </c>
      <c r="AV17" s="684">
        <v>3955</v>
      </c>
      <c r="AW17" s="684">
        <v>4520</v>
      </c>
      <c r="AX17" s="684">
        <v>4169</v>
      </c>
      <c r="AY17" s="684">
        <v>5353</v>
      </c>
      <c r="AZ17" s="684">
        <v>5125</v>
      </c>
      <c r="BA17" s="684">
        <v>5828</v>
      </c>
    </row>
    <row r="18" spans="1:53" ht="12.75" customHeight="1">
      <c r="A18" s="175" t="s">
        <v>650</v>
      </c>
      <c r="B18" s="684">
        <v>5513.4293574799995</v>
      </c>
      <c r="C18" s="684">
        <v>5331.4</v>
      </c>
      <c r="D18" s="684">
        <v>5517.1959999999999</v>
      </c>
      <c r="E18" s="684">
        <v>5676.9960000000001</v>
      </c>
      <c r="F18" s="684">
        <v>5769.808</v>
      </c>
      <c r="G18" s="684">
        <v>5790.5870000000004</v>
      </c>
      <c r="H18" s="684">
        <v>6006.8389999999999</v>
      </c>
      <c r="I18" s="684">
        <v>6638.6480000000001</v>
      </c>
      <c r="J18" s="684">
        <v>6739.3209999999999</v>
      </c>
      <c r="K18" s="684">
        <v>6941.4520000000002</v>
      </c>
      <c r="L18" s="684">
        <v>6946.5630000000001</v>
      </c>
      <c r="M18" s="684">
        <v>8375.3459999999995</v>
      </c>
      <c r="N18" s="684">
        <v>7366.0429999999997</v>
      </c>
      <c r="O18" s="684">
        <v>7267.7150000000001</v>
      </c>
      <c r="P18" s="684">
        <v>7180.6940000000004</v>
      </c>
      <c r="Q18" s="684">
        <v>7869.8159999999998</v>
      </c>
      <c r="R18" s="684">
        <v>7080.5159999999996</v>
      </c>
      <c r="S18" s="684">
        <v>8007.7049999999999</v>
      </c>
      <c r="T18" s="684">
        <v>8079.3429999999998</v>
      </c>
      <c r="U18" s="684">
        <v>8409.6149999999998</v>
      </c>
      <c r="V18" s="684">
        <v>8212.6790000000001</v>
      </c>
      <c r="W18" s="684">
        <v>8112.2349999999997</v>
      </c>
      <c r="X18" s="684">
        <v>9758.3189999999995</v>
      </c>
      <c r="Y18" s="684">
        <v>9245.7749999999996</v>
      </c>
      <c r="Z18" s="684">
        <v>9412.0619999999999</v>
      </c>
      <c r="AA18" s="684">
        <v>10105.487999999999</v>
      </c>
      <c r="AB18" s="684">
        <v>9857.1280000000006</v>
      </c>
      <c r="AC18" s="684">
        <v>9394.3670000000002</v>
      </c>
      <c r="AD18" s="684">
        <v>9190.0130000000008</v>
      </c>
      <c r="AE18" s="684">
        <v>8462.3709999999992</v>
      </c>
      <c r="AF18" s="684">
        <v>8683.76</v>
      </c>
      <c r="AG18" s="684">
        <v>7279</v>
      </c>
      <c r="AH18" s="684">
        <v>7688</v>
      </c>
      <c r="AI18" s="684">
        <v>7836</v>
      </c>
      <c r="AJ18" s="684">
        <v>8762</v>
      </c>
      <c r="AK18" s="684">
        <v>9007</v>
      </c>
      <c r="AL18" s="684">
        <v>8918</v>
      </c>
      <c r="AM18" s="684">
        <v>8340</v>
      </c>
      <c r="AN18" s="684">
        <v>7205</v>
      </c>
      <c r="AO18" s="684">
        <v>6699</v>
      </c>
      <c r="AP18" s="684">
        <v>6405</v>
      </c>
      <c r="AQ18" s="684">
        <v>6674</v>
      </c>
      <c r="AR18" s="684">
        <v>8107</v>
      </c>
      <c r="AS18" s="684">
        <v>8196</v>
      </c>
      <c r="AT18" s="684">
        <v>8261</v>
      </c>
      <c r="AU18" s="684">
        <v>7119</v>
      </c>
      <c r="AV18" s="684">
        <v>7780</v>
      </c>
      <c r="AW18" s="684">
        <v>7537</v>
      </c>
      <c r="AX18" s="684">
        <v>7135</v>
      </c>
      <c r="AY18" s="684">
        <v>7517</v>
      </c>
      <c r="AZ18" s="684">
        <v>7294</v>
      </c>
      <c r="BA18" s="684">
        <v>7812</v>
      </c>
    </row>
    <row r="19" spans="1:53" ht="12.75" customHeight="1">
      <c r="A19" s="175" t="s">
        <v>541</v>
      </c>
      <c r="B19" s="684">
        <v>1091.6643153900002</v>
      </c>
      <c r="C19" s="684">
        <v>1103.48</v>
      </c>
      <c r="D19" s="684">
        <v>1144.4390000000001</v>
      </c>
      <c r="E19" s="684">
        <v>1164.79</v>
      </c>
      <c r="F19" s="684">
        <v>1152.1769999999999</v>
      </c>
      <c r="G19" s="684">
        <v>1174.8920000000001</v>
      </c>
      <c r="H19" s="684">
        <v>1248.0509999999999</v>
      </c>
      <c r="I19" s="684">
        <v>1376.212</v>
      </c>
      <c r="J19" s="684">
        <v>1405.7349999999999</v>
      </c>
      <c r="K19" s="684">
        <v>1342.4559999999999</v>
      </c>
      <c r="L19" s="684">
        <v>1171.2829999999999</v>
      </c>
      <c r="M19" s="684">
        <v>1401.4459999999999</v>
      </c>
      <c r="N19" s="684">
        <v>1533.96</v>
      </c>
      <c r="O19" s="684">
        <v>1562.5820000000001</v>
      </c>
      <c r="P19" s="684">
        <v>1371.067</v>
      </c>
      <c r="Q19" s="684">
        <v>1537.953</v>
      </c>
      <c r="R19" s="684">
        <v>1564.0609999999999</v>
      </c>
      <c r="S19" s="684">
        <v>1818.9570000000001</v>
      </c>
      <c r="T19" s="684">
        <v>1691.317</v>
      </c>
      <c r="U19" s="684">
        <v>2005.6859999999999</v>
      </c>
      <c r="V19" s="684">
        <v>1986.2149999999999</v>
      </c>
      <c r="W19" s="684">
        <v>1943.787</v>
      </c>
      <c r="X19" s="684">
        <v>1680.2370000000001</v>
      </c>
      <c r="Y19" s="684">
        <v>1868.34</v>
      </c>
      <c r="Z19" s="684">
        <v>1998.2950000000001</v>
      </c>
      <c r="AA19" s="684">
        <v>2136.741</v>
      </c>
      <c r="AB19" s="684">
        <v>2118.7469999999998</v>
      </c>
      <c r="AC19" s="684">
        <v>1977.1010000000001</v>
      </c>
      <c r="AD19" s="684">
        <v>1915.154</v>
      </c>
      <c r="AE19" s="684">
        <v>1916.6279999999999</v>
      </c>
      <c r="AF19" s="684">
        <v>2001.5840000000001</v>
      </c>
      <c r="AG19" s="684">
        <v>2214</v>
      </c>
      <c r="AH19" s="684">
        <v>2455</v>
      </c>
      <c r="AI19" s="684">
        <v>2877</v>
      </c>
      <c r="AJ19" s="684">
        <v>3051</v>
      </c>
      <c r="AK19" s="684">
        <v>3119</v>
      </c>
      <c r="AL19" s="684">
        <v>3197</v>
      </c>
      <c r="AM19" s="684">
        <v>3037</v>
      </c>
      <c r="AN19" s="684">
        <v>3065</v>
      </c>
      <c r="AO19" s="684">
        <v>3287</v>
      </c>
      <c r="AP19" s="684">
        <v>3228</v>
      </c>
      <c r="AQ19" s="684">
        <v>3255</v>
      </c>
      <c r="AR19" s="684">
        <v>3281</v>
      </c>
      <c r="AS19" s="684">
        <v>3386</v>
      </c>
      <c r="AT19" s="684">
        <v>3283</v>
      </c>
      <c r="AU19" s="684">
        <v>3430</v>
      </c>
      <c r="AV19" s="684">
        <v>3516</v>
      </c>
      <c r="AW19" s="684">
        <v>3557</v>
      </c>
      <c r="AX19" s="684">
        <v>3517</v>
      </c>
      <c r="AY19" s="684">
        <v>3608</v>
      </c>
      <c r="AZ19" s="684">
        <v>3485</v>
      </c>
      <c r="BA19" s="684">
        <v>3707</v>
      </c>
    </row>
    <row r="20" spans="1:53" ht="12.75" customHeight="1">
      <c r="A20" s="175" t="s">
        <v>651</v>
      </c>
      <c r="B20" s="684">
        <v>3890.2563701500003</v>
      </c>
      <c r="C20" s="684">
        <v>3989.38</v>
      </c>
      <c r="D20" s="684">
        <v>3907.76</v>
      </c>
      <c r="E20" s="684">
        <v>4142.25</v>
      </c>
      <c r="F20" s="684">
        <v>4224.2</v>
      </c>
      <c r="G20" s="684">
        <v>4382.2449999999999</v>
      </c>
      <c r="H20" s="684">
        <v>4228.8599999999997</v>
      </c>
      <c r="I20" s="684">
        <v>4394.1019999999999</v>
      </c>
      <c r="J20" s="684">
        <v>4149.1589999999997</v>
      </c>
      <c r="K20" s="684">
        <v>4170.6279999999997</v>
      </c>
      <c r="L20" s="684">
        <v>4247.9340000000002</v>
      </c>
      <c r="M20" s="684">
        <v>4361.1509999999998</v>
      </c>
      <c r="N20" s="684">
        <v>4389.6440000000002</v>
      </c>
      <c r="O20" s="684">
        <v>4313.9740000000002</v>
      </c>
      <c r="P20" s="684">
        <v>4287.37</v>
      </c>
      <c r="Q20" s="684">
        <v>4242.0889999999999</v>
      </c>
      <c r="R20" s="684">
        <v>3827.5219999999999</v>
      </c>
      <c r="S20" s="684">
        <v>4200.3059999999996</v>
      </c>
      <c r="T20" s="684">
        <v>4215.29</v>
      </c>
      <c r="U20" s="684">
        <v>4279.5910000000003</v>
      </c>
      <c r="V20" s="684">
        <v>4303.9530000000004</v>
      </c>
      <c r="W20" s="684">
        <v>4237.5050000000001</v>
      </c>
      <c r="X20" s="684">
        <v>4416.5290000000005</v>
      </c>
      <c r="Y20" s="684">
        <v>4904.8419999999996</v>
      </c>
      <c r="Z20" s="684">
        <v>4900.6279999999997</v>
      </c>
      <c r="AA20" s="684">
        <v>5270.0240000000003</v>
      </c>
      <c r="AB20" s="684">
        <v>5147.7550000000001</v>
      </c>
      <c r="AC20" s="684">
        <v>5350.3190000000004</v>
      </c>
      <c r="AD20" s="684">
        <v>5447.8620000000001</v>
      </c>
      <c r="AE20" s="684">
        <v>5763.7030000000004</v>
      </c>
      <c r="AF20" s="684">
        <v>6017.4110000000001</v>
      </c>
      <c r="AG20" s="684">
        <v>6319</v>
      </c>
      <c r="AH20" s="684">
        <v>7444</v>
      </c>
      <c r="AI20" s="684">
        <v>7853</v>
      </c>
      <c r="AJ20" s="684">
        <v>8622</v>
      </c>
      <c r="AK20" s="684">
        <v>8730</v>
      </c>
      <c r="AL20" s="684">
        <v>9136</v>
      </c>
      <c r="AM20" s="684">
        <v>8621</v>
      </c>
      <c r="AN20" s="684">
        <v>8913</v>
      </c>
      <c r="AO20" s="684">
        <v>9294</v>
      </c>
      <c r="AP20" s="684">
        <v>9217</v>
      </c>
      <c r="AQ20" s="684">
        <v>9865</v>
      </c>
      <c r="AR20" s="684">
        <v>10230</v>
      </c>
      <c r="AS20" s="684">
        <v>11381</v>
      </c>
      <c r="AT20" s="684">
        <v>11044</v>
      </c>
      <c r="AU20" s="684">
        <v>10997</v>
      </c>
      <c r="AV20" s="684">
        <v>11151</v>
      </c>
      <c r="AW20" s="684">
        <v>11478</v>
      </c>
      <c r="AX20" s="684">
        <v>11863</v>
      </c>
      <c r="AY20" s="684">
        <v>12740</v>
      </c>
      <c r="AZ20" s="684">
        <v>12431</v>
      </c>
      <c r="BA20" s="684">
        <v>14833</v>
      </c>
    </row>
    <row r="21" spans="1:53" ht="12.75" customHeight="1">
      <c r="A21" s="175" t="s">
        <v>540</v>
      </c>
      <c r="B21" s="684">
        <v>12064.729000120002</v>
      </c>
      <c r="C21" s="684">
        <v>12581.215</v>
      </c>
      <c r="D21" s="684">
        <v>13141.710999999999</v>
      </c>
      <c r="E21" s="684">
        <v>14136.796</v>
      </c>
      <c r="F21" s="684">
        <v>14508.123</v>
      </c>
      <c r="G21" s="684">
        <v>15663.645</v>
      </c>
      <c r="H21" s="684">
        <v>16558.321</v>
      </c>
      <c r="I21" s="684">
        <v>17741.892</v>
      </c>
      <c r="J21" s="684">
        <v>17292.291000000001</v>
      </c>
      <c r="K21" s="684">
        <v>17403.627</v>
      </c>
      <c r="L21" s="684">
        <v>17533.341</v>
      </c>
      <c r="M21" s="684">
        <v>17134.697</v>
      </c>
      <c r="N21" s="684">
        <v>18028.764999999999</v>
      </c>
      <c r="O21" s="684">
        <v>18502.102999999999</v>
      </c>
      <c r="P21" s="684">
        <v>19779.427</v>
      </c>
      <c r="Q21" s="684">
        <v>19589.282999999999</v>
      </c>
      <c r="R21" s="684">
        <v>19544.511999999999</v>
      </c>
      <c r="S21" s="684">
        <v>22917.422999999999</v>
      </c>
      <c r="T21" s="684">
        <v>23416.721000000001</v>
      </c>
      <c r="U21" s="684">
        <v>22853.616999999998</v>
      </c>
      <c r="V21" s="684">
        <v>22103.199000000001</v>
      </c>
      <c r="W21" s="684">
        <v>21128.203000000001</v>
      </c>
      <c r="X21" s="684">
        <v>19846.894</v>
      </c>
      <c r="Y21" s="684">
        <v>20365.308000000001</v>
      </c>
      <c r="Z21" s="684">
        <v>19616.93</v>
      </c>
      <c r="AA21" s="684">
        <v>19532.251</v>
      </c>
      <c r="AB21" s="684">
        <v>19034.05</v>
      </c>
      <c r="AC21" s="684">
        <v>17886.938999999998</v>
      </c>
      <c r="AD21" s="684">
        <v>19847.29</v>
      </c>
      <c r="AE21" s="684">
        <v>20351.842000000001</v>
      </c>
      <c r="AF21" s="684">
        <v>21074.706999999999</v>
      </c>
      <c r="AG21" s="684">
        <v>21265</v>
      </c>
      <c r="AH21" s="684">
        <v>24117</v>
      </c>
      <c r="AI21" s="684">
        <v>27619</v>
      </c>
      <c r="AJ21" s="684">
        <v>28345</v>
      </c>
      <c r="AK21" s="684">
        <v>29457</v>
      </c>
      <c r="AL21" s="684">
        <v>30388</v>
      </c>
      <c r="AM21" s="684">
        <v>27888</v>
      </c>
      <c r="AN21" s="684">
        <v>28754</v>
      </c>
      <c r="AO21" s="684">
        <v>29909</v>
      </c>
      <c r="AP21" s="684">
        <v>29405</v>
      </c>
      <c r="AQ21" s="684">
        <v>30808</v>
      </c>
      <c r="AR21" s="684">
        <v>32178</v>
      </c>
      <c r="AS21" s="684">
        <v>33856</v>
      </c>
      <c r="AT21" s="684">
        <v>36313</v>
      </c>
      <c r="AU21" s="684">
        <v>37056</v>
      </c>
      <c r="AV21" s="684">
        <v>38872</v>
      </c>
      <c r="AW21" s="684">
        <v>39049</v>
      </c>
      <c r="AX21" s="684">
        <v>38163</v>
      </c>
      <c r="AY21" s="684">
        <v>41327</v>
      </c>
      <c r="AZ21" s="684">
        <v>42496</v>
      </c>
      <c r="BA21" s="684">
        <v>44373</v>
      </c>
    </row>
    <row r="22" spans="1:53" ht="12.75" customHeight="1">
      <c r="A22" s="175" t="s">
        <v>652</v>
      </c>
      <c r="B22" s="684">
        <v>3378.8307610300003</v>
      </c>
      <c r="C22" s="684">
        <v>3429.8649999999998</v>
      </c>
      <c r="D22" s="684">
        <v>3356.34</v>
      </c>
      <c r="E22" s="684">
        <v>3450.6129999999998</v>
      </c>
      <c r="F22" s="684">
        <v>3435.0619999999999</v>
      </c>
      <c r="G22" s="684">
        <v>3384.3530000000001</v>
      </c>
      <c r="H22" s="684">
        <v>3388.424</v>
      </c>
      <c r="I22" s="684">
        <v>3449.683</v>
      </c>
      <c r="J22" s="684">
        <v>3360.1370000000002</v>
      </c>
      <c r="K22" s="684">
        <v>3706.4839999999999</v>
      </c>
      <c r="L22" s="684">
        <v>3624.2289999999998</v>
      </c>
      <c r="M22" s="684">
        <v>3928.8989999999999</v>
      </c>
      <c r="N22" s="684">
        <v>3818.3989999999999</v>
      </c>
      <c r="O22" s="684">
        <v>3836.4479999999999</v>
      </c>
      <c r="P22" s="684">
        <v>3970.6680000000001</v>
      </c>
      <c r="Q22" s="684">
        <v>4034.8020000000001</v>
      </c>
      <c r="R22" s="684">
        <v>4010.1979999999999</v>
      </c>
      <c r="S22" s="684">
        <v>4683.6090000000004</v>
      </c>
      <c r="T22" s="684">
        <v>4636.018</v>
      </c>
      <c r="U22" s="684">
        <v>4750.2309999999998</v>
      </c>
      <c r="V22" s="684">
        <v>4273.3599999999997</v>
      </c>
      <c r="W22" s="684">
        <v>4190.2479999999996</v>
      </c>
      <c r="X22" s="684">
        <v>4179.6009999999997</v>
      </c>
      <c r="Y22" s="684">
        <v>4337.93</v>
      </c>
      <c r="Z22" s="684">
        <v>4410.192</v>
      </c>
      <c r="AA22" s="684">
        <v>4629.42</v>
      </c>
      <c r="AB22" s="684">
        <v>4812.8270000000002</v>
      </c>
      <c r="AC22" s="684">
        <v>4773.576</v>
      </c>
      <c r="AD22" s="684">
        <v>5106.732</v>
      </c>
      <c r="AE22" s="684">
        <v>4951.8289999999997</v>
      </c>
      <c r="AF22" s="684">
        <v>5163.4620000000004</v>
      </c>
      <c r="AG22" s="684">
        <v>5297</v>
      </c>
      <c r="AH22" s="684">
        <v>6039</v>
      </c>
      <c r="AI22" s="684">
        <v>6605</v>
      </c>
      <c r="AJ22" s="684">
        <v>7889</v>
      </c>
      <c r="AK22" s="684">
        <v>8409</v>
      </c>
      <c r="AL22" s="684">
        <v>8471</v>
      </c>
      <c r="AM22" s="684">
        <v>7886</v>
      </c>
      <c r="AN22" s="684">
        <v>8073</v>
      </c>
      <c r="AO22" s="684">
        <v>8080</v>
      </c>
      <c r="AP22" s="684">
        <v>8006</v>
      </c>
      <c r="AQ22" s="684">
        <v>7826</v>
      </c>
      <c r="AR22" s="684">
        <v>7844</v>
      </c>
      <c r="AS22" s="684">
        <v>7756</v>
      </c>
      <c r="AT22" s="684">
        <v>7814</v>
      </c>
      <c r="AU22" s="684">
        <v>8018</v>
      </c>
      <c r="AV22" s="684">
        <v>7993</v>
      </c>
      <c r="AW22" s="684">
        <v>7986</v>
      </c>
      <c r="AX22" s="684">
        <v>8305</v>
      </c>
      <c r="AY22" s="684">
        <v>8596</v>
      </c>
      <c r="AZ22" s="684">
        <v>8755</v>
      </c>
      <c r="BA22" s="684">
        <v>9204</v>
      </c>
    </row>
    <row r="23" spans="1:53" ht="12.75" customHeight="1">
      <c r="A23" s="175" t="s">
        <v>653</v>
      </c>
      <c r="B23" s="684">
        <v>3006.4205175700004</v>
      </c>
      <c r="C23" s="684">
        <v>3121.7379999999998</v>
      </c>
      <c r="D23" s="684">
        <v>3168.817</v>
      </c>
      <c r="E23" s="684">
        <v>3046.6</v>
      </c>
      <c r="F23" s="684">
        <v>3143.0360000000001</v>
      </c>
      <c r="G23" s="684">
        <v>3140.4520000000002</v>
      </c>
      <c r="H23" s="684">
        <v>3087.0639999999999</v>
      </c>
      <c r="I23" s="684">
        <v>3172.652</v>
      </c>
      <c r="J23" s="684">
        <v>2936.9929999999999</v>
      </c>
      <c r="K23" s="684">
        <v>3226.4090000000001</v>
      </c>
      <c r="L23" s="684">
        <v>2980.4119999999998</v>
      </c>
      <c r="M23" s="684">
        <v>2946.95</v>
      </c>
      <c r="N23" s="684">
        <v>3024.6579999999999</v>
      </c>
      <c r="O23" s="684">
        <v>2877.4319999999998</v>
      </c>
      <c r="P23" s="684">
        <v>3026.8009999999999</v>
      </c>
      <c r="Q23" s="684">
        <v>2899.6080000000002</v>
      </c>
      <c r="R23" s="684">
        <v>2668.5259999999998</v>
      </c>
      <c r="S23" s="684">
        <v>2794.9490000000001</v>
      </c>
      <c r="T23" s="684">
        <v>2718.1570000000002</v>
      </c>
      <c r="U23" s="684">
        <v>2542.06</v>
      </c>
      <c r="V23" s="684">
        <v>2454.2429999999999</v>
      </c>
      <c r="W23" s="684">
        <v>2364.1779999999999</v>
      </c>
      <c r="X23" s="684">
        <v>2335.674</v>
      </c>
      <c r="Y23" s="684">
        <v>2734.2890000000002</v>
      </c>
      <c r="Z23" s="684">
        <v>2661.2840000000001</v>
      </c>
      <c r="AA23" s="684">
        <v>2799.8380000000002</v>
      </c>
      <c r="AB23" s="684">
        <v>2905.1120000000001</v>
      </c>
      <c r="AC23" s="684">
        <v>2966.14</v>
      </c>
      <c r="AD23" s="684">
        <v>2922.7510000000002</v>
      </c>
      <c r="AE23" s="684">
        <v>2964.3490000000002</v>
      </c>
      <c r="AF23" s="684">
        <v>3188.2710000000002</v>
      </c>
      <c r="AG23" s="684">
        <v>3341</v>
      </c>
      <c r="AH23" s="684">
        <v>4310</v>
      </c>
      <c r="AI23" s="684">
        <v>4469</v>
      </c>
      <c r="AJ23" s="684">
        <v>4967</v>
      </c>
      <c r="AK23" s="684">
        <v>4969</v>
      </c>
      <c r="AL23" s="684">
        <v>5727</v>
      </c>
      <c r="AM23" s="684">
        <v>5420</v>
      </c>
      <c r="AN23" s="684">
        <v>6196</v>
      </c>
      <c r="AO23" s="684">
        <v>7155</v>
      </c>
      <c r="AP23" s="684">
        <v>6907</v>
      </c>
      <c r="AQ23" s="684">
        <v>7102</v>
      </c>
      <c r="AR23" s="684">
        <v>7361</v>
      </c>
      <c r="AS23" s="684">
        <v>7349</v>
      </c>
      <c r="AT23" s="684">
        <v>6634</v>
      </c>
      <c r="AU23" s="684">
        <v>6649</v>
      </c>
      <c r="AV23" s="684">
        <v>6588</v>
      </c>
      <c r="AW23" s="684">
        <v>6796</v>
      </c>
      <c r="AX23" s="684">
        <v>6317</v>
      </c>
      <c r="AY23" s="684">
        <v>6497</v>
      </c>
      <c r="AZ23" s="684">
        <v>6556</v>
      </c>
      <c r="BA23" s="684">
        <v>6836</v>
      </c>
    </row>
    <row r="24" spans="1:53" ht="12.75" customHeight="1">
      <c r="A24" s="175" t="s">
        <v>1248</v>
      </c>
      <c r="B24" s="684">
        <v>5215.6884012</v>
      </c>
      <c r="C24" s="684">
        <v>5241.0559999999996</v>
      </c>
      <c r="D24" s="684">
        <v>5073.1930000000002</v>
      </c>
      <c r="E24" s="684">
        <v>5328.4989999999998</v>
      </c>
      <c r="F24" s="684">
        <v>5384.5739999999996</v>
      </c>
      <c r="G24" s="684">
        <v>5380.4089999999997</v>
      </c>
      <c r="H24" s="684">
        <v>5338.5479999999998</v>
      </c>
      <c r="I24" s="684">
        <v>5320.7619999999997</v>
      </c>
      <c r="J24" s="684">
        <v>5614.2380000000003</v>
      </c>
      <c r="K24" s="684">
        <v>5547.0309999999999</v>
      </c>
      <c r="L24" s="684">
        <v>5166.2700000000004</v>
      </c>
      <c r="M24" s="684">
        <v>5513.576</v>
      </c>
      <c r="N24" s="684">
        <v>5825.9139999999998</v>
      </c>
      <c r="O24" s="684">
        <v>5638.0439999999999</v>
      </c>
      <c r="P24" s="684">
        <v>6029.0159999999996</v>
      </c>
      <c r="Q24" s="684">
        <v>5684.7659999999996</v>
      </c>
      <c r="R24" s="684">
        <v>5315.0659999999998</v>
      </c>
      <c r="S24" s="684">
        <v>5323.8860000000004</v>
      </c>
      <c r="T24" s="684">
        <v>5185.7849999999999</v>
      </c>
      <c r="U24" s="684">
        <v>5115.7740000000003</v>
      </c>
      <c r="V24" s="684">
        <v>4890.2150000000001</v>
      </c>
      <c r="W24" s="684">
        <v>4706.0990000000002</v>
      </c>
      <c r="X24" s="684">
        <v>4544.2489999999998</v>
      </c>
      <c r="Y24" s="684">
        <v>4545.9290000000001</v>
      </c>
      <c r="Z24" s="684">
        <v>4350.8490000000002</v>
      </c>
      <c r="AA24" s="684">
        <v>4687.74</v>
      </c>
      <c r="AB24" s="684">
        <v>4573.7979999999998</v>
      </c>
      <c r="AC24" s="684">
        <v>4285.741</v>
      </c>
      <c r="AD24" s="684">
        <v>4542.0379999999996</v>
      </c>
      <c r="AE24" s="684">
        <v>4692.9549999999999</v>
      </c>
      <c r="AF24" s="684">
        <v>5043.9859999999999</v>
      </c>
      <c r="AG24" s="684">
        <v>4854</v>
      </c>
      <c r="AH24" s="684">
        <v>6047</v>
      </c>
      <c r="AI24" s="684">
        <v>5118</v>
      </c>
      <c r="AJ24" s="684">
        <v>4657</v>
      </c>
      <c r="AK24" s="684">
        <v>4593</v>
      </c>
      <c r="AL24" s="684">
        <v>4748</v>
      </c>
      <c r="AM24" s="684">
        <v>5224</v>
      </c>
      <c r="AN24" s="684">
        <v>6162</v>
      </c>
      <c r="AO24" s="684">
        <v>6479</v>
      </c>
      <c r="AP24" s="684">
        <v>6669</v>
      </c>
      <c r="AQ24" s="684">
        <v>7316</v>
      </c>
      <c r="AR24" s="684">
        <v>7459</v>
      </c>
      <c r="AS24" s="684">
        <v>7591</v>
      </c>
      <c r="AT24" s="684">
        <v>7129</v>
      </c>
      <c r="AU24" s="684">
        <v>7459</v>
      </c>
      <c r="AV24" s="684">
        <v>7444</v>
      </c>
      <c r="AW24" s="684">
        <v>7406</v>
      </c>
      <c r="AX24" s="684">
        <v>7227</v>
      </c>
      <c r="AY24" s="684">
        <v>7618</v>
      </c>
      <c r="AZ24" s="684">
        <v>7532</v>
      </c>
      <c r="BA24" s="684">
        <v>8126</v>
      </c>
    </row>
    <row r="25" spans="1:53" ht="12.75" customHeight="1">
      <c r="A25" s="175" t="s">
        <v>988</v>
      </c>
      <c r="B25" s="684">
        <v>7755.1472031800004</v>
      </c>
      <c r="C25" s="684">
        <v>8105.39</v>
      </c>
      <c r="D25" s="684">
        <v>8074.9629999999997</v>
      </c>
      <c r="E25" s="684">
        <v>8469.93</v>
      </c>
      <c r="F25" s="684">
        <v>8882.08</v>
      </c>
      <c r="G25" s="684">
        <v>8949.8520000000008</v>
      </c>
      <c r="H25" s="684">
        <v>9044.6630000000005</v>
      </c>
      <c r="I25" s="684">
        <v>9020.6039999999994</v>
      </c>
      <c r="J25" s="684">
        <v>9120.232</v>
      </c>
      <c r="K25" s="684">
        <v>9022.0540000000001</v>
      </c>
      <c r="L25" s="684">
        <v>8738.31</v>
      </c>
      <c r="M25" s="684">
        <v>8815.2430000000004</v>
      </c>
      <c r="N25" s="684">
        <v>10908.536</v>
      </c>
      <c r="O25" s="684">
        <v>10862.558000000001</v>
      </c>
      <c r="P25" s="684">
        <v>11502.222</v>
      </c>
      <c r="Q25" s="684">
        <v>11026.165000000001</v>
      </c>
      <c r="R25" s="684">
        <v>9738.9670000000006</v>
      </c>
      <c r="S25" s="684">
        <v>8928.8160000000007</v>
      </c>
      <c r="T25" s="684">
        <v>8365.6990000000005</v>
      </c>
      <c r="U25" s="684">
        <v>7580.6440000000002</v>
      </c>
      <c r="V25" s="684">
        <v>7513.29</v>
      </c>
      <c r="W25" s="684">
        <v>7515.63</v>
      </c>
      <c r="X25" s="684">
        <v>7195.0640000000003</v>
      </c>
      <c r="Y25" s="684">
        <v>7357.0349999999999</v>
      </c>
      <c r="Z25" s="684">
        <v>7276.2219999999998</v>
      </c>
      <c r="AA25" s="684">
        <v>7710.3909999999996</v>
      </c>
      <c r="AB25" s="684">
        <v>7669.857</v>
      </c>
      <c r="AC25" s="684">
        <v>7267.7349999999997</v>
      </c>
      <c r="AD25" s="684">
        <v>7961.4279999999999</v>
      </c>
      <c r="AE25" s="684">
        <v>8001.7110000000002</v>
      </c>
      <c r="AF25" s="684">
        <v>8393.0540000000001</v>
      </c>
      <c r="AG25" s="684">
        <v>8764</v>
      </c>
      <c r="AH25" s="684">
        <v>10484</v>
      </c>
      <c r="AI25" s="684">
        <v>11020</v>
      </c>
      <c r="AJ25" s="684">
        <v>10153</v>
      </c>
      <c r="AK25" s="684">
        <v>10199</v>
      </c>
      <c r="AL25" s="684">
        <v>9743</v>
      </c>
      <c r="AM25" s="684">
        <v>8750</v>
      </c>
      <c r="AN25" s="684">
        <v>10204</v>
      </c>
      <c r="AO25" s="684">
        <v>11816</v>
      </c>
      <c r="AP25" s="684">
        <v>11111</v>
      </c>
      <c r="AQ25" s="684">
        <v>11135</v>
      </c>
      <c r="AR25" s="684">
        <v>10820</v>
      </c>
      <c r="AS25" s="684">
        <v>11491</v>
      </c>
      <c r="AT25" s="684">
        <v>11417</v>
      </c>
      <c r="AU25" s="684">
        <v>11506</v>
      </c>
      <c r="AV25" s="684">
        <v>11895</v>
      </c>
      <c r="AW25" s="684">
        <v>12758</v>
      </c>
      <c r="AX25" s="684">
        <v>12291</v>
      </c>
      <c r="AY25" s="684">
        <v>12860</v>
      </c>
      <c r="AZ25" s="684">
        <v>12156</v>
      </c>
      <c r="BA25" s="684">
        <v>14300</v>
      </c>
    </row>
    <row r="26" spans="1:53" ht="12.75" customHeight="1">
      <c r="A26" s="175" t="s">
        <v>539</v>
      </c>
      <c r="B26" s="684">
        <v>1005.10005424</v>
      </c>
      <c r="C26" s="684">
        <v>834.68299999999999</v>
      </c>
      <c r="D26" s="684">
        <v>845.03700000000003</v>
      </c>
      <c r="E26" s="684">
        <v>719.88499999999999</v>
      </c>
      <c r="F26" s="684">
        <v>839.93499999999995</v>
      </c>
      <c r="G26" s="684">
        <v>799.02599999999995</v>
      </c>
      <c r="H26" s="684">
        <v>884.98400000000004</v>
      </c>
      <c r="I26" s="684">
        <v>966.83500000000004</v>
      </c>
      <c r="J26" s="684">
        <v>939.78399999999999</v>
      </c>
      <c r="K26" s="684">
        <v>1037.0730000000001</v>
      </c>
      <c r="L26" s="684">
        <v>1401.902</v>
      </c>
      <c r="M26" s="684">
        <v>1353.11</v>
      </c>
      <c r="N26" s="684">
        <v>1365.5219999999999</v>
      </c>
      <c r="O26" s="684">
        <v>1154.4570000000001</v>
      </c>
      <c r="P26" s="684">
        <v>1143.135</v>
      </c>
      <c r="Q26" s="684">
        <v>1007.561</v>
      </c>
      <c r="R26" s="684">
        <v>853.08900000000006</v>
      </c>
      <c r="S26" s="684">
        <v>687.73199999999997</v>
      </c>
      <c r="T26" s="684">
        <v>688.73500000000001</v>
      </c>
      <c r="U26" s="684">
        <v>699.68700000000001</v>
      </c>
      <c r="V26" s="684">
        <v>615.26499999999999</v>
      </c>
      <c r="W26" s="684">
        <v>621.54899999999998</v>
      </c>
      <c r="X26" s="684">
        <v>588.54700000000003</v>
      </c>
      <c r="Y26" s="684">
        <v>604.75199999999995</v>
      </c>
      <c r="Z26" s="684">
        <v>528.83600000000001</v>
      </c>
      <c r="AA26" s="684">
        <v>591.58000000000004</v>
      </c>
      <c r="AB26" s="684">
        <v>650.66200000000003</v>
      </c>
      <c r="AC26" s="684">
        <v>639.87199999999996</v>
      </c>
      <c r="AD26" s="684">
        <v>592.46299999999997</v>
      </c>
      <c r="AE26" s="684">
        <v>572.63400000000001</v>
      </c>
      <c r="AF26" s="684">
        <v>611.81700000000001</v>
      </c>
      <c r="AG26" s="684">
        <v>717</v>
      </c>
      <c r="AH26" s="684">
        <v>628</v>
      </c>
      <c r="AI26" s="684">
        <v>506</v>
      </c>
      <c r="AJ26" s="684">
        <v>650</v>
      </c>
      <c r="AK26" s="684">
        <v>734</v>
      </c>
      <c r="AL26" s="684">
        <v>760</v>
      </c>
      <c r="AM26" s="684">
        <v>583</v>
      </c>
      <c r="AN26" s="684">
        <v>630</v>
      </c>
      <c r="AO26" s="684">
        <v>700</v>
      </c>
      <c r="AP26" s="684">
        <v>680</v>
      </c>
      <c r="AQ26" s="684">
        <v>582</v>
      </c>
      <c r="AR26" s="684">
        <v>699</v>
      </c>
      <c r="AS26" s="684">
        <v>801</v>
      </c>
      <c r="AT26" s="684">
        <v>772</v>
      </c>
      <c r="AU26" s="684">
        <v>708</v>
      </c>
      <c r="AV26" s="684">
        <v>819</v>
      </c>
      <c r="AW26" s="684">
        <v>875</v>
      </c>
      <c r="AX26" s="684">
        <v>787</v>
      </c>
      <c r="AY26" s="684">
        <v>712</v>
      </c>
      <c r="AZ26" s="684">
        <v>716</v>
      </c>
      <c r="BA26" s="684">
        <v>854</v>
      </c>
    </row>
    <row r="27" spans="1:53" ht="12.75" customHeight="1">
      <c r="A27" s="175" t="s">
        <v>538</v>
      </c>
      <c r="B27" s="684">
        <v>2291.5190677000001</v>
      </c>
      <c r="C27" s="684">
        <v>2639.1129999999998</v>
      </c>
      <c r="D27" s="684">
        <v>2835.491</v>
      </c>
      <c r="E27" s="684">
        <v>2729.0810000000001</v>
      </c>
      <c r="F27" s="684">
        <v>2916.6</v>
      </c>
      <c r="G27" s="684">
        <v>3219.1210000000001</v>
      </c>
      <c r="H27" s="684">
        <v>2741.9459999999999</v>
      </c>
      <c r="I27" s="684">
        <v>3693.0189999999998</v>
      </c>
      <c r="J27" s="684">
        <v>3621.0839999999998</v>
      </c>
      <c r="K27" s="684">
        <v>3620.3789999999999</v>
      </c>
      <c r="L27" s="684">
        <v>3690.3339999999998</v>
      </c>
      <c r="M27" s="684">
        <v>4687.2849999999999</v>
      </c>
      <c r="N27" s="684">
        <v>4862.7950000000001</v>
      </c>
      <c r="O27" s="684">
        <v>4673.2489999999998</v>
      </c>
      <c r="P27" s="684">
        <v>5207.5079999999998</v>
      </c>
      <c r="Q27" s="684">
        <v>5418.4970000000003</v>
      </c>
      <c r="R27" s="684">
        <v>4737.643</v>
      </c>
      <c r="S27" s="684">
        <v>5165.3069999999998</v>
      </c>
      <c r="T27" s="684">
        <v>4960.1030000000001</v>
      </c>
      <c r="U27" s="684">
        <v>4697.2719999999999</v>
      </c>
      <c r="V27" s="684">
        <v>4899.8180000000002</v>
      </c>
      <c r="W27" s="684">
        <v>5319.1049999999996</v>
      </c>
      <c r="X27" s="684">
        <v>5675.5339999999997</v>
      </c>
      <c r="Y27" s="684">
        <v>5275.6350000000002</v>
      </c>
      <c r="Z27" s="684">
        <v>4903.1499999999996</v>
      </c>
      <c r="AA27" s="684">
        <v>6019.96</v>
      </c>
      <c r="AB27" s="684">
        <v>6379.8180000000002</v>
      </c>
      <c r="AC27" s="684">
        <v>6807.701</v>
      </c>
      <c r="AD27" s="684">
        <v>7185.3950000000004</v>
      </c>
      <c r="AE27" s="684">
        <v>5106.0910000000003</v>
      </c>
      <c r="AF27" s="684">
        <v>4786.7449999999999</v>
      </c>
      <c r="AG27" s="684">
        <v>4603</v>
      </c>
      <c r="AH27" s="684">
        <v>5716</v>
      </c>
      <c r="AI27" s="684">
        <v>6945</v>
      </c>
      <c r="AJ27" s="684">
        <v>7025</v>
      </c>
      <c r="AK27" s="684">
        <v>5329</v>
      </c>
      <c r="AL27" s="684">
        <v>5805</v>
      </c>
      <c r="AM27" s="684">
        <v>5264</v>
      </c>
      <c r="AN27" s="684">
        <v>5126</v>
      </c>
      <c r="AO27" s="684">
        <v>5510</v>
      </c>
      <c r="AP27" s="684">
        <v>4812</v>
      </c>
      <c r="AQ27" s="684">
        <v>4028</v>
      </c>
      <c r="AR27" s="684">
        <v>3884</v>
      </c>
      <c r="AS27" s="684">
        <v>4829</v>
      </c>
      <c r="AT27" s="684">
        <v>4690</v>
      </c>
      <c r="AU27" s="684">
        <v>4741</v>
      </c>
      <c r="AV27" s="684">
        <v>5158</v>
      </c>
      <c r="AW27" s="684">
        <v>4830</v>
      </c>
      <c r="AX27" s="684">
        <v>4928</v>
      </c>
      <c r="AY27" s="684">
        <v>5230</v>
      </c>
      <c r="AZ27" s="684">
        <v>4829</v>
      </c>
      <c r="BA27" s="684">
        <v>5405</v>
      </c>
    </row>
    <row r="28" spans="1:53" ht="12.75" customHeight="1">
      <c r="A28" s="175" t="s">
        <v>987</v>
      </c>
      <c r="B28" s="684">
        <v>4766.7454453500004</v>
      </c>
      <c r="C28" s="684">
        <v>4746.0860000000002</v>
      </c>
      <c r="D28" s="684">
        <v>4811.8680000000004</v>
      </c>
      <c r="E28" s="684">
        <v>4495.643</v>
      </c>
      <c r="F28" s="684">
        <v>4712.2269999999999</v>
      </c>
      <c r="G28" s="684">
        <v>4821.9170000000004</v>
      </c>
      <c r="H28" s="684">
        <v>4807.6989999999996</v>
      </c>
      <c r="I28" s="684">
        <v>4912.2960000000003</v>
      </c>
      <c r="J28" s="684">
        <v>5048.4040000000005</v>
      </c>
      <c r="K28" s="684">
        <v>4873.2219999999998</v>
      </c>
      <c r="L28" s="684">
        <v>4749.2290000000003</v>
      </c>
      <c r="M28" s="684">
        <v>3975.625</v>
      </c>
      <c r="N28" s="684">
        <v>4693.0050000000001</v>
      </c>
      <c r="O28" s="684">
        <v>4499.2060000000001</v>
      </c>
      <c r="P28" s="684">
        <v>4869.1869999999999</v>
      </c>
      <c r="Q28" s="684">
        <v>4611.9769999999999</v>
      </c>
      <c r="R28" s="684">
        <v>4273.2510000000002</v>
      </c>
      <c r="S28" s="684">
        <v>7813.7730000000001</v>
      </c>
      <c r="T28" s="684">
        <v>7942.51</v>
      </c>
      <c r="U28" s="684">
        <v>8218.6010000000006</v>
      </c>
      <c r="V28" s="684">
        <v>8323.8729999999996</v>
      </c>
      <c r="W28" s="684">
        <v>8915.14</v>
      </c>
      <c r="X28" s="684">
        <v>8679.9480000000003</v>
      </c>
      <c r="Y28" s="684">
        <v>8783.98</v>
      </c>
      <c r="Z28" s="684">
        <v>9207.3019999999997</v>
      </c>
      <c r="AA28" s="684">
        <v>9418.4590000000007</v>
      </c>
      <c r="AB28" s="684">
        <v>9379.3780000000006</v>
      </c>
      <c r="AC28" s="684">
        <v>8850.2559999999994</v>
      </c>
      <c r="AD28" s="684">
        <v>9329.5550000000003</v>
      </c>
      <c r="AE28" s="684">
        <v>9279.0450000000001</v>
      </c>
      <c r="AF28" s="684">
        <v>9505.5660000000007</v>
      </c>
      <c r="AG28" s="684">
        <v>8468</v>
      </c>
      <c r="AH28" s="684">
        <v>9257</v>
      </c>
      <c r="AI28" s="684">
        <v>9919</v>
      </c>
      <c r="AJ28" s="684">
        <v>10050</v>
      </c>
      <c r="AK28" s="684">
        <v>10904</v>
      </c>
      <c r="AL28" s="684">
        <v>9548</v>
      </c>
      <c r="AM28" s="684">
        <v>8646</v>
      </c>
      <c r="AN28" s="684">
        <v>9308</v>
      </c>
      <c r="AO28" s="684">
        <v>9470</v>
      </c>
      <c r="AP28" s="684">
        <v>8655</v>
      </c>
      <c r="AQ28" s="684">
        <v>8619</v>
      </c>
      <c r="AR28" s="684">
        <v>8561</v>
      </c>
      <c r="AS28" s="684">
        <v>9021</v>
      </c>
      <c r="AT28" s="684">
        <v>8854</v>
      </c>
      <c r="AU28" s="684">
        <v>8795</v>
      </c>
      <c r="AV28" s="684">
        <v>8649</v>
      </c>
      <c r="AW28" s="684">
        <v>8943</v>
      </c>
      <c r="AX28" s="684">
        <v>8586</v>
      </c>
      <c r="AY28" s="684">
        <v>9600</v>
      </c>
      <c r="AZ28" s="684">
        <v>9380</v>
      </c>
      <c r="BA28" s="684">
        <v>9873</v>
      </c>
    </row>
    <row r="29" spans="1:53" ht="12" customHeight="1">
      <c r="A29" s="175" t="s">
        <v>993</v>
      </c>
      <c r="B29" s="684">
        <v>2804.7423087600005</v>
      </c>
      <c r="C29" s="684">
        <v>2917.6849999999999</v>
      </c>
      <c r="D29" s="684">
        <v>2962.7240000000002</v>
      </c>
      <c r="E29" s="684">
        <v>3260.5250000000001</v>
      </c>
      <c r="F29" s="684">
        <v>3360.21</v>
      </c>
      <c r="G29" s="684">
        <v>3326.49</v>
      </c>
      <c r="H29" s="684">
        <v>3600.7739999999999</v>
      </c>
      <c r="I29" s="684">
        <v>3713.0039999999999</v>
      </c>
      <c r="J29" s="684">
        <v>3953.9580000000001</v>
      </c>
      <c r="K29" s="684">
        <v>4112.1059999999998</v>
      </c>
      <c r="L29" s="684">
        <v>4223.3869999999997</v>
      </c>
      <c r="M29" s="684">
        <v>4456.6869999999999</v>
      </c>
      <c r="N29" s="684">
        <v>4962.4759999999997</v>
      </c>
      <c r="O29" s="684">
        <v>4698.8739999999998</v>
      </c>
      <c r="P29" s="684">
        <v>5565.8209999999999</v>
      </c>
      <c r="Q29" s="684">
        <v>5147.87</v>
      </c>
      <c r="R29" s="684">
        <v>4742.9139999999998</v>
      </c>
      <c r="S29" s="684">
        <v>5473.1490000000003</v>
      </c>
      <c r="T29" s="684">
        <v>5470.7420000000002</v>
      </c>
      <c r="U29" s="684">
        <v>5025.4669999999996</v>
      </c>
      <c r="V29" s="684">
        <v>4651.4859999999999</v>
      </c>
      <c r="W29" s="684">
        <v>4458.6850000000004</v>
      </c>
      <c r="X29" s="684">
        <v>4322.8969999999999</v>
      </c>
      <c r="Y29" s="684">
        <v>4956.0649999999996</v>
      </c>
      <c r="Z29" s="684">
        <v>5296.2330000000002</v>
      </c>
      <c r="AA29" s="684">
        <v>5232.8059999999996</v>
      </c>
      <c r="AB29" s="684">
        <v>6335.7269999999999</v>
      </c>
      <c r="AC29" s="684">
        <v>5984.8810000000003</v>
      </c>
      <c r="AD29" s="684">
        <v>5818.0060000000003</v>
      </c>
      <c r="AE29" s="684">
        <v>6257.759</v>
      </c>
      <c r="AF29" s="684">
        <v>5867.2110000000002</v>
      </c>
      <c r="AG29" s="684">
        <v>5990</v>
      </c>
      <c r="AH29" s="684">
        <v>7073</v>
      </c>
      <c r="AI29" s="684">
        <v>7535</v>
      </c>
      <c r="AJ29" s="684">
        <v>6355</v>
      </c>
      <c r="AK29" s="684">
        <v>7223</v>
      </c>
      <c r="AL29" s="684">
        <v>9268</v>
      </c>
      <c r="AM29" s="684">
        <v>8688</v>
      </c>
      <c r="AN29" s="684">
        <v>8976</v>
      </c>
      <c r="AO29" s="684">
        <v>9504</v>
      </c>
      <c r="AP29" s="684">
        <v>8951</v>
      </c>
      <c r="AQ29" s="684">
        <v>9208</v>
      </c>
      <c r="AR29" s="684">
        <v>9191</v>
      </c>
      <c r="AS29" s="684">
        <v>9913</v>
      </c>
      <c r="AT29" s="684">
        <v>9998</v>
      </c>
      <c r="AU29" s="684">
        <v>9759</v>
      </c>
      <c r="AV29" s="684">
        <v>10080</v>
      </c>
      <c r="AW29" s="684">
        <v>9727</v>
      </c>
      <c r="AX29" s="684">
        <v>9693</v>
      </c>
      <c r="AY29" s="684">
        <v>9053</v>
      </c>
      <c r="AZ29" s="684">
        <v>9835</v>
      </c>
      <c r="BA29" s="684">
        <v>9531</v>
      </c>
    </row>
    <row r="30" spans="1:53" ht="12.75" customHeight="1">
      <c r="A30" s="175" t="s">
        <v>648</v>
      </c>
      <c r="B30" s="684">
        <v>6061.95871635</v>
      </c>
      <c r="C30" s="684">
        <v>5971.808</v>
      </c>
      <c r="D30" s="684">
        <v>5889.3230000000003</v>
      </c>
      <c r="E30" s="684">
        <v>5721.9229999999998</v>
      </c>
      <c r="F30" s="684">
        <v>5809.6239999999998</v>
      </c>
      <c r="G30" s="684">
        <v>5921.6880000000001</v>
      </c>
      <c r="H30" s="684">
        <v>6100.7950000000001</v>
      </c>
      <c r="I30" s="684">
        <v>6398.1040000000003</v>
      </c>
      <c r="J30" s="684">
        <v>6563.1369999999997</v>
      </c>
      <c r="K30" s="684">
        <v>6111.0749999999998</v>
      </c>
      <c r="L30" s="684">
        <v>6262.6509999999998</v>
      </c>
      <c r="M30" s="684">
        <v>6254.4539999999997</v>
      </c>
      <c r="N30" s="684">
        <v>7258.4970000000003</v>
      </c>
      <c r="O30" s="684">
        <v>6557.3770000000004</v>
      </c>
      <c r="P30" s="684">
        <v>7707.5450000000001</v>
      </c>
      <c r="Q30" s="684">
        <v>7587.0429999999997</v>
      </c>
      <c r="R30" s="684">
        <v>6729.674</v>
      </c>
      <c r="S30" s="684">
        <v>8819.9419999999991</v>
      </c>
      <c r="T30" s="684">
        <v>8606.3829999999998</v>
      </c>
      <c r="U30" s="684">
        <v>8347.6090000000004</v>
      </c>
      <c r="V30" s="684">
        <v>8220.125</v>
      </c>
      <c r="W30" s="684">
        <v>7743.87</v>
      </c>
      <c r="X30" s="684">
        <v>6594.0829999999996</v>
      </c>
      <c r="Y30" s="684">
        <v>6403.4089999999997</v>
      </c>
      <c r="Z30" s="684">
        <v>6676.7420000000002</v>
      </c>
      <c r="AA30" s="684">
        <v>7957.06</v>
      </c>
      <c r="AB30" s="684">
        <v>8478.4950000000008</v>
      </c>
      <c r="AC30" s="684">
        <v>8243.39</v>
      </c>
      <c r="AD30" s="684">
        <v>8986.99</v>
      </c>
      <c r="AE30" s="684">
        <v>8956.2800000000007</v>
      </c>
      <c r="AF30" s="684">
        <v>9857.9809999999998</v>
      </c>
      <c r="AG30" s="684">
        <v>9699</v>
      </c>
      <c r="AH30" s="684">
        <v>11671</v>
      </c>
      <c r="AI30" s="684">
        <v>12385</v>
      </c>
      <c r="AJ30" s="684">
        <v>12819</v>
      </c>
      <c r="AK30" s="684">
        <v>12764</v>
      </c>
      <c r="AL30" s="684">
        <v>13238</v>
      </c>
      <c r="AM30" s="684">
        <v>12564</v>
      </c>
      <c r="AN30" s="684">
        <v>12427</v>
      </c>
      <c r="AO30" s="684">
        <v>12754</v>
      </c>
      <c r="AP30" s="684">
        <v>12799</v>
      </c>
      <c r="AQ30" s="684">
        <v>11407</v>
      </c>
      <c r="AR30" s="684">
        <v>11431</v>
      </c>
      <c r="AS30" s="684">
        <v>12015</v>
      </c>
      <c r="AT30" s="684">
        <v>11178</v>
      </c>
      <c r="AU30" s="684">
        <v>11641</v>
      </c>
      <c r="AV30" s="684">
        <v>10759</v>
      </c>
      <c r="AW30" s="684">
        <v>10524</v>
      </c>
      <c r="AX30" s="684">
        <v>10861</v>
      </c>
      <c r="AY30" s="684">
        <v>11327</v>
      </c>
      <c r="AZ30" s="684">
        <v>11130</v>
      </c>
      <c r="BA30" s="684">
        <v>12411</v>
      </c>
    </row>
    <row r="31" spans="1:53" ht="12.75" customHeight="1">
      <c r="A31" s="175" t="s">
        <v>537</v>
      </c>
      <c r="B31" s="684">
        <v>1736.7788161199999</v>
      </c>
      <c r="C31" s="684">
        <v>1767.0160000000001</v>
      </c>
      <c r="D31" s="684">
        <v>1744.683</v>
      </c>
      <c r="E31" s="684">
        <v>1839.231</v>
      </c>
      <c r="F31" s="684">
        <v>1827.634</v>
      </c>
      <c r="G31" s="684">
        <v>1766.597</v>
      </c>
      <c r="H31" s="684">
        <v>1750.5709999999999</v>
      </c>
      <c r="I31" s="684">
        <v>1726.48</v>
      </c>
      <c r="J31" s="684">
        <v>1699.348</v>
      </c>
      <c r="K31" s="684">
        <v>1695.027</v>
      </c>
      <c r="L31" s="684">
        <v>1732.4970000000001</v>
      </c>
      <c r="M31" s="684">
        <v>2059.4859999999999</v>
      </c>
      <c r="N31" s="684">
        <v>2036.8130000000001</v>
      </c>
      <c r="O31" s="684">
        <v>2072.674</v>
      </c>
      <c r="P31" s="684">
        <v>2064.9690000000001</v>
      </c>
      <c r="Q31" s="684">
        <v>2073.895</v>
      </c>
      <c r="R31" s="684">
        <v>1922.595</v>
      </c>
      <c r="S31" s="684">
        <v>2555.11</v>
      </c>
      <c r="T31" s="684">
        <v>2493.248</v>
      </c>
      <c r="U31" s="684">
        <v>2450.2150000000001</v>
      </c>
      <c r="V31" s="684">
        <v>2322.0160000000001</v>
      </c>
      <c r="W31" s="684">
        <v>2272.9479999999999</v>
      </c>
      <c r="X31" s="684">
        <v>2117.2860000000001</v>
      </c>
      <c r="Y31" s="684">
        <v>2170.6480000000001</v>
      </c>
      <c r="Z31" s="684">
        <v>2230.9569999999999</v>
      </c>
      <c r="AA31" s="684">
        <v>2409.62</v>
      </c>
      <c r="AB31" s="684">
        <v>2496.1869999999999</v>
      </c>
      <c r="AC31" s="684">
        <v>2528.0390000000002</v>
      </c>
      <c r="AD31" s="684">
        <v>2772.739</v>
      </c>
      <c r="AE31" s="684">
        <v>2911.4070000000002</v>
      </c>
      <c r="AF31" s="684">
        <v>3106.4209999999998</v>
      </c>
      <c r="AG31" s="684">
        <v>3419</v>
      </c>
      <c r="AH31" s="684">
        <v>3695</v>
      </c>
      <c r="AI31" s="684">
        <v>4586</v>
      </c>
      <c r="AJ31" s="684">
        <v>4831</v>
      </c>
      <c r="AK31" s="684">
        <v>5005</v>
      </c>
      <c r="AL31" s="684">
        <v>4928</v>
      </c>
      <c r="AM31" s="684">
        <v>4739</v>
      </c>
      <c r="AN31" s="684">
        <v>5544</v>
      </c>
      <c r="AO31" s="684">
        <v>5612</v>
      </c>
      <c r="AP31" s="684">
        <v>5678</v>
      </c>
      <c r="AQ31" s="684">
        <v>5859</v>
      </c>
      <c r="AR31" s="684">
        <v>5581</v>
      </c>
      <c r="AS31" s="684">
        <v>5706</v>
      </c>
      <c r="AT31" s="684">
        <v>5620</v>
      </c>
      <c r="AU31" s="684">
        <v>5717</v>
      </c>
      <c r="AV31" s="684">
        <v>5536</v>
      </c>
      <c r="AW31" s="684">
        <v>5799</v>
      </c>
      <c r="AX31" s="684">
        <v>5486</v>
      </c>
      <c r="AY31" s="684">
        <v>5518</v>
      </c>
      <c r="AZ31" s="684">
        <v>5511</v>
      </c>
      <c r="BA31" s="684">
        <v>5562</v>
      </c>
    </row>
    <row r="32" spans="1:53" ht="12.75" customHeight="1">
      <c r="A32" s="175" t="s">
        <v>985</v>
      </c>
      <c r="B32" s="684">
        <v>5.64491575</v>
      </c>
      <c r="C32" s="684">
        <v>5.3070000000000004</v>
      </c>
      <c r="D32" s="684">
        <v>5.7270000000000003</v>
      </c>
      <c r="E32" s="684">
        <v>5.0090000000000003</v>
      </c>
      <c r="F32" s="684">
        <v>4.883</v>
      </c>
      <c r="G32" s="684">
        <v>24.533000000000001</v>
      </c>
      <c r="H32" s="684">
        <v>4.4829999999999997</v>
      </c>
      <c r="I32" s="684">
        <v>3.06</v>
      </c>
      <c r="J32" s="684">
        <v>2.9870000000000001</v>
      </c>
      <c r="K32" s="684">
        <v>14.538</v>
      </c>
      <c r="L32" s="684">
        <v>2.5009999999999999</v>
      </c>
      <c r="M32" s="684">
        <v>2.238</v>
      </c>
      <c r="N32" s="684">
        <v>1.7609999999999999</v>
      </c>
      <c r="O32" s="684">
        <v>1.34</v>
      </c>
      <c r="P32" s="684">
        <v>2.161</v>
      </c>
      <c r="Q32" s="684">
        <v>1.3720000000000001</v>
      </c>
      <c r="R32" s="684">
        <v>10.574</v>
      </c>
      <c r="S32" s="684">
        <v>52.612000000000002</v>
      </c>
      <c r="T32" s="684">
        <v>47.058</v>
      </c>
      <c r="U32" s="684">
        <v>46.914999999999999</v>
      </c>
      <c r="V32" s="684">
        <v>45.287999999999997</v>
      </c>
      <c r="W32" s="684">
        <v>49.14</v>
      </c>
      <c r="X32" s="684">
        <v>47.359000000000002</v>
      </c>
      <c r="Y32" s="684">
        <v>15.672000000000001</v>
      </c>
      <c r="Z32" s="684">
        <v>28.940999999999999</v>
      </c>
      <c r="AA32" s="684">
        <v>33.671999999999997</v>
      </c>
      <c r="AB32" s="684">
        <v>27.134</v>
      </c>
      <c r="AC32" s="684">
        <v>23.08</v>
      </c>
      <c r="AD32" s="684">
        <v>12.930999999999999</v>
      </c>
      <c r="AE32" s="684">
        <v>76.897000000000006</v>
      </c>
      <c r="AF32" s="684">
        <v>22.547999999999998</v>
      </c>
      <c r="AG32" s="684">
        <v>13</v>
      </c>
      <c r="AH32" s="684">
        <v>17</v>
      </c>
      <c r="AI32" s="684">
        <v>59</v>
      </c>
      <c r="AJ32" s="684">
        <v>59</v>
      </c>
      <c r="AK32" s="684">
        <v>54</v>
      </c>
      <c r="AL32" s="684">
        <v>56</v>
      </c>
      <c r="AM32" s="684">
        <v>138</v>
      </c>
      <c r="AN32" s="684">
        <v>131</v>
      </c>
      <c r="AO32" s="684">
        <v>95</v>
      </c>
      <c r="AP32" s="684">
        <v>187</v>
      </c>
      <c r="AQ32" s="684">
        <v>191</v>
      </c>
      <c r="AR32" s="684">
        <v>199</v>
      </c>
      <c r="AS32" s="684">
        <v>196</v>
      </c>
      <c r="AT32" s="684">
        <v>197</v>
      </c>
      <c r="AU32" s="684">
        <v>298</v>
      </c>
      <c r="AV32" s="684">
        <v>234</v>
      </c>
      <c r="AW32" s="684">
        <v>321</v>
      </c>
      <c r="AX32" s="684">
        <v>332</v>
      </c>
      <c r="AY32" s="684">
        <v>398</v>
      </c>
      <c r="AZ32" s="684">
        <v>205</v>
      </c>
      <c r="BA32" s="684">
        <v>213</v>
      </c>
    </row>
    <row r="33" spans="1:53" ht="12.75" customHeight="1">
      <c r="A33" s="175" t="s">
        <v>536</v>
      </c>
      <c r="B33" s="684">
        <v>959.18018497000003</v>
      </c>
      <c r="C33" s="684">
        <v>1012.4349999999999</v>
      </c>
      <c r="D33" s="684">
        <v>1094.5260000000001</v>
      </c>
      <c r="E33" s="684">
        <v>1216.0809999999999</v>
      </c>
      <c r="F33" s="684">
        <v>930.24599999999998</v>
      </c>
      <c r="G33" s="684">
        <v>1082.27</v>
      </c>
      <c r="H33" s="684">
        <v>1174.5989999999999</v>
      </c>
      <c r="I33" s="684">
        <v>1571.5809999999999</v>
      </c>
      <c r="J33" s="684">
        <v>1246.009</v>
      </c>
      <c r="K33" s="684">
        <v>1468.768</v>
      </c>
      <c r="L33" s="684">
        <v>1385.0940000000001</v>
      </c>
      <c r="M33" s="684">
        <v>1733.5119999999999</v>
      </c>
      <c r="N33" s="684">
        <v>1319.7919999999999</v>
      </c>
      <c r="O33" s="684">
        <v>1199.307</v>
      </c>
      <c r="P33" s="684">
        <v>1149.9849999999999</v>
      </c>
      <c r="Q33" s="684">
        <v>1284.566</v>
      </c>
      <c r="R33" s="684">
        <v>1213.6859999999999</v>
      </c>
      <c r="S33" s="684">
        <v>1293.96</v>
      </c>
      <c r="T33" s="684">
        <v>1267.44</v>
      </c>
      <c r="U33" s="684">
        <v>1453.164</v>
      </c>
      <c r="V33" s="684">
        <v>1454.123</v>
      </c>
      <c r="W33" s="684">
        <v>1570.09</v>
      </c>
      <c r="X33" s="684">
        <v>1370.7249999999999</v>
      </c>
      <c r="Y33" s="684">
        <v>1780.4369999999999</v>
      </c>
      <c r="Z33" s="684">
        <v>1620.2940000000001</v>
      </c>
      <c r="AA33" s="684">
        <v>2137.6019999999999</v>
      </c>
      <c r="AB33" s="684">
        <v>1972.039</v>
      </c>
      <c r="AC33" s="684">
        <v>2216.181</v>
      </c>
      <c r="AD33" s="684">
        <v>2169.1979999999999</v>
      </c>
      <c r="AE33" s="684">
        <v>2196.7640000000001</v>
      </c>
      <c r="AF33" s="684">
        <v>2631.0479999999998</v>
      </c>
      <c r="AG33" s="684">
        <v>2749</v>
      </c>
      <c r="AH33" s="684">
        <v>2841</v>
      </c>
      <c r="AI33" s="684">
        <v>2931</v>
      </c>
      <c r="AJ33" s="684">
        <v>2663</v>
      </c>
      <c r="AK33" s="684">
        <v>2823</v>
      </c>
      <c r="AL33" s="684">
        <v>2342</v>
      </c>
      <c r="AM33" s="684">
        <v>2292</v>
      </c>
      <c r="AN33" s="684">
        <v>2513</v>
      </c>
      <c r="AO33" s="684">
        <v>2665</v>
      </c>
      <c r="AP33" s="684">
        <v>2369</v>
      </c>
      <c r="AQ33" s="684">
        <v>2340</v>
      </c>
      <c r="AR33" s="684">
        <v>2544</v>
      </c>
      <c r="AS33" s="684">
        <v>2727</v>
      </c>
      <c r="AT33" s="684">
        <v>2880</v>
      </c>
      <c r="AU33" s="684">
        <v>2870</v>
      </c>
      <c r="AV33" s="684">
        <v>2850</v>
      </c>
      <c r="AW33" s="684">
        <v>2773</v>
      </c>
      <c r="AX33" s="684">
        <v>2858</v>
      </c>
      <c r="AY33" s="684">
        <v>2940</v>
      </c>
      <c r="AZ33" s="684">
        <v>2657</v>
      </c>
      <c r="BA33" s="684">
        <v>3147</v>
      </c>
    </row>
    <row r="34" spans="1:53" ht="12.75" customHeight="1">
      <c r="A34" s="175" t="s">
        <v>535</v>
      </c>
      <c r="B34" s="684">
        <v>105.15849818000001</v>
      </c>
      <c r="C34" s="684">
        <v>102.973</v>
      </c>
      <c r="D34" s="684">
        <v>112.76900000000001</v>
      </c>
      <c r="E34" s="684">
        <v>109.33</v>
      </c>
      <c r="F34" s="684">
        <v>98.02</v>
      </c>
      <c r="G34" s="684">
        <v>90.227999999999994</v>
      </c>
      <c r="H34" s="684">
        <v>88.643000000000001</v>
      </c>
      <c r="I34" s="684">
        <v>86.328000000000003</v>
      </c>
      <c r="J34" s="684">
        <v>187.50899999999999</v>
      </c>
      <c r="K34" s="684">
        <v>2137.105</v>
      </c>
      <c r="L34" s="684">
        <v>2589.723</v>
      </c>
      <c r="M34" s="684">
        <v>2993.8809999999999</v>
      </c>
      <c r="N34" s="684">
        <v>3566.8110000000001</v>
      </c>
      <c r="O34" s="684">
        <v>3678.721</v>
      </c>
      <c r="P34" s="684">
        <v>3830.4229999999998</v>
      </c>
      <c r="Q34" s="684">
        <v>3790.0309999999999</v>
      </c>
      <c r="R34" s="684">
        <v>3669.84</v>
      </c>
      <c r="S34" s="684">
        <v>3532.1790000000001</v>
      </c>
      <c r="T34" s="684">
        <v>3398.893</v>
      </c>
      <c r="U34" s="684">
        <v>3204.7269999999999</v>
      </c>
      <c r="V34" s="684">
        <v>3001.0059999999999</v>
      </c>
      <c r="W34" s="684">
        <v>2795.81</v>
      </c>
      <c r="X34" s="684">
        <v>2602.3069999999998</v>
      </c>
      <c r="Y34" s="684">
        <v>2572.9609999999998</v>
      </c>
      <c r="Z34" s="684">
        <v>2362.1889999999999</v>
      </c>
      <c r="AA34" s="684">
        <v>2142.326</v>
      </c>
      <c r="AB34" s="684">
        <v>1985.588</v>
      </c>
      <c r="AC34" s="684">
        <v>1757.693</v>
      </c>
      <c r="AD34" s="684">
        <v>1579.1479999999999</v>
      </c>
      <c r="AE34" s="684">
        <v>1336.1279999999999</v>
      </c>
      <c r="AF34" s="684">
        <v>1789.655</v>
      </c>
      <c r="AG34" s="684">
        <v>1732</v>
      </c>
      <c r="AH34" s="684">
        <v>677</v>
      </c>
      <c r="AI34" s="684">
        <v>684</v>
      </c>
      <c r="AJ34" s="684">
        <v>3355</v>
      </c>
      <c r="AK34" s="684">
        <v>3656</v>
      </c>
      <c r="AL34" s="684">
        <v>3694</v>
      </c>
      <c r="AM34" s="684">
        <v>3728</v>
      </c>
      <c r="AN34" s="684">
        <v>3690</v>
      </c>
      <c r="AO34" s="684">
        <v>3534</v>
      </c>
      <c r="AP34" s="684">
        <v>3278</v>
      </c>
      <c r="AQ34" s="684">
        <v>4197</v>
      </c>
      <c r="AR34" s="684">
        <v>4075</v>
      </c>
      <c r="AS34" s="684">
        <v>3931</v>
      </c>
      <c r="AT34" s="684">
        <v>3857</v>
      </c>
      <c r="AU34" s="684">
        <v>3464</v>
      </c>
      <c r="AV34" s="684">
        <v>3152</v>
      </c>
      <c r="AW34" s="684">
        <v>2919</v>
      </c>
      <c r="AX34" s="684">
        <v>2869</v>
      </c>
      <c r="AY34" s="684">
        <v>2569</v>
      </c>
      <c r="AZ34" s="684">
        <v>2134</v>
      </c>
      <c r="BA34" s="684">
        <v>127</v>
      </c>
    </row>
    <row r="35" spans="1:53" ht="12.75" customHeight="1">
      <c r="A35" s="164" t="s">
        <v>534</v>
      </c>
      <c r="B35" s="684">
        <v>1968.3064533699999</v>
      </c>
      <c r="C35" s="684">
        <v>1948.4290000000001</v>
      </c>
      <c r="D35" s="684">
        <v>2318.7289999999998</v>
      </c>
      <c r="E35" s="684">
        <v>2084.5450000000001</v>
      </c>
      <c r="F35" s="684">
        <v>1941.4159999999999</v>
      </c>
      <c r="G35" s="684">
        <v>1782.9590000000001</v>
      </c>
      <c r="H35" s="684">
        <v>1949.8620000000001</v>
      </c>
      <c r="I35" s="684">
        <v>1591.52</v>
      </c>
      <c r="J35" s="684">
        <v>1893.299</v>
      </c>
      <c r="K35" s="684">
        <v>1881.9649999999999</v>
      </c>
      <c r="L35" s="684">
        <v>1787.3119999999999</v>
      </c>
      <c r="M35" s="684">
        <v>1886</v>
      </c>
      <c r="N35" s="684">
        <v>1898.9659999999999</v>
      </c>
      <c r="O35" s="684">
        <v>1839.596</v>
      </c>
      <c r="P35" s="684">
        <v>1881.82</v>
      </c>
      <c r="Q35" s="684">
        <v>1680.596</v>
      </c>
      <c r="R35" s="684">
        <v>1594.866</v>
      </c>
      <c r="S35" s="684">
        <v>1621.3789999999999</v>
      </c>
      <c r="T35" s="684">
        <v>1478.5340000000001</v>
      </c>
      <c r="U35" s="684">
        <v>1544.442</v>
      </c>
      <c r="V35" s="684">
        <v>1229.087</v>
      </c>
      <c r="W35" s="684">
        <v>1317.732</v>
      </c>
      <c r="X35" s="684">
        <v>1280.258</v>
      </c>
      <c r="Y35" s="684">
        <v>1588.877</v>
      </c>
      <c r="Z35" s="684">
        <v>1701.624</v>
      </c>
      <c r="AA35" s="684">
        <v>1982.4</v>
      </c>
      <c r="AB35" s="684">
        <v>1976.04</v>
      </c>
      <c r="AC35" s="684">
        <v>1702.6849999999999</v>
      </c>
      <c r="AD35" s="684">
        <v>1866.606</v>
      </c>
      <c r="AE35" s="684">
        <v>1820.4110000000001</v>
      </c>
      <c r="AF35" s="684">
        <v>1915.2619999999999</v>
      </c>
      <c r="AG35" s="684">
        <v>1842</v>
      </c>
      <c r="AH35" s="684">
        <v>2388</v>
      </c>
      <c r="AI35" s="684">
        <v>2613</v>
      </c>
      <c r="AJ35" s="684">
        <v>2819</v>
      </c>
      <c r="AK35" s="684">
        <v>2589</v>
      </c>
      <c r="AL35" s="684">
        <v>3459</v>
      </c>
      <c r="AM35" s="684">
        <v>2823</v>
      </c>
      <c r="AN35" s="684">
        <v>3550</v>
      </c>
      <c r="AO35" s="684">
        <v>3484</v>
      </c>
      <c r="AP35" s="684">
        <v>4067</v>
      </c>
      <c r="AQ35" s="684">
        <v>4417</v>
      </c>
      <c r="AR35" s="684">
        <v>4029</v>
      </c>
      <c r="AS35" s="684">
        <v>3743</v>
      </c>
      <c r="AT35" s="684">
        <v>3527</v>
      </c>
      <c r="AU35" s="684">
        <v>4034</v>
      </c>
      <c r="AV35" s="684">
        <v>3990</v>
      </c>
      <c r="AW35" s="684">
        <v>3872</v>
      </c>
      <c r="AX35" s="684">
        <v>3819</v>
      </c>
      <c r="AY35" s="684">
        <v>4831</v>
      </c>
      <c r="AZ35" s="684">
        <v>5826</v>
      </c>
      <c r="BA35" s="684">
        <v>5927</v>
      </c>
    </row>
    <row r="36" spans="1:53">
      <c r="A36" s="175" t="s">
        <v>533</v>
      </c>
      <c r="B36" s="697">
        <v>16121.815274569999</v>
      </c>
      <c r="C36" s="697">
        <v>16440.64</v>
      </c>
      <c r="D36" s="697">
        <v>16581.251</v>
      </c>
      <c r="E36" s="697">
        <v>17022.141</v>
      </c>
      <c r="F36" s="697">
        <v>17042.976999999999</v>
      </c>
      <c r="G36" s="697">
        <v>17756.539000000001</v>
      </c>
      <c r="H36" s="697">
        <v>17403.384999999998</v>
      </c>
      <c r="I36" s="697">
        <v>17392.292000000001</v>
      </c>
      <c r="J36" s="697">
        <v>17545.589</v>
      </c>
      <c r="K36" s="697">
        <v>17278.909</v>
      </c>
      <c r="L36" s="697">
        <v>16930.985000000001</v>
      </c>
      <c r="M36" s="697">
        <v>16373.248</v>
      </c>
      <c r="N36" s="697">
        <v>16281.378000000001</v>
      </c>
      <c r="O36" s="697">
        <v>15483.731</v>
      </c>
      <c r="P36" s="697">
        <v>15654.909</v>
      </c>
      <c r="Q36" s="697">
        <v>14581.511</v>
      </c>
      <c r="R36" s="697">
        <v>13530.299000000001</v>
      </c>
      <c r="S36" s="697">
        <v>13547.454</v>
      </c>
      <c r="T36" s="697">
        <v>12523.009</v>
      </c>
      <c r="U36" s="697">
        <v>11781.817999999999</v>
      </c>
      <c r="V36" s="697">
        <v>11293.925999999999</v>
      </c>
      <c r="W36" s="697">
        <v>13014.878000000001</v>
      </c>
      <c r="X36" s="697">
        <v>12356.725</v>
      </c>
      <c r="Y36" s="697">
        <v>12344.275</v>
      </c>
      <c r="Z36" s="697">
        <v>12104.522999999999</v>
      </c>
      <c r="AA36" s="697">
        <v>14636.402</v>
      </c>
      <c r="AB36" s="697">
        <v>15235.592000000001</v>
      </c>
      <c r="AC36" s="697">
        <v>15759.742</v>
      </c>
      <c r="AD36" s="697">
        <v>16137.328</v>
      </c>
      <c r="AE36" s="697">
        <v>16585.309000000001</v>
      </c>
      <c r="AF36" s="697">
        <v>18167.800999999999</v>
      </c>
      <c r="AG36" s="697">
        <v>19159</v>
      </c>
      <c r="AH36" s="697">
        <v>22178</v>
      </c>
      <c r="AI36" s="697">
        <v>23376</v>
      </c>
      <c r="AJ36" s="697">
        <v>25161</v>
      </c>
      <c r="AK36" s="697">
        <v>25809</v>
      </c>
      <c r="AL36" s="697">
        <v>25758</v>
      </c>
      <c r="AM36" s="697">
        <v>25768</v>
      </c>
      <c r="AN36" s="697">
        <v>27490</v>
      </c>
      <c r="AO36" s="697">
        <v>30073</v>
      </c>
      <c r="AP36" s="697">
        <v>30123</v>
      </c>
      <c r="AQ36" s="697">
        <v>31721</v>
      </c>
      <c r="AR36" s="697">
        <v>32702</v>
      </c>
      <c r="AS36" s="697">
        <v>32324</v>
      </c>
      <c r="AT36" s="697">
        <v>31295</v>
      </c>
      <c r="AU36" s="697">
        <v>30149</v>
      </c>
      <c r="AV36" s="697">
        <v>31087</v>
      </c>
      <c r="AW36" s="697">
        <v>30326</v>
      </c>
      <c r="AX36" s="697">
        <v>30502</v>
      </c>
      <c r="AY36" s="697">
        <v>31668</v>
      </c>
      <c r="AZ36" s="697">
        <v>32013</v>
      </c>
      <c r="BA36" s="697">
        <v>33279</v>
      </c>
    </row>
    <row r="37" spans="1:53">
      <c r="A37" s="175" t="s">
        <v>532</v>
      </c>
      <c r="B37" s="697">
        <v>2314.5930286500002</v>
      </c>
      <c r="C37" s="697">
        <v>2350.3319999999999</v>
      </c>
      <c r="D37" s="697">
        <v>2671.0659999999998</v>
      </c>
      <c r="E37" s="697">
        <v>2780.259</v>
      </c>
      <c r="F37" s="697">
        <v>2454.3510000000001</v>
      </c>
      <c r="G37" s="697">
        <v>2529.6170000000002</v>
      </c>
      <c r="H37" s="697">
        <v>2489.3150000000001</v>
      </c>
      <c r="I37" s="697">
        <v>3035.8110000000001</v>
      </c>
      <c r="J37" s="697">
        <v>3110.9760000000001</v>
      </c>
      <c r="K37" s="697">
        <v>2540.8049999999998</v>
      </c>
      <c r="L37" s="697">
        <v>2396.8339999999998</v>
      </c>
      <c r="M37" s="697">
        <v>2498.5650000000001</v>
      </c>
      <c r="N37" s="697">
        <v>2281.143</v>
      </c>
      <c r="O37" s="697">
        <v>2195.3420000000001</v>
      </c>
      <c r="P37" s="697">
        <v>2098.0210000000002</v>
      </c>
      <c r="Q37" s="697">
        <v>2150.605</v>
      </c>
      <c r="R37" s="697">
        <v>1863.79</v>
      </c>
      <c r="S37" s="697">
        <v>1847.048</v>
      </c>
      <c r="T37" s="697">
        <v>1730.97</v>
      </c>
      <c r="U37" s="697">
        <v>1760.999</v>
      </c>
      <c r="V37" s="697">
        <v>1690.8920000000001</v>
      </c>
      <c r="W37" s="697">
        <v>1715.4570000000001</v>
      </c>
      <c r="X37" s="697">
        <v>1698.92</v>
      </c>
      <c r="Y37" s="697">
        <v>1998.971</v>
      </c>
      <c r="Z37" s="697">
        <v>1925.319</v>
      </c>
      <c r="AA37" s="697">
        <v>1791.0260000000001</v>
      </c>
      <c r="AB37" s="697">
        <v>1818.59</v>
      </c>
      <c r="AC37" s="697">
        <v>1930.6120000000001</v>
      </c>
      <c r="AD37" s="697">
        <v>2029.81</v>
      </c>
      <c r="AE37" s="697">
        <v>1926.59</v>
      </c>
      <c r="AF37" s="697">
        <v>2109.8209999999999</v>
      </c>
      <c r="AG37" s="697">
        <v>2396</v>
      </c>
      <c r="AH37" s="697">
        <v>3171</v>
      </c>
      <c r="AI37" s="697">
        <v>2557</v>
      </c>
      <c r="AJ37" s="697">
        <v>2786</v>
      </c>
      <c r="AK37" s="697">
        <v>2894</v>
      </c>
      <c r="AL37" s="697">
        <v>2816</v>
      </c>
      <c r="AM37" s="697">
        <v>3250</v>
      </c>
      <c r="AN37" s="697">
        <v>3199</v>
      </c>
      <c r="AO37" s="697">
        <v>3399</v>
      </c>
      <c r="AP37" s="697">
        <v>3897</v>
      </c>
      <c r="AQ37" s="697">
        <v>4199</v>
      </c>
      <c r="AR37" s="697">
        <v>3734</v>
      </c>
      <c r="AS37" s="697">
        <v>3451</v>
      </c>
      <c r="AT37" s="697">
        <v>3202</v>
      </c>
      <c r="AU37" s="697">
        <v>2997</v>
      </c>
      <c r="AV37" s="697">
        <v>3428</v>
      </c>
      <c r="AW37" s="697">
        <v>3000</v>
      </c>
      <c r="AX37" s="697">
        <v>2628</v>
      </c>
      <c r="AY37" s="697">
        <v>2898</v>
      </c>
      <c r="AZ37" s="697">
        <v>3601</v>
      </c>
      <c r="BA37" s="697">
        <v>3858</v>
      </c>
    </row>
    <row r="38" spans="1:53">
      <c r="A38" s="175" t="s">
        <v>986</v>
      </c>
      <c r="B38" s="697">
        <v>13130.190633270002</v>
      </c>
      <c r="C38" s="697">
        <v>13335.285</v>
      </c>
      <c r="D38" s="697">
        <v>12759.065000000001</v>
      </c>
      <c r="E38" s="697">
        <v>12496.985000000001</v>
      </c>
      <c r="F38" s="697">
        <v>13268.471</v>
      </c>
      <c r="G38" s="697">
        <v>12612.161</v>
      </c>
      <c r="H38" s="697">
        <v>13096.59</v>
      </c>
      <c r="I38" s="697">
        <v>14466.554</v>
      </c>
      <c r="J38" s="697">
        <v>13947.254000000001</v>
      </c>
      <c r="K38" s="697">
        <v>13765.118</v>
      </c>
      <c r="L38" s="697">
        <v>14147.785</v>
      </c>
      <c r="M38" s="697">
        <v>14761.807000000001</v>
      </c>
      <c r="N38" s="697">
        <v>16593.170999999998</v>
      </c>
      <c r="O38" s="697">
        <v>16115.416999999999</v>
      </c>
      <c r="P38" s="697">
        <v>16517.59</v>
      </c>
      <c r="Q38" s="697">
        <v>15887.638999999999</v>
      </c>
      <c r="R38" s="697">
        <v>13687.384</v>
      </c>
      <c r="S38" s="697">
        <v>14143.427</v>
      </c>
      <c r="T38" s="697">
        <v>13646.918</v>
      </c>
      <c r="U38" s="697">
        <v>13594.044</v>
      </c>
      <c r="V38" s="697">
        <v>13685.63</v>
      </c>
      <c r="W38" s="697">
        <v>13635.706</v>
      </c>
      <c r="X38" s="697">
        <v>12505.244000000001</v>
      </c>
      <c r="Y38" s="697">
        <v>11846.82</v>
      </c>
      <c r="Z38" s="697">
        <v>11223.846</v>
      </c>
      <c r="AA38" s="697">
        <v>11327.611000000001</v>
      </c>
      <c r="AB38" s="697">
        <v>10490.057000000001</v>
      </c>
      <c r="AC38" s="697">
        <v>10104.385</v>
      </c>
      <c r="AD38" s="697">
        <v>9974.7119999999995</v>
      </c>
      <c r="AE38" s="697">
        <v>11870.654</v>
      </c>
      <c r="AF38" s="697">
        <v>12155.554</v>
      </c>
      <c r="AG38" s="697">
        <v>12599</v>
      </c>
      <c r="AH38" s="697">
        <v>16282</v>
      </c>
      <c r="AI38" s="697">
        <v>17269</v>
      </c>
      <c r="AJ38" s="697">
        <v>17222</v>
      </c>
      <c r="AK38" s="697">
        <v>16530</v>
      </c>
      <c r="AL38" s="697">
        <v>15353</v>
      </c>
      <c r="AM38" s="697">
        <v>13935</v>
      </c>
      <c r="AN38" s="697">
        <v>13889</v>
      </c>
      <c r="AO38" s="697">
        <v>15853</v>
      </c>
      <c r="AP38" s="697">
        <v>14996</v>
      </c>
      <c r="AQ38" s="697">
        <v>16636</v>
      </c>
      <c r="AR38" s="697">
        <v>17818</v>
      </c>
      <c r="AS38" s="697">
        <v>18629</v>
      </c>
      <c r="AT38" s="697">
        <v>19746</v>
      </c>
      <c r="AU38" s="697">
        <v>19674</v>
      </c>
      <c r="AV38" s="697">
        <v>20977</v>
      </c>
      <c r="AW38" s="697">
        <v>22107</v>
      </c>
      <c r="AX38" s="697">
        <v>21894</v>
      </c>
      <c r="AY38" s="697">
        <v>23054</v>
      </c>
      <c r="AZ38" s="697">
        <v>23771</v>
      </c>
      <c r="BA38" s="697">
        <v>27063</v>
      </c>
    </row>
    <row r="39" spans="1:53">
      <c r="A39" s="175" t="s">
        <v>654</v>
      </c>
      <c r="B39" s="697">
        <v>5190.1407212200011</v>
      </c>
      <c r="C39" s="697">
        <v>5154.3590000000004</v>
      </c>
      <c r="D39" s="697">
        <v>5167.0140000000001</v>
      </c>
      <c r="E39" s="697">
        <v>5322.0129999999999</v>
      </c>
      <c r="F39" s="697">
        <v>5205.3140000000003</v>
      </c>
      <c r="G39" s="697">
        <v>5372.5280000000002</v>
      </c>
      <c r="H39" s="697">
        <v>5199.3649999999998</v>
      </c>
      <c r="I39" s="697">
        <v>5320.83</v>
      </c>
      <c r="J39" s="697">
        <v>5095.72</v>
      </c>
      <c r="K39" s="697">
        <v>5056.8090000000002</v>
      </c>
      <c r="L39" s="697">
        <v>4889.5569999999998</v>
      </c>
      <c r="M39" s="697">
        <v>4887.0060000000003</v>
      </c>
      <c r="N39" s="697">
        <v>4992.1549999999997</v>
      </c>
      <c r="O39" s="697">
        <v>4923.1679999999997</v>
      </c>
      <c r="P39" s="697">
        <v>5044.4110000000001</v>
      </c>
      <c r="Q39" s="697">
        <v>4837.2280000000001</v>
      </c>
      <c r="R39" s="697">
        <v>4200.4719999999998</v>
      </c>
      <c r="S39" s="697">
        <v>4456.6139999999996</v>
      </c>
      <c r="T39" s="697">
        <v>4523.2629999999999</v>
      </c>
      <c r="U39" s="697">
        <v>4471.0010000000002</v>
      </c>
      <c r="V39" s="697">
        <v>4402.7510000000002</v>
      </c>
      <c r="W39" s="697">
        <v>4194.9359999999997</v>
      </c>
      <c r="X39" s="697">
        <v>4317.902</v>
      </c>
      <c r="Y39" s="697">
        <v>4271.5249999999996</v>
      </c>
      <c r="Z39" s="697">
        <v>4340.1840000000002</v>
      </c>
      <c r="AA39" s="697">
        <v>4613.3</v>
      </c>
      <c r="AB39" s="697">
        <v>4693.7950000000001</v>
      </c>
      <c r="AC39" s="697">
        <v>4437.4160000000002</v>
      </c>
      <c r="AD39" s="697">
        <v>4516.1639999999998</v>
      </c>
      <c r="AE39" s="697">
        <v>4483.8220000000001</v>
      </c>
      <c r="AF39" s="697">
        <v>4374.1679999999997</v>
      </c>
      <c r="AG39" s="697">
        <v>4412</v>
      </c>
      <c r="AH39" s="697">
        <v>5432</v>
      </c>
      <c r="AI39" s="697">
        <v>5956</v>
      </c>
      <c r="AJ39" s="697">
        <v>6405</v>
      </c>
      <c r="AK39" s="697">
        <v>5277</v>
      </c>
      <c r="AL39" s="697">
        <v>5394</v>
      </c>
      <c r="AM39" s="697">
        <v>5423</v>
      </c>
      <c r="AN39" s="697">
        <v>5809</v>
      </c>
      <c r="AO39" s="697">
        <v>6277</v>
      </c>
      <c r="AP39" s="697">
        <v>6090</v>
      </c>
      <c r="AQ39" s="697">
        <v>6101</v>
      </c>
      <c r="AR39" s="697">
        <v>6222</v>
      </c>
      <c r="AS39" s="697">
        <v>6411</v>
      </c>
      <c r="AT39" s="697">
        <v>6027</v>
      </c>
      <c r="AU39" s="697">
        <v>5840</v>
      </c>
      <c r="AV39" s="697">
        <v>5971</v>
      </c>
      <c r="AW39" s="697">
        <v>6236</v>
      </c>
      <c r="AX39" s="697">
        <v>6105</v>
      </c>
      <c r="AY39" s="697">
        <v>6782</v>
      </c>
      <c r="AZ39" s="697">
        <v>7004</v>
      </c>
      <c r="BA39" s="697">
        <v>7513</v>
      </c>
    </row>
    <row r="40" spans="1:53">
      <c r="A40" s="175" t="s">
        <v>531</v>
      </c>
      <c r="B40" s="697">
        <v>13710.60895867</v>
      </c>
      <c r="C40" s="697">
        <v>14413.987999999999</v>
      </c>
      <c r="D40" s="697">
        <v>14337.047</v>
      </c>
      <c r="E40" s="697">
        <v>14209.107</v>
      </c>
      <c r="F40" s="697">
        <v>13433.362999999999</v>
      </c>
      <c r="G40" s="697">
        <v>13627.373</v>
      </c>
      <c r="H40" s="697">
        <v>13729.33</v>
      </c>
      <c r="I40" s="697">
        <v>14496.263000000001</v>
      </c>
      <c r="J40" s="697">
        <v>13762.669</v>
      </c>
      <c r="K40" s="697">
        <v>13167.731</v>
      </c>
      <c r="L40" s="697">
        <v>13002.21</v>
      </c>
      <c r="M40" s="697">
        <v>13908.505999999999</v>
      </c>
      <c r="N40" s="697">
        <v>14364.147000000001</v>
      </c>
      <c r="O40" s="697">
        <v>14020.509</v>
      </c>
      <c r="P40" s="697">
        <v>15060.096</v>
      </c>
      <c r="Q40" s="697">
        <v>16527.303</v>
      </c>
      <c r="R40" s="697">
        <v>13933.287</v>
      </c>
      <c r="S40" s="697">
        <v>15762.853999999999</v>
      </c>
      <c r="T40" s="697">
        <v>15978.358</v>
      </c>
      <c r="U40" s="697">
        <v>15626.445</v>
      </c>
      <c r="V40" s="697">
        <v>14442.701999999999</v>
      </c>
      <c r="W40" s="697">
        <v>14083.138999999999</v>
      </c>
      <c r="X40" s="697">
        <v>13195.916999999999</v>
      </c>
      <c r="Y40" s="697">
        <v>14982.484</v>
      </c>
      <c r="Z40" s="697">
        <v>15133.611999999999</v>
      </c>
      <c r="AA40" s="697">
        <v>16109.941000000001</v>
      </c>
      <c r="AB40" s="697">
        <v>17405.895</v>
      </c>
      <c r="AC40" s="697">
        <v>17797.041000000001</v>
      </c>
      <c r="AD40" s="697">
        <v>18005.400000000001</v>
      </c>
      <c r="AE40" s="697">
        <v>18416.887999999999</v>
      </c>
      <c r="AF40" s="697">
        <v>20368.13</v>
      </c>
      <c r="AG40" s="697">
        <v>20373</v>
      </c>
      <c r="AH40" s="697">
        <v>23255</v>
      </c>
      <c r="AI40" s="697">
        <v>25552</v>
      </c>
      <c r="AJ40" s="697">
        <v>27173</v>
      </c>
      <c r="AK40" s="697">
        <v>26849</v>
      </c>
      <c r="AL40" s="697">
        <v>28621</v>
      </c>
      <c r="AM40" s="697">
        <v>28457</v>
      </c>
      <c r="AN40" s="697">
        <v>30569</v>
      </c>
      <c r="AO40" s="697">
        <v>30890</v>
      </c>
      <c r="AP40" s="697">
        <v>29783</v>
      </c>
      <c r="AQ40" s="697">
        <v>29830</v>
      </c>
      <c r="AR40" s="697">
        <v>30404</v>
      </c>
      <c r="AS40" s="697">
        <v>32211</v>
      </c>
      <c r="AT40" s="697">
        <v>32106</v>
      </c>
      <c r="AU40" s="697">
        <v>32919</v>
      </c>
      <c r="AV40" s="697">
        <v>33245</v>
      </c>
      <c r="AW40" s="697">
        <v>30372</v>
      </c>
      <c r="AX40" s="697">
        <v>30516</v>
      </c>
      <c r="AY40" s="697">
        <v>32153</v>
      </c>
      <c r="AZ40" s="697">
        <v>30220</v>
      </c>
      <c r="BA40" s="697">
        <v>33096</v>
      </c>
    </row>
    <row r="41" spans="1:53">
      <c r="A41" s="175" t="s">
        <v>530</v>
      </c>
      <c r="B41" s="697">
        <v>2789.6676487500004</v>
      </c>
      <c r="C41" s="697">
        <v>4516.6400000000003</v>
      </c>
      <c r="D41" s="697">
        <v>4848.3720000000003</v>
      </c>
      <c r="E41" s="697">
        <v>4781.0770000000002</v>
      </c>
      <c r="F41" s="697">
        <v>4356.6710000000003</v>
      </c>
      <c r="G41" s="697">
        <v>4630.2380000000003</v>
      </c>
      <c r="H41" s="697">
        <v>3494.835</v>
      </c>
      <c r="I41" s="697">
        <v>5723.2060000000001</v>
      </c>
      <c r="J41" s="697">
        <v>5128.3720000000003</v>
      </c>
      <c r="K41" s="697">
        <v>5374.31</v>
      </c>
      <c r="L41" s="697">
        <v>6439.2049999999999</v>
      </c>
      <c r="M41" s="697">
        <v>7564.08</v>
      </c>
      <c r="N41" s="697">
        <v>9051.2970000000005</v>
      </c>
      <c r="O41" s="697">
        <v>7824.5249999999996</v>
      </c>
      <c r="P41" s="697">
        <v>9439.1139999999996</v>
      </c>
      <c r="Q41" s="697">
        <v>9116.1530000000002</v>
      </c>
      <c r="R41" s="697">
        <v>8148.393</v>
      </c>
      <c r="S41" s="697">
        <v>6962.625</v>
      </c>
      <c r="T41" s="697">
        <v>7398.3530000000001</v>
      </c>
      <c r="U41" s="697">
        <v>7154.4</v>
      </c>
      <c r="V41" s="697">
        <v>7224.9449999999997</v>
      </c>
      <c r="W41" s="697">
        <v>7402.2569999999996</v>
      </c>
      <c r="X41" s="697">
        <v>7081.68</v>
      </c>
      <c r="Y41" s="697">
        <v>7694.5839999999998</v>
      </c>
      <c r="Z41" s="697">
        <v>8091.7259999999997</v>
      </c>
      <c r="AA41" s="697">
        <v>8861.7659999999996</v>
      </c>
      <c r="AB41" s="697">
        <v>9338.3410000000003</v>
      </c>
      <c r="AC41" s="697">
        <v>9297.107</v>
      </c>
      <c r="AD41" s="697">
        <v>9609.6309999999994</v>
      </c>
      <c r="AE41" s="697">
        <v>9338.491</v>
      </c>
      <c r="AF41" s="697">
        <v>10083.44</v>
      </c>
      <c r="AG41" s="697">
        <v>9148</v>
      </c>
      <c r="AH41" s="697">
        <v>12390</v>
      </c>
      <c r="AI41" s="697">
        <v>12577</v>
      </c>
      <c r="AJ41" s="697">
        <v>12681</v>
      </c>
      <c r="AK41" s="697">
        <v>10982</v>
      </c>
      <c r="AL41" s="697">
        <v>11526</v>
      </c>
      <c r="AM41" s="697">
        <v>10075</v>
      </c>
      <c r="AN41" s="697">
        <v>11969</v>
      </c>
      <c r="AO41" s="697">
        <v>13156</v>
      </c>
      <c r="AP41" s="697">
        <v>10968</v>
      </c>
      <c r="AQ41" s="697">
        <v>13567</v>
      </c>
      <c r="AR41" s="697">
        <v>14031</v>
      </c>
      <c r="AS41" s="697">
        <v>13296</v>
      </c>
      <c r="AT41" s="697">
        <v>12184</v>
      </c>
      <c r="AU41" s="697">
        <v>10812</v>
      </c>
      <c r="AV41" s="697">
        <v>10342</v>
      </c>
      <c r="AW41" s="697">
        <v>5737</v>
      </c>
      <c r="AX41" s="697">
        <v>3636</v>
      </c>
      <c r="AY41" s="697">
        <v>4162</v>
      </c>
      <c r="AZ41" s="697">
        <v>5142</v>
      </c>
      <c r="BA41" s="697">
        <v>5732</v>
      </c>
    </row>
    <row r="42" spans="1:53">
      <c r="A42" s="175" t="s">
        <v>529</v>
      </c>
      <c r="B42" s="697">
        <v>14646.52578663</v>
      </c>
      <c r="C42" s="697">
        <v>17391.899000000001</v>
      </c>
      <c r="D42" s="697">
        <v>16995.21</v>
      </c>
      <c r="E42" s="697">
        <v>16909.752</v>
      </c>
      <c r="F42" s="697">
        <v>17266.78</v>
      </c>
      <c r="G42" s="697">
        <v>17223.167000000001</v>
      </c>
      <c r="H42" s="697">
        <v>17055.641</v>
      </c>
      <c r="I42" s="697">
        <v>19799.403999999999</v>
      </c>
      <c r="J42" s="697">
        <v>20159.232</v>
      </c>
      <c r="K42" s="697">
        <v>21290.508999999998</v>
      </c>
      <c r="L42" s="697">
        <v>21970.795999999998</v>
      </c>
      <c r="M42" s="697">
        <v>27176.996999999999</v>
      </c>
      <c r="N42" s="697">
        <v>27042.028999999999</v>
      </c>
      <c r="O42" s="697">
        <v>25043.431</v>
      </c>
      <c r="P42" s="697">
        <v>28904.387999999999</v>
      </c>
      <c r="Q42" s="697">
        <v>28285.012999999999</v>
      </c>
      <c r="R42" s="697">
        <v>26486.584999999999</v>
      </c>
      <c r="S42" s="697">
        <v>36208.142999999996</v>
      </c>
      <c r="T42" s="697">
        <v>36663.635999999999</v>
      </c>
      <c r="U42" s="697">
        <v>35649.332000000002</v>
      </c>
      <c r="V42" s="697">
        <v>33872.248</v>
      </c>
      <c r="W42" s="697">
        <v>33634.025999999998</v>
      </c>
      <c r="X42" s="697">
        <v>32617.348000000002</v>
      </c>
      <c r="Y42" s="697">
        <v>36117.485000000001</v>
      </c>
      <c r="Z42" s="697">
        <v>35326.481</v>
      </c>
      <c r="AA42" s="697">
        <v>37933.951000000001</v>
      </c>
      <c r="AB42" s="697">
        <v>39403.076000000001</v>
      </c>
      <c r="AC42" s="697">
        <v>38571.281999999999</v>
      </c>
      <c r="AD42" s="697">
        <v>39088.019999999997</v>
      </c>
      <c r="AE42" s="697">
        <v>38368.453999999998</v>
      </c>
      <c r="AF42" s="697">
        <v>40212.864999999998</v>
      </c>
      <c r="AG42" s="697">
        <v>38729</v>
      </c>
      <c r="AH42" s="697">
        <v>44992</v>
      </c>
      <c r="AI42" s="697">
        <v>47198</v>
      </c>
      <c r="AJ42" s="697">
        <v>49407</v>
      </c>
      <c r="AK42" s="697">
        <v>48578</v>
      </c>
      <c r="AL42" s="697">
        <v>52121</v>
      </c>
      <c r="AM42" s="697">
        <v>46869</v>
      </c>
      <c r="AN42" s="697">
        <v>46339</v>
      </c>
      <c r="AO42" s="697">
        <v>47263</v>
      </c>
      <c r="AP42" s="697">
        <v>42747</v>
      </c>
      <c r="AQ42" s="697">
        <v>43915</v>
      </c>
      <c r="AR42" s="697">
        <v>44362</v>
      </c>
      <c r="AS42" s="697">
        <v>44059</v>
      </c>
      <c r="AT42" s="697">
        <v>44887</v>
      </c>
      <c r="AU42" s="697">
        <v>44547</v>
      </c>
      <c r="AV42" s="697">
        <v>44269</v>
      </c>
      <c r="AW42" s="697">
        <v>44021</v>
      </c>
      <c r="AX42" s="697">
        <v>43561</v>
      </c>
      <c r="AY42" s="697">
        <v>47100</v>
      </c>
      <c r="AZ42" s="697">
        <v>47187</v>
      </c>
      <c r="BA42" s="697">
        <v>51705</v>
      </c>
    </row>
    <row r="43" spans="1:53">
      <c r="A43" s="175" t="s">
        <v>528</v>
      </c>
      <c r="B43" s="697">
        <v>7758.1616330000006</v>
      </c>
      <c r="C43" s="697">
        <v>7961.1840000000002</v>
      </c>
      <c r="D43" s="697">
        <v>9636.4249999999993</v>
      </c>
      <c r="E43" s="697">
        <v>10779.625</v>
      </c>
      <c r="F43" s="697">
        <v>11293.334000000001</v>
      </c>
      <c r="G43" s="697">
        <v>11581.92</v>
      </c>
      <c r="H43" s="697">
        <v>13249.424000000001</v>
      </c>
      <c r="I43" s="697">
        <v>10203.257</v>
      </c>
      <c r="J43" s="697">
        <v>10703.337</v>
      </c>
      <c r="K43" s="697">
        <v>10784.325000000001</v>
      </c>
      <c r="L43" s="697">
        <v>12623.066999999999</v>
      </c>
      <c r="M43" s="697">
        <v>12511.032999999999</v>
      </c>
      <c r="N43" s="697">
        <v>13180.540999999999</v>
      </c>
      <c r="O43" s="697">
        <v>13394.486999999999</v>
      </c>
      <c r="P43" s="697">
        <v>16222.692999999999</v>
      </c>
      <c r="Q43" s="697">
        <v>14509.578</v>
      </c>
      <c r="R43" s="697">
        <v>12003.773999999999</v>
      </c>
      <c r="S43" s="697">
        <v>15655.416999999999</v>
      </c>
      <c r="T43" s="697">
        <v>15628.68</v>
      </c>
      <c r="U43" s="697">
        <v>13382.425999999999</v>
      </c>
      <c r="V43" s="697">
        <v>12859.348</v>
      </c>
      <c r="W43" s="697">
        <v>13539.617</v>
      </c>
      <c r="X43" s="697">
        <v>12297.393</v>
      </c>
      <c r="Y43" s="697">
        <v>12951.933000000001</v>
      </c>
      <c r="Z43" s="697">
        <v>14129.715</v>
      </c>
      <c r="AA43" s="697">
        <v>13762.575000000001</v>
      </c>
      <c r="AB43" s="697">
        <v>13265.48</v>
      </c>
      <c r="AC43" s="697">
        <v>12063.956</v>
      </c>
      <c r="AD43" s="697">
        <v>10944.089</v>
      </c>
      <c r="AE43" s="697">
        <v>10764.416999999999</v>
      </c>
      <c r="AF43" s="697">
        <v>10856.522999999999</v>
      </c>
      <c r="AG43" s="697">
        <v>10424</v>
      </c>
      <c r="AH43" s="697">
        <v>12984</v>
      </c>
      <c r="AI43" s="697">
        <v>13633</v>
      </c>
      <c r="AJ43" s="697">
        <v>17108</v>
      </c>
      <c r="AK43" s="697">
        <v>19120</v>
      </c>
      <c r="AL43" s="697">
        <v>19310</v>
      </c>
      <c r="AM43" s="697">
        <v>17337</v>
      </c>
      <c r="AN43" s="697">
        <v>17128</v>
      </c>
      <c r="AO43" s="697">
        <v>16774</v>
      </c>
      <c r="AP43" s="697">
        <v>17516</v>
      </c>
      <c r="AQ43" s="697">
        <v>19521</v>
      </c>
      <c r="AR43" s="697">
        <v>19129</v>
      </c>
      <c r="AS43" s="697">
        <v>17964</v>
      </c>
      <c r="AT43" s="697">
        <v>19824</v>
      </c>
      <c r="AU43" s="697">
        <v>19221</v>
      </c>
      <c r="AV43" s="697">
        <v>18906</v>
      </c>
      <c r="AW43" s="697">
        <v>23338</v>
      </c>
      <c r="AX43" s="697">
        <v>27810</v>
      </c>
      <c r="AY43" s="697">
        <v>31584</v>
      </c>
      <c r="AZ43" s="697">
        <v>32016</v>
      </c>
      <c r="BA43" s="697">
        <v>33502</v>
      </c>
    </row>
    <row r="44" spans="1:53" ht="15" customHeight="1">
      <c r="A44" s="153" t="s">
        <v>527</v>
      </c>
      <c r="B44" s="698">
        <v>156260.84596849998</v>
      </c>
      <c r="C44" s="698">
        <v>157149.514</v>
      </c>
      <c r="D44" s="698">
        <v>158048.701</v>
      </c>
      <c r="E44" s="698">
        <v>161237.37700000001</v>
      </c>
      <c r="F44" s="698">
        <v>164344.51199999999</v>
      </c>
      <c r="G44" s="698">
        <v>165743.45199999999</v>
      </c>
      <c r="H44" s="698">
        <v>169588.90599999999</v>
      </c>
      <c r="I44" s="698">
        <v>184081.226</v>
      </c>
      <c r="J44" s="698">
        <v>183175.992</v>
      </c>
      <c r="K44" s="698">
        <v>187998.88800000001</v>
      </c>
      <c r="L44" s="698">
        <v>195527.88399999999</v>
      </c>
      <c r="M44" s="698">
        <v>205423.39692974</v>
      </c>
      <c r="N44" s="698">
        <v>209880.23800000001</v>
      </c>
      <c r="O44" s="698">
        <v>209390.37</v>
      </c>
      <c r="P44" s="698">
        <v>211450.56</v>
      </c>
      <c r="Q44" s="698">
        <v>213418.75899999999</v>
      </c>
      <c r="R44" s="698">
        <v>208966.17</v>
      </c>
      <c r="S44" s="698">
        <v>229854.851</v>
      </c>
      <c r="T44" s="698">
        <v>230929.995</v>
      </c>
      <c r="U44" s="698">
        <v>230486.35399999999</v>
      </c>
      <c r="V44" s="698">
        <v>227035.076</v>
      </c>
      <c r="W44" s="698">
        <v>228804.32199999999</v>
      </c>
      <c r="X44" s="698">
        <v>228734.802</v>
      </c>
      <c r="Y44" s="698">
        <v>244128.527</v>
      </c>
      <c r="Z44" s="698">
        <v>246332.72</v>
      </c>
      <c r="AA44" s="698">
        <v>255554.51</v>
      </c>
      <c r="AB44" s="698">
        <v>262632.152</v>
      </c>
      <c r="AC44" s="698">
        <v>269632.576</v>
      </c>
      <c r="AD44" s="698">
        <v>275000.82699999999</v>
      </c>
      <c r="AE44" s="698">
        <v>282554.39199999999</v>
      </c>
      <c r="AF44" s="698">
        <v>292417.2</v>
      </c>
      <c r="AG44" s="698">
        <v>300716</v>
      </c>
      <c r="AH44" s="698">
        <v>307502</v>
      </c>
      <c r="AI44" s="698">
        <v>304897</v>
      </c>
      <c r="AJ44" s="698">
        <v>318976</v>
      </c>
      <c r="AK44" s="698">
        <v>339533</v>
      </c>
      <c r="AL44" s="698">
        <v>352895</v>
      </c>
      <c r="AM44" s="698">
        <v>361368</v>
      </c>
      <c r="AN44" s="698">
        <v>390833</v>
      </c>
      <c r="AO44" s="698">
        <v>419989</v>
      </c>
      <c r="AP44" s="698">
        <v>429396</v>
      </c>
      <c r="AQ44" s="698">
        <v>460926</v>
      </c>
      <c r="AR44" s="698">
        <v>475744</v>
      </c>
      <c r="AS44" s="698">
        <v>496332</v>
      </c>
      <c r="AT44" s="698">
        <v>505329</v>
      </c>
      <c r="AU44" s="698">
        <v>494737</v>
      </c>
      <c r="AV44" s="698">
        <v>494231</v>
      </c>
      <c r="AW44" s="698">
        <v>501995</v>
      </c>
      <c r="AX44" s="698">
        <v>499051</v>
      </c>
      <c r="AY44" s="698">
        <v>512063</v>
      </c>
      <c r="AZ44" s="698">
        <v>524055</v>
      </c>
      <c r="BA44" s="698">
        <v>547233</v>
      </c>
    </row>
    <row r="45" spans="1:53">
      <c r="A45" s="175" t="s">
        <v>526</v>
      </c>
      <c r="B45" s="697">
        <v>37434.76991743</v>
      </c>
      <c r="C45" s="697">
        <v>37699.042000000001</v>
      </c>
      <c r="D45" s="697">
        <v>37508.67</v>
      </c>
      <c r="E45" s="697">
        <v>42143.620999999999</v>
      </c>
      <c r="F45" s="697">
        <v>42989.074999999997</v>
      </c>
      <c r="G45" s="697">
        <v>43357.402000000002</v>
      </c>
      <c r="H45" s="697">
        <v>44911.892999999996</v>
      </c>
      <c r="I45" s="697">
        <v>56414.718999999997</v>
      </c>
      <c r="J45" s="697">
        <v>55317.504999999997</v>
      </c>
      <c r="K45" s="697">
        <v>55906.773999999998</v>
      </c>
      <c r="L45" s="697">
        <v>56806.599000000002</v>
      </c>
      <c r="M45" s="697">
        <v>62308.688999999998</v>
      </c>
      <c r="N45" s="697">
        <v>59869.004000000001</v>
      </c>
      <c r="O45" s="697">
        <v>59547.173000000003</v>
      </c>
      <c r="P45" s="697">
        <v>59052.887000000002</v>
      </c>
      <c r="Q45" s="697">
        <v>62435.688000000002</v>
      </c>
      <c r="R45" s="697">
        <v>58317.928999999996</v>
      </c>
      <c r="S45" s="697">
        <v>58834.12</v>
      </c>
      <c r="T45" s="697">
        <v>60191.606</v>
      </c>
      <c r="U45" s="697">
        <v>63572.36</v>
      </c>
      <c r="V45" s="697">
        <v>60680.192000000003</v>
      </c>
      <c r="W45" s="697">
        <v>61035.962</v>
      </c>
      <c r="X45" s="697">
        <v>61637.409</v>
      </c>
      <c r="Y45" s="697">
        <v>71937.400999999998</v>
      </c>
      <c r="Z45" s="697">
        <v>69997.764999999999</v>
      </c>
      <c r="AA45" s="697">
        <v>71528.024999999994</v>
      </c>
      <c r="AB45" s="697">
        <v>74066.172000000006</v>
      </c>
      <c r="AC45" s="697">
        <v>83039.042000000001</v>
      </c>
      <c r="AD45" s="697">
        <v>81974.271999999997</v>
      </c>
      <c r="AE45" s="697">
        <v>84761.645999999993</v>
      </c>
      <c r="AF45" s="697">
        <v>89000.945999999996</v>
      </c>
      <c r="AG45" s="697">
        <v>96663</v>
      </c>
      <c r="AH45" s="697">
        <v>90215</v>
      </c>
      <c r="AI45" s="697">
        <v>79250</v>
      </c>
      <c r="AJ45" s="697">
        <v>84066</v>
      </c>
      <c r="AK45" s="697">
        <v>93102</v>
      </c>
      <c r="AL45" s="697">
        <v>90083</v>
      </c>
      <c r="AM45" s="697">
        <v>94790</v>
      </c>
      <c r="AN45" s="697">
        <v>104219</v>
      </c>
      <c r="AO45" s="697">
        <v>120154</v>
      </c>
      <c r="AP45" s="697">
        <v>124612</v>
      </c>
      <c r="AQ45" s="697">
        <v>134678</v>
      </c>
      <c r="AR45" s="697">
        <v>137179</v>
      </c>
      <c r="AS45" s="697">
        <v>144255</v>
      </c>
      <c r="AT45" s="697">
        <v>139743</v>
      </c>
      <c r="AU45" s="697">
        <v>137585</v>
      </c>
      <c r="AV45" s="697">
        <v>136339</v>
      </c>
      <c r="AW45" s="697">
        <v>144392</v>
      </c>
      <c r="AX45" s="697">
        <v>139743</v>
      </c>
      <c r="AY45" s="697">
        <v>140756</v>
      </c>
      <c r="AZ45" s="697">
        <v>142873</v>
      </c>
      <c r="BA45" s="697">
        <v>153275</v>
      </c>
    </row>
    <row r="46" spans="1:53">
      <c r="A46" s="175" t="s">
        <v>525</v>
      </c>
      <c r="B46" s="697">
        <v>18235.076304279999</v>
      </c>
      <c r="C46" s="697">
        <v>19905.384999999998</v>
      </c>
      <c r="D46" s="697">
        <v>21362.662</v>
      </c>
      <c r="E46" s="697">
        <v>23000.967000000001</v>
      </c>
      <c r="F46" s="697">
        <v>24316.096000000001</v>
      </c>
      <c r="G46" s="697">
        <v>26329.887999999999</v>
      </c>
      <c r="H46" s="697">
        <v>28320.719000000001</v>
      </c>
      <c r="I46" s="697">
        <v>30406.593000000001</v>
      </c>
      <c r="J46" s="697">
        <v>31266.707999999999</v>
      </c>
      <c r="K46" s="697">
        <v>32508.932000000001</v>
      </c>
      <c r="L46" s="697">
        <v>34249.5</v>
      </c>
      <c r="M46" s="697">
        <v>36437.998</v>
      </c>
      <c r="N46" s="697">
        <v>39240.622000000003</v>
      </c>
      <c r="O46" s="697">
        <v>40612.076000000001</v>
      </c>
      <c r="P46" s="697">
        <v>44226.724999999999</v>
      </c>
      <c r="Q46" s="697">
        <v>45224.23</v>
      </c>
      <c r="R46" s="697">
        <v>45767.832000000002</v>
      </c>
      <c r="S46" s="697">
        <v>56163.671999999999</v>
      </c>
      <c r="T46" s="697">
        <v>57623.963000000003</v>
      </c>
      <c r="U46" s="697">
        <v>58346.485999999997</v>
      </c>
      <c r="V46" s="697">
        <v>58524.944000000003</v>
      </c>
      <c r="W46" s="697">
        <v>59678.531999999999</v>
      </c>
      <c r="X46" s="697">
        <v>59942.847000000002</v>
      </c>
      <c r="Y46" s="697">
        <v>63743.684999999998</v>
      </c>
      <c r="Z46" s="697">
        <v>65086.216</v>
      </c>
      <c r="AA46" s="697">
        <v>68050.763000000006</v>
      </c>
      <c r="AB46" s="697">
        <v>69882.406000000003</v>
      </c>
      <c r="AC46" s="697">
        <v>68724.467000000004</v>
      </c>
      <c r="AD46" s="697">
        <v>70244.721000000005</v>
      </c>
      <c r="AE46" s="697">
        <v>71515.835999999996</v>
      </c>
      <c r="AF46" s="697">
        <v>73394.357999999993</v>
      </c>
      <c r="AG46" s="697">
        <v>73952</v>
      </c>
      <c r="AH46" s="697">
        <v>79772</v>
      </c>
      <c r="AI46" s="697">
        <v>85088</v>
      </c>
      <c r="AJ46" s="697">
        <v>90343</v>
      </c>
      <c r="AK46" s="697">
        <v>96603</v>
      </c>
      <c r="AL46" s="697">
        <v>108158</v>
      </c>
      <c r="AM46" s="697">
        <v>111680</v>
      </c>
      <c r="AN46" s="697">
        <v>122147</v>
      </c>
      <c r="AO46" s="697">
        <v>129894</v>
      </c>
      <c r="AP46" s="697">
        <v>132331</v>
      </c>
      <c r="AQ46" s="697">
        <v>136947</v>
      </c>
      <c r="AR46" s="697">
        <v>143465</v>
      </c>
      <c r="AS46" s="697">
        <v>153275</v>
      </c>
      <c r="AT46" s="697">
        <v>159351</v>
      </c>
      <c r="AU46" s="697">
        <v>159270</v>
      </c>
      <c r="AV46" s="697">
        <v>158199</v>
      </c>
      <c r="AW46" s="697">
        <v>158424</v>
      </c>
      <c r="AX46" s="697">
        <v>155860</v>
      </c>
      <c r="AY46" s="697">
        <v>164581</v>
      </c>
      <c r="AZ46" s="697">
        <v>170756</v>
      </c>
      <c r="BA46" s="697">
        <v>180245</v>
      </c>
    </row>
    <row r="47" spans="1:53">
      <c r="A47" s="175" t="s">
        <v>524</v>
      </c>
      <c r="B47" s="697">
        <v>41536.92582592</v>
      </c>
      <c r="C47" s="697">
        <v>42970.3</v>
      </c>
      <c r="D47" s="697">
        <v>45130.995999999999</v>
      </c>
      <c r="E47" s="697">
        <v>44872.851000000002</v>
      </c>
      <c r="F47" s="697">
        <v>48318.004999999997</v>
      </c>
      <c r="G47" s="697">
        <v>50364.267999999996</v>
      </c>
      <c r="H47" s="697">
        <v>52831.010999999999</v>
      </c>
      <c r="I47" s="697">
        <v>55279.436999999998</v>
      </c>
      <c r="J47" s="697">
        <v>57568.824999999997</v>
      </c>
      <c r="K47" s="697">
        <v>63387.430999999997</v>
      </c>
      <c r="L47" s="697">
        <v>70320.493000000002</v>
      </c>
      <c r="M47" s="697">
        <v>74705.322</v>
      </c>
      <c r="N47" s="697">
        <v>81110.398000000001</v>
      </c>
      <c r="O47" s="697">
        <v>82340.888000000006</v>
      </c>
      <c r="P47" s="697">
        <v>83720.985000000001</v>
      </c>
      <c r="Q47" s="697">
        <v>83276.135999999999</v>
      </c>
      <c r="R47" s="697">
        <v>84416.2</v>
      </c>
      <c r="S47" s="697">
        <v>95834.167000000001</v>
      </c>
      <c r="T47" s="697">
        <v>95100.171000000002</v>
      </c>
      <c r="U47" s="697">
        <v>91393.566999999995</v>
      </c>
      <c r="V47" s="697">
        <v>91690.805999999997</v>
      </c>
      <c r="W47" s="697">
        <v>92875.546000000002</v>
      </c>
      <c r="X47" s="697">
        <v>92373.070999999996</v>
      </c>
      <c r="Y47" s="697">
        <v>93466.623999999996</v>
      </c>
      <c r="Z47" s="697">
        <v>96163.645000000004</v>
      </c>
      <c r="AA47" s="697">
        <v>100545.004</v>
      </c>
      <c r="AB47" s="697">
        <v>102762.186</v>
      </c>
      <c r="AC47" s="697">
        <v>101371.976</v>
      </c>
      <c r="AD47" s="697">
        <v>105603.864</v>
      </c>
      <c r="AE47" s="697">
        <v>108583.59699999999</v>
      </c>
      <c r="AF47" s="697">
        <v>111635.11</v>
      </c>
      <c r="AG47" s="697">
        <v>110470</v>
      </c>
      <c r="AH47" s="697">
        <v>117493</v>
      </c>
      <c r="AI47" s="697">
        <v>120920</v>
      </c>
      <c r="AJ47" s="697">
        <v>122913</v>
      </c>
      <c r="AK47" s="697">
        <v>126345</v>
      </c>
      <c r="AL47" s="697">
        <v>130098</v>
      </c>
      <c r="AM47" s="697">
        <v>128984</v>
      </c>
      <c r="AN47" s="697">
        <v>136174</v>
      </c>
      <c r="AO47" s="697">
        <v>140042</v>
      </c>
      <c r="AP47" s="697">
        <v>141286</v>
      </c>
      <c r="AQ47" s="697">
        <v>157124</v>
      </c>
      <c r="AR47" s="697">
        <v>163091</v>
      </c>
      <c r="AS47" s="697">
        <v>166958</v>
      </c>
      <c r="AT47" s="697">
        <v>173963</v>
      </c>
      <c r="AU47" s="697">
        <v>165254</v>
      </c>
      <c r="AV47" s="697">
        <v>166723</v>
      </c>
      <c r="AW47" s="697">
        <v>165749</v>
      </c>
      <c r="AX47" s="697">
        <v>169448</v>
      </c>
      <c r="AY47" s="697">
        <v>171663</v>
      </c>
      <c r="AZ47" s="697">
        <v>174330</v>
      </c>
      <c r="BA47" s="697">
        <v>176927</v>
      </c>
    </row>
    <row r="48" spans="1:53">
      <c r="A48" s="175" t="s">
        <v>523</v>
      </c>
      <c r="B48" s="697">
        <v>59054.073920869996</v>
      </c>
      <c r="C48" s="697">
        <v>56574.786999999997</v>
      </c>
      <c r="D48" s="697">
        <v>54046.373</v>
      </c>
      <c r="E48" s="697">
        <v>51219.938000000002</v>
      </c>
      <c r="F48" s="697">
        <v>48721.336000000003</v>
      </c>
      <c r="G48" s="697">
        <v>45691.894</v>
      </c>
      <c r="H48" s="697">
        <v>43525.283000000003</v>
      </c>
      <c r="I48" s="697">
        <v>41980.476999999999</v>
      </c>
      <c r="J48" s="697">
        <v>39022.953999999998</v>
      </c>
      <c r="K48" s="697">
        <v>36195.750999999997</v>
      </c>
      <c r="L48" s="697">
        <v>34151.292000000001</v>
      </c>
      <c r="M48" s="697">
        <v>31971.387929740002</v>
      </c>
      <c r="N48" s="697">
        <v>29660.214</v>
      </c>
      <c r="O48" s="697">
        <v>26890.233</v>
      </c>
      <c r="P48" s="697">
        <v>24449.963</v>
      </c>
      <c r="Q48" s="697">
        <v>22482.705000000002</v>
      </c>
      <c r="R48" s="697">
        <v>20464.208999999999</v>
      </c>
      <c r="S48" s="697">
        <v>19022.892</v>
      </c>
      <c r="T48" s="697">
        <v>18014.255000000001</v>
      </c>
      <c r="U48" s="697">
        <v>17173.940999999999</v>
      </c>
      <c r="V48" s="697">
        <v>16139.134</v>
      </c>
      <c r="W48" s="697">
        <v>15214.281999999999</v>
      </c>
      <c r="X48" s="697">
        <v>14781.475</v>
      </c>
      <c r="Y48" s="697">
        <v>14980.816999999999</v>
      </c>
      <c r="Z48" s="697">
        <v>15085.093999999999</v>
      </c>
      <c r="AA48" s="697">
        <v>15430.718000000001</v>
      </c>
      <c r="AB48" s="697">
        <v>15921.388000000001</v>
      </c>
      <c r="AC48" s="697">
        <v>16497.091</v>
      </c>
      <c r="AD48" s="697">
        <v>17177.97</v>
      </c>
      <c r="AE48" s="697">
        <v>17693.312999999998</v>
      </c>
      <c r="AF48" s="697">
        <v>18386.786</v>
      </c>
      <c r="AG48" s="697">
        <v>19631</v>
      </c>
      <c r="AH48" s="697">
        <v>20022</v>
      </c>
      <c r="AI48" s="697">
        <v>19639</v>
      </c>
      <c r="AJ48" s="697">
        <v>21654</v>
      </c>
      <c r="AK48" s="697">
        <v>23483</v>
      </c>
      <c r="AL48" s="697">
        <v>24556</v>
      </c>
      <c r="AM48" s="697">
        <v>25914</v>
      </c>
      <c r="AN48" s="697">
        <v>28293</v>
      </c>
      <c r="AO48" s="697">
        <v>29899</v>
      </c>
      <c r="AP48" s="697">
        <v>31167</v>
      </c>
      <c r="AQ48" s="697">
        <v>32177</v>
      </c>
      <c r="AR48" s="697">
        <v>32009</v>
      </c>
      <c r="AS48" s="697">
        <v>31844</v>
      </c>
      <c r="AT48" s="697">
        <v>32272</v>
      </c>
      <c r="AU48" s="697">
        <v>32628</v>
      </c>
      <c r="AV48" s="697">
        <v>32970</v>
      </c>
      <c r="AW48" s="697">
        <v>33430</v>
      </c>
      <c r="AX48" s="697">
        <v>34000</v>
      </c>
      <c r="AY48" s="697">
        <v>35063</v>
      </c>
      <c r="AZ48" s="697">
        <v>36096</v>
      </c>
      <c r="BA48" s="697">
        <v>36786</v>
      </c>
    </row>
    <row r="49" spans="1:53" ht="15" customHeight="1" thickBot="1">
      <c r="A49" s="446" t="s">
        <v>522</v>
      </c>
      <c r="B49" s="748">
        <v>347368.79815291002</v>
      </c>
      <c r="C49" s="748">
        <v>356788.60399999999</v>
      </c>
      <c r="D49" s="748">
        <v>359810.29200000002</v>
      </c>
      <c r="E49" s="748">
        <v>366284.93900000001</v>
      </c>
      <c r="F49" s="748">
        <v>371348.016</v>
      </c>
      <c r="G49" s="748">
        <v>379213.49300000002</v>
      </c>
      <c r="H49" s="748">
        <v>387039.614</v>
      </c>
      <c r="I49" s="748">
        <v>412234.99300000002</v>
      </c>
      <c r="J49" s="748">
        <v>408291.32799999998</v>
      </c>
      <c r="K49" s="748">
        <v>414928.02299999999</v>
      </c>
      <c r="L49" s="748">
        <v>428831.65899999999</v>
      </c>
      <c r="M49" s="748">
        <v>451760.32992973999</v>
      </c>
      <c r="N49" s="748">
        <v>468105.05200000003</v>
      </c>
      <c r="O49" s="748">
        <v>457463.24</v>
      </c>
      <c r="P49" s="748">
        <v>477198.49400000001</v>
      </c>
      <c r="Q49" s="748">
        <v>473829.49900000001</v>
      </c>
      <c r="R49" s="748">
        <v>445466.50599999999</v>
      </c>
      <c r="S49" s="748">
        <v>497958.59499999997</v>
      </c>
      <c r="T49" s="748">
        <v>495327.30099999998</v>
      </c>
      <c r="U49" s="748">
        <v>491224.97700000001</v>
      </c>
      <c r="V49" s="748">
        <v>478095.27600000001</v>
      </c>
      <c r="W49" s="748">
        <v>479874.89600000001</v>
      </c>
      <c r="X49" s="748">
        <v>467830.94799999997</v>
      </c>
      <c r="Y49" s="748">
        <v>493595.212</v>
      </c>
      <c r="Z49" s="748">
        <v>495483.80099999998</v>
      </c>
      <c r="AA49" s="748">
        <v>518509.72399999999</v>
      </c>
      <c r="AB49" s="748">
        <v>530519.90899999999</v>
      </c>
      <c r="AC49" s="748">
        <v>532481.49600000004</v>
      </c>
      <c r="AD49" s="748">
        <v>543654.005</v>
      </c>
      <c r="AE49" s="748">
        <v>552908.69999999995</v>
      </c>
      <c r="AF49" s="748">
        <v>576019.59</v>
      </c>
      <c r="AG49" s="748">
        <v>583017</v>
      </c>
      <c r="AH49" s="748">
        <v>639699</v>
      </c>
      <c r="AI49" s="748">
        <v>657478</v>
      </c>
      <c r="AJ49" s="748">
        <v>689327</v>
      </c>
      <c r="AK49" s="748">
        <v>710553</v>
      </c>
      <c r="AL49" s="748">
        <v>737889</v>
      </c>
      <c r="AM49" s="748">
        <v>723817</v>
      </c>
      <c r="AN49" s="748">
        <v>767547</v>
      </c>
      <c r="AO49" s="748">
        <v>819074</v>
      </c>
      <c r="AP49" s="748">
        <v>815461</v>
      </c>
      <c r="AQ49" s="748">
        <v>859061</v>
      </c>
      <c r="AR49" s="748">
        <v>880275</v>
      </c>
      <c r="AS49" s="748">
        <v>906188</v>
      </c>
      <c r="AT49" s="748">
        <v>912729</v>
      </c>
      <c r="AU49" s="748">
        <v>897183</v>
      </c>
      <c r="AV49" s="748">
        <v>901167</v>
      </c>
      <c r="AW49" s="748">
        <v>907362</v>
      </c>
      <c r="AX49" s="748">
        <v>901827</v>
      </c>
      <c r="AY49" s="748">
        <v>944962</v>
      </c>
      <c r="AZ49" s="748">
        <v>961808</v>
      </c>
      <c r="BA49" s="748">
        <v>1022135</v>
      </c>
    </row>
    <row r="50" spans="1:53">
      <c r="A50" s="176" t="s">
        <v>1440</v>
      </c>
    </row>
    <row r="51" spans="1:53">
      <c r="A51" s="531" t="s">
        <v>1216</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FF6200"/>
    <pageSetUpPr fitToPage="1"/>
  </sheetPr>
  <dimension ref="A1:FA13"/>
  <sheetViews>
    <sheetView showGridLines="0" zoomScaleNormal="100" workbookViewId="0">
      <pane xSplit="1" ySplit="1" topLeftCell="EY2" activePane="bottomRight" state="frozen"/>
      <selection activeCell="BA1" sqref="BA1"/>
      <selection pane="topRight" activeCell="BA1" sqref="BA1"/>
      <selection pane="bottomLeft" activeCell="BA1" sqref="BA1"/>
      <selection pane="bottomRight" activeCell="A6" sqref="A6"/>
    </sheetView>
  </sheetViews>
  <sheetFormatPr defaultColWidth="9.1796875" defaultRowHeight="14.5"/>
  <cols>
    <col min="1" max="1" width="51.7265625" customWidth="1"/>
    <col min="2" max="31" width="11.7265625" customWidth="1"/>
    <col min="32" max="32" width="11.1796875" customWidth="1"/>
    <col min="33" max="33" width="12.54296875" customWidth="1"/>
    <col min="34" max="34" width="13.7265625" customWidth="1"/>
    <col min="35" max="35" width="11.1796875" customWidth="1"/>
    <col min="36" max="36" width="14" customWidth="1"/>
    <col min="37" max="37" width="13.7265625" customWidth="1"/>
    <col min="38" max="38" width="11.1796875" customWidth="1"/>
    <col min="39" max="39" width="14" customWidth="1"/>
    <col min="40" max="40" width="13.7265625" customWidth="1"/>
    <col min="41" max="41" width="11.1796875" customWidth="1"/>
    <col min="42" max="42" width="14" customWidth="1"/>
    <col min="43" max="43" width="13.7265625" customWidth="1"/>
    <col min="44" max="44" width="11.1796875" customWidth="1"/>
    <col min="45" max="45" width="14" customWidth="1"/>
    <col min="46" max="46" width="13.7265625" customWidth="1"/>
    <col min="47" max="47" width="11.1796875" customWidth="1"/>
    <col min="48" max="48" width="14" customWidth="1"/>
    <col min="49" max="49" width="13.7265625" customWidth="1"/>
    <col min="50" max="50" width="11.1796875" customWidth="1"/>
    <col min="51" max="51" width="14" customWidth="1"/>
    <col min="52" max="52" width="13.7265625" customWidth="1"/>
    <col min="53" max="53" width="11.1796875" customWidth="1"/>
    <col min="54" max="54" width="14" customWidth="1"/>
    <col min="55" max="55" width="13.7265625" customWidth="1"/>
    <col min="56" max="56" width="11.1796875" customWidth="1"/>
    <col min="57" max="57" width="14" customWidth="1"/>
    <col min="58" max="58" width="13.7265625" customWidth="1"/>
    <col min="59" max="59" width="11.1796875" customWidth="1"/>
    <col min="60" max="60" width="14" customWidth="1"/>
    <col min="61" max="61" width="13.7265625" customWidth="1"/>
    <col min="62" max="62" width="11.1796875" customWidth="1"/>
    <col min="63" max="63" width="14" customWidth="1"/>
    <col min="64" max="64" width="13.7265625" customWidth="1"/>
    <col min="65" max="65" width="11.1796875" customWidth="1"/>
    <col min="66" max="66" width="14" customWidth="1"/>
    <col min="67" max="67" width="13.7265625" customWidth="1"/>
    <col min="68" max="68" width="11.1796875" customWidth="1"/>
    <col min="69" max="69" width="14" customWidth="1"/>
    <col min="70" max="70" width="13.7265625" customWidth="1"/>
    <col min="71" max="71" width="11.1796875" customWidth="1"/>
    <col min="72" max="72" width="12.7265625" customWidth="1"/>
    <col min="73" max="73" width="11" customWidth="1"/>
    <col min="74" max="74" width="11.81640625" customWidth="1"/>
    <col min="75" max="75" width="14.54296875" customWidth="1"/>
    <col min="76" max="76" width="11.7265625" customWidth="1"/>
    <col min="77" max="77" width="9.1796875" customWidth="1"/>
    <col min="78" max="78" width="14.54296875" customWidth="1"/>
    <col min="79" max="79" width="11.453125" customWidth="1"/>
    <col min="80" max="80" width="12" customWidth="1"/>
    <col min="81" max="81" width="14.54296875" customWidth="1"/>
    <col min="82" max="83" width="12" customWidth="1"/>
    <col min="84" max="84" width="14.54296875" customWidth="1"/>
    <col min="85" max="85" width="12" customWidth="1"/>
    <col min="86" max="86" width="11.81640625" customWidth="1"/>
    <col min="87" max="87" width="14.54296875" customWidth="1"/>
    <col min="88" max="88" width="11.81640625" customWidth="1"/>
    <col min="89" max="89" width="10.7265625" customWidth="1"/>
    <col min="90" max="90" width="14.54296875" customWidth="1"/>
    <col min="91" max="91" width="11.7265625" customWidth="1"/>
    <col min="93" max="93" width="14.54296875" customWidth="1"/>
    <col min="94" max="94" width="11.54296875" bestFit="1" customWidth="1"/>
    <col min="96" max="96" width="14.7265625" customWidth="1"/>
    <col min="97" max="97" width="11.7265625" customWidth="1"/>
    <col min="99" max="99" width="15.26953125" customWidth="1"/>
    <col min="100" max="100" width="13.7265625" customWidth="1"/>
    <col min="102" max="102" width="14.7265625" customWidth="1"/>
    <col min="103" max="103" width="14" customWidth="1"/>
    <col min="105" max="105" width="13.26953125" customWidth="1"/>
    <col min="108" max="108" width="11.7265625" customWidth="1"/>
    <col min="111" max="111" width="11.81640625" customWidth="1"/>
    <col min="112" max="112" width="10.7265625" customWidth="1"/>
    <col min="114" max="114" width="12.453125" customWidth="1"/>
    <col min="117" max="117" width="14.81640625" customWidth="1"/>
    <col min="120" max="120" width="15.81640625" customWidth="1"/>
    <col min="123" max="123" width="15.81640625" customWidth="1"/>
    <col min="126" max="126" width="15.81640625" customWidth="1"/>
    <col min="129" max="129" width="15.81640625" customWidth="1"/>
    <col min="132" max="132" width="15.81640625" customWidth="1"/>
    <col min="135" max="135" width="15.81640625" customWidth="1"/>
    <col min="138" max="138" width="15.81640625" customWidth="1"/>
    <col min="141" max="141" width="15.81640625" customWidth="1"/>
    <col min="144" max="144" width="15.81640625" customWidth="1"/>
    <col min="146" max="146" width="10.26953125" customWidth="1"/>
    <col min="147" max="147" width="12.81640625" bestFit="1" customWidth="1"/>
    <col min="148" max="148" width="10.7265625" customWidth="1"/>
    <col min="150" max="150" width="16.54296875" bestFit="1" customWidth="1"/>
    <col min="153" max="153" width="16.54296875" bestFit="1" customWidth="1"/>
    <col min="154" max="154" width="8.81640625" bestFit="1" customWidth="1"/>
    <col min="155" max="155" width="11.453125" customWidth="1"/>
    <col min="156" max="156" width="13.26953125" customWidth="1"/>
    <col min="157" max="157" width="11.54296875" customWidth="1"/>
  </cols>
  <sheetData>
    <row r="1" spans="1:157" s="158" customFormat="1" ht="42" customHeight="1">
      <c r="A1" s="1516" t="s">
        <v>1906</v>
      </c>
      <c r="B1" s="1875" t="s">
        <v>1666</v>
      </c>
      <c r="C1" s="1875"/>
      <c r="D1" s="1875"/>
      <c r="E1" s="1876" t="s">
        <v>1667</v>
      </c>
      <c r="F1" s="1877"/>
      <c r="G1" s="1877"/>
      <c r="H1" s="1876" t="s">
        <v>1668</v>
      </c>
      <c r="I1" s="1877"/>
      <c r="J1" s="1877"/>
      <c r="K1" s="1876" t="s">
        <v>1669</v>
      </c>
      <c r="L1" s="1877"/>
      <c r="M1" s="1877"/>
      <c r="N1" s="1874" t="s">
        <v>1670</v>
      </c>
      <c r="O1" s="1874"/>
      <c r="P1" s="1874"/>
      <c r="Q1" s="1877" t="s">
        <v>1671</v>
      </c>
      <c r="R1" s="1877"/>
      <c r="S1" s="1877"/>
      <c r="T1" s="1876" t="s">
        <v>1672</v>
      </c>
      <c r="U1" s="1876"/>
      <c r="V1" s="1876"/>
      <c r="W1" s="1876" t="s">
        <v>1673</v>
      </c>
      <c r="X1" s="1877"/>
      <c r="Y1" s="1877"/>
      <c r="Z1" s="1874" t="s">
        <v>1674</v>
      </c>
      <c r="AA1" s="1874"/>
      <c r="AB1" s="1874"/>
      <c r="AC1" s="1874" t="s">
        <v>1675</v>
      </c>
      <c r="AD1" s="1874"/>
      <c r="AE1" s="1874"/>
      <c r="AF1" s="1874" t="s">
        <v>1676</v>
      </c>
      <c r="AG1" s="1874"/>
      <c r="AH1" s="1874"/>
      <c r="AI1" s="1874" t="s">
        <v>1677</v>
      </c>
      <c r="AJ1" s="1874"/>
      <c r="AK1" s="1874"/>
      <c r="AL1" s="1874" t="s">
        <v>1678</v>
      </c>
      <c r="AM1" s="1874"/>
      <c r="AN1" s="1874"/>
      <c r="AO1" s="1874" t="s">
        <v>1679</v>
      </c>
      <c r="AP1" s="1874"/>
      <c r="AQ1" s="1874"/>
      <c r="AR1" s="1874" t="s">
        <v>1680</v>
      </c>
      <c r="AS1" s="1874"/>
      <c r="AT1" s="1874"/>
      <c r="AU1" s="1874" t="s">
        <v>1681</v>
      </c>
      <c r="AV1" s="1874"/>
      <c r="AW1" s="1874"/>
      <c r="AX1" s="1874" t="s">
        <v>1682</v>
      </c>
      <c r="AY1" s="1874"/>
      <c r="AZ1" s="1874"/>
      <c r="BA1" s="1874" t="s">
        <v>1683</v>
      </c>
      <c r="BB1" s="1874"/>
      <c r="BC1" s="1874"/>
      <c r="BD1" s="1874" t="s">
        <v>1684</v>
      </c>
      <c r="BE1" s="1874"/>
      <c r="BF1" s="1874"/>
      <c r="BG1" s="1874" t="s">
        <v>1685</v>
      </c>
      <c r="BH1" s="1874"/>
      <c r="BI1" s="1874"/>
      <c r="BJ1" s="1874" t="s">
        <v>1686</v>
      </c>
      <c r="BK1" s="1874"/>
      <c r="BL1" s="1874"/>
      <c r="BM1" s="1874" t="s">
        <v>1687</v>
      </c>
      <c r="BN1" s="1874"/>
      <c r="BO1" s="1874"/>
      <c r="BP1" s="1874" t="s">
        <v>1688</v>
      </c>
      <c r="BQ1" s="1874"/>
      <c r="BR1" s="1874"/>
      <c r="BS1" s="1874" t="s">
        <v>1689</v>
      </c>
      <c r="BT1" s="1874"/>
      <c r="BU1" s="1874"/>
      <c r="BV1" s="1874" t="s">
        <v>1690</v>
      </c>
      <c r="BW1" s="1874"/>
      <c r="BX1" s="1874"/>
      <c r="BY1" s="1874" t="s">
        <v>1691</v>
      </c>
      <c r="BZ1" s="1874"/>
      <c r="CA1" s="1874"/>
      <c r="CB1" s="1874" t="s">
        <v>1692</v>
      </c>
      <c r="CC1" s="1874"/>
      <c r="CD1" s="1874"/>
      <c r="CE1" s="1874" t="s">
        <v>1693</v>
      </c>
      <c r="CF1" s="1874"/>
      <c r="CG1" s="1874"/>
      <c r="CH1" s="1874" t="s">
        <v>1694</v>
      </c>
      <c r="CI1" s="1874"/>
      <c r="CJ1" s="1874"/>
      <c r="CK1" s="1874" t="s">
        <v>1695</v>
      </c>
      <c r="CL1" s="1874"/>
      <c r="CM1" s="1874"/>
      <c r="CN1" s="1874" t="s">
        <v>1696</v>
      </c>
      <c r="CO1" s="1874"/>
      <c r="CP1" s="1874"/>
      <c r="CQ1" s="1874" t="s">
        <v>1697</v>
      </c>
      <c r="CR1" s="1874"/>
      <c r="CS1" s="1874"/>
      <c r="CT1" s="1874" t="s">
        <v>1698</v>
      </c>
      <c r="CU1" s="1874"/>
      <c r="CV1" s="1874"/>
      <c r="CW1" s="1874" t="s">
        <v>1699</v>
      </c>
      <c r="CX1" s="1874"/>
      <c r="CY1" s="1874"/>
      <c r="CZ1" s="1874" t="s">
        <v>1700</v>
      </c>
      <c r="DA1" s="1874"/>
      <c r="DB1" s="1874"/>
      <c r="DC1" s="1874" t="s">
        <v>1701</v>
      </c>
      <c r="DD1" s="1874"/>
      <c r="DE1" s="1874"/>
      <c r="DF1" s="1874" t="s">
        <v>1702</v>
      </c>
      <c r="DG1" s="1874"/>
      <c r="DH1" s="1874"/>
      <c r="DI1" s="1874" t="s">
        <v>1703</v>
      </c>
      <c r="DJ1" s="1874"/>
      <c r="DK1" s="1874"/>
      <c r="DL1" s="1874" t="s">
        <v>1704</v>
      </c>
      <c r="DM1" s="1874"/>
      <c r="DN1" s="1874"/>
      <c r="DO1" s="1874" t="s">
        <v>1705</v>
      </c>
      <c r="DP1" s="1874"/>
      <c r="DQ1" s="1874"/>
      <c r="DR1" s="1874" t="s">
        <v>1706</v>
      </c>
      <c r="DS1" s="1874"/>
      <c r="DT1" s="1874"/>
      <c r="DU1" s="1874" t="s">
        <v>1724</v>
      </c>
      <c r="DV1" s="1874"/>
      <c r="DW1" s="1874"/>
      <c r="DX1" s="1874" t="s">
        <v>1774</v>
      </c>
      <c r="DY1" s="1874"/>
      <c r="DZ1" s="1874"/>
      <c r="EA1" s="1874" t="s">
        <v>1791</v>
      </c>
      <c r="EB1" s="1874"/>
      <c r="EC1" s="1874"/>
      <c r="ED1" s="1874" t="s">
        <v>1804</v>
      </c>
      <c r="EE1" s="1874"/>
      <c r="EF1" s="1874"/>
      <c r="EG1" s="1874" t="s">
        <v>1842</v>
      </c>
      <c r="EH1" s="1874"/>
      <c r="EI1" s="1874"/>
      <c r="EJ1" s="1874" t="s">
        <v>1907</v>
      </c>
      <c r="EK1" s="1874"/>
      <c r="EL1" s="1874"/>
      <c r="EM1" s="1874" t="s">
        <v>1908</v>
      </c>
      <c r="EN1" s="1874"/>
      <c r="EO1" s="1874"/>
      <c r="EP1" s="1874" t="s">
        <v>1962</v>
      </c>
      <c r="EQ1" s="1874"/>
      <c r="ER1" s="1874"/>
      <c r="ES1" s="1874" t="s">
        <v>1967</v>
      </c>
      <c r="ET1" s="1874"/>
      <c r="EU1" s="1874"/>
      <c r="EV1" s="1874" t="s">
        <v>1984</v>
      </c>
      <c r="EW1" s="1874"/>
      <c r="EX1" s="1874"/>
      <c r="EY1" s="1874" t="s">
        <v>2002</v>
      </c>
      <c r="EZ1" s="1874"/>
      <c r="FA1" s="1874"/>
    </row>
    <row r="2" spans="1:157" ht="51.75" customHeight="1">
      <c r="A2" s="830"/>
      <c r="B2" s="831" t="s">
        <v>555</v>
      </c>
      <c r="C2" s="832" t="s">
        <v>1180</v>
      </c>
      <c r="D2" s="833" t="s">
        <v>554</v>
      </c>
      <c r="E2" s="831" t="s">
        <v>555</v>
      </c>
      <c r="F2" s="832" t="s">
        <v>1180</v>
      </c>
      <c r="G2" s="833" t="s">
        <v>554</v>
      </c>
      <c r="H2" s="831" t="s">
        <v>555</v>
      </c>
      <c r="I2" s="832" t="s">
        <v>1180</v>
      </c>
      <c r="J2" s="833" t="s">
        <v>554</v>
      </c>
      <c r="K2" s="831" t="s">
        <v>555</v>
      </c>
      <c r="L2" s="832" t="s">
        <v>1180</v>
      </c>
      <c r="M2" s="833" t="s">
        <v>554</v>
      </c>
      <c r="N2" s="831" t="s">
        <v>555</v>
      </c>
      <c r="O2" s="832" t="s">
        <v>1180</v>
      </c>
      <c r="P2" s="833" t="s">
        <v>554</v>
      </c>
      <c r="Q2" s="831" t="s">
        <v>555</v>
      </c>
      <c r="R2" s="832" t="s">
        <v>1180</v>
      </c>
      <c r="S2" s="833" t="s">
        <v>554</v>
      </c>
      <c r="T2" s="831" t="s">
        <v>555</v>
      </c>
      <c r="U2" s="832" t="s">
        <v>1180</v>
      </c>
      <c r="V2" s="833" t="s">
        <v>554</v>
      </c>
      <c r="W2" s="831" t="s">
        <v>555</v>
      </c>
      <c r="X2" s="832" t="s">
        <v>1180</v>
      </c>
      <c r="Y2" s="833" t="s">
        <v>554</v>
      </c>
      <c r="Z2" s="831" t="s">
        <v>555</v>
      </c>
      <c r="AA2" s="832" t="s">
        <v>1180</v>
      </c>
      <c r="AB2" s="833" t="s">
        <v>554</v>
      </c>
      <c r="AC2" s="831" t="s">
        <v>555</v>
      </c>
      <c r="AD2" s="832" t="s">
        <v>1180</v>
      </c>
      <c r="AE2" s="833" t="s">
        <v>554</v>
      </c>
      <c r="AF2" s="831" t="s">
        <v>555</v>
      </c>
      <c r="AG2" s="832" t="s">
        <v>1180</v>
      </c>
      <c r="AH2" s="833" t="s">
        <v>554</v>
      </c>
      <c r="AI2" s="831" t="s">
        <v>555</v>
      </c>
      <c r="AJ2" s="832" t="s">
        <v>1180</v>
      </c>
      <c r="AK2" s="833" t="s">
        <v>554</v>
      </c>
      <c r="AL2" s="831" t="s">
        <v>555</v>
      </c>
      <c r="AM2" s="832" t="s">
        <v>1180</v>
      </c>
      <c r="AN2" s="833" t="s">
        <v>554</v>
      </c>
      <c r="AO2" s="831" t="s">
        <v>555</v>
      </c>
      <c r="AP2" s="832" t="s">
        <v>1180</v>
      </c>
      <c r="AQ2" s="833" t="s">
        <v>554</v>
      </c>
      <c r="AR2" s="831" t="s">
        <v>555</v>
      </c>
      <c r="AS2" s="832" t="s">
        <v>1180</v>
      </c>
      <c r="AT2" s="833" t="s">
        <v>554</v>
      </c>
      <c r="AU2" s="831" t="s">
        <v>555</v>
      </c>
      <c r="AV2" s="832" t="s">
        <v>1180</v>
      </c>
      <c r="AW2" s="833" t="s">
        <v>554</v>
      </c>
      <c r="AX2" s="831" t="s">
        <v>555</v>
      </c>
      <c r="AY2" s="832" t="s">
        <v>1180</v>
      </c>
      <c r="AZ2" s="833" t="s">
        <v>554</v>
      </c>
      <c r="BA2" s="831" t="s">
        <v>555</v>
      </c>
      <c r="BB2" s="832" t="s">
        <v>1180</v>
      </c>
      <c r="BC2" s="833" t="s">
        <v>554</v>
      </c>
      <c r="BD2" s="831" t="s">
        <v>555</v>
      </c>
      <c r="BE2" s="832" t="s">
        <v>1180</v>
      </c>
      <c r="BF2" s="833" t="s">
        <v>554</v>
      </c>
      <c r="BG2" s="831" t="s">
        <v>555</v>
      </c>
      <c r="BH2" s="832" t="s">
        <v>1180</v>
      </c>
      <c r="BI2" s="833" t="s">
        <v>896</v>
      </c>
      <c r="BJ2" s="831" t="s">
        <v>555</v>
      </c>
      <c r="BK2" s="832" t="s">
        <v>1180</v>
      </c>
      <c r="BL2" s="833" t="s">
        <v>896</v>
      </c>
      <c r="BM2" s="831" t="s">
        <v>555</v>
      </c>
      <c r="BN2" s="832" t="s">
        <v>1180</v>
      </c>
      <c r="BO2" s="833" t="s">
        <v>896</v>
      </c>
      <c r="BP2" s="831" t="s">
        <v>555</v>
      </c>
      <c r="BQ2" s="832" t="s">
        <v>1180</v>
      </c>
      <c r="BR2" s="833" t="s">
        <v>896</v>
      </c>
      <c r="BS2" s="831" t="s">
        <v>555</v>
      </c>
      <c r="BT2" s="832" t="s">
        <v>1180</v>
      </c>
      <c r="BU2" s="833" t="s">
        <v>896</v>
      </c>
      <c r="BV2" s="831" t="s">
        <v>555</v>
      </c>
      <c r="BW2" s="832" t="s">
        <v>1180</v>
      </c>
      <c r="BX2" s="833" t="s">
        <v>896</v>
      </c>
      <c r="BY2" s="831" t="s">
        <v>555</v>
      </c>
      <c r="BZ2" s="832" t="s">
        <v>1180</v>
      </c>
      <c r="CA2" s="833" t="s">
        <v>896</v>
      </c>
      <c r="CB2" s="831" t="s">
        <v>555</v>
      </c>
      <c r="CC2" s="832" t="s">
        <v>1180</v>
      </c>
      <c r="CD2" s="833" t="s">
        <v>896</v>
      </c>
      <c r="CE2" s="831" t="s">
        <v>555</v>
      </c>
      <c r="CF2" s="832" t="s">
        <v>1180</v>
      </c>
      <c r="CG2" s="833" t="s">
        <v>896</v>
      </c>
      <c r="CH2" s="831" t="s">
        <v>555</v>
      </c>
      <c r="CI2" s="832" t="s">
        <v>1180</v>
      </c>
      <c r="CJ2" s="833" t="s">
        <v>896</v>
      </c>
      <c r="CK2" s="831" t="s">
        <v>555</v>
      </c>
      <c r="CL2" s="832" t="s">
        <v>1180</v>
      </c>
      <c r="CM2" s="833" t="s">
        <v>896</v>
      </c>
      <c r="CN2" s="831" t="s">
        <v>555</v>
      </c>
      <c r="CO2" s="832" t="s">
        <v>1180</v>
      </c>
      <c r="CP2" s="833" t="s">
        <v>896</v>
      </c>
      <c r="CQ2" s="831" t="s">
        <v>555</v>
      </c>
      <c r="CR2" s="832" t="s">
        <v>1180</v>
      </c>
      <c r="CS2" s="833" t="s">
        <v>896</v>
      </c>
      <c r="CT2" s="831" t="s">
        <v>555</v>
      </c>
      <c r="CU2" s="832" t="s">
        <v>1180</v>
      </c>
      <c r="CV2" s="833" t="s">
        <v>896</v>
      </c>
      <c r="CW2" s="831" t="s">
        <v>555</v>
      </c>
      <c r="CX2" s="832" t="s">
        <v>1180</v>
      </c>
      <c r="CY2" s="833" t="s">
        <v>896</v>
      </c>
      <c r="CZ2" s="831" t="s">
        <v>555</v>
      </c>
      <c r="DA2" s="832" t="s">
        <v>1180</v>
      </c>
      <c r="DB2" s="833" t="s">
        <v>896</v>
      </c>
      <c r="DC2" s="831" t="s">
        <v>555</v>
      </c>
      <c r="DD2" s="832" t="s">
        <v>1180</v>
      </c>
      <c r="DE2" s="833" t="s">
        <v>896</v>
      </c>
      <c r="DF2" s="831" t="s">
        <v>555</v>
      </c>
      <c r="DG2" s="832" t="s">
        <v>1180</v>
      </c>
      <c r="DH2" s="833" t="s">
        <v>896</v>
      </c>
      <c r="DI2" s="831" t="s">
        <v>555</v>
      </c>
      <c r="DJ2" s="832" t="s">
        <v>1180</v>
      </c>
      <c r="DK2" s="833" t="s">
        <v>896</v>
      </c>
      <c r="DL2" s="831" t="s">
        <v>555</v>
      </c>
      <c r="DM2" s="832" t="s">
        <v>1180</v>
      </c>
      <c r="DN2" s="833" t="s">
        <v>896</v>
      </c>
      <c r="DO2" s="831" t="s">
        <v>555</v>
      </c>
      <c r="DP2" s="832" t="s">
        <v>1180</v>
      </c>
      <c r="DQ2" s="833" t="s">
        <v>896</v>
      </c>
      <c r="DR2" s="831" t="s">
        <v>555</v>
      </c>
      <c r="DS2" s="832" t="s">
        <v>1180</v>
      </c>
      <c r="DT2" s="833" t="s">
        <v>896</v>
      </c>
      <c r="DU2" s="831" t="s">
        <v>555</v>
      </c>
      <c r="DV2" s="832" t="s">
        <v>1180</v>
      </c>
      <c r="DW2" s="833" t="s">
        <v>896</v>
      </c>
      <c r="DX2" s="831" t="s">
        <v>555</v>
      </c>
      <c r="DY2" s="832" t="s">
        <v>1180</v>
      </c>
      <c r="DZ2" s="833" t="s">
        <v>896</v>
      </c>
      <c r="EA2" s="831" t="s">
        <v>555</v>
      </c>
      <c r="EB2" s="832" t="s">
        <v>1180</v>
      </c>
      <c r="EC2" s="833" t="s">
        <v>896</v>
      </c>
      <c r="ED2" s="831" t="s">
        <v>555</v>
      </c>
      <c r="EE2" s="832" t="s">
        <v>1180</v>
      </c>
      <c r="EF2" s="833" t="s">
        <v>896</v>
      </c>
      <c r="EG2" s="831" t="s">
        <v>555</v>
      </c>
      <c r="EH2" s="832" t="s">
        <v>1180</v>
      </c>
      <c r="EI2" s="833" t="s">
        <v>896</v>
      </c>
      <c r="EJ2" s="831" t="s">
        <v>555</v>
      </c>
      <c r="EK2" s="832" t="s">
        <v>1180</v>
      </c>
      <c r="EL2" s="833" t="s">
        <v>896</v>
      </c>
      <c r="EM2" s="831" t="s">
        <v>555</v>
      </c>
      <c r="EN2" s="832" t="s">
        <v>1180</v>
      </c>
      <c r="EO2" s="833" t="s">
        <v>896</v>
      </c>
      <c r="EP2" s="831" t="s">
        <v>555</v>
      </c>
      <c r="EQ2" s="832" t="s">
        <v>1180</v>
      </c>
      <c r="ER2" s="833" t="s">
        <v>896</v>
      </c>
      <c r="ES2" s="831" t="s">
        <v>555</v>
      </c>
      <c r="ET2" s="832" t="s">
        <v>1180</v>
      </c>
      <c r="EU2" s="833" t="s">
        <v>896</v>
      </c>
      <c r="EV2" s="831" t="s">
        <v>555</v>
      </c>
      <c r="EW2" s="832" t="s">
        <v>1180</v>
      </c>
      <c r="EX2" s="833" t="s">
        <v>896</v>
      </c>
      <c r="EY2" s="831" t="s">
        <v>555</v>
      </c>
      <c r="EZ2" s="832" t="s">
        <v>1180</v>
      </c>
      <c r="FA2" s="833" t="s">
        <v>896</v>
      </c>
    </row>
    <row r="3" spans="1:157">
      <c r="A3" s="4" t="s">
        <v>612</v>
      </c>
      <c r="B3" s="426">
        <v>0.41099999999999998</v>
      </c>
      <c r="C3" s="689">
        <v>-6755.2190000000001</v>
      </c>
      <c r="D3" s="690">
        <v>16438.12</v>
      </c>
      <c r="E3" s="426">
        <v>0.41471757890880645</v>
      </c>
      <c r="F3" s="689">
        <v>-7651.5919999999996</v>
      </c>
      <c r="G3" s="690">
        <v>18450.127</v>
      </c>
      <c r="H3" s="426">
        <v>0.44427161147544669</v>
      </c>
      <c r="I3" s="689">
        <v>-8673.8109999999997</v>
      </c>
      <c r="J3" s="690">
        <v>19523.667000000001</v>
      </c>
      <c r="K3" s="426">
        <v>0.44700000000000001</v>
      </c>
      <c r="L3" s="689">
        <v>-8711.6059999999998</v>
      </c>
      <c r="M3" s="690">
        <v>19483.297999999999</v>
      </c>
      <c r="N3" s="426">
        <v>0.44400000000000001</v>
      </c>
      <c r="O3" s="689">
        <v>-8493.3490000000002</v>
      </c>
      <c r="P3" s="690">
        <v>19123.731</v>
      </c>
      <c r="Q3" s="426">
        <v>0.43969811970528333</v>
      </c>
      <c r="R3" s="689">
        <v>-8283.76</v>
      </c>
      <c r="S3" s="690">
        <v>18839.652999999998</v>
      </c>
      <c r="T3" s="426">
        <v>0.44764587124769389</v>
      </c>
      <c r="U3" s="689">
        <v>-8170.5259999999998</v>
      </c>
      <c r="V3" s="690">
        <v>18252.208999999999</v>
      </c>
      <c r="W3" s="426">
        <v>0.45300000000000001</v>
      </c>
      <c r="X3" s="689">
        <v>-7950.0150000000003</v>
      </c>
      <c r="Y3" s="690">
        <v>17565.169999999998</v>
      </c>
      <c r="Z3" s="426">
        <v>0.42395131290667598</v>
      </c>
      <c r="AA3" s="689">
        <v>-7262.7569999999996</v>
      </c>
      <c r="AB3" s="690">
        <v>17131.111000000001</v>
      </c>
      <c r="AC3" s="426">
        <v>0.41199999999999998</v>
      </c>
      <c r="AD3" s="689">
        <v>-7009.6049999999996</v>
      </c>
      <c r="AE3" s="690">
        <v>17015.599999999999</v>
      </c>
      <c r="AF3" s="426">
        <v>0.39700000000000002</v>
      </c>
      <c r="AG3" s="689">
        <v>-6905.576</v>
      </c>
      <c r="AH3" s="690">
        <v>17378.538</v>
      </c>
      <c r="AI3" s="426">
        <v>0.41071370809209001</v>
      </c>
      <c r="AJ3" s="689">
        <v>-6818.3860000000004</v>
      </c>
      <c r="AK3" s="690">
        <v>16601.311000000002</v>
      </c>
      <c r="AL3" s="426">
        <v>0.36662918587516341</v>
      </c>
      <c r="AM3" s="689">
        <v>-7097.9920000000002</v>
      </c>
      <c r="AN3" s="690">
        <v>19360.138999999999</v>
      </c>
      <c r="AO3" s="426">
        <v>0.34103323333735769</v>
      </c>
      <c r="AP3" s="689">
        <v>-6824.5770000000002</v>
      </c>
      <c r="AQ3" s="690">
        <v>20011.472000000002</v>
      </c>
      <c r="AR3" s="426">
        <v>0.32268529852462841</v>
      </c>
      <c r="AS3" s="689">
        <v>-7067.5870000000004</v>
      </c>
      <c r="AT3" s="690">
        <v>21902.414000000001</v>
      </c>
      <c r="AU3" s="426">
        <v>0.33949065563548619</v>
      </c>
      <c r="AV3" s="689">
        <v>-7791.7950000000001</v>
      </c>
      <c r="AW3" s="690">
        <v>22951.427</v>
      </c>
      <c r="AX3" s="426">
        <v>0.37549842983537385</v>
      </c>
      <c r="AY3" s="689">
        <v>-8526.7469999999994</v>
      </c>
      <c r="AZ3" s="690">
        <v>22707.81</v>
      </c>
      <c r="BA3" s="426">
        <v>0.43316840046105387</v>
      </c>
      <c r="BB3" s="689">
        <v>-10436.165999999999</v>
      </c>
      <c r="BC3" s="690">
        <v>24092.63</v>
      </c>
      <c r="BD3" s="426">
        <v>0.44160054446290525</v>
      </c>
      <c r="BE3" s="689">
        <v>-11190.246999999999</v>
      </c>
      <c r="BF3" s="690">
        <v>25340.202000000001</v>
      </c>
      <c r="BG3" s="426">
        <v>0.40784578146867034</v>
      </c>
      <c r="BH3" s="689">
        <v>-9927.6669999999995</v>
      </c>
      <c r="BI3" s="690">
        <v>24341.718000000001</v>
      </c>
      <c r="BJ3" s="426">
        <v>0.40073799629726808</v>
      </c>
      <c r="BK3" s="689">
        <v>-9900.2330000000002</v>
      </c>
      <c r="BL3" s="690">
        <v>24705.002</v>
      </c>
      <c r="BM3" s="426">
        <v>0.41207568619450485</v>
      </c>
      <c r="BN3" s="689">
        <v>-10872.877</v>
      </c>
      <c r="BO3" s="690">
        <v>26385.631000000001</v>
      </c>
      <c r="BP3" s="426">
        <v>0.4022018923108181</v>
      </c>
      <c r="BQ3" s="689">
        <v>-10626.248</v>
      </c>
      <c r="BR3" s="690">
        <v>26420.184000000001</v>
      </c>
      <c r="BS3" s="426">
        <v>0.40934860292896402</v>
      </c>
      <c r="BT3" s="689">
        <v>-10807.411</v>
      </c>
      <c r="BU3" s="690">
        <v>26401.485000000001</v>
      </c>
      <c r="BV3" s="426">
        <v>0.40262560377489404</v>
      </c>
      <c r="BW3" s="689">
        <v>-11106.507</v>
      </c>
      <c r="BX3" s="690">
        <v>27585.198</v>
      </c>
      <c r="BY3" s="426">
        <v>0.3991204224710917</v>
      </c>
      <c r="BZ3" s="689">
        <v>-10958.849</v>
      </c>
      <c r="CA3" s="690">
        <v>27457.5</v>
      </c>
      <c r="CB3" s="426">
        <v>0.40830943907577377</v>
      </c>
      <c r="CC3" s="689">
        <v>-11372.328</v>
      </c>
      <c r="CD3" s="690">
        <v>27852.228999999999</v>
      </c>
      <c r="CE3" s="426">
        <v>0.41399999999999998</v>
      </c>
      <c r="CF3" s="689">
        <v>-11319.92</v>
      </c>
      <c r="CG3" s="690">
        <v>27325.739000000001</v>
      </c>
      <c r="CH3" s="426">
        <v>0.41389346736053989</v>
      </c>
      <c r="CI3" s="689">
        <v>-11438.352000000001</v>
      </c>
      <c r="CJ3" s="690">
        <v>27635.981</v>
      </c>
      <c r="CK3" s="426">
        <v>0.39182720306895846</v>
      </c>
      <c r="CL3" s="689">
        <v>-10559.585999999999</v>
      </c>
      <c r="CM3" s="690">
        <v>26949.598999999998</v>
      </c>
      <c r="CN3" s="426">
        <v>0.3954007811107193</v>
      </c>
      <c r="CO3" s="689">
        <v>-11249.050999999999</v>
      </c>
      <c r="CP3" s="690">
        <v>28449.743999999999</v>
      </c>
      <c r="CQ3" s="426">
        <v>0.39300000000000002</v>
      </c>
      <c r="CR3" s="689">
        <v>-11018</v>
      </c>
      <c r="CS3" s="690">
        <v>28051</v>
      </c>
      <c r="CT3" s="426">
        <v>0.378</v>
      </c>
      <c r="CU3" s="689">
        <v>-11964</v>
      </c>
      <c r="CV3" s="690">
        <v>31663</v>
      </c>
      <c r="CW3" s="426">
        <v>0.33700000000000002</v>
      </c>
      <c r="CX3" s="689">
        <v>-12036</v>
      </c>
      <c r="CY3" s="690">
        <v>35737</v>
      </c>
      <c r="CZ3" s="426">
        <v>0.32600000000000001</v>
      </c>
      <c r="DA3" s="689">
        <v>-11819</v>
      </c>
      <c r="DB3" s="690">
        <v>36272</v>
      </c>
      <c r="DC3" s="426">
        <v>0.34799999999999998</v>
      </c>
      <c r="DD3" s="689">
        <v>-12490</v>
      </c>
      <c r="DE3" s="690">
        <v>35919</v>
      </c>
      <c r="DF3" s="426">
        <v>0.36099999999999999</v>
      </c>
      <c r="DG3" s="689">
        <v>-13315</v>
      </c>
      <c r="DH3" s="690">
        <v>36896</v>
      </c>
      <c r="DI3" s="426">
        <v>0.373</v>
      </c>
      <c r="DJ3" s="689">
        <v>-13527</v>
      </c>
      <c r="DK3" s="690">
        <v>36231</v>
      </c>
      <c r="DL3" s="426">
        <v>0.38500000000000001</v>
      </c>
      <c r="DM3" s="689">
        <v>-13459</v>
      </c>
      <c r="DN3" s="690">
        <v>34980</v>
      </c>
      <c r="DO3" s="426">
        <v>0.378</v>
      </c>
      <c r="DP3" s="689">
        <v>-12845</v>
      </c>
      <c r="DQ3" s="690">
        <v>33981</v>
      </c>
      <c r="DR3" s="426">
        <v>0.36299999999999999</v>
      </c>
      <c r="DS3" s="689">
        <v>-12213</v>
      </c>
      <c r="DT3" s="690">
        <v>33684</v>
      </c>
      <c r="DU3" s="426">
        <v>0.36</v>
      </c>
      <c r="DV3" s="689">
        <v>-12359</v>
      </c>
      <c r="DW3" s="690">
        <v>34344</v>
      </c>
      <c r="DX3" s="426">
        <v>0.371</v>
      </c>
      <c r="DY3" s="689">
        <v>-13363</v>
      </c>
      <c r="DZ3" s="690">
        <v>35985</v>
      </c>
      <c r="EA3" s="426">
        <v>0.36699999999999999</v>
      </c>
      <c r="EB3" s="689">
        <v>-13663</v>
      </c>
      <c r="EC3" s="690">
        <v>37253</v>
      </c>
      <c r="ED3" s="1365" t="s">
        <v>1819</v>
      </c>
      <c r="EE3" s="689">
        <v>-14066</v>
      </c>
      <c r="EF3" s="690">
        <v>39841</v>
      </c>
      <c r="EG3" s="1365">
        <v>0.38800000000000001</v>
      </c>
      <c r="EH3" s="689">
        <v>-15880</v>
      </c>
      <c r="EI3" s="690">
        <v>40942</v>
      </c>
      <c r="EJ3" s="1365" t="s">
        <v>1870</v>
      </c>
      <c r="EK3" s="689">
        <v>-16481</v>
      </c>
      <c r="EL3" s="690">
        <v>40899</v>
      </c>
      <c r="EM3" s="1365" t="s">
        <v>1885</v>
      </c>
      <c r="EN3" s="689">
        <v>-15310</v>
      </c>
      <c r="EO3" s="690">
        <v>39022</v>
      </c>
      <c r="EP3" s="1365" t="s">
        <v>1945</v>
      </c>
      <c r="EQ3" s="689">
        <v>-15320</v>
      </c>
      <c r="ER3" s="690">
        <v>37622</v>
      </c>
      <c r="ES3" s="1365">
        <v>0.41199999999999998</v>
      </c>
      <c r="ET3" s="689">
        <v>-15427</v>
      </c>
      <c r="EU3" s="690">
        <v>37417</v>
      </c>
      <c r="EV3" s="1365" t="s">
        <v>1989</v>
      </c>
      <c r="EW3" s="689">
        <v>-14983</v>
      </c>
      <c r="EX3" s="690">
        <v>35750</v>
      </c>
      <c r="EY3" s="1365" t="s">
        <v>2011</v>
      </c>
      <c r="EZ3" s="689">
        <v>-15228</v>
      </c>
      <c r="FA3" s="690">
        <v>34622</v>
      </c>
    </row>
    <row r="4" spans="1:157" ht="15">
      <c r="A4" s="4" t="s">
        <v>989</v>
      </c>
      <c r="B4" s="426">
        <v>0.28699999999999998</v>
      </c>
      <c r="C4" s="689">
        <v>934.82399999999996</v>
      </c>
      <c r="D4" s="690">
        <v>-3254.8119999999999</v>
      </c>
      <c r="E4" s="426">
        <v>0.2772763012395057</v>
      </c>
      <c r="F4" s="689">
        <v>1194.0609999999999</v>
      </c>
      <c r="G4" s="690">
        <v>-4306.3940000000002</v>
      </c>
      <c r="H4" s="426">
        <v>0.29658163011743771</v>
      </c>
      <c r="I4" s="689">
        <v>1503.848</v>
      </c>
      <c r="J4" s="690">
        <v>-5070.6040000000003</v>
      </c>
      <c r="K4" s="426">
        <v>0.28499999999999998</v>
      </c>
      <c r="L4" s="689">
        <v>1414.4690000000001</v>
      </c>
      <c r="M4" s="690">
        <v>-4964.5200000000004</v>
      </c>
      <c r="N4" s="426">
        <v>0.27700000000000002</v>
      </c>
      <c r="O4" s="689">
        <v>1417.0409999999999</v>
      </c>
      <c r="P4" s="690">
        <v>-5107.732</v>
      </c>
      <c r="Q4" s="426">
        <v>0.26770444585533548</v>
      </c>
      <c r="R4" s="689">
        <v>1383.0039999999999</v>
      </c>
      <c r="S4" s="690">
        <v>-5166.16</v>
      </c>
      <c r="T4" s="426">
        <v>0.27681219215026276</v>
      </c>
      <c r="U4" s="689">
        <v>1372.71</v>
      </c>
      <c r="V4" s="690">
        <v>-4958.9939999999997</v>
      </c>
      <c r="W4" s="426">
        <v>0.26900000000000002</v>
      </c>
      <c r="X4" s="689">
        <v>1262.3019999999999</v>
      </c>
      <c r="Y4" s="690">
        <v>-4684.8639999999996</v>
      </c>
      <c r="Z4" s="426">
        <v>0.22348459966904477</v>
      </c>
      <c r="AA4" s="689">
        <v>1064.903</v>
      </c>
      <c r="AB4" s="690">
        <v>-4764.9949999999999</v>
      </c>
      <c r="AC4" s="426">
        <v>0.20300000000000001</v>
      </c>
      <c r="AD4" s="689">
        <v>994.71199999999999</v>
      </c>
      <c r="AE4" s="690">
        <v>-4890.1009999999997</v>
      </c>
      <c r="AF4" s="426">
        <v>0.2</v>
      </c>
      <c r="AG4" s="689">
        <v>1033.5150000000001</v>
      </c>
      <c r="AH4" s="690">
        <v>-5157.3940000000002</v>
      </c>
      <c r="AI4" s="426">
        <v>0.19353505943562846</v>
      </c>
      <c r="AJ4" s="689">
        <v>973.39599999999996</v>
      </c>
      <c r="AK4" s="690">
        <v>-5029.5590000000002</v>
      </c>
      <c r="AL4" s="426">
        <v>0.16120065158046407</v>
      </c>
      <c r="AM4" s="689">
        <v>1107.261</v>
      </c>
      <c r="AN4" s="690">
        <v>-6868.8370000000004</v>
      </c>
      <c r="AO4" s="426">
        <v>0.14759772265109217</v>
      </c>
      <c r="AP4" s="689">
        <v>1101.9459999999999</v>
      </c>
      <c r="AQ4" s="690">
        <v>-7465.8739999999998</v>
      </c>
      <c r="AR4" s="426">
        <v>0.16256271103251341</v>
      </c>
      <c r="AS4" s="689">
        <v>1359.279</v>
      </c>
      <c r="AT4" s="690">
        <v>-8361.5669999999991</v>
      </c>
      <c r="AU4" s="426">
        <v>0.17666745972723705</v>
      </c>
      <c r="AV4" s="689">
        <v>1416.796</v>
      </c>
      <c r="AW4" s="690">
        <v>-8019.5640000000003</v>
      </c>
      <c r="AX4" s="426">
        <v>0.22411625222103823</v>
      </c>
      <c r="AY4" s="689">
        <v>1764.595</v>
      </c>
      <c r="AZ4" s="690">
        <v>-7873.57</v>
      </c>
      <c r="BA4" s="426">
        <v>0.27925763711368923</v>
      </c>
      <c r="BB4" s="689">
        <v>2181.373</v>
      </c>
      <c r="BC4" s="690">
        <v>-7811.3280000000004</v>
      </c>
      <c r="BD4" s="426">
        <v>0.28246438269312013</v>
      </c>
      <c r="BE4" s="689">
        <v>2181.6709999999998</v>
      </c>
      <c r="BF4" s="690">
        <v>-7723.7030000000004</v>
      </c>
      <c r="BG4" s="426">
        <v>0.22720441408368827</v>
      </c>
      <c r="BH4" s="689">
        <v>1804.9179999999999</v>
      </c>
      <c r="BI4" s="690">
        <v>-7944.027</v>
      </c>
      <c r="BJ4" s="426">
        <v>0.22859073267629126</v>
      </c>
      <c r="BK4" s="689">
        <v>1939.9860000000001</v>
      </c>
      <c r="BL4" s="690">
        <v>-8486.7219999999998</v>
      </c>
      <c r="BM4" s="426">
        <v>0.22206525718943512</v>
      </c>
      <c r="BN4" s="689">
        <v>1887.425</v>
      </c>
      <c r="BO4" s="690">
        <v>-8499.4159999999993</v>
      </c>
      <c r="BP4" s="426">
        <v>0.2296137577493832</v>
      </c>
      <c r="BQ4" s="689">
        <v>2087.17</v>
      </c>
      <c r="BR4" s="690">
        <v>-9089.9169999999995</v>
      </c>
      <c r="BS4" s="426">
        <v>0.23207650401655924</v>
      </c>
      <c r="BT4" s="689">
        <v>2122.9789999999998</v>
      </c>
      <c r="BU4" s="690">
        <v>-9147.7549999999992</v>
      </c>
      <c r="BV4" s="426">
        <v>0.22544650318269244</v>
      </c>
      <c r="BW4" s="689">
        <v>2165.0410000000002</v>
      </c>
      <c r="BX4" s="690">
        <v>-9603.3469999999998</v>
      </c>
      <c r="BY4" s="426">
        <v>0.23341913250910765</v>
      </c>
      <c r="BZ4" s="689">
        <v>2321.79</v>
      </c>
      <c r="CA4" s="690">
        <v>-9946.8709999999992</v>
      </c>
      <c r="CB4" s="426">
        <v>0.24100028332557957</v>
      </c>
      <c r="CC4" s="689">
        <v>2392.7730000000001</v>
      </c>
      <c r="CD4" s="690">
        <v>-9928.5069999999996</v>
      </c>
      <c r="CE4" s="426">
        <v>0.253</v>
      </c>
      <c r="CF4" s="689">
        <v>2704.84</v>
      </c>
      <c r="CG4" s="690">
        <v>-10672.733</v>
      </c>
      <c r="CH4" s="426">
        <v>0.27404104020792014</v>
      </c>
      <c r="CI4" s="689">
        <v>2978.1779999999999</v>
      </c>
      <c r="CJ4" s="690">
        <v>-10867.635</v>
      </c>
      <c r="CK4" s="426">
        <v>0.26616281451047041</v>
      </c>
      <c r="CL4" s="689">
        <v>3024.37</v>
      </c>
      <c r="CM4" s="690">
        <v>-11362.857</v>
      </c>
      <c r="CN4" s="426">
        <v>0.26608402755638105</v>
      </c>
      <c r="CO4" s="689">
        <v>3071.3760000000002</v>
      </c>
      <c r="CP4" s="690">
        <v>-11542.88</v>
      </c>
      <c r="CQ4" s="426">
        <v>0.27100000000000002</v>
      </c>
      <c r="CR4" s="689">
        <v>3053</v>
      </c>
      <c r="CS4" s="690">
        <v>-11266</v>
      </c>
      <c r="CT4" s="426">
        <v>0.24299999999999999</v>
      </c>
      <c r="CU4" s="689">
        <v>3188</v>
      </c>
      <c r="CV4" s="690">
        <v>-13119</v>
      </c>
      <c r="CW4" s="426">
        <v>0.156</v>
      </c>
      <c r="CX4" s="689">
        <v>2179</v>
      </c>
      <c r="CY4" s="690">
        <v>-13990</v>
      </c>
      <c r="CZ4" s="426">
        <v>0.14399999999999999</v>
      </c>
      <c r="DA4" s="689">
        <v>1961</v>
      </c>
      <c r="DB4" s="690">
        <v>-13565</v>
      </c>
      <c r="DC4" s="426">
        <v>0.17699999999999999</v>
      </c>
      <c r="DD4" s="689">
        <v>2249</v>
      </c>
      <c r="DE4" s="690">
        <v>-12684</v>
      </c>
      <c r="DF4" s="426">
        <v>0.217</v>
      </c>
      <c r="DG4" s="689">
        <v>2858</v>
      </c>
      <c r="DH4" s="690">
        <v>-13182</v>
      </c>
      <c r="DI4" s="426">
        <v>0.246</v>
      </c>
      <c r="DJ4" s="689">
        <v>3180</v>
      </c>
      <c r="DK4" s="690">
        <v>-12913</v>
      </c>
      <c r="DL4" s="426">
        <v>0.25600000000000001</v>
      </c>
      <c r="DM4" s="689">
        <v>3169</v>
      </c>
      <c r="DN4" s="690">
        <v>-12392</v>
      </c>
      <c r="DO4" s="426">
        <v>0.24</v>
      </c>
      <c r="DP4" s="689">
        <v>2944</v>
      </c>
      <c r="DQ4" s="690">
        <v>-12246</v>
      </c>
      <c r="DR4" s="426">
        <v>0.23599999999999999</v>
      </c>
      <c r="DS4" s="689">
        <v>3037</v>
      </c>
      <c r="DT4" s="690">
        <v>-12841</v>
      </c>
      <c r="DU4" s="426">
        <v>0.22500000000000001</v>
      </c>
      <c r="DV4" s="689">
        <v>3003</v>
      </c>
      <c r="DW4" s="690">
        <v>-13301</v>
      </c>
      <c r="DX4" s="426">
        <v>0.222</v>
      </c>
      <c r="DY4" s="689">
        <v>3174</v>
      </c>
      <c r="DZ4" s="690">
        <v>-14299</v>
      </c>
      <c r="EA4" s="426">
        <v>0.221</v>
      </c>
      <c r="EB4" s="689">
        <v>3131</v>
      </c>
      <c r="EC4" s="690">
        <v>-14177</v>
      </c>
      <c r="ED4" s="1365" t="s">
        <v>1820</v>
      </c>
      <c r="EE4" s="689">
        <v>3099</v>
      </c>
      <c r="EF4" s="690">
        <v>-14619</v>
      </c>
      <c r="EG4" s="1365">
        <v>0.27400000000000002</v>
      </c>
      <c r="EH4" s="689">
        <v>3846</v>
      </c>
      <c r="EI4" s="690">
        <v>-14052</v>
      </c>
      <c r="EJ4" s="1365" t="s">
        <v>1871</v>
      </c>
      <c r="EK4" s="689">
        <v>4072</v>
      </c>
      <c r="EL4" s="690">
        <v>-13338</v>
      </c>
      <c r="EM4" s="1365" t="s">
        <v>1886</v>
      </c>
      <c r="EN4" s="689">
        <v>3681</v>
      </c>
      <c r="EO4" s="690">
        <v>-12162</v>
      </c>
      <c r="EP4" s="1365" t="s">
        <v>1946</v>
      </c>
      <c r="EQ4" s="689">
        <v>3560</v>
      </c>
      <c r="ER4" s="690">
        <v>-11768</v>
      </c>
      <c r="ES4" s="1365">
        <v>0.316</v>
      </c>
      <c r="ET4" s="689">
        <v>3732</v>
      </c>
      <c r="EU4" s="690">
        <v>-11808</v>
      </c>
      <c r="EV4" s="1365" t="s">
        <v>1990</v>
      </c>
      <c r="EW4" s="689">
        <v>3664</v>
      </c>
      <c r="EX4" s="690">
        <v>-11116</v>
      </c>
      <c r="EY4" s="1365" t="s">
        <v>2012</v>
      </c>
      <c r="EZ4" s="689">
        <v>3976</v>
      </c>
      <c r="FA4" s="690">
        <v>-10604</v>
      </c>
    </row>
    <row r="5" spans="1:157" ht="15.5" thickBot="1">
      <c r="A5" s="157" t="s">
        <v>633</v>
      </c>
      <c r="B5" s="427">
        <v>0.441</v>
      </c>
      <c r="C5" s="749">
        <v>-5820.3950000000004</v>
      </c>
      <c r="D5" s="750">
        <v>13183.308000000001</v>
      </c>
      <c r="E5" s="427">
        <v>0.45656482627323353</v>
      </c>
      <c r="F5" s="749">
        <v>-6457.5309999999999</v>
      </c>
      <c r="G5" s="750">
        <v>14143.733</v>
      </c>
      <c r="H5" s="427">
        <v>0.49608605456158322</v>
      </c>
      <c r="I5" s="749">
        <v>-7169.9629999999997</v>
      </c>
      <c r="J5" s="750">
        <v>14453.063</v>
      </c>
      <c r="K5" s="427">
        <v>0.503</v>
      </c>
      <c r="L5" s="749">
        <v>-7297.1369999999997</v>
      </c>
      <c r="M5" s="750">
        <v>14518.778</v>
      </c>
      <c r="N5" s="427">
        <v>0.505</v>
      </c>
      <c r="O5" s="749">
        <v>-7076.308</v>
      </c>
      <c r="P5" s="750">
        <v>14015.999</v>
      </c>
      <c r="Q5" s="427">
        <v>0.50468128370709664</v>
      </c>
      <c r="R5" s="749">
        <v>-6900.7560000000003</v>
      </c>
      <c r="S5" s="750">
        <v>13673.493</v>
      </c>
      <c r="T5" s="427">
        <v>0.51137486304103263</v>
      </c>
      <c r="U5" s="749">
        <v>-6797.8159999999998</v>
      </c>
      <c r="V5" s="750">
        <v>13293.215</v>
      </c>
      <c r="W5" s="427">
        <v>0.51900000000000002</v>
      </c>
      <c r="X5" s="749">
        <v>-6687.7129999999997</v>
      </c>
      <c r="Y5" s="750">
        <v>12880.306</v>
      </c>
      <c r="Z5" s="427">
        <v>0.50119649532642263</v>
      </c>
      <c r="AA5" s="749">
        <v>-6197.8540000000003</v>
      </c>
      <c r="AB5" s="750">
        <v>12366.116</v>
      </c>
      <c r="AC5" s="427">
        <v>0.496</v>
      </c>
      <c r="AD5" s="749">
        <v>-6014.893</v>
      </c>
      <c r="AE5" s="750">
        <v>12125.499</v>
      </c>
      <c r="AF5" s="427">
        <v>0.48</v>
      </c>
      <c r="AG5" s="749">
        <v>-5872.0609999999997</v>
      </c>
      <c r="AH5" s="750">
        <v>12221.144</v>
      </c>
      <c r="AI5" s="427">
        <v>0.50510847449893503</v>
      </c>
      <c r="AJ5" s="749">
        <v>-5844.99</v>
      </c>
      <c r="AK5" s="750">
        <v>11571.752</v>
      </c>
      <c r="AL5" s="427">
        <v>0.47959219943605558</v>
      </c>
      <c r="AM5" s="749">
        <v>-5990.7309999999998</v>
      </c>
      <c r="AN5" s="750">
        <v>12491.302</v>
      </c>
      <c r="AO5" s="427">
        <v>0.45614653044039832</v>
      </c>
      <c r="AP5" s="749">
        <v>-5722.6310000000003</v>
      </c>
      <c r="AQ5" s="750">
        <v>12545.598</v>
      </c>
      <c r="AR5" s="427">
        <v>0.42156210759932522</v>
      </c>
      <c r="AS5" s="749">
        <v>-5708.308</v>
      </c>
      <c r="AT5" s="750">
        <v>13540.847</v>
      </c>
      <c r="AU5" s="427">
        <v>0.42693929083062176</v>
      </c>
      <c r="AV5" s="749">
        <v>-6374.9989999999998</v>
      </c>
      <c r="AW5" s="750">
        <v>14931.862999999999</v>
      </c>
      <c r="AX5" s="427">
        <v>0.4558475526889143</v>
      </c>
      <c r="AY5" s="749">
        <v>-6762.152</v>
      </c>
      <c r="AZ5" s="750">
        <v>14834.24</v>
      </c>
      <c r="BA5" s="427">
        <v>0.50701061868393571</v>
      </c>
      <c r="BB5" s="749">
        <v>-8254.7929999999997</v>
      </c>
      <c r="BC5" s="750">
        <v>16281.302</v>
      </c>
      <c r="BD5" s="427">
        <v>0.51137152733922897</v>
      </c>
      <c r="BE5" s="749">
        <v>-9008.5759999999991</v>
      </c>
      <c r="BF5" s="750">
        <v>17616.499</v>
      </c>
      <c r="BG5" s="427">
        <v>0.49535931613786355</v>
      </c>
      <c r="BH5" s="749">
        <v>-8122.7489999999998</v>
      </c>
      <c r="BI5" s="750">
        <v>16397.690999999999</v>
      </c>
      <c r="BJ5" s="427">
        <v>0.4908194333801118</v>
      </c>
      <c r="BK5" s="749">
        <v>-7960.2470000000003</v>
      </c>
      <c r="BL5" s="750">
        <v>16218.28</v>
      </c>
      <c r="BM5" s="427">
        <v>0.50236743771669967</v>
      </c>
      <c r="BN5" s="749">
        <v>-8985.4519999999993</v>
      </c>
      <c r="BO5" s="750">
        <v>17886.215</v>
      </c>
      <c r="BP5" s="427">
        <v>0.49272628055874729</v>
      </c>
      <c r="BQ5" s="749">
        <v>-8539.0779999999995</v>
      </c>
      <c r="BR5" s="750">
        <v>17330.267</v>
      </c>
      <c r="BS5" s="427">
        <v>0.50333649593450225</v>
      </c>
      <c r="BT5" s="749">
        <v>-8684.4320000000007</v>
      </c>
      <c r="BU5" s="750">
        <v>17253.73</v>
      </c>
      <c r="BV5" s="427">
        <v>0.4972494767084879</v>
      </c>
      <c r="BW5" s="749">
        <v>-8941.4660000000003</v>
      </c>
      <c r="BX5" s="750">
        <v>17981.850999999999</v>
      </c>
      <c r="BY5" s="427">
        <v>0.49324664465222806</v>
      </c>
      <c r="BZ5" s="749">
        <v>-8637.0589999999993</v>
      </c>
      <c r="CA5" s="750">
        <v>17510.629000000001</v>
      </c>
      <c r="CB5" s="427">
        <v>0.50098718335399306</v>
      </c>
      <c r="CC5" s="749">
        <v>-8979.5550000000003</v>
      </c>
      <c r="CD5" s="750">
        <v>17923.722000000002</v>
      </c>
      <c r="CE5" s="427">
        <v>0.51700000000000002</v>
      </c>
      <c r="CF5" s="749">
        <v>-8615.08</v>
      </c>
      <c r="CG5" s="750">
        <v>16653.006000000001</v>
      </c>
      <c r="CH5" s="427">
        <v>0.50453240886131523</v>
      </c>
      <c r="CI5" s="749">
        <v>-8460.1740000000009</v>
      </c>
      <c r="CJ5" s="750">
        <v>16768.346000000001</v>
      </c>
      <c r="CK5" s="427">
        <v>0.48343752658509392</v>
      </c>
      <c r="CL5" s="749">
        <v>-7535.2160000000003</v>
      </c>
      <c r="CM5" s="750">
        <v>15586.742</v>
      </c>
      <c r="CN5" s="427">
        <v>0.48368964226600508</v>
      </c>
      <c r="CO5" s="749">
        <v>-8177.6750000000002</v>
      </c>
      <c r="CP5" s="750">
        <v>16906.864000000001</v>
      </c>
      <c r="CQ5" s="427">
        <v>0.47499999999999998</v>
      </c>
      <c r="CR5" s="749">
        <v>-7965</v>
      </c>
      <c r="CS5" s="750">
        <v>16785</v>
      </c>
      <c r="CT5" s="427">
        <v>0.47299999999999998</v>
      </c>
      <c r="CU5" s="749">
        <v>-8776</v>
      </c>
      <c r="CV5" s="750">
        <v>18544</v>
      </c>
      <c r="CW5" s="427">
        <v>0.45300000000000001</v>
      </c>
      <c r="CX5" s="749">
        <v>-9857</v>
      </c>
      <c r="CY5" s="750">
        <v>21747</v>
      </c>
      <c r="CZ5" s="427">
        <v>0.434</v>
      </c>
      <c r="DA5" s="749">
        <v>-9858</v>
      </c>
      <c r="DB5" s="750">
        <v>22707</v>
      </c>
      <c r="DC5" s="427">
        <v>0.441</v>
      </c>
      <c r="DD5" s="749">
        <v>-10241</v>
      </c>
      <c r="DE5" s="750">
        <v>23235</v>
      </c>
      <c r="DF5" s="427">
        <v>0.441</v>
      </c>
      <c r="DG5" s="749">
        <v>-10457</v>
      </c>
      <c r="DH5" s="750">
        <v>23714</v>
      </c>
      <c r="DI5" s="427">
        <v>0.44400000000000001</v>
      </c>
      <c r="DJ5" s="749">
        <v>-10347</v>
      </c>
      <c r="DK5" s="750">
        <v>23318</v>
      </c>
      <c r="DL5" s="427">
        <v>0.45600000000000002</v>
      </c>
      <c r="DM5" s="749">
        <v>-10290</v>
      </c>
      <c r="DN5" s="750">
        <v>22588</v>
      </c>
      <c r="DO5" s="427">
        <v>0.45600000000000002</v>
      </c>
      <c r="DP5" s="749">
        <v>-9901</v>
      </c>
      <c r="DQ5" s="750">
        <v>21735</v>
      </c>
      <c r="DR5" s="427">
        <v>0.44</v>
      </c>
      <c r="DS5" s="749">
        <v>-9176</v>
      </c>
      <c r="DT5" s="750">
        <v>20843</v>
      </c>
      <c r="DU5" s="427">
        <v>0.44500000000000001</v>
      </c>
      <c r="DV5" s="749">
        <v>-9356</v>
      </c>
      <c r="DW5" s="750">
        <v>21043</v>
      </c>
      <c r="DX5" s="427">
        <v>0.47</v>
      </c>
      <c r="DY5" s="749">
        <v>-10189</v>
      </c>
      <c r="DZ5" s="750">
        <v>21686</v>
      </c>
      <c r="EA5" s="427">
        <v>0.45600000000000002</v>
      </c>
      <c r="EB5" s="749">
        <v>-10532</v>
      </c>
      <c r="EC5" s="750">
        <v>23076</v>
      </c>
      <c r="ED5" s="1366" t="s">
        <v>1821</v>
      </c>
      <c r="EE5" s="749">
        <v>-10967</v>
      </c>
      <c r="EF5" s="750">
        <v>25222</v>
      </c>
      <c r="EG5" s="1366">
        <v>0.44800000000000001</v>
      </c>
      <c r="EH5" s="749">
        <v>-12034</v>
      </c>
      <c r="EI5" s="750">
        <v>26890</v>
      </c>
      <c r="EJ5" s="1366" t="s">
        <v>1872</v>
      </c>
      <c r="EK5" s="749">
        <v>-12409</v>
      </c>
      <c r="EL5" s="750">
        <v>27561</v>
      </c>
      <c r="EM5" s="1366" t="s">
        <v>1887</v>
      </c>
      <c r="EN5" s="749">
        <v>-11629</v>
      </c>
      <c r="EO5" s="750">
        <v>26860</v>
      </c>
      <c r="EP5" s="1366" t="s">
        <v>1947</v>
      </c>
      <c r="EQ5" s="749">
        <v>-11760</v>
      </c>
      <c r="ER5" s="750">
        <v>25854</v>
      </c>
      <c r="ES5" s="1366">
        <v>0.45700000000000002</v>
      </c>
      <c r="ET5" s="749">
        <v>-11695</v>
      </c>
      <c r="EU5" s="750">
        <v>25609</v>
      </c>
      <c r="EV5" s="1366" t="s">
        <v>1991</v>
      </c>
      <c r="EW5" s="749">
        <v>-11319</v>
      </c>
      <c r="EX5" s="750">
        <v>24634</v>
      </c>
      <c r="EY5" s="1366" t="s">
        <v>2013</v>
      </c>
      <c r="EZ5" s="749">
        <v>-11252</v>
      </c>
      <c r="FA5" s="750">
        <v>24018</v>
      </c>
    </row>
    <row r="6" spans="1:157" ht="42" customHeight="1">
      <c r="A6" s="1647" t="s">
        <v>2018</v>
      </c>
      <c r="DY6" s="1878"/>
      <c r="DZ6" s="1879"/>
      <c r="EA6" s="1879"/>
      <c r="EB6" s="1879"/>
      <c r="EC6" s="1879"/>
      <c r="ED6" s="1879"/>
      <c r="EE6" s="1879"/>
      <c r="EF6" s="1879"/>
    </row>
    <row r="7" spans="1:157">
      <c r="A7" s="1647" t="s">
        <v>632</v>
      </c>
      <c r="AK7" s="156"/>
    </row>
    <row r="8" spans="1:157">
      <c r="A8" s="531" t="s">
        <v>1216</v>
      </c>
      <c r="AK8" s="156"/>
    </row>
    <row r="9" spans="1:157">
      <c r="C9" s="155"/>
      <c r="F9" s="155"/>
      <c r="I9" s="155"/>
      <c r="L9" s="155"/>
      <c r="O9" s="155"/>
      <c r="R9" s="155"/>
      <c r="U9" s="155"/>
      <c r="X9" s="155"/>
      <c r="AA9" s="155"/>
      <c r="AD9" s="155"/>
      <c r="AK9" s="156"/>
    </row>
    <row r="10" spans="1:157">
      <c r="C10" s="155"/>
      <c r="F10" s="155"/>
      <c r="I10" s="155"/>
      <c r="L10" s="155"/>
      <c r="O10" s="155"/>
      <c r="R10" s="155"/>
      <c r="U10" s="155"/>
      <c r="X10" s="155"/>
      <c r="AA10" s="155"/>
      <c r="AD10" s="155"/>
    </row>
    <row r="11" spans="1:157">
      <c r="C11" s="155"/>
      <c r="F11" s="155"/>
      <c r="I11" s="155"/>
      <c r="L11" s="155"/>
      <c r="O11" s="155"/>
      <c r="R11" s="155"/>
      <c r="U11" s="155"/>
      <c r="X11" s="155"/>
      <c r="AA11" s="155"/>
      <c r="AD11" s="155"/>
      <c r="AJ11" s="154"/>
      <c r="CI11" s="7"/>
      <c r="CJ11" s="151"/>
      <c r="CK11" s="151"/>
    </row>
    <row r="12" spans="1:157">
      <c r="CI12" s="7"/>
      <c r="CJ12" s="151"/>
      <c r="CK12" s="151"/>
    </row>
    <row r="13" spans="1:157">
      <c r="CI13" s="7"/>
      <c r="CJ13" s="151"/>
      <c r="CK13" s="151"/>
    </row>
  </sheetData>
  <mergeCells count="53">
    <mergeCell ref="EY1:FA1"/>
    <mergeCell ref="EV1:EX1"/>
    <mergeCell ref="EJ1:EL1"/>
    <mergeCell ref="EG1:EI1"/>
    <mergeCell ref="DY6:EF6"/>
    <mergeCell ref="ED1:EF1"/>
    <mergeCell ref="EA1:EC1"/>
    <mergeCell ref="DX1:DZ1"/>
    <mergeCell ref="ES1:EU1"/>
    <mergeCell ref="EP1:ER1"/>
    <mergeCell ref="EM1:EO1"/>
    <mergeCell ref="DU1:DW1"/>
    <mergeCell ref="DR1:DT1"/>
    <mergeCell ref="CZ1:DB1"/>
    <mergeCell ref="CW1:CY1"/>
    <mergeCell ref="DO1:DQ1"/>
    <mergeCell ref="DL1:DN1"/>
    <mergeCell ref="DI1:DK1"/>
    <mergeCell ref="DF1:DH1"/>
    <mergeCell ref="DC1:DE1"/>
    <mergeCell ref="CT1:CV1"/>
    <mergeCell ref="CE1:CG1"/>
    <mergeCell ref="CB1:CD1"/>
    <mergeCell ref="CH1:CJ1"/>
    <mergeCell ref="CQ1:CS1"/>
    <mergeCell ref="CN1:CP1"/>
    <mergeCell ref="CK1:CM1"/>
    <mergeCell ref="Q1:S1"/>
    <mergeCell ref="AL1:AN1"/>
    <mergeCell ref="T1:V1"/>
    <mergeCell ref="W1:Y1"/>
    <mergeCell ref="BY1:CA1"/>
    <mergeCell ref="BV1:BX1"/>
    <mergeCell ref="BS1:BU1"/>
    <mergeCell ref="BJ1:BL1"/>
    <mergeCell ref="BA1:BC1"/>
    <mergeCell ref="Z1:AB1"/>
    <mergeCell ref="AC1:AE1"/>
    <mergeCell ref="AF1:AH1"/>
    <mergeCell ref="AI1:AK1"/>
    <mergeCell ref="AO1:AQ1"/>
    <mergeCell ref="AX1:AZ1"/>
    <mergeCell ref="BP1:BR1"/>
    <mergeCell ref="B1:D1"/>
    <mergeCell ref="E1:G1"/>
    <mergeCell ref="H1:J1"/>
    <mergeCell ref="K1:M1"/>
    <mergeCell ref="N1:P1"/>
    <mergeCell ref="AU1:AW1"/>
    <mergeCell ref="AR1:AT1"/>
    <mergeCell ref="BG1:BI1"/>
    <mergeCell ref="BD1:BF1"/>
    <mergeCell ref="BM1:BO1"/>
  </mergeCells>
  <phoneticPr fontId="26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ignoredErrors>
    <ignoredError sqref="ED3:ED5 EJ3:EJ5 EM3:EM5 EP3:EP5 EV3:EV5 EY3:EY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FF6200"/>
    <pageSetUpPr fitToPage="1"/>
  </sheetPr>
  <dimension ref="A1:EA43"/>
  <sheetViews>
    <sheetView showGridLines="0" topLeftCell="A2" zoomScaleNormal="100" workbookViewId="0">
      <pane xSplit="1" topLeftCell="DR1" activePane="topRight" state="frozen"/>
      <selection activeCell="BA1" sqref="BA1"/>
      <selection pane="topRight"/>
    </sheetView>
  </sheetViews>
  <sheetFormatPr defaultColWidth="9.1796875" defaultRowHeight="14.5"/>
  <cols>
    <col min="1" max="1" width="72.1796875" customWidth="1"/>
    <col min="2" max="43" width="13" style="159" customWidth="1"/>
    <col min="44" max="45" width="13.7265625" customWidth="1"/>
    <col min="46" max="46" width="13.1796875" customWidth="1"/>
    <col min="47" max="47" width="13.26953125" customWidth="1"/>
    <col min="48" max="48" width="12.7265625" customWidth="1"/>
    <col min="49" max="49" width="10.81640625" customWidth="1"/>
    <col min="50" max="50" width="12.7265625" customWidth="1"/>
    <col min="51" max="51" width="10.81640625" customWidth="1"/>
    <col min="52" max="52" width="12.7265625" customWidth="1"/>
    <col min="53" max="53" width="10.81640625" customWidth="1"/>
    <col min="54" max="54" width="12.7265625" customWidth="1"/>
    <col min="55" max="55" width="10.81640625" customWidth="1"/>
    <col min="56" max="56" width="12.7265625" customWidth="1"/>
    <col min="57" max="57" width="10.81640625" customWidth="1"/>
    <col min="58" max="58" width="12.7265625" customWidth="1"/>
    <col min="59" max="59" width="10.81640625" customWidth="1"/>
    <col min="60" max="60" width="12.7265625" customWidth="1"/>
    <col min="61" max="61" width="10.81640625" customWidth="1"/>
    <col min="62" max="62" width="12.7265625" customWidth="1"/>
    <col min="63" max="63" width="10.81640625" customWidth="1"/>
    <col min="64" max="64" width="12.7265625" customWidth="1"/>
    <col min="65" max="65" width="10.81640625" customWidth="1"/>
    <col min="66" max="66" width="12.7265625" customWidth="1"/>
    <col min="67" max="67" width="10.81640625" customWidth="1"/>
    <col min="68" max="68" width="12.7265625" customWidth="1"/>
    <col min="69" max="69" width="10.81640625" customWidth="1"/>
    <col min="70" max="70" width="12.7265625" customWidth="1"/>
    <col min="71" max="71" width="10.81640625" customWidth="1"/>
    <col min="72" max="72" width="12.7265625" customWidth="1"/>
    <col min="73" max="73" width="10.81640625" customWidth="1"/>
    <col min="74" max="74" width="10.7265625" customWidth="1"/>
    <col min="75" max="75" width="10.1796875" customWidth="1"/>
    <col min="76" max="76" width="11" customWidth="1"/>
    <col min="77" max="77" width="9.1796875" customWidth="1"/>
    <col min="78" max="78" width="11.1796875" customWidth="1"/>
    <col min="79" max="79" width="9.1796875" customWidth="1"/>
    <col min="80" max="80" width="10.81640625" customWidth="1"/>
    <col min="81" max="81" width="9.1796875" customWidth="1"/>
    <col min="82" max="82" width="11" customWidth="1"/>
    <col min="83" max="83" width="9.1796875" customWidth="1"/>
    <col min="84" max="84" width="11.26953125" customWidth="1"/>
    <col min="86" max="86" width="10.81640625" customWidth="1"/>
    <col min="88" max="88" width="10.7265625" bestFit="1" customWidth="1"/>
    <col min="90" max="90" width="10.7265625" bestFit="1" customWidth="1"/>
    <col min="92" max="92" width="11.26953125" customWidth="1"/>
    <col min="100" max="100" width="11.26953125" customWidth="1"/>
    <col min="101" max="101" width="10.54296875" customWidth="1"/>
    <col min="102" max="102" width="10.81640625" customWidth="1"/>
    <col min="103" max="103" width="12" customWidth="1"/>
    <col min="109" max="109" width="12.54296875" bestFit="1" customWidth="1"/>
    <col min="111" max="111" width="12.54296875" bestFit="1" customWidth="1"/>
    <col min="112" max="112" width="10.453125" customWidth="1"/>
  </cols>
  <sheetData>
    <row r="1" spans="1:131" s="152" customFormat="1" ht="33.75" customHeight="1">
      <c r="A1" s="1517" t="s">
        <v>994</v>
      </c>
      <c r="B1" s="1880">
        <v>39783</v>
      </c>
      <c r="C1" s="1882"/>
      <c r="D1" s="1880">
        <v>39903</v>
      </c>
      <c r="E1" s="1881"/>
      <c r="F1" s="1880">
        <v>39994</v>
      </c>
      <c r="G1" s="1881"/>
      <c r="H1" s="1880">
        <v>40086</v>
      </c>
      <c r="I1" s="1881"/>
      <c r="J1" s="1880">
        <v>40148</v>
      </c>
      <c r="K1" s="1881"/>
      <c r="L1" s="1880">
        <v>40268</v>
      </c>
      <c r="M1" s="1881"/>
      <c r="N1" s="1880">
        <v>40359</v>
      </c>
      <c r="O1" s="1881"/>
      <c r="P1" s="1880">
        <v>40451</v>
      </c>
      <c r="Q1" s="1881"/>
      <c r="R1" s="1880">
        <v>40513</v>
      </c>
      <c r="S1" s="1881"/>
      <c r="T1" s="1880">
        <v>40633</v>
      </c>
      <c r="U1" s="1881"/>
      <c r="V1" s="1880">
        <v>40724</v>
      </c>
      <c r="W1" s="1881"/>
      <c r="X1" s="1880">
        <v>40816</v>
      </c>
      <c r="Y1" s="1881"/>
      <c r="Z1" s="1880">
        <v>40878</v>
      </c>
      <c r="AA1" s="1881"/>
      <c r="AB1" s="1880">
        <v>40999</v>
      </c>
      <c r="AC1" s="1881"/>
      <c r="AD1" s="1880">
        <v>41090</v>
      </c>
      <c r="AE1" s="1881"/>
      <c r="AF1" s="1880">
        <v>41182</v>
      </c>
      <c r="AG1" s="1881"/>
      <c r="AH1" s="1880">
        <v>41244</v>
      </c>
      <c r="AI1" s="1881"/>
      <c r="AJ1" s="1880">
        <v>41364</v>
      </c>
      <c r="AK1" s="1881"/>
      <c r="AL1" s="1880">
        <v>41455</v>
      </c>
      <c r="AM1" s="1881"/>
      <c r="AN1" s="1880">
        <v>41547</v>
      </c>
      <c r="AO1" s="1881"/>
      <c r="AP1" s="1880">
        <v>41639</v>
      </c>
      <c r="AQ1" s="1881"/>
      <c r="AR1" s="1880">
        <v>41729</v>
      </c>
      <c r="AS1" s="1881"/>
      <c r="AT1" s="1880">
        <v>41820</v>
      </c>
      <c r="AU1" s="1881"/>
      <c r="AV1" s="1880">
        <v>41912</v>
      </c>
      <c r="AW1" s="1881"/>
      <c r="AX1" s="1880">
        <v>42004</v>
      </c>
      <c r="AY1" s="1881"/>
      <c r="AZ1" s="1880">
        <v>42094</v>
      </c>
      <c r="BA1" s="1881"/>
      <c r="BB1" s="1880">
        <v>42185</v>
      </c>
      <c r="BC1" s="1881"/>
      <c r="BD1" s="1880">
        <v>42277</v>
      </c>
      <c r="BE1" s="1881"/>
      <c r="BF1" s="1880">
        <v>42369</v>
      </c>
      <c r="BG1" s="1881"/>
      <c r="BH1" s="1880">
        <v>42460</v>
      </c>
      <c r="BI1" s="1881"/>
      <c r="BJ1" s="1880">
        <v>42551</v>
      </c>
      <c r="BK1" s="1881"/>
      <c r="BL1" s="1880">
        <v>42643</v>
      </c>
      <c r="BM1" s="1881"/>
      <c r="BN1" s="1880">
        <v>42735</v>
      </c>
      <c r="BO1" s="1881"/>
      <c r="BP1" s="1880">
        <v>42825</v>
      </c>
      <c r="BQ1" s="1881"/>
      <c r="BR1" s="1880">
        <v>42916</v>
      </c>
      <c r="BS1" s="1881"/>
      <c r="BT1" s="1880">
        <v>43008</v>
      </c>
      <c r="BU1" s="1881"/>
      <c r="BV1" s="1880">
        <v>43100</v>
      </c>
      <c r="BW1" s="1881"/>
      <c r="BX1" s="1880">
        <v>43190</v>
      </c>
      <c r="BY1" s="1881"/>
      <c r="BZ1" s="1880">
        <v>43281</v>
      </c>
      <c r="CA1" s="1881"/>
      <c r="CB1" s="1880">
        <v>43373</v>
      </c>
      <c r="CC1" s="1881"/>
      <c r="CD1" s="1880">
        <v>43465</v>
      </c>
      <c r="CE1" s="1881"/>
      <c r="CF1" s="1880">
        <v>43555</v>
      </c>
      <c r="CG1" s="1881"/>
      <c r="CH1" s="1880">
        <v>43646</v>
      </c>
      <c r="CI1" s="1881"/>
      <c r="CJ1" s="1880">
        <v>43738</v>
      </c>
      <c r="CK1" s="1881"/>
      <c r="CL1" s="1880">
        <v>43830</v>
      </c>
      <c r="CM1" s="1881"/>
      <c r="CN1" s="1880">
        <v>43921</v>
      </c>
      <c r="CO1" s="1881"/>
      <c r="CP1" s="1880">
        <v>44012</v>
      </c>
      <c r="CQ1" s="1881"/>
      <c r="CR1" s="1880">
        <v>44104</v>
      </c>
      <c r="CS1" s="1881"/>
      <c r="CT1" s="1880">
        <v>44196</v>
      </c>
      <c r="CU1" s="1881"/>
      <c r="CV1" s="1880">
        <v>44286</v>
      </c>
      <c r="CW1" s="1881"/>
      <c r="CX1" s="1880">
        <v>44377</v>
      </c>
      <c r="CY1" s="1881"/>
      <c r="CZ1" s="1880">
        <v>44469</v>
      </c>
      <c r="DA1" s="1881"/>
      <c r="DB1" s="1880">
        <v>44531</v>
      </c>
      <c r="DC1" s="1881"/>
      <c r="DD1" s="1880">
        <v>44651</v>
      </c>
      <c r="DE1" s="1881"/>
      <c r="DF1" s="1880">
        <v>44742</v>
      </c>
      <c r="DG1" s="1881"/>
      <c r="DH1" s="1880">
        <v>44834</v>
      </c>
      <c r="DI1" s="1881"/>
      <c r="DJ1" s="1880">
        <v>44896</v>
      </c>
      <c r="DK1" s="1881"/>
      <c r="DL1" s="1880">
        <v>44986</v>
      </c>
      <c r="DM1" s="1881"/>
      <c r="DN1" s="1880">
        <v>45107</v>
      </c>
      <c r="DO1" s="1881"/>
      <c r="DP1" s="1880">
        <v>45199</v>
      </c>
      <c r="DQ1" s="1881"/>
      <c r="DR1" s="1880">
        <v>45290</v>
      </c>
      <c r="DS1" s="1881"/>
      <c r="DT1" s="1880">
        <v>45382</v>
      </c>
      <c r="DU1" s="1881"/>
      <c r="DV1" s="1880">
        <v>45473</v>
      </c>
      <c r="DW1" s="1881"/>
      <c r="DX1" s="1880">
        <v>45565</v>
      </c>
      <c r="DY1" s="1881"/>
      <c r="DZ1" s="1880">
        <v>45657</v>
      </c>
      <c r="EA1" s="1881"/>
    </row>
    <row r="2" spans="1:131" s="152" customFormat="1" ht="13">
      <c r="A2" s="1518"/>
      <c r="B2" s="1519" t="s">
        <v>562</v>
      </c>
      <c r="C2" s="1520" t="s">
        <v>561</v>
      </c>
      <c r="D2" s="1519" t="s">
        <v>562</v>
      </c>
      <c r="E2" s="1521" t="s">
        <v>561</v>
      </c>
      <c r="F2" s="1519" t="s">
        <v>562</v>
      </c>
      <c r="G2" s="1521" t="s">
        <v>561</v>
      </c>
      <c r="H2" s="1519" t="s">
        <v>562</v>
      </c>
      <c r="I2" s="1521" t="s">
        <v>561</v>
      </c>
      <c r="J2" s="1519" t="s">
        <v>562</v>
      </c>
      <c r="K2" s="1521" t="s">
        <v>561</v>
      </c>
      <c r="L2" s="1520" t="s">
        <v>562</v>
      </c>
      <c r="M2" s="1521" t="s">
        <v>561</v>
      </c>
      <c r="N2" s="1520" t="s">
        <v>562</v>
      </c>
      <c r="O2" s="1521" t="s">
        <v>561</v>
      </c>
      <c r="P2" s="1520" t="s">
        <v>562</v>
      </c>
      <c r="Q2" s="1521" t="s">
        <v>561</v>
      </c>
      <c r="R2" s="1520" t="s">
        <v>562</v>
      </c>
      <c r="S2" s="1521" t="s">
        <v>561</v>
      </c>
      <c r="T2" s="1520" t="s">
        <v>562</v>
      </c>
      <c r="U2" s="1521" t="s">
        <v>561</v>
      </c>
      <c r="V2" s="1520" t="s">
        <v>562</v>
      </c>
      <c r="W2" s="1521" t="s">
        <v>561</v>
      </c>
      <c r="X2" s="1520" t="s">
        <v>562</v>
      </c>
      <c r="Y2" s="1521" t="s">
        <v>561</v>
      </c>
      <c r="Z2" s="1520" t="s">
        <v>562</v>
      </c>
      <c r="AA2" s="1521" t="s">
        <v>561</v>
      </c>
      <c r="AB2" s="1520" t="s">
        <v>562</v>
      </c>
      <c r="AC2" s="1521" t="s">
        <v>561</v>
      </c>
      <c r="AD2" s="1520" t="s">
        <v>562</v>
      </c>
      <c r="AE2" s="1521" t="s">
        <v>561</v>
      </c>
      <c r="AF2" s="1520" t="s">
        <v>562</v>
      </c>
      <c r="AG2" s="1521" t="s">
        <v>561</v>
      </c>
      <c r="AH2" s="1520" t="s">
        <v>562</v>
      </c>
      <c r="AI2" s="1521" t="s">
        <v>561</v>
      </c>
      <c r="AJ2" s="1520" t="s">
        <v>562</v>
      </c>
      <c r="AK2" s="1521" t="s">
        <v>561</v>
      </c>
      <c r="AL2" s="1520" t="s">
        <v>562</v>
      </c>
      <c r="AM2" s="1521" t="s">
        <v>561</v>
      </c>
      <c r="AN2" s="1520" t="s">
        <v>562</v>
      </c>
      <c r="AO2" s="1521" t="s">
        <v>561</v>
      </c>
      <c r="AP2" s="1520" t="s">
        <v>562</v>
      </c>
      <c r="AQ2" s="1521" t="s">
        <v>561</v>
      </c>
      <c r="AR2" s="1520" t="s">
        <v>562</v>
      </c>
      <c r="AS2" s="1521" t="s">
        <v>561</v>
      </c>
      <c r="AT2" s="1520" t="s">
        <v>562</v>
      </c>
      <c r="AU2" s="1521" t="s">
        <v>561</v>
      </c>
      <c r="AV2" s="1520" t="s">
        <v>562</v>
      </c>
      <c r="AW2" s="1521" t="s">
        <v>561</v>
      </c>
      <c r="AX2" s="1520" t="s">
        <v>562</v>
      </c>
      <c r="AY2" s="1521" t="s">
        <v>561</v>
      </c>
      <c r="AZ2" s="1520" t="s">
        <v>562</v>
      </c>
      <c r="BA2" s="1521" t="s">
        <v>561</v>
      </c>
      <c r="BB2" s="1520" t="s">
        <v>562</v>
      </c>
      <c r="BC2" s="1521" t="s">
        <v>561</v>
      </c>
      <c r="BD2" s="1520" t="s">
        <v>562</v>
      </c>
      <c r="BE2" s="1521" t="s">
        <v>561</v>
      </c>
      <c r="BF2" s="1520" t="s">
        <v>562</v>
      </c>
      <c r="BG2" s="1521" t="s">
        <v>561</v>
      </c>
      <c r="BH2" s="1520" t="s">
        <v>562</v>
      </c>
      <c r="BI2" s="1521" t="s">
        <v>561</v>
      </c>
      <c r="BJ2" s="1520" t="s">
        <v>562</v>
      </c>
      <c r="BK2" s="1521" t="s">
        <v>561</v>
      </c>
      <c r="BL2" s="1520" t="s">
        <v>562</v>
      </c>
      <c r="BM2" s="1521" t="s">
        <v>561</v>
      </c>
      <c r="BN2" s="1520" t="s">
        <v>562</v>
      </c>
      <c r="BO2" s="1521" t="s">
        <v>561</v>
      </c>
      <c r="BP2" s="1520" t="s">
        <v>562</v>
      </c>
      <c r="BQ2" s="1521" t="s">
        <v>561</v>
      </c>
      <c r="BR2" s="1520" t="s">
        <v>562</v>
      </c>
      <c r="BS2" s="1521" t="s">
        <v>561</v>
      </c>
      <c r="BT2" s="1520" t="s">
        <v>562</v>
      </c>
      <c r="BU2" s="1521" t="s">
        <v>561</v>
      </c>
      <c r="BV2" s="1520" t="s">
        <v>562</v>
      </c>
      <c r="BW2" s="1521" t="s">
        <v>561</v>
      </c>
      <c r="BX2" s="1520" t="s">
        <v>562</v>
      </c>
      <c r="BY2" s="1521" t="s">
        <v>561</v>
      </c>
      <c r="BZ2" s="1520" t="s">
        <v>562</v>
      </c>
      <c r="CA2" s="1521" t="s">
        <v>561</v>
      </c>
      <c r="CB2" s="1520" t="s">
        <v>562</v>
      </c>
      <c r="CC2" s="1521" t="s">
        <v>561</v>
      </c>
      <c r="CD2" s="1520" t="s">
        <v>562</v>
      </c>
      <c r="CE2" s="1521" t="s">
        <v>561</v>
      </c>
      <c r="CF2" s="1520" t="s">
        <v>562</v>
      </c>
      <c r="CG2" s="1521" t="s">
        <v>561</v>
      </c>
      <c r="CH2" s="1520" t="s">
        <v>562</v>
      </c>
      <c r="CI2" s="1521" t="s">
        <v>561</v>
      </c>
      <c r="CJ2" s="1520" t="s">
        <v>562</v>
      </c>
      <c r="CK2" s="1521" t="s">
        <v>561</v>
      </c>
      <c r="CL2" s="1520" t="s">
        <v>562</v>
      </c>
      <c r="CM2" s="1521" t="s">
        <v>561</v>
      </c>
      <c r="CN2" s="1520" t="s">
        <v>562</v>
      </c>
      <c r="CO2" s="1521" t="s">
        <v>561</v>
      </c>
      <c r="CP2" s="1522" t="s">
        <v>562</v>
      </c>
      <c r="CQ2" s="1523" t="s">
        <v>561</v>
      </c>
      <c r="CR2" s="1522" t="s">
        <v>562</v>
      </c>
      <c r="CS2" s="1523" t="s">
        <v>561</v>
      </c>
      <c r="CT2" s="1520" t="s">
        <v>562</v>
      </c>
      <c r="CU2" s="1521" t="s">
        <v>561</v>
      </c>
      <c r="CV2" s="1520" t="s">
        <v>562</v>
      </c>
      <c r="CW2" s="1521" t="s">
        <v>561</v>
      </c>
      <c r="CX2" s="1520" t="s">
        <v>562</v>
      </c>
      <c r="CY2" s="1521" t="s">
        <v>561</v>
      </c>
      <c r="CZ2" s="1520" t="s">
        <v>562</v>
      </c>
      <c r="DA2" s="1521" t="s">
        <v>561</v>
      </c>
      <c r="DB2" s="1524" t="s">
        <v>562</v>
      </c>
      <c r="DC2" s="1525" t="s">
        <v>561</v>
      </c>
      <c r="DD2" s="1520" t="s">
        <v>562</v>
      </c>
      <c r="DE2" s="1521" t="s">
        <v>561</v>
      </c>
      <c r="DF2" s="1520" t="s">
        <v>562</v>
      </c>
      <c r="DG2" s="1521" t="s">
        <v>561</v>
      </c>
      <c r="DH2" s="1524" t="s">
        <v>562</v>
      </c>
      <c r="DI2" s="1525" t="s">
        <v>561</v>
      </c>
      <c r="DJ2" s="1524" t="s">
        <v>562</v>
      </c>
      <c r="DK2" s="1525" t="s">
        <v>561</v>
      </c>
      <c r="DL2" s="1524" t="s">
        <v>562</v>
      </c>
      <c r="DM2" s="1525" t="s">
        <v>561</v>
      </c>
      <c r="DN2" s="1524" t="s">
        <v>562</v>
      </c>
      <c r="DO2" s="1525" t="s">
        <v>561</v>
      </c>
      <c r="DP2" s="1524" t="s">
        <v>562</v>
      </c>
      <c r="DQ2" s="1525" t="s">
        <v>561</v>
      </c>
      <c r="DR2" s="1524" t="s">
        <v>562</v>
      </c>
      <c r="DS2" s="1525" t="s">
        <v>561</v>
      </c>
      <c r="DT2" s="1524" t="s">
        <v>562</v>
      </c>
      <c r="DU2" s="1525" t="s">
        <v>561</v>
      </c>
      <c r="DV2" s="1524" t="s">
        <v>562</v>
      </c>
      <c r="DW2" s="1525" t="s">
        <v>561</v>
      </c>
      <c r="DX2" s="1524" t="s">
        <v>562</v>
      </c>
      <c r="DY2" s="1525" t="s">
        <v>561</v>
      </c>
      <c r="DZ2" s="1524" t="s">
        <v>562</v>
      </c>
      <c r="EA2" s="1525" t="s">
        <v>561</v>
      </c>
    </row>
    <row r="3" spans="1:131" s="4" customFormat="1" ht="22.5" customHeight="1">
      <c r="A3" s="167" t="s">
        <v>995</v>
      </c>
      <c r="B3" s="751"/>
      <c r="C3" s="658"/>
      <c r="D3" s="751"/>
      <c r="E3" s="658"/>
      <c r="F3" s="751"/>
      <c r="G3" s="658"/>
      <c r="H3" s="751"/>
      <c r="I3" s="658"/>
      <c r="J3" s="751"/>
      <c r="K3" s="658"/>
      <c r="L3" s="674"/>
      <c r="M3" s="658"/>
      <c r="N3" s="674"/>
      <c r="O3" s="658"/>
      <c r="P3" s="674"/>
      <c r="Q3" s="658"/>
      <c r="R3" s="674"/>
      <c r="S3" s="658"/>
      <c r="T3" s="674">
        <v>0</v>
      </c>
      <c r="U3" s="658"/>
      <c r="V3" s="674"/>
      <c r="W3" s="658"/>
      <c r="X3" s="674"/>
      <c r="Y3" s="658"/>
      <c r="Z3" s="752"/>
      <c r="AA3" s="658"/>
      <c r="AB3" s="674"/>
      <c r="AC3" s="658"/>
      <c r="AD3" s="674"/>
      <c r="AE3" s="658"/>
      <c r="AF3" s="674"/>
      <c r="AG3" s="658"/>
      <c r="AH3" s="674"/>
      <c r="AI3" s="658"/>
      <c r="AJ3" s="674"/>
      <c r="AK3" s="658"/>
      <c r="AL3" s="674"/>
      <c r="AM3" s="658"/>
      <c r="AN3" s="674"/>
      <c r="AO3" s="658"/>
      <c r="AP3" s="674"/>
      <c r="AQ3" s="658"/>
      <c r="AR3" s="752"/>
      <c r="AS3" s="658"/>
      <c r="AT3" s="674"/>
      <c r="AU3" s="658"/>
      <c r="AV3" s="674"/>
      <c r="AW3" s="658"/>
      <c r="AX3" s="674"/>
      <c r="AY3" s="658"/>
      <c r="AZ3" s="674"/>
      <c r="BA3" s="658"/>
      <c r="BB3" s="752"/>
      <c r="BC3" s="658"/>
      <c r="BD3" s="752"/>
      <c r="BE3" s="658"/>
      <c r="BF3" s="752"/>
      <c r="BG3" s="658"/>
      <c r="BH3" s="752"/>
      <c r="BI3" s="658"/>
      <c r="BJ3" s="752"/>
      <c r="BK3" s="658"/>
      <c r="BL3" s="752"/>
      <c r="BM3" s="658"/>
      <c r="BN3" s="752"/>
      <c r="BO3" s="658"/>
      <c r="BP3" s="752"/>
      <c r="BQ3" s="658"/>
      <c r="BR3" s="752"/>
      <c r="BS3" s="658"/>
      <c r="BT3" s="674"/>
      <c r="BU3" s="658"/>
      <c r="BV3" s="674"/>
      <c r="BW3" s="658"/>
      <c r="BX3" s="674"/>
      <c r="BY3" s="658"/>
      <c r="BZ3" s="672"/>
      <c r="CA3" s="753"/>
      <c r="CB3" s="672"/>
      <c r="CC3" s="753"/>
      <c r="CD3" s="672"/>
      <c r="CE3" s="658"/>
      <c r="CF3" s="672"/>
      <c r="CG3" s="658"/>
      <c r="CH3" s="672"/>
      <c r="CI3" s="658"/>
      <c r="CJ3" s="672"/>
      <c r="CK3" s="753"/>
      <c r="CL3" s="754"/>
      <c r="CM3" s="658"/>
      <c r="CN3" s="754"/>
      <c r="CO3" s="658"/>
      <c r="CP3" s="754"/>
      <c r="CQ3" s="768"/>
      <c r="CR3" s="754"/>
      <c r="CS3" s="768"/>
      <c r="CT3" s="754"/>
      <c r="CU3" s="768"/>
      <c r="CV3" s="754"/>
      <c r="CW3" s="658"/>
      <c r="CX3" s="754"/>
      <c r="CY3" s="658"/>
      <c r="CZ3" s="754"/>
      <c r="DA3" s="768"/>
      <c r="DB3" s="754"/>
      <c r="DC3" s="658"/>
      <c r="DD3" s="754"/>
      <c r="DE3" s="768"/>
      <c r="DF3" s="754"/>
      <c r="DG3" s="768"/>
      <c r="DH3" s="754"/>
      <c r="DI3" s="658"/>
      <c r="DJ3" s="754"/>
      <c r="DK3" s="658"/>
      <c r="DL3" s="754"/>
      <c r="DM3" s="658"/>
      <c r="DN3" s="754"/>
      <c r="DO3" s="658"/>
      <c r="DP3" s="754"/>
      <c r="DQ3" s="658"/>
      <c r="DR3" s="754"/>
      <c r="DS3" s="658"/>
      <c r="DT3" s="754"/>
      <c r="DU3" s="658"/>
      <c r="DV3" s="754"/>
      <c r="DW3" s="658"/>
      <c r="DX3" s="754"/>
      <c r="DY3" s="658"/>
      <c r="DZ3" s="754"/>
      <c r="EA3" s="658"/>
    </row>
    <row r="4" spans="1:131" s="4" customFormat="1" ht="12.75" customHeight="1">
      <c r="A4" s="166" t="s">
        <v>560</v>
      </c>
      <c r="B4" s="428">
        <v>4020.4920000000002</v>
      </c>
      <c r="C4" s="655" t="s">
        <v>23</v>
      </c>
      <c r="D4" s="428">
        <v>4087.8029999999999</v>
      </c>
      <c r="E4" s="655">
        <v>1.5</v>
      </c>
      <c r="F4" s="428">
        <v>3328.49</v>
      </c>
      <c r="G4" s="655">
        <v>1.25</v>
      </c>
      <c r="H4" s="428">
        <v>2408.7620000000002</v>
      </c>
      <c r="I4" s="655">
        <v>0.9</v>
      </c>
      <c r="J4" s="428">
        <v>1787.1079999999999</v>
      </c>
      <c r="K4" s="655">
        <v>0.6</v>
      </c>
      <c r="L4" s="428">
        <v>1695.732</v>
      </c>
      <c r="M4" s="655">
        <v>1</v>
      </c>
      <c r="N4" s="428">
        <v>2304.9760000000001</v>
      </c>
      <c r="O4" s="655">
        <v>0.78</v>
      </c>
      <c r="P4" s="428">
        <v>2112.9079999999999</v>
      </c>
      <c r="Q4" s="655">
        <v>0.67</v>
      </c>
      <c r="R4" s="428">
        <v>2313.377</v>
      </c>
      <c r="S4" s="655">
        <v>0.69</v>
      </c>
      <c r="T4" s="428">
        <v>2323.1640000000002</v>
      </c>
      <c r="U4" s="655">
        <v>0.67</v>
      </c>
      <c r="V4" s="428">
        <v>2356.0610000000001</v>
      </c>
      <c r="W4" s="655">
        <v>0.7</v>
      </c>
      <c r="X4" s="428">
        <v>2719.973</v>
      </c>
      <c r="Y4" s="655">
        <v>0.71</v>
      </c>
      <c r="Z4" s="428">
        <v>3099.7220000000002</v>
      </c>
      <c r="AA4" s="655">
        <v>0.78</v>
      </c>
      <c r="AB4" s="428">
        <v>3296.0140000000001</v>
      </c>
      <c r="AC4" s="655">
        <v>0.82</v>
      </c>
      <c r="AD4" s="428">
        <v>4070.3649999999998</v>
      </c>
      <c r="AE4" s="655">
        <v>1</v>
      </c>
      <c r="AF4" s="428">
        <v>4332.9939999999997</v>
      </c>
      <c r="AG4" s="655">
        <v>1</v>
      </c>
      <c r="AH4" s="428">
        <v>4573.3624333300004</v>
      </c>
      <c r="AI4" s="655">
        <v>1.1000000000000001</v>
      </c>
      <c r="AJ4" s="428">
        <v>4697.7550000000001</v>
      </c>
      <c r="AK4" s="655">
        <v>1.1000000000000001</v>
      </c>
      <c r="AL4" s="438">
        <v>5054.9089999999997</v>
      </c>
      <c r="AM4" s="655">
        <v>1.1000000000000001</v>
      </c>
      <c r="AN4" s="428">
        <v>4957.8010000000004</v>
      </c>
      <c r="AO4" s="655">
        <v>1.1000000000000001</v>
      </c>
      <c r="AP4" s="428">
        <v>5590.8924750499991</v>
      </c>
      <c r="AQ4" s="655">
        <v>1.2</v>
      </c>
      <c r="AR4" s="428">
        <v>4879.2240000000002</v>
      </c>
      <c r="AS4" s="655">
        <v>1</v>
      </c>
      <c r="AT4" s="428">
        <v>4827.2129999999997</v>
      </c>
      <c r="AU4" s="655">
        <v>1</v>
      </c>
      <c r="AV4" s="428">
        <v>5127.9030000000002</v>
      </c>
      <c r="AW4" s="655">
        <v>1</v>
      </c>
      <c r="AX4" s="428">
        <v>5323.6</v>
      </c>
      <c r="AY4" s="655">
        <v>1</v>
      </c>
      <c r="AZ4" s="428">
        <v>6094.0680000000002</v>
      </c>
      <c r="BA4" s="655">
        <v>1.1000000000000001</v>
      </c>
      <c r="BB4" s="428">
        <v>6232.9390000000003</v>
      </c>
      <c r="BC4" s="655">
        <v>1.2</v>
      </c>
      <c r="BD4" s="428">
        <v>5098.9840000000004</v>
      </c>
      <c r="BE4" s="655">
        <v>0.9</v>
      </c>
      <c r="BF4" s="428">
        <v>4753.7650000000003</v>
      </c>
      <c r="BG4" s="655">
        <v>0.9</v>
      </c>
      <c r="BH4" s="428">
        <v>4154.8630000000003</v>
      </c>
      <c r="BI4" s="655">
        <v>0.8</v>
      </c>
      <c r="BJ4" s="428">
        <v>4090.2759999999998</v>
      </c>
      <c r="BK4" s="655">
        <v>0.7</v>
      </c>
      <c r="BL4" s="428">
        <v>4080.6759999999999</v>
      </c>
      <c r="BM4" s="655">
        <v>0.7</v>
      </c>
      <c r="BN4" s="428">
        <v>4134.4210000000003</v>
      </c>
      <c r="BO4" s="655">
        <v>0.7</v>
      </c>
      <c r="BP4" s="428">
        <v>4857.9530000000004</v>
      </c>
      <c r="BQ4" s="655">
        <v>0.9</v>
      </c>
      <c r="BR4" s="428">
        <v>4770.6790000000001</v>
      </c>
      <c r="BS4" s="655">
        <v>0.9</v>
      </c>
      <c r="BT4" s="428">
        <v>4671.4650000000001</v>
      </c>
      <c r="BU4" s="655">
        <v>0.9</v>
      </c>
      <c r="BV4" s="428">
        <v>4079.0320000000002</v>
      </c>
      <c r="BW4" s="655">
        <v>0.7</v>
      </c>
      <c r="BX4" s="428">
        <v>4145.8580000000002</v>
      </c>
      <c r="BY4" s="655">
        <v>0.7</v>
      </c>
      <c r="BZ4" s="739">
        <v>5501.6369999999997</v>
      </c>
      <c r="CA4" s="655">
        <v>0.9</v>
      </c>
      <c r="CB4" s="428">
        <v>5266.4709999999995</v>
      </c>
      <c r="CC4" s="655">
        <v>0.9</v>
      </c>
      <c r="CD4" s="428">
        <v>5192.5439999999999</v>
      </c>
      <c r="CE4" s="655">
        <v>0.9</v>
      </c>
      <c r="CF4" s="428">
        <v>5093.7290000000003</v>
      </c>
      <c r="CG4" s="655">
        <v>0.8</v>
      </c>
      <c r="CH4" s="428">
        <v>5243.6629999999996</v>
      </c>
      <c r="CI4" s="655">
        <v>0.8</v>
      </c>
      <c r="CJ4" s="428">
        <v>5698.7340000000004</v>
      </c>
      <c r="CK4" s="655">
        <v>0.9</v>
      </c>
      <c r="CL4" s="428">
        <v>5389</v>
      </c>
      <c r="CM4" s="655">
        <v>0.8</v>
      </c>
      <c r="CN4" s="428">
        <v>6966</v>
      </c>
      <c r="CO4" s="1143">
        <v>1</v>
      </c>
      <c r="CP4" s="428">
        <v>7549</v>
      </c>
      <c r="CQ4" s="1143">
        <v>1</v>
      </c>
      <c r="CR4" s="428">
        <v>7765</v>
      </c>
      <c r="CS4" s="1143">
        <v>1</v>
      </c>
      <c r="CT4" s="428">
        <v>7243</v>
      </c>
      <c r="CU4" s="1143">
        <v>0.9</v>
      </c>
      <c r="CV4" s="428">
        <v>7262</v>
      </c>
      <c r="CW4" s="1143">
        <v>0.9</v>
      </c>
      <c r="CX4" s="428">
        <v>6394</v>
      </c>
      <c r="CY4" s="1143">
        <v>0.8</v>
      </c>
      <c r="CZ4" s="428">
        <v>6100</v>
      </c>
      <c r="DA4" s="1143">
        <v>0.7</v>
      </c>
      <c r="DB4" s="428">
        <v>6414</v>
      </c>
      <c r="DC4" s="1143">
        <v>0.7</v>
      </c>
      <c r="DD4" s="428">
        <v>5422</v>
      </c>
      <c r="DE4" s="1143">
        <v>0.6</v>
      </c>
      <c r="DF4" s="428">
        <v>5984</v>
      </c>
      <c r="DG4" s="1143">
        <v>0.6</v>
      </c>
      <c r="DH4" s="428">
        <v>6178</v>
      </c>
      <c r="DI4" s="1143">
        <v>0.6</v>
      </c>
      <c r="DJ4" s="428">
        <v>5916</v>
      </c>
      <c r="DK4" s="1143" t="s">
        <v>1873</v>
      </c>
      <c r="DL4" s="428">
        <v>5861</v>
      </c>
      <c r="DM4" s="1143">
        <v>0.6</v>
      </c>
      <c r="DN4" s="428">
        <v>5570</v>
      </c>
      <c r="DO4" s="1143">
        <v>0.6</v>
      </c>
      <c r="DP4" s="428">
        <v>5855</v>
      </c>
      <c r="DQ4" s="1143" t="s">
        <v>1873</v>
      </c>
      <c r="DR4" s="428">
        <v>5378</v>
      </c>
      <c r="DS4" s="1143" t="s">
        <v>1892</v>
      </c>
      <c r="DT4" s="428">
        <v>5630</v>
      </c>
      <c r="DU4" s="1143" t="s">
        <v>1873</v>
      </c>
      <c r="DV4" s="428">
        <v>6069</v>
      </c>
      <c r="DW4" s="1143" t="s">
        <v>1873</v>
      </c>
      <c r="DX4" s="428">
        <v>6051</v>
      </c>
      <c r="DY4" s="1143" t="s">
        <v>1873</v>
      </c>
      <c r="DZ4" s="428">
        <v>6658</v>
      </c>
      <c r="EA4" s="1143" t="s">
        <v>1873</v>
      </c>
    </row>
    <row r="5" spans="1:131" s="4" customFormat="1" ht="12.75" customHeight="1">
      <c r="A5" s="166" t="s">
        <v>559</v>
      </c>
      <c r="B5" s="428" t="s">
        <v>23</v>
      </c>
      <c r="C5" s="655" t="s">
        <v>23</v>
      </c>
      <c r="D5" s="428" t="s">
        <v>23</v>
      </c>
      <c r="E5" s="655" t="s">
        <v>23</v>
      </c>
      <c r="F5" s="428" t="s">
        <v>23</v>
      </c>
      <c r="G5" s="655" t="s">
        <v>23</v>
      </c>
      <c r="H5" s="428" t="s">
        <v>23</v>
      </c>
      <c r="I5" s="655" t="s">
        <v>23</v>
      </c>
      <c r="J5" s="428" t="s">
        <v>23</v>
      </c>
      <c r="K5" s="655" t="s">
        <v>23</v>
      </c>
      <c r="L5" s="428" t="s">
        <v>23</v>
      </c>
      <c r="M5" s="655" t="s">
        <v>23</v>
      </c>
      <c r="N5" s="428" t="s">
        <v>23</v>
      </c>
      <c r="O5" s="655" t="s">
        <v>23</v>
      </c>
      <c r="P5" s="428" t="s">
        <v>23</v>
      </c>
      <c r="Q5" s="655" t="s">
        <v>23</v>
      </c>
      <c r="R5" s="428">
        <v>18099.197</v>
      </c>
      <c r="S5" s="655">
        <v>5.4</v>
      </c>
      <c r="T5" s="428">
        <v>18850.914000000001</v>
      </c>
      <c r="U5" s="655">
        <v>6.2</v>
      </c>
      <c r="V5" s="428">
        <v>18474.352999999999</v>
      </c>
      <c r="W5" s="655">
        <v>5.0999999999999996</v>
      </c>
      <c r="X5" s="428">
        <v>20279.405999999999</v>
      </c>
      <c r="Y5" s="655">
        <v>5.3</v>
      </c>
      <c r="Z5" s="428">
        <v>21999.581999999999</v>
      </c>
      <c r="AA5" s="655">
        <v>5.5</v>
      </c>
      <c r="AB5" s="428">
        <v>22555.838</v>
      </c>
      <c r="AC5" s="655">
        <v>5.6</v>
      </c>
      <c r="AD5" s="428">
        <v>25279.571</v>
      </c>
      <c r="AE5" s="655">
        <v>6.1</v>
      </c>
      <c r="AF5" s="428">
        <v>26374.842000000001</v>
      </c>
      <c r="AG5" s="655">
        <v>6.3</v>
      </c>
      <c r="AH5" s="428">
        <v>27129.686304540002</v>
      </c>
      <c r="AI5" s="655">
        <v>6.4</v>
      </c>
      <c r="AJ5" s="428">
        <v>28319.580999999998</v>
      </c>
      <c r="AK5" s="655">
        <v>6.5</v>
      </c>
      <c r="AL5" s="438">
        <v>29067.607</v>
      </c>
      <c r="AM5" s="655">
        <v>6.5</v>
      </c>
      <c r="AN5" s="428">
        <v>29132.157999999999</v>
      </c>
      <c r="AO5" s="655">
        <v>6.4</v>
      </c>
      <c r="AP5" s="428">
        <v>31344.50131861</v>
      </c>
      <c r="AQ5" s="655">
        <v>6.5</v>
      </c>
      <c r="AR5" s="428">
        <v>30166.213</v>
      </c>
      <c r="AS5" s="655">
        <v>6.3</v>
      </c>
      <c r="AT5" s="428">
        <v>30752.3</v>
      </c>
      <c r="AU5" s="655">
        <v>6.3</v>
      </c>
      <c r="AV5" s="428">
        <v>31241.556</v>
      </c>
      <c r="AW5" s="655">
        <v>6.2</v>
      </c>
      <c r="AX5" s="428">
        <v>32787.688000000002</v>
      </c>
      <c r="AY5" s="655">
        <v>6.2</v>
      </c>
      <c r="AZ5" s="428">
        <v>35185.277000000002</v>
      </c>
      <c r="BA5" s="655">
        <v>6.5</v>
      </c>
      <c r="BB5" s="428">
        <v>34124.894999999997</v>
      </c>
      <c r="BC5" s="655">
        <v>6.4</v>
      </c>
      <c r="BD5" s="428">
        <v>35256.855000000003</v>
      </c>
      <c r="BE5" s="655">
        <v>6.4</v>
      </c>
      <c r="BF5" s="428">
        <v>35526.292000000001</v>
      </c>
      <c r="BG5" s="655">
        <v>6.5</v>
      </c>
      <c r="BH5" s="428">
        <v>33083.502999999997</v>
      </c>
      <c r="BI5" s="655">
        <v>6.4</v>
      </c>
      <c r="BJ5" s="428">
        <v>31780.723999999998</v>
      </c>
      <c r="BK5" s="655">
        <v>5.5</v>
      </c>
      <c r="BL5" s="428">
        <v>31716.04</v>
      </c>
      <c r="BM5" s="655">
        <v>5.6</v>
      </c>
      <c r="BN5" s="428">
        <v>31171.715</v>
      </c>
      <c r="BO5" s="655">
        <v>5.5</v>
      </c>
      <c r="BP5" s="428">
        <v>30282.227999999999</v>
      </c>
      <c r="BQ5" s="655">
        <v>5.5</v>
      </c>
      <c r="BR5" s="428">
        <v>30035.210999999999</v>
      </c>
      <c r="BS5" s="655">
        <v>5.4</v>
      </c>
      <c r="BT5" s="428">
        <v>28460.344000000001</v>
      </c>
      <c r="BU5" s="655">
        <v>5.3</v>
      </c>
      <c r="BV5" s="428">
        <v>28957.636999999999</v>
      </c>
      <c r="BW5" s="655">
        <v>5.0999999999999996</v>
      </c>
      <c r="BX5" s="428">
        <v>29455.031999999999</v>
      </c>
      <c r="BY5" s="655">
        <v>5.2</v>
      </c>
      <c r="BZ5" s="739">
        <v>31603.416000000001</v>
      </c>
      <c r="CA5" s="655">
        <v>5.4</v>
      </c>
      <c r="CB5" s="428">
        <v>30405.616000000002</v>
      </c>
      <c r="CC5" s="655">
        <v>5.0999999999999996</v>
      </c>
      <c r="CD5" s="428">
        <v>31564.115000000002</v>
      </c>
      <c r="CE5" s="655">
        <v>5.3</v>
      </c>
      <c r="CF5" s="428">
        <v>31347.581999999999</v>
      </c>
      <c r="CG5" s="655">
        <v>5.0999999999999996</v>
      </c>
      <c r="CH5" s="428">
        <v>28982.111000000001</v>
      </c>
      <c r="CI5" s="655">
        <v>4.7</v>
      </c>
      <c r="CJ5" s="428">
        <v>29090.02</v>
      </c>
      <c r="CK5" s="655">
        <v>4.5</v>
      </c>
      <c r="CL5" s="428">
        <v>29340</v>
      </c>
      <c r="CM5" s="655">
        <v>4.5</v>
      </c>
      <c r="CN5" s="428">
        <v>34885</v>
      </c>
      <c r="CO5" s="1143">
        <v>4.9000000000000004</v>
      </c>
      <c r="CP5" s="428">
        <v>35980</v>
      </c>
      <c r="CQ5" s="1143">
        <v>4.9000000000000004</v>
      </c>
      <c r="CR5" s="428">
        <v>37474</v>
      </c>
      <c r="CS5" s="1143">
        <v>4.9000000000000004</v>
      </c>
      <c r="CT5" s="428">
        <v>37863</v>
      </c>
      <c r="CU5" s="1143">
        <v>4.9000000000000004</v>
      </c>
      <c r="CV5" s="428">
        <v>36342</v>
      </c>
      <c r="CW5" s="1143">
        <v>4.5</v>
      </c>
      <c r="CX5" s="428">
        <v>33764</v>
      </c>
      <c r="CY5" s="1143">
        <v>4.2</v>
      </c>
      <c r="CZ5" s="428">
        <v>30544</v>
      </c>
      <c r="DA5" s="1143">
        <v>3.6</v>
      </c>
      <c r="DB5" s="428">
        <v>33694</v>
      </c>
      <c r="DC5" s="1143">
        <v>3.7</v>
      </c>
      <c r="DD5" s="428">
        <v>30236</v>
      </c>
      <c r="DE5" s="1143">
        <v>3.4</v>
      </c>
      <c r="DF5" s="428">
        <v>34097</v>
      </c>
      <c r="DG5" s="1143">
        <v>3.6</v>
      </c>
      <c r="DH5" s="428">
        <v>34367</v>
      </c>
      <c r="DI5" s="1143">
        <v>3.5</v>
      </c>
      <c r="DJ5" s="428">
        <v>33265</v>
      </c>
      <c r="DK5" s="1143" t="s">
        <v>1888</v>
      </c>
      <c r="DL5" s="428">
        <v>34458</v>
      </c>
      <c r="DM5" s="1143">
        <v>3.4</v>
      </c>
      <c r="DN5" s="428">
        <v>33586</v>
      </c>
      <c r="DO5" s="1143">
        <v>3.4</v>
      </c>
      <c r="DP5" s="428">
        <v>34106</v>
      </c>
      <c r="DQ5" s="1143" t="s">
        <v>1874</v>
      </c>
      <c r="DR5" s="428">
        <v>34637</v>
      </c>
      <c r="DS5" s="1143" t="s">
        <v>1874</v>
      </c>
      <c r="DT5" s="428">
        <v>38461</v>
      </c>
      <c r="DU5" s="1143" t="s">
        <v>1948</v>
      </c>
      <c r="DV5" s="428">
        <v>39437</v>
      </c>
      <c r="DW5" s="1640">
        <v>3.6999999999999998E-2</v>
      </c>
      <c r="DX5" s="428">
        <v>40648</v>
      </c>
      <c r="DY5" s="1640" t="s">
        <v>1948</v>
      </c>
      <c r="DZ5" s="428">
        <v>44294</v>
      </c>
      <c r="EA5" s="1640" t="s">
        <v>2014</v>
      </c>
    </row>
    <row r="6" spans="1:131" s="4" customFormat="1" ht="12.75" customHeight="1">
      <c r="A6" s="166" t="s">
        <v>558</v>
      </c>
      <c r="B6" s="428">
        <v>26102.089</v>
      </c>
      <c r="C6" s="655" t="s">
        <v>23</v>
      </c>
      <c r="D6" s="428">
        <v>26883.341</v>
      </c>
      <c r="E6" s="655">
        <v>9.86</v>
      </c>
      <c r="F6" s="428">
        <v>24598.053</v>
      </c>
      <c r="G6" s="655">
        <v>9.25</v>
      </c>
      <c r="H6" s="428">
        <v>24765.087</v>
      </c>
      <c r="I6" s="655">
        <v>9.2200000000000006</v>
      </c>
      <c r="J6" s="428">
        <v>23256.006000000001</v>
      </c>
      <c r="K6" s="655">
        <v>8.4</v>
      </c>
      <c r="L6" s="428">
        <v>23590.395</v>
      </c>
      <c r="M6" s="655">
        <v>8.3000000000000007</v>
      </c>
      <c r="N6" s="428">
        <v>25389.295999999998</v>
      </c>
      <c r="O6" s="655">
        <v>8.7100000000000009</v>
      </c>
      <c r="P6" s="428">
        <v>27499.406999999999</v>
      </c>
      <c r="Q6" s="655">
        <v>8.99</v>
      </c>
      <c r="R6" s="428">
        <v>29008.781999999999</v>
      </c>
      <c r="S6" s="655">
        <v>8.65</v>
      </c>
      <c r="T6" s="428">
        <v>30270.639999999999</v>
      </c>
      <c r="U6" s="655">
        <v>8.73</v>
      </c>
      <c r="V6" s="428">
        <v>30797.931</v>
      </c>
      <c r="W6" s="655">
        <v>8.6</v>
      </c>
      <c r="X6" s="428">
        <v>33844.521000000001</v>
      </c>
      <c r="Y6" s="655">
        <v>8.85</v>
      </c>
      <c r="Z6" s="428">
        <v>36715.536999999997</v>
      </c>
      <c r="AA6" s="655">
        <v>9.25</v>
      </c>
      <c r="AB6" s="428">
        <v>37410.714999999997</v>
      </c>
      <c r="AC6" s="655">
        <v>9.34</v>
      </c>
      <c r="AD6" s="428">
        <v>40949.625999999997</v>
      </c>
      <c r="AE6" s="655">
        <v>9.9</v>
      </c>
      <c r="AF6" s="428">
        <v>42361.64</v>
      </c>
      <c r="AG6" s="655">
        <v>10.1</v>
      </c>
      <c r="AH6" s="428">
        <v>43344.179011059998</v>
      </c>
      <c r="AI6" s="655">
        <v>10.199999999999999</v>
      </c>
      <c r="AJ6" s="428">
        <v>44465.921999999999</v>
      </c>
      <c r="AK6" s="655">
        <v>10.199999999999999</v>
      </c>
      <c r="AL6" s="438">
        <v>45626.925000000003</v>
      </c>
      <c r="AM6" s="655">
        <v>10.3</v>
      </c>
      <c r="AN6" s="428">
        <v>45247.286999999997</v>
      </c>
      <c r="AO6" s="655">
        <v>9.9</v>
      </c>
      <c r="AP6" s="428">
        <v>48916.533364249997</v>
      </c>
      <c r="AQ6" s="655">
        <v>10.1</v>
      </c>
      <c r="AR6" s="428">
        <v>47668.133999999998</v>
      </c>
      <c r="AS6" s="655">
        <v>9.9</v>
      </c>
      <c r="AT6" s="428">
        <v>49910.989000000001</v>
      </c>
      <c r="AU6" s="655">
        <v>10.199999999999999</v>
      </c>
      <c r="AV6" s="428">
        <v>51163.961000000003</v>
      </c>
      <c r="AW6" s="655">
        <v>10.199999999999999</v>
      </c>
      <c r="AX6" s="428">
        <v>53209.478999999999</v>
      </c>
      <c r="AY6" s="655">
        <v>10.1</v>
      </c>
      <c r="AZ6" s="428">
        <v>55535.196000000004</v>
      </c>
      <c r="BA6" s="655">
        <v>10.199999999999999</v>
      </c>
      <c r="BB6" s="428">
        <v>52899.972999999998</v>
      </c>
      <c r="BC6" s="655">
        <v>9.9</v>
      </c>
      <c r="BD6" s="428">
        <v>54978.146000000001</v>
      </c>
      <c r="BE6" s="655">
        <v>10</v>
      </c>
      <c r="BF6" s="428">
        <v>55184.754000000001</v>
      </c>
      <c r="BG6" s="655">
        <v>10.1</v>
      </c>
      <c r="BH6" s="428">
        <v>50638.353999999999</v>
      </c>
      <c r="BI6" s="655">
        <v>9.8000000000000007</v>
      </c>
      <c r="BJ6" s="428">
        <v>48773.148999999998</v>
      </c>
      <c r="BK6" s="655">
        <v>8.5</v>
      </c>
      <c r="BL6" s="428">
        <v>48563.908000000003</v>
      </c>
      <c r="BM6" s="655">
        <v>8.6</v>
      </c>
      <c r="BN6" s="428">
        <v>48129.04</v>
      </c>
      <c r="BO6" s="655">
        <v>8.6</v>
      </c>
      <c r="BP6" s="428">
        <v>46443.624000000003</v>
      </c>
      <c r="BQ6" s="655">
        <v>8.4</v>
      </c>
      <c r="BR6" s="428">
        <v>47742.002</v>
      </c>
      <c r="BS6" s="655">
        <v>8.6</v>
      </c>
      <c r="BT6" s="428">
        <v>44739.25</v>
      </c>
      <c r="BU6" s="655">
        <v>8.3000000000000007</v>
      </c>
      <c r="BV6" s="428">
        <v>46312.822999999997</v>
      </c>
      <c r="BW6" s="655">
        <v>8.1999999999999993</v>
      </c>
      <c r="BX6" s="428">
        <v>45798.690999999999</v>
      </c>
      <c r="BY6" s="655">
        <v>8.1</v>
      </c>
      <c r="BZ6" s="739">
        <v>48118.355000000003</v>
      </c>
      <c r="CA6" s="655">
        <v>8.1999999999999993</v>
      </c>
      <c r="CB6" s="428">
        <v>46822.142</v>
      </c>
      <c r="CC6" s="655">
        <v>7.8</v>
      </c>
      <c r="CD6" s="428">
        <v>47429.745999999999</v>
      </c>
      <c r="CE6" s="655">
        <v>7.9</v>
      </c>
      <c r="CF6" s="428">
        <v>47270.195</v>
      </c>
      <c r="CG6" s="655">
        <v>7.8</v>
      </c>
      <c r="CH6" s="428">
        <v>43912.646999999997</v>
      </c>
      <c r="CI6" s="655">
        <v>7.1</v>
      </c>
      <c r="CJ6" s="428">
        <v>44256.356</v>
      </c>
      <c r="CK6" s="655">
        <v>6.9</v>
      </c>
      <c r="CL6" s="428">
        <v>44712</v>
      </c>
      <c r="CM6" s="655">
        <v>6.9</v>
      </c>
      <c r="CN6" s="428">
        <v>51296</v>
      </c>
      <c r="CO6" s="1143">
        <v>7.2</v>
      </c>
      <c r="CP6" s="428">
        <v>52567</v>
      </c>
      <c r="CQ6" s="1143">
        <v>7.2</v>
      </c>
      <c r="CR6" s="428">
        <v>54496</v>
      </c>
      <c r="CS6" s="1143">
        <v>7.2</v>
      </c>
      <c r="CT6" s="428">
        <v>54812</v>
      </c>
      <c r="CU6" s="1143">
        <v>7</v>
      </c>
      <c r="CV6" s="428">
        <v>53030</v>
      </c>
      <c r="CW6" s="1143">
        <v>6.5</v>
      </c>
      <c r="CX6" s="428">
        <v>50322</v>
      </c>
      <c r="CY6" s="1143">
        <v>6.3</v>
      </c>
      <c r="CZ6" s="428">
        <v>45511</v>
      </c>
      <c r="DA6" s="1143">
        <v>5.4</v>
      </c>
      <c r="DB6" s="428">
        <v>49541</v>
      </c>
      <c r="DC6" s="1143">
        <v>5.5</v>
      </c>
      <c r="DD6" s="428">
        <v>47182</v>
      </c>
      <c r="DE6" s="1143">
        <v>5.2</v>
      </c>
      <c r="DF6" s="428">
        <v>51249</v>
      </c>
      <c r="DG6" s="1143">
        <v>5.4</v>
      </c>
      <c r="DH6" s="428">
        <v>51230</v>
      </c>
      <c r="DI6" s="1143">
        <v>5.3</v>
      </c>
      <c r="DJ6" s="428">
        <v>50714</v>
      </c>
      <c r="DK6" s="1143" t="s">
        <v>1889</v>
      </c>
      <c r="DL6" s="428">
        <v>52999</v>
      </c>
      <c r="DM6" s="1143">
        <v>5.3</v>
      </c>
      <c r="DN6" s="428">
        <v>51263</v>
      </c>
      <c r="DO6" s="1143">
        <v>5.2</v>
      </c>
      <c r="DP6" s="428">
        <v>52063</v>
      </c>
      <c r="DQ6" s="1143" t="s">
        <v>1875</v>
      </c>
      <c r="DR6" s="428">
        <v>54100</v>
      </c>
      <c r="DS6" s="1143" t="s">
        <v>1893</v>
      </c>
      <c r="DT6" s="428">
        <v>58427</v>
      </c>
      <c r="DU6" s="1143" t="s">
        <v>1949</v>
      </c>
      <c r="DV6" s="428">
        <v>60617</v>
      </c>
      <c r="DW6" s="1640" t="s">
        <v>1971</v>
      </c>
      <c r="DX6" s="428">
        <v>60726</v>
      </c>
      <c r="DY6" s="1640" t="s">
        <v>1992</v>
      </c>
      <c r="DZ6" s="428">
        <v>66408</v>
      </c>
      <c r="EA6" s="1640" t="s">
        <v>1949</v>
      </c>
    </row>
    <row r="7" spans="1:131" s="4" customFormat="1" ht="12.75" customHeight="1">
      <c r="A7" s="166" t="s">
        <v>557</v>
      </c>
      <c r="B7" s="428">
        <v>43525.881000000001</v>
      </c>
      <c r="C7" s="655" t="s">
        <v>23</v>
      </c>
      <c r="D7" s="428">
        <v>44484.866000000002</v>
      </c>
      <c r="E7" s="655">
        <v>16.309999999999999</v>
      </c>
      <c r="F7" s="428">
        <v>40993.171000000002</v>
      </c>
      <c r="G7" s="655">
        <v>15.41</v>
      </c>
      <c r="H7" s="428">
        <v>41078.059000000001</v>
      </c>
      <c r="I7" s="655">
        <v>15.29</v>
      </c>
      <c r="J7" s="428">
        <v>39570.000999999997</v>
      </c>
      <c r="K7" s="655">
        <v>14.2</v>
      </c>
      <c r="L7" s="428">
        <v>40282.237000000001</v>
      </c>
      <c r="M7" s="655">
        <v>14.1</v>
      </c>
      <c r="N7" s="428">
        <v>42482.116999999998</v>
      </c>
      <c r="O7" s="655">
        <v>14.59</v>
      </c>
      <c r="P7" s="428">
        <v>45665.894</v>
      </c>
      <c r="Q7" s="655">
        <v>15.05</v>
      </c>
      <c r="R7" s="428">
        <v>48566.953000000001</v>
      </c>
      <c r="S7" s="655">
        <v>14.48</v>
      </c>
      <c r="T7" s="428">
        <v>50280.686000000002</v>
      </c>
      <c r="U7" s="655">
        <v>14.51</v>
      </c>
      <c r="V7" s="428">
        <v>51178.478000000003</v>
      </c>
      <c r="W7" s="655">
        <v>14.2</v>
      </c>
      <c r="X7" s="428">
        <v>55362.851000000002</v>
      </c>
      <c r="Y7" s="655">
        <v>14.48</v>
      </c>
      <c r="Z7" s="428">
        <v>59376.673999999999</v>
      </c>
      <c r="AA7" s="655">
        <v>14.95</v>
      </c>
      <c r="AB7" s="428">
        <v>59058.434999999998</v>
      </c>
      <c r="AC7" s="655">
        <v>14.74</v>
      </c>
      <c r="AD7" s="428">
        <v>64413.703999999998</v>
      </c>
      <c r="AE7" s="655">
        <v>15.6</v>
      </c>
      <c r="AF7" s="428">
        <v>66155.638999999996</v>
      </c>
      <c r="AG7" s="655">
        <v>15.8</v>
      </c>
      <c r="AH7" s="428">
        <v>67371.74083825</v>
      </c>
      <c r="AI7" s="655">
        <v>15.8</v>
      </c>
      <c r="AJ7" s="428">
        <v>69782.998999999996</v>
      </c>
      <c r="AK7" s="655">
        <v>16.100000000000001</v>
      </c>
      <c r="AL7" s="438">
        <v>71932.277000000002</v>
      </c>
      <c r="AM7" s="655">
        <v>16.2</v>
      </c>
      <c r="AN7" s="428">
        <v>73873.845000000001</v>
      </c>
      <c r="AO7" s="655">
        <v>16.2</v>
      </c>
      <c r="AP7" s="428">
        <v>79469.93281155001</v>
      </c>
      <c r="AQ7" s="655">
        <v>16.399999999999999</v>
      </c>
      <c r="AR7" s="428">
        <v>78943.683999999994</v>
      </c>
      <c r="AS7" s="655">
        <v>16.399999999999999</v>
      </c>
      <c r="AT7" s="428">
        <v>82539.024000000005</v>
      </c>
      <c r="AU7" s="655">
        <v>16.899999999999999</v>
      </c>
      <c r="AV7" s="428">
        <v>84618.403000000006</v>
      </c>
      <c r="AW7" s="655">
        <v>16.8</v>
      </c>
      <c r="AX7" s="428">
        <v>88484.667000000001</v>
      </c>
      <c r="AY7" s="655">
        <v>16.8</v>
      </c>
      <c r="AZ7" s="428">
        <v>90945.038</v>
      </c>
      <c r="BA7" s="655">
        <v>16.7</v>
      </c>
      <c r="BB7" s="428">
        <v>87142.445000000007</v>
      </c>
      <c r="BC7" s="655">
        <v>16.399999999999999</v>
      </c>
      <c r="BD7" s="428">
        <v>92309.86</v>
      </c>
      <c r="BE7" s="655">
        <v>16.7</v>
      </c>
      <c r="BF7" s="428">
        <v>92744.982000000004</v>
      </c>
      <c r="BG7" s="655">
        <v>16.899999999999999</v>
      </c>
      <c r="BH7" s="428">
        <v>85397.150999999998</v>
      </c>
      <c r="BI7" s="655">
        <v>16.5</v>
      </c>
      <c r="BJ7" s="428">
        <v>82219.899999999994</v>
      </c>
      <c r="BK7" s="655">
        <v>14.3</v>
      </c>
      <c r="BL7" s="428">
        <v>80974.051999999996</v>
      </c>
      <c r="BM7" s="655">
        <v>14.3</v>
      </c>
      <c r="BN7" s="428">
        <v>79010.495999999999</v>
      </c>
      <c r="BO7" s="655">
        <v>14.1</v>
      </c>
      <c r="BP7" s="428">
        <v>77209.724000000002</v>
      </c>
      <c r="BQ7" s="655">
        <v>14</v>
      </c>
      <c r="BR7" s="428">
        <v>77607.528999999995</v>
      </c>
      <c r="BS7" s="655">
        <v>14.1</v>
      </c>
      <c r="BT7" s="428">
        <v>72178.635999999999</v>
      </c>
      <c r="BU7" s="655">
        <v>13.4</v>
      </c>
      <c r="BV7" s="428">
        <v>74764.354000000007</v>
      </c>
      <c r="BW7" s="655">
        <v>13.3</v>
      </c>
      <c r="BX7" s="428">
        <v>73137.595000000001</v>
      </c>
      <c r="BY7" s="655">
        <v>12.9</v>
      </c>
      <c r="BZ7" s="739">
        <v>74084.111000000004</v>
      </c>
      <c r="CA7" s="655">
        <v>12.6</v>
      </c>
      <c r="CB7" s="428">
        <v>73867.233999999997</v>
      </c>
      <c r="CC7" s="655">
        <v>12.3</v>
      </c>
      <c r="CD7" s="428">
        <v>73355.063999999998</v>
      </c>
      <c r="CE7" s="655">
        <v>12.3</v>
      </c>
      <c r="CF7" s="428">
        <v>74848.445999999996</v>
      </c>
      <c r="CG7" s="655">
        <v>12.3</v>
      </c>
      <c r="CH7" s="428">
        <v>70661.607999999993</v>
      </c>
      <c r="CI7" s="655">
        <v>11.4</v>
      </c>
      <c r="CJ7" s="428">
        <v>72184.782999999996</v>
      </c>
      <c r="CK7" s="655">
        <v>11.2</v>
      </c>
      <c r="CL7" s="428">
        <v>71975</v>
      </c>
      <c r="CM7" s="655">
        <v>11.1</v>
      </c>
      <c r="CN7" s="428">
        <v>82509</v>
      </c>
      <c r="CO7" s="1143">
        <v>11.6</v>
      </c>
      <c r="CP7" s="428">
        <v>83012</v>
      </c>
      <c r="CQ7" s="1143">
        <v>11.4</v>
      </c>
      <c r="CR7" s="428">
        <v>85120</v>
      </c>
      <c r="CS7" s="1143">
        <v>11.2</v>
      </c>
      <c r="CT7" s="428">
        <v>83438</v>
      </c>
      <c r="CU7" s="1143">
        <v>10.7</v>
      </c>
      <c r="CV7" s="428">
        <v>84349</v>
      </c>
      <c r="CW7" s="1143">
        <v>10.4</v>
      </c>
      <c r="CX7" s="428">
        <v>79633</v>
      </c>
      <c r="CY7" s="1143">
        <v>9.9</v>
      </c>
      <c r="CZ7" s="428">
        <v>74495</v>
      </c>
      <c r="DA7" s="1143">
        <v>8.8000000000000007</v>
      </c>
      <c r="DB7" s="428">
        <v>79402</v>
      </c>
      <c r="DC7" s="1143">
        <v>8.8000000000000007</v>
      </c>
      <c r="DD7" s="428">
        <v>78483</v>
      </c>
      <c r="DE7" s="1143">
        <v>8.6999999999999993</v>
      </c>
      <c r="DF7" s="428">
        <v>83914</v>
      </c>
      <c r="DG7" s="1143" t="s">
        <v>1739</v>
      </c>
      <c r="DH7" s="428">
        <v>84259</v>
      </c>
      <c r="DI7" s="1143">
        <v>8.6999999999999993</v>
      </c>
      <c r="DJ7" s="428">
        <v>85421</v>
      </c>
      <c r="DK7" s="1143" t="s">
        <v>1890</v>
      </c>
      <c r="DL7" s="428">
        <v>85045</v>
      </c>
      <c r="DM7" s="1143">
        <v>8.5</v>
      </c>
      <c r="DN7" s="428">
        <v>83555</v>
      </c>
      <c r="DO7" s="1143">
        <v>8.4</v>
      </c>
      <c r="DP7" s="428">
        <v>83568</v>
      </c>
      <c r="DQ7" s="1143" t="s">
        <v>1876</v>
      </c>
      <c r="DR7" s="428">
        <v>87440</v>
      </c>
      <c r="DS7" s="1143" t="s">
        <v>1894</v>
      </c>
      <c r="DT7" s="428">
        <v>92328</v>
      </c>
      <c r="DU7" s="1143" t="s">
        <v>1950</v>
      </c>
      <c r="DV7" s="428">
        <v>99102</v>
      </c>
      <c r="DW7" s="1640" t="s">
        <v>1972</v>
      </c>
      <c r="DX7" s="428">
        <v>100149</v>
      </c>
      <c r="DY7" s="1640" t="s">
        <v>1993</v>
      </c>
      <c r="DZ7" s="428">
        <v>106980</v>
      </c>
      <c r="EA7" s="1640" t="s">
        <v>1993</v>
      </c>
    </row>
    <row r="8" spans="1:131" s="4" customFormat="1" ht="12.75" customHeight="1">
      <c r="A8" s="166" t="s">
        <v>556</v>
      </c>
      <c r="B8" s="428">
        <v>59436.065999999999</v>
      </c>
      <c r="C8" s="655" t="s">
        <v>23</v>
      </c>
      <c r="D8" s="428">
        <v>60434.866000000002</v>
      </c>
      <c r="E8" s="655">
        <v>22.16</v>
      </c>
      <c r="F8" s="428">
        <v>55722.067000000003</v>
      </c>
      <c r="G8" s="655">
        <v>20.95</v>
      </c>
      <c r="H8" s="428">
        <v>55778.925999999999</v>
      </c>
      <c r="I8" s="655">
        <v>20.76</v>
      </c>
      <c r="J8" s="428">
        <v>54138.464999999997</v>
      </c>
      <c r="K8" s="655">
        <v>19.5</v>
      </c>
      <c r="L8" s="428">
        <v>54481.046000000002</v>
      </c>
      <c r="M8" s="655">
        <v>19.100000000000001</v>
      </c>
      <c r="N8" s="428">
        <v>57425.095000000001</v>
      </c>
      <c r="O8" s="655">
        <v>19.71</v>
      </c>
      <c r="P8" s="428">
        <v>60646.167000000001</v>
      </c>
      <c r="Q8" s="655">
        <v>19.89</v>
      </c>
      <c r="R8" s="428">
        <v>64956.47</v>
      </c>
      <c r="S8" s="655">
        <v>19.36</v>
      </c>
      <c r="T8" s="428">
        <v>67118.047000000006</v>
      </c>
      <c r="U8" s="655">
        <v>19.37</v>
      </c>
      <c r="V8" s="428">
        <v>67945.807000000001</v>
      </c>
      <c r="W8" s="655">
        <v>18.899999999999999</v>
      </c>
      <c r="X8" s="428">
        <v>73252.441999999995</v>
      </c>
      <c r="Y8" s="655">
        <v>19.16</v>
      </c>
      <c r="Z8" s="428">
        <v>77454.350999999995</v>
      </c>
      <c r="AA8" s="655">
        <v>19.510000000000002</v>
      </c>
      <c r="AB8" s="428">
        <v>77650.668000000005</v>
      </c>
      <c r="AC8" s="655">
        <v>19.39</v>
      </c>
      <c r="AD8" s="428">
        <v>84541.433000000005</v>
      </c>
      <c r="AE8" s="655">
        <v>20.5</v>
      </c>
      <c r="AF8" s="428">
        <v>86982.804999999993</v>
      </c>
      <c r="AG8" s="655">
        <v>20.8</v>
      </c>
      <c r="AH8" s="428">
        <v>89405.245294469991</v>
      </c>
      <c r="AI8" s="655">
        <v>21</v>
      </c>
      <c r="AJ8" s="428">
        <v>92118.012000000002</v>
      </c>
      <c r="AK8" s="655">
        <v>21.2</v>
      </c>
      <c r="AL8" s="438">
        <v>96213.03</v>
      </c>
      <c r="AM8" s="655">
        <v>21.6</v>
      </c>
      <c r="AN8" s="428">
        <v>100741.258</v>
      </c>
      <c r="AO8" s="655">
        <v>22.1</v>
      </c>
      <c r="AP8" s="428">
        <v>107433.01217418999</v>
      </c>
      <c r="AQ8" s="655">
        <v>22.2</v>
      </c>
      <c r="AR8" s="428">
        <v>106621.52800000001</v>
      </c>
      <c r="AS8" s="655">
        <v>22.2</v>
      </c>
      <c r="AT8" s="428">
        <v>110954.289</v>
      </c>
      <c r="AU8" s="655">
        <v>22.8</v>
      </c>
      <c r="AV8" s="428">
        <v>114083.431</v>
      </c>
      <c r="AW8" s="655">
        <v>22.7</v>
      </c>
      <c r="AX8" s="428">
        <v>118678.717</v>
      </c>
      <c r="AY8" s="655">
        <v>22.6</v>
      </c>
      <c r="AZ8" s="428">
        <v>123307.402</v>
      </c>
      <c r="BA8" s="655">
        <v>22.7</v>
      </c>
      <c r="BB8" s="428">
        <v>117620.78599999999</v>
      </c>
      <c r="BC8" s="655">
        <v>22.1</v>
      </c>
      <c r="BD8" s="428">
        <v>124462.018</v>
      </c>
      <c r="BE8" s="655">
        <v>22.5</v>
      </c>
      <c r="BF8" s="428">
        <v>123664.291</v>
      </c>
      <c r="BG8" s="655">
        <v>22.6</v>
      </c>
      <c r="BH8" s="428">
        <v>114344.03599999999</v>
      </c>
      <c r="BI8" s="655">
        <v>22.1</v>
      </c>
      <c r="BJ8" s="428">
        <v>110162.906</v>
      </c>
      <c r="BK8" s="655">
        <v>19.2</v>
      </c>
      <c r="BL8" s="428">
        <v>109131.046</v>
      </c>
      <c r="BM8" s="655">
        <v>19.2</v>
      </c>
      <c r="BN8" s="428">
        <v>106712.26700000001</v>
      </c>
      <c r="BO8" s="655">
        <v>19</v>
      </c>
      <c r="BP8" s="428">
        <v>103859.35400000001</v>
      </c>
      <c r="BQ8" s="655">
        <v>18.899999999999999</v>
      </c>
      <c r="BR8" s="428">
        <v>103633.97</v>
      </c>
      <c r="BS8" s="655">
        <v>18.8</v>
      </c>
      <c r="BT8" s="428">
        <v>97438.02</v>
      </c>
      <c r="BU8" s="655">
        <v>18.100000000000001</v>
      </c>
      <c r="BV8" s="428">
        <v>101141.728</v>
      </c>
      <c r="BW8" s="655">
        <v>17.899999999999999</v>
      </c>
      <c r="BX8" s="428">
        <v>98416.721999999994</v>
      </c>
      <c r="BY8" s="655">
        <v>17.399999999999999</v>
      </c>
      <c r="BZ8" s="739">
        <v>100498.166</v>
      </c>
      <c r="CA8" s="655">
        <v>17.100000000000001</v>
      </c>
      <c r="CB8" s="428">
        <v>100330.428</v>
      </c>
      <c r="CC8" s="655">
        <v>16.7</v>
      </c>
      <c r="CD8" s="428">
        <v>98671.904999999999</v>
      </c>
      <c r="CE8" s="655">
        <v>16.5</v>
      </c>
      <c r="CF8" s="428">
        <v>99854.638999999996</v>
      </c>
      <c r="CG8" s="655">
        <v>16.399999999999999</v>
      </c>
      <c r="CH8" s="428">
        <v>95875.769</v>
      </c>
      <c r="CI8" s="655">
        <v>15.5</v>
      </c>
      <c r="CJ8" s="428">
        <v>99091.452000000005</v>
      </c>
      <c r="CK8" s="655">
        <v>15.4</v>
      </c>
      <c r="CL8" s="428">
        <v>97705</v>
      </c>
      <c r="CM8" s="655">
        <v>15.1</v>
      </c>
      <c r="CN8" s="428">
        <v>113673</v>
      </c>
      <c r="CO8" s="1143">
        <v>16</v>
      </c>
      <c r="CP8" s="428">
        <v>114474</v>
      </c>
      <c r="CQ8" s="1143">
        <v>15.7</v>
      </c>
      <c r="CR8" s="428">
        <v>115978</v>
      </c>
      <c r="CS8" s="1143">
        <v>15.3</v>
      </c>
      <c r="CT8" s="428">
        <v>112334</v>
      </c>
      <c r="CU8" s="1143">
        <v>14.4</v>
      </c>
      <c r="CV8" s="428">
        <v>116188</v>
      </c>
      <c r="CW8" s="1143">
        <v>14.3</v>
      </c>
      <c r="CX8" s="428">
        <v>110965</v>
      </c>
      <c r="CY8" s="1143">
        <v>13.8</v>
      </c>
      <c r="CZ8" s="428">
        <v>104386</v>
      </c>
      <c r="DA8" s="1143">
        <v>12.4</v>
      </c>
      <c r="DB8" s="428">
        <v>111115</v>
      </c>
      <c r="DC8" s="1143">
        <v>12.3</v>
      </c>
      <c r="DD8" s="428">
        <v>111062</v>
      </c>
      <c r="DE8" s="1143">
        <v>12.3</v>
      </c>
      <c r="DF8" s="428">
        <v>117119</v>
      </c>
      <c r="DG8" s="1143">
        <v>12.4</v>
      </c>
      <c r="DH8" s="428">
        <v>117234</v>
      </c>
      <c r="DI8" s="1143">
        <v>12.1</v>
      </c>
      <c r="DJ8" s="428">
        <v>118009</v>
      </c>
      <c r="DK8" s="1143" t="s">
        <v>1891</v>
      </c>
      <c r="DL8" s="428">
        <v>117205</v>
      </c>
      <c r="DM8" s="1143">
        <v>11.7</v>
      </c>
      <c r="DN8" s="428">
        <v>116061</v>
      </c>
      <c r="DO8" s="1143">
        <v>11.7</v>
      </c>
      <c r="DP8" s="428">
        <v>116226</v>
      </c>
      <c r="DQ8" s="1143" t="s">
        <v>1877</v>
      </c>
      <c r="DR8" s="428">
        <v>121686</v>
      </c>
      <c r="DS8" s="1143" t="s">
        <v>1895</v>
      </c>
      <c r="DT8" s="428">
        <v>125827</v>
      </c>
      <c r="DU8" s="1143" t="s">
        <v>1951</v>
      </c>
      <c r="DV8" s="428">
        <v>136593</v>
      </c>
      <c r="DW8" s="1640" t="s">
        <v>1973</v>
      </c>
      <c r="DX8" s="428">
        <v>138153</v>
      </c>
      <c r="DY8" s="1640" t="s">
        <v>1994</v>
      </c>
      <c r="DZ8" s="428">
        <v>148565</v>
      </c>
      <c r="EA8" s="1640" t="s">
        <v>2015</v>
      </c>
    </row>
    <row r="9" spans="1:131" s="4" customFormat="1" ht="39">
      <c r="A9" s="167" t="s">
        <v>1520</v>
      </c>
      <c r="B9" s="756">
        <v>0</v>
      </c>
      <c r="C9" s="656"/>
      <c r="D9" s="756">
        <v>0</v>
      </c>
      <c r="E9" s="656"/>
      <c r="F9" s="756">
        <v>0</v>
      </c>
      <c r="G9" s="656"/>
      <c r="H9" s="756">
        <v>0</v>
      </c>
      <c r="I9" s="656"/>
      <c r="J9" s="756">
        <v>0</v>
      </c>
      <c r="K9" s="656"/>
      <c r="L9" s="756">
        <v>0</v>
      </c>
      <c r="M9" s="656"/>
      <c r="N9" s="756">
        <v>0</v>
      </c>
      <c r="O9" s="656"/>
      <c r="P9" s="756">
        <v>0</v>
      </c>
      <c r="Q9" s="656"/>
      <c r="R9" s="756">
        <v>0</v>
      </c>
      <c r="S9" s="656"/>
      <c r="T9" s="756">
        <v>0</v>
      </c>
      <c r="U9" s="656"/>
      <c r="V9" s="756">
        <v>0</v>
      </c>
      <c r="W9" s="656"/>
      <c r="X9" s="756">
        <v>0</v>
      </c>
      <c r="Y9" s="656"/>
      <c r="Z9" s="756">
        <v>0</v>
      </c>
      <c r="AA9" s="656"/>
      <c r="AB9" s="756">
        <v>0</v>
      </c>
      <c r="AC9" s="656"/>
      <c r="AD9" s="756">
        <v>0</v>
      </c>
      <c r="AE9" s="656"/>
      <c r="AF9" s="756">
        <v>0</v>
      </c>
      <c r="AG9" s="656"/>
      <c r="AH9" s="756">
        <v>0</v>
      </c>
      <c r="AI9" s="656"/>
      <c r="AJ9" s="756">
        <v>0</v>
      </c>
      <c r="AK9" s="656"/>
      <c r="AL9" s="438">
        <v>0</v>
      </c>
      <c r="AM9" s="656"/>
      <c r="AN9" s="756">
        <v>0</v>
      </c>
      <c r="AO9" s="656"/>
      <c r="AP9" s="756">
        <v>0</v>
      </c>
      <c r="AQ9" s="656"/>
      <c r="AR9" s="756">
        <v>0</v>
      </c>
      <c r="AS9" s="656"/>
      <c r="AT9" s="756">
        <v>0</v>
      </c>
      <c r="AU9" s="656"/>
      <c r="AV9" s="756">
        <v>0</v>
      </c>
      <c r="AW9" s="656"/>
      <c r="AX9" s="756">
        <v>0</v>
      </c>
      <c r="AY9" s="656"/>
      <c r="AZ9" s="756">
        <v>0</v>
      </c>
      <c r="BA9" s="656"/>
      <c r="BB9" s="756">
        <v>0</v>
      </c>
      <c r="BC9" s="656"/>
      <c r="BD9" s="756">
        <v>0</v>
      </c>
      <c r="BE9" s="656"/>
      <c r="BF9" s="756">
        <v>0</v>
      </c>
      <c r="BG9" s="656"/>
      <c r="BH9" s="756">
        <v>0</v>
      </c>
      <c r="BI9" s="656"/>
      <c r="BJ9" s="756">
        <v>0</v>
      </c>
      <c r="BK9" s="656"/>
      <c r="BL9" s="756">
        <v>0</v>
      </c>
      <c r="BM9" s="656"/>
      <c r="BN9" s="756">
        <v>0</v>
      </c>
      <c r="BO9" s="656"/>
      <c r="BP9" s="756">
        <v>0</v>
      </c>
      <c r="BQ9" s="656"/>
      <c r="BR9" s="756">
        <v>0</v>
      </c>
      <c r="BS9" s="656"/>
      <c r="BT9" s="756">
        <v>0</v>
      </c>
      <c r="BU9" s="656"/>
      <c r="BV9" s="756">
        <v>0</v>
      </c>
      <c r="BW9" s="656"/>
      <c r="BX9" s="756">
        <v>0</v>
      </c>
      <c r="BY9" s="656"/>
      <c r="BZ9" s="739">
        <v>0</v>
      </c>
      <c r="CA9" s="656"/>
      <c r="CB9" s="756">
        <v>0</v>
      </c>
      <c r="CC9" s="656"/>
      <c r="CD9" s="756">
        <v>0</v>
      </c>
      <c r="CE9" s="656"/>
      <c r="CF9" s="756">
        <v>0</v>
      </c>
      <c r="CG9" s="656"/>
      <c r="CH9" s="756">
        <v>0</v>
      </c>
      <c r="CI9" s="656"/>
      <c r="CJ9" s="756">
        <v>0</v>
      </c>
      <c r="CK9" s="656"/>
      <c r="CL9" s="756"/>
      <c r="CM9" s="656"/>
      <c r="CN9" s="756"/>
      <c r="CO9" s="1144"/>
      <c r="CP9" s="756"/>
      <c r="CQ9" s="1144"/>
      <c r="CR9" s="756"/>
      <c r="CS9" s="1144"/>
      <c r="CT9" s="756"/>
      <c r="CU9" s="1144"/>
      <c r="CV9" s="756"/>
      <c r="CW9" s="1144"/>
      <c r="CX9" s="756"/>
      <c r="CY9" s="1144"/>
      <c r="CZ9" s="756"/>
      <c r="DA9" s="1144"/>
      <c r="DB9" s="756"/>
      <c r="DC9" s="1144"/>
      <c r="DD9" s="756"/>
      <c r="DE9" s="1144"/>
      <c r="DF9" s="756"/>
      <c r="DG9" s="1144"/>
      <c r="DH9" s="756"/>
      <c r="DI9" s="1144"/>
      <c r="DJ9" s="756"/>
      <c r="DK9" s="1144"/>
      <c r="DL9" s="756"/>
      <c r="DM9" s="1144"/>
      <c r="DN9" s="756"/>
      <c r="DO9" s="1144"/>
      <c r="DP9" s="756"/>
      <c r="DQ9" s="1144"/>
      <c r="DR9" s="756"/>
      <c r="DS9" s="1144"/>
      <c r="DT9" s="756"/>
      <c r="DU9" s="1144"/>
      <c r="DV9" s="756"/>
      <c r="DW9" s="1144"/>
      <c r="DX9" s="756"/>
      <c r="DY9" s="1144"/>
      <c r="DZ9" s="756"/>
      <c r="EA9" s="1144"/>
    </row>
    <row r="10" spans="1:131" ht="12.75" customHeight="1">
      <c r="A10" s="166" t="s">
        <v>560</v>
      </c>
      <c r="B10" s="428">
        <v>7950.6229999999996</v>
      </c>
      <c r="C10" s="655" t="s">
        <v>23</v>
      </c>
      <c r="D10" s="428">
        <v>4930.6310000000003</v>
      </c>
      <c r="E10" s="655">
        <v>1.6</v>
      </c>
      <c r="F10" s="428">
        <v>4043.5790000000002</v>
      </c>
      <c r="G10" s="655">
        <v>1.4</v>
      </c>
      <c r="H10" s="428">
        <v>3847.1320000000001</v>
      </c>
      <c r="I10" s="655">
        <v>1.3</v>
      </c>
      <c r="J10" s="428">
        <v>3351.4369999999999</v>
      </c>
      <c r="K10" s="655">
        <v>1.1000000000000001</v>
      </c>
      <c r="L10" s="428">
        <v>3416.444</v>
      </c>
      <c r="M10" s="655">
        <v>1.1000000000000001</v>
      </c>
      <c r="N10" s="428">
        <v>5064.3410000000003</v>
      </c>
      <c r="O10" s="655">
        <v>1.5</v>
      </c>
      <c r="P10" s="428">
        <v>4283.2820000000002</v>
      </c>
      <c r="Q10" s="655">
        <v>1.2</v>
      </c>
      <c r="R10" s="428">
        <v>4436.2160000000003</v>
      </c>
      <c r="S10" s="655">
        <v>1.2</v>
      </c>
      <c r="T10" s="428">
        <v>4710.90893813</v>
      </c>
      <c r="U10" s="755">
        <v>1.218106950001445</v>
      </c>
      <c r="V10" s="428">
        <v>4825.6400000000003</v>
      </c>
      <c r="W10" s="655">
        <v>1.2</v>
      </c>
      <c r="X10" s="428">
        <v>5513.78</v>
      </c>
      <c r="Y10" s="655">
        <v>1.3</v>
      </c>
      <c r="Z10" s="428">
        <v>4516.3850000000002</v>
      </c>
      <c r="AA10" s="655">
        <v>1</v>
      </c>
      <c r="AB10" s="428">
        <v>3920.6950000000002</v>
      </c>
      <c r="AC10" s="655">
        <v>0.9</v>
      </c>
      <c r="AD10" s="428">
        <v>5856.2060000000001</v>
      </c>
      <c r="AE10" s="655">
        <v>1.3</v>
      </c>
      <c r="AF10" s="428">
        <v>4962.4470000000001</v>
      </c>
      <c r="AG10" s="655">
        <v>1.1000000000000001</v>
      </c>
      <c r="AH10" s="428">
        <v>5219.3119999999999</v>
      </c>
      <c r="AI10" s="655">
        <v>1.1000000000000001</v>
      </c>
      <c r="AJ10" s="428">
        <v>5303.9030000000002</v>
      </c>
      <c r="AK10" s="655">
        <v>1.1000000000000001</v>
      </c>
      <c r="AL10" s="438">
        <v>5394.3509999999997</v>
      </c>
      <c r="AM10" s="655">
        <v>1.1000000000000001</v>
      </c>
      <c r="AN10" s="428">
        <v>5159.5559999999996</v>
      </c>
      <c r="AO10" s="655">
        <v>1</v>
      </c>
      <c r="AP10" s="428">
        <v>5755.3670000000002</v>
      </c>
      <c r="AQ10" s="655">
        <v>1</v>
      </c>
      <c r="AR10" s="428">
        <v>5048.2719999999999</v>
      </c>
      <c r="AS10" s="655">
        <v>0.9</v>
      </c>
      <c r="AT10" s="428">
        <v>5002.5190000000002</v>
      </c>
      <c r="AU10" s="655">
        <v>0.9</v>
      </c>
      <c r="AV10" s="428">
        <v>5379.4570000000003</v>
      </c>
      <c r="AW10" s="655">
        <v>0.9</v>
      </c>
      <c r="AX10" s="428">
        <v>5506.9549999999999</v>
      </c>
      <c r="AY10" s="655">
        <v>0.9</v>
      </c>
      <c r="AZ10" s="428">
        <v>6244.24</v>
      </c>
      <c r="BA10" s="655">
        <v>1</v>
      </c>
      <c r="BB10" s="428">
        <v>6393.2179999999998</v>
      </c>
      <c r="BC10" s="655">
        <v>1</v>
      </c>
      <c r="BD10" s="428">
        <v>8014.2030000000004</v>
      </c>
      <c r="BE10" s="655">
        <v>1.2</v>
      </c>
      <c r="BF10" s="428">
        <v>8050.61</v>
      </c>
      <c r="BG10" s="655">
        <v>1.2</v>
      </c>
      <c r="BH10" s="428">
        <v>8058.2389999999996</v>
      </c>
      <c r="BI10" s="655">
        <v>1.3</v>
      </c>
      <c r="BJ10" s="428">
        <v>7708.9989999999998</v>
      </c>
      <c r="BK10" s="655">
        <v>1.1000000000000001</v>
      </c>
      <c r="BL10" s="428">
        <v>8051.0330000000004</v>
      </c>
      <c r="BM10" s="655">
        <v>1.2</v>
      </c>
      <c r="BN10" s="428">
        <v>7783.7790000000005</v>
      </c>
      <c r="BO10" s="655">
        <v>1.2</v>
      </c>
      <c r="BP10" s="428">
        <v>7858.5739999999996</v>
      </c>
      <c r="BQ10" s="655">
        <v>1.2</v>
      </c>
      <c r="BR10" s="428">
        <v>6620.6819999999998</v>
      </c>
      <c r="BS10" s="655">
        <v>1.1000000000000001</v>
      </c>
      <c r="BT10" s="428">
        <v>6759.902</v>
      </c>
      <c r="BU10" s="655">
        <v>1.1000000000000001</v>
      </c>
      <c r="BV10" s="428">
        <v>7667.58</v>
      </c>
      <c r="BW10" s="655">
        <v>1.2</v>
      </c>
      <c r="BX10" s="428">
        <v>7638.6570000000002</v>
      </c>
      <c r="BY10" s="655">
        <v>1.2</v>
      </c>
      <c r="BZ10" s="739">
        <v>7761.3779999999997</v>
      </c>
      <c r="CA10" s="655">
        <v>1.2</v>
      </c>
      <c r="CB10" s="428">
        <v>7981.1130000000003</v>
      </c>
      <c r="CC10" s="655">
        <v>1.2</v>
      </c>
      <c r="CD10" s="428">
        <v>7675.4129999999996</v>
      </c>
      <c r="CE10" s="655">
        <v>1.1000000000000001</v>
      </c>
      <c r="CF10" s="428">
        <v>6949.7370000000001</v>
      </c>
      <c r="CG10" s="655">
        <v>1</v>
      </c>
      <c r="CH10" s="428">
        <v>6399.8320000000003</v>
      </c>
      <c r="CI10" s="655">
        <v>0.9</v>
      </c>
      <c r="CJ10" s="428">
        <v>6265.3320000000003</v>
      </c>
      <c r="CK10" s="655">
        <v>0.8</v>
      </c>
      <c r="CL10" s="428">
        <v>6509</v>
      </c>
      <c r="CM10" s="655">
        <v>0.8</v>
      </c>
      <c r="CN10" s="428">
        <v>10339</v>
      </c>
      <c r="CO10" s="1143">
        <v>1.2</v>
      </c>
      <c r="CP10" s="428">
        <v>11120</v>
      </c>
      <c r="CQ10" s="1143">
        <v>1.2</v>
      </c>
      <c r="CR10" s="428">
        <v>10519</v>
      </c>
      <c r="CS10" s="1143">
        <v>1.1000000000000001</v>
      </c>
      <c r="CT10" s="428">
        <v>13145</v>
      </c>
      <c r="CU10" s="1143">
        <v>1.4</v>
      </c>
      <c r="CV10" s="428">
        <v>17270</v>
      </c>
      <c r="CW10" s="1143">
        <v>1.7</v>
      </c>
      <c r="CX10" s="428">
        <v>13433</v>
      </c>
      <c r="CY10" s="1143">
        <v>1.4</v>
      </c>
      <c r="CZ10" s="428">
        <v>15770</v>
      </c>
      <c r="DA10" s="1143">
        <v>1.5</v>
      </c>
      <c r="DB10" s="428">
        <v>15941</v>
      </c>
      <c r="DC10" s="1143">
        <v>1.4</v>
      </c>
      <c r="DD10" s="428">
        <v>8884</v>
      </c>
      <c r="DE10" s="1143">
        <v>0.8</v>
      </c>
      <c r="DF10" s="428">
        <v>7340</v>
      </c>
      <c r="DG10" s="1143">
        <v>0.6</v>
      </c>
      <c r="DH10" s="428">
        <v>7758</v>
      </c>
      <c r="DI10" s="1143">
        <v>0.6</v>
      </c>
      <c r="DJ10" s="428">
        <v>0</v>
      </c>
      <c r="DK10" s="1380">
        <v>0</v>
      </c>
      <c r="DL10" s="428">
        <v>0</v>
      </c>
      <c r="DM10" s="1380">
        <v>0</v>
      </c>
      <c r="DN10" s="428">
        <v>0</v>
      </c>
      <c r="DO10" s="1380">
        <v>0</v>
      </c>
      <c r="DP10" s="428">
        <v>0</v>
      </c>
      <c r="DQ10" s="1380">
        <v>0</v>
      </c>
      <c r="DR10" s="428">
        <v>0</v>
      </c>
      <c r="DS10" s="1380">
        <v>0</v>
      </c>
      <c r="DT10" s="428">
        <v>0</v>
      </c>
      <c r="DU10" s="1380">
        <v>0</v>
      </c>
      <c r="DV10" s="428">
        <v>0</v>
      </c>
      <c r="DW10" s="1380">
        <v>0</v>
      </c>
      <c r="DX10" s="428">
        <v>0</v>
      </c>
      <c r="DY10" s="1380">
        <v>0</v>
      </c>
      <c r="DZ10" s="428">
        <v>0</v>
      </c>
      <c r="EA10" s="1380">
        <v>0</v>
      </c>
    </row>
    <row r="11" spans="1:131" ht="12.75" customHeight="1">
      <c r="A11" s="166" t="s">
        <v>559</v>
      </c>
      <c r="B11" s="428" t="s">
        <v>23</v>
      </c>
      <c r="C11" s="655" t="s">
        <v>23</v>
      </c>
      <c r="D11" s="428" t="s">
        <v>23</v>
      </c>
      <c r="E11" s="655" t="s">
        <v>23</v>
      </c>
      <c r="F11" s="428" t="s">
        <v>23</v>
      </c>
      <c r="G11" s="655" t="s">
        <v>23</v>
      </c>
      <c r="H11" s="428" t="s">
        <v>23</v>
      </c>
      <c r="I11" s="655" t="s">
        <v>23</v>
      </c>
      <c r="J11" s="428" t="s">
        <v>23</v>
      </c>
      <c r="K11" s="655" t="s">
        <v>23</v>
      </c>
      <c r="L11" s="428" t="s">
        <v>23</v>
      </c>
      <c r="M11" s="655" t="s">
        <v>23</v>
      </c>
      <c r="N11" s="428" t="s">
        <v>23</v>
      </c>
      <c r="O11" s="655" t="s">
        <v>23</v>
      </c>
      <c r="P11" s="428" t="s">
        <v>23</v>
      </c>
      <c r="Q11" s="655" t="s">
        <v>23</v>
      </c>
      <c r="R11" s="428">
        <v>28567.215</v>
      </c>
      <c r="S11" s="655">
        <v>7.6</v>
      </c>
      <c r="T11" s="428">
        <v>28875.169265250002</v>
      </c>
      <c r="U11" s="755">
        <v>7.4662968073484173</v>
      </c>
      <c r="V11" s="428">
        <v>28509.271000000001</v>
      </c>
      <c r="W11" s="655">
        <v>7.1</v>
      </c>
      <c r="X11" s="428">
        <v>31495.562000000002</v>
      </c>
      <c r="Y11" s="655">
        <v>7.4</v>
      </c>
      <c r="Z11" s="428">
        <v>30722.398000000001</v>
      </c>
      <c r="AA11" s="655">
        <v>7</v>
      </c>
      <c r="AB11" s="428">
        <v>30946.097000000002</v>
      </c>
      <c r="AC11" s="655">
        <v>7</v>
      </c>
      <c r="AD11" s="428">
        <v>35833.616000000002</v>
      </c>
      <c r="AE11" s="655">
        <v>7.7</v>
      </c>
      <c r="AF11" s="428">
        <v>36220.392999999996</v>
      </c>
      <c r="AG11" s="655">
        <v>7.7</v>
      </c>
      <c r="AH11" s="428">
        <v>37367.735000000001</v>
      </c>
      <c r="AI11" s="655">
        <v>7.7</v>
      </c>
      <c r="AJ11" s="428">
        <v>37004.915000000001</v>
      </c>
      <c r="AK11" s="655">
        <v>7.5</v>
      </c>
      <c r="AL11" s="438">
        <v>38334.614999999998</v>
      </c>
      <c r="AM11" s="655">
        <v>7.5</v>
      </c>
      <c r="AN11" s="428">
        <v>38515.434000000001</v>
      </c>
      <c r="AO11" s="655">
        <v>7.4</v>
      </c>
      <c r="AP11" s="428">
        <v>40752.930999999997</v>
      </c>
      <c r="AQ11" s="655">
        <v>7.4</v>
      </c>
      <c r="AR11" s="428">
        <v>39242.050000000003</v>
      </c>
      <c r="AS11" s="655">
        <v>7.1</v>
      </c>
      <c r="AT11" s="428">
        <v>38709.498</v>
      </c>
      <c r="AU11" s="655">
        <v>6.9</v>
      </c>
      <c r="AV11" s="428">
        <v>39202.910000000003</v>
      </c>
      <c r="AW11" s="655">
        <v>6.7</v>
      </c>
      <c r="AX11" s="428">
        <v>41262.199999999997</v>
      </c>
      <c r="AY11" s="655">
        <v>6.8</v>
      </c>
      <c r="AZ11" s="428">
        <v>45366.595999999998</v>
      </c>
      <c r="BA11" s="655">
        <v>7.1</v>
      </c>
      <c r="BB11" s="428">
        <v>45654.616000000002</v>
      </c>
      <c r="BC11" s="655">
        <v>7.3</v>
      </c>
      <c r="BD11" s="428">
        <v>52285.014999999999</v>
      </c>
      <c r="BE11" s="655">
        <v>7.9</v>
      </c>
      <c r="BF11" s="428">
        <v>51671.998</v>
      </c>
      <c r="BG11" s="655">
        <v>8</v>
      </c>
      <c r="BH11" s="428">
        <v>48319.008999999998</v>
      </c>
      <c r="BI11" s="655">
        <v>7.9</v>
      </c>
      <c r="BJ11" s="428">
        <v>46124.087</v>
      </c>
      <c r="BK11" s="655">
        <v>6.8</v>
      </c>
      <c r="BL11" s="428">
        <v>46431.527000000002</v>
      </c>
      <c r="BM11" s="655">
        <v>7</v>
      </c>
      <c r="BN11" s="428">
        <v>43510.712</v>
      </c>
      <c r="BO11" s="655">
        <v>6.7</v>
      </c>
      <c r="BP11" s="428">
        <v>43078.163</v>
      </c>
      <c r="BQ11" s="655">
        <v>6.8</v>
      </c>
      <c r="BR11" s="428">
        <v>41074.822999999997</v>
      </c>
      <c r="BS11" s="655">
        <v>6.5</v>
      </c>
      <c r="BT11" s="428">
        <v>39507.588000000003</v>
      </c>
      <c r="BU11" s="655">
        <v>6.4</v>
      </c>
      <c r="BV11" s="428">
        <v>39989.911</v>
      </c>
      <c r="BW11" s="655">
        <v>6.2</v>
      </c>
      <c r="BX11" s="428">
        <v>40712.125</v>
      </c>
      <c r="BY11" s="655">
        <v>6.2</v>
      </c>
      <c r="BZ11" s="739">
        <v>42937.624000000003</v>
      </c>
      <c r="CA11" s="655">
        <v>6.4</v>
      </c>
      <c r="CB11" s="428">
        <v>44159.947</v>
      </c>
      <c r="CC11" s="655">
        <v>6.4</v>
      </c>
      <c r="CD11" s="428">
        <v>43959.326000000001</v>
      </c>
      <c r="CE11" s="655">
        <v>6.4</v>
      </c>
      <c r="CF11" s="428">
        <v>43750.868000000002</v>
      </c>
      <c r="CG11" s="655">
        <v>6.3</v>
      </c>
      <c r="CH11" s="428">
        <v>45239.506999999998</v>
      </c>
      <c r="CI11" s="655">
        <v>6.4</v>
      </c>
      <c r="CJ11" s="428">
        <v>47125.14</v>
      </c>
      <c r="CK11" s="655">
        <v>6.3</v>
      </c>
      <c r="CL11" s="428">
        <v>49106</v>
      </c>
      <c r="CM11" s="655">
        <v>6.3</v>
      </c>
      <c r="CN11" s="428">
        <v>61278</v>
      </c>
      <c r="CO11" s="1143">
        <v>7</v>
      </c>
      <c r="CP11" s="428">
        <v>66332</v>
      </c>
      <c r="CQ11" s="1143">
        <v>7.4</v>
      </c>
      <c r="CR11" s="428">
        <v>65100</v>
      </c>
      <c r="CS11" s="1143">
        <v>7</v>
      </c>
      <c r="CT11" s="428">
        <v>73609</v>
      </c>
      <c r="CU11" s="1143">
        <v>7.8</v>
      </c>
      <c r="CV11" s="428">
        <v>69705</v>
      </c>
      <c r="CW11" s="1143">
        <v>7.1</v>
      </c>
      <c r="CX11" s="428">
        <v>63548</v>
      </c>
      <c r="CY11" s="1143">
        <v>6.4</v>
      </c>
      <c r="CZ11" s="428">
        <v>63127</v>
      </c>
      <c r="DA11" s="1143">
        <v>6</v>
      </c>
      <c r="DB11" s="428">
        <v>64570</v>
      </c>
      <c r="DC11" s="1143">
        <v>5.8</v>
      </c>
      <c r="DD11" s="428">
        <v>55522</v>
      </c>
      <c r="DE11" s="1143">
        <v>5</v>
      </c>
      <c r="DF11" s="428">
        <v>54157</v>
      </c>
      <c r="DG11" s="1143">
        <v>4.5999999999999996</v>
      </c>
      <c r="DH11" s="428">
        <v>58926</v>
      </c>
      <c r="DI11" s="1143">
        <v>4.9000000000000004</v>
      </c>
      <c r="DJ11" s="428">
        <v>0</v>
      </c>
      <c r="DK11" s="1380">
        <v>0</v>
      </c>
      <c r="DL11" s="428">
        <v>0</v>
      </c>
      <c r="DM11" s="1380">
        <v>0</v>
      </c>
      <c r="DN11" s="428">
        <v>0</v>
      </c>
      <c r="DO11" s="1380">
        <v>0</v>
      </c>
      <c r="DP11" s="428">
        <v>0</v>
      </c>
      <c r="DQ11" s="1380">
        <v>0</v>
      </c>
      <c r="DR11" s="428">
        <v>0</v>
      </c>
      <c r="DS11" s="1380">
        <v>0</v>
      </c>
      <c r="DT11" s="428">
        <v>0</v>
      </c>
      <c r="DU11" s="1380">
        <v>0</v>
      </c>
      <c r="DV11" s="428">
        <v>0</v>
      </c>
      <c r="DW11" s="1380">
        <v>0</v>
      </c>
      <c r="DX11" s="428">
        <v>0</v>
      </c>
      <c r="DY11" s="1380">
        <v>0</v>
      </c>
      <c r="DZ11" s="428">
        <v>0</v>
      </c>
      <c r="EA11" s="1380">
        <v>0</v>
      </c>
    </row>
    <row r="12" spans="1:131" ht="12.75" customHeight="1">
      <c r="A12" s="166" t="s">
        <v>558</v>
      </c>
      <c r="B12" s="428">
        <v>44192.720999999998</v>
      </c>
      <c r="C12" s="655" t="s">
        <v>23</v>
      </c>
      <c r="D12" s="428">
        <v>43243.24</v>
      </c>
      <c r="E12" s="655">
        <v>13.9</v>
      </c>
      <c r="F12" s="428">
        <v>36498.527000000002</v>
      </c>
      <c r="G12" s="655">
        <v>12.2</v>
      </c>
      <c r="H12" s="428">
        <v>37121.47</v>
      </c>
      <c r="I12" s="655">
        <v>12.4</v>
      </c>
      <c r="J12" s="428">
        <v>34875.012999999999</v>
      </c>
      <c r="K12" s="655">
        <v>11.3</v>
      </c>
      <c r="L12" s="428">
        <v>35929.444000000003</v>
      </c>
      <c r="M12" s="655">
        <v>11.3</v>
      </c>
      <c r="N12" s="428">
        <v>39856.745999999999</v>
      </c>
      <c r="O12" s="655">
        <v>12</v>
      </c>
      <c r="P12" s="428">
        <v>43126.618999999999</v>
      </c>
      <c r="Q12" s="655">
        <v>12.2</v>
      </c>
      <c r="R12" s="428">
        <v>44697.919999999998</v>
      </c>
      <c r="S12" s="655">
        <v>11.9</v>
      </c>
      <c r="T12" s="428">
        <v>45782.342129139994</v>
      </c>
      <c r="U12" s="755">
        <v>11.838010427980478</v>
      </c>
      <c r="V12" s="428">
        <v>46537.737999999998</v>
      </c>
      <c r="W12" s="655">
        <v>11.6</v>
      </c>
      <c r="X12" s="428">
        <v>50146.146999999997</v>
      </c>
      <c r="Y12" s="655">
        <v>11.7</v>
      </c>
      <c r="Z12" s="428">
        <v>49679.951999999997</v>
      </c>
      <c r="AA12" s="655">
        <v>11.3</v>
      </c>
      <c r="AB12" s="428">
        <v>50464.328000000001</v>
      </c>
      <c r="AC12" s="655">
        <v>11.3</v>
      </c>
      <c r="AD12" s="428">
        <v>57086.21</v>
      </c>
      <c r="AE12" s="655">
        <v>12.3</v>
      </c>
      <c r="AF12" s="428">
        <v>58564.464999999997</v>
      </c>
      <c r="AG12" s="655">
        <v>12.4</v>
      </c>
      <c r="AH12" s="428">
        <v>60238.587</v>
      </c>
      <c r="AI12" s="655">
        <v>12.4</v>
      </c>
      <c r="AJ12" s="428">
        <v>58664.81</v>
      </c>
      <c r="AK12" s="655">
        <v>11.9</v>
      </c>
      <c r="AL12" s="438">
        <v>61145.817000000003</v>
      </c>
      <c r="AM12" s="655">
        <v>12</v>
      </c>
      <c r="AN12" s="428">
        <v>60618.19</v>
      </c>
      <c r="AO12" s="655">
        <v>11.7</v>
      </c>
      <c r="AP12" s="428">
        <v>65461.235999999997</v>
      </c>
      <c r="AQ12" s="655">
        <v>11.8</v>
      </c>
      <c r="AR12" s="428">
        <v>63694.245999999999</v>
      </c>
      <c r="AS12" s="655">
        <v>11.6</v>
      </c>
      <c r="AT12" s="428">
        <v>63405.040999999997</v>
      </c>
      <c r="AU12" s="655">
        <v>11.3</v>
      </c>
      <c r="AV12" s="428">
        <v>65772.231</v>
      </c>
      <c r="AW12" s="655">
        <v>11.3</v>
      </c>
      <c r="AX12" s="428">
        <v>68924.307000000001</v>
      </c>
      <c r="AY12" s="655">
        <v>11.3</v>
      </c>
      <c r="AZ12" s="428">
        <v>75807.085000000006</v>
      </c>
      <c r="BA12" s="655">
        <v>11.8</v>
      </c>
      <c r="BB12" s="428">
        <v>73863.960000000006</v>
      </c>
      <c r="BC12" s="655">
        <v>11.9</v>
      </c>
      <c r="BD12" s="428">
        <v>83504.570999999996</v>
      </c>
      <c r="BE12" s="655">
        <v>12.7</v>
      </c>
      <c r="BF12" s="428">
        <v>82207.618000000002</v>
      </c>
      <c r="BG12" s="655">
        <v>12.7</v>
      </c>
      <c r="BH12" s="428">
        <v>76607.206999999995</v>
      </c>
      <c r="BI12" s="655">
        <v>12.5</v>
      </c>
      <c r="BJ12" s="428">
        <v>75579.69</v>
      </c>
      <c r="BK12" s="655">
        <v>11.2</v>
      </c>
      <c r="BL12" s="428">
        <v>74938.508000000002</v>
      </c>
      <c r="BM12" s="655">
        <v>11.4</v>
      </c>
      <c r="BN12" s="428">
        <v>69471.922999999995</v>
      </c>
      <c r="BO12" s="655">
        <v>10.7</v>
      </c>
      <c r="BP12" s="428">
        <v>68494.562999999995</v>
      </c>
      <c r="BQ12" s="655">
        <v>10.9</v>
      </c>
      <c r="BR12" s="428">
        <v>66190.096999999994</v>
      </c>
      <c r="BS12" s="655">
        <v>10.5</v>
      </c>
      <c r="BT12" s="428">
        <v>64688.226999999999</v>
      </c>
      <c r="BU12" s="655">
        <v>10.5</v>
      </c>
      <c r="BV12" s="428">
        <v>64834.510999999999</v>
      </c>
      <c r="BW12" s="655">
        <v>10.1</v>
      </c>
      <c r="BX12" s="428">
        <v>64972.377</v>
      </c>
      <c r="BY12" s="655">
        <v>10</v>
      </c>
      <c r="BZ12" s="739">
        <v>67516.520999999993</v>
      </c>
      <c r="CA12" s="655">
        <v>10</v>
      </c>
      <c r="CB12" s="428">
        <v>68833.876000000004</v>
      </c>
      <c r="CC12" s="655">
        <v>10</v>
      </c>
      <c r="CD12" s="428">
        <v>68262.445999999996</v>
      </c>
      <c r="CE12" s="655">
        <v>10</v>
      </c>
      <c r="CF12" s="428">
        <v>67990.076000000001</v>
      </c>
      <c r="CG12" s="655">
        <v>9.8000000000000007</v>
      </c>
      <c r="CH12" s="428">
        <v>68946.691999999995</v>
      </c>
      <c r="CI12" s="655">
        <v>9.6999999999999993</v>
      </c>
      <c r="CJ12" s="428">
        <v>74283.540999999997</v>
      </c>
      <c r="CK12" s="655">
        <v>9.9</v>
      </c>
      <c r="CL12" s="428">
        <v>76529</v>
      </c>
      <c r="CM12" s="655">
        <v>9.9</v>
      </c>
      <c r="CN12" s="428">
        <v>95914</v>
      </c>
      <c r="CO12" s="1143">
        <v>10.9</v>
      </c>
      <c r="CP12" s="428">
        <v>100704</v>
      </c>
      <c r="CQ12" s="1143">
        <v>11.2</v>
      </c>
      <c r="CR12" s="428">
        <v>98611</v>
      </c>
      <c r="CS12" s="1143">
        <v>10.6</v>
      </c>
      <c r="CT12" s="428">
        <v>107100</v>
      </c>
      <c r="CU12" s="1143">
        <v>11.3</v>
      </c>
      <c r="CV12" s="428">
        <v>102884</v>
      </c>
      <c r="CW12" s="1143">
        <v>10.4</v>
      </c>
      <c r="CX12" s="428">
        <v>97476</v>
      </c>
      <c r="CY12" s="1143">
        <v>9.8000000000000007</v>
      </c>
      <c r="CZ12" s="428">
        <v>96260</v>
      </c>
      <c r="DA12" s="1143">
        <v>9.1999999999999993</v>
      </c>
      <c r="DB12" s="428">
        <v>97046</v>
      </c>
      <c r="DC12" s="1143">
        <v>8.8000000000000007</v>
      </c>
      <c r="DD12" s="428">
        <v>87798</v>
      </c>
      <c r="DE12" s="1143">
        <v>7.9</v>
      </c>
      <c r="DF12" s="428">
        <v>89116</v>
      </c>
      <c r="DG12" s="1143">
        <v>7.6</v>
      </c>
      <c r="DH12" s="428">
        <v>93764</v>
      </c>
      <c r="DI12" s="1143">
        <v>7.8</v>
      </c>
      <c r="DJ12" s="428">
        <v>0</v>
      </c>
      <c r="DK12" s="1380">
        <v>0</v>
      </c>
      <c r="DL12" s="428">
        <v>0</v>
      </c>
      <c r="DM12" s="1380">
        <v>0</v>
      </c>
      <c r="DN12" s="428">
        <v>0</v>
      </c>
      <c r="DO12" s="1380">
        <v>0</v>
      </c>
      <c r="DP12" s="428">
        <v>0</v>
      </c>
      <c r="DQ12" s="1380">
        <v>0</v>
      </c>
      <c r="DR12" s="428">
        <v>0</v>
      </c>
      <c r="DS12" s="1380">
        <v>0</v>
      </c>
      <c r="DT12" s="428">
        <v>0</v>
      </c>
      <c r="DU12" s="1380">
        <v>0</v>
      </c>
      <c r="DV12" s="428">
        <v>0</v>
      </c>
      <c r="DW12" s="1380">
        <v>0</v>
      </c>
      <c r="DX12" s="428">
        <v>0</v>
      </c>
      <c r="DY12" s="1380">
        <v>0</v>
      </c>
      <c r="DZ12" s="428">
        <v>0</v>
      </c>
      <c r="EA12" s="1380">
        <v>0</v>
      </c>
    </row>
    <row r="13" spans="1:131" ht="12.75" customHeight="1">
      <c r="A13" s="166" t="s">
        <v>557</v>
      </c>
      <c r="B13" s="428">
        <v>69383.77</v>
      </c>
      <c r="C13" s="655" t="s">
        <v>23</v>
      </c>
      <c r="D13" s="428">
        <v>66166.638999999996</v>
      </c>
      <c r="E13" s="655">
        <v>21.3</v>
      </c>
      <c r="F13" s="428">
        <v>58004.464</v>
      </c>
      <c r="G13" s="655">
        <v>19.5</v>
      </c>
      <c r="H13" s="428">
        <v>59741.281000000003</v>
      </c>
      <c r="I13" s="655">
        <v>19.899999999999999</v>
      </c>
      <c r="J13" s="428">
        <v>55367.737999999998</v>
      </c>
      <c r="K13" s="655">
        <v>18</v>
      </c>
      <c r="L13" s="428">
        <v>56693.527000000002</v>
      </c>
      <c r="M13" s="655">
        <v>17.899999999999999</v>
      </c>
      <c r="N13" s="428">
        <v>61906.226000000002</v>
      </c>
      <c r="O13" s="655">
        <v>18.7</v>
      </c>
      <c r="P13" s="428">
        <v>68220.263000000006</v>
      </c>
      <c r="Q13" s="655">
        <v>19.5</v>
      </c>
      <c r="R13" s="428">
        <v>69990.468999999997</v>
      </c>
      <c r="S13" s="655">
        <v>18.7</v>
      </c>
      <c r="T13" s="428">
        <v>72313.387350119971</v>
      </c>
      <c r="U13" s="755">
        <v>18.69818348564668</v>
      </c>
      <c r="V13" s="428">
        <v>74105.201000000001</v>
      </c>
      <c r="W13" s="655">
        <v>18.399999999999999</v>
      </c>
      <c r="X13" s="428">
        <v>79071.076000000001</v>
      </c>
      <c r="Y13" s="655">
        <v>18.5</v>
      </c>
      <c r="Z13" s="428">
        <v>80560.182000000001</v>
      </c>
      <c r="AA13" s="655">
        <v>18.399999999999999</v>
      </c>
      <c r="AB13" s="428">
        <v>80910.873999999996</v>
      </c>
      <c r="AC13" s="655">
        <v>18.2</v>
      </c>
      <c r="AD13" s="428">
        <v>90845.748000000007</v>
      </c>
      <c r="AE13" s="655">
        <v>19.5</v>
      </c>
      <c r="AF13" s="428">
        <v>91801.941000000006</v>
      </c>
      <c r="AG13" s="655">
        <v>19.399999999999999</v>
      </c>
      <c r="AH13" s="428">
        <v>95629.285999999993</v>
      </c>
      <c r="AI13" s="655">
        <v>19.600000000000001</v>
      </c>
      <c r="AJ13" s="428">
        <v>95699.289000000004</v>
      </c>
      <c r="AK13" s="655">
        <v>19.399999999999999</v>
      </c>
      <c r="AL13" s="438">
        <v>97714.456999999995</v>
      </c>
      <c r="AM13" s="655">
        <v>19.2</v>
      </c>
      <c r="AN13" s="428">
        <v>98273.629000000001</v>
      </c>
      <c r="AO13" s="655">
        <v>18.899999999999999</v>
      </c>
      <c r="AP13" s="428">
        <v>106901.726</v>
      </c>
      <c r="AQ13" s="655">
        <v>19.3</v>
      </c>
      <c r="AR13" s="428">
        <v>106757.825</v>
      </c>
      <c r="AS13" s="655">
        <v>19.399999999999999</v>
      </c>
      <c r="AT13" s="428">
        <v>109240.49099999999</v>
      </c>
      <c r="AU13" s="655">
        <v>19.600000000000001</v>
      </c>
      <c r="AV13" s="428">
        <v>113885.124</v>
      </c>
      <c r="AW13" s="655">
        <v>19.600000000000001</v>
      </c>
      <c r="AX13" s="428">
        <v>119971.624</v>
      </c>
      <c r="AY13" s="655">
        <v>19.7</v>
      </c>
      <c r="AZ13" s="428">
        <v>128732.265</v>
      </c>
      <c r="BA13" s="655">
        <v>20.100000000000001</v>
      </c>
      <c r="BB13" s="428">
        <v>122579.417</v>
      </c>
      <c r="BC13" s="655">
        <v>19.7</v>
      </c>
      <c r="BD13" s="428">
        <v>138993.478</v>
      </c>
      <c r="BE13" s="655">
        <v>21.1</v>
      </c>
      <c r="BF13" s="428">
        <v>134404.58799999999</v>
      </c>
      <c r="BG13" s="655">
        <v>20.8</v>
      </c>
      <c r="BH13" s="428">
        <v>125053.47100000001</v>
      </c>
      <c r="BI13" s="655">
        <v>20.399999999999999</v>
      </c>
      <c r="BJ13" s="428">
        <v>122706.046</v>
      </c>
      <c r="BK13" s="655">
        <v>18.2</v>
      </c>
      <c r="BL13" s="428">
        <v>118925.012</v>
      </c>
      <c r="BM13" s="655">
        <v>18</v>
      </c>
      <c r="BN13" s="428">
        <v>113276.46400000001</v>
      </c>
      <c r="BO13" s="655">
        <v>17.399999999999999</v>
      </c>
      <c r="BP13" s="428">
        <v>110107.023</v>
      </c>
      <c r="BQ13" s="655">
        <v>17.5</v>
      </c>
      <c r="BR13" s="428">
        <v>109056.704</v>
      </c>
      <c r="BS13" s="655">
        <v>17.399999999999999</v>
      </c>
      <c r="BT13" s="428">
        <v>104679.894</v>
      </c>
      <c r="BU13" s="655">
        <v>17</v>
      </c>
      <c r="BV13" s="428">
        <v>108828.05100000001</v>
      </c>
      <c r="BW13" s="655">
        <v>16.899999999999999</v>
      </c>
      <c r="BX13" s="428">
        <v>110352.539</v>
      </c>
      <c r="BY13" s="655">
        <v>16.899999999999999</v>
      </c>
      <c r="BZ13" s="739">
        <v>108966.69899999999</v>
      </c>
      <c r="CA13" s="655">
        <v>16.2</v>
      </c>
      <c r="CB13" s="428">
        <v>108456.583</v>
      </c>
      <c r="CC13" s="655">
        <v>15.8</v>
      </c>
      <c r="CD13" s="428">
        <v>108722.26700000001</v>
      </c>
      <c r="CE13" s="655">
        <v>15.9</v>
      </c>
      <c r="CF13" s="428">
        <v>110570.121</v>
      </c>
      <c r="CG13" s="655">
        <v>15.9</v>
      </c>
      <c r="CH13" s="428">
        <v>114275.75900000001</v>
      </c>
      <c r="CI13" s="655">
        <v>16</v>
      </c>
      <c r="CJ13" s="428">
        <v>125336.992</v>
      </c>
      <c r="CK13" s="655">
        <v>16.7</v>
      </c>
      <c r="CL13" s="428">
        <v>126915</v>
      </c>
      <c r="CM13" s="655">
        <v>16.399999999999999</v>
      </c>
      <c r="CN13" s="428">
        <v>155765</v>
      </c>
      <c r="CO13" s="1143">
        <v>17.8</v>
      </c>
      <c r="CP13" s="428">
        <v>161170</v>
      </c>
      <c r="CQ13" s="1143">
        <v>17.899999999999999</v>
      </c>
      <c r="CR13" s="428">
        <v>158426</v>
      </c>
      <c r="CS13" s="1143">
        <v>17.100000000000001</v>
      </c>
      <c r="CT13" s="428">
        <v>164323</v>
      </c>
      <c r="CU13" s="1143">
        <v>17.3</v>
      </c>
      <c r="CV13" s="428">
        <v>159649</v>
      </c>
      <c r="CW13" s="1143">
        <v>16.2</v>
      </c>
      <c r="CX13" s="428">
        <v>156103</v>
      </c>
      <c r="CY13" s="1143">
        <v>15.8</v>
      </c>
      <c r="CZ13" s="428">
        <v>157061</v>
      </c>
      <c r="DA13" s="1143">
        <v>15</v>
      </c>
      <c r="DB13" s="428">
        <v>158886</v>
      </c>
      <c r="DC13" s="1143">
        <v>14.4</v>
      </c>
      <c r="DD13" s="428">
        <v>151478</v>
      </c>
      <c r="DE13" s="1143">
        <v>13.5</v>
      </c>
      <c r="DF13" s="428">
        <v>157496</v>
      </c>
      <c r="DG13" s="1143">
        <v>13.4</v>
      </c>
      <c r="DH13" s="428">
        <v>162094</v>
      </c>
      <c r="DI13" s="1143">
        <v>13.5</v>
      </c>
      <c r="DJ13" s="428">
        <v>0</v>
      </c>
      <c r="DK13" s="1380">
        <v>0</v>
      </c>
      <c r="DL13" s="428">
        <v>0</v>
      </c>
      <c r="DM13" s="1380">
        <v>0</v>
      </c>
      <c r="DN13" s="428">
        <v>0</v>
      </c>
      <c r="DO13" s="1380">
        <v>0</v>
      </c>
      <c r="DP13" s="428">
        <v>0</v>
      </c>
      <c r="DQ13" s="1380">
        <v>0</v>
      </c>
      <c r="DR13" s="428">
        <v>0</v>
      </c>
      <c r="DS13" s="1380">
        <v>0</v>
      </c>
      <c r="DT13" s="428">
        <v>0</v>
      </c>
      <c r="DU13" s="1380">
        <v>0</v>
      </c>
      <c r="DV13" s="428">
        <v>0</v>
      </c>
      <c r="DW13" s="1380">
        <v>0</v>
      </c>
      <c r="DX13" s="428">
        <v>0</v>
      </c>
      <c r="DY13" s="1380">
        <v>0</v>
      </c>
      <c r="DZ13" s="428">
        <v>0</v>
      </c>
      <c r="EA13" s="1380">
        <v>0</v>
      </c>
    </row>
    <row r="14" spans="1:131" ht="12.75" customHeight="1">
      <c r="A14" s="165" t="s">
        <v>556</v>
      </c>
      <c r="B14" s="757">
        <v>90844.64</v>
      </c>
      <c r="C14" s="657" t="s">
        <v>23</v>
      </c>
      <c r="D14" s="757">
        <v>86744.381999999998</v>
      </c>
      <c r="E14" s="657">
        <v>27.9</v>
      </c>
      <c r="F14" s="757">
        <v>76752.100000000006</v>
      </c>
      <c r="G14" s="657">
        <v>25.7</v>
      </c>
      <c r="H14" s="757">
        <v>80244.350999999995</v>
      </c>
      <c r="I14" s="657">
        <v>26.7</v>
      </c>
      <c r="J14" s="757">
        <v>73494.271999999997</v>
      </c>
      <c r="K14" s="657">
        <v>23.9</v>
      </c>
      <c r="L14" s="757">
        <v>74590.744000000006</v>
      </c>
      <c r="M14" s="657">
        <v>23.5</v>
      </c>
      <c r="N14" s="757">
        <v>80550.266000000003</v>
      </c>
      <c r="O14" s="657">
        <v>24.3</v>
      </c>
      <c r="P14" s="757">
        <v>87911.732999999993</v>
      </c>
      <c r="Q14" s="657">
        <v>25.1</v>
      </c>
      <c r="R14" s="757">
        <v>92206.387000000002</v>
      </c>
      <c r="S14" s="657">
        <v>24.6</v>
      </c>
      <c r="T14" s="757">
        <v>94823.069295289999</v>
      </c>
      <c r="U14" s="758">
        <v>24.518546472883219</v>
      </c>
      <c r="V14" s="757">
        <v>96164.675000000003</v>
      </c>
      <c r="W14" s="657">
        <v>23.9</v>
      </c>
      <c r="X14" s="757">
        <v>103282.02</v>
      </c>
      <c r="Y14" s="657">
        <v>24.1</v>
      </c>
      <c r="Z14" s="757">
        <v>104000.31600000001</v>
      </c>
      <c r="AA14" s="657">
        <v>23.7</v>
      </c>
      <c r="AB14" s="757">
        <v>105467.52899999999</v>
      </c>
      <c r="AC14" s="657">
        <v>23.7</v>
      </c>
      <c r="AD14" s="757">
        <v>116546.183</v>
      </c>
      <c r="AE14" s="657">
        <v>25</v>
      </c>
      <c r="AF14" s="757">
        <v>119037.368</v>
      </c>
      <c r="AG14" s="657">
        <v>25.2</v>
      </c>
      <c r="AH14" s="757">
        <v>124043.442</v>
      </c>
      <c r="AI14" s="657">
        <v>25.5</v>
      </c>
      <c r="AJ14" s="757">
        <v>124362.50599999999</v>
      </c>
      <c r="AK14" s="657">
        <v>25.3</v>
      </c>
      <c r="AL14" s="438">
        <v>128534.175</v>
      </c>
      <c r="AM14" s="657">
        <v>25.3</v>
      </c>
      <c r="AN14" s="757">
        <v>132315.74900000001</v>
      </c>
      <c r="AO14" s="657">
        <v>25.5</v>
      </c>
      <c r="AP14" s="757">
        <v>143092.10500000001</v>
      </c>
      <c r="AQ14" s="657">
        <v>25.9</v>
      </c>
      <c r="AR14" s="757">
        <v>142866.66699999999</v>
      </c>
      <c r="AS14" s="657">
        <v>26</v>
      </c>
      <c r="AT14" s="757">
        <v>146682.45199999999</v>
      </c>
      <c r="AU14" s="657">
        <v>26.3</v>
      </c>
      <c r="AV14" s="757">
        <v>152506.79199999999</v>
      </c>
      <c r="AW14" s="657">
        <v>26.2</v>
      </c>
      <c r="AX14" s="757">
        <v>160804.70199999999</v>
      </c>
      <c r="AY14" s="657">
        <v>26.5</v>
      </c>
      <c r="AZ14" s="757">
        <v>173826.28700000001</v>
      </c>
      <c r="BA14" s="657">
        <v>27.1</v>
      </c>
      <c r="BB14" s="757">
        <v>163372.291</v>
      </c>
      <c r="BC14" s="657">
        <v>26.2</v>
      </c>
      <c r="BD14" s="757">
        <v>184121.038</v>
      </c>
      <c r="BE14" s="657">
        <v>27.9</v>
      </c>
      <c r="BF14" s="757">
        <v>175610.16399999999</v>
      </c>
      <c r="BG14" s="657">
        <v>27.2</v>
      </c>
      <c r="BH14" s="757">
        <v>165958.40400000001</v>
      </c>
      <c r="BI14" s="657">
        <v>27</v>
      </c>
      <c r="BJ14" s="757">
        <v>162898.234</v>
      </c>
      <c r="BK14" s="657">
        <v>24.1</v>
      </c>
      <c r="BL14" s="757">
        <v>156514.69899999999</v>
      </c>
      <c r="BM14" s="657">
        <v>23.7</v>
      </c>
      <c r="BN14" s="757">
        <v>151478.40599999999</v>
      </c>
      <c r="BO14" s="657">
        <v>23.3</v>
      </c>
      <c r="BP14" s="757">
        <v>145816.41800000001</v>
      </c>
      <c r="BQ14" s="657">
        <v>23.1</v>
      </c>
      <c r="BR14" s="757">
        <v>143656.71599999999</v>
      </c>
      <c r="BS14" s="657">
        <v>22.9</v>
      </c>
      <c r="BT14" s="757">
        <v>138600.788</v>
      </c>
      <c r="BU14" s="657">
        <v>22.5</v>
      </c>
      <c r="BV14" s="757">
        <v>144443.228</v>
      </c>
      <c r="BW14" s="657">
        <v>22.4</v>
      </c>
      <c r="BX14" s="757">
        <v>146192.08799999999</v>
      </c>
      <c r="BY14" s="657">
        <v>22.4</v>
      </c>
      <c r="BZ14" s="739">
        <v>144135.92300000001</v>
      </c>
      <c r="CA14" s="657">
        <v>21.4</v>
      </c>
      <c r="CB14" s="757">
        <v>144145.54300000001</v>
      </c>
      <c r="CC14" s="657">
        <v>21</v>
      </c>
      <c r="CD14" s="757">
        <v>143436.886</v>
      </c>
      <c r="CE14" s="657">
        <v>21</v>
      </c>
      <c r="CF14" s="757">
        <v>145157.35</v>
      </c>
      <c r="CG14" s="657">
        <v>20.9</v>
      </c>
      <c r="CH14" s="757">
        <v>150309.01199999999</v>
      </c>
      <c r="CI14" s="657">
        <v>21.1</v>
      </c>
      <c r="CJ14" s="757">
        <v>166304.26300000001</v>
      </c>
      <c r="CK14" s="657">
        <v>22.1</v>
      </c>
      <c r="CL14" s="757">
        <v>169379</v>
      </c>
      <c r="CM14" s="657">
        <v>21.9</v>
      </c>
      <c r="CN14" s="757">
        <v>207465</v>
      </c>
      <c r="CO14" s="1145">
        <v>23.6</v>
      </c>
      <c r="CP14" s="757">
        <v>212593</v>
      </c>
      <c r="CQ14" s="1145">
        <v>23.6</v>
      </c>
      <c r="CR14" s="757">
        <v>209904</v>
      </c>
      <c r="CS14" s="1145">
        <v>22.6</v>
      </c>
      <c r="CT14" s="757">
        <v>214907</v>
      </c>
      <c r="CU14" s="1145">
        <v>22.6</v>
      </c>
      <c r="CV14" s="757">
        <v>213198</v>
      </c>
      <c r="CW14" s="1145">
        <v>21.6</v>
      </c>
      <c r="CX14" s="757">
        <v>210464</v>
      </c>
      <c r="CY14" s="1145">
        <v>21.3</v>
      </c>
      <c r="CZ14" s="757">
        <v>214034</v>
      </c>
      <c r="DA14" s="1145">
        <v>20.399999999999999</v>
      </c>
      <c r="DB14" s="757">
        <v>217114</v>
      </c>
      <c r="DC14" s="1145">
        <v>19.600000000000001</v>
      </c>
      <c r="DD14" s="757">
        <v>212977</v>
      </c>
      <c r="DE14" s="1145">
        <v>19</v>
      </c>
      <c r="DF14" s="757">
        <v>226749</v>
      </c>
      <c r="DG14" s="1145">
        <v>19.2</v>
      </c>
      <c r="DH14" s="757">
        <v>227804</v>
      </c>
      <c r="DI14" s="1145">
        <v>18.899999999999999</v>
      </c>
      <c r="DJ14" s="757">
        <v>0</v>
      </c>
      <c r="DK14" s="1382">
        <v>0</v>
      </c>
      <c r="DL14" s="1381">
        <v>0</v>
      </c>
      <c r="DM14" s="1382">
        <v>0</v>
      </c>
      <c r="DN14" s="1381">
        <v>0</v>
      </c>
      <c r="DO14" s="1382">
        <v>0</v>
      </c>
      <c r="DP14" s="1381">
        <v>0</v>
      </c>
      <c r="DQ14" s="1382">
        <v>0</v>
      </c>
      <c r="DR14" s="1381">
        <v>0</v>
      </c>
      <c r="DS14" s="1382">
        <v>0</v>
      </c>
      <c r="DT14" s="1381">
        <v>0</v>
      </c>
      <c r="DU14" s="1382">
        <v>0</v>
      </c>
      <c r="DV14" s="1381">
        <v>0</v>
      </c>
      <c r="DW14" s="1382">
        <v>0</v>
      </c>
      <c r="DX14" s="1381">
        <v>0</v>
      </c>
      <c r="DY14" s="1382">
        <v>0</v>
      </c>
      <c r="DZ14" s="1381">
        <v>0</v>
      </c>
      <c r="EA14" s="1382">
        <v>0</v>
      </c>
    </row>
    <row r="15" spans="1:131" ht="12.75" customHeight="1">
      <c r="A15" s="530" t="s">
        <v>996</v>
      </c>
      <c r="D15" s="163"/>
      <c r="E15" s="163"/>
      <c r="F15" s="163"/>
      <c r="G15" s="163"/>
      <c r="L15" s="163"/>
      <c r="M15" s="163"/>
      <c r="N15" s="163"/>
      <c r="O15" s="163"/>
      <c r="T15" s="163"/>
      <c r="U15" s="163"/>
      <c r="V15" s="163"/>
      <c r="W15" s="163"/>
      <c r="X15" s="677"/>
      <c r="AB15" s="676"/>
      <c r="AC15" s="163"/>
      <c r="AD15" s="163"/>
      <c r="AE15" s="163"/>
      <c r="AF15" s="677"/>
      <c r="AJ15" s="163"/>
      <c r="AK15" s="163"/>
      <c r="AL15" s="163"/>
      <c r="AM15" s="163"/>
      <c r="AZ15" s="168"/>
      <c r="BA15" s="177"/>
      <c r="BR15" s="675"/>
      <c r="BV15" s="675"/>
    </row>
    <row r="16" spans="1:131" ht="12.75" customHeight="1">
      <c r="A16" s="531" t="s">
        <v>1216</v>
      </c>
      <c r="D16" s="163"/>
      <c r="E16" s="163"/>
      <c r="F16" s="163"/>
      <c r="G16" s="163"/>
      <c r="L16" s="163"/>
      <c r="M16" s="163"/>
      <c r="N16" s="163"/>
      <c r="O16" s="163"/>
      <c r="T16" s="163"/>
      <c r="U16" s="163"/>
      <c r="V16" s="163"/>
      <c r="W16" s="163"/>
      <c r="AB16" s="163"/>
      <c r="AC16" s="163"/>
      <c r="AD16" s="163"/>
      <c r="AE16" s="163"/>
      <c r="AJ16" s="163"/>
      <c r="AK16" s="163"/>
      <c r="AL16" s="163"/>
      <c r="AM16" s="163"/>
    </row>
    <row r="17" spans="1:39">
      <c r="A17" s="175"/>
      <c r="D17" s="163"/>
      <c r="E17" s="163"/>
      <c r="F17" s="163"/>
      <c r="G17" s="163"/>
      <c r="L17" s="163"/>
      <c r="M17" s="163"/>
      <c r="N17" s="163"/>
      <c r="O17" s="163"/>
      <c r="T17" s="163"/>
      <c r="U17" s="163"/>
      <c r="V17" s="163"/>
      <c r="W17" s="163"/>
      <c r="AB17" s="163"/>
      <c r="AC17" s="163"/>
      <c r="AD17" s="163"/>
      <c r="AE17" s="163"/>
      <c r="AJ17" s="163"/>
      <c r="AK17" s="163"/>
      <c r="AL17" s="163"/>
      <c r="AM17" s="163"/>
    </row>
    <row r="18" spans="1:39">
      <c r="A18" s="175"/>
      <c r="D18" s="163"/>
      <c r="E18" s="163"/>
      <c r="F18" s="163"/>
      <c r="G18" s="163"/>
      <c r="L18" s="163"/>
      <c r="M18" s="163"/>
      <c r="N18" s="163"/>
      <c r="O18" s="163"/>
      <c r="T18" s="163"/>
      <c r="U18" s="163"/>
      <c r="V18" s="163"/>
      <c r="W18" s="163"/>
      <c r="AB18" s="163"/>
      <c r="AC18" s="163"/>
      <c r="AD18" s="163"/>
      <c r="AE18" s="163"/>
      <c r="AJ18" s="163"/>
      <c r="AK18" s="163"/>
      <c r="AL18" s="163"/>
      <c r="AM18" s="163"/>
    </row>
    <row r="19" spans="1:39">
      <c r="A19" s="175"/>
      <c r="D19" s="163"/>
      <c r="E19" s="163"/>
      <c r="F19" s="163"/>
      <c r="G19" s="163"/>
      <c r="L19" s="163"/>
      <c r="M19" s="163"/>
      <c r="N19" s="163"/>
      <c r="O19" s="163"/>
      <c r="T19" s="163"/>
      <c r="U19" s="163"/>
      <c r="V19" s="163"/>
      <c r="W19" s="163"/>
      <c r="AB19" s="163"/>
      <c r="AC19" s="163"/>
      <c r="AD19" s="163"/>
      <c r="AE19" s="163"/>
      <c r="AJ19" s="163"/>
      <c r="AK19" s="163"/>
      <c r="AL19" s="163"/>
      <c r="AM19" s="163"/>
    </row>
    <row r="20" spans="1:39">
      <c r="A20" s="175"/>
      <c r="D20" s="163"/>
      <c r="E20" s="163"/>
      <c r="F20" s="163"/>
      <c r="G20" s="163"/>
      <c r="L20" s="163"/>
      <c r="M20" s="163"/>
      <c r="N20" s="163"/>
      <c r="O20" s="163"/>
      <c r="T20" s="163"/>
      <c r="U20" s="163"/>
      <c r="V20" s="163"/>
      <c r="W20" s="163"/>
      <c r="AB20" s="163"/>
      <c r="AC20" s="163"/>
      <c r="AD20" s="163"/>
      <c r="AE20" s="163"/>
      <c r="AJ20" s="163"/>
      <c r="AK20" s="163"/>
      <c r="AL20" s="163"/>
      <c r="AM20" s="163"/>
    </row>
    <row r="21" spans="1:39">
      <c r="A21" s="175"/>
      <c r="D21" s="163"/>
      <c r="E21" s="163"/>
      <c r="F21" s="163"/>
      <c r="G21" s="163"/>
      <c r="L21" s="163"/>
      <c r="M21" s="163"/>
      <c r="N21" s="163"/>
      <c r="O21" s="163"/>
      <c r="T21" s="163"/>
      <c r="U21" s="163"/>
      <c r="V21" s="163"/>
      <c r="W21" s="163"/>
      <c r="AB21" s="163"/>
      <c r="AC21" s="163"/>
      <c r="AD21" s="163"/>
      <c r="AE21" s="163"/>
      <c r="AJ21" s="163"/>
      <c r="AK21" s="163"/>
      <c r="AL21" s="163"/>
      <c r="AM21" s="163"/>
    </row>
    <row r="22" spans="1:39">
      <c r="A22" s="175"/>
      <c r="D22" s="163"/>
      <c r="E22" s="163"/>
      <c r="F22" s="163"/>
      <c r="G22" s="163"/>
      <c r="L22" s="163"/>
      <c r="M22" s="163"/>
      <c r="N22" s="163"/>
      <c r="O22" s="163"/>
      <c r="T22" s="163"/>
      <c r="U22" s="163"/>
      <c r="V22" s="163"/>
      <c r="W22" s="163"/>
      <c r="AB22" s="163"/>
      <c r="AC22" s="163"/>
      <c r="AD22" s="163"/>
      <c r="AE22" s="163"/>
      <c r="AJ22" s="163"/>
      <c r="AK22" s="163"/>
      <c r="AL22" s="163"/>
      <c r="AM22" s="163"/>
    </row>
    <row r="23" spans="1:39">
      <c r="A23" s="175"/>
      <c r="D23" s="163"/>
      <c r="E23" s="163"/>
      <c r="F23" s="163"/>
      <c r="G23" s="163"/>
      <c r="L23" s="163"/>
      <c r="M23" s="163"/>
      <c r="N23" s="163"/>
      <c r="O23" s="163"/>
      <c r="T23" s="163"/>
      <c r="U23" s="163"/>
      <c r="V23" s="163"/>
      <c r="W23" s="163"/>
      <c r="AB23" s="163"/>
      <c r="AC23" s="163"/>
      <c r="AD23" s="163"/>
      <c r="AE23" s="163"/>
      <c r="AJ23" s="163"/>
      <c r="AK23" s="163"/>
      <c r="AL23" s="163"/>
      <c r="AM23" s="163"/>
    </row>
    <row r="24" spans="1:39">
      <c r="A24" s="175"/>
      <c r="D24" s="163"/>
      <c r="E24" s="163"/>
      <c r="F24" s="163"/>
      <c r="G24" s="163"/>
      <c r="L24" s="163"/>
      <c r="M24" s="163"/>
      <c r="N24" s="163"/>
      <c r="O24" s="163"/>
      <c r="T24" s="163"/>
      <c r="U24" s="163"/>
      <c r="V24" s="163"/>
      <c r="W24" s="163"/>
      <c r="AB24" s="163"/>
      <c r="AC24" s="163"/>
      <c r="AD24" s="163"/>
      <c r="AE24" s="163"/>
      <c r="AJ24" s="163"/>
      <c r="AK24" s="163"/>
      <c r="AL24" s="163"/>
      <c r="AM24" s="163"/>
    </row>
    <row r="25" spans="1:39">
      <c r="A25" s="175"/>
      <c r="D25" s="163"/>
      <c r="E25" s="163"/>
      <c r="F25" s="163"/>
      <c r="G25" s="163"/>
      <c r="L25" s="163"/>
      <c r="M25" s="163"/>
      <c r="N25" s="163"/>
      <c r="O25" s="163"/>
      <c r="T25" s="163"/>
      <c r="U25" s="163"/>
      <c r="V25" s="163"/>
      <c r="W25" s="163"/>
      <c r="AB25" s="163"/>
      <c r="AC25" s="163"/>
      <c r="AD25" s="163"/>
      <c r="AE25" s="163"/>
      <c r="AJ25" s="163"/>
      <c r="AK25" s="163"/>
      <c r="AL25" s="163"/>
      <c r="AM25" s="163"/>
    </row>
    <row r="26" spans="1:39">
      <c r="A26" s="175"/>
      <c r="D26" s="163"/>
      <c r="E26" s="163"/>
      <c r="F26" s="163"/>
      <c r="G26" s="163"/>
      <c r="L26" s="163"/>
      <c r="M26" s="163"/>
      <c r="N26" s="163"/>
      <c r="O26" s="163"/>
      <c r="T26" s="163"/>
      <c r="U26" s="163"/>
      <c r="V26" s="163"/>
      <c r="W26" s="163"/>
      <c r="AB26" s="163"/>
      <c r="AC26" s="163"/>
      <c r="AD26" s="163"/>
      <c r="AE26" s="163"/>
      <c r="AJ26" s="163"/>
      <c r="AK26" s="163"/>
      <c r="AL26" s="163"/>
      <c r="AM26" s="163"/>
    </row>
    <row r="27" spans="1:39">
      <c r="A27" s="175"/>
      <c r="D27" s="163"/>
      <c r="E27" s="163"/>
      <c r="F27" s="163"/>
      <c r="G27" s="163"/>
      <c r="L27" s="163"/>
      <c r="M27" s="163"/>
      <c r="N27" s="163"/>
      <c r="O27" s="163"/>
      <c r="T27" s="163"/>
      <c r="U27" s="163"/>
      <c r="V27" s="163"/>
      <c r="W27" s="163"/>
      <c r="AB27" s="163"/>
      <c r="AC27" s="163"/>
      <c r="AD27" s="163"/>
      <c r="AE27" s="163"/>
      <c r="AJ27" s="163"/>
      <c r="AK27" s="163"/>
      <c r="AL27" s="163"/>
      <c r="AM27" s="163"/>
    </row>
    <row r="28" spans="1:39">
      <c r="A28" s="175"/>
      <c r="D28" s="163"/>
      <c r="E28" s="163"/>
      <c r="F28" s="163"/>
      <c r="G28" s="163"/>
      <c r="L28" s="163"/>
      <c r="M28" s="163"/>
      <c r="N28" s="163"/>
      <c r="O28" s="163"/>
      <c r="T28" s="163"/>
      <c r="U28" s="163"/>
      <c r="V28" s="163"/>
      <c r="W28" s="163"/>
      <c r="AB28" s="163"/>
      <c r="AC28" s="163"/>
      <c r="AD28" s="163"/>
      <c r="AE28" s="163"/>
      <c r="AJ28" s="163"/>
      <c r="AK28" s="163"/>
      <c r="AL28" s="163"/>
      <c r="AM28" s="163"/>
    </row>
    <row r="29" spans="1:39">
      <c r="A29" s="175"/>
      <c r="D29" s="163"/>
      <c r="E29" s="163"/>
      <c r="F29" s="163"/>
      <c r="G29" s="163"/>
      <c r="L29" s="163"/>
      <c r="M29" s="163"/>
      <c r="N29" s="163"/>
      <c r="O29" s="163"/>
      <c r="T29" s="163"/>
      <c r="U29" s="163"/>
      <c r="V29" s="163"/>
      <c r="W29" s="163"/>
      <c r="AB29" s="163"/>
      <c r="AC29" s="163"/>
      <c r="AD29" s="163"/>
      <c r="AE29" s="163"/>
      <c r="AJ29" s="163"/>
      <c r="AK29" s="163"/>
      <c r="AL29" s="163"/>
      <c r="AM29" s="163"/>
    </row>
    <row r="30" spans="1:39">
      <c r="A30" s="175"/>
      <c r="D30" s="162"/>
      <c r="E30" s="162"/>
      <c r="F30" s="162"/>
      <c r="G30" s="162"/>
      <c r="L30" s="162"/>
      <c r="M30" s="162"/>
      <c r="N30" s="162"/>
      <c r="O30" s="162"/>
      <c r="T30" s="162"/>
      <c r="U30" s="162"/>
      <c r="V30" s="162"/>
      <c r="W30" s="162"/>
      <c r="AB30" s="162"/>
      <c r="AC30" s="162"/>
      <c r="AD30" s="162"/>
      <c r="AE30" s="162"/>
      <c r="AJ30" s="162"/>
      <c r="AK30" s="162"/>
      <c r="AL30" s="162"/>
      <c r="AM30" s="162"/>
    </row>
    <row r="31" spans="1:39">
      <c r="A31" s="175"/>
      <c r="D31" s="162"/>
      <c r="E31" s="162"/>
      <c r="F31" s="162"/>
      <c r="G31" s="162"/>
      <c r="L31" s="162"/>
      <c r="M31" s="162"/>
      <c r="N31" s="162"/>
      <c r="O31" s="162"/>
      <c r="T31" s="162"/>
      <c r="U31" s="162"/>
      <c r="V31" s="162"/>
      <c r="W31" s="162"/>
      <c r="AB31" s="162"/>
      <c r="AC31" s="162"/>
      <c r="AD31" s="162"/>
      <c r="AE31" s="162"/>
      <c r="AJ31" s="162"/>
      <c r="AK31" s="162"/>
      <c r="AL31" s="162"/>
      <c r="AM31" s="162"/>
    </row>
    <row r="32" spans="1:39">
      <c r="A32" s="175"/>
      <c r="D32" s="162"/>
      <c r="E32" s="162"/>
      <c r="F32" s="162"/>
      <c r="G32" s="162"/>
      <c r="L32" s="162"/>
      <c r="M32" s="162"/>
      <c r="N32" s="162"/>
      <c r="O32" s="162"/>
      <c r="T32" s="162"/>
      <c r="U32" s="162"/>
      <c r="V32" s="162"/>
      <c r="W32" s="162"/>
      <c r="AB32" s="162"/>
      <c r="AC32" s="162"/>
      <c r="AD32" s="162"/>
      <c r="AE32" s="162"/>
      <c r="AJ32" s="162"/>
      <c r="AK32" s="162"/>
      <c r="AL32" s="162"/>
      <c r="AM32" s="162"/>
    </row>
    <row r="33" spans="1:39">
      <c r="A33" s="175"/>
      <c r="D33" s="162"/>
      <c r="E33" s="162"/>
      <c r="F33" s="162"/>
      <c r="G33" s="162"/>
      <c r="L33" s="162"/>
      <c r="M33" s="162"/>
      <c r="N33" s="162"/>
      <c r="O33" s="162"/>
      <c r="T33" s="162"/>
      <c r="U33" s="162"/>
      <c r="V33" s="162"/>
      <c r="W33" s="162"/>
      <c r="AB33" s="162"/>
      <c r="AC33" s="162"/>
      <c r="AD33" s="162"/>
      <c r="AE33" s="162"/>
      <c r="AJ33" s="162"/>
      <c r="AK33" s="162"/>
      <c r="AL33" s="162"/>
      <c r="AM33" s="162"/>
    </row>
    <row r="34" spans="1:39">
      <c r="A34" s="175"/>
      <c r="D34" s="162"/>
      <c r="E34" s="162"/>
      <c r="F34" s="162"/>
      <c r="G34" s="162"/>
      <c r="L34" s="162"/>
      <c r="M34" s="162"/>
      <c r="N34" s="162"/>
      <c r="O34" s="162"/>
      <c r="T34" s="162"/>
      <c r="U34" s="162"/>
      <c r="V34" s="162"/>
      <c r="W34" s="162"/>
      <c r="AB34" s="162"/>
      <c r="AC34" s="162"/>
      <c r="AD34" s="162"/>
      <c r="AE34" s="162"/>
      <c r="AJ34" s="162"/>
      <c r="AK34" s="162"/>
      <c r="AL34" s="162"/>
      <c r="AM34" s="162"/>
    </row>
    <row r="35" spans="1:39">
      <c r="A35" s="175"/>
      <c r="D35" s="162"/>
      <c r="E35" s="162"/>
      <c r="F35" s="162"/>
      <c r="G35" s="162"/>
      <c r="L35" s="162"/>
      <c r="M35" s="162"/>
      <c r="N35" s="162"/>
      <c r="O35" s="162"/>
      <c r="T35" s="162"/>
      <c r="U35" s="162"/>
      <c r="V35" s="162"/>
      <c r="W35" s="162"/>
      <c r="AB35" s="162"/>
      <c r="AC35" s="162"/>
      <c r="AD35" s="162"/>
      <c r="AE35" s="162"/>
      <c r="AJ35" s="162"/>
      <c r="AK35" s="162"/>
      <c r="AL35" s="162"/>
      <c r="AM35" s="162"/>
    </row>
    <row r="36" spans="1:39">
      <c r="A36" s="175"/>
      <c r="D36" s="162"/>
      <c r="E36" s="162"/>
      <c r="F36" s="162"/>
      <c r="G36" s="162"/>
      <c r="L36" s="162"/>
      <c r="M36" s="162"/>
      <c r="N36" s="162"/>
      <c r="O36" s="162"/>
      <c r="T36" s="162"/>
      <c r="U36" s="162"/>
      <c r="V36" s="162"/>
      <c r="W36" s="162"/>
      <c r="AB36" s="162"/>
      <c r="AC36" s="162"/>
      <c r="AD36" s="162"/>
      <c r="AE36" s="162"/>
      <c r="AJ36" s="162"/>
      <c r="AK36" s="162"/>
      <c r="AL36" s="162"/>
      <c r="AM36" s="162"/>
    </row>
    <row r="37" spans="1:39">
      <c r="A37" s="175"/>
      <c r="D37" s="162"/>
      <c r="E37" s="162"/>
      <c r="F37" s="162"/>
      <c r="G37" s="162"/>
      <c r="L37" s="162"/>
      <c r="M37" s="162"/>
      <c r="N37" s="162"/>
      <c r="O37" s="162"/>
      <c r="T37" s="162"/>
      <c r="U37" s="162"/>
      <c r="V37" s="162"/>
      <c r="W37" s="162"/>
      <c r="AB37" s="162"/>
      <c r="AC37" s="162"/>
      <c r="AD37" s="162"/>
      <c r="AE37" s="162"/>
      <c r="AJ37" s="162"/>
      <c r="AK37" s="162"/>
      <c r="AL37" s="162"/>
      <c r="AM37" s="162"/>
    </row>
    <row r="38" spans="1:39">
      <c r="A38" s="158"/>
      <c r="D38" s="160"/>
      <c r="E38" s="160"/>
      <c r="F38" s="160"/>
      <c r="G38" s="160"/>
      <c r="L38" s="160"/>
      <c r="M38" s="160"/>
      <c r="N38" s="160"/>
      <c r="O38" s="160"/>
      <c r="T38" s="160"/>
      <c r="U38" s="160"/>
      <c r="V38" s="160"/>
      <c r="W38" s="160"/>
      <c r="AB38" s="160"/>
      <c r="AC38" s="160"/>
      <c r="AD38" s="160"/>
      <c r="AE38" s="160"/>
      <c r="AJ38" s="160"/>
      <c r="AK38" s="160"/>
      <c r="AL38" s="160"/>
      <c r="AM38" s="160"/>
    </row>
    <row r="39" spans="1:39">
      <c r="A39" s="175"/>
      <c r="D39" s="162"/>
      <c r="E39" s="162"/>
      <c r="F39" s="162"/>
      <c r="G39" s="162"/>
      <c r="L39" s="162"/>
      <c r="M39" s="162"/>
      <c r="N39" s="162"/>
      <c r="O39" s="162"/>
      <c r="T39" s="162"/>
      <c r="U39" s="162"/>
      <c r="V39" s="162"/>
      <c r="W39" s="162"/>
      <c r="AB39" s="162"/>
      <c r="AC39" s="162"/>
      <c r="AD39" s="162"/>
      <c r="AE39" s="162"/>
      <c r="AJ39" s="162"/>
      <c r="AK39" s="162"/>
      <c r="AL39" s="162"/>
      <c r="AM39" s="162"/>
    </row>
    <row r="40" spans="1:39">
      <c r="A40" s="175"/>
      <c r="D40" s="162"/>
      <c r="E40" s="162"/>
      <c r="F40" s="162"/>
      <c r="G40" s="162"/>
      <c r="L40" s="162"/>
      <c r="M40" s="162"/>
      <c r="N40" s="162"/>
      <c r="O40" s="162"/>
      <c r="T40" s="162"/>
      <c r="U40" s="162"/>
      <c r="V40" s="162"/>
      <c r="W40" s="162"/>
      <c r="AB40" s="162"/>
      <c r="AC40" s="162"/>
      <c r="AD40" s="162"/>
      <c r="AE40" s="162"/>
      <c r="AJ40" s="162"/>
      <c r="AK40" s="162"/>
      <c r="AL40" s="162"/>
      <c r="AM40" s="162"/>
    </row>
    <row r="41" spans="1:39">
      <c r="A41" s="175"/>
      <c r="D41" s="162"/>
      <c r="E41" s="162"/>
      <c r="F41" s="162"/>
      <c r="G41" s="162"/>
      <c r="L41" s="162"/>
      <c r="M41" s="162"/>
      <c r="N41" s="162"/>
      <c r="O41" s="162"/>
      <c r="T41" s="162"/>
      <c r="U41" s="162"/>
      <c r="V41" s="162"/>
      <c r="W41" s="162"/>
      <c r="AB41" s="162"/>
      <c r="AC41" s="162"/>
      <c r="AD41" s="162"/>
      <c r="AE41" s="162"/>
      <c r="AJ41" s="162"/>
      <c r="AK41" s="162"/>
      <c r="AL41" s="162"/>
      <c r="AM41" s="162"/>
    </row>
    <row r="42" spans="1:39">
      <c r="A42" s="175"/>
      <c r="D42" s="162"/>
      <c r="E42" s="162"/>
      <c r="F42" s="162"/>
      <c r="G42" s="162"/>
      <c r="L42" s="162"/>
      <c r="M42" s="162"/>
      <c r="N42" s="162"/>
      <c r="O42" s="162"/>
      <c r="T42" s="162"/>
      <c r="U42" s="162"/>
      <c r="V42" s="162"/>
      <c r="W42" s="162"/>
      <c r="AB42" s="162"/>
      <c r="AC42" s="162"/>
      <c r="AD42" s="162"/>
      <c r="AE42" s="162"/>
      <c r="AJ42" s="162"/>
      <c r="AK42" s="162"/>
      <c r="AL42" s="162"/>
      <c r="AM42" s="162"/>
    </row>
    <row r="43" spans="1:39">
      <c r="A43" s="161"/>
      <c r="D43" s="160"/>
      <c r="E43" s="160"/>
      <c r="F43" s="160"/>
      <c r="G43" s="160"/>
      <c r="L43" s="160"/>
      <c r="M43" s="160"/>
      <c r="N43" s="160"/>
      <c r="O43" s="160"/>
      <c r="T43" s="160"/>
      <c r="U43" s="160"/>
      <c r="V43" s="160"/>
      <c r="W43" s="160"/>
      <c r="AB43" s="160"/>
      <c r="AC43" s="160"/>
      <c r="AD43" s="160"/>
      <c r="AE43" s="160"/>
      <c r="AJ43" s="160"/>
      <c r="AK43" s="160"/>
      <c r="AL43" s="160"/>
      <c r="AM43" s="160"/>
    </row>
  </sheetData>
  <mergeCells count="65">
    <mergeCell ref="DZ1:EA1"/>
    <mergeCell ref="DX1:DY1"/>
    <mergeCell ref="DP1:DQ1"/>
    <mergeCell ref="DN1:DO1"/>
    <mergeCell ref="DL1:DM1"/>
    <mergeCell ref="DJ1:DK1"/>
    <mergeCell ref="DV1:DW1"/>
    <mergeCell ref="DT1:DU1"/>
    <mergeCell ref="DR1:DS1"/>
    <mergeCell ref="DH1:DI1"/>
    <mergeCell ref="DF1:DG1"/>
    <mergeCell ref="DD1:DE1"/>
    <mergeCell ref="AZ1:BA1"/>
    <mergeCell ref="BX1:BY1"/>
    <mergeCell ref="DB1:DC1"/>
    <mergeCell ref="CZ1:DA1"/>
    <mergeCell ref="CV1:CW1"/>
    <mergeCell ref="CX1:CY1"/>
    <mergeCell ref="CT1:CU1"/>
    <mergeCell ref="BN1:BO1"/>
    <mergeCell ref="BJ1:BK1"/>
    <mergeCell ref="BH1:BI1"/>
    <mergeCell ref="BT1:BU1"/>
    <mergeCell ref="BP1:BQ1"/>
    <mergeCell ref="BD1:BE1"/>
    <mergeCell ref="CB1:CC1"/>
    <mergeCell ref="BZ1:CA1"/>
    <mergeCell ref="CN1:CO1"/>
    <mergeCell ref="BF1:BG1"/>
    <mergeCell ref="BV1:BW1"/>
    <mergeCell ref="BR1:BS1"/>
    <mergeCell ref="BL1:BM1"/>
    <mergeCell ref="CR1:CS1"/>
    <mergeCell ref="CP1:CQ1"/>
    <mergeCell ref="CL1:CM1"/>
    <mergeCell ref="CJ1:CK1"/>
    <mergeCell ref="CD1:CE1"/>
    <mergeCell ref="CH1:CI1"/>
    <mergeCell ref="CF1:CG1"/>
    <mergeCell ref="AD1:AE1"/>
    <mergeCell ref="AJ1:AK1"/>
    <mergeCell ref="B1:C1"/>
    <mergeCell ref="D1:E1"/>
    <mergeCell ref="F1:G1"/>
    <mergeCell ref="H1:I1"/>
    <mergeCell ref="J1:K1"/>
    <mergeCell ref="Z1:AA1"/>
    <mergeCell ref="AB1:AC1"/>
    <mergeCell ref="L1:M1"/>
    <mergeCell ref="N1:O1"/>
    <mergeCell ref="P1:Q1"/>
    <mergeCell ref="R1:S1"/>
    <mergeCell ref="T1:U1"/>
    <mergeCell ref="V1:W1"/>
    <mergeCell ref="X1:Y1"/>
    <mergeCell ref="BB1:BC1"/>
    <mergeCell ref="AF1:AG1"/>
    <mergeCell ref="AH1:AI1"/>
    <mergeCell ref="AX1:AY1"/>
    <mergeCell ref="AV1:AW1"/>
    <mergeCell ref="AL1:AM1"/>
    <mergeCell ref="AN1:AO1"/>
    <mergeCell ref="AP1:AQ1"/>
    <mergeCell ref="AR1:AS1"/>
    <mergeCell ref="AT1:AU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DK4:DK8 DQ4:DQ8 DS4:DS8 DU4:DU8 DW4 DW6:DW8 DY4:DY8 EA4:EA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FF6200"/>
    <pageSetUpPr fitToPage="1"/>
  </sheetPr>
  <dimension ref="A1:JI19"/>
  <sheetViews>
    <sheetView showGridLines="0" workbookViewId="0">
      <pane xSplit="1" ySplit="2" topLeftCell="JF3"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7.7265625" customWidth="1"/>
    <col min="2" max="153" width="13.1796875" customWidth="1"/>
    <col min="154" max="154" width="12.1796875" customWidth="1"/>
    <col min="155" max="155" width="13.453125" customWidth="1"/>
    <col min="156" max="156" width="12" customWidth="1"/>
    <col min="157" max="157" width="13.1796875" customWidth="1"/>
    <col min="158" max="158" width="13.453125" customWidth="1"/>
    <col min="159" max="159" width="12.54296875" customWidth="1"/>
    <col min="160" max="160" width="9.1796875" customWidth="1"/>
    <col min="161" max="161" width="12" customWidth="1"/>
    <col min="162" max="162" width="11.1796875" customWidth="1"/>
    <col min="163" max="163" width="11.453125" customWidth="1"/>
    <col min="164" max="164" width="9.81640625" customWidth="1"/>
    <col min="165" max="165" width="11.453125" customWidth="1"/>
    <col min="166" max="166" width="11.26953125" customWidth="1"/>
    <col min="167" max="167" width="11.7265625" customWidth="1"/>
    <col min="168" max="168" width="10.81640625" customWidth="1"/>
    <col min="169" max="169" width="11.7265625" customWidth="1"/>
    <col min="170" max="173" width="12.81640625" customWidth="1"/>
    <col min="174" max="177" width="11.1796875" customWidth="1"/>
    <col min="178" max="181" width="11.81640625" customWidth="1"/>
    <col min="182" max="185" width="10.81640625" customWidth="1"/>
    <col min="186" max="186" width="12.26953125" bestFit="1" customWidth="1"/>
    <col min="187" max="187" width="11.453125" bestFit="1" customWidth="1"/>
    <col min="188" max="188" width="9.81640625" bestFit="1" customWidth="1"/>
    <col min="189" max="189" width="14.54296875" bestFit="1" customWidth="1"/>
    <col min="190" max="193" width="11.1796875" customWidth="1"/>
    <col min="203" max="203" width="10.453125" customWidth="1"/>
    <col min="207" max="207" width="12.1796875" customWidth="1"/>
    <col min="210" max="210" width="10.7265625" customWidth="1"/>
    <col min="211" max="211" width="11.81640625" customWidth="1"/>
    <col min="215" max="215" width="10.54296875" customWidth="1"/>
    <col min="219" max="219" width="11" bestFit="1" customWidth="1"/>
    <col min="223" max="223" width="11" bestFit="1" customWidth="1"/>
    <col min="227" max="227" width="11" bestFit="1" customWidth="1"/>
    <col min="231" max="231" width="11" bestFit="1" customWidth="1"/>
    <col min="235" max="235" width="11" bestFit="1" customWidth="1"/>
    <col min="239" max="239" width="11" bestFit="1" customWidth="1"/>
    <col min="243" max="243" width="11" bestFit="1" customWidth="1"/>
    <col min="247" max="247" width="11" bestFit="1" customWidth="1"/>
    <col min="251" max="251" width="11" bestFit="1" customWidth="1"/>
    <col min="255" max="255" width="11" bestFit="1" customWidth="1"/>
    <col min="259" max="259" width="11" bestFit="1" customWidth="1"/>
    <col min="263" max="263" width="11" bestFit="1" customWidth="1"/>
    <col min="267" max="267" width="11" bestFit="1" customWidth="1"/>
  </cols>
  <sheetData>
    <row r="1" spans="1:269" ht="33.75" customHeight="1">
      <c r="A1" s="1526" t="s">
        <v>569</v>
      </c>
      <c r="B1" s="1883" t="s">
        <v>1707</v>
      </c>
      <c r="C1" s="1884"/>
      <c r="D1" s="1884"/>
      <c r="E1" s="1885"/>
      <c r="F1" s="1883"/>
      <c r="G1" s="1884" t="s">
        <v>459</v>
      </c>
      <c r="H1" s="1884"/>
      <c r="I1" s="1885"/>
      <c r="J1" s="1883"/>
      <c r="K1" s="1884"/>
      <c r="L1" s="1884" t="s">
        <v>458</v>
      </c>
      <c r="M1" s="1885"/>
      <c r="N1" s="1883"/>
      <c r="O1" s="1884"/>
      <c r="P1" s="1884"/>
      <c r="Q1" s="1885" t="s">
        <v>457</v>
      </c>
      <c r="R1" s="1883"/>
      <c r="S1" s="1884"/>
      <c r="T1" s="1884"/>
      <c r="U1" s="1885"/>
      <c r="V1" s="1883" t="s">
        <v>1708</v>
      </c>
      <c r="W1" s="1884"/>
      <c r="X1" s="1884"/>
      <c r="Y1" s="1885"/>
      <c r="Z1" s="1883"/>
      <c r="AA1" s="1884" t="s">
        <v>455</v>
      </c>
      <c r="AB1" s="1884"/>
      <c r="AC1" s="1885"/>
      <c r="AD1" s="1883"/>
      <c r="AE1" s="1884"/>
      <c r="AF1" s="1884" t="s">
        <v>454</v>
      </c>
      <c r="AG1" s="1885"/>
      <c r="AH1" s="1883"/>
      <c r="AI1" s="1884"/>
      <c r="AJ1" s="1884"/>
      <c r="AK1" s="1883" t="s">
        <v>1709</v>
      </c>
      <c r="AL1" s="1884"/>
      <c r="AM1" s="1884"/>
      <c r="AN1" s="1885"/>
      <c r="AO1" s="1527"/>
      <c r="AP1" s="1883" t="s">
        <v>1710</v>
      </c>
      <c r="AQ1" s="1884"/>
      <c r="AR1" s="1884"/>
      <c r="AS1" s="1885"/>
      <c r="AT1" s="1883" t="s">
        <v>1711</v>
      </c>
      <c r="AU1" s="1884"/>
      <c r="AV1" s="1884"/>
      <c r="AW1" s="1885"/>
      <c r="AX1" s="1883" t="s">
        <v>1712</v>
      </c>
      <c r="AY1" s="1884"/>
      <c r="AZ1" s="1884"/>
      <c r="BA1" s="1885"/>
      <c r="BB1" s="1883" t="s">
        <v>1713</v>
      </c>
      <c r="BC1" s="1884"/>
      <c r="BD1" s="1884"/>
      <c r="BE1" s="1885"/>
      <c r="BF1" s="1883" t="s">
        <v>1714</v>
      </c>
      <c r="BG1" s="1884"/>
      <c r="BH1" s="1884"/>
      <c r="BI1" s="1885"/>
      <c r="BJ1" s="1883" t="s">
        <v>1666</v>
      </c>
      <c r="BK1" s="1884"/>
      <c r="BL1" s="1884"/>
      <c r="BM1" s="1885"/>
      <c r="BN1" s="1883" t="s">
        <v>1667</v>
      </c>
      <c r="BO1" s="1884"/>
      <c r="BP1" s="1884"/>
      <c r="BQ1" s="1885"/>
      <c r="BR1" s="1883" t="s">
        <v>1668</v>
      </c>
      <c r="BS1" s="1884"/>
      <c r="BT1" s="1884"/>
      <c r="BU1" s="1885"/>
      <c r="BV1" s="1883" t="s">
        <v>1669</v>
      </c>
      <c r="BW1" s="1884"/>
      <c r="BX1" s="1884"/>
      <c r="BY1" s="1885"/>
      <c r="BZ1" s="1883" t="s">
        <v>1670</v>
      </c>
      <c r="CA1" s="1884"/>
      <c r="CB1" s="1884"/>
      <c r="CC1" s="1885"/>
      <c r="CD1" s="1883" t="s">
        <v>1671</v>
      </c>
      <c r="CE1" s="1884"/>
      <c r="CF1" s="1884"/>
      <c r="CG1" s="1885"/>
      <c r="CH1" s="1883" t="s">
        <v>1672</v>
      </c>
      <c r="CI1" s="1884"/>
      <c r="CJ1" s="1884"/>
      <c r="CK1" s="1885"/>
      <c r="CL1" s="1883" t="s">
        <v>1715</v>
      </c>
      <c r="CM1" s="1884"/>
      <c r="CN1" s="1884"/>
      <c r="CO1" s="1885"/>
      <c r="CP1" s="1883" t="s">
        <v>1674</v>
      </c>
      <c r="CQ1" s="1884"/>
      <c r="CR1" s="1884"/>
      <c r="CS1" s="1885"/>
      <c r="CT1" s="1883" t="s">
        <v>1675</v>
      </c>
      <c r="CU1" s="1884"/>
      <c r="CV1" s="1884"/>
      <c r="CW1" s="1885"/>
      <c r="CX1" s="1883" t="s">
        <v>1676</v>
      </c>
      <c r="CY1" s="1884"/>
      <c r="CZ1" s="1884"/>
      <c r="DA1" s="1885"/>
      <c r="DB1" s="1883" t="s">
        <v>1677</v>
      </c>
      <c r="DC1" s="1884"/>
      <c r="DD1" s="1884"/>
      <c r="DE1" s="1885"/>
      <c r="DF1" s="1883" t="s">
        <v>1678</v>
      </c>
      <c r="DG1" s="1884"/>
      <c r="DH1" s="1884"/>
      <c r="DI1" s="1885"/>
      <c r="DJ1" s="1883" t="s">
        <v>1679</v>
      </c>
      <c r="DK1" s="1884"/>
      <c r="DL1" s="1884"/>
      <c r="DM1" s="1885"/>
      <c r="DN1" s="1883" t="s">
        <v>1680</v>
      </c>
      <c r="DO1" s="1884"/>
      <c r="DP1" s="1884"/>
      <c r="DQ1" s="1885"/>
      <c r="DR1" s="1883" t="s">
        <v>1681</v>
      </c>
      <c r="DS1" s="1884"/>
      <c r="DT1" s="1884"/>
      <c r="DU1" s="1885"/>
      <c r="DV1" s="1883" t="s">
        <v>1682</v>
      </c>
      <c r="DW1" s="1884"/>
      <c r="DX1" s="1884"/>
      <c r="DY1" s="1885"/>
      <c r="DZ1" s="1883" t="s">
        <v>1683</v>
      </c>
      <c r="EA1" s="1884"/>
      <c r="EB1" s="1884"/>
      <c r="EC1" s="1885"/>
      <c r="ED1" s="1883" t="s">
        <v>1684</v>
      </c>
      <c r="EE1" s="1884"/>
      <c r="EF1" s="1884"/>
      <c r="EG1" s="1885"/>
      <c r="EH1" s="1883" t="s">
        <v>1685</v>
      </c>
      <c r="EI1" s="1884"/>
      <c r="EJ1" s="1884"/>
      <c r="EK1" s="1885"/>
      <c r="EL1" s="1883" t="s">
        <v>1686</v>
      </c>
      <c r="EM1" s="1884"/>
      <c r="EN1" s="1884"/>
      <c r="EO1" s="1885"/>
      <c r="EP1" s="1883" t="s">
        <v>1687</v>
      </c>
      <c r="EQ1" s="1884"/>
      <c r="ER1" s="1884"/>
      <c r="ES1" s="1885"/>
      <c r="ET1" s="1883" t="s">
        <v>1688</v>
      </c>
      <c r="EU1" s="1884"/>
      <c r="EV1" s="1884"/>
      <c r="EW1" s="1885"/>
      <c r="EX1" s="1883" t="s">
        <v>1689</v>
      </c>
      <c r="EY1" s="1884"/>
      <c r="EZ1" s="1884"/>
      <c r="FA1" s="1885"/>
      <c r="FB1" s="1883" t="s">
        <v>1690</v>
      </c>
      <c r="FC1" s="1884"/>
      <c r="FD1" s="1884"/>
      <c r="FE1" s="1885"/>
      <c r="FF1" s="1883" t="s">
        <v>1691</v>
      </c>
      <c r="FG1" s="1884"/>
      <c r="FH1" s="1884"/>
      <c r="FI1" s="1885"/>
      <c r="FJ1" s="1883" t="s">
        <v>1692</v>
      </c>
      <c r="FK1" s="1884"/>
      <c r="FL1" s="1884"/>
      <c r="FM1" s="1885"/>
      <c r="FN1" s="1883" t="s">
        <v>1693</v>
      </c>
      <c r="FO1" s="1884"/>
      <c r="FP1" s="1884"/>
      <c r="FQ1" s="1885"/>
      <c r="FR1" s="1883" t="s">
        <v>1694</v>
      </c>
      <c r="FS1" s="1884"/>
      <c r="FT1" s="1884"/>
      <c r="FU1" s="1885"/>
      <c r="FV1" s="1883" t="s">
        <v>1695</v>
      </c>
      <c r="FW1" s="1884"/>
      <c r="FX1" s="1884"/>
      <c r="FY1" s="1885"/>
      <c r="FZ1" s="1883" t="s">
        <v>1696</v>
      </c>
      <c r="GA1" s="1884"/>
      <c r="GB1" s="1884"/>
      <c r="GC1" s="1885"/>
      <c r="GD1" s="1883" t="s">
        <v>1697</v>
      </c>
      <c r="GE1" s="1884"/>
      <c r="GF1" s="1884"/>
      <c r="GG1" s="1885"/>
      <c r="GH1" s="1883" t="s">
        <v>1698</v>
      </c>
      <c r="GI1" s="1884"/>
      <c r="GJ1" s="1884"/>
      <c r="GK1" s="1885"/>
      <c r="GL1" s="1883" t="s">
        <v>1699</v>
      </c>
      <c r="GM1" s="1884"/>
      <c r="GN1" s="1884"/>
      <c r="GO1" s="1885"/>
      <c r="GP1" s="1883" t="s">
        <v>1700</v>
      </c>
      <c r="GQ1" s="1884"/>
      <c r="GR1" s="1884"/>
      <c r="GS1" s="1885"/>
      <c r="GT1" s="1883" t="s">
        <v>1701</v>
      </c>
      <c r="GU1" s="1884"/>
      <c r="GV1" s="1884"/>
      <c r="GW1" s="1885"/>
      <c r="GX1" s="1883" t="s">
        <v>1702</v>
      </c>
      <c r="GY1" s="1884"/>
      <c r="GZ1" s="1884"/>
      <c r="HA1" s="1885"/>
      <c r="HB1" s="1883" t="s">
        <v>1703</v>
      </c>
      <c r="HC1" s="1884"/>
      <c r="HD1" s="1884"/>
      <c r="HE1" s="1885"/>
      <c r="HF1" s="1883" t="s">
        <v>1704</v>
      </c>
      <c r="HG1" s="1884"/>
      <c r="HH1" s="1884"/>
      <c r="HI1" s="1885"/>
      <c r="HJ1" s="1883" t="s">
        <v>1705</v>
      </c>
      <c r="HK1" s="1884"/>
      <c r="HL1" s="1884"/>
      <c r="HM1" s="1885"/>
      <c r="HN1" s="1883" t="s">
        <v>1706</v>
      </c>
      <c r="HO1" s="1884"/>
      <c r="HP1" s="1884"/>
      <c r="HQ1" s="1885"/>
      <c r="HR1" s="1883" t="s">
        <v>1724</v>
      </c>
      <c r="HS1" s="1884"/>
      <c r="HT1" s="1884"/>
      <c r="HU1" s="1885"/>
      <c r="HV1" s="1883" t="s">
        <v>1774</v>
      </c>
      <c r="HW1" s="1884"/>
      <c r="HX1" s="1884"/>
      <c r="HY1" s="1885"/>
      <c r="HZ1" s="1883" t="s">
        <v>1791</v>
      </c>
      <c r="IA1" s="1884"/>
      <c r="IB1" s="1884"/>
      <c r="IC1" s="1885"/>
      <c r="ID1" s="1883" t="s">
        <v>1804</v>
      </c>
      <c r="IE1" s="1884"/>
      <c r="IF1" s="1884"/>
      <c r="IG1" s="1885"/>
      <c r="IH1" s="1883" t="s">
        <v>1842</v>
      </c>
      <c r="II1" s="1884"/>
      <c r="IJ1" s="1884"/>
      <c r="IK1" s="1885"/>
      <c r="IL1" s="1883" t="s">
        <v>1878</v>
      </c>
      <c r="IM1" s="1884"/>
      <c r="IN1" s="1884"/>
      <c r="IO1" s="1885"/>
      <c r="IP1" s="1886">
        <v>45291</v>
      </c>
      <c r="IQ1" s="1884"/>
      <c r="IR1" s="1884"/>
      <c r="IS1" s="1885"/>
      <c r="IT1" s="1886">
        <v>45382</v>
      </c>
      <c r="IU1" s="1884"/>
      <c r="IV1" s="1884"/>
      <c r="IW1" s="1885"/>
      <c r="IX1" s="1886">
        <v>45473</v>
      </c>
      <c r="IY1" s="1884"/>
      <c r="IZ1" s="1884"/>
      <c r="JA1" s="1885"/>
      <c r="JB1" s="1886">
        <v>45565</v>
      </c>
      <c r="JC1" s="1884"/>
      <c r="JD1" s="1884"/>
      <c r="JE1" s="1885"/>
      <c r="JF1" s="1886">
        <v>45657</v>
      </c>
      <c r="JG1" s="1884"/>
      <c r="JH1" s="1884"/>
      <c r="JI1" s="1885"/>
    </row>
    <row r="2" spans="1:269" s="158" customFormat="1" ht="26">
      <c r="A2" s="834"/>
      <c r="B2" s="831" t="s">
        <v>568</v>
      </c>
      <c r="C2" s="835" t="s">
        <v>567</v>
      </c>
      <c r="D2" s="832" t="s">
        <v>352</v>
      </c>
      <c r="E2" s="835" t="s">
        <v>43</v>
      </c>
      <c r="F2" s="831" t="s">
        <v>58</v>
      </c>
      <c r="G2" s="835" t="s">
        <v>568</v>
      </c>
      <c r="H2" s="832" t="s">
        <v>567</v>
      </c>
      <c r="I2" s="835" t="s">
        <v>352</v>
      </c>
      <c r="J2" s="831" t="s">
        <v>43</v>
      </c>
      <c r="K2" s="835" t="s">
        <v>58</v>
      </c>
      <c r="L2" s="832" t="s">
        <v>568</v>
      </c>
      <c r="M2" s="835" t="s">
        <v>567</v>
      </c>
      <c r="N2" s="831" t="s">
        <v>352</v>
      </c>
      <c r="O2" s="835" t="s">
        <v>43</v>
      </c>
      <c r="P2" s="832" t="s">
        <v>58</v>
      </c>
      <c r="Q2" s="835" t="s">
        <v>568</v>
      </c>
      <c r="R2" s="831" t="s">
        <v>567</v>
      </c>
      <c r="S2" s="835" t="s">
        <v>352</v>
      </c>
      <c r="T2" s="832" t="s">
        <v>43</v>
      </c>
      <c r="U2" s="835" t="s">
        <v>58</v>
      </c>
      <c r="V2" s="831" t="s">
        <v>568</v>
      </c>
      <c r="W2" s="835" t="s">
        <v>567</v>
      </c>
      <c r="X2" s="832" t="s">
        <v>352</v>
      </c>
      <c r="Y2" s="835" t="s">
        <v>43</v>
      </c>
      <c r="Z2" s="831" t="s">
        <v>58</v>
      </c>
      <c r="AA2" s="835" t="s">
        <v>568</v>
      </c>
      <c r="AB2" s="832" t="s">
        <v>567</v>
      </c>
      <c r="AC2" s="835" t="s">
        <v>352</v>
      </c>
      <c r="AD2" s="831" t="s">
        <v>43</v>
      </c>
      <c r="AE2" s="835" t="s">
        <v>58</v>
      </c>
      <c r="AF2" s="832" t="s">
        <v>568</v>
      </c>
      <c r="AG2" s="835" t="s">
        <v>567</v>
      </c>
      <c r="AH2" s="831" t="s">
        <v>352</v>
      </c>
      <c r="AI2" s="835" t="s">
        <v>43</v>
      </c>
      <c r="AJ2" s="832" t="s">
        <v>58</v>
      </c>
      <c r="AK2" s="831" t="s">
        <v>568</v>
      </c>
      <c r="AL2" s="835" t="s">
        <v>567</v>
      </c>
      <c r="AM2" s="832" t="s">
        <v>352</v>
      </c>
      <c r="AN2" s="835" t="s">
        <v>43</v>
      </c>
      <c r="AO2" s="833" t="s">
        <v>58</v>
      </c>
      <c r="AP2" s="836" t="s">
        <v>568</v>
      </c>
      <c r="AQ2" s="837" t="s">
        <v>567</v>
      </c>
      <c r="AR2" s="838" t="s">
        <v>43</v>
      </c>
      <c r="AS2" s="839" t="s">
        <v>58</v>
      </c>
      <c r="AT2" s="836" t="s">
        <v>568</v>
      </c>
      <c r="AU2" s="837" t="s">
        <v>567</v>
      </c>
      <c r="AV2" s="838" t="s">
        <v>43</v>
      </c>
      <c r="AW2" s="839" t="s">
        <v>58</v>
      </c>
      <c r="AX2" s="836" t="s">
        <v>568</v>
      </c>
      <c r="AY2" s="837" t="s">
        <v>567</v>
      </c>
      <c r="AZ2" s="838" t="s">
        <v>43</v>
      </c>
      <c r="BA2" s="839" t="s">
        <v>58</v>
      </c>
      <c r="BB2" s="836" t="s">
        <v>568</v>
      </c>
      <c r="BC2" s="837" t="s">
        <v>567</v>
      </c>
      <c r="BD2" s="838" t="s">
        <v>43</v>
      </c>
      <c r="BE2" s="839" t="s">
        <v>58</v>
      </c>
      <c r="BF2" s="836" t="s">
        <v>568</v>
      </c>
      <c r="BG2" s="837" t="s">
        <v>567</v>
      </c>
      <c r="BH2" s="838" t="s">
        <v>43</v>
      </c>
      <c r="BI2" s="839" t="s">
        <v>58</v>
      </c>
      <c r="BJ2" s="836" t="s">
        <v>568</v>
      </c>
      <c r="BK2" s="837" t="s">
        <v>567</v>
      </c>
      <c r="BL2" s="838" t="s">
        <v>43</v>
      </c>
      <c r="BM2" s="839" t="s">
        <v>58</v>
      </c>
      <c r="BN2" s="836" t="s">
        <v>568</v>
      </c>
      <c r="BO2" s="837" t="s">
        <v>567</v>
      </c>
      <c r="BP2" s="838" t="s">
        <v>43</v>
      </c>
      <c r="BQ2" s="839" t="s">
        <v>58</v>
      </c>
      <c r="BR2" s="836" t="s">
        <v>568</v>
      </c>
      <c r="BS2" s="837" t="s">
        <v>567</v>
      </c>
      <c r="BT2" s="838" t="s">
        <v>43</v>
      </c>
      <c r="BU2" s="839" t="s">
        <v>58</v>
      </c>
      <c r="BV2" s="836" t="s">
        <v>568</v>
      </c>
      <c r="BW2" s="837" t="s">
        <v>567</v>
      </c>
      <c r="BX2" s="838" t="s">
        <v>43</v>
      </c>
      <c r="BY2" s="839" t="s">
        <v>58</v>
      </c>
      <c r="BZ2" s="836" t="s">
        <v>568</v>
      </c>
      <c r="CA2" s="837" t="s">
        <v>567</v>
      </c>
      <c r="CB2" s="838" t="s">
        <v>43</v>
      </c>
      <c r="CC2" s="839" t="s">
        <v>58</v>
      </c>
      <c r="CD2" s="836" t="s">
        <v>568</v>
      </c>
      <c r="CE2" s="837" t="s">
        <v>567</v>
      </c>
      <c r="CF2" s="838" t="s">
        <v>43</v>
      </c>
      <c r="CG2" s="839" t="s">
        <v>58</v>
      </c>
      <c r="CH2" s="836" t="s">
        <v>568</v>
      </c>
      <c r="CI2" s="837" t="s">
        <v>567</v>
      </c>
      <c r="CJ2" s="838" t="s">
        <v>43</v>
      </c>
      <c r="CK2" s="839" t="s">
        <v>58</v>
      </c>
      <c r="CL2" s="836" t="s">
        <v>568</v>
      </c>
      <c r="CM2" s="837" t="s">
        <v>567</v>
      </c>
      <c r="CN2" s="838" t="s">
        <v>43</v>
      </c>
      <c r="CO2" s="839" t="s">
        <v>58</v>
      </c>
      <c r="CP2" s="836" t="s">
        <v>568</v>
      </c>
      <c r="CQ2" s="837" t="s">
        <v>567</v>
      </c>
      <c r="CR2" s="838" t="s">
        <v>43</v>
      </c>
      <c r="CS2" s="839" t="s">
        <v>58</v>
      </c>
      <c r="CT2" s="836" t="s">
        <v>568</v>
      </c>
      <c r="CU2" s="837" t="s">
        <v>567</v>
      </c>
      <c r="CV2" s="838" t="s">
        <v>43</v>
      </c>
      <c r="CW2" s="839" t="s">
        <v>58</v>
      </c>
      <c r="CX2" s="836" t="s">
        <v>568</v>
      </c>
      <c r="CY2" s="837" t="s">
        <v>567</v>
      </c>
      <c r="CZ2" s="838" t="s">
        <v>43</v>
      </c>
      <c r="DA2" s="839" t="s">
        <v>58</v>
      </c>
      <c r="DB2" s="836" t="s">
        <v>568</v>
      </c>
      <c r="DC2" s="837" t="s">
        <v>567</v>
      </c>
      <c r="DD2" s="838" t="s">
        <v>43</v>
      </c>
      <c r="DE2" s="839" t="s">
        <v>58</v>
      </c>
      <c r="DF2" s="836" t="s">
        <v>568</v>
      </c>
      <c r="DG2" s="837" t="s">
        <v>567</v>
      </c>
      <c r="DH2" s="838" t="s">
        <v>43</v>
      </c>
      <c r="DI2" s="839" t="s">
        <v>58</v>
      </c>
      <c r="DJ2" s="836" t="s">
        <v>568</v>
      </c>
      <c r="DK2" s="837" t="s">
        <v>567</v>
      </c>
      <c r="DL2" s="838" t="s">
        <v>43</v>
      </c>
      <c r="DM2" s="839" t="s">
        <v>58</v>
      </c>
      <c r="DN2" s="836" t="s">
        <v>568</v>
      </c>
      <c r="DO2" s="837" t="s">
        <v>567</v>
      </c>
      <c r="DP2" s="838" t="s">
        <v>43</v>
      </c>
      <c r="DQ2" s="839" t="s">
        <v>58</v>
      </c>
      <c r="DR2" s="836" t="s">
        <v>568</v>
      </c>
      <c r="DS2" s="837" t="s">
        <v>567</v>
      </c>
      <c r="DT2" s="838" t="s">
        <v>43</v>
      </c>
      <c r="DU2" s="839" t="s">
        <v>58</v>
      </c>
      <c r="DV2" s="836" t="s">
        <v>568</v>
      </c>
      <c r="DW2" s="837" t="s">
        <v>567</v>
      </c>
      <c r="DX2" s="838" t="s">
        <v>43</v>
      </c>
      <c r="DY2" s="839" t="s">
        <v>58</v>
      </c>
      <c r="DZ2" s="836" t="s">
        <v>568</v>
      </c>
      <c r="EA2" s="837" t="s">
        <v>567</v>
      </c>
      <c r="EB2" s="838" t="s">
        <v>43</v>
      </c>
      <c r="EC2" s="839" t="s">
        <v>58</v>
      </c>
      <c r="ED2" s="836" t="s">
        <v>568</v>
      </c>
      <c r="EE2" s="837" t="s">
        <v>567</v>
      </c>
      <c r="EF2" s="838" t="s">
        <v>43</v>
      </c>
      <c r="EG2" s="839" t="s">
        <v>58</v>
      </c>
      <c r="EH2" s="836" t="s">
        <v>568</v>
      </c>
      <c r="EI2" s="837" t="s">
        <v>567</v>
      </c>
      <c r="EJ2" s="838" t="s">
        <v>43</v>
      </c>
      <c r="EK2" s="839" t="s">
        <v>58</v>
      </c>
      <c r="EL2" s="836" t="s">
        <v>568</v>
      </c>
      <c r="EM2" s="837" t="s">
        <v>567</v>
      </c>
      <c r="EN2" s="838" t="s">
        <v>43</v>
      </c>
      <c r="EO2" s="839" t="s">
        <v>58</v>
      </c>
      <c r="EP2" s="836" t="s">
        <v>568</v>
      </c>
      <c r="EQ2" s="837" t="s">
        <v>567</v>
      </c>
      <c r="ER2" s="838" t="s">
        <v>43</v>
      </c>
      <c r="ES2" s="839" t="s">
        <v>58</v>
      </c>
      <c r="ET2" s="836" t="s">
        <v>568</v>
      </c>
      <c r="EU2" s="837" t="s">
        <v>567</v>
      </c>
      <c r="EV2" s="838" t="s">
        <v>43</v>
      </c>
      <c r="EW2" s="839" t="s">
        <v>58</v>
      </c>
      <c r="EX2" s="836" t="s">
        <v>568</v>
      </c>
      <c r="EY2" s="837" t="s">
        <v>567</v>
      </c>
      <c r="EZ2" s="838" t="s">
        <v>43</v>
      </c>
      <c r="FA2" s="839" t="s">
        <v>58</v>
      </c>
      <c r="FB2" s="836" t="s">
        <v>568</v>
      </c>
      <c r="FC2" s="837" t="s">
        <v>567</v>
      </c>
      <c r="FD2" s="838" t="s">
        <v>43</v>
      </c>
      <c r="FE2" s="839" t="s">
        <v>58</v>
      </c>
      <c r="FF2" s="836" t="s">
        <v>568</v>
      </c>
      <c r="FG2" s="837" t="s">
        <v>567</v>
      </c>
      <c r="FH2" s="838" t="s">
        <v>43</v>
      </c>
      <c r="FI2" s="839" t="s">
        <v>58</v>
      </c>
      <c r="FJ2" s="836" t="s">
        <v>568</v>
      </c>
      <c r="FK2" s="837" t="s">
        <v>567</v>
      </c>
      <c r="FL2" s="838" t="s">
        <v>43</v>
      </c>
      <c r="FM2" s="839" t="s">
        <v>58</v>
      </c>
      <c r="FN2" s="836" t="s">
        <v>568</v>
      </c>
      <c r="FO2" s="837" t="s">
        <v>567</v>
      </c>
      <c r="FP2" s="838" t="s">
        <v>43</v>
      </c>
      <c r="FQ2" s="839" t="s">
        <v>58</v>
      </c>
      <c r="FR2" s="836" t="s">
        <v>568</v>
      </c>
      <c r="FS2" s="837" t="s">
        <v>567</v>
      </c>
      <c r="FT2" s="838" t="s">
        <v>43</v>
      </c>
      <c r="FU2" s="839" t="s">
        <v>58</v>
      </c>
      <c r="FV2" s="836" t="s">
        <v>568</v>
      </c>
      <c r="FW2" s="837" t="s">
        <v>567</v>
      </c>
      <c r="FX2" s="838" t="s">
        <v>43</v>
      </c>
      <c r="FY2" s="839" t="s">
        <v>58</v>
      </c>
      <c r="FZ2" s="836" t="s">
        <v>568</v>
      </c>
      <c r="GA2" s="837" t="s">
        <v>567</v>
      </c>
      <c r="GB2" s="838" t="s">
        <v>43</v>
      </c>
      <c r="GC2" s="839" t="s">
        <v>58</v>
      </c>
      <c r="GD2" s="836" t="s">
        <v>568</v>
      </c>
      <c r="GE2" s="837" t="s">
        <v>567</v>
      </c>
      <c r="GF2" s="838" t="s">
        <v>43</v>
      </c>
      <c r="GG2" s="839" t="s">
        <v>58</v>
      </c>
      <c r="GH2" s="836" t="s">
        <v>568</v>
      </c>
      <c r="GI2" s="837" t="s">
        <v>567</v>
      </c>
      <c r="GJ2" s="838" t="s">
        <v>43</v>
      </c>
      <c r="GK2" s="839" t="s">
        <v>58</v>
      </c>
      <c r="GL2" s="840" t="s">
        <v>568</v>
      </c>
      <c r="GM2" s="841" t="s">
        <v>567</v>
      </c>
      <c r="GN2" s="842" t="s">
        <v>43</v>
      </c>
      <c r="GO2" s="843" t="s">
        <v>58</v>
      </c>
      <c r="GP2" s="840" t="s">
        <v>568</v>
      </c>
      <c r="GQ2" s="841" t="s">
        <v>567</v>
      </c>
      <c r="GR2" s="842" t="s">
        <v>43</v>
      </c>
      <c r="GS2" s="843" t="s">
        <v>58</v>
      </c>
      <c r="GT2" s="840" t="s">
        <v>568</v>
      </c>
      <c r="GU2" s="841" t="s">
        <v>567</v>
      </c>
      <c r="GV2" s="842" t="s">
        <v>43</v>
      </c>
      <c r="GW2" s="843" t="s">
        <v>58</v>
      </c>
      <c r="GX2" s="840" t="s">
        <v>568</v>
      </c>
      <c r="GY2" s="841" t="s">
        <v>567</v>
      </c>
      <c r="GZ2" s="842" t="s">
        <v>43</v>
      </c>
      <c r="HA2" s="843" t="s">
        <v>58</v>
      </c>
      <c r="HB2" s="840" t="s">
        <v>568</v>
      </c>
      <c r="HC2" s="841" t="s">
        <v>567</v>
      </c>
      <c r="HD2" s="842" t="s">
        <v>43</v>
      </c>
      <c r="HE2" s="843" t="s">
        <v>58</v>
      </c>
      <c r="HF2" s="840" t="s">
        <v>568</v>
      </c>
      <c r="HG2" s="841" t="s">
        <v>567</v>
      </c>
      <c r="HH2" s="842" t="s">
        <v>43</v>
      </c>
      <c r="HI2" s="843" t="s">
        <v>58</v>
      </c>
      <c r="HJ2" s="840" t="s">
        <v>568</v>
      </c>
      <c r="HK2" s="841" t="s">
        <v>567</v>
      </c>
      <c r="HL2" s="842" t="s">
        <v>43</v>
      </c>
      <c r="HM2" s="843" t="s">
        <v>58</v>
      </c>
      <c r="HN2" s="840" t="s">
        <v>568</v>
      </c>
      <c r="HO2" s="841" t="s">
        <v>567</v>
      </c>
      <c r="HP2" s="842" t="s">
        <v>43</v>
      </c>
      <c r="HQ2" s="843" t="s">
        <v>58</v>
      </c>
      <c r="HR2" s="840" t="s">
        <v>568</v>
      </c>
      <c r="HS2" s="841" t="s">
        <v>567</v>
      </c>
      <c r="HT2" s="842" t="s">
        <v>43</v>
      </c>
      <c r="HU2" s="843" t="s">
        <v>58</v>
      </c>
      <c r="HV2" s="840" t="s">
        <v>568</v>
      </c>
      <c r="HW2" s="841" t="s">
        <v>567</v>
      </c>
      <c r="HX2" s="842" t="s">
        <v>43</v>
      </c>
      <c r="HY2" s="843" t="s">
        <v>58</v>
      </c>
      <c r="HZ2" s="840" t="s">
        <v>568</v>
      </c>
      <c r="IA2" s="841" t="s">
        <v>567</v>
      </c>
      <c r="IB2" s="842" t="s">
        <v>43</v>
      </c>
      <c r="IC2" s="843" t="s">
        <v>58</v>
      </c>
      <c r="ID2" s="840" t="s">
        <v>568</v>
      </c>
      <c r="IE2" s="841" t="s">
        <v>567</v>
      </c>
      <c r="IF2" s="842" t="s">
        <v>43</v>
      </c>
      <c r="IG2" s="843" t="s">
        <v>58</v>
      </c>
      <c r="IH2" s="840" t="s">
        <v>568</v>
      </c>
      <c r="II2" s="841" t="s">
        <v>567</v>
      </c>
      <c r="IJ2" s="842" t="s">
        <v>43</v>
      </c>
      <c r="IK2" s="843" t="s">
        <v>58</v>
      </c>
      <c r="IL2" s="840" t="s">
        <v>568</v>
      </c>
      <c r="IM2" s="841" t="s">
        <v>567</v>
      </c>
      <c r="IN2" s="842" t="s">
        <v>43</v>
      </c>
      <c r="IO2" s="843" t="s">
        <v>58</v>
      </c>
      <c r="IP2" s="840" t="s">
        <v>568</v>
      </c>
      <c r="IQ2" s="841" t="s">
        <v>567</v>
      </c>
      <c r="IR2" s="842" t="s">
        <v>43</v>
      </c>
      <c r="IS2" s="843" t="s">
        <v>58</v>
      </c>
      <c r="IT2" s="840" t="s">
        <v>568</v>
      </c>
      <c r="IU2" s="841" t="s">
        <v>567</v>
      </c>
      <c r="IV2" s="842" t="s">
        <v>43</v>
      </c>
      <c r="IW2" s="843" t="s">
        <v>58</v>
      </c>
      <c r="IX2" s="840" t="s">
        <v>568</v>
      </c>
      <c r="IY2" s="841" t="s">
        <v>567</v>
      </c>
      <c r="IZ2" s="842" t="s">
        <v>43</v>
      </c>
      <c r="JA2" s="843" t="s">
        <v>58</v>
      </c>
      <c r="JB2" s="840" t="s">
        <v>568</v>
      </c>
      <c r="JC2" s="841" t="s">
        <v>567</v>
      </c>
      <c r="JD2" s="842" t="s">
        <v>43</v>
      </c>
      <c r="JE2" s="843" t="s">
        <v>58</v>
      </c>
      <c r="JF2" s="840" t="s">
        <v>568</v>
      </c>
      <c r="JG2" s="841" t="s">
        <v>567</v>
      </c>
      <c r="JH2" s="842" t="s">
        <v>43</v>
      </c>
      <c r="JI2" s="843" t="s">
        <v>58</v>
      </c>
    </row>
    <row r="3" spans="1:269">
      <c r="A3" s="5" t="s">
        <v>566</v>
      </c>
      <c r="B3" s="699">
        <v>1272.721</v>
      </c>
      <c r="C3" s="745">
        <v>1756.4590000000001</v>
      </c>
      <c r="D3" s="745">
        <v>529.25599999999997</v>
      </c>
      <c r="E3" s="745">
        <v>97.489000000000004</v>
      </c>
      <c r="F3" s="699">
        <v>3655.9250000000002</v>
      </c>
      <c r="G3" s="745">
        <v>2169.06</v>
      </c>
      <c r="H3" s="745">
        <v>2943.1860000000001</v>
      </c>
      <c r="I3" s="745">
        <v>2760.1579999999999</v>
      </c>
      <c r="J3" s="699">
        <v>192.05799999999999</v>
      </c>
      <c r="K3" s="745">
        <v>8064.4620000000004</v>
      </c>
      <c r="L3" s="745">
        <v>2124.0189999999998</v>
      </c>
      <c r="M3" s="745">
        <v>2857.105</v>
      </c>
      <c r="N3" s="699">
        <v>2474.7919999999999</v>
      </c>
      <c r="O3" s="745">
        <v>192.05799999999999</v>
      </c>
      <c r="P3" s="745">
        <v>7647.9740000000002</v>
      </c>
      <c r="Q3" s="745">
        <v>2124.0189999999998</v>
      </c>
      <c r="R3" s="699">
        <v>2857.105</v>
      </c>
      <c r="S3" s="745">
        <v>2415.6149999999998</v>
      </c>
      <c r="T3" s="745">
        <v>251.23500000000001</v>
      </c>
      <c r="U3" s="745">
        <v>7647.9740000000002</v>
      </c>
      <c r="V3" s="699">
        <v>2124.0189999999998</v>
      </c>
      <c r="W3" s="745">
        <v>2857.105</v>
      </c>
      <c r="X3" s="745">
        <v>2511.4380000000001</v>
      </c>
      <c r="Y3" s="745">
        <v>251.23500000000001</v>
      </c>
      <c r="Z3" s="699">
        <v>7743.7969999999996</v>
      </c>
      <c r="AA3" s="745">
        <v>2409.6979999999999</v>
      </c>
      <c r="AB3" s="745">
        <v>3163.6010000000001</v>
      </c>
      <c r="AC3" s="745">
        <v>1457.51</v>
      </c>
      <c r="AD3" s="699">
        <v>257.67200000000003</v>
      </c>
      <c r="AE3" s="745">
        <v>7288.4809999999998</v>
      </c>
      <c r="AF3" s="745">
        <v>2409.6979999999999</v>
      </c>
      <c r="AG3" s="745">
        <v>3163.6010000000001</v>
      </c>
      <c r="AH3" s="699">
        <v>1457.508</v>
      </c>
      <c r="AI3" s="745">
        <v>257.67200000000003</v>
      </c>
      <c r="AJ3" s="745">
        <v>7288.4790000000003</v>
      </c>
      <c r="AK3" s="699">
        <v>2409.6979999999999</v>
      </c>
      <c r="AL3" s="745">
        <v>3163.6010000000001</v>
      </c>
      <c r="AM3" s="745">
        <v>1457.5077407018582</v>
      </c>
      <c r="AN3" s="745">
        <v>257.67200000000003</v>
      </c>
      <c r="AO3" s="687">
        <v>7288.4787407018575</v>
      </c>
      <c r="AP3" s="699">
        <v>2409.6979999999999</v>
      </c>
      <c r="AQ3" s="745">
        <v>3163.6010000000001</v>
      </c>
      <c r="AR3" s="745">
        <v>186.089</v>
      </c>
      <c r="AS3" s="687">
        <v>5759.3879999999999</v>
      </c>
      <c r="AT3" s="699">
        <v>2973.63</v>
      </c>
      <c r="AU3" s="745">
        <v>3985.877</v>
      </c>
      <c r="AV3" s="745">
        <v>173.14</v>
      </c>
      <c r="AW3" s="687">
        <v>7132.6469999999999</v>
      </c>
      <c r="AX3" s="699">
        <v>2973.63</v>
      </c>
      <c r="AY3" s="745">
        <v>3985.877</v>
      </c>
      <c r="AZ3" s="745">
        <v>173.14</v>
      </c>
      <c r="BA3" s="687">
        <v>7132.6469999999999</v>
      </c>
      <c r="BB3" s="699">
        <v>2973.63</v>
      </c>
      <c r="BC3" s="745">
        <v>3985.877</v>
      </c>
      <c r="BD3" s="745">
        <v>173.14</v>
      </c>
      <c r="BE3" s="687">
        <v>7132.6469999999999</v>
      </c>
      <c r="BF3" s="699">
        <v>2973.63</v>
      </c>
      <c r="BG3" s="745">
        <v>3985.877</v>
      </c>
      <c r="BH3" s="745">
        <v>173.14</v>
      </c>
      <c r="BI3" s="687">
        <v>7132.6469999999999</v>
      </c>
      <c r="BJ3" s="699">
        <v>3165.5940000000001</v>
      </c>
      <c r="BK3" s="745">
        <v>4013.915</v>
      </c>
      <c r="BL3" s="745">
        <v>165.303</v>
      </c>
      <c r="BM3" s="687">
        <v>7344.8119999999999</v>
      </c>
      <c r="BN3" s="699">
        <v>3165.5940000000001</v>
      </c>
      <c r="BO3" s="745">
        <v>4013.915</v>
      </c>
      <c r="BP3" s="745">
        <v>165.303</v>
      </c>
      <c r="BQ3" s="687">
        <v>7344.8119999999999</v>
      </c>
      <c r="BR3" s="699">
        <v>3165.5940000000001</v>
      </c>
      <c r="BS3" s="745">
        <v>4013.915</v>
      </c>
      <c r="BT3" s="745">
        <v>165.303</v>
      </c>
      <c r="BU3" s="687">
        <v>7344.8119999999999</v>
      </c>
      <c r="BV3" s="699">
        <v>3165.5940000000001</v>
      </c>
      <c r="BW3" s="745">
        <v>4013.915</v>
      </c>
      <c r="BX3" s="745">
        <v>165.303</v>
      </c>
      <c r="BY3" s="687">
        <v>7344.8119999999999</v>
      </c>
      <c r="BZ3" s="699">
        <v>3731.5880000000002</v>
      </c>
      <c r="CA3" s="745">
        <v>4852.2460000000001</v>
      </c>
      <c r="CB3" s="745">
        <v>192.303</v>
      </c>
      <c r="CC3" s="687">
        <v>8776.1370000000006</v>
      </c>
      <c r="CD3" s="699">
        <v>3731.5880000000002</v>
      </c>
      <c r="CE3" s="745">
        <v>4852.2460000000001</v>
      </c>
      <c r="CF3" s="745">
        <v>192.303</v>
      </c>
      <c r="CG3" s="687">
        <v>8776.1370000000006</v>
      </c>
      <c r="CH3" s="699">
        <v>3731.5880000000002</v>
      </c>
      <c r="CI3" s="745">
        <v>4852.2460000000001</v>
      </c>
      <c r="CJ3" s="745">
        <v>192.303</v>
      </c>
      <c r="CK3" s="687">
        <v>8776.1370000000006</v>
      </c>
      <c r="CL3" s="699">
        <v>3731.5880000000002</v>
      </c>
      <c r="CM3" s="745">
        <v>4852.2460000000001</v>
      </c>
      <c r="CN3" s="745">
        <v>192.303</v>
      </c>
      <c r="CO3" s="687">
        <v>8776.1370000000006</v>
      </c>
      <c r="CP3" s="699">
        <v>4472.5370000000003</v>
      </c>
      <c r="CQ3" s="745">
        <v>5192.2470000000003</v>
      </c>
      <c r="CR3" s="745">
        <v>223.23500000000001</v>
      </c>
      <c r="CS3" s="687">
        <v>9888.0190000000002</v>
      </c>
      <c r="CT3" s="699">
        <v>4472.5370000000003</v>
      </c>
      <c r="CU3" s="745">
        <v>5192.2470000000003</v>
      </c>
      <c r="CV3" s="745">
        <v>223.23500000000001</v>
      </c>
      <c r="CW3" s="687">
        <v>9888.0190000000002</v>
      </c>
      <c r="CX3" s="699">
        <v>4472.5370000000003</v>
      </c>
      <c r="CY3" s="745">
        <v>5192.2470000000003</v>
      </c>
      <c r="CZ3" s="745">
        <v>223.23500000000001</v>
      </c>
      <c r="DA3" s="687">
        <v>9888.0190000000002</v>
      </c>
      <c r="DB3" s="699">
        <v>4472.5370000000003</v>
      </c>
      <c r="DC3" s="745">
        <v>5192.2470000000003</v>
      </c>
      <c r="DD3" s="745">
        <v>223.23500000000001</v>
      </c>
      <c r="DE3" s="687">
        <v>9888.0190000000002</v>
      </c>
      <c r="DF3" s="699">
        <v>4643.3559999999998</v>
      </c>
      <c r="DG3" s="745">
        <v>5597.5519999999997</v>
      </c>
      <c r="DH3" s="745">
        <v>158.83099999999999</v>
      </c>
      <c r="DI3" s="687">
        <v>10399.739</v>
      </c>
      <c r="DJ3" s="699">
        <v>4643.3559999999998</v>
      </c>
      <c r="DK3" s="745">
        <v>5597.5519999999997</v>
      </c>
      <c r="DL3" s="745">
        <v>158.83099999999999</v>
      </c>
      <c r="DM3" s="687">
        <v>10399.739</v>
      </c>
      <c r="DN3" s="699">
        <v>4643.3559999999998</v>
      </c>
      <c r="DO3" s="745">
        <v>5597.5519999999997</v>
      </c>
      <c r="DP3" s="745">
        <v>158.83099999999999</v>
      </c>
      <c r="DQ3" s="687">
        <v>10399.739</v>
      </c>
      <c r="DR3" s="699">
        <v>4643.3559999999998</v>
      </c>
      <c r="DS3" s="745">
        <v>5597.5519999999997</v>
      </c>
      <c r="DT3" s="745">
        <v>158.83099999999999</v>
      </c>
      <c r="DU3" s="687">
        <v>10399.739</v>
      </c>
      <c r="DV3" s="699">
        <v>5226.9440000000004</v>
      </c>
      <c r="DW3" s="745">
        <v>6131.8530000000001</v>
      </c>
      <c r="DX3" s="745">
        <v>134.81800000000001</v>
      </c>
      <c r="DY3" s="687">
        <v>11493.615</v>
      </c>
      <c r="DZ3" s="699">
        <v>5226.9440000000004</v>
      </c>
      <c r="EA3" s="745">
        <v>6131.8530000000001</v>
      </c>
      <c r="EB3" s="745">
        <v>134.81800000000001</v>
      </c>
      <c r="EC3" s="687">
        <v>11493.615</v>
      </c>
      <c r="ED3" s="699">
        <v>5226.9440000000004</v>
      </c>
      <c r="EE3" s="745">
        <v>6131.8530000000001</v>
      </c>
      <c r="EF3" s="745">
        <v>134.81800000000001</v>
      </c>
      <c r="EG3" s="687">
        <v>11493.615</v>
      </c>
      <c r="EH3" s="699">
        <v>5226.9440000000004</v>
      </c>
      <c r="EI3" s="745">
        <v>6131.8530000000001</v>
      </c>
      <c r="EJ3" s="745">
        <v>134.81800000000001</v>
      </c>
      <c r="EK3" s="687">
        <v>11493.615</v>
      </c>
      <c r="EL3" s="699">
        <v>5172.4319999999998</v>
      </c>
      <c r="EM3" s="745">
        <v>7232.098</v>
      </c>
      <c r="EN3" s="745">
        <v>259.13799999999998</v>
      </c>
      <c r="EO3" s="687">
        <v>12663.668</v>
      </c>
      <c r="EP3" s="699">
        <v>5172.4319999999998</v>
      </c>
      <c r="EQ3" s="745">
        <v>7232.098</v>
      </c>
      <c r="ER3" s="745">
        <v>259.13799999999998</v>
      </c>
      <c r="ES3" s="687">
        <v>12663.668</v>
      </c>
      <c r="ET3" s="699">
        <v>5172.4319999999998</v>
      </c>
      <c r="EU3" s="745">
        <v>7232.098</v>
      </c>
      <c r="EV3" s="745">
        <v>259.13799999999998</v>
      </c>
      <c r="EW3" s="687">
        <v>12663.668</v>
      </c>
      <c r="EX3" s="699">
        <v>5172.4319999999998</v>
      </c>
      <c r="EY3" s="745">
        <v>7232.098</v>
      </c>
      <c r="EZ3" s="745">
        <v>259.13799999999998</v>
      </c>
      <c r="FA3" s="687">
        <v>12663.668</v>
      </c>
      <c r="FB3" s="699">
        <v>5299.65</v>
      </c>
      <c r="FC3" s="745">
        <v>7282.61</v>
      </c>
      <c r="FD3" s="745">
        <v>150.685</v>
      </c>
      <c r="FE3" s="687">
        <v>12732.945</v>
      </c>
      <c r="FF3" s="699">
        <v>5299.65</v>
      </c>
      <c r="FG3" s="745">
        <v>7282.61</v>
      </c>
      <c r="FH3" s="745">
        <v>150.685</v>
      </c>
      <c r="FI3" s="687">
        <v>12732.945</v>
      </c>
      <c r="FJ3" s="699">
        <v>5299.65</v>
      </c>
      <c r="FK3" s="745">
        <v>7282.61</v>
      </c>
      <c r="FL3" s="745">
        <v>150.685</v>
      </c>
      <c r="FM3" s="687">
        <v>12732.945</v>
      </c>
      <c r="FN3" s="699">
        <v>5299.65</v>
      </c>
      <c r="FO3" s="745">
        <v>7282.61</v>
      </c>
      <c r="FP3" s="745">
        <v>150.685</v>
      </c>
      <c r="FQ3" s="687">
        <v>12732.945</v>
      </c>
      <c r="FR3" s="699">
        <v>4426.0200000000004</v>
      </c>
      <c r="FS3" s="745">
        <v>6820.9189999999999</v>
      </c>
      <c r="FT3" s="745">
        <v>573.19799999999998</v>
      </c>
      <c r="FU3" s="687">
        <v>11820.137000000001</v>
      </c>
      <c r="FV3" s="699">
        <v>4426.0200000000004</v>
      </c>
      <c r="FW3" s="745">
        <v>6820.9189999999999</v>
      </c>
      <c r="FX3" s="745">
        <v>573.19799999999998</v>
      </c>
      <c r="FY3" s="687">
        <v>11820.137000000001</v>
      </c>
      <c r="FZ3" s="699">
        <v>4426.0200000000004</v>
      </c>
      <c r="GA3" s="745">
        <v>6820.9189999999999</v>
      </c>
      <c r="GB3" s="745">
        <v>573.19799999999998</v>
      </c>
      <c r="GC3" s="687">
        <v>11820.137000000001</v>
      </c>
      <c r="GD3" s="699">
        <v>4426.0200000000004</v>
      </c>
      <c r="GE3" s="745">
        <v>6820.9189999999999</v>
      </c>
      <c r="GF3" s="745">
        <v>573.19799999999998</v>
      </c>
      <c r="GG3" s="687">
        <v>11820.137000000001</v>
      </c>
      <c r="GH3" s="699">
        <v>3633</v>
      </c>
      <c r="GI3" s="745">
        <v>8579</v>
      </c>
      <c r="GJ3" s="745">
        <v>976</v>
      </c>
      <c r="GK3" s="687">
        <v>13188</v>
      </c>
      <c r="GL3" s="699">
        <v>3633</v>
      </c>
      <c r="GM3" s="745">
        <v>8579</v>
      </c>
      <c r="GN3" s="745">
        <v>976</v>
      </c>
      <c r="GO3" s="687">
        <v>13188</v>
      </c>
      <c r="GP3" s="699">
        <v>3633</v>
      </c>
      <c r="GQ3" s="745">
        <v>8579</v>
      </c>
      <c r="GR3" s="745">
        <v>976</v>
      </c>
      <c r="GS3" s="687">
        <v>13188</v>
      </c>
      <c r="GT3" s="699">
        <v>3634</v>
      </c>
      <c r="GU3" s="745">
        <v>8579</v>
      </c>
      <c r="GV3" s="745">
        <v>976</v>
      </c>
      <c r="GW3" s="687">
        <v>13189</v>
      </c>
      <c r="GX3" s="699">
        <v>3511</v>
      </c>
      <c r="GY3" s="745">
        <v>8015</v>
      </c>
      <c r="GZ3" s="745">
        <v>1483</v>
      </c>
      <c r="HA3" s="687">
        <v>13009</v>
      </c>
      <c r="HB3" s="699">
        <v>3511</v>
      </c>
      <c r="HC3" s="745">
        <v>8015</v>
      </c>
      <c r="HD3" s="745">
        <v>1483</v>
      </c>
      <c r="HE3" s="687">
        <v>13009</v>
      </c>
      <c r="HF3" s="1166">
        <v>3511</v>
      </c>
      <c r="HG3" s="978">
        <v>8015</v>
      </c>
      <c r="HH3" s="978">
        <v>1483</v>
      </c>
      <c r="HI3" s="762">
        <v>13009</v>
      </c>
      <c r="HJ3" s="1166">
        <v>3511</v>
      </c>
      <c r="HK3" s="978">
        <v>8015</v>
      </c>
      <c r="HL3" s="978">
        <v>1483</v>
      </c>
      <c r="HM3" s="762">
        <v>13009</v>
      </c>
      <c r="HN3" s="1166">
        <v>3317</v>
      </c>
      <c r="HO3" s="978">
        <v>8219</v>
      </c>
      <c r="HP3" s="978">
        <v>1558</v>
      </c>
      <c r="HQ3" s="762">
        <v>13094</v>
      </c>
      <c r="HR3" s="1166">
        <v>3317</v>
      </c>
      <c r="HS3" s="978">
        <v>8219</v>
      </c>
      <c r="HT3" s="978">
        <v>1558</v>
      </c>
      <c r="HU3" s="762">
        <v>13094</v>
      </c>
      <c r="HV3" s="1166">
        <v>3317</v>
      </c>
      <c r="HW3" s="978">
        <v>8219</v>
      </c>
      <c r="HX3" s="978">
        <v>1558</v>
      </c>
      <c r="HY3" s="762">
        <v>13094</v>
      </c>
      <c r="HZ3" s="1166">
        <v>3317</v>
      </c>
      <c r="IA3" s="978">
        <v>8219</v>
      </c>
      <c r="IB3" s="978">
        <v>1558</v>
      </c>
      <c r="IC3" s="762">
        <v>13094</v>
      </c>
      <c r="ID3" s="1166">
        <v>3231</v>
      </c>
      <c r="IE3" s="978">
        <v>8186</v>
      </c>
      <c r="IF3" s="978">
        <v>1844</v>
      </c>
      <c r="IG3" s="762">
        <v>13261</v>
      </c>
      <c r="IH3" s="1166">
        <v>3231</v>
      </c>
      <c r="II3" s="978">
        <v>8186</v>
      </c>
      <c r="IJ3" s="978">
        <v>1844</v>
      </c>
      <c r="IK3" s="762">
        <v>13261</v>
      </c>
      <c r="IL3" s="1166">
        <v>3231</v>
      </c>
      <c r="IM3" s="978">
        <v>8186</v>
      </c>
      <c r="IN3" s="978">
        <v>1844</v>
      </c>
      <c r="IO3" s="762">
        <v>13261</v>
      </c>
      <c r="IP3" s="1166">
        <v>3231</v>
      </c>
      <c r="IQ3" s="978">
        <v>8186</v>
      </c>
      <c r="IR3" s="978">
        <v>1844</v>
      </c>
      <c r="IS3" s="762">
        <v>13261</v>
      </c>
      <c r="IT3" s="1166">
        <v>3203</v>
      </c>
      <c r="IU3" s="978">
        <v>7821</v>
      </c>
      <c r="IV3" s="978">
        <v>2141</v>
      </c>
      <c r="IW3" s="762">
        <v>13165</v>
      </c>
      <c r="IX3" s="1166">
        <v>3203</v>
      </c>
      <c r="IY3" s="978">
        <v>7821</v>
      </c>
      <c r="IZ3" s="978">
        <v>2141</v>
      </c>
      <c r="JA3" s="762">
        <v>13165</v>
      </c>
      <c r="JB3" s="1166">
        <v>3203</v>
      </c>
      <c r="JC3" s="978">
        <v>7821</v>
      </c>
      <c r="JD3" s="978">
        <v>2141</v>
      </c>
      <c r="JE3" s="762">
        <v>13165</v>
      </c>
      <c r="JF3" s="1166">
        <v>3203</v>
      </c>
      <c r="JG3" s="978">
        <v>7821</v>
      </c>
      <c r="JH3" s="978">
        <v>2141</v>
      </c>
      <c r="JI3" s="762">
        <v>13165</v>
      </c>
    </row>
    <row r="4" spans="1:269">
      <c r="A4" s="4" t="s">
        <v>1129</v>
      </c>
      <c r="B4" s="718">
        <v>0</v>
      </c>
      <c r="C4" s="684">
        <v>0</v>
      </c>
      <c r="D4" s="684">
        <v>0</v>
      </c>
      <c r="E4" s="684">
        <v>0</v>
      </c>
      <c r="F4" s="718">
        <v>0</v>
      </c>
      <c r="G4" s="684">
        <v>0</v>
      </c>
      <c r="H4" s="684">
        <v>0</v>
      </c>
      <c r="I4" s="684">
        <v>0</v>
      </c>
      <c r="J4" s="718">
        <v>0</v>
      </c>
      <c r="K4" s="684">
        <v>0</v>
      </c>
      <c r="L4" s="684">
        <v>0</v>
      </c>
      <c r="M4" s="684">
        <v>0</v>
      </c>
      <c r="N4" s="718">
        <v>0</v>
      </c>
      <c r="O4" s="684">
        <v>0</v>
      </c>
      <c r="P4" s="684">
        <v>0</v>
      </c>
      <c r="Q4" s="684">
        <v>0</v>
      </c>
      <c r="R4" s="718">
        <v>0</v>
      </c>
      <c r="S4" s="684">
        <v>0</v>
      </c>
      <c r="T4" s="684">
        <v>0</v>
      </c>
      <c r="U4" s="684">
        <v>0</v>
      </c>
      <c r="V4" s="718">
        <v>0</v>
      </c>
      <c r="W4" s="684">
        <v>0</v>
      </c>
      <c r="X4" s="684">
        <v>0</v>
      </c>
      <c r="Y4" s="684">
        <v>0</v>
      </c>
      <c r="Z4" s="718">
        <v>0</v>
      </c>
      <c r="AA4" s="684">
        <v>0</v>
      </c>
      <c r="AB4" s="684">
        <v>0</v>
      </c>
      <c r="AC4" s="684">
        <v>0</v>
      </c>
      <c r="AD4" s="718">
        <v>0</v>
      </c>
      <c r="AE4" s="684">
        <v>0</v>
      </c>
      <c r="AF4" s="684">
        <v>0</v>
      </c>
      <c r="AG4" s="684">
        <v>0</v>
      </c>
      <c r="AH4" s="718">
        <v>0</v>
      </c>
      <c r="AI4" s="684">
        <v>0</v>
      </c>
      <c r="AJ4" s="684">
        <v>0</v>
      </c>
      <c r="AK4" s="718">
        <v>0</v>
      </c>
      <c r="AL4" s="684">
        <v>0</v>
      </c>
      <c r="AM4" s="684">
        <v>0</v>
      </c>
      <c r="AN4" s="684">
        <v>0</v>
      </c>
      <c r="AO4" s="719">
        <v>0</v>
      </c>
      <c r="AP4" s="718">
        <v>0</v>
      </c>
      <c r="AQ4" s="684">
        <v>0</v>
      </c>
      <c r="AR4" s="684">
        <v>0</v>
      </c>
      <c r="AS4" s="719">
        <v>0</v>
      </c>
      <c r="AT4" s="718">
        <v>0</v>
      </c>
      <c r="AU4" s="684">
        <v>0</v>
      </c>
      <c r="AV4" s="684">
        <v>0</v>
      </c>
      <c r="AW4" s="719">
        <v>0</v>
      </c>
      <c r="AX4" s="718">
        <v>0</v>
      </c>
      <c r="AY4" s="684">
        <v>0</v>
      </c>
      <c r="AZ4" s="684">
        <v>0</v>
      </c>
      <c r="BA4" s="719">
        <v>0</v>
      </c>
      <c r="BB4" s="718">
        <v>0</v>
      </c>
      <c r="BC4" s="684">
        <v>0</v>
      </c>
      <c r="BD4" s="684">
        <v>0</v>
      </c>
      <c r="BE4" s="719">
        <v>0</v>
      </c>
      <c r="BF4" s="718">
        <v>0</v>
      </c>
      <c r="BG4" s="684">
        <v>0</v>
      </c>
      <c r="BH4" s="684">
        <v>0</v>
      </c>
      <c r="BI4" s="719">
        <v>0</v>
      </c>
      <c r="BJ4" s="718">
        <v>0</v>
      </c>
      <c r="BK4" s="684">
        <v>0</v>
      </c>
      <c r="BL4" s="684">
        <v>0</v>
      </c>
      <c r="BM4" s="719">
        <v>0</v>
      </c>
      <c r="BN4" s="718">
        <v>0</v>
      </c>
      <c r="BO4" s="684">
        <v>0</v>
      </c>
      <c r="BP4" s="684">
        <v>0</v>
      </c>
      <c r="BQ4" s="719">
        <v>0</v>
      </c>
      <c r="BR4" s="718">
        <v>0</v>
      </c>
      <c r="BS4" s="684">
        <v>0</v>
      </c>
      <c r="BT4" s="684">
        <v>0</v>
      </c>
      <c r="BU4" s="719">
        <v>0</v>
      </c>
      <c r="BV4" s="718">
        <v>0</v>
      </c>
      <c r="BW4" s="684">
        <v>0</v>
      </c>
      <c r="BX4" s="684">
        <v>0</v>
      </c>
      <c r="BY4" s="719">
        <v>0</v>
      </c>
      <c r="BZ4" s="718">
        <v>13.105</v>
      </c>
      <c r="CA4" s="684">
        <v>14.042999999999999</v>
      </c>
      <c r="CB4" s="684">
        <v>8.9999999999999993E-3</v>
      </c>
      <c r="CC4" s="719">
        <v>27.157</v>
      </c>
      <c r="CD4" s="718">
        <v>13.105</v>
      </c>
      <c r="CE4" s="684">
        <v>14.042999999999999</v>
      </c>
      <c r="CF4" s="684">
        <v>8.9999999999999993E-3</v>
      </c>
      <c r="CG4" s="719">
        <v>27.157</v>
      </c>
      <c r="CH4" s="718">
        <v>13.105</v>
      </c>
      <c r="CI4" s="684">
        <v>14.042999999999999</v>
      </c>
      <c r="CJ4" s="684">
        <v>8.9999999999999993E-3</v>
      </c>
      <c r="CK4" s="719">
        <v>27.157</v>
      </c>
      <c r="CL4" s="718">
        <v>13.105</v>
      </c>
      <c r="CM4" s="684">
        <v>14.042999999999999</v>
      </c>
      <c r="CN4" s="684">
        <v>2.1000000000000001E-2</v>
      </c>
      <c r="CO4" s="719">
        <v>27.169</v>
      </c>
      <c r="CP4" s="718">
        <v>0</v>
      </c>
      <c r="CQ4" s="684">
        <v>0</v>
      </c>
      <c r="CR4" s="684">
        <v>0</v>
      </c>
      <c r="CS4" s="719">
        <v>0</v>
      </c>
      <c r="CT4" s="718">
        <v>0</v>
      </c>
      <c r="CU4" s="684">
        <v>0</v>
      </c>
      <c r="CV4" s="684">
        <v>0</v>
      </c>
      <c r="CW4" s="719">
        <v>0</v>
      </c>
      <c r="CX4" s="718">
        <v>0</v>
      </c>
      <c r="CY4" s="684">
        <v>0</v>
      </c>
      <c r="CZ4" s="684">
        <v>0</v>
      </c>
      <c r="DA4" s="719">
        <v>0</v>
      </c>
      <c r="DB4" s="718">
        <v>0</v>
      </c>
      <c r="DC4" s="684">
        <v>0</v>
      </c>
      <c r="DD4" s="684">
        <v>0</v>
      </c>
      <c r="DE4" s="719">
        <v>0</v>
      </c>
      <c r="DF4" s="718">
        <v>0</v>
      </c>
      <c r="DG4" s="684">
        <v>0</v>
      </c>
      <c r="DH4" s="684">
        <v>0</v>
      </c>
      <c r="DI4" s="719">
        <v>0</v>
      </c>
      <c r="DJ4" s="718">
        <v>0</v>
      </c>
      <c r="DK4" s="684">
        <v>0</v>
      </c>
      <c r="DL4" s="684">
        <v>0</v>
      </c>
      <c r="DM4" s="719">
        <v>0</v>
      </c>
      <c r="DN4" s="718">
        <v>0</v>
      </c>
      <c r="DO4" s="684">
        <v>0</v>
      </c>
      <c r="DP4" s="684">
        <v>0</v>
      </c>
      <c r="DQ4" s="719">
        <v>0</v>
      </c>
      <c r="DR4" s="718">
        <v>0</v>
      </c>
      <c r="DS4" s="684">
        <v>0</v>
      </c>
      <c r="DT4" s="684">
        <v>0</v>
      </c>
      <c r="DU4" s="719">
        <v>0</v>
      </c>
      <c r="DV4" s="718">
        <v>0</v>
      </c>
      <c r="DW4" s="684">
        <v>0</v>
      </c>
      <c r="DX4" s="684">
        <v>0</v>
      </c>
      <c r="DY4" s="719">
        <v>0</v>
      </c>
      <c r="DZ4" s="718">
        <v>0</v>
      </c>
      <c r="EA4" s="684">
        <v>0</v>
      </c>
      <c r="EB4" s="684">
        <v>0</v>
      </c>
      <c r="EC4" s="719">
        <v>0</v>
      </c>
      <c r="ED4" s="718">
        <v>0</v>
      </c>
      <c r="EE4" s="684">
        <v>0</v>
      </c>
      <c r="EF4" s="684">
        <v>0</v>
      </c>
      <c r="EG4" s="719">
        <v>0</v>
      </c>
      <c r="EH4" s="718">
        <v>0</v>
      </c>
      <c r="EI4" s="684">
        <v>0</v>
      </c>
      <c r="EJ4" s="684">
        <v>0</v>
      </c>
      <c r="EK4" s="719">
        <v>0</v>
      </c>
      <c r="EL4" s="718">
        <v>0</v>
      </c>
      <c r="EM4" s="684">
        <v>0</v>
      </c>
      <c r="EN4" s="684">
        <v>0</v>
      </c>
      <c r="EO4" s="719">
        <v>0</v>
      </c>
      <c r="EP4" s="718">
        <v>-1.3919999999999999</v>
      </c>
      <c r="EQ4" s="684">
        <v>0</v>
      </c>
      <c r="ER4" s="684">
        <v>0</v>
      </c>
      <c r="ES4" s="719">
        <v>-1.3919999999999999</v>
      </c>
      <c r="ET4" s="718">
        <v>-1.3919999999999999</v>
      </c>
      <c r="EU4" s="684">
        <v>0</v>
      </c>
      <c r="EV4" s="684">
        <v>0</v>
      </c>
      <c r="EW4" s="719">
        <v>-1.3919999999999999</v>
      </c>
      <c r="EX4" s="718">
        <v>-1.3919999999999999</v>
      </c>
      <c r="EY4" s="684">
        <v>0</v>
      </c>
      <c r="EZ4" s="684">
        <v>0</v>
      </c>
      <c r="FA4" s="719">
        <v>-1.3919999999999999</v>
      </c>
      <c r="FB4" s="718">
        <v>0</v>
      </c>
      <c r="FC4" s="684">
        <v>0</v>
      </c>
      <c r="FD4" s="684">
        <v>0</v>
      </c>
      <c r="FE4" s="719">
        <v>0</v>
      </c>
      <c r="FF4" s="718">
        <v>0</v>
      </c>
      <c r="FG4" s="684">
        <v>0</v>
      </c>
      <c r="FH4" s="684">
        <v>0</v>
      </c>
      <c r="FI4" s="719">
        <v>0</v>
      </c>
      <c r="FJ4" s="718">
        <v>0</v>
      </c>
      <c r="FK4" s="684">
        <v>0</v>
      </c>
      <c r="FL4" s="684">
        <v>0</v>
      </c>
      <c r="FM4" s="719">
        <v>0</v>
      </c>
      <c r="FN4" s="718">
        <v>0</v>
      </c>
      <c r="FO4" s="684">
        <v>0</v>
      </c>
      <c r="FP4" s="684">
        <v>0</v>
      </c>
      <c r="FQ4" s="719">
        <v>0</v>
      </c>
      <c r="FR4" s="718">
        <v>0</v>
      </c>
      <c r="FS4" s="684">
        <v>0</v>
      </c>
      <c r="FT4" s="684">
        <v>0</v>
      </c>
      <c r="FU4" s="719">
        <v>0</v>
      </c>
      <c r="FV4" s="718">
        <v>0</v>
      </c>
      <c r="FW4" s="684">
        <v>0</v>
      </c>
      <c r="FX4" s="684">
        <v>0</v>
      </c>
      <c r="FY4" s="719">
        <v>0</v>
      </c>
      <c r="FZ4" s="718">
        <v>0</v>
      </c>
      <c r="GA4" s="684">
        <v>0</v>
      </c>
      <c r="GB4" s="684">
        <v>0</v>
      </c>
      <c r="GC4" s="719">
        <v>0</v>
      </c>
      <c r="GD4" s="718" t="s">
        <v>1254</v>
      </c>
      <c r="GE4" s="684" t="s">
        <v>1260</v>
      </c>
      <c r="GF4" s="684" t="s">
        <v>1261</v>
      </c>
      <c r="GG4" s="719" t="s">
        <v>1250</v>
      </c>
      <c r="GH4" s="718">
        <v>0</v>
      </c>
      <c r="GI4" s="684">
        <v>0</v>
      </c>
      <c r="GJ4" s="684">
        <v>0</v>
      </c>
      <c r="GK4" s="719">
        <v>0</v>
      </c>
      <c r="GL4" s="718">
        <v>0</v>
      </c>
      <c r="GM4" s="684">
        <v>0</v>
      </c>
      <c r="GN4" s="684">
        <v>0</v>
      </c>
      <c r="GO4" s="719">
        <v>0</v>
      </c>
      <c r="GP4" s="718">
        <v>0</v>
      </c>
      <c r="GQ4" s="684">
        <v>0</v>
      </c>
      <c r="GR4" s="684">
        <v>0</v>
      </c>
      <c r="GS4" s="719">
        <v>0</v>
      </c>
      <c r="GT4" s="718">
        <v>0</v>
      </c>
      <c r="GU4" s="684">
        <v>0</v>
      </c>
      <c r="GV4" s="684">
        <v>0</v>
      </c>
      <c r="GW4" s="719">
        <v>0</v>
      </c>
      <c r="GX4" s="718">
        <v>0</v>
      </c>
      <c r="GY4" s="684">
        <v>0</v>
      </c>
      <c r="GZ4" s="684">
        <v>0</v>
      </c>
      <c r="HA4" s="719">
        <v>0</v>
      </c>
      <c r="HB4" s="718">
        <v>0</v>
      </c>
      <c r="HC4" s="684">
        <v>0</v>
      </c>
      <c r="HD4" s="684">
        <v>0</v>
      </c>
      <c r="HE4" s="719">
        <v>0</v>
      </c>
      <c r="HF4" s="718">
        <v>0</v>
      </c>
      <c r="HG4" s="684">
        <v>0</v>
      </c>
      <c r="HH4" s="684">
        <v>0</v>
      </c>
      <c r="HI4" s="719">
        <v>0</v>
      </c>
      <c r="HJ4" s="718">
        <v>0</v>
      </c>
      <c r="HK4" s="684">
        <v>0</v>
      </c>
      <c r="HL4" s="684">
        <v>0</v>
      </c>
      <c r="HM4" s="719">
        <v>0</v>
      </c>
      <c r="HN4" s="718">
        <v>0</v>
      </c>
      <c r="HO4" s="684">
        <v>0</v>
      </c>
      <c r="HP4" s="684">
        <v>0</v>
      </c>
      <c r="HQ4" s="719">
        <v>0</v>
      </c>
      <c r="HR4" s="718">
        <v>0</v>
      </c>
      <c r="HS4" s="684">
        <v>0</v>
      </c>
      <c r="HT4" s="684">
        <v>0</v>
      </c>
      <c r="HU4" s="719">
        <v>0</v>
      </c>
      <c r="HV4" s="718">
        <v>0</v>
      </c>
      <c r="HW4" s="684">
        <v>0</v>
      </c>
      <c r="HX4" s="684">
        <v>0</v>
      </c>
      <c r="HY4" s="719">
        <v>0</v>
      </c>
      <c r="HZ4" s="718">
        <v>0</v>
      </c>
      <c r="IA4" s="684">
        <v>0</v>
      </c>
      <c r="IB4" s="684">
        <v>0</v>
      </c>
      <c r="IC4" s="719">
        <v>0</v>
      </c>
      <c r="ID4" s="718">
        <v>0</v>
      </c>
      <c r="IE4" s="684">
        <v>0</v>
      </c>
      <c r="IF4" s="684">
        <v>0</v>
      </c>
      <c r="IG4" s="719">
        <v>0</v>
      </c>
      <c r="IH4" s="718">
        <v>0</v>
      </c>
      <c r="II4" s="684">
        <v>0</v>
      </c>
      <c r="IJ4" s="684">
        <v>0</v>
      </c>
      <c r="IK4" s="719">
        <v>0</v>
      </c>
      <c r="IL4" s="718">
        <v>0</v>
      </c>
      <c r="IM4" s="684">
        <v>0</v>
      </c>
      <c r="IN4" s="684">
        <v>0</v>
      </c>
      <c r="IO4" s="719">
        <v>0</v>
      </c>
      <c r="IP4" s="718">
        <v>0</v>
      </c>
      <c r="IQ4" s="684">
        <v>0</v>
      </c>
      <c r="IR4" s="684">
        <v>0</v>
      </c>
      <c r="IS4" s="719">
        <v>0</v>
      </c>
      <c r="IT4" s="718">
        <v>0</v>
      </c>
      <c r="IU4" s="684">
        <v>0</v>
      </c>
      <c r="IV4" s="684">
        <v>0</v>
      </c>
      <c r="IW4" s="719">
        <v>0</v>
      </c>
      <c r="IX4" s="718">
        <v>0</v>
      </c>
      <c r="IY4" s="684">
        <v>0</v>
      </c>
      <c r="IZ4" s="684">
        <v>0</v>
      </c>
      <c r="JA4" s="719">
        <v>0</v>
      </c>
      <c r="JB4" s="718">
        <v>0</v>
      </c>
      <c r="JC4" s="684">
        <v>0</v>
      </c>
      <c r="JD4" s="684">
        <v>0</v>
      </c>
      <c r="JE4" s="719">
        <v>0</v>
      </c>
      <c r="JF4" s="718">
        <v>0</v>
      </c>
      <c r="JG4" s="684">
        <v>0</v>
      </c>
      <c r="JH4" s="684">
        <v>0</v>
      </c>
      <c r="JI4" s="719">
        <v>0</v>
      </c>
    </row>
    <row r="5" spans="1:269">
      <c r="A5" s="4" t="s">
        <v>1127</v>
      </c>
      <c r="B5" s="718">
        <v>0</v>
      </c>
      <c r="C5" s="684">
        <v>0</v>
      </c>
      <c r="D5" s="684">
        <v>0</v>
      </c>
      <c r="E5" s="684">
        <v>0</v>
      </c>
      <c r="F5" s="718">
        <v>0</v>
      </c>
      <c r="G5" s="684">
        <v>0</v>
      </c>
      <c r="H5" s="684">
        <v>0</v>
      </c>
      <c r="I5" s="684">
        <v>0</v>
      </c>
      <c r="J5" s="718">
        <v>0</v>
      </c>
      <c r="K5" s="684">
        <v>0</v>
      </c>
      <c r="L5" s="684">
        <v>0</v>
      </c>
      <c r="M5" s="684">
        <v>0</v>
      </c>
      <c r="N5" s="718">
        <v>0</v>
      </c>
      <c r="O5" s="684">
        <v>0</v>
      </c>
      <c r="P5" s="684">
        <v>0</v>
      </c>
      <c r="Q5" s="684">
        <v>0</v>
      </c>
      <c r="R5" s="718">
        <v>0</v>
      </c>
      <c r="S5" s="684">
        <v>0</v>
      </c>
      <c r="T5" s="684">
        <v>0</v>
      </c>
      <c r="U5" s="684">
        <v>0</v>
      </c>
      <c r="V5" s="718">
        <v>3.645</v>
      </c>
      <c r="W5" s="684">
        <v>4.343</v>
      </c>
      <c r="X5" s="684">
        <v>13.673</v>
      </c>
      <c r="Y5" s="684">
        <v>0</v>
      </c>
      <c r="Z5" s="718">
        <v>21.661000000000001</v>
      </c>
      <c r="AA5" s="684">
        <v>0</v>
      </c>
      <c r="AB5" s="684">
        <v>0</v>
      </c>
      <c r="AC5" s="684">
        <v>0</v>
      </c>
      <c r="AD5" s="718">
        <v>0</v>
      </c>
      <c r="AE5" s="684">
        <v>0</v>
      </c>
      <c r="AF5" s="684">
        <v>0</v>
      </c>
      <c r="AG5" s="684">
        <v>0</v>
      </c>
      <c r="AH5" s="718">
        <v>0</v>
      </c>
      <c r="AI5" s="684">
        <v>0</v>
      </c>
      <c r="AJ5" s="684">
        <v>0</v>
      </c>
      <c r="AK5" s="718">
        <v>0</v>
      </c>
      <c r="AL5" s="684">
        <v>0</v>
      </c>
      <c r="AM5" s="684">
        <v>0</v>
      </c>
      <c r="AN5" s="684">
        <v>0</v>
      </c>
      <c r="AO5" s="719">
        <v>0</v>
      </c>
      <c r="AP5" s="718">
        <v>0</v>
      </c>
      <c r="AQ5" s="684">
        <v>0</v>
      </c>
      <c r="AR5" s="684">
        <v>0</v>
      </c>
      <c r="AS5" s="719">
        <v>0</v>
      </c>
      <c r="AT5" s="718">
        <v>0</v>
      </c>
      <c r="AU5" s="684">
        <v>0</v>
      </c>
      <c r="AV5" s="684">
        <v>0</v>
      </c>
      <c r="AW5" s="719">
        <v>0</v>
      </c>
      <c r="AX5" s="718">
        <v>0</v>
      </c>
      <c r="AY5" s="684">
        <v>0</v>
      </c>
      <c r="AZ5" s="684">
        <v>0</v>
      </c>
      <c r="BA5" s="719">
        <v>0</v>
      </c>
      <c r="BB5" s="718">
        <v>0</v>
      </c>
      <c r="BC5" s="684">
        <v>0</v>
      </c>
      <c r="BD5" s="684">
        <v>0</v>
      </c>
      <c r="BE5" s="719">
        <v>0</v>
      </c>
      <c r="BF5" s="718">
        <v>0</v>
      </c>
      <c r="BG5" s="684">
        <v>0</v>
      </c>
      <c r="BH5" s="684">
        <v>0</v>
      </c>
      <c r="BI5" s="719">
        <v>0</v>
      </c>
      <c r="BJ5" s="718">
        <v>0</v>
      </c>
      <c r="BK5" s="684">
        <v>0</v>
      </c>
      <c r="BL5" s="684">
        <v>0</v>
      </c>
      <c r="BM5" s="719">
        <v>0</v>
      </c>
      <c r="BN5" s="718">
        <v>0</v>
      </c>
      <c r="BO5" s="684">
        <v>0</v>
      </c>
      <c r="BP5" s="684">
        <v>0</v>
      </c>
      <c r="BQ5" s="719">
        <v>0</v>
      </c>
      <c r="BR5" s="718">
        <v>0</v>
      </c>
      <c r="BS5" s="684">
        <v>0</v>
      </c>
      <c r="BT5" s="684">
        <v>0</v>
      </c>
      <c r="BU5" s="719">
        <v>0</v>
      </c>
      <c r="BV5" s="718">
        <v>0</v>
      </c>
      <c r="BW5" s="684">
        <v>0</v>
      </c>
      <c r="BX5" s="684">
        <v>0</v>
      </c>
      <c r="BY5" s="719">
        <v>0</v>
      </c>
      <c r="BZ5" s="718">
        <v>0</v>
      </c>
      <c r="CA5" s="684">
        <v>0</v>
      </c>
      <c r="CB5" s="684">
        <v>0</v>
      </c>
      <c r="CC5" s="719">
        <v>0</v>
      </c>
      <c r="CD5" s="718">
        <v>0</v>
      </c>
      <c r="CE5" s="684">
        <v>0</v>
      </c>
      <c r="CF5" s="684">
        <v>0</v>
      </c>
      <c r="CG5" s="719">
        <v>0</v>
      </c>
      <c r="CH5" s="718">
        <v>0</v>
      </c>
      <c r="CI5" s="684">
        <v>0</v>
      </c>
      <c r="CJ5" s="684">
        <v>0</v>
      </c>
      <c r="CK5" s="719">
        <v>0</v>
      </c>
      <c r="CL5" s="718">
        <v>192.43199999999999</v>
      </c>
      <c r="CM5" s="684">
        <v>98.64</v>
      </c>
      <c r="CN5" s="684">
        <v>0</v>
      </c>
      <c r="CO5" s="719">
        <v>291.072</v>
      </c>
      <c r="CP5" s="718">
        <v>0</v>
      </c>
      <c r="CQ5" s="684">
        <v>0</v>
      </c>
      <c r="CR5" s="684">
        <v>0</v>
      </c>
      <c r="CS5" s="719">
        <v>0</v>
      </c>
      <c r="CT5" s="718">
        <v>0</v>
      </c>
      <c r="CU5" s="684">
        <v>0</v>
      </c>
      <c r="CV5" s="684">
        <v>0</v>
      </c>
      <c r="CW5" s="719">
        <v>0</v>
      </c>
      <c r="CX5" s="718">
        <v>0</v>
      </c>
      <c r="CY5" s="684">
        <v>0</v>
      </c>
      <c r="CZ5" s="684">
        <v>0</v>
      </c>
      <c r="DA5" s="719">
        <v>0</v>
      </c>
      <c r="DB5" s="718">
        <v>0</v>
      </c>
      <c r="DC5" s="684">
        <v>0</v>
      </c>
      <c r="DD5" s="684">
        <v>0</v>
      </c>
      <c r="DE5" s="719">
        <v>0</v>
      </c>
      <c r="DF5" s="718">
        <v>0</v>
      </c>
      <c r="DG5" s="684">
        <v>0</v>
      </c>
      <c r="DH5" s="684">
        <v>0</v>
      </c>
      <c r="DI5" s="719">
        <v>0</v>
      </c>
      <c r="DJ5" s="718">
        <v>0</v>
      </c>
      <c r="DK5" s="684">
        <v>0</v>
      </c>
      <c r="DL5" s="684">
        <v>0</v>
      </c>
      <c r="DM5" s="719">
        <v>0</v>
      </c>
      <c r="DN5" s="718">
        <v>0</v>
      </c>
      <c r="DO5" s="684">
        <v>0</v>
      </c>
      <c r="DP5" s="684">
        <v>0</v>
      </c>
      <c r="DQ5" s="719">
        <v>0</v>
      </c>
      <c r="DR5" s="718">
        <v>0</v>
      </c>
      <c r="DS5" s="684">
        <v>0</v>
      </c>
      <c r="DT5" s="684">
        <v>0</v>
      </c>
      <c r="DU5" s="719">
        <v>0</v>
      </c>
      <c r="DV5" s="718">
        <v>0</v>
      </c>
      <c r="DW5" s="684">
        <v>0</v>
      </c>
      <c r="DX5" s="684">
        <v>0</v>
      </c>
      <c r="DY5" s="719">
        <v>0</v>
      </c>
      <c r="DZ5" s="718">
        <v>0</v>
      </c>
      <c r="EA5" s="684">
        <v>0</v>
      </c>
      <c r="EB5" s="684">
        <v>0</v>
      </c>
      <c r="EC5" s="719">
        <v>0</v>
      </c>
      <c r="ED5" s="718">
        <v>0</v>
      </c>
      <c r="EE5" s="684">
        <v>0</v>
      </c>
      <c r="EF5" s="684">
        <v>0</v>
      </c>
      <c r="EG5" s="719">
        <v>0</v>
      </c>
      <c r="EH5" s="718">
        <v>0</v>
      </c>
      <c r="EI5" s="684">
        <v>0</v>
      </c>
      <c r="EJ5" s="684">
        <v>0</v>
      </c>
      <c r="EK5" s="719">
        <v>0</v>
      </c>
      <c r="EL5" s="718">
        <v>0</v>
      </c>
      <c r="EM5" s="684">
        <v>0</v>
      </c>
      <c r="EN5" s="684">
        <v>0</v>
      </c>
      <c r="EO5" s="719">
        <v>0</v>
      </c>
      <c r="EP5" s="718">
        <v>0</v>
      </c>
      <c r="EQ5" s="684">
        <v>0</v>
      </c>
      <c r="ER5" s="684">
        <v>0</v>
      </c>
      <c r="ES5" s="719">
        <v>0</v>
      </c>
      <c r="ET5" s="718">
        <v>0</v>
      </c>
      <c r="EU5" s="684">
        <v>0</v>
      </c>
      <c r="EV5" s="684">
        <v>0</v>
      </c>
      <c r="EW5" s="719">
        <v>0</v>
      </c>
      <c r="EX5" s="718">
        <v>0</v>
      </c>
      <c r="EY5" s="684">
        <v>0</v>
      </c>
      <c r="EZ5" s="684">
        <v>0</v>
      </c>
      <c r="FA5" s="719">
        <v>0</v>
      </c>
      <c r="FB5" s="718">
        <v>0</v>
      </c>
      <c r="FC5" s="684">
        <v>0</v>
      </c>
      <c r="FD5" s="684">
        <v>0</v>
      </c>
      <c r="FE5" s="719">
        <v>0</v>
      </c>
      <c r="FF5" s="718">
        <v>0</v>
      </c>
      <c r="FG5" s="684">
        <v>0</v>
      </c>
      <c r="FH5" s="684">
        <v>0</v>
      </c>
      <c r="FI5" s="719">
        <v>0</v>
      </c>
      <c r="FJ5" s="718">
        <v>0</v>
      </c>
      <c r="FK5" s="684">
        <v>0</v>
      </c>
      <c r="FL5" s="684">
        <v>0</v>
      </c>
      <c r="FM5" s="719">
        <v>0</v>
      </c>
      <c r="FN5" s="718">
        <v>0</v>
      </c>
      <c r="FO5" s="684">
        <v>0</v>
      </c>
      <c r="FP5" s="684">
        <v>0</v>
      </c>
      <c r="FQ5" s="719">
        <v>0</v>
      </c>
      <c r="FR5" s="718">
        <v>0</v>
      </c>
      <c r="FS5" s="684">
        <v>0</v>
      </c>
      <c r="FT5" s="684">
        <v>0</v>
      </c>
      <c r="FU5" s="719">
        <v>0</v>
      </c>
      <c r="FV5" s="718">
        <v>0</v>
      </c>
      <c r="FW5" s="684">
        <v>0</v>
      </c>
      <c r="FX5" s="684">
        <v>0</v>
      </c>
      <c r="FY5" s="719">
        <v>0</v>
      </c>
      <c r="FZ5" s="718">
        <v>0</v>
      </c>
      <c r="GA5" s="684">
        <v>0</v>
      </c>
      <c r="GB5" s="684">
        <v>0</v>
      </c>
      <c r="GC5" s="719">
        <v>0</v>
      </c>
      <c r="GD5" s="718" t="s">
        <v>1254</v>
      </c>
      <c r="GE5" s="684" t="s">
        <v>1260</v>
      </c>
      <c r="GF5" s="684" t="s">
        <v>1261</v>
      </c>
      <c r="GG5" s="719" t="s">
        <v>1250</v>
      </c>
      <c r="GH5" s="718">
        <v>0</v>
      </c>
      <c r="GI5" s="684">
        <v>0</v>
      </c>
      <c r="GJ5" s="684">
        <v>0</v>
      </c>
      <c r="GK5" s="719">
        <v>0</v>
      </c>
      <c r="GL5" s="718">
        <v>0</v>
      </c>
      <c r="GM5" s="684">
        <v>0</v>
      </c>
      <c r="GN5" s="684">
        <v>0</v>
      </c>
      <c r="GO5" s="719">
        <v>0</v>
      </c>
      <c r="GP5" s="718">
        <v>0</v>
      </c>
      <c r="GQ5" s="684">
        <v>0</v>
      </c>
      <c r="GR5" s="684">
        <v>0</v>
      </c>
      <c r="GS5" s="719">
        <v>0</v>
      </c>
      <c r="GT5" s="718">
        <v>0</v>
      </c>
      <c r="GU5" s="684">
        <v>0</v>
      </c>
      <c r="GV5" s="684">
        <v>0</v>
      </c>
      <c r="GW5" s="719">
        <v>0</v>
      </c>
      <c r="GX5" s="718">
        <v>0</v>
      </c>
      <c r="GY5" s="684">
        <v>0</v>
      </c>
      <c r="GZ5" s="684">
        <v>0</v>
      </c>
      <c r="HA5" s="719">
        <v>0</v>
      </c>
      <c r="HB5" s="718">
        <v>0</v>
      </c>
      <c r="HC5" s="684">
        <v>0</v>
      </c>
      <c r="HD5" s="684">
        <v>0</v>
      </c>
      <c r="HE5" s="719">
        <v>0</v>
      </c>
      <c r="HF5" s="718">
        <v>0</v>
      </c>
      <c r="HG5" s="684">
        <v>0</v>
      </c>
      <c r="HH5" s="684">
        <v>0</v>
      </c>
      <c r="HI5" s="719">
        <v>0</v>
      </c>
      <c r="HJ5" s="718">
        <v>0</v>
      </c>
      <c r="HK5" s="684">
        <v>0</v>
      </c>
      <c r="HL5" s="684">
        <v>0</v>
      </c>
      <c r="HM5" s="719">
        <v>0</v>
      </c>
      <c r="HN5" s="718">
        <v>0</v>
      </c>
      <c r="HO5" s="684">
        <v>0</v>
      </c>
      <c r="HP5" s="684">
        <v>0</v>
      </c>
      <c r="HQ5" s="719">
        <v>0</v>
      </c>
      <c r="HR5" s="718">
        <v>0</v>
      </c>
      <c r="HS5" s="684">
        <v>0</v>
      </c>
      <c r="HT5" s="684">
        <v>0</v>
      </c>
      <c r="HU5" s="719">
        <v>0</v>
      </c>
      <c r="HV5" s="718">
        <v>0</v>
      </c>
      <c r="HW5" s="684">
        <v>0</v>
      </c>
      <c r="HX5" s="684">
        <v>0</v>
      </c>
      <c r="HY5" s="719">
        <v>0</v>
      </c>
      <c r="HZ5" s="718">
        <v>0</v>
      </c>
      <c r="IA5" s="684">
        <v>0</v>
      </c>
      <c r="IB5" s="684">
        <v>0</v>
      </c>
      <c r="IC5" s="719">
        <v>0</v>
      </c>
      <c r="ID5" s="718">
        <v>0</v>
      </c>
      <c r="IE5" s="684">
        <v>0</v>
      </c>
      <c r="IF5" s="684">
        <v>0</v>
      </c>
      <c r="IG5" s="719">
        <v>0</v>
      </c>
      <c r="IH5" s="718">
        <v>0</v>
      </c>
      <c r="II5" s="684">
        <v>0</v>
      </c>
      <c r="IJ5" s="684">
        <v>0</v>
      </c>
      <c r="IK5" s="719">
        <v>0</v>
      </c>
      <c r="IL5" s="718">
        <v>0</v>
      </c>
      <c r="IM5" s="684">
        <v>0</v>
      </c>
      <c r="IN5" s="684">
        <v>0</v>
      </c>
      <c r="IO5" s="719">
        <v>0</v>
      </c>
      <c r="IP5" s="718">
        <v>0</v>
      </c>
      <c r="IQ5" s="684">
        <v>0</v>
      </c>
      <c r="IR5" s="684">
        <v>0</v>
      </c>
      <c r="IS5" s="719">
        <v>0</v>
      </c>
      <c r="IT5" s="718">
        <v>0</v>
      </c>
      <c r="IU5" s="684">
        <v>0</v>
      </c>
      <c r="IV5" s="684">
        <v>0</v>
      </c>
      <c r="IW5" s="719">
        <v>0</v>
      </c>
      <c r="IX5" s="718">
        <v>0</v>
      </c>
      <c r="IY5" s="684">
        <v>0</v>
      </c>
      <c r="IZ5" s="684">
        <v>0</v>
      </c>
      <c r="JA5" s="719">
        <v>0</v>
      </c>
      <c r="JB5" s="718">
        <v>0</v>
      </c>
      <c r="JC5" s="684">
        <v>0</v>
      </c>
      <c r="JD5" s="684">
        <v>0</v>
      </c>
      <c r="JE5" s="719">
        <v>0</v>
      </c>
      <c r="JF5" s="718">
        <v>0</v>
      </c>
      <c r="JG5" s="684">
        <v>0</v>
      </c>
      <c r="JH5" s="684">
        <v>0</v>
      </c>
      <c r="JI5" s="719">
        <v>0</v>
      </c>
    </row>
    <row r="6" spans="1:269">
      <c r="A6" s="4" t="s">
        <v>1128</v>
      </c>
      <c r="B6" s="718">
        <v>0</v>
      </c>
      <c r="C6" s="684">
        <v>0</v>
      </c>
      <c r="D6" s="684">
        <v>0</v>
      </c>
      <c r="E6" s="684">
        <v>0</v>
      </c>
      <c r="F6" s="718">
        <v>0</v>
      </c>
      <c r="G6" s="684">
        <v>0</v>
      </c>
      <c r="H6" s="684">
        <v>0</v>
      </c>
      <c r="I6" s="684">
        <v>0</v>
      </c>
      <c r="J6" s="718">
        <v>0</v>
      </c>
      <c r="K6" s="684">
        <v>0</v>
      </c>
      <c r="L6" s="684">
        <v>0</v>
      </c>
      <c r="M6" s="684">
        <v>0</v>
      </c>
      <c r="N6" s="718">
        <v>0</v>
      </c>
      <c r="O6" s="684">
        <v>0</v>
      </c>
      <c r="P6" s="684">
        <v>0</v>
      </c>
      <c r="Q6" s="684">
        <v>0</v>
      </c>
      <c r="R6" s="718">
        <v>0</v>
      </c>
      <c r="S6" s="684">
        <v>0</v>
      </c>
      <c r="T6" s="684">
        <v>0</v>
      </c>
      <c r="U6" s="684">
        <v>0</v>
      </c>
      <c r="V6" s="718">
        <v>0</v>
      </c>
      <c r="W6" s="684">
        <v>0</v>
      </c>
      <c r="X6" s="684">
        <v>0</v>
      </c>
      <c r="Y6" s="684">
        <v>0</v>
      </c>
      <c r="Z6" s="718">
        <v>0</v>
      </c>
      <c r="AA6" s="684">
        <v>0</v>
      </c>
      <c r="AB6" s="684">
        <v>0</v>
      </c>
      <c r="AC6" s="684">
        <v>0</v>
      </c>
      <c r="AD6" s="718">
        <v>0</v>
      </c>
      <c r="AE6" s="684">
        <v>0</v>
      </c>
      <c r="AF6" s="684">
        <v>0</v>
      </c>
      <c r="AG6" s="684">
        <v>0</v>
      </c>
      <c r="AH6" s="718">
        <v>0</v>
      </c>
      <c r="AI6" s="684">
        <v>0</v>
      </c>
      <c r="AJ6" s="684">
        <v>0</v>
      </c>
      <c r="AK6" s="718">
        <v>0</v>
      </c>
      <c r="AL6" s="684">
        <v>0</v>
      </c>
      <c r="AM6" s="684">
        <v>0</v>
      </c>
      <c r="AN6" s="684">
        <v>0</v>
      </c>
      <c r="AO6" s="719">
        <v>0</v>
      </c>
      <c r="AP6" s="718">
        <v>0</v>
      </c>
      <c r="AQ6" s="684">
        <v>0</v>
      </c>
      <c r="AR6" s="684">
        <v>0</v>
      </c>
      <c r="AS6" s="719">
        <v>0</v>
      </c>
      <c r="AT6" s="718">
        <v>0</v>
      </c>
      <c r="AU6" s="684">
        <v>0</v>
      </c>
      <c r="AV6" s="684">
        <v>0</v>
      </c>
      <c r="AW6" s="719">
        <v>0</v>
      </c>
      <c r="AX6" s="718">
        <v>0</v>
      </c>
      <c r="AY6" s="684">
        <v>0</v>
      </c>
      <c r="AZ6" s="684">
        <v>0</v>
      </c>
      <c r="BA6" s="719">
        <v>0</v>
      </c>
      <c r="BB6" s="718">
        <v>0</v>
      </c>
      <c r="BC6" s="684">
        <v>0</v>
      </c>
      <c r="BD6" s="684">
        <v>0</v>
      </c>
      <c r="BE6" s="719">
        <v>0</v>
      </c>
      <c r="BF6" s="718">
        <v>0</v>
      </c>
      <c r="BG6" s="684">
        <v>0</v>
      </c>
      <c r="BH6" s="684">
        <v>0</v>
      </c>
      <c r="BI6" s="719">
        <v>0</v>
      </c>
      <c r="BJ6" s="718">
        <v>0</v>
      </c>
      <c r="BK6" s="684">
        <v>0</v>
      </c>
      <c r="BL6" s="684">
        <v>0</v>
      </c>
      <c r="BM6" s="719">
        <v>0</v>
      </c>
      <c r="BN6" s="718">
        <v>0</v>
      </c>
      <c r="BO6" s="684">
        <v>0</v>
      </c>
      <c r="BP6" s="684">
        <v>0</v>
      </c>
      <c r="BQ6" s="719">
        <v>0</v>
      </c>
      <c r="BR6" s="718">
        <v>0</v>
      </c>
      <c r="BS6" s="684">
        <v>0</v>
      </c>
      <c r="BT6" s="684">
        <v>0</v>
      </c>
      <c r="BU6" s="719">
        <v>0</v>
      </c>
      <c r="BV6" s="718">
        <v>0</v>
      </c>
      <c r="BW6" s="684">
        <v>0</v>
      </c>
      <c r="BX6" s="684">
        <v>0</v>
      </c>
      <c r="BY6" s="719">
        <v>0</v>
      </c>
      <c r="BZ6" s="718">
        <v>0</v>
      </c>
      <c r="CA6" s="684">
        <v>0</v>
      </c>
      <c r="CB6" s="684">
        <v>0</v>
      </c>
      <c r="CC6" s="719">
        <v>0</v>
      </c>
      <c r="CD6" s="718">
        <v>0</v>
      </c>
      <c r="CE6" s="684">
        <v>0</v>
      </c>
      <c r="CF6" s="684">
        <v>0</v>
      </c>
      <c r="CG6" s="719">
        <v>0</v>
      </c>
      <c r="CH6" s="718">
        <v>0</v>
      </c>
      <c r="CI6" s="684">
        <v>0</v>
      </c>
      <c r="CJ6" s="684">
        <v>0</v>
      </c>
      <c r="CK6" s="719">
        <v>0</v>
      </c>
      <c r="CL6" s="718">
        <v>0</v>
      </c>
      <c r="CM6" s="684">
        <v>0</v>
      </c>
      <c r="CN6" s="684">
        <v>0</v>
      </c>
      <c r="CO6" s="719">
        <v>0</v>
      </c>
      <c r="CP6" s="718">
        <v>0</v>
      </c>
      <c r="CQ6" s="684">
        <v>0</v>
      </c>
      <c r="CR6" s="684">
        <v>0</v>
      </c>
      <c r="CS6" s="719">
        <v>0</v>
      </c>
      <c r="CT6" s="718">
        <v>0</v>
      </c>
      <c r="CU6" s="684">
        <v>0</v>
      </c>
      <c r="CV6" s="684">
        <v>0</v>
      </c>
      <c r="CW6" s="719">
        <v>0</v>
      </c>
      <c r="CX6" s="718">
        <v>0</v>
      </c>
      <c r="CY6" s="684">
        <v>0</v>
      </c>
      <c r="CZ6" s="684">
        <v>0</v>
      </c>
      <c r="DA6" s="719">
        <v>0</v>
      </c>
      <c r="DB6" s="718">
        <v>0</v>
      </c>
      <c r="DC6" s="684">
        <v>0</v>
      </c>
      <c r="DD6" s="684">
        <v>0</v>
      </c>
      <c r="DE6" s="719">
        <v>0</v>
      </c>
      <c r="DF6" s="718">
        <v>0</v>
      </c>
      <c r="DG6" s="684">
        <v>0</v>
      </c>
      <c r="DH6" s="684">
        <v>0</v>
      </c>
      <c r="DI6" s="719">
        <v>0</v>
      </c>
      <c r="DJ6" s="718">
        <v>0</v>
      </c>
      <c r="DK6" s="684">
        <v>0</v>
      </c>
      <c r="DL6" s="684">
        <v>0</v>
      </c>
      <c r="DM6" s="719">
        <v>0</v>
      </c>
      <c r="DN6" s="718">
        <v>0</v>
      </c>
      <c r="DO6" s="684">
        <v>0</v>
      </c>
      <c r="DP6" s="684">
        <v>0</v>
      </c>
      <c r="DQ6" s="719">
        <v>0</v>
      </c>
      <c r="DR6" s="718">
        <v>0</v>
      </c>
      <c r="DS6" s="684">
        <v>0</v>
      </c>
      <c r="DT6" s="684">
        <v>0</v>
      </c>
      <c r="DU6" s="719">
        <v>0</v>
      </c>
      <c r="DV6" s="718">
        <v>0</v>
      </c>
      <c r="DW6" s="684">
        <v>0</v>
      </c>
      <c r="DX6" s="684">
        <v>0</v>
      </c>
      <c r="DY6" s="719">
        <v>0</v>
      </c>
      <c r="DZ6" s="718">
        <v>1.8089999999999999</v>
      </c>
      <c r="EA6" s="684">
        <v>5.3769999999999998</v>
      </c>
      <c r="EB6" s="684">
        <v>132.946</v>
      </c>
      <c r="EC6" s="719">
        <v>140.13200000000001</v>
      </c>
      <c r="ED6" s="718">
        <v>1.8089999999999999</v>
      </c>
      <c r="EE6" s="684">
        <v>5.3769999999999998</v>
      </c>
      <c r="EF6" s="684">
        <v>132.946</v>
      </c>
      <c r="EG6" s="719">
        <v>140.13200000000001</v>
      </c>
      <c r="EH6" s="718">
        <v>1.8089999999999999</v>
      </c>
      <c r="EI6" s="684">
        <v>5.3769999999999998</v>
      </c>
      <c r="EJ6" s="684">
        <v>132.946</v>
      </c>
      <c r="EK6" s="719">
        <v>140.13200000000001</v>
      </c>
      <c r="EL6" s="718">
        <v>0</v>
      </c>
      <c r="EM6" s="684">
        <v>0</v>
      </c>
      <c r="EN6" s="684">
        <v>0</v>
      </c>
      <c r="EO6" s="719">
        <v>0</v>
      </c>
      <c r="EP6" s="718">
        <v>0</v>
      </c>
      <c r="EQ6" s="684">
        <v>0</v>
      </c>
      <c r="ER6" s="684">
        <v>0</v>
      </c>
      <c r="ES6" s="719">
        <v>0</v>
      </c>
      <c r="ET6" s="718">
        <v>0</v>
      </c>
      <c r="EU6" s="684">
        <v>0</v>
      </c>
      <c r="EV6" s="684">
        <v>0</v>
      </c>
      <c r="EW6" s="719">
        <v>0</v>
      </c>
      <c r="EX6" s="718">
        <v>0</v>
      </c>
      <c r="EY6" s="684">
        <v>0</v>
      </c>
      <c r="EZ6" s="684">
        <v>0</v>
      </c>
      <c r="FA6" s="719">
        <v>0</v>
      </c>
      <c r="FB6" s="718">
        <v>0</v>
      </c>
      <c r="FC6" s="684">
        <v>0</v>
      </c>
      <c r="FD6" s="684">
        <v>0</v>
      </c>
      <c r="FE6" s="719">
        <v>0</v>
      </c>
      <c r="FF6" s="718">
        <v>0</v>
      </c>
      <c r="FG6" s="684">
        <v>0</v>
      </c>
      <c r="FH6" s="684">
        <v>0</v>
      </c>
      <c r="FI6" s="719">
        <v>0</v>
      </c>
      <c r="FJ6" s="718">
        <v>0</v>
      </c>
      <c r="FK6" s="684">
        <v>0</v>
      </c>
      <c r="FL6" s="684">
        <v>0</v>
      </c>
      <c r="FM6" s="719">
        <v>0</v>
      </c>
      <c r="FN6" s="718">
        <v>0</v>
      </c>
      <c r="FO6" s="684">
        <v>0</v>
      </c>
      <c r="FP6" s="684">
        <v>0</v>
      </c>
      <c r="FQ6" s="719">
        <v>0</v>
      </c>
      <c r="FR6" s="718">
        <v>0</v>
      </c>
      <c r="FS6" s="684">
        <v>0</v>
      </c>
      <c r="FT6" s="684">
        <v>0</v>
      </c>
      <c r="FU6" s="719">
        <v>0</v>
      </c>
      <c r="FV6" s="718">
        <v>0</v>
      </c>
      <c r="FW6" s="684">
        <v>0</v>
      </c>
      <c r="FX6" s="684">
        <v>0</v>
      </c>
      <c r="FY6" s="719">
        <v>0</v>
      </c>
      <c r="FZ6" s="718">
        <v>0</v>
      </c>
      <c r="GA6" s="684">
        <v>0</v>
      </c>
      <c r="GB6" s="684">
        <v>0</v>
      </c>
      <c r="GC6" s="719">
        <v>0</v>
      </c>
      <c r="GD6" s="718" t="s">
        <v>1254</v>
      </c>
      <c r="GE6" s="684" t="s">
        <v>1260</v>
      </c>
      <c r="GF6" s="684" t="s">
        <v>1261</v>
      </c>
      <c r="GG6" s="719" t="s">
        <v>1250</v>
      </c>
      <c r="GH6" s="718">
        <v>0</v>
      </c>
      <c r="GI6" s="684">
        <v>0</v>
      </c>
      <c r="GJ6" s="684">
        <v>0</v>
      </c>
      <c r="GK6" s="719">
        <v>0</v>
      </c>
      <c r="GL6" s="718">
        <v>0</v>
      </c>
      <c r="GM6" s="684">
        <v>0</v>
      </c>
      <c r="GN6" s="684">
        <v>0</v>
      </c>
      <c r="GO6" s="719">
        <v>0</v>
      </c>
      <c r="GP6" s="718">
        <v>0</v>
      </c>
      <c r="GQ6" s="684">
        <v>0</v>
      </c>
      <c r="GR6" s="684">
        <v>0</v>
      </c>
      <c r="GS6" s="719">
        <v>0</v>
      </c>
      <c r="GT6" s="718">
        <v>0</v>
      </c>
      <c r="GU6" s="684">
        <v>0</v>
      </c>
      <c r="GV6" s="684">
        <v>0</v>
      </c>
      <c r="GW6" s="719">
        <v>0</v>
      </c>
      <c r="GX6" s="718">
        <v>0</v>
      </c>
      <c r="GY6" s="684">
        <v>0</v>
      </c>
      <c r="GZ6" s="684">
        <v>0</v>
      </c>
      <c r="HA6" s="719">
        <v>0</v>
      </c>
      <c r="HB6" s="718">
        <v>0</v>
      </c>
      <c r="HC6" s="684">
        <v>0</v>
      </c>
      <c r="HD6" s="684">
        <v>0</v>
      </c>
      <c r="HE6" s="719">
        <v>0</v>
      </c>
      <c r="HF6" s="718">
        <v>0</v>
      </c>
      <c r="HG6" s="684">
        <v>0</v>
      </c>
      <c r="HH6" s="684">
        <v>0</v>
      </c>
      <c r="HI6" s="719">
        <v>0</v>
      </c>
      <c r="HJ6" s="718">
        <v>0</v>
      </c>
      <c r="HK6" s="684">
        <v>0</v>
      </c>
      <c r="HL6" s="684">
        <v>0</v>
      </c>
      <c r="HM6" s="719">
        <v>0</v>
      </c>
      <c r="HN6" s="718">
        <v>0</v>
      </c>
      <c r="HO6" s="684">
        <v>0</v>
      </c>
      <c r="HP6" s="684">
        <v>0</v>
      </c>
      <c r="HQ6" s="719">
        <v>0</v>
      </c>
      <c r="HR6" s="718">
        <v>0</v>
      </c>
      <c r="HS6" s="684">
        <v>0</v>
      </c>
      <c r="HT6" s="684">
        <v>0</v>
      </c>
      <c r="HU6" s="719">
        <v>0</v>
      </c>
      <c r="HV6" s="718">
        <v>0</v>
      </c>
      <c r="HW6" s="684">
        <v>0</v>
      </c>
      <c r="HX6" s="684">
        <v>0</v>
      </c>
      <c r="HY6" s="719">
        <v>0</v>
      </c>
      <c r="HZ6" s="718">
        <v>0</v>
      </c>
      <c r="IA6" s="684">
        <v>0</v>
      </c>
      <c r="IB6" s="684">
        <v>0</v>
      </c>
      <c r="IC6" s="719">
        <v>0</v>
      </c>
      <c r="ID6" s="718">
        <v>0</v>
      </c>
      <c r="IE6" s="684">
        <v>0</v>
      </c>
      <c r="IF6" s="684">
        <v>0</v>
      </c>
      <c r="IG6" s="719">
        <v>0</v>
      </c>
      <c r="IH6" s="718">
        <v>0</v>
      </c>
      <c r="II6" s="684">
        <v>0</v>
      </c>
      <c r="IJ6" s="684">
        <v>0</v>
      </c>
      <c r="IK6" s="719">
        <v>0</v>
      </c>
      <c r="IL6" s="718">
        <v>0</v>
      </c>
      <c r="IM6" s="684">
        <v>0</v>
      </c>
      <c r="IN6" s="684">
        <v>0</v>
      </c>
      <c r="IO6" s="719">
        <v>0</v>
      </c>
      <c r="IP6" s="718">
        <v>0</v>
      </c>
      <c r="IQ6" s="684">
        <v>0</v>
      </c>
      <c r="IR6" s="684">
        <v>0</v>
      </c>
      <c r="IS6" s="719">
        <v>0</v>
      </c>
      <c r="IT6" s="718">
        <v>0</v>
      </c>
      <c r="IU6" s="684">
        <v>0</v>
      </c>
      <c r="IV6" s="684">
        <v>0</v>
      </c>
      <c r="IW6" s="719">
        <v>0</v>
      </c>
      <c r="IX6" s="718">
        <v>0</v>
      </c>
      <c r="IY6" s="684">
        <v>0</v>
      </c>
      <c r="IZ6" s="684">
        <v>0</v>
      </c>
      <c r="JA6" s="719">
        <v>0</v>
      </c>
      <c r="JB6" s="718">
        <v>0</v>
      </c>
      <c r="JC6" s="684">
        <v>0</v>
      </c>
      <c r="JD6" s="684">
        <v>0</v>
      </c>
      <c r="JE6" s="719">
        <v>0</v>
      </c>
      <c r="JF6" s="718">
        <v>0</v>
      </c>
      <c r="JG6" s="684">
        <v>0</v>
      </c>
      <c r="JH6" s="684">
        <v>0</v>
      </c>
      <c r="JI6" s="719">
        <v>0</v>
      </c>
    </row>
    <row r="7" spans="1:269">
      <c r="A7" s="4" t="s">
        <v>1785</v>
      </c>
      <c r="B7" s="718">
        <v>0</v>
      </c>
      <c r="C7" s="684">
        <v>0</v>
      </c>
      <c r="D7" s="684">
        <v>0</v>
      </c>
      <c r="E7" s="684">
        <v>0</v>
      </c>
      <c r="F7" s="718">
        <v>0</v>
      </c>
      <c r="G7" s="684">
        <v>0</v>
      </c>
      <c r="H7" s="684">
        <v>0</v>
      </c>
      <c r="I7" s="684">
        <v>0</v>
      </c>
      <c r="J7" s="718">
        <v>0</v>
      </c>
      <c r="K7" s="684">
        <v>0</v>
      </c>
      <c r="L7" s="684">
        <v>0</v>
      </c>
      <c r="M7" s="684">
        <v>0</v>
      </c>
      <c r="N7" s="718">
        <v>0</v>
      </c>
      <c r="O7" s="684">
        <v>0</v>
      </c>
      <c r="P7" s="684">
        <v>0</v>
      </c>
      <c r="Q7" s="684">
        <v>0</v>
      </c>
      <c r="R7" s="718">
        <v>0</v>
      </c>
      <c r="S7" s="684">
        <v>0</v>
      </c>
      <c r="T7" s="684">
        <v>0</v>
      </c>
      <c r="U7" s="684">
        <v>0</v>
      </c>
      <c r="V7" s="718">
        <v>0</v>
      </c>
      <c r="W7" s="684">
        <v>0</v>
      </c>
      <c r="X7" s="684">
        <v>0</v>
      </c>
      <c r="Y7" s="684">
        <v>0</v>
      </c>
      <c r="Z7" s="718">
        <v>0</v>
      </c>
      <c r="AA7" s="684">
        <v>0</v>
      </c>
      <c r="AB7" s="684">
        <v>0</v>
      </c>
      <c r="AC7" s="684">
        <v>0</v>
      </c>
      <c r="AD7" s="718">
        <v>0</v>
      </c>
      <c r="AE7" s="684">
        <v>0</v>
      </c>
      <c r="AF7" s="684">
        <v>0</v>
      </c>
      <c r="AG7" s="684">
        <v>0</v>
      </c>
      <c r="AH7" s="718">
        <v>0</v>
      </c>
      <c r="AI7" s="684">
        <v>0</v>
      </c>
      <c r="AJ7" s="684">
        <v>0</v>
      </c>
      <c r="AK7" s="718">
        <v>0</v>
      </c>
      <c r="AL7" s="684">
        <v>0</v>
      </c>
      <c r="AM7" s="684">
        <v>0</v>
      </c>
      <c r="AN7" s="684">
        <v>0</v>
      </c>
      <c r="AO7" s="719">
        <v>0</v>
      </c>
      <c r="AP7" s="718">
        <v>0</v>
      </c>
      <c r="AQ7" s="684">
        <v>0</v>
      </c>
      <c r="AR7" s="684">
        <v>0</v>
      </c>
      <c r="AS7" s="719">
        <v>0</v>
      </c>
      <c r="AT7" s="718">
        <v>0</v>
      </c>
      <c r="AU7" s="684">
        <v>0</v>
      </c>
      <c r="AV7" s="684">
        <v>0</v>
      </c>
      <c r="AW7" s="719">
        <v>0</v>
      </c>
      <c r="AX7" s="718">
        <v>0</v>
      </c>
      <c r="AY7" s="684">
        <v>0</v>
      </c>
      <c r="AZ7" s="684">
        <v>0</v>
      </c>
      <c r="BA7" s="719">
        <v>0</v>
      </c>
      <c r="BB7" s="718">
        <v>0</v>
      </c>
      <c r="BC7" s="684">
        <v>0</v>
      </c>
      <c r="BD7" s="684">
        <v>0</v>
      </c>
      <c r="BE7" s="719">
        <v>0</v>
      </c>
      <c r="BF7" s="718">
        <v>0</v>
      </c>
      <c r="BG7" s="684">
        <v>0</v>
      </c>
      <c r="BH7" s="684">
        <v>0</v>
      </c>
      <c r="BI7" s="719">
        <v>0</v>
      </c>
      <c r="BJ7" s="718">
        <v>0</v>
      </c>
      <c r="BK7" s="684">
        <v>0</v>
      </c>
      <c r="BL7" s="684">
        <v>0</v>
      </c>
      <c r="BM7" s="719">
        <v>0</v>
      </c>
      <c r="BN7" s="718">
        <v>0</v>
      </c>
      <c r="BO7" s="684">
        <v>0</v>
      </c>
      <c r="BP7" s="684">
        <v>0</v>
      </c>
      <c r="BQ7" s="719">
        <v>0</v>
      </c>
      <c r="BR7" s="718">
        <v>0</v>
      </c>
      <c r="BS7" s="684">
        <v>0</v>
      </c>
      <c r="BT7" s="684">
        <v>0</v>
      </c>
      <c r="BU7" s="719">
        <v>0</v>
      </c>
      <c r="BV7" s="718">
        <v>0</v>
      </c>
      <c r="BW7" s="684">
        <v>0</v>
      </c>
      <c r="BX7" s="684">
        <v>0</v>
      </c>
      <c r="BY7" s="719">
        <v>0</v>
      </c>
      <c r="BZ7" s="718">
        <v>0</v>
      </c>
      <c r="CA7" s="684">
        <v>0</v>
      </c>
      <c r="CB7" s="684">
        <v>0</v>
      </c>
      <c r="CC7" s="719">
        <v>0</v>
      </c>
      <c r="CD7" s="718">
        <v>0</v>
      </c>
      <c r="CE7" s="684">
        <v>0</v>
      </c>
      <c r="CF7" s="684">
        <v>0</v>
      </c>
      <c r="CG7" s="719">
        <v>0</v>
      </c>
      <c r="CH7" s="718">
        <v>0</v>
      </c>
      <c r="CI7" s="684">
        <v>0</v>
      </c>
      <c r="CJ7" s="684">
        <v>0</v>
      </c>
      <c r="CK7" s="719">
        <v>0</v>
      </c>
      <c r="CL7" s="718">
        <v>0</v>
      </c>
      <c r="CM7" s="684">
        <v>0</v>
      </c>
      <c r="CN7" s="684">
        <v>0</v>
      </c>
      <c r="CO7" s="719">
        <v>0</v>
      </c>
      <c r="CP7" s="718">
        <v>0</v>
      </c>
      <c r="CQ7" s="684">
        <v>0</v>
      </c>
      <c r="CR7" s="684">
        <v>0</v>
      </c>
      <c r="CS7" s="719">
        <v>0</v>
      </c>
      <c r="CT7" s="718">
        <v>0</v>
      </c>
      <c r="CU7" s="684">
        <v>0</v>
      </c>
      <c r="CV7" s="684">
        <v>0</v>
      </c>
      <c r="CW7" s="719">
        <v>0</v>
      </c>
      <c r="CX7" s="718">
        <v>0</v>
      </c>
      <c r="CY7" s="684">
        <v>0</v>
      </c>
      <c r="CZ7" s="684">
        <v>0</v>
      </c>
      <c r="DA7" s="719">
        <v>0</v>
      </c>
      <c r="DB7" s="718">
        <v>0</v>
      </c>
      <c r="DC7" s="684">
        <v>0</v>
      </c>
      <c r="DD7" s="684">
        <v>0</v>
      </c>
      <c r="DE7" s="719">
        <v>0</v>
      </c>
      <c r="DF7" s="718">
        <v>0</v>
      </c>
      <c r="DG7" s="684">
        <v>0</v>
      </c>
      <c r="DH7" s="684">
        <v>0</v>
      </c>
      <c r="DI7" s="719">
        <v>0</v>
      </c>
      <c r="DJ7" s="718">
        <v>0</v>
      </c>
      <c r="DK7" s="684">
        <v>0</v>
      </c>
      <c r="DL7" s="684">
        <v>0</v>
      </c>
      <c r="DM7" s="719">
        <v>0</v>
      </c>
      <c r="DN7" s="718">
        <v>0</v>
      </c>
      <c r="DO7" s="684">
        <v>0</v>
      </c>
      <c r="DP7" s="684">
        <v>0</v>
      </c>
      <c r="DQ7" s="719">
        <v>0</v>
      </c>
      <c r="DR7" s="718">
        <v>0</v>
      </c>
      <c r="DS7" s="684">
        <v>0</v>
      </c>
      <c r="DT7" s="684">
        <v>0</v>
      </c>
      <c r="DU7" s="719">
        <v>0</v>
      </c>
      <c r="DV7" s="718">
        <v>0</v>
      </c>
      <c r="DW7" s="684">
        <v>0</v>
      </c>
      <c r="DX7" s="684">
        <v>0</v>
      </c>
      <c r="DY7" s="719">
        <v>0</v>
      </c>
      <c r="DZ7" s="718">
        <v>0</v>
      </c>
      <c r="EA7" s="684">
        <v>0</v>
      </c>
      <c r="EB7" s="684">
        <v>0</v>
      </c>
      <c r="EC7" s="719">
        <v>0</v>
      </c>
      <c r="ED7" s="718">
        <v>0</v>
      </c>
      <c r="EE7" s="684">
        <v>0</v>
      </c>
      <c r="EF7" s="684">
        <v>0</v>
      </c>
      <c r="EG7" s="719">
        <v>0</v>
      </c>
      <c r="EH7" s="718">
        <v>0</v>
      </c>
      <c r="EI7" s="684">
        <v>0</v>
      </c>
      <c r="EJ7" s="684">
        <v>0</v>
      </c>
      <c r="EK7" s="719">
        <v>0</v>
      </c>
      <c r="EL7" s="718">
        <v>0</v>
      </c>
      <c r="EM7" s="684">
        <v>0</v>
      </c>
      <c r="EN7" s="684">
        <v>0</v>
      </c>
      <c r="EO7" s="719">
        <v>0</v>
      </c>
      <c r="EP7" s="718">
        <v>0</v>
      </c>
      <c r="EQ7" s="684">
        <v>0</v>
      </c>
      <c r="ER7" s="684">
        <v>0</v>
      </c>
      <c r="ES7" s="719">
        <v>0</v>
      </c>
      <c r="ET7" s="718">
        <v>0</v>
      </c>
      <c r="EU7" s="684">
        <v>0</v>
      </c>
      <c r="EV7" s="684">
        <v>0</v>
      </c>
      <c r="EW7" s="719">
        <v>0</v>
      </c>
      <c r="EX7" s="718">
        <v>38.701999999999998</v>
      </c>
      <c r="EY7" s="684">
        <v>283.52499999999998</v>
      </c>
      <c r="EZ7" s="684">
        <v>0</v>
      </c>
      <c r="FA7" s="719">
        <v>322.22699999999998</v>
      </c>
      <c r="FB7" s="718">
        <v>0</v>
      </c>
      <c r="FC7" s="684">
        <v>0</v>
      </c>
      <c r="FD7" s="684">
        <v>0</v>
      </c>
      <c r="FE7" s="719">
        <v>0</v>
      </c>
      <c r="FF7" s="718">
        <v>0</v>
      </c>
      <c r="FG7" s="684">
        <v>0</v>
      </c>
      <c r="FH7" s="684">
        <v>0</v>
      </c>
      <c r="FI7" s="719">
        <v>0</v>
      </c>
      <c r="FJ7" s="718">
        <v>0</v>
      </c>
      <c r="FK7" s="684">
        <v>0</v>
      </c>
      <c r="FL7" s="684">
        <v>0</v>
      </c>
      <c r="FM7" s="719">
        <v>0</v>
      </c>
      <c r="FN7" s="718">
        <v>0</v>
      </c>
      <c r="FO7" s="684">
        <v>0</v>
      </c>
      <c r="FP7" s="684">
        <v>0</v>
      </c>
      <c r="FQ7" s="719">
        <v>0</v>
      </c>
      <c r="FR7" s="718">
        <v>0</v>
      </c>
      <c r="FS7" s="684">
        <v>0</v>
      </c>
      <c r="FT7" s="684">
        <v>0</v>
      </c>
      <c r="FU7" s="719">
        <v>0</v>
      </c>
      <c r="FV7" s="718">
        <v>0</v>
      </c>
      <c r="FW7" s="684">
        <v>0</v>
      </c>
      <c r="FX7" s="684">
        <v>0</v>
      </c>
      <c r="FY7" s="719">
        <v>0</v>
      </c>
      <c r="FZ7" s="718">
        <v>0</v>
      </c>
      <c r="GA7" s="684">
        <v>0</v>
      </c>
      <c r="GB7" s="684">
        <v>0</v>
      </c>
      <c r="GC7" s="719">
        <v>0</v>
      </c>
      <c r="GD7" s="718" t="s">
        <v>1254</v>
      </c>
      <c r="GE7" s="684" t="s">
        <v>1260</v>
      </c>
      <c r="GF7" s="684" t="s">
        <v>1261</v>
      </c>
      <c r="GG7" s="719" t="s">
        <v>1250</v>
      </c>
      <c r="GH7" s="718">
        <v>0</v>
      </c>
      <c r="GI7" s="684">
        <v>0</v>
      </c>
      <c r="GJ7" s="684">
        <v>0</v>
      </c>
      <c r="GK7" s="719">
        <v>0</v>
      </c>
      <c r="GL7" s="718">
        <v>0</v>
      </c>
      <c r="GM7" s="684">
        <v>0</v>
      </c>
      <c r="GN7" s="684">
        <v>0</v>
      </c>
      <c r="GO7" s="719">
        <v>0</v>
      </c>
      <c r="GP7" s="718">
        <v>0</v>
      </c>
      <c r="GQ7" s="684">
        <v>0</v>
      </c>
      <c r="GR7" s="684">
        <v>0</v>
      </c>
      <c r="GS7" s="719">
        <v>0</v>
      </c>
      <c r="GT7" s="718">
        <v>0</v>
      </c>
      <c r="GU7" s="684">
        <v>0</v>
      </c>
      <c r="GV7" s="684">
        <v>0</v>
      </c>
      <c r="GW7" s="719">
        <v>0</v>
      </c>
      <c r="GX7" s="718">
        <v>0</v>
      </c>
      <c r="GY7" s="684">
        <v>0</v>
      </c>
      <c r="GZ7" s="684">
        <v>0</v>
      </c>
      <c r="HA7" s="719">
        <v>0</v>
      </c>
      <c r="HB7" s="718">
        <v>0</v>
      </c>
      <c r="HC7" s="684">
        <v>0</v>
      </c>
      <c r="HD7" s="684">
        <v>0</v>
      </c>
      <c r="HE7" s="719">
        <v>0</v>
      </c>
      <c r="HF7" s="718">
        <v>0</v>
      </c>
      <c r="HG7" s="684">
        <v>0</v>
      </c>
      <c r="HH7" s="684">
        <v>0</v>
      </c>
      <c r="HI7" s="719">
        <v>0</v>
      </c>
      <c r="HJ7" s="718">
        <v>0</v>
      </c>
      <c r="HK7" s="684">
        <v>0</v>
      </c>
      <c r="HL7" s="684">
        <v>0</v>
      </c>
      <c r="HM7" s="719">
        <v>0</v>
      </c>
      <c r="HN7" s="718">
        <v>0</v>
      </c>
      <c r="HO7" s="684">
        <v>0</v>
      </c>
      <c r="HP7" s="684">
        <v>0</v>
      </c>
      <c r="HQ7" s="719">
        <v>0</v>
      </c>
      <c r="HR7" s="718">
        <v>0</v>
      </c>
      <c r="HS7" s="684">
        <v>0</v>
      </c>
      <c r="HT7" s="684">
        <v>0</v>
      </c>
      <c r="HU7" s="719">
        <v>0</v>
      </c>
      <c r="HV7" s="718">
        <v>0</v>
      </c>
      <c r="HW7" s="684">
        <v>0</v>
      </c>
      <c r="HX7" s="684">
        <v>0</v>
      </c>
      <c r="HY7" s="719">
        <v>0</v>
      </c>
      <c r="HZ7" s="718">
        <v>0</v>
      </c>
      <c r="IA7" s="684">
        <v>0</v>
      </c>
      <c r="IB7" s="684">
        <v>0</v>
      </c>
      <c r="IC7" s="719">
        <v>0</v>
      </c>
      <c r="ID7" s="718">
        <v>0</v>
      </c>
      <c r="IE7" s="684">
        <v>0</v>
      </c>
      <c r="IF7" s="684">
        <v>0</v>
      </c>
      <c r="IG7" s="719">
        <v>0</v>
      </c>
      <c r="IH7" s="718">
        <v>0</v>
      </c>
      <c r="II7" s="684">
        <v>0</v>
      </c>
      <c r="IJ7" s="684">
        <v>0</v>
      </c>
      <c r="IK7" s="719">
        <v>0</v>
      </c>
      <c r="IL7" s="718">
        <v>0</v>
      </c>
      <c r="IM7" s="684">
        <v>0</v>
      </c>
      <c r="IN7" s="684">
        <v>0</v>
      </c>
      <c r="IO7" s="719">
        <v>0</v>
      </c>
      <c r="IP7" s="718">
        <v>0</v>
      </c>
      <c r="IQ7" s="684">
        <v>0</v>
      </c>
      <c r="IR7" s="684">
        <v>0</v>
      </c>
      <c r="IS7" s="719">
        <v>0</v>
      </c>
      <c r="IT7" s="718">
        <v>0</v>
      </c>
      <c r="IU7" s="684">
        <v>0</v>
      </c>
      <c r="IV7" s="684">
        <v>0</v>
      </c>
      <c r="IW7" s="719">
        <v>0</v>
      </c>
      <c r="IX7" s="718">
        <v>0</v>
      </c>
      <c r="IY7" s="684">
        <v>0</v>
      </c>
      <c r="IZ7" s="684">
        <v>0</v>
      </c>
      <c r="JA7" s="719">
        <v>0</v>
      </c>
      <c r="JB7" s="718">
        <v>0</v>
      </c>
      <c r="JC7" s="684">
        <v>0</v>
      </c>
      <c r="JD7" s="684">
        <v>0</v>
      </c>
      <c r="JE7" s="719">
        <v>0</v>
      </c>
      <c r="JF7" s="718">
        <v>0</v>
      </c>
      <c r="JG7" s="684">
        <v>0</v>
      </c>
      <c r="JH7" s="684">
        <v>0</v>
      </c>
      <c r="JI7" s="719">
        <v>0</v>
      </c>
    </row>
    <row r="8" spans="1:269">
      <c r="A8" s="4" t="s">
        <v>1783</v>
      </c>
      <c r="B8" s="688">
        <v>-44.633000000000003</v>
      </c>
      <c r="C8" s="689">
        <v>-601.48400000000004</v>
      </c>
      <c r="D8" s="689">
        <v>-10.173999999999999</v>
      </c>
      <c r="E8" s="684">
        <v>0</v>
      </c>
      <c r="F8" s="688">
        <v>-656.29100000000005</v>
      </c>
      <c r="G8" s="689">
        <v>-125.52800000000001</v>
      </c>
      <c r="H8" s="689">
        <v>-551.13900000000001</v>
      </c>
      <c r="I8" s="684">
        <v>-15.784000000000001</v>
      </c>
      <c r="J8" s="688">
        <v>0</v>
      </c>
      <c r="K8" s="689">
        <v>-692.45100000000002</v>
      </c>
      <c r="L8" s="689">
        <v>-125.52800000000001</v>
      </c>
      <c r="M8" s="684">
        <v>-551.13900000000001</v>
      </c>
      <c r="N8" s="688">
        <v>-15.784000000000001</v>
      </c>
      <c r="O8" s="689">
        <v>0</v>
      </c>
      <c r="P8" s="689">
        <v>-692.45100000000002</v>
      </c>
      <c r="Q8" s="684">
        <v>-125.52800000000001</v>
      </c>
      <c r="R8" s="688">
        <v>-551.13900000000001</v>
      </c>
      <c r="S8" s="689">
        <v>-15.784000000000001</v>
      </c>
      <c r="T8" s="689">
        <v>0</v>
      </c>
      <c r="U8" s="684">
        <v>-692.45100000000002</v>
      </c>
      <c r="V8" s="688">
        <v>-125.52800000000001</v>
      </c>
      <c r="W8" s="689">
        <v>-551.13900000000001</v>
      </c>
      <c r="X8" s="689">
        <v>-15.784000000000001</v>
      </c>
      <c r="Y8" s="684">
        <v>0</v>
      </c>
      <c r="Z8" s="688">
        <v>-692.45100000000002</v>
      </c>
      <c r="AA8" s="689">
        <v>-98.628</v>
      </c>
      <c r="AB8" s="689">
        <v>-573.26099999999997</v>
      </c>
      <c r="AC8" s="684">
        <v>-35.331000000000003</v>
      </c>
      <c r="AD8" s="688">
        <v>0</v>
      </c>
      <c r="AE8" s="689">
        <v>-707.22</v>
      </c>
      <c r="AF8" s="689">
        <v>-98.628</v>
      </c>
      <c r="AG8" s="684">
        <v>-573.26099999999997</v>
      </c>
      <c r="AH8" s="688">
        <v>-35.331000000000003</v>
      </c>
      <c r="AI8" s="689">
        <v>0</v>
      </c>
      <c r="AJ8" s="689">
        <v>-707.22</v>
      </c>
      <c r="AK8" s="688">
        <v>-98.628</v>
      </c>
      <c r="AL8" s="689">
        <v>-573.26099999999997</v>
      </c>
      <c r="AM8" s="689">
        <v>-35.331000000000003</v>
      </c>
      <c r="AN8" s="684">
        <v>0</v>
      </c>
      <c r="AO8" s="690">
        <v>-707.22</v>
      </c>
      <c r="AP8" s="688">
        <v>-98.628</v>
      </c>
      <c r="AQ8" s="689">
        <v>-573.26099999999997</v>
      </c>
      <c r="AR8" s="684">
        <v>0</v>
      </c>
      <c r="AS8" s="690">
        <v>-671.88900000000001</v>
      </c>
      <c r="AT8" s="688">
        <v>-308.81</v>
      </c>
      <c r="AU8" s="689">
        <v>-1112.816</v>
      </c>
      <c r="AV8" s="684">
        <v>0</v>
      </c>
      <c r="AW8" s="690">
        <v>-1421.626</v>
      </c>
      <c r="AX8" s="688">
        <v>-308.81</v>
      </c>
      <c r="AY8" s="689">
        <v>-1112.816</v>
      </c>
      <c r="AZ8" s="684">
        <v>0</v>
      </c>
      <c r="BA8" s="690">
        <v>-1421.626</v>
      </c>
      <c r="BB8" s="688">
        <v>-308.81</v>
      </c>
      <c r="BC8" s="689">
        <v>-1112.816</v>
      </c>
      <c r="BD8" s="684">
        <v>0</v>
      </c>
      <c r="BE8" s="690">
        <v>-1421.626</v>
      </c>
      <c r="BF8" s="688">
        <v>-308.81</v>
      </c>
      <c r="BG8" s="689">
        <v>-1112.816</v>
      </c>
      <c r="BH8" s="684">
        <v>0</v>
      </c>
      <c r="BI8" s="690">
        <v>-1421.626</v>
      </c>
      <c r="BJ8" s="688">
        <v>-136.68799999999999</v>
      </c>
      <c r="BK8" s="689">
        <v>-929.875</v>
      </c>
      <c r="BL8" s="684">
        <v>0</v>
      </c>
      <c r="BM8" s="690">
        <v>-1066.5630000000001</v>
      </c>
      <c r="BN8" s="688">
        <v>-136.68799999999999</v>
      </c>
      <c r="BO8" s="689">
        <v>-929.875</v>
      </c>
      <c r="BP8" s="684">
        <v>0</v>
      </c>
      <c r="BQ8" s="690">
        <v>-1066.5630000000001</v>
      </c>
      <c r="BR8" s="688">
        <v>-136.68799999999999</v>
      </c>
      <c r="BS8" s="689">
        <v>-929.875</v>
      </c>
      <c r="BT8" s="684">
        <v>0</v>
      </c>
      <c r="BU8" s="690">
        <v>-1066.5630000000001</v>
      </c>
      <c r="BV8" s="688">
        <v>-136.68799999999999</v>
      </c>
      <c r="BW8" s="689">
        <v>-929.875</v>
      </c>
      <c r="BX8" s="684">
        <v>0</v>
      </c>
      <c r="BY8" s="690">
        <v>-1066.5630000000001</v>
      </c>
      <c r="BZ8" s="688">
        <v>-118.176</v>
      </c>
      <c r="CA8" s="689">
        <v>-948.23699999999997</v>
      </c>
      <c r="CB8" s="684">
        <v>0</v>
      </c>
      <c r="CC8" s="690">
        <v>-1066.413</v>
      </c>
      <c r="CD8" s="688">
        <v>-118.176</v>
      </c>
      <c r="CE8" s="689">
        <v>-948.23699999999997</v>
      </c>
      <c r="CF8" s="684">
        <v>0</v>
      </c>
      <c r="CG8" s="690">
        <v>-1066.413</v>
      </c>
      <c r="CH8" s="688">
        <v>-118.176</v>
      </c>
      <c r="CI8" s="689">
        <v>-948.23699999999997</v>
      </c>
      <c r="CJ8" s="684">
        <v>0</v>
      </c>
      <c r="CK8" s="690">
        <v>-1066.413</v>
      </c>
      <c r="CL8" s="688">
        <v>-118.176</v>
      </c>
      <c r="CM8" s="689">
        <v>-948.23699999999997</v>
      </c>
      <c r="CN8" s="684">
        <v>0</v>
      </c>
      <c r="CO8" s="690">
        <v>-1066.413</v>
      </c>
      <c r="CP8" s="688">
        <v>-133.828</v>
      </c>
      <c r="CQ8" s="689">
        <v>-811.24900000000002</v>
      </c>
      <c r="CR8" s="684">
        <v>0</v>
      </c>
      <c r="CS8" s="690">
        <v>-945.077</v>
      </c>
      <c r="CT8" s="688">
        <v>-133.828</v>
      </c>
      <c r="CU8" s="689">
        <v>-811.24900000000002</v>
      </c>
      <c r="CV8" s="684">
        <v>0</v>
      </c>
      <c r="CW8" s="690">
        <v>-945.077</v>
      </c>
      <c r="CX8" s="688">
        <v>-133.828</v>
      </c>
      <c r="CY8" s="689">
        <v>-811.24900000000002</v>
      </c>
      <c r="CZ8" s="684">
        <v>0</v>
      </c>
      <c r="DA8" s="690">
        <v>-945.077</v>
      </c>
      <c r="DB8" s="688">
        <v>-133.828</v>
      </c>
      <c r="DC8" s="689">
        <v>-811.24900000000002</v>
      </c>
      <c r="DD8" s="684">
        <v>0</v>
      </c>
      <c r="DE8" s="690">
        <v>-945.077</v>
      </c>
      <c r="DF8" s="688">
        <v>-132.28399999999999</v>
      </c>
      <c r="DG8" s="689">
        <v>-1028.5170000000001</v>
      </c>
      <c r="DH8" s="684">
        <v>0</v>
      </c>
      <c r="DI8" s="690">
        <v>-1160.8009999999999</v>
      </c>
      <c r="DJ8" s="688">
        <v>-132.28399999999999</v>
      </c>
      <c r="DK8" s="689">
        <v>-1028.5170000000001</v>
      </c>
      <c r="DL8" s="684">
        <v>0</v>
      </c>
      <c r="DM8" s="690">
        <v>-1160.8009999999999</v>
      </c>
      <c r="DN8" s="688">
        <v>-132.28399999999999</v>
      </c>
      <c r="DO8" s="689">
        <v>-1028.5170000000001</v>
      </c>
      <c r="DP8" s="684">
        <v>0</v>
      </c>
      <c r="DQ8" s="690">
        <v>-1160.8009999999999</v>
      </c>
      <c r="DR8" s="688">
        <v>-132.28399999999999</v>
      </c>
      <c r="DS8" s="689">
        <v>-1028.5170000000001</v>
      </c>
      <c r="DT8" s="684">
        <v>0</v>
      </c>
      <c r="DU8" s="690">
        <v>-1160.8009999999999</v>
      </c>
      <c r="DV8" s="688">
        <v>-236.018</v>
      </c>
      <c r="DW8" s="689">
        <v>-1089.4426185999998</v>
      </c>
      <c r="DX8" s="684">
        <v>0</v>
      </c>
      <c r="DY8" s="690">
        <v>-1325.4606185999999</v>
      </c>
      <c r="DZ8" s="688">
        <v>-236.018</v>
      </c>
      <c r="EA8" s="689">
        <v>-1089.443</v>
      </c>
      <c r="EB8" s="684">
        <v>0</v>
      </c>
      <c r="EC8" s="690">
        <v>-1325.461</v>
      </c>
      <c r="ED8" s="688">
        <v>-236.018</v>
      </c>
      <c r="EE8" s="689">
        <v>-1089.443</v>
      </c>
      <c r="EF8" s="684">
        <v>0</v>
      </c>
      <c r="EG8" s="690">
        <v>-1325.461</v>
      </c>
      <c r="EH8" s="688">
        <v>-236.018</v>
      </c>
      <c r="EI8" s="689">
        <v>-1089.443</v>
      </c>
      <c r="EJ8" s="684">
        <v>0</v>
      </c>
      <c r="EK8" s="690">
        <v>-1325.461</v>
      </c>
      <c r="EL8" s="688">
        <v>-256.10399999999998</v>
      </c>
      <c r="EM8" s="689">
        <v>-1065.6659999999999</v>
      </c>
      <c r="EN8" s="684">
        <v>0</v>
      </c>
      <c r="EO8" s="690">
        <v>-1321.77</v>
      </c>
      <c r="EP8" s="688">
        <v>-256.10399999999998</v>
      </c>
      <c r="EQ8" s="689">
        <v>-1065.6659999999999</v>
      </c>
      <c r="ER8" s="684">
        <v>0</v>
      </c>
      <c r="ES8" s="690">
        <v>-1321.77</v>
      </c>
      <c r="ET8" s="688">
        <v>-256.10399999999998</v>
      </c>
      <c r="EU8" s="689">
        <v>-1065.6659999999999</v>
      </c>
      <c r="EV8" s="684">
        <v>0</v>
      </c>
      <c r="EW8" s="690">
        <v>-1321.77</v>
      </c>
      <c r="EX8" s="688">
        <v>-256.10399999999998</v>
      </c>
      <c r="EY8" s="689">
        <v>-1065.6659999999999</v>
      </c>
      <c r="EZ8" s="684">
        <v>0</v>
      </c>
      <c r="FA8" s="690">
        <v>-1321.77</v>
      </c>
      <c r="FB8" s="688">
        <v>-243.221</v>
      </c>
      <c r="FC8" s="689">
        <v>-997.54600000000005</v>
      </c>
      <c r="FD8" s="684">
        <v>0</v>
      </c>
      <c r="FE8" s="690">
        <v>-1240.7670000000001</v>
      </c>
      <c r="FF8" s="688">
        <v>-243.221</v>
      </c>
      <c r="FG8" s="689">
        <v>-997.54600000000005</v>
      </c>
      <c r="FH8" s="684">
        <v>0</v>
      </c>
      <c r="FI8" s="690">
        <v>-1240.7670000000001</v>
      </c>
      <c r="FJ8" s="688">
        <v>-243.221</v>
      </c>
      <c r="FK8" s="689">
        <v>-997.54600000000005</v>
      </c>
      <c r="FL8" s="684">
        <v>0</v>
      </c>
      <c r="FM8" s="690">
        <v>-1240.7670000000001</v>
      </c>
      <c r="FN8" s="688">
        <v>-243.221</v>
      </c>
      <c r="FO8" s="689">
        <v>-997.54600000000005</v>
      </c>
      <c r="FP8" s="684">
        <v>0</v>
      </c>
      <c r="FQ8" s="690">
        <v>-1240.7670000000001</v>
      </c>
      <c r="FR8" s="688">
        <v>-226.179</v>
      </c>
      <c r="FS8" s="689">
        <v>-956.81899999999996</v>
      </c>
      <c r="FT8" s="684">
        <v>0</v>
      </c>
      <c r="FU8" s="690">
        <v>-1182.998</v>
      </c>
      <c r="FV8" s="688">
        <v>-226.179</v>
      </c>
      <c r="FW8" s="689">
        <v>-956.81899999999996</v>
      </c>
      <c r="FX8" s="684">
        <v>0</v>
      </c>
      <c r="FY8" s="690">
        <v>-1182.998</v>
      </c>
      <c r="FZ8" s="688">
        <v>-226.179</v>
      </c>
      <c r="GA8" s="689">
        <v>-956.81899999999996</v>
      </c>
      <c r="GB8" s="684">
        <v>0</v>
      </c>
      <c r="GC8" s="690">
        <v>-1182.998</v>
      </c>
      <c r="GD8" s="688">
        <v>-226.179</v>
      </c>
      <c r="GE8" s="689">
        <v>-956.81899999999996</v>
      </c>
      <c r="GF8" s="684" t="s">
        <v>1261</v>
      </c>
      <c r="GG8" s="690">
        <v>-1182.998</v>
      </c>
      <c r="GH8" s="688">
        <v>-216</v>
      </c>
      <c r="GI8" s="689">
        <v>-980</v>
      </c>
      <c r="GJ8" s="684">
        <v>0</v>
      </c>
      <c r="GK8" s="690">
        <v>-1196</v>
      </c>
      <c r="GL8" s="688">
        <v>-216</v>
      </c>
      <c r="GM8" s="689">
        <v>-980</v>
      </c>
      <c r="GN8" s="684">
        <v>0</v>
      </c>
      <c r="GO8" s="690">
        <v>-1196</v>
      </c>
      <c r="GP8" s="688">
        <v>-216</v>
      </c>
      <c r="GQ8" s="689">
        <v>-980</v>
      </c>
      <c r="GR8" s="684">
        <v>0</v>
      </c>
      <c r="GS8" s="690">
        <v>-1196</v>
      </c>
      <c r="GT8" s="688">
        <v>-216</v>
      </c>
      <c r="GU8" s="689">
        <v>-980</v>
      </c>
      <c r="GV8" s="684">
        <v>0</v>
      </c>
      <c r="GW8" s="690">
        <v>-1196</v>
      </c>
      <c r="GX8" s="688">
        <v>-216</v>
      </c>
      <c r="GY8" s="689">
        <v>-950</v>
      </c>
      <c r="GZ8" s="684">
        <v>0</v>
      </c>
      <c r="HA8" s="690">
        <v>-1166</v>
      </c>
      <c r="HB8" s="688">
        <v>-216</v>
      </c>
      <c r="HC8" s="689">
        <v>-950</v>
      </c>
      <c r="HD8" s="684">
        <v>0</v>
      </c>
      <c r="HE8" s="690">
        <v>-1166</v>
      </c>
      <c r="HF8" s="688">
        <v>-216</v>
      </c>
      <c r="HG8" s="689">
        <v>-950</v>
      </c>
      <c r="HH8" s="684">
        <v>0</v>
      </c>
      <c r="HI8" s="690">
        <v>-1166</v>
      </c>
      <c r="HJ8" s="688">
        <v>-216</v>
      </c>
      <c r="HK8" s="689">
        <v>-950</v>
      </c>
      <c r="HL8" s="684">
        <v>0</v>
      </c>
      <c r="HM8" s="690">
        <v>-1166</v>
      </c>
      <c r="HN8" s="688">
        <v>-225</v>
      </c>
      <c r="HO8" s="689">
        <v>-879</v>
      </c>
      <c r="HP8" s="684">
        <v>0</v>
      </c>
      <c r="HQ8" s="690">
        <v>-1104</v>
      </c>
      <c r="HR8" s="688">
        <v>-225</v>
      </c>
      <c r="HS8" s="689">
        <v>-879</v>
      </c>
      <c r="HT8" s="684">
        <v>0</v>
      </c>
      <c r="HU8" s="690">
        <v>-1104</v>
      </c>
      <c r="HV8" s="688">
        <v>-225</v>
      </c>
      <c r="HW8" s="689">
        <v>-879</v>
      </c>
      <c r="HX8" s="684">
        <v>0</v>
      </c>
      <c r="HY8" s="690">
        <v>-1104</v>
      </c>
      <c r="HZ8" s="688">
        <v>-225</v>
      </c>
      <c r="IA8" s="689">
        <v>-879</v>
      </c>
      <c r="IB8" s="684">
        <v>0</v>
      </c>
      <c r="IC8" s="690">
        <v>-1104</v>
      </c>
      <c r="ID8" s="688">
        <v>-207</v>
      </c>
      <c r="IE8" s="689">
        <v>-952</v>
      </c>
      <c r="IF8" s="684">
        <v>0</v>
      </c>
      <c r="IG8" s="690">
        <v>-1159</v>
      </c>
      <c r="IH8" s="688">
        <v>-207</v>
      </c>
      <c r="II8" s="689">
        <v>-952</v>
      </c>
      <c r="IJ8" s="684">
        <v>0</v>
      </c>
      <c r="IK8" s="690">
        <v>-1159</v>
      </c>
      <c r="IL8" s="688">
        <v>-207</v>
      </c>
      <c r="IM8" s="689">
        <v>-952</v>
      </c>
      <c r="IN8" s="684">
        <v>0</v>
      </c>
      <c r="IO8" s="690">
        <v>-1159</v>
      </c>
      <c r="IP8" s="688">
        <v>-207</v>
      </c>
      <c r="IQ8" s="689">
        <v>-952</v>
      </c>
      <c r="IR8" s="684">
        <v>0</v>
      </c>
      <c r="IS8" s="690">
        <v>-1159</v>
      </c>
      <c r="IT8" s="688">
        <v>-205</v>
      </c>
      <c r="IU8" s="689">
        <v>-962</v>
      </c>
      <c r="IV8" s="684">
        <v>0</v>
      </c>
      <c r="IW8" s="690">
        <v>-1167</v>
      </c>
      <c r="IX8" s="688">
        <v>-205</v>
      </c>
      <c r="IY8" s="689">
        <v>-962</v>
      </c>
      <c r="IZ8" s="684">
        <v>0</v>
      </c>
      <c r="JA8" s="690">
        <v>-1167</v>
      </c>
      <c r="JB8" s="688">
        <v>-205</v>
      </c>
      <c r="JC8" s="689">
        <v>-962</v>
      </c>
      <c r="JD8" s="684">
        <v>0</v>
      </c>
      <c r="JE8" s="690">
        <v>-1167</v>
      </c>
      <c r="JF8" s="688">
        <v>-205</v>
      </c>
      <c r="JG8" s="689">
        <v>-962</v>
      </c>
      <c r="JH8" s="684">
        <v>0</v>
      </c>
      <c r="JI8" s="690">
        <v>-1167</v>
      </c>
    </row>
    <row r="9" spans="1:269" s="54" customFormat="1">
      <c r="A9" s="5" t="s">
        <v>508</v>
      </c>
      <c r="B9" s="685">
        <v>1808.8530000000001</v>
      </c>
      <c r="C9" s="686">
        <v>2053.3380000000002</v>
      </c>
      <c r="D9" s="686">
        <v>1573.2729999999999</v>
      </c>
      <c r="E9" s="686">
        <v>99.873999999999995</v>
      </c>
      <c r="F9" s="685">
        <v>5535.3379999999997</v>
      </c>
      <c r="G9" s="686">
        <v>2043.5319999999999</v>
      </c>
      <c r="H9" s="686">
        <v>2392.047</v>
      </c>
      <c r="I9" s="686">
        <v>2744.3739999999998</v>
      </c>
      <c r="J9" s="685">
        <v>192.05799999999999</v>
      </c>
      <c r="K9" s="686">
        <v>7372.0110000000004</v>
      </c>
      <c r="L9" s="686">
        <v>1998.491</v>
      </c>
      <c r="M9" s="686">
        <v>2305.9659999999999</v>
      </c>
      <c r="N9" s="685">
        <v>2459.0079999999998</v>
      </c>
      <c r="O9" s="686">
        <v>192.05799999999999</v>
      </c>
      <c r="P9" s="686">
        <v>6955.5230000000001</v>
      </c>
      <c r="Q9" s="686">
        <v>1998.491</v>
      </c>
      <c r="R9" s="685">
        <v>2305.9659999999999</v>
      </c>
      <c r="S9" s="686">
        <v>2399.8310000000001</v>
      </c>
      <c r="T9" s="686">
        <v>251.23500000000001</v>
      </c>
      <c r="U9" s="686">
        <v>6955.5230000000001</v>
      </c>
      <c r="V9" s="685">
        <v>2002.136</v>
      </c>
      <c r="W9" s="686">
        <v>2310.3090000000002</v>
      </c>
      <c r="X9" s="686">
        <v>2509.3270000000002</v>
      </c>
      <c r="Y9" s="686">
        <v>251.23500000000001</v>
      </c>
      <c r="Z9" s="685">
        <v>7073.0069999999996</v>
      </c>
      <c r="AA9" s="686">
        <v>2311.0700000000002</v>
      </c>
      <c r="AB9" s="686">
        <v>2590.34</v>
      </c>
      <c r="AC9" s="686">
        <v>1422.1790000000001</v>
      </c>
      <c r="AD9" s="685">
        <v>257.67200000000003</v>
      </c>
      <c r="AE9" s="686">
        <v>6581.2610000000004</v>
      </c>
      <c r="AF9" s="686">
        <v>2311.0700000000002</v>
      </c>
      <c r="AG9" s="686">
        <v>2590.34</v>
      </c>
      <c r="AH9" s="685">
        <v>1422.1769999999999</v>
      </c>
      <c r="AI9" s="686">
        <v>257.67200000000003</v>
      </c>
      <c r="AJ9" s="686">
        <v>6581.259</v>
      </c>
      <c r="AK9" s="685">
        <v>2311.0700000000002</v>
      </c>
      <c r="AL9" s="686">
        <v>2590.34</v>
      </c>
      <c r="AM9" s="686">
        <v>1422.1767407018581</v>
      </c>
      <c r="AN9" s="686">
        <v>257.67200000000003</v>
      </c>
      <c r="AO9" s="687">
        <v>6581.2587407018582</v>
      </c>
      <c r="AP9" s="685">
        <v>2311.0700000000002</v>
      </c>
      <c r="AQ9" s="686">
        <v>2590.34</v>
      </c>
      <c r="AR9" s="686">
        <v>186.089</v>
      </c>
      <c r="AS9" s="687">
        <v>5087.4989999999998</v>
      </c>
      <c r="AT9" s="685">
        <v>2664.82</v>
      </c>
      <c r="AU9" s="686">
        <v>2873.0610000000001</v>
      </c>
      <c r="AV9" s="686">
        <v>173.14</v>
      </c>
      <c r="AW9" s="687">
        <v>5711.0209999999997</v>
      </c>
      <c r="AX9" s="685">
        <v>2664.82</v>
      </c>
      <c r="AY9" s="686">
        <v>2873.0610000000001</v>
      </c>
      <c r="AZ9" s="686">
        <v>173.14</v>
      </c>
      <c r="BA9" s="687">
        <v>5711.0209999999997</v>
      </c>
      <c r="BB9" s="685">
        <v>2664.82</v>
      </c>
      <c r="BC9" s="686">
        <v>2873.0610000000001</v>
      </c>
      <c r="BD9" s="686">
        <v>173.14</v>
      </c>
      <c r="BE9" s="687">
        <v>5711.0209999999997</v>
      </c>
      <c r="BF9" s="685">
        <v>2664.82</v>
      </c>
      <c r="BG9" s="686">
        <v>2873.0610000000001</v>
      </c>
      <c r="BH9" s="686">
        <v>173.14</v>
      </c>
      <c r="BI9" s="687">
        <v>5711.0209999999997</v>
      </c>
      <c r="BJ9" s="685">
        <v>3028.9059999999999</v>
      </c>
      <c r="BK9" s="686">
        <v>3084.04</v>
      </c>
      <c r="BL9" s="686">
        <v>165.303</v>
      </c>
      <c r="BM9" s="687">
        <v>6278.2489999999998</v>
      </c>
      <c r="BN9" s="685">
        <v>3028.9059999999999</v>
      </c>
      <c r="BO9" s="686">
        <v>3084.04</v>
      </c>
      <c r="BP9" s="686">
        <v>165.303</v>
      </c>
      <c r="BQ9" s="687">
        <v>6278.2489999999998</v>
      </c>
      <c r="BR9" s="685">
        <v>3028.9059999999999</v>
      </c>
      <c r="BS9" s="686">
        <v>3084.04</v>
      </c>
      <c r="BT9" s="686">
        <v>165.303</v>
      </c>
      <c r="BU9" s="687">
        <v>6278.2489999999998</v>
      </c>
      <c r="BV9" s="685">
        <v>3028.9059999999999</v>
      </c>
      <c r="BW9" s="686">
        <v>3084.04</v>
      </c>
      <c r="BX9" s="686">
        <v>165.303</v>
      </c>
      <c r="BY9" s="687">
        <v>6278.2489999999998</v>
      </c>
      <c r="BZ9" s="685">
        <v>3626.5169999999998</v>
      </c>
      <c r="CA9" s="686">
        <v>3918.0520000000001</v>
      </c>
      <c r="CB9" s="686">
        <v>192.31200000000001</v>
      </c>
      <c r="CC9" s="687">
        <v>7736.8810000000003</v>
      </c>
      <c r="CD9" s="685">
        <v>3626.5169999999998</v>
      </c>
      <c r="CE9" s="686">
        <v>3918.0520000000001</v>
      </c>
      <c r="CF9" s="686">
        <v>192.31200000000001</v>
      </c>
      <c r="CG9" s="687">
        <v>7736.8810000000003</v>
      </c>
      <c r="CH9" s="685">
        <v>3626.5169999999998</v>
      </c>
      <c r="CI9" s="686">
        <v>3918.0520000000001</v>
      </c>
      <c r="CJ9" s="686">
        <v>192.31200000000001</v>
      </c>
      <c r="CK9" s="687">
        <v>7736.8810000000003</v>
      </c>
      <c r="CL9" s="685">
        <v>3818.9490000000001</v>
      </c>
      <c r="CM9" s="686">
        <v>4016.692</v>
      </c>
      <c r="CN9" s="686">
        <v>192.32400000000001</v>
      </c>
      <c r="CO9" s="687">
        <v>8027.9650000000001</v>
      </c>
      <c r="CP9" s="685">
        <v>4338.7089999999998</v>
      </c>
      <c r="CQ9" s="686">
        <v>4380.9979999999996</v>
      </c>
      <c r="CR9" s="686">
        <v>223.23500000000001</v>
      </c>
      <c r="CS9" s="687">
        <v>8942.9419999999991</v>
      </c>
      <c r="CT9" s="685">
        <v>4338.7089999999998</v>
      </c>
      <c r="CU9" s="686">
        <v>4380.9979999999996</v>
      </c>
      <c r="CV9" s="686">
        <v>223.23500000000001</v>
      </c>
      <c r="CW9" s="687">
        <v>8942.9419999999991</v>
      </c>
      <c r="CX9" s="685">
        <v>4338.7089999999998</v>
      </c>
      <c r="CY9" s="686">
        <v>4380.9979999999996</v>
      </c>
      <c r="CZ9" s="686">
        <v>223.23500000000001</v>
      </c>
      <c r="DA9" s="687">
        <v>8942.9419999999991</v>
      </c>
      <c r="DB9" s="685">
        <v>4338.7089999999998</v>
      </c>
      <c r="DC9" s="686">
        <v>4380.9979999999996</v>
      </c>
      <c r="DD9" s="686">
        <v>223.23500000000001</v>
      </c>
      <c r="DE9" s="687">
        <v>8942.9419999999991</v>
      </c>
      <c r="DF9" s="685">
        <v>4511.0720000000001</v>
      </c>
      <c r="DG9" s="686">
        <v>4569.0349999999999</v>
      </c>
      <c r="DH9" s="686">
        <v>158.83099999999999</v>
      </c>
      <c r="DI9" s="687">
        <v>9238.9380000000001</v>
      </c>
      <c r="DJ9" s="685">
        <v>4511.0720000000001</v>
      </c>
      <c r="DK9" s="686">
        <v>4569.0349999999999</v>
      </c>
      <c r="DL9" s="686">
        <v>158.83099999999999</v>
      </c>
      <c r="DM9" s="687">
        <v>9238.9380000000001</v>
      </c>
      <c r="DN9" s="685">
        <v>4511.0720000000001</v>
      </c>
      <c r="DO9" s="686">
        <v>4569.0349999999999</v>
      </c>
      <c r="DP9" s="686">
        <v>158.83099999999999</v>
      </c>
      <c r="DQ9" s="687">
        <v>9238.9380000000001</v>
      </c>
      <c r="DR9" s="685">
        <v>4511.0720000000001</v>
      </c>
      <c r="DS9" s="686">
        <v>4569.0349999999999</v>
      </c>
      <c r="DT9" s="686">
        <v>158.83099999999999</v>
      </c>
      <c r="DU9" s="687">
        <v>9238.9380000000001</v>
      </c>
      <c r="DV9" s="685">
        <v>4990.9260000000004</v>
      </c>
      <c r="DW9" s="686">
        <v>5042.4103814</v>
      </c>
      <c r="DX9" s="686">
        <v>134.81800000000001</v>
      </c>
      <c r="DY9" s="687">
        <v>10168.1543814</v>
      </c>
      <c r="DZ9" s="685">
        <v>4992.7349999999997</v>
      </c>
      <c r="EA9" s="686">
        <v>5047.7870000000003</v>
      </c>
      <c r="EB9" s="686">
        <v>267.76400000000001</v>
      </c>
      <c r="EC9" s="687">
        <v>10308.286</v>
      </c>
      <c r="ED9" s="685">
        <v>4992.7349999999997</v>
      </c>
      <c r="EE9" s="686">
        <v>5047.7870000000003</v>
      </c>
      <c r="EF9" s="686">
        <v>267.76400000000001</v>
      </c>
      <c r="EG9" s="687">
        <v>10308.286</v>
      </c>
      <c r="EH9" s="685">
        <v>4992.7349999999997</v>
      </c>
      <c r="EI9" s="686">
        <v>5047.7870000000003</v>
      </c>
      <c r="EJ9" s="686">
        <v>267.76400000000001</v>
      </c>
      <c r="EK9" s="687">
        <v>10308.286</v>
      </c>
      <c r="EL9" s="685">
        <v>4916.3280000000004</v>
      </c>
      <c r="EM9" s="686">
        <v>6166.4319999999998</v>
      </c>
      <c r="EN9" s="686">
        <v>259.13799999999998</v>
      </c>
      <c r="EO9" s="687">
        <v>11341.897999999999</v>
      </c>
      <c r="EP9" s="685">
        <v>4914.9359999999997</v>
      </c>
      <c r="EQ9" s="686">
        <v>6166.4319999999998</v>
      </c>
      <c r="ER9" s="686">
        <v>259.13799999999998</v>
      </c>
      <c r="ES9" s="687">
        <v>11340.505999999999</v>
      </c>
      <c r="ET9" s="685">
        <v>4914.9359999999997</v>
      </c>
      <c r="EU9" s="686">
        <v>6166.4319999999998</v>
      </c>
      <c r="EV9" s="686">
        <v>259.13799999999998</v>
      </c>
      <c r="EW9" s="687">
        <v>11340.505999999999</v>
      </c>
      <c r="EX9" s="685">
        <v>4953.6379999999999</v>
      </c>
      <c r="EY9" s="686">
        <v>6449.9570000000003</v>
      </c>
      <c r="EZ9" s="686">
        <v>259.13799999999998</v>
      </c>
      <c r="FA9" s="687">
        <v>11662.733</v>
      </c>
      <c r="FB9" s="685">
        <v>5056.4290000000001</v>
      </c>
      <c r="FC9" s="686">
        <v>6285.0640000000003</v>
      </c>
      <c r="FD9" s="686">
        <v>150.685</v>
      </c>
      <c r="FE9" s="687">
        <v>11492.178</v>
      </c>
      <c r="FF9" s="685">
        <v>5056.4290000000001</v>
      </c>
      <c r="FG9" s="686">
        <v>6285.0640000000003</v>
      </c>
      <c r="FH9" s="686">
        <v>150.685</v>
      </c>
      <c r="FI9" s="687">
        <v>11492.178</v>
      </c>
      <c r="FJ9" s="685">
        <v>5056.4290000000001</v>
      </c>
      <c r="FK9" s="686">
        <v>6285.0640000000003</v>
      </c>
      <c r="FL9" s="686">
        <v>150.685</v>
      </c>
      <c r="FM9" s="687">
        <v>11492.178</v>
      </c>
      <c r="FN9" s="685">
        <v>5056.4290000000001</v>
      </c>
      <c r="FO9" s="686">
        <v>6285.0640000000003</v>
      </c>
      <c r="FP9" s="686">
        <v>150.685</v>
      </c>
      <c r="FQ9" s="687">
        <v>11492.178</v>
      </c>
      <c r="FR9" s="685">
        <v>4199.8410000000003</v>
      </c>
      <c r="FS9" s="686">
        <v>5864.1</v>
      </c>
      <c r="FT9" s="686">
        <v>573.19799999999998</v>
      </c>
      <c r="FU9" s="687">
        <v>10637.138999999999</v>
      </c>
      <c r="FV9" s="685">
        <v>4199.8410000000003</v>
      </c>
      <c r="FW9" s="686">
        <v>5864.1</v>
      </c>
      <c r="FX9" s="686">
        <v>573.19799999999998</v>
      </c>
      <c r="FY9" s="687">
        <v>10637.138999999999</v>
      </c>
      <c r="FZ9" s="685">
        <v>4199.8410000000003</v>
      </c>
      <c r="GA9" s="686">
        <v>5864.1</v>
      </c>
      <c r="GB9" s="686">
        <v>573.19799999999998</v>
      </c>
      <c r="GC9" s="687">
        <v>10637.138999999999</v>
      </c>
      <c r="GD9" s="685">
        <v>4199.8410000000003</v>
      </c>
      <c r="GE9" s="686">
        <v>5864.1</v>
      </c>
      <c r="GF9" s="686">
        <v>573.19799999999998</v>
      </c>
      <c r="GG9" s="687">
        <v>10637.138999999999</v>
      </c>
      <c r="GH9" s="685">
        <v>3417</v>
      </c>
      <c r="GI9" s="686">
        <v>7599</v>
      </c>
      <c r="GJ9" s="686">
        <v>976</v>
      </c>
      <c r="GK9" s="687">
        <v>11992</v>
      </c>
      <c r="GL9" s="685">
        <v>3417</v>
      </c>
      <c r="GM9" s="686">
        <v>7599</v>
      </c>
      <c r="GN9" s="686">
        <v>976</v>
      </c>
      <c r="GO9" s="687">
        <v>11992</v>
      </c>
      <c r="GP9" s="685">
        <v>3417</v>
      </c>
      <c r="GQ9" s="686">
        <v>7599</v>
      </c>
      <c r="GR9" s="686">
        <v>976</v>
      </c>
      <c r="GS9" s="687">
        <v>11992</v>
      </c>
      <c r="GT9" s="685">
        <v>3418</v>
      </c>
      <c r="GU9" s="686">
        <v>7599</v>
      </c>
      <c r="GV9" s="686">
        <v>976</v>
      </c>
      <c r="GW9" s="687">
        <v>11993</v>
      </c>
      <c r="GX9" s="685">
        <v>3295</v>
      </c>
      <c r="GY9" s="686">
        <v>7065</v>
      </c>
      <c r="GZ9" s="686">
        <v>1483</v>
      </c>
      <c r="HA9" s="687">
        <v>11843</v>
      </c>
      <c r="HB9" s="685">
        <v>3295</v>
      </c>
      <c r="HC9" s="686">
        <v>7065</v>
      </c>
      <c r="HD9" s="686">
        <v>1483</v>
      </c>
      <c r="HE9" s="687">
        <v>11843</v>
      </c>
      <c r="HF9" s="744">
        <v>3295</v>
      </c>
      <c r="HG9" s="683">
        <v>7065</v>
      </c>
      <c r="HH9" s="683">
        <v>1483</v>
      </c>
      <c r="HI9" s="762">
        <v>11843</v>
      </c>
      <c r="HJ9" s="744">
        <v>3295</v>
      </c>
      <c r="HK9" s="683">
        <v>7065</v>
      </c>
      <c r="HL9" s="683">
        <v>1483</v>
      </c>
      <c r="HM9" s="762">
        <v>11843</v>
      </c>
      <c r="HN9" s="744">
        <v>3092</v>
      </c>
      <c r="HO9" s="683">
        <v>7340</v>
      </c>
      <c r="HP9" s="683">
        <v>1558</v>
      </c>
      <c r="HQ9" s="762">
        <v>11990</v>
      </c>
      <c r="HR9" s="744">
        <v>3092</v>
      </c>
      <c r="HS9" s="683">
        <v>7340</v>
      </c>
      <c r="HT9" s="683">
        <v>1558</v>
      </c>
      <c r="HU9" s="762">
        <v>11990</v>
      </c>
      <c r="HV9" s="744">
        <v>3092</v>
      </c>
      <c r="HW9" s="683">
        <v>7340</v>
      </c>
      <c r="HX9" s="683">
        <v>1558</v>
      </c>
      <c r="HY9" s="762">
        <v>11990</v>
      </c>
      <c r="HZ9" s="744">
        <v>3092</v>
      </c>
      <c r="IA9" s="683">
        <v>7340</v>
      </c>
      <c r="IB9" s="683">
        <v>1558</v>
      </c>
      <c r="IC9" s="762">
        <v>11990</v>
      </c>
      <c r="ID9" s="744">
        <v>3024</v>
      </c>
      <c r="IE9" s="683">
        <v>7234</v>
      </c>
      <c r="IF9" s="683">
        <v>1844</v>
      </c>
      <c r="IG9" s="762">
        <v>12102</v>
      </c>
      <c r="IH9" s="744">
        <v>3024</v>
      </c>
      <c r="II9" s="683">
        <v>7234</v>
      </c>
      <c r="IJ9" s="683">
        <v>1844</v>
      </c>
      <c r="IK9" s="762">
        <v>12102</v>
      </c>
      <c r="IL9" s="744">
        <v>3024</v>
      </c>
      <c r="IM9" s="683">
        <v>7234</v>
      </c>
      <c r="IN9" s="683">
        <v>1844</v>
      </c>
      <c r="IO9" s="762">
        <v>12102</v>
      </c>
      <c r="IP9" s="744">
        <v>3024</v>
      </c>
      <c r="IQ9" s="683">
        <v>7234</v>
      </c>
      <c r="IR9" s="683">
        <v>1844</v>
      </c>
      <c r="IS9" s="762">
        <v>12102</v>
      </c>
      <c r="IT9" s="744">
        <v>2998</v>
      </c>
      <c r="IU9" s="683">
        <v>6859</v>
      </c>
      <c r="IV9" s="683">
        <v>2141</v>
      </c>
      <c r="IW9" s="762">
        <v>11998</v>
      </c>
      <c r="IX9" s="744">
        <v>2998</v>
      </c>
      <c r="IY9" s="683">
        <v>6859</v>
      </c>
      <c r="IZ9" s="683">
        <v>2141</v>
      </c>
      <c r="JA9" s="762">
        <v>11998</v>
      </c>
      <c r="JB9" s="744">
        <v>2998</v>
      </c>
      <c r="JC9" s="683">
        <v>6859</v>
      </c>
      <c r="JD9" s="683">
        <v>2141</v>
      </c>
      <c r="JE9" s="762">
        <v>11998</v>
      </c>
      <c r="JF9" s="744">
        <v>2998</v>
      </c>
      <c r="JG9" s="683">
        <v>6859</v>
      </c>
      <c r="JH9" s="683">
        <v>2141</v>
      </c>
      <c r="JI9" s="762">
        <v>11998</v>
      </c>
    </row>
    <row r="10" spans="1:269">
      <c r="A10" s="4" t="s">
        <v>565</v>
      </c>
      <c r="B10" s="688">
        <v>53.051000000000002</v>
      </c>
      <c r="C10" s="689">
        <v>66.460999999999999</v>
      </c>
      <c r="D10" s="689">
        <v>308.84399999999999</v>
      </c>
      <c r="E10" s="684">
        <v>0</v>
      </c>
      <c r="F10" s="688">
        <v>428.35599999999999</v>
      </c>
      <c r="G10" s="689">
        <v>33.35</v>
      </c>
      <c r="H10" s="689">
        <v>128.315</v>
      </c>
      <c r="I10" s="684">
        <v>102.741</v>
      </c>
      <c r="J10" s="688">
        <v>0</v>
      </c>
      <c r="K10" s="689">
        <v>264.40600000000001</v>
      </c>
      <c r="L10" s="689">
        <v>42.984000000000002</v>
      </c>
      <c r="M10" s="684">
        <v>142.67099999999999</v>
      </c>
      <c r="N10" s="688">
        <v>88.363</v>
      </c>
      <c r="O10" s="689">
        <v>0</v>
      </c>
      <c r="P10" s="689">
        <v>274.01799999999997</v>
      </c>
      <c r="Q10" s="684">
        <v>56.148000000000003</v>
      </c>
      <c r="R10" s="688">
        <v>157.21100000000001</v>
      </c>
      <c r="S10" s="689">
        <v>133.352</v>
      </c>
      <c r="T10" s="689">
        <v>0</v>
      </c>
      <c r="U10" s="684">
        <v>346.71100000000001</v>
      </c>
      <c r="V10" s="688">
        <v>61.256999999999998</v>
      </c>
      <c r="W10" s="689">
        <v>173.69800000000001</v>
      </c>
      <c r="X10" s="689">
        <v>151.08000000000001</v>
      </c>
      <c r="Y10" s="684">
        <v>0</v>
      </c>
      <c r="Z10" s="688">
        <v>386.03500000000003</v>
      </c>
      <c r="AA10" s="689">
        <v>27.66</v>
      </c>
      <c r="AB10" s="689">
        <v>18.66</v>
      </c>
      <c r="AC10" s="684">
        <v>15.053000000000001</v>
      </c>
      <c r="AD10" s="688">
        <v>0</v>
      </c>
      <c r="AE10" s="689">
        <v>61.372999999999998</v>
      </c>
      <c r="AF10" s="689">
        <v>63.579000000000001</v>
      </c>
      <c r="AG10" s="684">
        <v>39.994</v>
      </c>
      <c r="AH10" s="688">
        <v>24.422000000000001</v>
      </c>
      <c r="AI10" s="689">
        <v>0</v>
      </c>
      <c r="AJ10" s="689">
        <v>127.995</v>
      </c>
      <c r="AK10" s="688">
        <v>128.19900000000001</v>
      </c>
      <c r="AL10" s="689">
        <v>53.923000000000002</v>
      </c>
      <c r="AM10" s="689">
        <v>19.078035595221998</v>
      </c>
      <c r="AN10" s="684">
        <v>0</v>
      </c>
      <c r="AO10" s="690">
        <v>201.200035595222</v>
      </c>
      <c r="AP10" s="688">
        <v>141.834</v>
      </c>
      <c r="AQ10" s="689">
        <v>76.930999999999997</v>
      </c>
      <c r="AR10" s="684">
        <v>0</v>
      </c>
      <c r="AS10" s="690">
        <v>218.76499999999999</v>
      </c>
      <c r="AT10" s="688">
        <v>4.1749999999999998</v>
      </c>
      <c r="AU10" s="689">
        <v>29.524999999999999</v>
      </c>
      <c r="AV10" s="684">
        <v>0</v>
      </c>
      <c r="AW10" s="690">
        <v>33.700000000000003</v>
      </c>
      <c r="AX10" s="688">
        <v>51.250999999999998</v>
      </c>
      <c r="AY10" s="689">
        <v>51.695999999999998</v>
      </c>
      <c r="AZ10" s="684">
        <v>0</v>
      </c>
      <c r="BA10" s="690">
        <v>102.947</v>
      </c>
      <c r="BB10" s="688">
        <v>62.832999999999998</v>
      </c>
      <c r="BC10" s="689">
        <v>81.052000000000007</v>
      </c>
      <c r="BD10" s="684">
        <v>0</v>
      </c>
      <c r="BE10" s="690">
        <v>143.88499999999999</v>
      </c>
      <c r="BF10" s="688">
        <v>113.236</v>
      </c>
      <c r="BG10" s="689">
        <v>110.288</v>
      </c>
      <c r="BH10" s="684">
        <v>0</v>
      </c>
      <c r="BI10" s="690">
        <v>223.524</v>
      </c>
      <c r="BJ10" s="688">
        <v>39.677999999999997</v>
      </c>
      <c r="BK10" s="689">
        <v>28.189</v>
      </c>
      <c r="BL10" s="684">
        <v>0</v>
      </c>
      <c r="BM10" s="690">
        <v>67.867000000000004</v>
      </c>
      <c r="BN10" s="688">
        <v>76.116</v>
      </c>
      <c r="BO10" s="689">
        <v>58.49</v>
      </c>
      <c r="BP10" s="684" t="s">
        <v>485</v>
      </c>
      <c r="BQ10" s="690">
        <v>134.60599999999999</v>
      </c>
      <c r="BR10" s="688">
        <v>101.36199999999999</v>
      </c>
      <c r="BS10" s="689">
        <v>87.191000000000003</v>
      </c>
      <c r="BT10" s="684">
        <v>0</v>
      </c>
      <c r="BU10" s="690">
        <v>188.553</v>
      </c>
      <c r="BV10" s="688">
        <v>146.197</v>
      </c>
      <c r="BW10" s="689">
        <v>126.47</v>
      </c>
      <c r="BX10" s="684">
        <v>0</v>
      </c>
      <c r="BY10" s="690">
        <v>272.66699999999997</v>
      </c>
      <c r="BZ10" s="688">
        <v>71.039000000000001</v>
      </c>
      <c r="CA10" s="689">
        <v>51.021000000000001</v>
      </c>
      <c r="CB10" s="684">
        <v>0</v>
      </c>
      <c r="CC10" s="690">
        <v>122.06</v>
      </c>
      <c r="CD10" s="688">
        <v>116.256</v>
      </c>
      <c r="CE10" s="689">
        <v>101.102</v>
      </c>
      <c r="CF10" s="684">
        <v>0</v>
      </c>
      <c r="CG10" s="690">
        <v>217.358</v>
      </c>
      <c r="CH10" s="688">
        <v>144.19999999999999</v>
      </c>
      <c r="CI10" s="689">
        <v>150.80099999999999</v>
      </c>
      <c r="CJ10" s="684">
        <v>0</v>
      </c>
      <c r="CK10" s="690">
        <v>295.00099999999998</v>
      </c>
      <c r="CL10" s="688">
        <v>162.786</v>
      </c>
      <c r="CM10" s="689">
        <v>236.20500000000001</v>
      </c>
      <c r="CN10" s="684">
        <v>0</v>
      </c>
      <c r="CO10" s="690">
        <v>398.99099999999999</v>
      </c>
      <c r="CP10" s="688">
        <v>63.354999999999997</v>
      </c>
      <c r="CQ10" s="689">
        <v>57.326000000000001</v>
      </c>
      <c r="CR10" s="684">
        <v>0</v>
      </c>
      <c r="CS10" s="690">
        <v>120.681</v>
      </c>
      <c r="CT10" s="688">
        <v>124.798</v>
      </c>
      <c r="CU10" s="689">
        <v>114.306</v>
      </c>
      <c r="CV10" s="684">
        <v>0</v>
      </c>
      <c r="CW10" s="690">
        <v>239.10400000000001</v>
      </c>
      <c r="CX10" s="688">
        <v>144.82499999999999</v>
      </c>
      <c r="CY10" s="689">
        <v>193.405</v>
      </c>
      <c r="CZ10" s="684">
        <v>0</v>
      </c>
      <c r="DA10" s="690">
        <v>338.23</v>
      </c>
      <c r="DB10" s="688">
        <v>184.089</v>
      </c>
      <c r="DC10" s="689">
        <v>319.58999999999997</v>
      </c>
      <c r="DD10" s="684">
        <v>0</v>
      </c>
      <c r="DE10" s="690">
        <v>503.67899999999997</v>
      </c>
      <c r="DF10" s="688">
        <v>98.209000000000003</v>
      </c>
      <c r="DG10" s="689">
        <v>149.23500000000001</v>
      </c>
      <c r="DH10" s="684">
        <v>0</v>
      </c>
      <c r="DI10" s="690">
        <v>247.44399999999999</v>
      </c>
      <c r="DJ10" s="688">
        <v>197.476</v>
      </c>
      <c r="DK10" s="689">
        <v>285.298</v>
      </c>
      <c r="DL10" s="684">
        <v>0</v>
      </c>
      <c r="DM10" s="690">
        <v>482.774</v>
      </c>
      <c r="DN10" s="688">
        <v>249.51</v>
      </c>
      <c r="DO10" s="689">
        <v>416.98</v>
      </c>
      <c r="DP10" s="684">
        <v>0</v>
      </c>
      <c r="DQ10" s="690">
        <v>666.49</v>
      </c>
      <c r="DR10" s="688">
        <v>321.87799999999999</v>
      </c>
      <c r="DS10" s="689">
        <v>547.71400000000006</v>
      </c>
      <c r="DT10" s="684">
        <v>0</v>
      </c>
      <c r="DU10" s="690">
        <v>869.59199999999998</v>
      </c>
      <c r="DV10" s="688">
        <v>95.433000000000007</v>
      </c>
      <c r="DW10" s="689">
        <v>152.04599999999999</v>
      </c>
      <c r="DX10" s="684">
        <v>0</v>
      </c>
      <c r="DY10" s="690">
        <v>247.47900000000001</v>
      </c>
      <c r="DZ10" s="688">
        <v>175.392</v>
      </c>
      <c r="EA10" s="689">
        <v>310.601</v>
      </c>
      <c r="EB10" s="684">
        <v>0</v>
      </c>
      <c r="EC10" s="690">
        <v>485.99299999999999</v>
      </c>
      <c r="ED10" s="688">
        <v>226.78</v>
      </c>
      <c r="EE10" s="689">
        <v>472.85700000000003</v>
      </c>
      <c r="EF10" s="684">
        <v>0</v>
      </c>
      <c r="EG10" s="690">
        <v>699.63699999999994</v>
      </c>
      <c r="EH10" s="688">
        <v>247.547</v>
      </c>
      <c r="EI10" s="689">
        <v>624.85299999999995</v>
      </c>
      <c r="EJ10" s="684">
        <v>0</v>
      </c>
      <c r="EK10" s="690">
        <v>872.4</v>
      </c>
      <c r="EL10" s="688">
        <v>39.531999999999996</v>
      </c>
      <c r="EM10" s="689">
        <v>161.97800000000001</v>
      </c>
      <c r="EN10" s="684">
        <v>0</v>
      </c>
      <c r="EO10" s="690">
        <v>201.51</v>
      </c>
      <c r="EP10" s="688">
        <v>64.358999999999995</v>
      </c>
      <c r="EQ10" s="689">
        <v>311.52199999999999</v>
      </c>
      <c r="ER10" s="684">
        <v>0</v>
      </c>
      <c r="ES10" s="690">
        <v>375.88099999999997</v>
      </c>
      <c r="ET10" s="688">
        <v>73.140600000000006</v>
      </c>
      <c r="EU10" s="689">
        <v>465.87700000000001</v>
      </c>
      <c r="EV10" s="684">
        <v>0</v>
      </c>
      <c r="EW10" s="690">
        <v>539.01760000000002</v>
      </c>
      <c r="EX10" s="688">
        <v>98.89</v>
      </c>
      <c r="EY10" s="689">
        <v>612.81100000000004</v>
      </c>
      <c r="EZ10" s="684">
        <v>0</v>
      </c>
      <c r="FA10" s="690">
        <v>711.70100000000002</v>
      </c>
      <c r="FB10" s="688">
        <v>24.221</v>
      </c>
      <c r="FC10" s="689">
        <v>149.10499999999999</v>
      </c>
      <c r="FD10" s="684">
        <v>0</v>
      </c>
      <c r="FE10" s="690">
        <v>173.32599999999999</v>
      </c>
      <c r="FF10" s="688">
        <v>60.542999999999999</v>
      </c>
      <c r="FG10" s="689">
        <v>252.81800000000001</v>
      </c>
      <c r="FH10" s="684">
        <v>0</v>
      </c>
      <c r="FI10" s="690">
        <v>313.36099999999999</v>
      </c>
      <c r="FJ10" s="688">
        <v>110.069</v>
      </c>
      <c r="FK10" s="689">
        <v>351.54300000000001</v>
      </c>
      <c r="FL10" s="684">
        <v>0</v>
      </c>
      <c r="FM10" s="690">
        <v>461.61200000000002</v>
      </c>
      <c r="FN10" s="688">
        <v>145.47999999999999</v>
      </c>
      <c r="FO10" s="689">
        <v>508.46100000000001</v>
      </c>
      <c r="FP10" s="684">
        <v>0</v>
      </c>
      <c r="FQ10" s="690">
        <v>653.94100000000003</v>
      </c>
      <c r="FR10" s="688">
        <v>43.942999999999998</v>
      </c>
      <c r="FS10" s="689">
        <v>124.968</v>
      </c>
      <c r="FT10" s="684">
        <v>0</v>
      </c>
      <c r="FU10" s="690">
        <v>168.911</v>
      </c>
      <c r="FV10" s="688">
        <v>82.635999999999996</v>
      </c>
      <c r="FW10" s="689">
        <v>258.95299999999997</v>
      </c>
      <c r="FX10" s="684">
        <v>0</v>
      </c>
      <c r="FY10" s="690">
        <v>341.589</v>
      </c>
      <c r="FZ10" s="688">
        <v>95.323999999999998</v>
      </c>
      <c r="GA10" s="689">
        <v>380.86</v>
      </c>
      <c r="GB10" s="684">
        <v>0</v>
      </c>
      <c r="GC10" s="690">
        <v>476.18400000000003</v>
      </c>
      <c r="GD10" s="688">
        <v>122.535</v>
      </c>
      <c r="GE10" s="689">
        <v>1023.672</v>
      </c>
      <c r="GF10" s="684" t="s">
        <v>1261</v>
      </c>
      <c r="GG10" s="690">
        <v>1146.2070000000001</v>
      </c>
      <c r="GH10" s="688">
        <v>36</v>
      </c>
      <c r="GI10" s="689">
        <v>136</v>
      </c>
      <c r="GJ10" s="684">
        <v>0</v>
      </c>
      <c r="GK10" s="690">
        <v>172</v>
      </c>
      <c r="GL10" s="688">
        <v>37</v>
      </c>
      <c r="GM10" s="689">
        <v>255</v>
      </c>
      <c r="GN10" s="684">
        <v>0</v>
      </c>
      <c r="GO10" s="690">
        <v>292</v>
      </c>
      <c r="GP10" s="688">
        <v>134</v>
      </c>
      <c r="GQ10" s="689">
        <v>387</v>
      </c>
      <c r="GR10" s="684">
        <v>0</v>
      </c>
      <c r="GS10" s="690">
        <v>521</v>
      </c>
      <c r="GT10" s="688">
        <v>191</v>
      </c>
      <c r="GU10" s="689">
        <v>482</v>
      </c>
      <c r="GV10" s="684">
        <v>0</v>
      </c>
      <c r="GW10" s="690">
        <v>673</v>
      </c>
      <c r="GX10" s="688">
        <v>59</v>
      </c>
      <c r="GY10" s="689">
        <v>123</v>
      </c>
      <c r="GZ10" s="684">
        <v>0</v>
      </c>
      <c r="HA10" s="690">
        <v>182</v>
      </c>
      <c r="HB10" s="688">
        <v>105</v>
      </c>
      <c r="HC10" s="689">
        <v>243</v>
      </c>
      <c r="HD10" s="684">
        <v>0</v>
      </c>
      <c r="HE10" s="690">
        <v>348</v>
      </c>
      <c r="HF10" s="718">
        <v>163</v>
      </c>
      <c r="HG10" s="684">
        <v>64</v>
      </c>
      <c r="HH10" s="684">
        <v>0</v>
      </c>
      <c r="HI10" s="719">
        <v>227</v>
      </c>
      <c r="HJ10" s="718">
        <v>221</v>
      </c>
      <c r="HK10" s="684">
        <v>155</v>
      </c>
      <c r="HL10" s="684">
        <v>0</v>
      </c>
      <c r="HM10" s="719">
        <v>376</v>
      </c>
      <c r="HN10" s="718">
        <v>87</v>
      </c>
      <c r="HO10" s="684">
        <v>114</v>
      </c>
      <c r="HP10" s="684">
        <v>0</v>
      </c>
      <c r="HQ10" s="719">
        <v>201</v>
      </c>
      <c r="HR10" s="718">
        <v>143</v>
      </c>
      <c r="HS10" s="684">
        <v>254</v>
      </c>
      <c r="HT10" s="684">
        <v>0</v>
      </c>
      <c r="HU10" s="719">
        <v>397</v>
      </c>
      <c r="HV10" s="718">
        <v>140</v>
      </c>
      <c r="HW10" s="684">
        <v>358</v>
      </c>
      <c r="HX10" s="684">
        <v>0</v>
      </c>
      <c r="HY10" s="719">
        <v>498</v>
      </c>
      <c r="HZ10" s="718">
        <v>169</v>
      </c>
      <c r="IA10" s="684">
        <v>491</v>
      </c>
      <c r="IB10" s="684">
        <v>0</v>
      </c>
      <c r="IC10" s="719">
        <v>660</v>
      </c>
      <c r="ID10" s="718">
        <v>65</v>
      </c>
      <c r="IE10" s="684">
        <v>133</v>
      </c>
      <c r="IF10" s="684">
        <v>0</v>
      </c>
      <c r="IG10" s="719">
        <v>198</v>
      </c>
      <c r="IH10" s="718">
        <v>94</v>
      </c>
      <c r="II10" s="684">
        <v>256</v>
      </c>
      <c r="IJ10" s="684">
        <v>0</v>
      </c>
      <c r="IK10" s="719">
        <v>350</v>
      </c>
      <c r="IL10" s="718">
        <v>110</v>
      </c>
      <c r="IM10" s="684">
        <v>275</v>
      </c>
      <c r="IN10" s="684">
        <v>0</v>
      </c>
      <c r="IO10" s="719">
        <v>385</v>
      </c>
      <c r="IP10" s="718">
        <v>129</v>
      </c>
      <c r="IQ10" s="684">
        <v>288</v>
      </c>
      <c r="IR10" s="684">
        <v>0</v>
      </c>
      <c r="IS10" s="719">
        <v>417</v>
      </c>
      <c r="IT10" s="718">
        <v>49</v>
      </c>
      <c r="IU10" s="684">
        <v>135</v>
      </c>
      <c r="IV10" s="684">
        <v>0</v>
      </c>
      <c r="IW10" s="719">
        <v>184</v>
      </c>
      <c r="IX10" s="718">
        <v>75</v>
      </c>
      <c r="IY10" s="684">
        <v>260</v>
      </c>
      <c r="IZ10" s="684">
        <v>0</v>
      </c>
      <c r="JA10" s="719">
        <v>335</v>
      </c>
      <c r="JB10" s="718">
        <v>91</v>
      </c>
      <c r="JC10" s="684">
        <v>384</v>
      </c>
      <c r="JD10" s="684">
        <v>0</v>
      </c>
      <c r="JE10" s="719">
        <v>475</v>
      </c>
      <c r="JF10" s="718">
        <v>122</v>
      </c>
      <c r="JG10" s="684">
        <v>515</v>
      </c>
      <c r="JH10" s="684">
        <v>0</v>
      </c>
      <c r="JI10" s="719">
        <v>637</v>
      </c>
    </row>
    <row r="11" spans="1:269">
      <c r="A11" s="4" t="s">
        <v>1782</v>
      </c>
      <c r="B11" s="688">
        <v>897.55600000000004</v>
      </c>
      <c r="C11" s="689">
        <v>666.27200000000005</v>
      </c>
      <c r="D11" s="689">
        <v>1245.1110000000001</v>
      </c>
      <c r="E11" s="689">
        <v>92.183999999999997</v>
      </c>
      <c r="F11" s="688">
        <v>2901.123</v>
      </c>
      <c r="G11" s="689">
        <v>340.94799999999998</v>
      </c>
      <c r="H11" s="689">
        <v>159.80000000000001</v>
      </c>
      <c r="I11" s="689">
        <v>55.000999999999998</v>
      </c>
      <c r="J11" s="688">
        <v>-2.1760000000000002</v>
      </c>
      <c r="K11" s="689">
        <v>553.57299999999998</v>
      </c>
      <c r="L11" s="689">
        <v>630.97900000000004</v>
      </c>
      <c r="M11" s="689">
        <v>343.08300000000003</v>
      </c>
      <c r="N11" s="688">
        <v>44.537999999999997</v>
      </c>
      <c r="O11" s="689">
        <v>6.9930000000000003</v>
      </c>
      <c r="P11" s="689">
        <v>1025.5930000000001</v>
      </c>
      <c r="Q11" s="689">
        <v>944.07299999999998</v>
      </c>
      <c r="R11" s="688">
        <v>456.12400000000002</v>
      </c>
      <c r="S11" s="689">
        <v>62.262</v>
      </c>
      <c r="T11" s="689">
        <v>5.1319999999999997</v>
      </c>
      <c r="U11" s="689">
        <v>1467.5909999999999</v>
      </c>
      <c r="V11" s="688">
        <v>1164.952</v>
      </c>
      <c r="W11" s="689">
        <v>609.80700000000002</v>
      </c>
      <c r="X11" s="689">
        <v>498.63600000000002</v>
      </c>
      <c r="Y11" s="689">
        <v>6.4370000000000003</v>
      </c>
      <c r="Z11" s="688">
        <v>2279.8319999999999</v>
      </c>
      <c r="AA11" s="689">
        <v>276.91800000000001</v>
      </c>
      <c r="AB11" s="689">
        <v>113.78</v>
      </c>
      <c r="AC11" s="689">
        <v>-10.679</v>
      </c>
      <c r="AD11" s="688">
        <v>4.0179999999999998</v>
      </c>
      <c r="AE11" s="689">
        <v>384.03699999999998</v>
      </c>
      <c r="AF11" s="689">
        <v>666.00400000000002</v>
      </c>
      <c r="AG11" s="689">
        <v>238.58199999999999</v>
      </c>
      <c r="AH11" s="688">
        <v>108.584</v>
      </c>
      <c r="AI11" s="689">
        <v>10.862</v>
      </c>
      <c r="AJ11" s="689">
        <v>1024.0319999999999</v>
      </c>
      <c r="AK11" s="688">
        <v>926.86500000000001</v>
      </c>
      <c r="AL11" s="689">
        <v>364.05200000000002</v>
      </c>
      <c r="AM11" s="689">
        <v>156.44897993999999</v>
      </c>
      <c r="AN11" s="689">
        <v>2.6389999999999998</v>
      </c>
      <c r="AO11" s="690">
        <v>1450.0049799399999</v>
      </c>
      <c r="AP11" s="688">
        <v>1197.7329999999999</v>
      </c>
      <c r="AQ11" s="689">
        <v>490.31799999999998</v>
      </c>
      <c r="AR11" s="689">
        <v>-11.991</v>
      </c>
      <c r="AS11" s="690">
        <v>1676.06</v>
      </c>
      <c r="AT11" s="688">
        <v>359.70600000000002</v>
      </c>
      <c r="AU11" s="689">
        <v>164.952</v>
      </c>
      <c r="AV11" s="689">
        <v>-5.2060000000000004</v>
      </c>
      <c r="AW11" s="690">
        <v>519.452</v>
      </c>
      <c r="AX11" s="688">
        <v>673.84299999999996</v>
      </c>
      <c r="AY11" s="689">
        <v>394.84699999999998</v>
      </c>
      <c r="AZ11" s="689">
        <v>-10.532</v>
      </c>
      <c r="BA11" s="690">
        <v>1058.1579999999999</v>
      </c>
      <c r="BB11" s="688">
        <v>1116.991</v>
      </c>
      <c r="BC11" s="689">
        <v>551.35900000000004</v>
      </c>
      <c r="BD11" s="689">
        <v>-6.9569999999999999</v>
      </c>
      <c r="BE11" s="690">
        <v>1661.393</v>
      </c>
      <c r="BF11" s="688">
        <v>1503.15</v>
      </c>
      <c r="BG11" s="689">
        <v>783.97199999999998</v>
      </c>
      <c r="BH11" s="689">
        <v>-7.8369999999999997</v>
      </c>
      <c r="BI11" s="690">
        <v>2279.2849999999999</v>
      </c>
      <c r="BJ11" s="688">
        <v>450.09</v>
      </c>
      <c r="BK11" s="689">
        <v>227.346</v>
      </c>
      <c r="BL11" s="689">
        <v>3.4929999999999999</v>
      </c>
      <c r="BM11" s="690">
        <v>680.92899999999997</v>
      </c>
      <c r="BN11" s="688">
        <v>869.39300000000003</v>
      </c>
      <c r="BO11" s="689">
        <v>534.14400000000001</v>
      </c>
      <c r="BP11" s="689">
        <v>8.9629999999999992</v>
      </c>
      <c r="BQ11" s="690">
        <v>1412.5</v>
      </c>
      <c r="BR11" s="688">
        <v>1250.8050000000001</v>
      </c>
      <c r="BS11" s="689">
        <v>896.274</v>
      </c>
      <c r="BT11" s="689">
        <v>13.683999999999999</v>
      </c>
      <c r="BU11" s="690">
        <v>2160.7629999999999</v>
      </c>
      <c r="BV11" s="688">
        <v>2182.7660000000001</v>
      </c>
      <c r="BW11" s="689">
        <v>1609.39</v>
      </c>
      <c r="BX11" s="689">
        <v>27</v>
      </c>
      <c r="BY11" s="690">
        <v>3819.1559999999999</v>
      </c>
      <c r="BZ11" s="688">
        <v>369.93099999999998</v>
      </c>
      <c r="CA11" s="689">
        <v>363.178</v>
      </c>
      <c r="CB11" s="689">
        <v>5.1280000000000001</v>
      </c>
      <c r="CC11" s="690">
        <v>738.23699999999997</v>
      </c>
      <c r="CD11" s="688">
        <v>799.74</v>
      </c>
      <c r="CE11" s="689">
        <v>713.50300000000004</v>
      </c>
      <c r="CF11" s="689">
        <v>17.016999999999999</v>
      </c>
      <c r="CG11" s="690">
        <v>1530.26</v>
      </c>
      <c r="CH11" s="688">
        <v>1160.289</v>
      </c>
      <c r="CI11" s="689">
        <v>1076.9559999999999</v>
      </c>
      <c r="CJ11" s="689">
        <v>22.952000000000002</v>
      </c>
      <c r="CK11" s="690">
        <v>2260.1970000000001</v>
      </c>
      <c r="CL11" s="688">
        <v>2111.306</v>
      </c>
      <c r="CM11" s="689">
        <v>1398.35</v>
      </c>
      <c r="CN11" s="689">
        <v>30.911000000000001</v>
      </c>
      <c r="CO11" s="690">
        <v>3540.567</v>
      </c>
      <c r="CP11" s="688">
        <v>390.33699999999999</v>
      </c>
      <c r="CQ11" s="689">
        <v>258.73700000000002</v>
      </c>
      <c r="CR11" s="689">
        <v>2.8460000000000001</v>
      </c>
      <c r="CS11" s="690">
        <v>651.91999999999996</v>
      </c>
      <c r="CT11" s="688">
        <v>746.66200000000003</v>
      </c>
      <c r="CU11" s="689">
        <v>625.47900000000004</v>
      </c>
      <c r="CV11" s="689">
        <v>7.8639999999999999</v>
      </c>
      <c r="CW11" s="690">
        <v>1380.0050000000001</v>
      </c>
      <c r="CX11" s="688">
        <v>1099.6110000000001</v>
      </c>
      <c r="CY11" s="689">
        <v>972.53</v>
      </c>
      <c r="CZ11" s="689">
        <v>15.035</v>
      </c>
      <c r="DA11" s="690">
        <v>2087.1759999999999</v>
      </c>
      <c r="DB11" s="688">
        <v>1523.652</v>
      </c>
      <c r="DC11" s="689">
        <v>1123.4670000000001</v>
      </c>
      <c r="DD11" s="689">
        <v>-64.403999999999996</v>
      </c>
      <c r="DE11" s="690">
        <v>2582.7150000000001</v>
      </c>
      <c r="DF11" s="688">
        <v>420.197</v>
      </c>
      <c r="DG11" s="689">
        <v>331.435</v>
      </c>
      <c r="DH11" s="689">
        <v>6.468</v>
      </c>
      <c r="DI11" s="690">
        <v>758.1</v>
      </c>
      <c r="DJ11" s="688">
        <v>861.56100000000004</v>
      </c>
      <c r="DK11" s="689">
        <v>668.51300000000003</v>
      </c>
      <c r="DL11" s="689">
        <v>7.7859999999999996</v>
      </c>
      <c r="DM11" s="690">
        <v>1537.86</v>
      </c>
      <c r="DN11" s="688">
        <v>1299.4469999999999</v>
      </c>
      <c r="DO11" s="689">
        <v>1057.154</v>
      </c>
      <c r="DP11" s="689">
        <v>17.241</v>
      </c>
      <c r="DQ11" s="690">
        <v>2373.8420000000001</v>
      </c>
      <c r="DR11" s="688">
        <v>1747.0250000000001</v>
      </c>
      <c r="DS11" s="689">
        <v>1637.1559999999999</v>
      </c>
      <c r="DT11" s="689">
        <v>-24.013000000000002</v>
      </c>
      <c r="DU11" s="690">
        <v>3360.1680000000001</v>
      </c>
      <c r="DV11" s="688">
        <v>249.459</v>
      </c>
      <c r="DW11" s="689">
        <v>546.97900000000004</v>
      </c>
      <c r="DX11" s="689">
        <v>-0.69099999999999995</v>
      </c>
      <c r="DY11" s="690">
        <v>795.74699999999996</v>
      </c>
      <c r="DZ11" s="688">
        <v>558.95000000000005</v>
      </c>
      <c r="EA11" s="689">
        <v>1103.307</v>
      </c>
      <c r="EB11" s="689">
        <v>-14.355</v>
      </c>
      <c r="EC11" s="690">
        <v>1647.902</v>
      </c>
      <c r="ED11" s="688">
        <v>992.12900000000002</v>
      </c>
      <c r="EE11" s="689">
        <v>2443.7130000000002</v>
      </c>
      <c r="EF11" s="689">
        <v>17.349</v>
      </c>
      <c r="EG11" s="690">
        <v>3453.1909999999998</v>
      </c>
      <c r="EH11" s="688">
        <v>1241.1379999999999</v>
      </c>
      <c r="EI11" s="689">
        <v>2947.2730000000001</v>
      </c>
      <c r="EJ11" s="689">
        <v>-8.6259999999999994</v>
      </c>
      <c r="EK11" s="690">
        <v>4179.7849999999999</v>
      </c>
      <c r="EL11" s="688">
        <v>283.029</v>
      </c>
      <c r="EM11" s="689">
        <v>469.70499999999998</v>
      </c>
      <c r="EN11" s="689">
        <v>-116.839</v>
      </c>
      <c r="EO11" s="690">
        <v>635.89499999999998</v>
      </c>
      <c r="EP11" s="688">
        <v>606.38400000000001</v>
      </c>
      <c r="EQ11" s="689">
        <v>1076.903</v>
      </c>
      <c r="ER11" s="689">
        <v>-13.444000000000001</v>
      </c>
      <c r="ES11" s="690">
        <v>1669.8430000000001</v>
      </c>
      <c r="ET11" s="688">
        <v>1164.7625</v>
      </c>
      <c r="EU11" s="689">
        <v>1742.3040000000001</v>
      </c>
      <c r="EV11" s="689">
        <v>-16.988</v>
      </c>
      <c r="EW11" s="690">
        <v>2890.0785000000001</v>
      </c>
      <c r="EX11" s="688">
        <v>1419.731</v>
      </c>
      <c r="EY11" s="689">
        <v>2357.4340000000002</v>
      </c>
      <c r="EZ11" s="689">
        <v>-108.453</v>
      </c>
      <c r="FA11" s="690">
        <v>3668.712</v>
      </c>
      <c r="FB11" s="688">
        <v>-9.0120000000000005</v>
      </c>
      <c r="FC11" s="689">
        <v>345.637</v>
      </c>
      <c r="FD11" s="689">
        <v>-10.571</v>
      </c>
      <c r="FE11" s="690">
        <v>326.05399999999997</v>
      </c>
      <c r="FF11" s="688">
        <v>137.184</v>
      </c>
      <c r="FG11" s="689">
        <v>741.62400000000002</v>
      </c>
      <c r="FH11" s="689">
        <v>260.64100000000002</v>
      </c>
      <c r="FI11" s="690">
        <v>1139.4490000000001</v>
      </c>
      <c r="FJ11" s="688">
        <v>228.024</v>
      </c>
      <c r="FK11" s="689">
        <v>1344.739</v>
      </c>
      <c r="FL11" s="689">
        <v>246.54</v>
      </c>
      <c r="FM11" s="690">
        <v>1819.3030000000001</v>
      </c>
      <c r="FN11" s="688">
        <v>318.99599999999998</v>
      </c>
      <c r="FO11" s="689">
        <v>1981.8520000000001</v>
      </c>
      <c r="FP11" s="689">
        <v>422.51299999999998</v>
      </c>
      <c r="FQ11" s="690">
        <v>2723.3609999999999</v>
      </c>
      <c r="FR11" s="688">
        <v>-31.172999999999998</v>
      </c>
      <c r="FS11" s="689">
        <v>316.70800000000003</v>
      </c>
      <c r="FT11" s="689">
        <v>-82.206000000000003</v>
      </c>
      <c r="FU11" s="690">
        <v>203.32900000000001</v>
      </c>
      <c r="FV11" s="688">
        <v>75.399000000000001</v>
      </c>
      <c r="FW11" s="689">
        <v>930.67899999999997</v>
      </c>
      <c r="FX11" s="689">
        <v>-97.694999999999993</v>
      </c>
      <c r="FY11" s="690">
        <v>908.38300000000004</v>
      </c>
      <c r="FZ11" s="688">
        <v>341.11399999999998</v>
      </c>
      <c r="GA11" s="689">
        <v>2355.4499999999998</v>
      </c>
      <c r="GB11" s="689">
        <v>-73.932000000000002</v>
      </c>
      <c r="GC11" s="690">
        <v>2622.6320000000001</v>
      </c>
      <c r="GD11" s="688">
        <v>726.46900000000005</v>
      </c>
      <c r="GE11" s="689">
        <v>3160.4349999999999</v>
      </c>
      <c r="GF11" s="689">
        <v>402.40100000000001</v>
      </c>
      <c r="GG11" s="690">
        <v>4289.3050000000003</v>
      </c>
      <c r="GH11" s="688">
        <v>184</v>
      </c>
      <c r="GI11" s="689">
        <v>534</v>
      </c>
      <c r="GJ11" s="689">
        <v>-18</v>
      </c>
      <c r="GK11" s="690">
        <v>700</v>
      </c>
      <c r="GL11" s="688">
        <v>385</v>
      </c>
      <c r="GM11" s="689">
        <v>1079</v>
      </c>
      <c r="GN11" s="689">
        <v>-3</v>
      </c>
      <c r="GO11" s="690">
        <v>1461</v>
      </c>
      <c r="GP11" s="688">
        <v>620</v>
      </c>
      <c r="GQ11" s="689">
        <v>1614</v>
      </c>
      <c r="GR11" s="689">
        <v>106</v>
      </c>
      <c r="GS11" s="690">
        <v>2340</v>
      </c>
      <c r="GT11" s="688">
        <v>889</v>
      </c>
      <c r="GU11" s="689">
        <v>2110</v>
      </c>
      <c r="GV11" s="689">
        <v>547</v>
      </c>
      <c r="GW11" s="690">
        <v>3546</v>
      </c>
      <c r="GX11" s="688">
        <v>183</v>
      </c>
      <c r="GY11" s="689">
        <v>1142</v>
      </c>
      <c r="GZ11" s="689">
        <v>47</v>
      </c>
      <c r="HA11" s="690">
        <v>1372</v>
      </c>
      <c r="HB11" s="688">
        <v>388</v>
      </c>
      <c r="HC11" s="689">
        <v>1840</v>
      </c>
      <c r="HD11" s="689">
        <v>54</v>
      </c>
      <c r="HE11" s="690">
        <v>2282</v>
      </c>
      <c r="HF11" s="718">
        <v>619</v>
      </c>
      <c r="HG11" s="684">
        <v>2274</v>
      </c>
      <c r="HH11" s="684">
        <v>80</v>
      </c>
      <c r="HI11" s="719">
        <v>2973</v>
      </c>
      <c r="HJ11" s="718">
        <v>820</v>
      </c>
      <c r="HK11" s="684">
        <v>2652</v>
      </c>
      <c r="HL11" s="684">
        <v>85</v>
      </c>
      <c r="HM11" s="719">
        <v>3557</v>
      </c>
      <c r="HN11" s="718">
        <v>170</v>
      </c>
      <c r="HO11" s="684">
        <v>752</v>
      </c>
      <c r="HP11" s="684">
        <v>215</v>
      </c>
      <c r="HQ11" s="719">
        <v>1137</v>
      </c>
      <c r="HR11" s="718">
        <v>397</v>
      </c>
      <c r="HS11" s="684">
        <v>1183</v>
      </c>
      <c r="HT11" s="684">
        <v>239</v>
      </c>
      <c r="HU11" s="719">
        <v>1819</v>
      </c>
      <c r="HV11" s="718">
        <v>644</v>
      </c>
      <c r="HW11" s="684">
        <v>1811</v>
      </c>
      <c r="HX11" s="684">
        <v>259</v>
      </c>
      <c r="HY11" s="719">
        <v>2714</v>
      </c>
      <c r="HZ11" s="718">
        <v>903</v>
      </c>
      <c r="IA11" s="684">
        <v>2339</v>
      </c>
      <c r="IB11" s="684">
        <v>469</v>
      </c>
      <c r="IC11" s="719">
        <v>3711</v>
      </c>
      <c r="ID11" s="718">
        <v>206</v>
      </c>
      <c r="IE11" s="684">
        <v>377</v>
      </c>
      <c r="IF11" s="684">
        <v>16</v>
      </c>
      <c r="IG11" s="719">
        <v>599</v>
      </c>
      <c r="IH11" s="718">
        <v>609</v>
      </c>
      <c r="II11" s="684">
        <v>1317</v>
      </c>
      <c r="IJ11" s="684">
        <v>277</v>
      </c>
      <c r="IK11" s="719">
        <v>2203</v>
      </c>
      <c r="IL11" s="718">
        <v>901</v>
      </c>
      <c r="IM11" s="684">
        <v>1800</v>
      </c>
      <c r="IN11" s="684">
        <v>300</v>
      </c>
      <c r="IO11" s="719">
        <v>3001</v>
      </c>
      <c r="IP11" s="718">
        <v>1340</v>
      </c>
      <c r="IQ11" s="684">
        <v>2373</v>
      </c>
      <c r="IR11" s="684">
        <v>332</v>
      </c>
      <c r="IS11" s="719">
        <v>4045</v>
      </c>
      <c r="IT11" s="718">
        <v>274</v>
      </c>
      <c r="IU11" s="684">
        <v>647</v>
      </c>
      <c r="IV11" s="684">
        <v>53</v>
      </c>
      <c r="IW11" s="719">
        <v>974</v>
      </c>
      <c r="IX11" s="718">
        <v>791</v>
      </c>
      <c r="IY11" s="684">
        <v>1292</v>
      </c>
      <c r="IZ11" s="684">
        <v>167</v>
      </c>
      <c r="JA11" s="719">
        <v>2250</v>
      </c>
      <c r="JB11" s="718">
        <v>1170</v>
      </c>
      <c r="JC11" s="684">
        <v>2896</v>
      </c>
      <c r="JD11" s="684">
        <v>184</v>
      </c>
      <c r="JE11" s="719">
        <v>4250</v>
      </c>
      <c r="JF11" s="718">
        <v>1487</v>
      </c>
      <c r="JG11" s="684">
        <v>3539</v>
      </c>
      <c r="JH11" s="684">
        <v>325</v>
      </c>
      <c r="JI11" s="719">
        <v>5351</v>
      </c>
    </row>
    <row r="12" spans="1:269">
      <c r="A12" s="147" t="s">
        <v>1229</v>
      </c>
      <c r="B12" s="688">
        <v>973.22799999999995</v>
      </c>
      <c r="C12" s="689">
        <v>739.56200000000001</v>
      </c>
      <c r="D12" s="689">
        <v>956.428</v>
      </c>
      <c r="E12" s="684">
        <v>92.183999999999997</v>
      </c>
      <c r="F12" s="688">
        <v>2761.402</v>
      </c>
      <c r="G12" s="689">
        <v>406.57299999999998</v>
      </c>
      <c r="H12" s="689">
        <v>200.95099999999999</v>
      </c>
      <c r="I12" s="684">
        <v>58.076000000000001</v>
      </c>
      <c r="J12" s="688">
        <v>0</v>
      </c>
      <c r="K12" s="689">
        <v>665.6</v>
      </c>
      <c r="L12" s="689">
        <v>815.27499999999998</v>
      </c>
      <c r="M12" s="684">
        <v>398.65899999999999</v>
      </c>
      <c r="N12" s="688">
        <v>52.491999999999997</v>
      </c>
      <c r="O12" s="689">
        <v>6.9930000000000003</v>
      </c>
      <c r="P12" s="689">
        <v>1273.4190000000001</v>
      </c>
      <c r="Q12" s="684">
        <v>1168.2760000000001</v>
      </c>
      <c r="R12" s="688">
        <v>546.10299999999995</v>
      </c>
      <c r="S12" s="689">
        <v>71.795000000000002</v>
      </c>
      <c r="T12" s="689">
        <v>5.1319999999999997</v>
      </c>
      <c r="U12" s="684">
        <v>1791.306</v>
      </c>
      <c r="V12" s="688">
        <v>1440.374</v>
      </c>
      <c r="W12" s="689">
        <v>726.49099999999999</v>
      </c>
      <c r="X12" s="689">
        <v>508.16899999999998</v>
      </c>
      <c r="Y12" s="684">
        <v>6.4370000000000003</v>
      </c>
      <c r="Z12" s="688">
        <v>2681.471</v>
      </c>
      <c r="AA12" s="689">
        <v>327.96199999999999</v>
      </c>
      <c r="AB12" s="689">
        <v>126.05</v>
      </c>
      <c r="AC12" s="684">
        <v>17.103999999999999</v>
      </c>
      <c r="AD12" s="688">
        <v>4.0179999999999998</v>
      </c>
      <c r="AE12" s="689">
        <v>475.13400000000001</v>
      </c>
      <c r="AF12" s="689">
        <v>766.91700000000003</v>
      </c>
      <c r="AG12" s="684">
        <v>268.57</v>
      </c>
      <c r="AH12" s="688">
        <v>238.154</v>
      </c>
      <c r="AI12" s="689">
        <v>10.862</v>
      </c>
      <c r="AJ12" s="689">
        <v>1284.5029999999999</v>
      </c>
      <c r="AK12" s="688">
        <v>1200.576</v>
      </c>
      <c r="AL12" s="689">
        <v>421.74799999999999</v>
      </c>
      <c r="AM12" s="689">
        <v>296.94597993999997</v>
      </c>
      <c r="AN12" s="684">
        <v>2.6389999999999998</v>
      </c>
      <c r="AO12" s="690">
        <v>1921.9089799399999</v>
      </c>
      <c r="AP12" s="688">
        <v>1818.713</v>
      </c>
      <c r="AQ12" s="689">
        <v>591.97199999999998</v>
      </c>
      <c r="AR12" s="684">
        <v>0</v>
      </c>
      <c r="AS12" s="690">
        <v>2410.6849999999999</v>
      </c>
      <c r="AT12" s="688">
        <v>468.541</v>
      </c>
      <c r="AU12" s="689">
        <v>202.40299999999999</v>
      </c>
      <c r="AV12" s="684">
        <v>0</v>
      </c>
      <c r="AW12" s="690">
        <v>670.94399999999996</v>
      </c>
      <c r="AX12" s="688">
        <v>878.59299999999996</v>
      </c>
      <c r="AY12" s="689">
        <v>476.73500000000001</v>
      </c>
      <c r="AZ12" s="684">
        <v>3.2229999999999999</v>
      </c>
      <c r="BA12" s="690">
        <v>1358.5509999999999</v>
      </c>
      <c r="BB12" s="688">
        <v>1437.646</v>
      </c>
      <c r="BC12" s="689">
        <v>683.92899999999997</v>
      </c>
      <c r="BD12" s="684">
        <v>0</v>
      </c>
      <c r="BE12" s="690">
        <v>2121.5749999999998</v>
      </c>
      <c r="BF12" s="688">
        <v>1980.6769999999999</v>
      </c>
      <c r="BG12" s="689">
        <v>992.23699999999997</v>
      </c>
      <c r="BH12" s="684">
        <v>12.279</v>
      </c>
      <c r="BI12" s="690">
        <v>2985.1930000000002</v>
      </c>
      <c r="BJ12" s="688">
        <v>549.55799999999999</v>
      </c>
      <c r="BK12" s="689">
        <v>238.74600000000001</v>
      </c>
      <c r="BL12" s="684">
        <v>4.4880000000000004</v>
      </c>
      <c r="BM12" s="690">
        <v>792.79200000000003</v>
      </c>
      <c r="BN12" s="688">
        <v>1072.971</v>
      </c>
      <c r="BO12" s="689">
        <v>556.91200000000003</v>
      </c>
      <c r="BP12" s="684">
        <v>10.157999999999999</v>
      </c>
      <c r="BQ12" s="690">
        <v>1640.0409999999999</v>
      </c>
      <c r="BR12" s="688">
        <v>1768.7</v>
      </c>
      <c r="BS12" s="689">
        <v>936.23599999999999</v>
      </c>
      <c r="BT12" s="684">
        <v>15.664</v>
      </c>
      <c r="BU12" s="690">
        <v>2720.6</v>
      </c>
      <c r="BV12" s="688">
        <v>3159.5050000000001</v>
      </c>
      <c r="BW12" s="689">
        <v>1671.731</v>
      </c>
      <c r="BX12" s="684">
        <v>28.841000000000001</v>
      </c>
      <c r="BY12" s="690">
        <v>4860.0770000000002</v>
      </c>
      <c r="BZ12" s="688">
        <v>544.83100000000002</v>
      </c>
      <c r="CA12" s="689">
        <v>419.39299999999997</v>
      </c>
      <c r="CB12" s="684">
        <v>5.5750000000000002</v>
      </c>
      <c r="CC12" s="690">
        <v>969.79899999999998</v>
      </c>
      <c r="CD12" s="688">
        <v>1099.1130000000001</v>
      </c>
      <c r="CE12" s="689">
        <v>803.65700000000004</v>
      </c>
      <c r="CF12" s="684">
        <v>17.335000000000001</v>
      </c>
      <c r="CG12" s="690">
        <v>1920.105</v>
      </c>
      <c r="CH12" s="688">
        <v>1681.817</v>
      </c>
      <c r="CI12" s="689">
        <v>1216.68</v>
      </c>
      <c r="CJ12" s="684">
        <v>25.097000000000001</v>
      </c>
      <c r="CK12" s="690">
        <v>2923.5940000000001</v>
      </c>
      <c r="CL12" s="688">
        <v>2778.0529999999999</v>
      </c>
      <c r="CM12" s="689">
        <v>1591.0419999999999</v>
      </c>
      <c r="CN12" s="684">
        <v>34.246000000000002</v>
      </c>
      <c r="CO12" s="690">
        <v>4403.3410000000003</v>
      </c>
      <c r="CP12" s="688">
        <v>475.25900000000001</v>
      </c>
      <c r="CQ12" s="689">
        <v>431.86399999999998</v>
      </c>
      <c r="CR12" s="684">
        <v>3.5569999999999999</v>
      </c>
      <c r="CS12" s="690">
        <v>910.68</v>
      </c>
      <c r="CT12" s="688">
        <v>974.00699999999995</v>
      </c>
      <c r="CU12" s="689">
        <v>855.80700000000002</v>
      </c>
      <c r="CV12" s="684">
        <v>9.3949999999999996</v>
      </c>
      <c r="CW12" s="690">
        <v>1839.2090000000001</v>
      </c>
      <c r="CX12" s="688">
        <v>1464.1610000000001</v>
      </c>
      <c r="CY12" s="689">
        <v>1262.586</v>
      </c>
      <c r="CZ12" s="684">
        <v>16.234000000000002</v>
      </c>
      <c r="DA12" s="690">
        <v>2742.9810000000002</v>
      </c>
      <c r="DB12" s="688">
        <v>2099.9639999999999</v>
      </c>
      <c r="DC12" s="689">
        <v>1459.087</v>
      </c>
      <c r="DD12" s="684">
        <v>22.800999999999998</v>
      </c>
      <c r="DE12" s="690">
        <v>3581.8519999999999</v>
      </c>
      <c r="DF12" s="688">
        <v>532.61900000000003</v>
      </c>
      <c r="DG12" s="689">
        <v>365.56</v>
      </c>
      <c r="DH12" s="684">
        <v>6.5030000000000001</v>
      </c>
      <c r="DI12" s="690">
        <v>904.68200000000002</v>
      </c>
      <c r="DJ12" s="688">
        <v>1120.9649999999999</v>
      </c>
      <c r="DK12" s="689">
        <v>748.06600000000003</v>
      </c>
      <c r="DL12" s="684">
        <v>9.2490000000000006</v>
      </c>
      <c r="DM12" s="690">
        <v>1878.28</v>
      </c>
      <c r="DN12" s="688">
        <v>2029.182</v>
      </c>
      <c r="DO12" s="689">
        <v>1184.154</v>
      </c>
      <c r="DP12" s="684">
        <v>18.704999999999998</v>
      </c>
      <c r="DQ12" s="690">
        <v>3232.0410000000002</v>
      </c>
      <c r="DR12" s="688">
        <v>2698.4549999999999</v>
      </c>
      <c r="DS12" s="689">
        <v>1795.586</v>
      </c>
      <c r="DT12" s="684">
        <v>-21.187999999999999</v>
      </c>
      <c r="DU12" s="690">
        <v>4472.8530000000001</v>
      </c>
      <c r="DV12" s="688">
        <v>387.93900000000002</v>
      </c>
      <c r="DW12" s="689">
        <v>581.12099999999998</v>
      </c>
      <c r="DX12" s="684">
        <v>-0.65800000000000003</v>
      </c>
      <c r="DY12" s="690">
        <v>968.40200000000004</v>
      </c>
      <c r="DZ12" s="688">
        <v>880.33500000000004</v>
      </c>
      <c r="EA12" s="689">
        <v>1197.335</v>
      </c>
      <c r="EB12" s="684">
        <v>-13.977</v>
      </c>
      <c r="EC12" s="690">
        <v>2063.6930000000002</v>
      </c>
      <c r="ED12" s="688">
        <v>1512.1610000000001</v>
      </c>
      <c r="EE12" s="689">
        <v>2594.828</v>
      </c>
      <c r="EF12" s="684">
        <v>17.687999999999999</v>
      </c>
      <c r="EG12" s="690">
        <v>4124.6769999999997</v>
      </c>
      <c r="EH12" s="688">
        <v>1900.9369999999999</v>
      </c>
      <c r="EI12" s="689">
        <v>3150.1329999999998</v>
      </c>
      <c r="EJ12" s="684">
        <v>-6.9669999999999996</v>
      </c>
      <c r="EK12" s="690">
        <v>5044.1030000000001</v>
      </c>
      <c r="EL12" s="688">
        <v>375.06599999999997</v>
      </c>
      <c r="EM12" s="689">
        <v>518.21199999999999</v>
      </c>
      <c r="EN12" s="684">
        <v>-116.797</v>
      </c>
      <c r="EO12" s="690">
        <v>776.48099999999999</v>
      </c>
      <c r="EP12" s="688">
        <v>838.19399999999996</v>
      </c>
      <c r="EQ12" s="689">
        <v>1183.2239999999999</v>
      </c>
      <c r="ER12" s="684">
        <v>0.05</v>
      </c>
      <c r="ES12" s="690">
        <v>2021.4680000000001</v>
      </c>
      <c r="ET12" s="688">
        <v>1550.7860000000001</v>
      </c>
      <c r="EU12" s="689">
        <v>1907.489</v>
      </c>
      <c r="EV12" s="684">
        <v>93.501999999999995</v>
      </c>
      <c r="EW12" s="690">
        <v>3551.777</v>
      </c>
      <c r="EX12" s="688">
        <v>1961.9390000000001</v>
      </c>
      <c r="EY12" s="689">
        <v>2592.2979999999998</v>
      </c>
      <c r="EZ12" s="684">
        <v>4.125</v>
      </c>
      <c r="FA12" s="690">
        <v>4558.3620000000001</v>
      </c>
      <c r="FB12" s="688">
        <v>109.717</v>
      </c>
      <c r="FC12" s="689">
        <v>387.66899999999998</v>
      </c>
      <c r="FD12" s="684">
        <v>0.249</v>
      </c>
      <c r="FE12" s="690">
        <v>497.63499999999999</v>
      </c>
      <c r="FF12" s="688">
        <v>371.791</v>
      </c>
      <c r="FG12" s="689">
        <v>837.39099999999996</v>
      </c>
      <c r="FH12" s="684">
        <v>260.94200000000001</v>
      </c>
      <c r="FI12" s="690">
        <v>1470.124</v>
      </c>
      <c r="FJ12" s="688">
        <v>580.63800000000003</v>
      </c>
      <c r="FK12" s="689">
        <v>1480.0830000000001</v>
      </c>
      <c r="FL12" s="684">
        <v>246.86699999999999</v>
      </c>
      <c r="FM12" s="690">
        <v>2307.5880000000002</v>
      </c>
      <c r="FN12" s="688">
        <v>773.505</v>
      </c>
      <c r="FO12" s="689">
        <v>2151.8649999999998</v>
      </c>
      <c r="FP12" s="684">
        <v>424.07</v>
      </c>
      <c r="FQ12" s="690">
        <v>3349.44</v>
      </c>
      <c r="FR12" s="688">
        <v>77.697999999999993</v>
      </c>
      <c r="FS12" s="689">
        <v>343.26100000000002</v>
      </c>
      <c r="FT12" s="684">
        <v>73.052999999999997</v>
      </c>
      <c r="FU12" s="690">
        <v>494.012</v>
      </c>
      <c r="FV12" s="688">
        <v>309.33100000000002</v>
      </c>
      <c r="FW12" s="689">
        <v>1000.2140000000001</v>
      </c>
      <c r="FX12" s="684">
        <v>72.918000000000006</v>
      </c>
      <c r="FY12" s="690">
        <v>1382.463</v>
      </c>
      <c r="FZ12" s="688">
        <v>683.28399999999999</v>
      </c>
      <c r="GA12" s="689">
        <v>2460.4079999999999</v>
      </c>
      <c r="GB12" s="684">
        <v>73.959000000000003</v>
      </c>
      <c r="GC12" s="690">
        <v>3217.6509999999998</v>
      </c>
      <c r="GD12" s="688">
        <v>1177.2929999999999</v>
      </c>
      <c r="GE12" s="689">
        <v>3325.1260000000002</v>
      </c>
      <c r="GF12" s="684">
        <v>434.72500000000002</v>
      </c>
      <c r="GG12" s="690">
        <v>4937.1440000000002</v>
      </c>
      <c r="GH12" s="688">
        <v>260</v>
      </c>
      <c r="GI12" s="689">
        <v>588</v>
      </c>
      <c r="GJ12" s="684">
        <v>0</v>
      </c>
      <c r="GK12" s="690">
        <v>848</v>
      </c>
      <c r="GL12" s="688">
        <v>535</v>
      </c>
      <c r="GM12" s="689">
        <v>1191</v>
      </c>
      <c r="GN12" s="684">
        <v>0</v>
      </c>
      <c r="GO12" s="690">
        <v>1726</v>
      </c>
      <c r="GP12" s="688">
        <v>834</v>
      </c>
      <c r="GQ12" s="689">
        <v>1764</v>
      </c>
      <c r="GR12" s="684">
        <v>107</v>
      </c>
      <c r="GS12" s="690">
        <v>2705</v>
      </c>
      <c r="GT12" s="688">
        <v>1179</v>
      </c>
      <c r="GU12" s="689">
        <v>2296</v>
      </c>
      <c r="GV12" s="684">
        <v>550</v>
      </c>
      <c r="GW12" s="690">
        <v>4025</v>
      </c>
      <c r="GX12" s="688">
        <v>262</v>
      </c>
      <c r="GY12" s="689">
        <v>1180</v>
      </c>
      <c r="GZ12" s="684">
        <v>47</v>
      </c>
      <c r="HA12" s="690">
        <v>1489</v>
      </c>
      <c r="HB12" s="688">
        <v>547</v>
      </c>
      <c r="HC12" s="689">
        <v>1934</v>
      </c>
      <c r="HD12" s="684">
        <v>54</v>
      </c>
      <c r="HE12" s="690">
        <v>2535</v>
      </c>
      <c r="HF12" s="718">
        <v>867</v>
      </c>
      <c r="HG12" s="684">
        <v>2433</v>
      </c>
      <c r="HH12" s="684">
        <v>80</v>
      </c>
      <c r="HI12" s="719">
        <v>3380</v>
      </c>
      <c r="HJ12" s="718">
        <v>1176</v>
      </c>
      <c r="HK12" s="684">
        <v>2888</v>
      </c>
      <c r="HL12" s="684">
        <v>119</v>
      </c>
      <c r="HM12" s="719">
        <v>4183</v>
      </c>
      <c r="HN12" s="718">
        <v>273</v>
      </c>
      <c r="HO12" s="684">
        <v>806</v>
      </c>
      <c r="HP12" s="684">
        <v>215</v>
      </c>
      <c r="HQ12" s="719">
        <v>1294</v>
      </c>
      <c r="HR12" s="718">
        <v>627</v>
      </c>
      <c r="HS12" s="684">
        <v>1324</v>
      </c>
      <c r="HT12" s="684">
        <v>239</v>
      </c>
      <c r="HU12" s="719">
        <v>2190</v>
      </c>
      <c r="HV12" s="718">
        <v>1013</v>
      </c>
      <c r="HW12" s="684">
        <v>2058</v>
      </c>
      <c r="HX12" s="684">
        <v>259</v>
      </c>
      <c r="HY12" s="719">
        <v>3330</v>
      </c>
      <c r="HZ12" s="718">
        <v>1403</v>
      </c>
      <c r="IA12" s="684">
        <v>2663</v>
      </c>
      <c r="IB12" s="684">
        <v>469</v>
      </c>
      <c r="IC12" s="719">
        <v>4535</v>
      </c>
      <c r="ID12" s="718">
        <v>299</v>
      </c>
      <c r="IE12" s="684">
        <v>434</v>
      </c>
      <c r="IF12" s="684">
        <v>29</v>
      </c>
      <c r="IG12" s="719">
        <v>762</v>
      </c>
      <c r="IH12" s="718">
        <v>852</v>
      </c>
      <c r="II12" s="684">
        <v>1456</v>
      </c>
      <c r="IJ12" s="684">
        <v>302</v>
      </c>
      <c r="IK12" s="719">
        <v>2610</v>
      </c>
      <c r="IL12" s="718">
        <v>1304</v>
      </c>
      <c r="IM12" s="684">
        <v>2050</v>
      </c>
      <c r="IN12" s="684">
        <v>330</v>
      </c>
      <c r="IO12" s="719">
        <v>3684</v>
      </c>
      <c r="IP12" s="718">
        <v>1913</v>
      </c>
      <c r="IQ12" s="684">
        <v>2729</v>
      </c>
      <c r="IR12" s="684">
        <v>363</v>
      </c>
      <c r="IS12" s="719">
        <v>5005</v>
      </c>
      <c r="IT12" s="718">
        <v>380</v>
      </c>
      <c r="IU12" s="684">
        <v>716</v>
      </c>
      <c r="IV12" s="684">
        <v>53</v>
      </c>
      <c r="IW12" s="719">
        <v>1149</v>
      </c>
      <c r="IX12" s="718">
        <v>1087</v>
      </c>
      <c r="IY12" s="684">
        <v>1496</v>
      </c>
      <c r="IZ12" s="684">
        <v>167</v>
      </c>
      <c r="JA12" s="719">
        <v>2750</v>
      </c>
      <c r="JB12" s="718">
        <v>1592</v>
      </c>
      <c r="JC12" s="684">
        <v>3215</v>
      </c>
      <c r="JD12" s="684">
        <v>184</v>
      </c>
      <c r="JE12" s="719">
        <v>4991</v>
      </c>
      <c r="JF12" s="718">
        <v>2062</v>
      </c>
      <c r="JG12" s="684">
        <v>3958</v>
      </c>
      <c r="JH12" s="684">
        <v>325</v>
      </c>
      <c r="JI12" s="719">
        <v>6345</v>
      </c>
    </row>
    <row r="13" spans="1:269">
      <c r="A13" s="147" t="s">
        <v>564</v>
      </c>
      <c r="B13" s="688">
        <v>-128.72300000000001</v>
      </c>
      <c r="C13" s="689">
        <v>-139.751</v>
      </c>
      <c r="D13" s="689">
        <v>-20.161000000000001</v>
      </c>
      <c r="E13" s="689">
        <v>0</v>
      </c>
      <c r="F13" s="688">
        <v>-288.63499999999999</v>
      </c>
      <c r="G13" s="689">
        <v>-65.625</v>
      </c>
      <c r="H13" s="689">
        <v>-41.151000000000003</v>
      </c>
      <c r="I13" s="689">
        <v>-3.0750000000000002</v>
      </c>
      <c r="J13" s="688">
        <v>-2.1760000000000002</v>
      </c>
      <c r="K13" s="689">
        <v>-112.027</v>
      </c>
      <c r="L13" s="689">
        <v>-184.29599999999999</v>
      </c>
      <c r="M13" s="689">
        <v>-55.576000000000001</v>
      </c>
      <c r="N13" s="688">
        <v>-7.9539999999999997</v>
      </c>
      <c r="O13" s="689">
        <v>0</v>
      </c>
      <c r="P13" s="689">
        <v>-247.82599999999999</v>
      </c>
      <c r="Q13" s="689">
        <v>-224.203</v>
      </c>
      <c r="R13" s="688">
        <v>-89.978999999999999</v>
      </c>
      <c r="S13" s="689">
        <v>-9.5329999999999995</v>
      </c>
      <c r="T13" s="689">
        <v>0</v>
      </c>
      <c r="U13" s="689">
        <v>-323.71499999999997</v>
      </c>
      <c r="V13" s="688">
        <v>-275.42200000000003</v>
      </c>
      <c r="W13" s="689">
        <v>-116.684</v>
      </c>
      <c r="X13" s="689">
        <v>-9.5329999999999995</v>
      </c>
      <c r="Y13" s="689">
        <v>0</v>
      </c>
      <c r="Z13" s="688">
        <v>-401.63900000000001</v>
      </c>
      <c r="AA13" s="689">
        <v>-51.043999999999997</v>
      </c>
      <c r="AB13" s="689">
        <v>-12.27</v>
      </c>
      <c r="AC13" s="689">
        <v>-27.783000000000001</v>
      </c>
      <c r="AD13" s="688">
        <v>0</v>
      </c>
      <c r="AE13" s="689">
        <v>-91.096999999999994</v>
      </c>
      <c r="AF13" s="689">
        <v>-100.913</v>
      </c>
      <c r="AG13" s="689">
        <v>-29.988</v>
      </c>
      <c r="AH13" s="688">
        <v>-129.57</v>
      </c>
      <c r="AI13" s="689">
        <v>0</v>
      </c>
      <c r="AJ13" s="689">
        <v>-260.471</v>
      </c>
      <c r="AK13" s="688">
        <v>-273.71100000000001</v>
      </c>
      <c r="AL13" s="689">
        <v>-57.695999999999998</v>
      </c>
      <c r="AM13" s="689">
        <v>-140.49700000000001</v>
      </c>
      <c r="AN13" s="689">
        <v>0</v>
      </c>
      <c r="AO13" s="690">
        <v>-471.904</v>
      </c>
      <c r="AP13" s="688">
        <v>-620.98</v>
      </c>
      <c r="AQ13" s="689">
        <v>-101.654</v>
      </c>
      <c r="AR13" s="689">
        <v>-11.991</v>
      </c>
      <c r="AS13" s="690">
        <v>-734.625</v>
      </c>
      <c r="AT13" s="688">
        <v>-108.83499999999999</v>
      </c>
      <c r="AU13" s="689">
        <v>-37.451000000000001</v>
      </c>
      <c r="AV13" s="689">
        <v>-5.2060000000000004</v>
      </c>
      <c r="AW13" s="690">
        <v>-151.49199999999999</v>
      </c>
      <c r="AX13" s="688">
        <v>-204.75</v>
      </c>
      <c r="AY13" s="689">
        <v>-81.888000000000005</v>
      </c>
      <c r="AZ13" s="689">
        <v>-13.755000000000001</v>
      </c>
      <c r="BA13" s="690">
        <v>-300.39299999999997</v>
      </c>
      <c r="BB13" s="688">
        <v>-320.65499999999997</v>
      </c>
      <c r="BC13" s="689">
        <v>-132.57</v>
      </c>
      <c r="BD13" s="689">
        <v>-6.9569999999999999</v>
      </c>
      <c r="BE13" s="690">
        <v>-460.18200000000002</v>
      </c>
      <c r="BF13" s="688">
        <v>-477.52699999999999</v>
      </c>
      <c r="BG13" s="689">
        <v>-208.26499999999999</v>
      </c>
      <c r="BH13" s="689">
        <v>-20.116</v>
      </c>
      <c r="BI13" s="690">
        <v>-705.90800000000002</v>
      </c>
      <c r="BJ13" s="688">
        <v>-99.468000000000004</v>
      </c>
      <c r="BK13" s="689">
        <v>-11.4</v>
      </c>
      <c r="BL13" s="689">
        <v>-0.995</v>
      </c>
      <c r="BM13" s="690">
        <v>-111.863</v>
      </c>
      <c r="BN13" s="688">
        <v>-203.578</v>
      </c>
      <c r="BO13" s="689">
        <v>-22.768000000000001</v>
      </c>
      <c r="BP13" s="689">
        <v>-1.1950000000000001</v>
      </c>
      <c r="BQ13" s="690">
        <v>-227.541</v>
      </c>
      <c r="BR13" s="688">
        <v>-517.89499999999998</v>
      </c>
      <c r="BS13" s="689">
        <v>-39.962000000000003</v>
      </c>
      <c r="BT13" s="689">
        <v>-1.98</v>
      </c>
      <c r="BU13" s="690">
        <v>-559.83699999999999</v>
      </c>
      <c r="BV13" s="688">
        <v>-976.73900000000003</v>
      </c>
      <c r="BW13" s="689">
        <v>-62.341000000000001</v>
      </c>
      <c r="BX13" s="689">
        <v>-1.841</v>
      </c>
      <c r="BY13" s="690">
        <v>-1040.921</v>
      </c>
      <c r="BZ13" s="688">
        <v>-174.9</v>
      </c>
      <c r="CA13" s="689">
        <v>-56.215000000000003</v>
      </c>
      <c r="CB13" s="689">
        <v>-0.44700000000000001</v>
      </c>
      <c r="CC13" s="690">
        <v>-231.56200000000001</v>
      </c>
      <c r="CD13" s="688">
        <v>-299.37299999999999</v>
      </c>
      <c r="CE13" s="689">
        <v>-90.153999999999996</v>
      </c>
      <c r="CF13" s="689">
        <v>-0.318</v>
      </c>
      <c r="CG13" s="690">
        <v>-389.84500000000003</v>
      </c>
      <c r="CH13" s="688">
        <v>-521.52800000000002</v>
      </c>
      <c r="CI13" s="689">
        <v>-139.72399999999999</v>
      </c>
      <c r="CJ13" s="689">
        <v>-2.145</v>
      </c>
      <c r="CK13" s="690">
        <v>-663.39700000000005</v>
      </c>
      <c r="CL13" s="688">
        <v>-666.74699999999996</v>
      </c>
      <c r="CM13" s="689">
        <v>-192.69200000000001</v>
      </c>
      <c r="CN13" s="689">
        <v>-3.335</v>
      </c>
      <c r="CO13" s="690">
        <v>-862.774</v>
      </c>
      <c r="CP13" s="688">
        <v>-84.921999999999997</v>
      </c>
      <c r="CQ13" s="689">
        <v>-173.12700000000001</v>
      </c>
      <c r="CR13" s="689">
        <v>-0.71099999999999997</v>
      </c>
      <c r="CS13" s="690">
        <v>-258.76</v>
      </c>
      <c r="CT13" s="688">
        <v>-227.345</v>
      </c>
      <c r="CU13" s="689">
        <v>-230.328</v>
      </c>
      <c r="CV13" s="689">
        <v>-1.5309999999999999</v>
      </c>
      <c r="CW13" s="690">
        <v>-459.20400000000001</v>
      </c>
      <c r="CX13" s="688">
        <v>-364.55</v>
      </c>
      <c r="CY13" s="689">
        <v>-290.05599999999998</v>
      </c>
      <c r="CZ13" s="689">
        <v>-1.1990000000000001</v>
      </c>
      <c r="DA13" s="690">
        <v>-655.80499999999995</v>
      </c>
      <c r="DB13" s="688">
        <v>-576.31200000000001</v>
      </c>
      <c r="DC13" s="689">
        <v>-335.62</v>
      </c>
      <c r="DD13" s="689">
        <v>-87.204999999999998</v>
      </c>
      <c r="DE13" s="690">
        <v>-999.13699999999994</v>
      </c>
      <c r="DF13" s="688">
        <v>-112.422</v>
      </c>
      <c r="DG13" s="689">
        <v>-34.125</v>
      </c>
      <c r="DH13" s="689">
        <v>-3.5000000000000003E-2</v>
      </c>
      <c r="DI13" s="690">
        <v>-146.58199999999999</v>
      </c>
      <c r="DJ13" s="688">
        <v>-259.404</v>
      </c>
      <c r="DK13" s="689">
        <v>-79.552999999999997</v>
      </c>
      <c r="DL13" s="689">
        <v>-1.4630000000000001</v>
      </c>
      <c r="DM13" s="690">
        <v>-340.42</v>
      </c>
      <c r="DN13" s="688">
        <v>-729.73500000000001</v>
      </c>
      <c r="DO13" s="689">
        <v>-127</v>
      </c>
      <c r="DP13" s="689">
        <v>-1.464</v>
      </c>
      <c r="DQ13" s="690">
        <v>-858.19899999999996</v>
      </c>
      <c r="DR13" s="688">
        <v>-951.43</v>
      </c>
      <c r="DS13" s="689">
        <v>-158.43</v>
      </c>
      <c r="DT13" s="689">
        <v>-2.8250000000000002</v>
      </c>
      <c r="DU13" s="690">
        <v>-1112.6849999999999</v>
      </c>
      <c r="DV13" s="688">
        <v>-138.47999999999999</v>
      </c>
      <c r="DW13" s="689">
        <v>-34.142000000000003</v>
      </c>
      <c r="DX13" s="689">
        <v>-3.3000000000000002E-2</v>
      </c>
      <c r="DY13" s="690">
        <v>-172.655</v>
      </c>
      <c r="DZ13" s="688">
        <v>-321.38499999999999</v>
      </c>
      <c r="EA13" s="689">
        <v>-94.028000000000006</v>
      </c>
      <c r="EB13" s="689">
        <v>-0.378</v>
      </c>
      <c r="EC13" s="690">
        <v>-415.791</v>
      </c>
      <c r="ED13" s="688">
        <v>-520.03200000000004</v>
      </c>
      <c r="EE13" s="689">
        <v>-151.11500000000001</v>
      </c>
      <c r="EF13" s="689">
        <v>-0.33900000000000002</v>
      </c>
      <c r="EG13" s="690">
        <v>-671.48599999999999</v>
      </c>
      <c r="EH13" s="688">
        <v>-659.79899999999998</v>
      </c>
      <c r="EI13" s="689">
        <v>-202.86</v>
      </c>
      <c r="EJ13" s="689">
        <v>-1.659</v>
      </c>
      <c r="EK13" s="690">
        <v>-864.31799999999998</v>
      </c>
      <c r="EL13" s="688">
        <v>-92.037000000000006</v>
      </c>
      <c r="EM13" s="689">
        <v>-48.506999999999998</v>
      </c>
      <c r="EN13" s="689">
        <v>-4.2000000000000003E-2</v>
      </c>
      <c r="EO13" s="690">
        <v>-140.58600000000001</v>
      </c>
      <c r="EP13" s="688">
        <v>-231.81</v>
      </c>
      <c r="EQ13" s="689">
        <v>-106.321</v>
      </c>
      <c r="ER13" s="689">
        <v>-13.494</v>
      </c>
      <c r="ES13" s="690">
        <v>-351.625</v>
      </c>
      <c r="ET13" s="688">
        <v>-386.02350000000001</v>
      </c>
      <c r="EU13" s="689">
        <v>-165.185</v>
      </c>
      <c r="EV13" s="689">
        <v>-110.49</v>
      </c>
      <c r="EW13" s="690">
        <v>-661.69849999999997</v>
      </c>
      <c r="EX13" s="688">
        <v>-542.20799999999997</v>
      </c>
      <c r="EY13" s="689">
        <v>-234.864</v>
      </c>
      <c r="EZ13" s="689">
        <v>-112.578</v>
      </c>
      <c r="FA13" s="690">
        <v>-889.65</v>
      </c>
      <c r="FB13" s="688">
        <v>-118.729</v>
      </c>
      <c r="FC13" s="689">
        <v>-42.031999999999996</v>
      </c>
      <c r="FD13" s="689">
        <v>-10.82</v>
      </c>
      <c r="FE13" s="690">
        <v>-171.58099999999999</v>
      </c>
      <c r="FF13" s="688">
        <v>-234.607</v>
      </c>
      <c r="FG13" s="689">
        <v>-95.766999999999996</v>
      </c>
      <c r="FH13" s="689">
        <v>-0.30099999999999999</v>
      </c>
      <c r="FI13" s="690">
        <v>-330.67500000000001</v>
      </c>
      <c r="FJ13" s="688">
        <v>-352.61399999999998</v>
      </c>
      <c r="FK13" s="689">
        <v>-135.34399999999999</v>
      </c>
      <c r="FL13" s="689">
        <v>-0.32700000000000001</v>
      </c>
      <c r="FM13" s="690">
        <v>-488.28500000000003</v>
      </c>
      <c r="FN13" s="688">
        <v>-454.50900000000001</v>
      </c>
      <c r="FO13" s="689">
        <v>-170.01300000000001</v>
      </c>
      <c r="FP13" s="689">
        <v>-1.5569999999999999</v>
      </c>
      <c r="FQ13" s="690">
        <v>-626.07899999999995</v>
      </c>
      <c r="FR13" s="688">
        <v>-108.871</v>
      </c>
      <c r="FS13" s="689">
        <v>-26.553000000000001</v>
      </c>
      <c r="FT13" s="689">
        <v>-155.25899999999999</v>
      </c>
      <c r="FU13" s="690">
        <v>-290.68299999999999</v>
      </c>
      <c r="FV13" s="688">
        <v>-233.93199999999999</v>
      </c>
      <c r="FW13" s="689">
        <v>-69.534999999999997</v>
      </c>
      <c r="FX13" s="689">
        <v>-170.613</v>
      </c>
      <c r="FY13" s="690">
        <v>-474.08</v>
      </c>
      <c r="FZ13" s="688">
        <v>-342.17</v>
      </c>
      <c r="GA13" s="689">
        <v>-104.958</v>
      </c>
      <c r="GB13" s="689">
        <v>-147.89099999999999</v>
      </c>
      <c r="GC13" s="690">
        <v>-595.01900000000001</v>
      </c>
      <c r="GD13" s="688">
        <v>-450.82400000000001</v>
      </c>
      <c r="GE13" s="689">
        <v>-164.691</v>
      </c>
      <c r="GF13" s="689">
        <v>-32.323999999999998</v>
      </c>
      <c r="GG13" s="690">
        <v>-647.83900000000006</v>
      </c>
      <c r="GH13" s="688">
        <v>-76</v>
      </c>
      <c r="GI13" s="689">
        <v>-54</v>
      </c>
      <c r="GJ13" s="689">
        <v>-18</v>
      </c>
      <c r="GK13" s="690">
        <v>-148</v>
      </c>
      <c r="GL13" s="688">
        <v>-150</v>
      </c>
      <c r="GM13" s="689">
        <v>-112</v>
      </c>
      <c r="GN13" s="689">
        <v>-3</v>
      </c>
      <c r="GO13" s="690">
        <v>-265</v>
      </c>
      <c r="GP13" s="688">
        <v>-214</v>
      </c>
      <c r="GQ13" s="689">
        <v>-150</v>
      </c>
      <c r="GR13" s="689">
        <v>-1</v>
      </c>
      <c r="GS13" s="690">
        <v>-365</v>
      </c>
      <c r="GT13" s="688">
        <v>-290</v>
      </c>
      <c r="GU13" s="689">
        <v>-186</v>
      </c>
      <c r="GV13" s="689">
        <v>-3</v>
      </c>
      <c r="GW13" s="690">
        <v>-479</v>
      </c>
      <c r="GX13" s="688">
        <v>-79</v>
      </c>
      <c r="GY13" s="689">
        <v>-38</v>
      </c>
      <c r="GZ13" s="689">
        <v>0</v>
      </c>
      <c r="HA13" s="690">
        <v>-117</v>
      </c>
      <c r="HB13" s="688">
        <v>-159</v>
      </c>
      <c r="HC13" s="689">
        <v>-94</v>
      </c>
      <c r="HD13" s="689">
        <v>0</v>
      </c>
      <c r="HE13" s="690">
        <v>-253</v>
      </c>
      <c r="HF13" s="688">
        <v>-248</v>
      </c>
      <c r="HG13" s="689">
        <v>-159</v>
      </c>
      <c r="HH13" s="684">
        <v>0</v>
      </c>
      <c r="HI13" s="690">
        <v>-407</v>
      </c>
      <c r="HJ13" s="688">
        <v>-356</v>
      </c>
      <c r="HK13" s="689">
        <v>-236</v>
      </c>
      <c r="HL13" s="689">
        <v>-34</v>
      </c>
      <c r="HM13" s="690">
        <v>-626</v>
      </c>
      <c r="HN13" s="688">
        <v>-103</v>
      </c>
      <c r="HO13" s="689">
        <v>-54</v>
      </c>
      <c r="HP13" s="684">
        <v>0</v>
      </c>
      <c r="HQ13" s="690">
        <v>-157</v>
      </c>
      <c r="HR13" s="688">
        <v>-230</v>
      </c>
      <c r="HS13" s="689">
        <v>-141</v>
      </c>
      <c r="HT13" s="684">
        <v>0</v>
      </c>
      <c r="HU13" s="690">
        <v>-371</v>
      </c>
      <c r="HV13" s="688">
        <v>-369</v>
      </c>
      <c r="HW13" s="689">
        <v>-247</v>
      </c>
      <c r="HX13" s="684">
        <v>0</v>
      </c>
      <c r="HY13" s="690">
        <v>-616</v>
      </c>
      <c r="HZ13" s="688">
        <v>-500</v>
      </c>
      <c r="IA13" s="689">
        <v>-324</v>
      </c>
      <c r="IB13" s="684">
        <v>0</v>
      </c>
      <c r="IC13" s="690">
        <v>-824</v>
      </c>
      <c r="ID13" s="688">
        <v>-93</v>
      </c>
      <c r="IE13" s="689">
        <v>-57</v>
      </c>
      <c r="IF13" s="689">
        <v>-13</v>
      </c>
      <c r="IG13" s="690">
        <v>-163</v>
      </c>
      <c r="IH13" s="688">
        <v>-243</v>
      </c>
      <c r="II13" s="689">
        <v>-139</v>
      </c>
      <c r="IJ13" s="689">
        <v>-25</v>
      </c>
      <c r="IK13" s="690">
        <v>-407</v>
      </c>
      <c r="IL13" s="688">
        <v>-403</v>
      </c>
      <c r="IM13" s="689">
        <v>-250</v>
      </c>
      <c r="IN13" s="689">
        <v>-30</v>
      </c>
      <c r="IO13" s="690">
        <v>-683</v>
      </c>
      <c r="IP13" s="688">
        <v>-573</v>
      </c>
      <c r="IQ13" s="689">
        <v>-356</v>
      </c>
      <c r="IR13" s="689">
        <v>-31</v>
      </c>
      <c r="IS13" s="690">
        <v>-960</v>
      </c>
      <c r="IT13" s="688">
        <v>-106</v>
      </c>
      <c r="IU13" s="689">
        <v>-69</v>
      </c>
      <c r="IV13" s="689">
        <v>0</v>
      </c>
      <c r="IW13" s="690">
        <v>-175</v>
      </c>
      <c r="IX13" s="688">
        <v>-296</v>
      </c>
      <c r="IY13" s="689">
        <v>-204</v>
      </c>
      <c r="IZ13" s="689">
        <v>0</v>
      </c>
      <c r="JA13" s="690">
        <v>-500</v>
      </c>
      <c r="JB13" s="688">
        <v>-422</v>
      </c>
      <c r="JC13" s="689">
        <v>-319</v>
      </c>
      <c r="JD13" s="689">
        <v>0</v>
      </c>
      <c r="JE13" s="690">
        <v>-741</v>
      </c>
      <c r="JF13" s="688">
        <v>-575</v>
      </c>
      <c r="JG13" s="689">
        <v>-419</v>
      </c>
      <c r="JH13" s="689">
        <v>0</v>
      </c>
      <c r="JI13" s="690">
        <v>-994</v>
      </c>
    </row>
    <row r="14" spans="1:269">
      <c r="A14" s="4" t="s">
        <v>563</v>
      </c>
      <c r="B14" s="688">
        <v>-662.87699999999995</v>
      </c>
      <c r="C14" s="689">
        <v>-327.56299999999999</v>
      </c>
      <c r="D14" s="689">
        <v>-28.295999999999999</v>
      </c>
      <c r="E14" s="684">
        <v>0</v>
      </c>
      <c r="F14" s="688">
        <v>-1018.736</v>
      </c>
      <c r="G14" s="689">
        <v>-182.97399999999999</v>
      </c>
      <c r="H14" s="689">
        <v>-113.74299999999999</v>
      </c>
      <c r="I14" s="684">
        <v>-15.750999999999999</v>
      </c>
      <c r="J14" s="688">
        <v>0</v>
      </c>
      <c r="K14" s="689">
        <v>-312.46800000000002</v>
      </c>
      <c r="L14" s="689">
        <v>-418.423</v>
      </c>
      <c r="M14" s="684">
        <v>-288.089</v>
      </c>
      <c r="N14" s="688">
        <v>-32.917000000000002</v>
      </c>
      <c r="O14" s="689">
        <v>0</v>
      </c>
      <c r="P14" s="689">
        <v>-739.42899999999997</v>
      </c>
      <c r="Q14" s="684">
        <v>-686.72199999999998</v>
      </c>
      <c r="R14" s="688">
        <v>-401.30900000000003</v>
      </c>
      <c r="S14" s="689">
        <v>-32.917000000000002</v>
      </c>
      <c r="T14" s="689">
        <v>0</v>
      </c>
      <c r="U14" s="684">
        <v>-1120.9480000000001</v>
      </c>
      <c r="V14" s="688">
        <v>-917.27499999999998</v>
      </c>
      <c r="W14" s="689">
        <v>-503.47399999999999</v>
      </c>
      <c r="X14" s="689">
        <v>-1736.864</v>
      </c>
      <c r="Y14" s="684">
        <v>0</v>
      </c>
      <c r="Z14" s="688">
        <v>-3157.6129999999998</v>
      </c>
      <c r="AA14" s="689">
        <v>-195.35</v>
      </c>
      <c r="AB14" s="689">
        <v>-42.436</v>
      </c>
      <c r="AC14" s="684">
        <v>-53.954000000000001</v>
      </c>
      <c r="AD14" s="688">
        <v>0</v>
      </c>
      <c r="AE14" s="689">
        <v>-291.74</v>
      </c>
      <c r="AF14" s="689">
        <v>-475.91699999999997</v>
      </c>
      <c r="AG14" s="684">
        <v>-148.233</v>
      </c>
      <c r="AH14" s="688">
        <v>-71.238</v>
      </c>
      <c r="AI14" s="689">
        <v>0</v>
      </c>
      <c r="AJ14" s="689">
        <v>-695.38800000000003</v>
      </c>
      <c r="AK14" s="688">
        <v>-718.27800000000002</v>
      </c>
      <c r="AL14" s="689">
        <v>-288.041</v>
      </c>
      <c r="AM14" s="689">
        <v>-97.305999999999997</v>
      </c>
      <c r="AN14" s="684">
        <v>0</v>
      </c>
      <c r="AO14" s="690">
        <v>-1103.625</v>
      </c>
      <c r="AP14" s="688">
        <v>-965.42899999999997</v>
      </c>
      <c r="AQ14" s="689">
        <v>-276.25700000000001</v>
      </c>
      <c r="AR14" s="684">
        <v>0</v>
      </c>
      <c r="AS14" s="690">
        <v>-1241.6859999999999</v>
      </c>
      <c r="AT14" s="688">
        <v>-256.94799999999998</v>
      </c>
      <c r="AU14" s="689">
        <v>-148.565</v>
      </c>
      <c r="AV14" s="684">
        <v>0</v>
      </c>
      <c r="AW14" s="690">
        <v>-405.51299999999998</v>
      </c>
      <c r="AX14" s="688">
        <v>-554.39400000000001</v>
      </c>
      <c r="AY14" s="689">
        <v>-327.678</v>
      </c>
      <c r="AZ14" s="684">
        <v>0</v>
      </c>
      <c r="BA14" s="690">
        <v>-882.072</v>
      </c>
      <c r="BB14" s="688">
        <v>-877.11900000000003</v>
      </c>
      <c r="BC14" s="689">
        <v>-497.75299999999999</v>
      </c>
      <c r="BD14" s="684">
        <v>0</v>
      </c>
      <c r="BE14" s="690">
        <v>-1374.8720000000001</v>
      </c>
      <c r="BF14" s="688">
        <v>-1252.3</v>
      </c>
      <c r="BG14" s="689">
        <v>-683.28099999999995</v>
      </c>
      <c r="BH14" s="684">
        <v>0</v>
      </c>
      <c r="BI14" s="690">
        <v>-1935.5809999999999</v>
      </c>
      <c r="BJ14" s="688">
        <v>-364.255</v>
      </c>
      <c r="BK14" s="689">
        <v>-145.63399999999999</v>
      </c>
      <c r="BL14" s="684">
        <v>0</v>
      </c>
      <c r="BM14" s="690">
        <v>-509.88900000000001</v>
      </c>
      <c r="BN14" s="688">
        <v>-738.21699999999998</v>
      </c>
      <c r="BO14" s="689">
        <v>-395.18299999999999</v>
      </c>
      <c r="BP14" s="684" t="s">
        <v>485</v>
      </c>
      <c r="BQ14" s="690">
        <v>-1133.4000000000001</v>
      </c>
      <c r="BR14" s="688">
        <v>-1264.7460000000001</v>
      </c>
      <c r="BS14" s="689">
        <v>-673.84</v>
      </c>
      <c r="BT14" s="684">
        <v>0</v>
      </c>
      <c r="BU14" s="690">
        <v>-1938.586</v>
      </c>
      <c r="BV14" s="688">
        <v>-1744.4570000000001</v>
      </c>
      <c r="BW14" s="689">
        <v>-915.89099999999996</v>
      </c>
      <c r="BX14" s="684">
        <v>0</v>
      </c>
      <c r="BY14" s="690">
        <v>-2660.348</v>
      </c>
      <c r="BZ14" s="688">
        <v>-375.23899999999998</v>
      </c>
      <c r="CA14" s="689">
        <v>-292.76600000000002</v>
      </c>
      <c r="CB14" s="684">
        <v>0</v>
      </c>
      <c r="CC14" s="690">
        <v>-668.005</v>
      </c>
      <c r="CD14" s="688">
        <v>-783.822</v>
      </c>
      <c r="CE14" s="689">
        <v>-610.89200000000005</v>
      </c>
      <c r="CF14" s="684">
        <v>0</v>
      </c>
      <c r="CG14" s="690">
        <v>-1394.7139999999999</v>
      </c>
      <c r="CH14" s="688">
        <v>-1264.848</v>
      </c>
      <c r="CI14" s="689">
        <v>-946.101</v>
      </c>
      <c r="CJ14" s="684">
        <v>0</v>
      </c>
      <c r="CK14" s="690">
        <v>-2210.9490000000001</v>
      </c>
      <c r="CL14" s="688">
        <v>-1754.3320000000001</v>
      </c>
      <c r="CM14" s="689">
        <v>-1270.249</v>
      </c>
      <c r="CN14" s="684">
        <v>0</v>
      </c>
      <c r="CO14" s="690">
        <v>-3024.5810000000001</v>
      </c>
      <c r="CP14" s="688">
        <v>-327.63</v>
      </c>
      <c r="CQ14" s="689">
        <v>-229.06899999999999</v>
      </c>
      <c r="CR14" s="684">
        <v>0</v>
      </c>
      <c r="CS14" s="690">
        <v>-556.69899999999996</v>
      </c>
      <c r="CT14" s="688">
        <v>-677.04399999999998</v>
      </c>
      <c r="CU14" s="689">
        <v>-577.75599999999997</v>
      </c>
      <c r="CV14" s="684">
        <v>0</v>
      </c>
      <c r="CW14" s="690">
        <v>-1254.8</v>
      </c>
      <c r="CX14" s="688">
        <v>-1089.232</v>
      </c>
      <c r="CY14" s="689">
        <v>-1024.047</v>
      </c>
      <c r="CZ14" s="684">
        <v>0</v>
      </c>
      <c r="DA14" s="690">
        <v>-2113.279</v>
      </c>
      <c r="DB14" s="688">
        <v>-1535.3779999999999</v>
      </c>
      <c r="DC14" s="689">
        <v>-1255.02</v>
      </c>
      <c r="DD14" s="684">
        <v>0</v>
      </c>
      <c r="DE14" s="690">
        <v>-2790.3980000000001</v>
      </c>
      <c r="DF14" s="688">
        <v>-318.98</v>
      </c>
      <c r="DG14" s="689">
        <v>-317.68700000000001</v>
      </c>
      <c r="DH14" s="684">
        <v>0</v>
      </c>
      <c r="DI14" s="690">
        <v>-636.66700000000003</v>
      </c>
      <c r="DJ14" s="688">
        <v>-678.14400000000001</v>
      </c>
      <c r="DK14" s="689">
        <v>-810.84400000000005</v>
      </c>
      <c r="DL14" s="684">
        <v>-1E-3</v>
      </c>
      <c r="DM14" s="690">
        <v>-1488.989</v>
      </c>
      <c r="DN14" s="688">
        <v>-1131.3920000000001</v>
      </c>
      <c r="DO14" s="689">
        <v>-1290.375</v>
      </c>
      <c r="DP14" s="684">
        <v>0</v>
      </c>
      <c r="DQ14" s="690">
        <v>-2421.7669999999998</v>
      </c>
      <c r="DR14" s="688">
        <v>-1589.049</v>
      </c>
      <c r="DS14" s="689">
        <v>-1711.4949999999999</v>
      </c>
      <c r="DT14" s="684">
        <v>0</v>
      </c>
      <c r="DU14" s="690">
        <v>-3300.5439999999999</v>
      </c>
      <c r="DV14" s="688">
        <v>-348.30099999999999</v>
      </c>
      <c r="DW14" s="689">
        <v>-346.178</v>
      </c>
      <c r="DX14" s="684">
        <v>0</v>
      </c>
      <c r="DY14" s="690">
        <v>-694.47900000000004</v>
      </c>
      <c r="DZ14" s="688">
        <v>-804.69899999999996</v>
      </c>
      <c r="EA14" s="689">
        <v>-1002.766</v>
      </c>
      <c r="EB14" s="684">
        <v>0</v>
      </c>
      <c r="EC14" s="690">
        <v>-1807.4649999999999</v>
      </c>
      <c r="ED14" s="688">
        <v>-1242.153</v>
      </c>
      <c r="EE14" s="689">
        <v>-1649.511</v>
      </c>
      <c r="EF14" s="684">
        <v>0</v>
      </c>
      <c r="EG14" s="690">
        <v>-2891.6640000000002</v>
      </c>
      <c r="EH14" s="688">
        <v>-1565.0920000000001</v>
      </c>
      <c r="EI14" s="689">
        <v>-2453.4810000000002</v>
      </c>
      <c r="EJ14" s="684">
        <v>0</v>
      </c>
      <c r="EK14" s="690">
        <v>-4018.5729999999999</v>
      </c>
      <c r="EL14" s="688">
        <v>-262.50299999999999</v>
      </c>
      <c r="EM14" s="689">
        <v>-486.54300000000001</v>
      </c>
      <c r="EN14" s="684">
        <v>0</v>
      </c>
      <c r="EO14" s="690">
        <v>-749.04600000000005</v>
      </c>
      <c r="EP14" s="688">
        <v>-636.18899999999996</v>
      </c>
      <c r="EQ14" s="689">
        <v>-1264.4159999999999</v>
      </c>
      <c r="ER14" s="684">
        <v>0</v>
      </c>
      <c r="ES14" s="690">
        <v>-1900.605</v>
      </c>
      <c r="ET14" s="688">
        <v>-1047.556</v>
      </c>
      <c r="EU14" s="689">
        <v>-2162.7629999999999</v>
      </c>
      <c r="EV14" s="684">
        <v>0</v>
      </c>
      <c r="EW14" s="690">
        <v>-3210.319</v>
      </c>
      <c r="EX14" s="688">
        <v>-1415.83</v>
      </c>
      <c r="EY14" s="689">
        <v>-3135.1379999999999</v>
      </c>
      <c r="EZ14" s="684">
        <v>0</v>
      </c>
      <c r="FA14" s="690">
        <v>-4550.9679999999998</v>
      </c>
      <c r="FB14" s="688">
        <v>-252.21600000000001</v>
      </c>
      <c r="FC14" s="689">
        <v>-464.10399999999998</v>
      </c>
      <c r="FD14" s="684">
        <v>0</v>
      </c>
      <c r="FE14" s="690">
        <v>-716.32</v>
      </c>
      <c r="FF14" s="688">
        <v>-578.322</v>
      </c>
      <c r="FG14" s="689">
        <v>-1229.4280000000001</v>
      </c>
      <c r="FH14" s="684">
        <v>0</v>
      </c>
      <c r="FI14" s="690">
        <v>-1807.75</v>
      </c>
      <c r="FJ14" s="688">
        <v>-912.98900000000003</v>
      </c>
      <c r="FK14" s="689">
        <v>-2016.1559999999999</v>
      </c>
      <c r="FL14" s="684">
        <v>0</v>
      </c>
      <c r="FM14" s="690">
        <v>-2929.145</v>
      </c>
      <c r="FN14" s="688">
        <v>-1321.0640000000001</v>
      </c>
      <c r="FO14" s="689">
        <v>-2911.277</v>
      </c>
      <c r="FP14" s="684">
        <v>0</v>
      </c>
      <c r="FQ14" s="690">
        <v>-4232.3410000000003</v>
      </c>
      <c r="FR14" s="688">
        <v>-313.096</v>
      </c>
      <c r="FS14" s="689">
        <v>-457.44099999999997</v>
      </c>
      <c r="FT14" s="684">
        <v>0</v>
      </c>
      <c r="FU14" s="690">
        <v>-770.53700000000003</v>
      </c>
      <c r="FV14" s="688">
        <v>-779.48099999999999</v>
      </c>
      <c r="FW14" s="689">
        <v>-1073.22</v>
      </c>
      <c r="FX14" s="684">
        <v>0</v>
      </c>
      <c r="FY14" s="690">
        <v>-1852.701</v>
      </c>
      <c r="FZ14" s="688">
        <v>-1193.4570000000001</v>
      </c>
      <c r="GA14" s="689">
        <v>-1628.636</v>
      </c>
      <c r="GB14" s="684">
        <v>0</v>
      </c>
      <c r="GC14" s="690">
        <v>-2822.0929999999998</v>
      </c>
      <c r="GD14" s="688">
        <v>-1631.3820000000001</v>
      </c>
      <c r="GE14" s="689">
        <v>-2448.8380000000002</v>
      </c>
      <c r="GF14" s="684" t="s">
        <v>1261</v>
      </c>
      <c r="GG14" s="690">
        <v>-4080.22</v>
      </c>
      <c r="GH14" s="688">
        <v>-271</v>
      </c>
      <c r="GI14" s="689">
        <v>-457</v>
      </c>
      <c r="GJ14" s="684">
        <v>0</v>
      </c>
      <c r="GK14" s="690">
        <v>-728</v>
      </c>
      <c r="GL14" s="688">
        <v>-559</v>
      </c>
      <c r="GM14" s="689">
        <v>-1387</v>
      </c>
      <c r="GN14" s="684">
        <v>0</v>
      </c>
      <c r="GO14" s="690">
        <v>-1946</v>
      </c>
      <c r="GP14" s="688">
        <v>-910</v>
      </c>
      <c r="GQ14" s="689">
        <v>-2270</v>
      </c>
      <c r="GR14" s="684">
        <v>0</v>
      </c>
      <c r="GS14" s="690">
        <v>-3180</v>
      </c>
      <c r="GT14" s="688">
        <v>-1203</v>
      </c>
      <c r="GU14" s="689">
        <v>-3126</v>
      </c>
      <c r="GV14" s="689">
        <v>-40</v>
      </c>
      <c r="GW14" s="690">
        <v>-4369</v>
      </c>
      <c r="GX14" s="688">
        <v>-315</v>
      </c>
      <c r="GY14" s="689">
        <v>-349</v>
      </c>
      <c r="GZ14" s="689">
        <v>-10</v>
      </c>
      <c r="HA14" s="690">
        <v>-674</v>
      </c>
      <c r="HB14" s="688">
        <v>-595</v>
      </c>
      <c r="HC14" s="689">
        <v>-1160</v>
      </c>
      <c r="HD14" s="689">
        <v>0</v>
      </c>
      <c r="HE14" s="690">
        <v>-1755</v>
      </c>
      <c r="HF14" s="688">
        <v>-958</v>
      </c>
      <c r="HG14" s="689">
        <v>-1746</v>
      </c>
      <c r="HH14" s="684">
        <v>0</v>
      </c>
      <c r="HI14" s="690">
        <v>-2704</v>
      </c>
      <c r="HJ14" s="688">
        <v>-1244</v>
      </c>
      <c r="HK14" s="689">
        <v>-2532</v>
      </c>
      <c r="HL14" s="689">
        <v>-10</v>
      </c>
      <c r="HM14" s="690">
        <v>-3786</v>
      </c>
      <c r="HN14" s="688">
        <v>-236</v>
      </c>
      <c r="HO14" s="689">
        <v>-428</v>
      </c>
      <c r="HP14" s="689">
        <v>-11</v>
      </c>
      <c r="HQ14" s="690">
        <v>-675</v>
      </c>
      <c r="HR14" s="688">
        <v>-507</v>
      </c>
      <c r="HS14" s="689">
        <v>-1152</v>
      </c>
      <c r="HT14" s="689">
        <v>-11</v>
      </c>
      <c r="HU14" s="690">
        <v>-1670</v>
      </c>
      <c r="HV14" s="688">
        <v>-830</v>
      </c>
      <c r="HW14" s="689">
        <v>-2047</v>
      </c>
      <c r="HX14" s="689">
        <v>-8</v>
      </c>
      <c r="HY14" s="690">
        <v>-2885</v>
      </c>
      <c r="HZ14" s="688">
        <v>-1140</v>
      </c>
      <c r="IA14" s="689">
        <v>-2936</v>
      </c>
      <c r="IB14" s="689">
        <v>-183</v>
      </c>
      <c r="IC14" s="690">
        <v>-4259</v>
      </c>
      <c r="ID14" s="688">
        <v>-282</v>
      </c>
      <c r="IE14" s="689">
        <v>-528</v>
      </c>
      <c r="IF14" s="689">
        <v>8</v>
      </c>
      <c r="IG14" s="690">
        <v>-802</v>
      </c>
      <c r="IH14" s="688">
        <v>-585</v>
      </c>
      <c r="II14" s="689">
        <v>-1399</v>
      </c>
      <c r="IJ14" s="689">
        <v>-12</v>
      </c>
      <c r="IK14" s="690">
        <v>-1996</v>
      </c>
      <c r="IL14" s="688">
        <v>-1152</v>
      </c>
      <c r="IM14" s="689">
        <v>-2145</v>
      </c>
      <c r="IN14" s="689">
        <v>-21</v>
      </c>
      <c r="IO14" s="690">
        <v>-3318</v>
      </c>
      <c r="IP14" s="688">
        <v>-1495</v>
      </c>
      <c r="IQ14" s="689">
        <v>-3036</v>
      </c>
      <c r="IR14" s="689">
        <v>-35</v>
      </c>
      <c r="IS14" s="690">
        <v>-4566</v>
      </c>
      <c r="IT14" s="688">
        <v>-386</v>
      </c>
      <c r="IU14" s="689">
        <v>-464</v>
      </c>
      <c r="IV14" s="689">
        <v>0</v>
      </c>
      <c r="IW14" s="690">
        <v>-850</v>
      </c>
      <c r="IX14" s="688">
        <v>-837</v>
      </c>
      <c r="IY14" s="689">
        <v>-1468</v>
      </c>
      <c r="IZ14" s="689">
        <v>-1421</v>
      </c>
      <c r="JA14" s="690">
        <v>-3726</v>
      </c>
      <c r="JB14" s="688">
        <v>-1222</v>
      </c>
      <c r="JC14" s="689">
        <v>-2416</v>
      </c>
      <c r="JD14" s="689">
        <v>-1409</v>
      </c>
      <c r="JE14" s="690">
        <v>-5047</v>
      </c>
      <c r="JF14" s="688">
        <v>-1569</v>
      </c>
      <c r="JG14" s="689">
        <v>-3371</v>
      </c>
      <c r="JH14" s="689">
        <v>-1400</v>
      </c>
      <c r="JI14" s="690">
        <v>-6340</v>
      </c>
    </row>
    <row r="15" spans="1:269">
      <c r="A15" s="5" t="s">
        <v>508</v>
      </c>
      <c r="B15" s="685">
        <v>2043.5319999999999</v>
      </c>
      <c r="C15" s="686">
        <v>2392.047</v>
      </c>
      <c r="D15" s="686">
        <v>2790.0880000000002</v>
      </c>
      <c r="E15" s="686">
        <v>192.05799999999999</v>
      </c>
      <c r="F15" s="685">
        <v>7417.7250000000004</v>
      </c>
      <c r="G15" s="686">
        <v>2234.8560000000002</v>
      </c>
      <c r="H15" s="686">
        <v>2566.4189999999999</v>
      </c>
      <c r="I15" s="686">
        <v>2886.3649999999998</v>
      </c>
      <c r="J15" s="685">
        <v>189.88200000000001</v>
      </c>
      <c r="K15" s="686">
        <v>7877.5219999999999</v>
      </c>
      <c r="L15" s="686">
        <v>2254.0309999999999</v>
      </c>
      <c r="M15" s="686">
        <v>2503.6309999999999</v>
      </c>
      <c r="N15" s="685">
        <v>2558.9920000000002</v>
      </c>
      <c r="O15" s="686">
        <v>199.05099999999999</v>
      </c>
      <c r="P15" s="686">
        <v>7515.7049999999999</v>
      </c>
      <c r="Q15" s="686">
        <v>2311.9899999999998</v>
      </c>
      <c r="R15" s="685">
        <v>2517.9920000000002</v>
      </c>
      <c r="S15" s="686">
        <v>2562.5279999999998</v>
      </c>
      <c r="T15" s="686">
        <v>256.36700000000002</v>
      </c>
      <c r="U15" s="686">
        <v>7648.8770000000004</v>
      </c>
      <c r="V15" s="685">
        <v>2311.0700000000002</v>
      </c>
      <c r="W15" s="686">
        <v>2590.34</v>
      </c>
      <c r="X15" s="686">
        <v>1422.1790000000001</v>
      </c>
      <c r="Y15" s="686">
        <v>257.67200000000003</v>
      </c>
      <c r="Z15" s="685">
        <v>6581.2610000000004</v>
      </c>
      <c r="AA15" s="686">
        <v>2420.2979999999998</v>
      </c>
      <c r="AB15" s="686">
        <v>2680.3440000000001</v>
      </c>
      <c r="AC15" s="686">
        <v>1372.5989999999999</v>
      </c>
      <c r="AD15" s="685">
        <v>261.69</v>
      </c>
      <c r="AE15" s="686">
        <v>6734.9309999999996</v>
      </c>
      <c r="AF15" s="686">
        <v>2564.7359999999999</v>
      </c>
      <c r="AG15" s="686">
        <v>2720.683</v>
      </c>
      <c r="AH15" s="685">
        <v>1483.9449999999999</v>
      </c>
      <c r="AI15" s="686">
        <v>268.53399999999999</v>
      </c>
      <c r="AJ15" s="686">
        <v>7037.8980000000001</v>
      </c>
      <c r="AK15" s="685">
        <v>2647.8560000000002</v>
      </c>
      <c r="AL15" s="686">
        <v>2720.2739999999999</v>
      </c>
      <c r="AM15" s="686">
        <v>1500.3977562370801</v>
      </c>
      <c r="AN15" s="686">
        <v>260.31099999999998</v>
      </c>
      <c r="AO15" s="687">
        <v>7128.8387562370799</v>
      </c>
      <c r="AP15" s="685">
        <v>2685.2080000000001</v>
      </c>
      <c r="AQ15" s="686">
        <v>2881.3319999999999</v>
      </c>
      <c r="AR15" s="686">
        <v>174.09800000000001</v>
      </c>
      <c r="AS15" s="687">
        <v>5740.6379999999999</v>
      </c>
      <c r="AT15" s="685">
        <v>2771.7530000000002</v>
      </c>
      <c r="AU15" s="686">
        <v>2918.973</v>
      </c>
      <c r="AV15" s="686">
        <v>167.934</v>
      </c>
      <c r="AW15" s="687">
        <v>5858.66</v>
      </c>
      <c r="AX15" s="685">
        <v>2835.52</v>
      </c>
      <c r="AY15" s="686">
        <v>2991.9259999999999</v>
      </c>
      <c r="AZ15" s="686">
        <v>162.608</v>
      </c>
      <c r="BA15" s="687">
        <v>5990.0540000000001</v>
      </c>
      <c r="BB15" s="685">
        <v>2967.5250000000001</v>
      </c>
      <c r="BC15" s="686">
        <v>3007.7190000000001</v>
      </c>
      <c r="BD15" s="686">
        <v>166.18299999999999</v>
      </c>
      <c r="BE15" s="687">
        <v>6141.4269999999997</v>
      </c>
      <c r="BF15" s="685">
        <v>3028.9059999999999</v>
      </c>
      <c r="BG15" s="686">
        <v>3084.04</v>
      </c>
      <c r="BH15" s="686">
        <v>165.303</v>
      </c>
      <c r="BI15" s="687">
        <v>6278.2489999999998</v>
      </c>
      <c r="BJ15" s="685">
        <v>3154.4189999999999</v>
      </c>
      <c r="BK15" s="686">
        <v>3193.9409999999998</v>
      </c>
      <c r="BL15" s="686">
        <v>168.79599999999999</v>
      </c>
      <c r="BM15" s="687">
        <v>6517.1559999999999</v>
      </c>
      <c r="BN15" s="685">
        <v>3236.1979999999999</v>
      </c>
      <c r="BO15" s="686">
        <v>3281.491</v>
      </c>
      <c r="BP15" s="686">
        <v>174.26599999999999</v>
      </c>
      <c r="BQ15" s="687">
        <v>6691.9549999999999</v>
      </c>
      <c r="BR15" s="685">
        <v>3116.3270000000002</v>
      </c>
      <c r="BS15" s="686">
        <v>3393.665</v>
      </c>
      <c r="BT15" s="686">
        <v>178.98699999999999</v>
      </c>
      <c r="BU15" s="687">
        <v>6688.9790000000003</v>
      </c>
      <c r="BV15" s="685">
        <v>3613.4119999999998</v>
      </c>
      <c r="BW15" s="686">
        <v>3904.009</v>
      </c>
      <c r="BX15" s="686">
        <v>192.303</v>
      </c>
      <c r="BY15" s="687">
        <v>7709.7240000000002</v>
      </c>
      <c r="BZ15" s="685">
        <v>3692.248</v>
      </c>
      <c r="CA15" s="686">
        <v>4039.4850000000001</v>
      </c>
      <c r="CB15" s="686">
        <v>197.44</v>
      </c>
      <c r="CC15" s="687">
        <v>7929.1729999999998</v>
      </c>
      <c r="CD15" s="685">
        <v>3758.6909999999998</v>
      </c>
      <c r="CE15" s="686">
        <v>4121.7650000000003</v>
      </c>
      <c r="CF15" s="686">
        <v>209.32900000000001</v>
      </c>
      <c r="CG15" s="687">
        <v>8089.7849999999999</v>
      </c>
      <c r="CH15" s="685">
        <v>3666.1579999999999</v>
      </c>
      <c r="CI15" s="686">
        <v>4199.7079999999996</v>
      </c>
      <c r="CJ15" s="686">
        <v>215.26400000000001</v>
      </c>
      <c r="CK15" s="687">
        <v>8081.13</v>
      </c>
      <c r="CL15" s="685">
        <v>4338.7089999999998</v>
      </c>
      <c r="CM15" s="686">
        <v>4380.9979999999996</v>
      </c>
      <c r="CN15" s="686">
        <v>223.23500000000001</v>
      </c>
      <c r="CO15" s="687">
        <v>8942.9419999999991</v>
      </c>
      <c r="CP15" s="685">
        <v>4464.7709999999997</v>
      </c>
      <c r="CQ15" s="686">
        <v>4467.9920000000002</v>
      </c>
      <c r="CR15" s="686">
        <v>226.08099999999999</v>
      </c>
      <c r="CS15" s="687">
        <v>9158.8439999999991</v>
      </c>
      <c r="CT15" s="685">
        <v>4533.125</v>
      </c>
      <c r="CU15" s="686">
        <v>4543.027</v>
      </c>
      <c r="CV15" s="686">
        <v>231.09899999999999</v>
      </c>
      <c r="CW15" s="687">
        <v>9307.2510000000002</v>
      </c>
      <c r="CX15" s="685">
        <v>4493.9129999999996</v>
      </c>
      <c r="CY15" s="686">
        <v>4522.8860000000004</v>
      </c>
      <c r="CZ15" s="686">
        <v>238.27</v>
      </c>
      <c r="DA15" s="687">
        <v>9255.0689999999995</v>
      </c>
      <c r="DB15" s="685">
        <v>4511.0720000000001</v>
      </c>
      <c r="DC15" s="686">
        <v>4569.0349999999999</v>
      </c>
      <c r="DD15" s="686">
        <v>158.83099999999999</v>
      </c>
      <c r="DE15" s="687">
        <v>9238.9380000000001</v>
      </c>
      <c r="DF15" s="685">
        <v>4710.4979999999996</v>
      </c>
      <c r="DG15" s="686">
        <v>4732.018</v>
      </c>
      <c r="DH15" s="686">
        <v>165.29900000000001</v>
      </c>
      <c r="DI15" s="687">
        <v>9607.8150000000005</v>
      </c>
      <c r="DJ15" s="685">
        <v>4891.9650000000001</v>
      </c>
      <c r="DK15" s="686">
        <v>4712.0020000000004</v>
      </c>
      <c r="DL15" s="686">
        <v>166.61600000000001</v>
      </c>
      <c r="DM15" s="687">
        <v>9770.5830000000005</v>
      </c>
      <c r="DN15" s="685">
        <v>4928.6369999999997</v>
      </c>
      <c r="DO15" s="686">
        <v>4752.7939999999999</v>
      </c>
      <c r="DP15" s="686">
        <v>176.072</v>
      </c>
      <c r="DQ15" s="687">
        <v>9857.5030000000006</v>
      </c>
      <c r="DR15" s="685">
        <v>4990.9260000000004</v>
      </c>
      <c r="DS15" s="686">
        <v>5042.41</v>
      </c>
      <c r="DT15" s="686">
        <v>134.81800000000001</v>
      </c>
      <c r="DU15" s="687">
        <v>10168.154</v>
      </c>
      <c r="DV15" s="685">
        <v>4987.5169999999998</v>
      </c>
      <c r="DW15" s="686">
        <v>5395.2573814000007</v>
      </c>
      <c r="DX15" s="686">
        <v>134.12700000000001</v>
      </c>
      <c r="DY15" s="687">
        <v>10516.901381400001</v>
      </c>
      <c r="DZ15" s="685">
        <v>4922.3779999999997</v>
      </c>
      <c r="EA15" s="686">
        <v>5458.9290000000001</v>
      </c>
      <c r="EB15" s="686">
        <v>253.40899999999999</v>
      </c>
      <c r="EC15" s="687">
        <v>10634.716</v>
      </c>
      <c r="ED15" s="685">
        <v>4969.491</v>
      </c>
      <c r="EE15" s="686">
        <v>6314.8459999999995</v>
      </c>
      <c r="EF15" s="686">
        <v>285.113</v>
      </c>
      <c r="EG15" s="687">
        <v>11569.45</v>
      </c>
      <c r="EH15" s="685">
        <v>4916.3280000000004</v>
      </c>
      <c r="EI15" s="686">
        <v>6166.4319999999998</v>
      </c>
      <c r="EJ15" s="686">
        <v>259.13799999999998</v>
      </c>
      <c r="EK15" s="687">
        <v>11341.897999999999</v>
      </c>
      <c r="EL15" s="685">
        <v>4976.3860000000004</v>
      </c>
      <c r="EM15" s="686">
        <v>6311.5720000000001</v>
      </c>
      <c r="EN15" s="686">
        <v>142.29900000000001</v>
      </c>
      <c r="EO15" s="687">
        <v>11430.257</v>
      </c>
      <c r="EP15" s="685">
        <v>4949.49</v>
      </c>
      <c r="EQ15" s="686">
        <v>6290.4409999999998</v>
      </c>
      <c r="ER15" s="686">
        <v>245.69399999999999</v>
      </c>
      <c r="ES15" s="687">
        <v>11485.625</v>
      </c>
      <c r="ET15" s="685">
        <v>5105.2830999999996</v>
      </c>
      <c r="EU15" s="686">
        <v>6211.85</v>
      </c>
      <c r="EV15" s="686">
        <v>242.15</v>
      </c>
      <c r="EW15" s="687">
        <v>11559.283099999999</v>
      </c>
      <c r="EX15" s="685">
        <v>5056.4290000000001</v>
      </c>
      <c r="EY15" s="686">
        <v>6285.0640000000003</v>
      </c>
      <c r="EZ15" s="686">
        <v>150.685</v>
      </c>
      <c r="FA15" s="687">
        <v>11492.178</v>
      </c>
      <c r="FB15" s="685">
        <v>4819.4219999999996</v>
      </c>
      <c r="FC15" s="686">
        <v>6315.7020000000002</v>
      </c>
      <c r="FD15" s="686">
        <v>140.114</v>
      </c>
      <c r="FE15" s="687">
        <v>11275.237999999999</v>
      </c>
      <c r="FF15" s="685">
        <v>4675.8339999999998</v>
      </c>
      <c r="FG15" s="686">
        <v>6050.0780000000004</v>
      </c>
      <c r="FH15" s="686">
        <v>411.32600000000002</v>
      </c>
      <c r="FI15" s="687">
        <v>11137.237999999999</v>
      </c>
      <c r="FJ15" s="685">
        <v>4481.5330000000004</v>
      </c>
      <c r="FK15" s="686">
        <v>5965.19</v>
      </c>
      <c r="FL15" s="686">
        <v>397.22500000000002</v>
      </c>
      <c r="FM15" s="687">
        <v>10843.948</v>
      </c>
      <c r="FN15" s="685">
        <v>4199.8410000000003</v>
      </c>
      <c r="FO15" s="686">
        <v>5864.1</v>
      </c>
      <c r="FP15" s="686">
        <v>573.19799999999998</v>
      </c>
      <c r="FQ15" s="687">
        <v>10637.138999999999</v>
      </c>
      <c r="FR15" s="685">
        <v>3899.5149999999999</v>
      </c>
      <c r="FS15" s="686">
        <v>5848.335</v>
      </c>
      <c r="FT15" s="686">
        <v>490.99200000000002</v>
      </c>
      <c r="FU15" s="687">
        <v>10238.842000000001</v>
      </c>
      <c r="FV15" s="685">
        <v>3578.395</v>
      </c>
      <c r="FW15" s="686">
        <v>5980.5119999999997</v>
      </c>
      <c r="FX15" s="686">
        <v>475.50299999999999</v>
      </c>
      <c r="FY15" s="687">
        <v>10034.41</v>
      </c>
      <c r="FZ15" s="685">
        <v>3442.8220000000001</v>
      </c>
      <c r="GA15" s="686">
        <v>6971.7740000000003</v>
      </c>
      <c r="GB15" s="686">
        <v>499.26600000000002</v>
      </c>
      <c r="GC15" s="687">
        <v>10913.861999999999</v>
      </c>
      <c r="GD15" s="685">
        <v>3417.4630000000002</v>
      </c>
      <c r="GE15" s="686">
        <v>7599.3689999999997</v>
      </c>
      <c r="GF15" s="686">
        <v>975.59900000000005</v>
      </c>
      <c r="GG15" s="687">
        <v>11992.431</v>
      </c>
      <c r="GH15" s="685">
        <v>3366</v>
      </c>
      <c r="GI15" s="686">
        <v>7812</v>
      </c>
      <c r="GJ15" s="686">
        <v>958</v>
      </c>
      <c r="GK15" s="687">
        <v>12136</v>
      </c>
      <c r="GL15" s="685">
        <v>3280</v>
      </c>
      <c r="GM15" s="686">
        <v>7546</v>
      </c>
      <c r="GN15" s="686">
        <v>973</v>
      </c>
      <c r="GO15" s="687">
        <v>11799</v>
      </c>
      <c r="GP15" s="685">
        <v>3261</v>
      </c>
      <c r="GQ15" s="686">
        <v>7330</v>
      </c>
      <c r="GR15" s="686">
        <v>1082</v>
      </c>
      <c r="GS15" s="687">
        <v>11673</v>
      </c>
      <c r="GT15" s="685">
        <v>3295</v>
      </c>
      <c r="GU15" s="686">
        <v>7065</v>
      </c>
      <c r="GV15" s="686">
        <v>1483</v>
      </c>
      <c r="GW15" s="687">
        <v>11843</v>
      </c>
      <c r="GX15" s="685">
        <v>3222</v>
      </c>
      <c r="GY15" s="686">
        <v>7981</v>
      </c>
      <c r="GZ15" s="686">
        <v>1520</v>
      </c>
      <c r="HA15" s="687">
        <v>12723</v>
      </c>
      <c r="HB15" s="685">
        <v>3193</v>
      </c>
      <c r="HC15" s="686">
        <v>7988</v>
      </c>
      <c r="HD15" s="686">
        <v>1537</v>
      </c>
      <c r="HE15" s="687">
        <v>12718</v>
      </c>
      <c r="HF15" s="744">
        <v>3119</v>
      </c>
      <c r="HG15" s="683">
        <v>7657</v>
      </c>
      <c r="HH15" s="683">
        <v>1563</v>
      </c>
      <c r="HI15" s="762">
        <v>12339</v>
      </c>
      <c r="HJ15" s="744">
        <v>3092</v>
      </c>
      <c r="HK15" s="683">
        <v>7340</v>
      </c>
      <c r="HL15" s="683">
        <v>1558</v>
      </c>
      <c r="HM15" s="762">
        <v>11990</v>
      </c>
      <c r="HN15" s="744">
        <v>3113</v>
      </c>
      <c r="HO15" s="683">
        <v>7778</v>
      </c>
      <c r="HP15" s="683">
        <v>1762</v>
      </c>
      <c r="HQ15" s="762">
        <v>12653</v>
      </c>
      <c r="HR15" s="744">
        <v>3125</v>
      </c>
      <c r="HS15" s="683">
        <v>7625</v>
      </c>
      <c r="HT15" s="683">
        <v>1786</v>
      </c>
      <c r="HU15" s="762">
        <v>12536</v>
      </c>
      <c r="HV15" s="744">
        <v>3046</v>
      </c>
      <c r="HW15" s="683">
        <v>7462</v>
      </c>
      <c r="HX15" s="683">
        <v>1809</v>
      </c>
      <c r="HY15" s="762">
        <v>12317</v>
      </c>
      <c r="HZ15" s="744">
        <v>3024</v>
      </c>
      <c r="IA15" s="683">
        <v>7234</v>
      </c>
      <c r="IB15" s="683">
        <v>1844</v>
      </c>
      <c r="IC15" s="762">
        <v>12102</v>
      </c>
      <c r="ID15" s="744">
        <v>3013</v>
      </c>
      <c r="IE15" s="683">
        <v>7216</v>
      </c>
      <c r="IF15" s="683">
        <v>1868</v>
      </c>
      <c r="IG15" s="762">
        <v>12097</v>
      </c>
      <c r="IH15" s="744">
        <v>3142</v>
      </c>
      <c r="II15" s="683">
        <v>7408</v>
      </c>
      <c r="IJ15" s="683">
        <v>2109</v>
      </c>
      <c r="IK15" s="762">
        <v>12659</v>
      </c>
      <c r="IL15" s="744">
        <v>2883</v>
      </c>
      <c r="IM15" s="683">
        <v>7164</v>
      </c>
      <c r="IN15" s="683">
        <v>2123</v>
      </c>
      <c r="IO15" s="762">
        <v>12170</v>
      </c>
      <c r="IP15" s="744">
        <v>2998</v>
      </c>
      <c r="IQ15" s="683">
        <v>6859</v>
      </c>
      <c r="IR15" s="683">
        <v>2141</v>
      </c>
      <c r="IS15" s="762">
        <v>11998</v>
      </c>
      <c r="IT15" s="744">
        <v>2935</v>
      </c>
      <c r="IU15" s="683">
        <v>7177</v>
      </c>
      <c r="IV15" s="683">
        <v>2194</v>
      </c>
      <c r="IW15" s="762">
        <v>12306</v>
      </c>
      <c r="IX15" s="744">
        <v>3027</v>
      </c>
      <c r="IY15" s="683">
        <v>6943</v>
      </c>
      <c r="IZ15" s="683">
        <v>887</v>
      </c>
      <c r="JA15" s="762">
        <v>10857</v>
      </c>
      <c r="JB15" s="744">
        <v>3037</v>
      </c>
      <c r="JC15" s="683">
        <v>7723</v>
      </c>
      <c r="JD15" s="683">
        <v>916</v>
      </c>
      <c r="JE15" s="762">
        <v>11676</v>
      </c>
      <c r="JF15" s="744">
        <v>3038</v>
      </c>
      <c r="JG15" s="683">
        <v>7542</v>
      </c>
      <c r="JH15" s="683">
        <v>1066</v>
      </c>
      <c r="JI15" s="762">
        <v>11646</v>
      </c>
    </row>
    <row r="16" spans="1:269">
      <c r="A16" s="4" t="s">
        <v>1784</v>
      </c>
      <c r="B16" s="688">
        <v>125.52800000000001</v>
      </c>
      <c r="C16" s="689">
        <v>551.13900000000001</v>
      </c>
      <c r="D16" s="689">
        <v>15.784000000000001</v>
      </c>
      <c r="E16" s="684">
        <v>0</v>
      </c>
      <c r="F16" s="688">
        <v>692.45100000000002</v>
      </c>
      <c r="G16" s="689">
        <v>144.69499999999999</v>
      </c>
      <c r="H16" s="689">
        <v>629.66099999999994</v>
      </c>
      <c r="I16" s="684">
        <v>18.635000000000002</v>
      </c>
      <c r="J16" s="688">
        <v>0</v>
      </c>
      <c r="K16" s="689">
        <v>792.99099999999999</v>
      </c>
      <c r="L16" s="689">
        <v>176.107</v>
      </c>
      <c r="M16" s="684">
        <v>596.11699999999996</v>
      </c>
      <c r="N16" s="688">
        <v>13.069000000000001</v>
      </c>
      <c r="O16" s="689">
        <v>0</v>
      </c>
      <c r="P16" s="689">
        <v>785.29300000000001</v>
      </c>
      <c r="Q16" s="684">
        <v>172.33500000000001</v>
      </c>
      <c r="R16" s="688">
        <v>579.15099999999995</v>
      </c>
      <c r="S16" s="689">
        <v>12.372</v>
      </c>
      <c r="T16" s="689">
        <v>0</v>
      </c>
      <c r="U16" s="684">
        <v>763.85799999999995</v>
      </c>
      <c r="V16" s="688">
        <v>98.628</v>
      </c>
      <c r="W16" s="689">
        <v>573.26099999999997</v>
      </c>
      <c r="X16" s="689">
        <v>35.331000000000003</v>
      </c>
      <c r="Y16" s="684">
        <v>0</v>
      </c>
      <c r="Z16" s="688">
        <v>707.22</v>
      </c>
      <c r="AA16" s="689">
        <v>112.465</v>
      </c>
      <c r="AB16" s="689">
        <v>567.423</v>
      </c>
      <c r="AC16" s="684">
        <v>46.485999999999997</v>
      </c>
      <c r="AD16" s="688">
        <v>0</v>
      </c>
      <c r="AE16" s="689">
        <v>726.37400000000002</v>
      </c>
      <c r="AF16" s="689">
        <v>119.70099999999999</v>
      </c>
      <c r="AG16" s="684">
        <v>567.851</v>
      </c>
      <c r="AH16" s="688">
        <v>45.040999999999997</v>
      </c>
      <c r="AI16" s="689">
        <v>0</v>
      </c>
      <c r="AJ16" s="689">
        <v>732.59299999999996</v>
      </c>
      <c r="AK16" s="688">
        <v>119.29</v>
      </c>
      <c r="AL16" s="689">
        <v>552.81500000000005</v>
      </c>
      <c r="AM16" s="689">
        <v>51.009</v>
      </c>
      <c r="AN16" s="684">
        <v>0</v>
      </c>
      <c r="AO16" s="690">
        <v>723.11400000000003</v>
      </c>
      <c r="AP16" s="688">
        <v>308.81</v>
      </c>
      <c r="AQ16" s="689">
        <v>1112.816</v>
      </c>
      <c r="AR16" s="684">
        <v>0</v>
      </c>
      <c r="AS16" s="690">
        <v>1421.626</v>
      </c>
      <c r="AT16" s="688">
        <v>209.14699999999999</v>
      </c>
      <c r="AU16" s="689">
        <v>1097.1610000000001</v>
      </c>
      <c r="AV16" s="684">
        <v>0</v>
      </c>
      <c r="AW16" s="690">
        <v>1306.308</v>
      </c>
      <c r="AX16" s="688">
        <v>223.63300000000001</v>
      </c>
      <c r="AY16" s="689">
        <v>1089.6769999999999</v>
      </c>
      <c r="AZ16" s="684">
        <v>0</v>
      </c>
      <c r="BA16" s="690">
        <v>1313.31</v>
      </c>
      <c r="BB16" s="688">
        <v>137.44999999999999</v>
      </c>
      <c r="BC16" s="689">
        <v>1063.3330000000001</v>
      </c>
      <c r="BD16" s="684">
        <v>0</v>
      </c>
      <c r="BE16" s="690">
        <v>1200.7829999999999</v>
      </c>
      <c r="BF16" s="688">
        <v>136.68799999999999</v>
      </c>
      <c r="BG16" s="689">
        <v>929.875</v>
      </c>
      <c r="BH16" s="684">
        <v>0</v>
      </c>
      <c r="BI16" s="690">
        <v>1066.5630000000001</v>
      </c>
      <c r="BJ16" s="688">
        <v>141.18100000000001</v>
      </c>
      <c r="BK16" s="689">
        <v>921.07600000000002</v>
      </c>
      <c r="BL16" s="684">
        <v>0</v>
      </c>
      <c r="BM16" s="690">
        <v>1062.2570000000001</v>
      </c>
      <c r="BN16" s="688">
        <v>129.017</v>
      </c>
      <c r="BO16" s="689">
        <v>903.91899999999998</v>
      </c>
      <c r="BP16" s="684" t="s">
        <v>485</v>
      </c>
      <c r="BQ16" s="690">
        <v>1032.9359999999999</v>
      </c>
      <c r="BR16" s="688">
        <v>133.42400000000001</v>
      </c>
      <c r="BS16" s="689">
        <v>835.90099999999995</v>
      </c>
      <c r="BT16" s="684">
        <v>0</v>
      </c>
      <c r="BU16" s="690">
        <v>969.32500000000005</v>
      </c>
      <c r="BV16" s="688">
        <v>118.176</v>
      </c>
      <c r="BW16" s="689">
        <v>948.23699999999997</v>
      </c>
      <c r="BX16" s="684">
        <v>0</v>
      </c>
      <c r="BY16" s="690">
        <v>1066.413</v>
      </c>
      <c r="BZ16" s="688">
        <v>134.44900000000001</v>
      </c>
      <c r="CA16" s="689">
        <v>896.61500000000001</v>
      </c>
      <c r="CB16" s="684">
        <v>0</v>
      </c>
      <c r="CC16" s="690">
        <v>1031.0640000000001</v>
      </c>
      <c r="CD16" s="688">
        <v>147.72999999999999</v>
      </c>
      <c r="CE16" s="689">
        <v>844.60500000000002</v>
      </c>
      <c r="CF16" s="684">
        <v>0</v>
      </c>
      <c r="CG16" s="690">
        <v>992.33500000000004</v>
      </c>
      <c r="CH16" s="688">
        <v>134.99799999999999</v>
      </c>
      <c r="CI16" s="689">
        <v>844.30399999999997</v>
      </c>
      <c r="CJ16" s="684">
        <v>0</v>
      </c>
      <c r="CK16" s="690">
        <v>979.30200000000002</v>
      </c>
      <c r="CL16" s="688">
        <v>133.828</v>
      </c>
      <c r="CM16" s="689">
        <v>811.24900000000002</v>
      </c>
      <c r="CN16" s="684">
        <v>0</v>
      </c>
      <c r="CO16" s="690">
        <v>945.077</v>
      </c>
      <c r="CP16" s="688">
        <v>128.72</v>
      </c>
      <c r="CQ16" s="689">
        <v>810.13699999999994</v>
      </c>
      <c r="CR16" s="684">
        <v>0</v>
      </c>
      <c r="CS16" s="690">
        <v>938.85699999999997</v>
      </c>
      <c r="CT16" s="688">
        <v>129.93799999999999</v>
      </c>
      <c r="CU16" s="689">
        <v>798.62599999999998</v>
      </c>
      <c r="CV16" s="684">
        <v>0</v>
      </c>
      <c r="CW16" s="690">
        <v>928.56399999999996</v>
      </c>
      <c r="CX16" s="688">
        <v>130.255</v>
      </c>
      <c r="CY16" s="689">
        <v>772.80799999999999</v>
      </c>
      <c r="CZ16" s="684">
        <v>0</v>
      </c>
      <c r="DA16" s="690">
        <v>903.06299999999999</v>
      </c>
      <c r="DB16" s="688">
        <v>132.28399999999999</v>
      </c>
      <c r="DC16" s="689">
        <v>1028.5170000000001</v>
      </c>
      <c r="DD16" s="684">
        <v>0</v>
      </c>
      <c r="DE16" s="690">
        <v>1160.8009999999999</v>
      </c>
      <c r="DF16" s="688">
        <v>134.453</v>
      </c>
      <c r="DG16" s="689">
        <v>1070.2750000000001</v>
      </c>
      <c r="DH16" s="684">
        <v>0</v>
      </c>
      <c r="DI16" s="690">
        <v>1204.7280000000001</v>
      </c>
      <c r="DJ16" s="688">
        <v>138.268</v>
      </c>
      <c r="DK16" s="689">
        <v>1105.2550000000001</v>
      </c>
      <c r="DL16" s="684">
        <v>0</v>
      </c>
      <c r="DM16" s="690">
        <v>1243.5229999999999</v>
      </c>
      <c r="DN16" s="688">
        <v>232.21799999999999</v>
      </c>
      <c r="DO16" s="689">
        <v>1216.807</v>
      </c>
      <c r="DP16" s="684">
        <v>0</v>
      </c>
      <c r="DQ16" s="690">
        <v>1449.0250000000001</v>
      </c>
      <c r="DR16" s="688">
        <v>236.018</v>
      </c>
      <c r="DS16" s="689">
        <v>1089.443</v>
      </c>
      <c r="DT16" s="684">
        <v>0</v>
      </c>
      <c r="DU16" s="690">
        <v>1325.461</v>
      </c>
      <c r="DV16" s="688">
        <v>240.78700000000001</v>
      </c>
      <c r="DW16" s="689">
        <v>1049.1980000000001</v>
      </c>
      <c r="DX16" s="684">
        <v>0</v>
      </c>
      <c r="DY16" s="690">
        <v>1289.9849999999999</v>
      </c>
      <c r="DZ16" s="688">
        <v>249.648</v>
      </c>
      <c r="EA16" s="689">
        <v>1055.8309999999999</v>
      </c>
      <c r="EB16" s="684">
        <v>0</v>
      </c>
      <c r="EC16" s="690">
        <v>1305.479</v>
      </c>
      <c r="ED16" s="688">
        <v>251.2</v>
      </c>
      <c r="EE16" s="689">
        <v>1074.2639999999999</v>
      </c>
      <c r="EF16" s="684">
        <v>0</v>
      </c>
      <c r="EG16" s="690">
        <v>1325.4639999999999</v>
      </c>
      <c r="EH16" s="688">
        <v>256.10399999999998</v>
      </c>
      <c r="EI16" s="689">
        <v>1065.6659999999999</v>
      </c>
      <c r="EJ16" s="684">
        <v>0</v>
      </c>
      <c r="EK16" s="690">
        <v>1321.77</v>
      </c>
      <c r="EL16" s="688">
        <v>273.88799999999998</v>
      </c>
      <c r="EM16" s="689">
        <v>1027.3430000000001</v>
      </c>
      <c r="EN16" s="684">
        <v>0</v>
      </c>
      <c r="EO16" s="690">
        <v>1301.231</v>
      </c>
      <c r="EP16" s="688">
        <v>275.29700000000003</v>
      </c>
      <c r="EQ16" s="689">
        <v>1040.2739999999999</v>
      </c>
      <c r="ER16" s="684">
        <v>0</v>
      </c>
      <c r="ES16" s="690">
        <v>1315.5709999999999</v>
      </c>
      <c r="ET16" s="688">
        <v>242.92500000000001</v>
      </c>
      <c r="EU16" s="689">
        <v>992.81200000000001</v>
      </c>
      <c r="EV16" s="684">
        <v>0</v>
      </c>
      <c r="EW16" s="690">
        <v>1235.7370000000001</v>
      </c>
      <c r="EX16" s="688">
        <v>243.221</v>
      </c>
      <c r="EY16" s="689">
        <v>997.54600000000005</v>
      </c>
      <c r="EZ16" s="684">
        <v>0</v>
      </c>
      <c r="FA16" s="690">
        <v>1240.7670000000001</v>
      </c>
      <c r="FB16" s="688">
        <v>246.76</v>
      </c>
      <c r="FC16" s="689">
        <v>983.16600000000005</v>
      </c>
      <c r="FD16" s="684">
        <v>0</v>
      </c>
      <c r="FE16" s="690">
        <v>1229.9259999999999</v>
      </c>
      <c r="FF16" s="688">
        <v>208.53800000000001</v>
      </c>
      <c r="FG16" s="689">
        <v>983.06500000000005</v>
      </c>
      <c r="FH16" s="684">
        <v>0</v>
      </c>
      <c r="FI16" s="690">
        <v>1191.6030000000001</v>
      </c>
      <c r="FJ16" s="688">
        <v>220.60599999999999</v>
      </c>
      <c r="FK16" s="689">
        <v>971.14800000000002</v>
      </c>
      <c r="FL16" s="684">
        <v>0</v>
      </c>
      <c r="FM16" s="690">
        <v>1191.7539999999999</v>
      </c>
      <c r="FN16" s="688">
        <v>226.179</v>
      </c>
      <c r="FO16" s="689">
        <v>956.81899999999996</v>
      </c>
      <c r="FP16" s="684">
        <v>0</v>
      </c>
      <c r="FQ16" s="690">
        <v>1182.998</v>
      </c>
      <c r="FR16" s="688">
        <v>221.715</v>
      </c>
      <c r="FS16" s="689">
        <v>989.404</v>
      </c>
      <c r="FT16" s="684">
        <v>0</v>
      </c>
      <c r="FU16" s="690">
        <v>1211.1189999999999</v>
      </c>
      <c r="FV16" s="688">
        <v>221.54900000000001</v>
      </c>
      <c r="FW16" s="689">
        <v>986.53099999999995</v>
      </c>
      <c r="FX16" s="684">
        <v>0</v>
      </c>
      <c r="FY16" s="690">
        <v>1208.08</v>
      </c>
      <c r="FZ16" s="688">
        <v>226.40899999999999</v>
      </c>
      <c r="GA16" s="689">
        <v>985.46699999999998</v>
      </c>
      <c r="GB16" s="684">
        <v>0</v>
      </c>
      <c r="GC16" s="690">
        <v>1211.876</v>
      </c>
      <c r="GD16" s="688">
        <v>216.209</v>
      </c>
      <c r="GE16" s="689">
        <v>979.87099999999998</v>
      </c>
      <c r="GF16" s="684" t="s">
        <v>1261</v>
      </c>
      <c r="GG16" s="690">
        <v>1196.08</v>
      </c>
      <c r="GH16" s="688">
        <v>210</v>
      </c>
      <c r="GI16" s="689">
        <v>966</v>
      </c>
      <c r="GJ16" s="684">
        <v>0</v>
      </c>
      <c r="GK16" s="690">
        <v>1176</v>
      </c>
      <c r="GL16" s="688">
        <v>209</v>
      </c>
      <c r="GM16" s="689">
        <v>949</v>
      </c>
      <c r="GN16" s="684">
        <v>0</v>
      </c>
      <c r="GO16" s="690">
        <v>1158</v>
      </c>
      <c r="GP16" s="688">
        <v>210</v>
      </c>
      <c r="GQ16" s="689">
        <v>958</v>
      </c>
      <c r="GR16" s="684">
        <v>0</v>
      </c>
      <c r="GS16" s="690">
        <v>1168</v>
      </c>
      <c r="GT16" s="688">
        <v>216</v>
      </c>
      <c r="GU16" s="689">
        <v>950</v>
      </c>
      <c r="GV16" s="684">
        <v>0</v>
      </c>
      <c r="GW16" s="690">
        <v>1166</v>
      </c>
      <c r="GX16" s="688">
        <v>221</v>
      </c>
      <c r="GY16" s="689">
        <v>952</v>
      </c>
      <c r="GZ16" s="684">
        <v>0</v>
      </c>
      <c r="HA16" s="690">
        <v>1173</v>
      </c>
      <c r="HB16" s="688">
        <v>223</v>
      </c>
      <c r="HC16" s="689">
        <v>959</v>
      </c>
      <c r="HD16" s="684">
        <v>0</v>
      </c>
      <c r="HE16" s="690">
        <v>1182</v>
      </c>
      <c r="HF16" s="718">
        <v>227</v>
      </c>
      <c r="HG16" s="684">
        <v>901</v>
      </c>
      <c r="HH16" s="684">
        <v>0</v>
      </c>
      <c r="HI16" s="719">
        <v>1128</v>
      </c>
      <c r="HJ16" s="718">
        <v>225</v>
      </c>
      <c r="HK16" s="684">
        <v>879</v>
      </c>
      <c r="HL16" s="684">
        <v>0</v>
      </c>
      <c r="HM16" s="719">
        <v>1104</v>
      </c>
      <c r="HN16" s="718">
        <v>217</v>
      </c>
      <c r="HO16" s="684">
        <v>882</v>
      </c>
      <c r="HP16" s="684">
        <v>0</v>
      </c>
      <c r="HQ16" s="719">
        <v>1099</v>
      </c>
      <c r="HR16" s="718">
        <v>213</v>
      </c>
      <c r="HS16" s="684">
        <v>892</v>
      </c>
      <c r="HT16" s="684">
        <v>0</v>
      </c>
      <c r="HU16" s="719">
        <v>1105</v>
      </c>
      <c r="HV16" s="718">
        <v>208</v>
      </c>
      <c r="HW16" s="684">
        <v>894</v>
      </c>
      <c r="HX16" s="684">
        <v>0</v>
      </c>
      <c r="HY16" s="719">
        <v>1102</v>
      </c>
      <c r="HZ16" s="718">
        <v>207</v>
      </c>
      <c r="IA16" s="684">
        <v>952</v>
      </c>
      <c r="IB16" s="684">
        <v>0</v>
      </c>
      <c r="IC16" s="719">
        <v>1159</v>
      </c>
      <c r="ID16" s="718">
        <v>208</v>
      </c>
      <c r="IE16" s="684">
        <v>951</v>
      </c>
      <c r="IF16" s="684">
        <v>0</v>
      </c>
      <c r="IG16" s="719">
        <v>1159</v>
      </c>
      <c r="IH16" s="718">
        <v>204</v>
      </c>
      <c r="II16" s="684">
        <v>970</v>
      </c>
      <c r="IJ16" s="684">
        <v>0</v>
      </c>
      <c r="IK16" s="719">
        <v>1174</v>
      </c>
      <c r="IL16" s="718">
        <v>207</v>
      </c>
      <c r="IM16" s="684">
        <v>957</v>
      </c>
      <c r="IN16" s="684">
        <v>0</v>
      </c>
      <c r="IO16" s="719">
        <v>1164</v>
      </c>
      <c r="IP16" s="718">
        <v>205</v>
      </c>
      <c r="IQ16" s="684">
        <v>962</v>
      </c>
      <c r="IR16" s="684">
        <v>0</v>
      </c>
      <c r="IS16" s="719">
        <v>1167</v>
      </c>
      <c r="IT16" s="718">
        <v>208</v>
      </c>
      <c r="IU16" s="684">
        <v>1086</v>
      </c>
      <c r="IV16" s="684">
        <v>0</v>
      </c>
      <c r="IW16" s="719">
        <v>1294</v>
      </c>
      <c r="IX16" s="718">
        <v>194</v>
      </c>
      <c r="IY16" s="684">
        <v>1074</v>
      </c>
      <c r="IZ16" s="684">
        <v>0</v>
      </c>
      <c r="JA16" s="719">
        <v>1268</v>
      </c>
      <c r="JB16" s="718">
        <v>181</v>
      </c>
      <c r="JC16" s="684">
        <v>654</v>
      </c>
      <c r="JD16" s="684">
        <v>0</v>
      </c>
      <c r="JE16" s="719">
        <v>835</v>
      </c>
      <c r="JF16" s="718">
        <v>169</v>
      </c>
      <c r="JG16" s="684">
        <v>671</v>
      </c>
      <c r="JH16" s="684">
        <v>0</v>
      </c>
      <c r="JI16" s="719">
        <v>840</v>
      </c>
    </row>
    <row r="17" spans="1:269" ht="15" thickBot="1">
      <c r="A17" s="533" t="s">
        <v>620</v>
      </c>
      <c r="B17" s="700">
        <v>2169.06</v>
      </c>
      <c r="C17" s="759">
        <v>2943.1860000000001</v>
      </c>
      <c r="D17" s="759">
        <v>2805.8719999999998</v>
      </c>
      <c r="E17" s="759">
        <v>192.05799999999999</v>
      </c>
      <c r="F17" s="700">
        <v>8110.1760000000004</v>
      </c>
      <c r="G17" s="759">
        <v>2379.5509999999999</v>
      </c>
      <c r="H17" s="759">
        <v>3196.08</v>
      </c>
      <c r="I17" s="759">
        <v>2905</v>
      </c>
      <c r="J17" s="700">
        <v>189.88200000000001</v>
      </c>
      <c r="K17" s="759">
        <v>8670.5130000000008</v>
      </c>
      <c r="L17" s="759">
        <v>2430.1379999999999</v>
      </c>
      <c r="M17" s="759">
        <v>3099.748</v>
      </c>
      <c r="N17" s="700">
        <v>2572.0610000000001</v>
      </c>
      <c r="O17" s="759">
        <v>199.05099999999999</v>
      </c>
      <c r="P17" s="759">
        <v>8300.9979999999996</v>
      </c>
      <c r="Q17" s="759">
        <v>2484.3249999999998</v>
      </c>
      <c r="R17" s="700">
        <v>3097.143</v>
      </c>
      <c r="S17" s="759">
        <v>2574.9</v>
      </c>
      <c r="T17" s="759">
        <v>256.36700000000002</v>
      </c>
      <c r="U17" s="759">
        <v>8412.7350000000006</v>
      </c>
      <c r="V17" s="700">
        <v>2409.6979999999999</v>
      </c>
      <c r="W17" s="759">
        <v>3163.6010000000001</v>
      </c>
      <c r="X17" s="759">
        <v>1457.51</v>
      </c>
      <c r="Y17" s="759">
        <v>257.67200000000003</v>
      </c>
      <c r="Z17" s="700">
        <v>7288.4809999999998</v>
      </c>
      <c r="AA17" s="759">
        <v>2532.7629999999999</v>
      </c>
      <c r="AB17" s="759">
        <v>3247.7669999999998</v>
      </c>
      <c r="AC17" s="759">
        <v>1419.085</v>
      </c>
      <c r="AD17" s="700">
        <v>261.69</v>
      </c>
      <c r="AE17" s="759">
        <v>7461.3050000000003</v>
      </c>
      <c r="AF17" s="759">
        <v>2684.4369999999999</v>
      </c>
      <c r="AG17" s="759">
        <v>3288.5340000000001</v>
      </c>
      <c r="AH17" s="700">
        <v>1528.9860000000001</v>
      </c>
      <c r="AI17" s="759">
        <v>268.53399999999999</v>
      </c>
      <c r="AJ17" s="759">
        <v>7770.491</v>
      </c>
      <c r="AK17" s="700">
        <v>2767.1460000000002</v>
      </c>
      <c r="AL17" s="759">
        <v>3273.0889999999999</v>
      </c>
      <c r="AM17" s="759">
        <v>1551.4067562370801</v>
      </c>
      <c r="AN17" s="759">
        <v>260.31099999999998</v>
      </c>
      <c r="AO17" s="701">
        <v>7851.9527562370804</v>
      </c>
      <c r="AP17" s="700">
        <v>2994.018</v>
      </c>
      <c r="AQ17" s="759">
        <v>3994.1480000000001</v>
      </c>
      <c r="AR17" s="759">
        <v>174.09800000000001</v>
      </c>
      <c r="AS17" s="701">
        <v>7162.2640000000001</v>
      </c>
      <c r="AT17" s="700">
        <v>2980.9</v>
      </c>
      <c r="AU17" s="759">
        <v>4016.134</v>
      </c>
      <c r="AV17" s="759">
        <v>167.934</v>
      </c>
      <c r="AW17" s="701">
        <v>7164.9679999999998</v>
      </c>
      <c r="AX17" s="700">
        <v>3059.1529999999998</v>
      </c>
      <c r="AY17" s="759">
        <v>4081.6030000000001</v>
      </c>
      <c r="AZ17" s="759">
        <v>162.608</v>
      </c>
      <c r="BA17" s="701">
        <v>7303.3639999999996</v>
      </c>
      <c r="BB17" s="700">
        <v>3104.9749999999999</v>
      </c>
      <c r="BC17" s="759">
        <v>4071.0520000000001</v>
      </c>
      <c r="BD17" s="759">
        <v>166.18299999999999</v>
      </c>
      <c r="BE17" s="701">
        <v>7342.21</v>
      </c>
      <c r="BF17" s="700">
        <v>3165.5940000000001</v>
      </c>
      <c r="BG17" s="759">
        <v>4013.915</v>
      </c>
      <c r="BH17" s="759">
        <v>165.303</v>
      </c>
      <c r="BI17" s="701">
        <v>7344.8119999999999</v>
      </c>
      <c r="BJ17" s="700">
        <v>3295.6</v>
      </c>
      <c r="BK17" s="759">
        <v>4115.0169999999998</v>
      </c>
      <c r="BL17" s="759">
        <v>168.79599999999999</v>
      </c>
      <c r="BM17" s="701">
        <v>7579.4129999999996</v>
      </c>
      <c r="BN17" s="700">
        <v>3365.2150000000001</v>
      </c>
      <c r="BO17" s="759">
        <v>4185.41</v>
      </c>
      <c r="BP17" s="759">
        <v>174.26599999999999</v>
      </c>
      <c r="BQ17" s="701">
        <v>7724.8909999999996</v>
      </c>
      <c r="BR17" s="700">
        <v>3249.7510000000002</v>
      </c>
      <c r="BS17" s="759">
        <v>4229.5659999999998</v>
      </c>
      <c r="BT17" s="759">
        <v>178.98699999999999</v>
      </c>
      <c r="BU17" s="701">
        <v>7658.3040000000001</v>
      </c>
      <c r="BV17" s="700">
        <v>3731.5880000000002</v>
      </c>
      <c r="BW17" s="759">
        <v>4852.2460000000001</v>
      </c>
      <c r="BX17" s="759">
        <v>192.303</v>
      </c>
      <c r="BY17" s="701">
        <v>8776.1370000000006</v>
      </c>
      <c r="BZ17" s="700">
        <v>3826.6970000000001</v>
      </c>
      <c r="CA17" s="759">
        <v>4936.1000000000004</v>
      </c>
      <c r="CB17" s="759">
        <v>197.44</v>
      </c>
      <c r="CC17" s="701">
        <v>8960.2369999999992</v>
      </c>
      <c r="CD17" s="700">
        <v>3906.4209999999998</v>
      </c>
      <c r="CE17" s="759">
        <v>4966.37</v>
      </c>
      <c r="CF17" s="759">
        <v>209.32900000000001</v>
      </c>
      <c r="CG17" s="701">
        <v>9082.1200000000008</v>
      </c>
      <c r="CH17" s="700">
        <v>3801.1559999999999</v>
      </c>
      <c r="CI17" s="759">
        <v>5044.0119999999997</v>
      </c>
      <c r="CJ17" s="759">
        <v>215.26400000000001</v>
      </c>
      <c r="CK17" s="701">
        <v>9060.4320000000007</v>
      </c>
      <c r="CL17" s="700">
        <v>4472.5370000000003</v>
      </c>
      <c r="CM17" s="759">
        <v>5192.2470000000003</v>
      </c>
      <c r="CN17" s="759">
        <v>223.23500000000001</v>
      </c>
      <c r="CO17" s="701">
        <v>9888.0190000000002</v>
      </c>
      <c r="CP17" s="700">
        <v>4593.491</v>
      </c>
      <c r="CQ17" s="759">
        <v>5278.1289999999999</v>
      </c>
      <c r="CR17" s="759">
        <v>226.08099999999999</v>
      </c>
      <c r="CS17" s="701">
        <v>10097.700999999999</v>
      </c>
      <c r="CT17" s="700">
        <v>4663.0630000000001</v>
      </c>
      <c r="CU17" s="759">
        <v>5341.6530000000002</v>
      </c>
      <c r="CV17" s="759">
        <v>231.09899999999999</v>
      </c>
      <c r="CW17" s="701">
        <v>10235.815000000001</v>
      </c>
      <c r="CX17" s="700">
        <v>4624.1679999999997</v>
      </c>
      <c r="CY17" s="759">
        <v>5295.6940000000004</v>
      </c>
      <c r="CZ17" s="759">
        <v>238.27</v>
      </c>
      <c r="DA17" s="701">
        <v>10158.132</v>
      </c>
      <c r="DB17" s="700">
        <v>4643.3559999999998</v>
      </c>
      <c r="DC17" s="759">
        <v>5597.5519999999997</v>
      </c>
      <c r="DD17" s="759">
        <v>158.83099999999999</v>
      </c>
      <c r="DE17" s="701">
        <v>10399.739</v>
      </c>
      <c r="DF17" s="700">
        <v>4844.951</v>
      </c>
      <c r="DG17" s="759">
        <v>5802.2929999999997</v>
      </c>
      <c r="DH17" s="759">
        <v>165.29900000000001</v>
      </c>
      <c r="DI17" s="701">
        <v>10812.543</v>
      </c>
      <c r="DJ17" s="700">
        <v>5030.2330000000002</v>
      </c>
      <c r="DK17" s="759">
        <v>5817.2569999999996</v>
      </c>
      <c r="DL17" s="759">
        <v>166.61600000000001</v>
      </c>
      <c r="DM17" s="701">
        <v>11014.106</v>
      </c>
      <c r="DN17" s="700">
        <v>5160.8549999999996</v>
      </c>
      <c r="DO17" s="759">
        <v>5969.6009999999997</v>
      </c>
      <c r="DP17" s="759">
        <v>176.072</v>
      </c>
      <c r="DQ17" s="701">
        <v>11306.528</v>
      </c>
      <c r="DR17" s="700">
        <v>5226.9440000000004</v>
      </c>
      <c r="DS17" s="759">
        <v>6131.8530000000001</v>
      </c>
      <c r="DT17" s="759">
        <v>134.81800000000001</v>
      </c>
      <c r="DU17" s="701">
        <v>11493.615</v>
      </c>
      <c r="DV17" s="700">
        <v>5228.3040000000001</v>
      </c>
      <c r="DW17" s="759">
        <v>6444.4553814000001</v>
      </c>
      <c r="DX17" s="759">
        <v>134.12700000000001</v>
      </c>
      <c r="DY17" s="701">
        <v>11806.8863814</v>
      </c>
      <c r="DZ17" s="700">
        <v>5172.0259999999998</v>
      </c>
      <c r="EA17" s="759">
        <v>6514.76</v>
      </c>
      <c r="EB17" s="759">
        <v>253.40899999999999</v>
      </c>
      <c r="EC17" s="701">
        <v>11940.195</v>
      </c>
      <c r="ED17" s="700">
        <v>5220.6909999999998</v>
      </c>
      <c r="EE17" s="759">
        <v>7389.11</v>
      </c>
      <c r="EF17" s="759">
        <v>285.113</v>
      </c>
      <c r="EG17" s="701">
        <v>12894.914000000001</v>
      </c>
      <c r="EH17" s="700">
        <v>5172.4319999999998</v>
      </c>
      <c r="EI17" s="759">
        <v>7232.098</v>
      </c>
      <c r="EJ17" s="759">
        <v>259.13799999999998</v>
      </c>
      <c r="EK17" s="701">
        <v>12663.668</v>
      </c>
      <c r="EL17" s="700">
        <v>5250.2740000000003</v>
      </c>
      <c r="EM17" s="759">
        <v>7338.915</v>
      </c>
      <c r="EN17" s="759">
        <v>142.29900000000001</v>
      </c>
      <c r="EO17" s="701">
        <v>12731.487999999999</v>
      </c>
      <c r="EP17" s="700">
        <v>5224.7870000000003</v>
      </c>
      <c r="EQ17" s="759">
        <v>7330.7150000000001</v>
      </c>
      <c r="ER17" s="759">
        <v>245.69399999999999</v>
      </c>
      <c r="ES17" s="701">
        <v>12801.196</v>
      </c>
      <c r="ET17" s="700">
        <v>5348.2080999999998</v>
      </c>
      <c r="EU17" s="759">
        <v>7204.6620000000003</v>
      </c>
      <c r="EV17" s="759">
        <v>242.15</v>
      </c>
      <c r="EW17" s="701">
        <v>12795.0201</v>
      </c>
      <c r="EX17" s="700">
        <v>5299.65</v>
      </c>
      <c r="EY17" s="759">
        <v>7282.61</v>
      </c>
      <c r="EZ17" s="759">
        <v>150.685</v>
      </c>
      <c r="FA17" s="701">
        <v>12732.945</v>
      </c>
      <c r="FB17" s="700">
        <v>5066.1819999999998</v>
      </c>
      <c r="FC17" s="759">
        <v>7298.8680000000004</v>
      </c>
      <c r="FD17" s="759">
        <v>140.114</v>
      </c>
      <c r="FE17" s="701">
        <v>12505.164000000001</v>
      </c>
      <c r="FF17" s="700">
        <v>4884.3720000000003</v>
      </c>
      <c r="FG17" s="759">
        <v>7033.143</v>
      </c>
      <c r="FH17" s="759">
        <v>411.32600000000002</v>
      </c>
      <c r="FI17" s="701">
        <v>12328.841</v>
      </c>
      <c r="FJ17" s="700">
        <v>4702.1390000000001</v>
      </c>
      <c r="FK17" s="759">
        <v>6936.3379999999997</v>
      </c>
      <c r="FL17" s="759">
        <v>397.22500000000002</v>
      </c>
      <c r="FM17" s="701">
        <v>12035.701999999999</v>
      </c>
      <c r="FN17" s="700">
        <v>4426.0200000000004</v>
      </c>
      <c r="FO17" s="759">
        <v>6820.9189999999999</v>
      </c>
      <c r="FP17" s="759">
        <v>573.19799999999998</v>
      </c>
      <c r="FQ17" s="701">
        <v>11820.137000000001</v>
      </c>
      <c r="FR17" s="700">
        <v>4121.2299999999996</v>
      </c>
      <c r="FS17" s="759">
        <v>6837.7389999999996</v>
      </c>
      <c r="FT17" s="759">
        <v>490.99200000000002</v>
      </c>
      <c r="FU17" s="701">
        <v>11449.960999999999</v>
      </c>
      <c r="FV17" s="700">
        <v>3799.944</v>
      </c>
      <c r="FW17" s="759">
        <v>6967.0429999999997</v>
      </c>
      <c r="FX17" s="759">
        <v>475.50299999999999</v>
      </c>
      <c r="FY17" s="701">
        <v>11242.49</v>
      </c>
      <c r="FZ17" s="700">
        <v>3669.2310000000002</v>
      </c>
      <c r="GA17" s="759">
        <v>7957.241</v>
      </c>
      <c r="GB17" s="759">
        <v>499.26600000000002</v>
      </c>
      <c r="GC17" s="701">
        <v>12125.737999999999</v>
      </c>
      <c r="GD17" s="700">
        <v>3633.672</v>
      </c>
      <c r="GE17" s="759">
        <v>8579.24</v>
      </c>
      <c r="GF17" s="759">
        <v>975.59900000000005</v>
      </c>
      <c r="GG17" s="701">
        <v>13188.511</v>
      </c>
      <c r="GH17" s="700">
        <v>3576</v>
      </c>
      <c r="GI17" s="759">
        <v>8778</v>
      </c>
      <c r="GJ17" s="759">
        <v>958</v>
      </c>
      <c r="GK17" s="701">
        <v>13312</v>
      </c>
      <c r="GL17" s="700">
        <v>3489</v>
      </c>
      <c r="GM17" s="759">
        <v>8495</v>
      </c>
      <c r="GN17" s="759">
        <v>973</v>
      </c>
      <c r="GO17" s="701">
        <v>12957</v>
      </c>
      <c r="GP17" s="700">
        <v>3471</v>
      </c>
      <c r="GQ17" s="759">
        <v>8288</v>
      </c>
      <c r="GR17" s="759">
        <v>1082</v>
      </c>
      <c r="GS17" s="701">
        <v>12841</v>
      </c>
      <c r="GT17" s="700">
        <v>3511</v>
      </c>
      <c r="GU17" s="759">
        <v>8015</v>
      </c>
      <c r="GV17" s="759">
        <v>1483</v>
      </c>
      <c r="GW17" s="701">
        <v>13009</v>
      </c>
      <c r="GX17" s="700">
        <v>3443</v>
      </c>
      <c r="GY17" s="759">
        <v>8933</v>
      </c>
      <c r="GZ17" s="759">
        <v>1520</v>
      </c>
      <c r="HA17" s="701">
        <v>13896</v>
      </c>
      <c r="HB17" s="700">
        <v>3416</v>
      </c>
      <c r="HC17" s="759">
        <v>8947</v>
      </c>
      <c r="HD17" s="759">
        <v>1537</v>
      </c>
      <c r="HE17" s="701">
        <v>13900</v>
      </c>
      <c r="HF17" s="1167">
        <v>3346</v>
      </c>
      <c r="HG17" s="429">
        <v>8558</v>
      </c>
      <c r="HH17" s="429">
        <v>1563</v>
      </c>
      <c r="HI17" s="1168">
        <v>13467</v>
      </c>
      <c r="HJ17" s="1167">
        <v>3317</v>
      </c>
      <c r="HK17" s="429">
        <v>8219</v>
      </c>
      <c r="HL17" s="429">
        <v>1558</v>
      </c>
      <c r="HM17" s="1168">
        <v>13094</v>
      </c>
      <c r="HN17" s="1167">
        <v>3330</v>
      </c>
      <c r="HO17" s="429">
        <v>8660</v>
      </c>
      <c r="HP17" s="429">
        <v>1762</v>
      </c>
      <c r="HQ17" s="1168">
        <v>13752</v>
      </c>
      <c r="HR17" s="1167">
        <v>3338</v>
      </c>
      <c r="HS17" s="429">
        <v>8517</v>
      </c>
      <c r="HT17" s="429">
        <v>1786</v>
      </c>
      <c r="HU17" s="1168">
        <v>13641</v>
      </c>
      <c r="HV17" s="1167">
        <v>3254</v>
      </c>
      <c r="HW17" s="429">
        <v>8356</v>
      </c>
      <c r="HX17" s="429">
        <v>1809</v>
      </c>
      <c r="HY17" s="1168">
        <v>13419</v>
      </c>
      <c r="HZ17" s="1167">
        <v>3231</v>
      </c>
      <c r="IA17" s="429">
        <v>8186</v>
      </c>
      <c r="IB17" s="429">
        <v>1844</v>
      </c>
      <c r="IC17" s="1168">
        <v>13261</v>
      </c>
      <c r="ID17" s="1167">
        <v>3221</v>
      </c>
      <c r="IE17" s="429">
        <v>8167</v>
      </c>
      <c r="IF17" s="429">
        <v>1868</v>
      </c>
      <c r="IG17" s="1168">
        <v>13256</v>
      </c>
      <c r="IH17" s="1167">
        <v>3346</v>
      </c>
      <c r="II17" s="429">
        <v>8378</v>
      </c>
      <c r="IJ17" s="429">
        <v>2109</v>
      </c>
      <c r="IK17" s="1168">
        <v>13833</v>
      </c>
      <c r="IL17" s="1167">
        <v>3090</v>
      </c>
      <c r="IM17" s="429">
        <v>8121</v>
      </c>
      <c r="IN17" s="429">
        <v>2123</v>
      </c>
      <c r="IO17" s="1168">
        <v>13334</v>
      </c>
      <c r="IP17" s="1167">
        <v>3203</v>
      </c>
      <c r="IQ17" s="429">
        <v>7821</v>
      </c>
      <c r="IR17" s="429">
        <v>2141</v>
      </c>
      <c r="IS17" s="1168">
        <v>13165</v>
      </c>
      <c r="IT17" s="1167">
        <v>3143</v>
      </c>
      <c r="IU17" s="429">
        <v>8263</v>
      </c>
      <c r="IV17" s="429">
        <v>2194</v>
      </c>
      <c r="IW17" s="1168">
        <v>13600</v>
      </c>
      <c r="IX17" s="1167">
        <v>3221</v>
      </c>
      <c r="IY17" s="429">
        <v>8017</v>
      </c>
      <c r="IZ17" s="429">
        <v>887</v>
      </c>
      <c r="JA17" s="1168">
        <v>12125</v>
      </c>
      <c r="JB17" s="1167">
        <v>3218</v>
      </c>
      <c r="JC17" s="429">
        <v>8377</v>
      </c>
      <c r="JD17" s="429">
        <v>916</v>
      </c>
      <c r="JE17" s="1168">
        <v>12511</v>
      </c>
      <c r="JF17" s="1167">
        <v>3207</v>
      </c>
      <c r="JG17" s="429">
        <v>8213</v>
      </c>
      <c r="JH17" s="429">
        <v>1066</v>
      </c>
      <c r="JI17" s="1168">
        <v>12486</v>
      </c>
    </row>
    <row r="18" spans="1:269" ht="20.5" thickBot="1">
      <c r="A18" s="530" t="s">
        <v>1845</v>
      </c>
      <c r="CX18" s="170"/>
      <c r="CY18" s="170"/>
      <c r="CZ18" s="169"/>
      <c r="DA18" s="169"/>
      <c r="DB18" s="170"/>
      <c r="DC18" s="170"/>
      <c r="DD18" s="169"/>
      <c r="DE18" s="169"/>
    </row>
    <row r="19" spans="1:269">
      <c r="A19" s="531" t="s">
        <v>1216</v>
      </c>
      <c r="B19" s="534"/>
      <c r="C19" s="534"/>
      <c r="D19" s="534"/>
      <c r="E19" s="534"/>
      <c r="F19" s="534"/>
      <c r="G19" s="534"/>
      <c r="H19" s="53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X19" s="192"/>
      <c r="CY19" s="192"/>
      <c r="CZ19" s="192"/>
      <c r="DA19" s="192"/>
      <c r="DB19" s="192"/>
      <c r="DC19" s="192"/>
      <c r="DD19" s="192"/>
      <c r="DE19" s="192"/>
      <c r="FK19" s="178"/>
      <c r="FZ19" s="154"/>
      <c r="GA19" s="154"/>
      <c r="GB19" s="154"/>
      <c r="GC19" s="154"/>
    </row>
  </sheetData>
  <mergeCells count="67">
    <mergeCell ref="JF1:JI1"/>
    <mergeCell ref="JB1:JE1"/>
    <mergeCell ref="IT1:IW1"/>
    <mergeCell ref="IL1:IO1"/>
    <mergeCell ref="IH1:IK1"/>
    <mergeCell ref="ID1:IG1"/>
    <mergeCell ref="IX1:JA1"/>
    <mergeCell ref="HZ1:IC1"/>
    <mergeCell ref="IP1:IS1"/>
    <mergeCell ref="HV1:HY1"/>
    <mergeCell ref="HR1:HU1"/>
    <mergeCell ref="HN1:HQ1"/>
    <mergeCell ref="HJ1:HM1"/>
    <mergeCell ref="FV1:FY1"/>
    <mergeCell ref="FR1:FU1"/>
    <mergeCell ref="FF1:FI1"/>
    <mergeCell ref="HF1:HI1"/>
    <mergeCell ref="HB1:HE1"/>
    <mergeCell ref="GX1:HA1"/>
    <mergeCell ref="GT1:GW1"/>
    <mergeCell ref="GH1:GK1"/>
    <mergeCell ref="GP1:GS1"/>
    <mergeCell ref="GL1:GO1"/>
    <mergeCell ref="DN1:DQ1"/>
    <mergeCell ref="ED1:EG1"/>
    <mergeCell ref="EL1:EO1"/>
    <mergeCell ref="ET1:EW1"/>
    <mergeCell ref="EP1:ES1"/>
    <mergeCell ref="EX1:FA1"/>
    <mergeCell ref="FN1:FQ1"/>
    <mergeCell ref="FJ1:FM1"/>
    <mergeCell ref="GD1:GG1"/>
    <mergeCell ref="AT1:AW1"/>
    <mergeCell ref="FZ1:GC1"/>
    <mergeCell ref="DB1:DE1"/>
    <mergeCell ref="DF1:DI1"/>
    <mergeCell ref="CD1:CG1"/>
    <mergeCell ref="BZ1:CC1"/>
    <mergeCell ref="CH1:CK1"/>
    <mergeCell ref="CL1:CO1"/>
    <mergeCell ref="CP1:CS1"/>
    <mergeCell ref="CT1:CW1"/>
    <mergeCell ref="CX1:DA1"/>
    <mergeCell ref="FB1:FE1"/>
    <mergeCell ref="AK1:AN1"/>
    <mergeCell ref="AX1:BA1"/>
    <mergeCell ref="BN1:BQ1"/>
    <mergeCell ref="BB1:BE1"/>
    <mergeCell ref="BF1:BI1"/>
    <mergeCell ref="BJ1:BM1"/>
    <mergeCell ref="AP1:AS1"/>
    <mergeCell ref="Z1:AC1"/>
    <mergeCell ref="EH1:EK1"/>
    <mergeCell ref="B1:E1"/>
    <mergeCell ref="F1:I1"/>
    <mergeCell ref="J1:M1"/>
    <mergeCell ref="N1:Q1"/>
    <mergeCell ref="R1:U1"/>
    <mergeCell ref="DJ1:DM1"/>
    <mergeCell ref="DZ1:EC1"/>
    <mergeCell ref="DV1:DY1"/>
    <mergeCell ref="DR1:DU1"/>
    <mergeCell ref="AD1:AG1"/>
    <mergeCell ref="AH1:AJ1"/>
    <mergeCell ref="V1:Y1"/>
    <mergeCell ref="BR1:BU1"/>
    <mergeCell ref="BV1:BY1"/>
  </mergeCells>
  <phoneticPr fontId="262"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FF6200"/>
    <pageSetUpPr autoPageBreaks="0" fitToPage="1"/>
  </sheetPr>
  <dimension ref="A1:BS55"/>
  <sheetViews>
    <sheetView showGridLines="0" zoomScale="90" zoomScaleNormal="90" zoomScaleSheetLayoutView="115" workbookViewId="0">
      <pane xSplit="3" ySplit="1" topLeftCell="BN2" activePane="bottomRight" state="frozen"/>
      <selection activeCell="BA1" sqref="BA1"/>
      <selection pane="topRight" activeCell="BA1" sqref="BA1"/>
      <selection pane="bottomLeft" activeCell="BA1" sqref="BA1"/>
      <selection pane="bottomRight"/>
    </sheetView>
  </sheetViews>
  <sheetFormatPr defaultColWidth="9.1796875" defaultRowHeight="13"/>
  <cols>
    <col min="1" max="2" width="2.26953125" style="4" customWidth="1"/>
    <col min="3" max="3" width="70.26953125" style="4" bestFit="1" customWidth="1"/>
    <col min="4" max="47" width="15.7265625" style="4" customWidth="1"/>
    <col min="48" max="48" width="15.7265625" style="6" customWidth="1"/>
    <col min="49" max="49" width="13.1796875" style="4" customWidth="1"/>
    <col min="50" max="50" width="12.453125" style="4" customWidth="1"/>
    <col min="51" max="51" width="11.54296875" style="4" customWidth="1"/>
    <col min="52" max="52" width="12.1796875" style="4" customWidth="1"/>
    <col min="53" max="65" width="13.1796875" style="4" customWidth="1"/>
    <col min="66" max="66" width="12.453125" style="4" bestFit="1" customWidth="1"/>
    <col min="67" max="67" width="12" style="4" bestFit="1" customWidth="1"/>
    <col min="68" max="69" width="12.453125" style="4" bestFit="1" customWidth="1"/>
    <col min="70" max="16384" width="9.1796875" style="4"/>
  </cols>
  <sheetData>
    <row r="1" spans="1:71" s="3" customFormat="1" ht="33.75" customHeight="1">
      <c r="A1" s="1474"/>
      <c r="B1" s="1474" t="s">
        <v>1411</v>
      </c>
      <c r="C1" s="1475"/>
      <c r="D1" s="1476">
        <v>39813</v>
      </c>
      <c r="E1" s="1476">
        <v>39903</v>
      </c>
      <c r="F1" s="1476">
        <v>39994</v>
      </c>
      <c r="G1" s="1476">
        <v>40086</v>
      </c>
      <c r="H1" s="1476">
        <v>40178</v>
      </c>
      <c r="I1" s="1476">
        <v>40268</v>
      </c>
      <c r="J1" s="1477">
        <v>40359</v>
      </c>
      <c r="K1" s="1476">
        <v>40451</v>
      </c>
      <c r="L1" s="1476">
        <v>40543</v>
      </c>
      <c r="M1" s="1476">
        <v>40633</v>
      </c>
      <c r="N1" s="1476">
        <v>40724</v>
      </c>
      <c r="O1" s="1476">
        <v>40816</v>
      </c>
      <c r="P1" s="1476">
        <v>40908</v>
      </c>
      <c r="Q1" s="1476">
        <v>40999</v>
      </c>
      <c r="R1" s="1476">
        <v>41090</v>
      </c>
      <c r="S1" s="1476">
        <v>41182</v>
      </c>
      <c r="T1" s="1476">
        <v>41274</v>
      </c>
      <c r="U1" s="1476">
        <v>41364</v>
      </c>
      <c r="V1" s="1476">
        <v>41455</v>
      </c>
      <c r="W1" s="1476">
        <v>41547</v>
      </c>
      <c r="X1" s="1476">
        <v>41639</v>
      </c>
      <c r="Y1" s="1476">
        <v>41729</v>
      </c>
      <c r="Z1" s="1476">
        <v>41820</v>
      </c>
      <c r="AA1" s="1476">
        <v>41912</v>
      </c>
      <c r="AB1" s="1476">
        <v>42004</v>
      </c>
      <c r="AC1" s="1476">
        <v>42094</v>
      </c>
      <c r="AD1" s="1476">
        <v>42185</v>
      </c>
      <c r="AE1" s="1476">
        <v>42277</v>
      </c>
      <c r="AF1" s="1476">
        <v>42369</v>
      </c>
      <c r="AG1" s="1476">
        <v>42460</v>
      </c>
      <c r="AH1" s="1476">
        <v>42551</v>
      </c>
      <c r="AI1" s="1476">
        <v>42643</v>
      </c>
      <c r="AJ1" s="1476">
        <v>42735</v>
      </c>
      <c r="AK1" s="1476">
        <v>42825</v>
      </c>
      <c r="AL1" s="1476">
        <v>42916</v>
      </c>
      <c r="AM1" s="1476">
        <v>43008</v>
      </c>
      <c r="AN1" s="1476">
        <v>43070</v>
      </c>
      <c r="AO1" s="1476">
        <v>43190</v>
      </c>
      <c r="AP1" s="1476">
        <v>43281</v>
      </c>
      <c r="AQ1" s="1476">
        <v>43373</v>
      </c>
      <c r="AR1" s="1476">
        <v>43465</v>
      </c>
      <c r="AS1" s="1476">
        <v>43555</v>
      </c>
      <c r="AT1" s="1476">
        <v>43646</v>
      </c>
      <c r="AU1" s="1476">
        <v>43738</v>
      </c>
      <c r="AV1" s="1476"/>
      <c r="AW1" s="1476">
        <v>43801</v>
      </c>
      <c r="AX1" s="1476">
        <v>43921</v>
      </c>
      <c r="AY1" s="1476">
        <v>43983</v>
      </c>
      <c r="AZ1" s="1476">
        <v>44104</v>
      </c>
      <c r="BA1" s="1476">
        <v>44196</v>
      </c>
      <c r="BB1" s="1476">
        <v>44286</v>
      </c>
      <c r="BC1" s="1476">
        <v>44377</v>
      </c>
      <c r="BD1" s="1476">
        <v>44469</v>
      </c>
      <c r="BE1" s="1476">
        <v>44561</v>
      </c>
      <c r="BF1" s="1476">
        <v>44651</v>
      </c>
      <c r="BG1" s="1476">
        <v>44742</v>
      </c>
      <c r="BH1" s="1476">
        <v>44834</v>
      </c>
      <c r="BI1" s="1476">
        <v>44926</v>
      </c>
      <c r="BJ1" s="1476">
        <v>45016</v>
      </c>
      <c r="BK1" s="1476">
        <v>45107</v>
      </c>
      <c r="BL1" s="1476">
        <v>45199</v>
      </c>
      <c r="BM1" s="1476">
        <v>45291</v>
      </c>
      <c r="BN1" s="1476">
        <v>45382</v>
      </c>
      <c r="BO1" s="1476">
        <v>45473</v>
      </c>
      <c r="BP1" s="1476">
        <v>45565</v>
      </c>
      <c r="BQ1" s="1476">
        <v>45657</v>
      </c>
    </row>
    <row r="2" spans="1:71">
      <c r="A2" s="1827" t="s">
        <v>1578</v>
      </c>
      <c r="B2" s="1827"/>
      <c r="C2" s="1827"/>
      <c r="D2" s="725">
        <v>62677.665000000001</v>
      </c>
      <c r="E2" s="725">
        <v>614146.59499999997</v>
      </c>
      <c r="F2" s="725">
        <v>586278.69900000002</v>
      </c>
      <c r="G2" s="725">
        <v>602440.08400000003</v>
      </c>
      <c r="H2" s="725">
        <v>597978.31099999999</v>
      </c>
      <c r="I2" s="725">
        <v>619516.74300000002</v>
      </c>
      <c r="J2" s="725">
        <v>636981.83200000005</v>
      </c>
      <c r="K2" s="725">
        <v>672197.83299999998</v>
      </c>
      <c r="L2" s="725">
        <v>740464.05799999996</v>
      </c>
      <c r="M2" s="725">
        <v>768578.89800000004</v>
      </c>
      <c r="N2" s="725">
        <v>782732.16</v>
      </c>
      <c r="O2" s="725">
        <v>825794.25399999996</v>
      </c>
      <c r="P2" s="725">
        <v>839422.39300000004</v>
      </c>
      <c r="Q2" s="725">
        <v>885032.39500000002</v>
      </c>
      <c r="R2" s="725">
        <v>875963.505</v>
      </c>
      <c r="S2" s="725">
        <v>937068.76300000004</v>
      </c>
      <c r="T2" s="725">
        <v>1001212.014</v>
      </c>
      <c r="U2" s="725">
        <v>1015328.9790000001</v>
      </c>
      <c r="V2" s="725">
        <v>1043947.346</v>
      </c>
      <c r="W2" s="725">
        <v>1068222.193</v>
      </c>
      <c r="X2" s="725">
        <v>1088130.581</v>
      </c>
      <c r="Y2" s="725">
        <v>1089743.8540000001</v>
      </c>
      <c r="Z2" s="725">
        <v>1094444.183</v>
      </c>
      <c r="AA2" s="725">
        <v>1139030.0349999999</v>
      </c>
      <c r="AB2" s="725">
        <v>1188778.7760000001</v>
      </c>
      <c r="AC2" s="725">
        <v>1274666.52</v>
      </c>
      <c r="AD2" s="725">
        <v>1210690.8160000001</v>
      </c>
      <c r="AE2" s="725">
        <v>1303952.6459999999</v>
      </c>
      <c r="AF2" s="725">
        <v>1340483.4990000001</v>
      </c>
      <c r="AG2" s="725">
        <v>1264491.3319999999</v>
      </c>
      <c r="AH2" s="725">
        <v>1369570.5689999999</v>
      </c>
      <c r="AI2" s="725">
        <v>1373139.1229999999</v>
      </c>
      <c r="AJ2" s="725">
        <v>1400096.807</v>
      </c>
      <c r="AK2" s="725">
        <v>1386958.7309999999</v>
      </c>
      <c r="AL2" s="725">
        <v>1422005.3330000001</v>
      </c>
      <c r="AM2" s="725">
        <v>1439522.54</v>
      </c>
      <c r="AN2" s="725">
        <v>1475217.06</v>
      </c>
      <c r="AO2" s="725">
        <v>1496519.21</v>
      </c>
      <c r="AP2" s="725">
        <v>1514684.87</v>
      </c>
      <c r="AQ2" s="725">
        <v>1578127.406</v>
      </c>
      <c r="AR2" s="725">
        <v>1615235.39</v>
      </c>
      <c r="AS2" s="731">
        <v>1617065.301</v>
      </c>
      <c r="AT2" s="731">
        <v>1644065.9180000001</v>
      </c>
      <c r="AU2" s="731">
        <v>1703925.4779999999</v>
      </c>
      <c r="AV2" s="1335"/>
      <c r="AW2" s="1650">
        <v>1705502.6798382699</v>
      </c>
      <c r="AX2" s="1650">
        <v>1948439.6382209</v>
      </c>
      <c r="AY2" s="1650">
        <v>2042546.7756243499</v>
      </c>
      <c r="AZ2" s="1650">
        <v>2076799.4302320601</v>
      </c>
      <c r="BA2" s="1353">
        <v>2079608</v>
      </c>
      <c r="BB2" s="1650">
        <v>2091339.6953902</v>
      </c>
      <c r="BC2" s="1650">
        <v>2042794.95386835</v>
      </c>
      <c r="BD2" s="1353">
        <v>2125454</v>
      </c>
      <c r="BE2" s="1353">
        <v>2136498</v>
      </c>
      <c r="BF2" s="1353">
        <v>2155198</v>
      </c>
      <c r="BG2" s="1353">
        <v>2258532</v>
      </c>
      <c r="BH2" s="1353">
        <v>2386710</v>
      </c>
      <c r="BI2" s="1353">
        <v>2431957</v>
      </c>
      <c r="BJ2" s="1353">
        <v>2508091</v>
      </c>
      <c r="BK2" s="1353">
        <v>2548077</v>
      </c>
      <c r="BL2" s="1353">
        <v>2640829</v>
      </c>
      <c r="BM2" s="1353">
        <v>2656713</v>
      </c>
      <c r="BN2" s="1353">
        <v>2754657</v>
      </c>
      <c r="BO2" s="1353">
        <v>2897179</v>
      </c>
      <c r="BP2" s="1353">
        <v>2973483</v>
      </c>
      <c r="BQ2" s="1353">
        <v>3013832</v>
      </c>
      <c r="BR2" s="1341"/>
      <c r="BS2" s="1341"/>
    </row>
    <row r="3" spans="1:71">
      <c r="A3" s="141" t="s">
        <v>346</v>
      </c>
      <c r="B3" s="141" t="s">
        <v>1528</v>
      </c>
      <c r="C3" s="141"/>
      <c r="D3" s="725">
        <v>15847.047</v>
      </c>
      <c r="E3" s="725">
        <v>13061.612999999999</v>
      </c>
      <c r="F3" s="725">
        <v>9377.8790000000008</v>
      </c>
      <c r="G3" s="725">
        <v>10325.257</v>
      </c>
      <c r="H3" s="725">
        <v>10594.441999999999</v>
      </c>
      <c r="I3" s="725">
        <v>10921.013000000001</v>
      </c>
      <c r="J3" s="725">
        <v>12130.949000000001</v>
      </c>
      <c r="K3" s="725">
        <v>10805.36</v>
      </c>
      <c r="L3" s="725">
        <v>10096.540000000001</v>
      </c>
      <c r="M3" s="725">
        <v>11762.031999999999</v>
      </c>
      <c r="N3" s="725">
        <v>15185.816000000001</v>
      </c>
      <c r="O3" s="725">
        <v>11509.343000000001</v>
      </c>
      <c r="P3" s="725">
        <v>10633.082</v>
      </c>
      <c r="Q3" s="725">
        <v>10551.243</v>
      </c>
      <c r="R3" s="725">
        <v>13614.277</v>
      </c>
      <c r="S3" s="725">
        <v>13103.962</v>
      </c>
      <c r="T3" s="725">
        <v>13967.096</v>
      </c>
      <c r="U3" s="725">
        <v>13737.128000000001</v>
      </c>
      <c r="V3" s="725">
        <v>14671.254999999999</v>
      </c>
      <c r="W3" s="725">
        <v>14466.493</v>
      </c>
      <c r="X3" s="725">
        <v>16576.023000000001</v>
      </c>
      <c r="Y3" s="725">
        <v>16030.078</v>
      </c>
      <c r="Z3" s="725">
        <v>20605.328000000001</v>
      </c>
      <c r="AA3" s="725">
        <v>16636.451000000001</v>
      </c>
      <c r="AB3" s="725">
        <v>17527.249</v>
      </c>
      <c r="AC3" s="725">
        <v>18687.14</v>
      </c>
      <c r="AD3" s="725">
        <v>18004.808000000001</v>
      </c>
      <c r="AE3" s="725">
        <v>18138.383000000002</v>
      </c>
      <c r="AF3" s="725">
        <v>18544.382000000001</v>
      </c>
      <c r="AG3" s="725">
        <v>18384.137999999999</v>
      </c>
      <c r="AH3" s="725">
        <v>21851.785</v>
      </c>
      <c r="AI3" s="725">
        <v>20175.895</v>
      </c>
      <c r="AJ3" s="725">
        <v>18541.972000000002</v>
      </c>
      <c r="AK3" s="725">
        <v>20223.960999999999</v>
      </c>
      <c r="AL3" s="725">
        <v>22699.562000000002</v>
      </c>
      <c r="AM3" s="725">
        <v>19089.190999999999</v>
      </c>
      <c r="AN3" s="725">
        <v>18749.349999999999</v>
      </c>
      <c r="AO3" s="725">
        <v>25444.06</v>
      </c>
      <c r="AP3" s="725">
        <v>25401.913</v>
      </c>
      <c r="AQ3" s="725">
        <v>29467.216</v>
      </c>
      <c r="AR3" s="725">
        <v>37158.576000000001</v>
      </c>
      <c r="AS3" s="731">
        <v>30376.248</v>
      </c>
      <c r="AT3" s="731">
        <v>33241.589999999997</v>
      </c>
      <c r="AU3" s="731">
        <v>27720.564999999999</v>
      </c>
      <c r="AV3" s="1335"/>
      <c r="AW3" s="1650">
        <v>30366.518</v>
      </c>
      <c r="AX3" s="1650">
        <v>71881</v>
      </c>
      <c r="AY3" s="1650">
        <v>85428</v>
      </c>
      <c r="AZ3" s="1650">
        <v>101034</v>
      </c>
      <c r="BA3" s="1353">
        <v>46224</v>
      </c>
      <c r="BB3" s="1650">
        <v>39369</v>
      </c>
      <c r="BC3" s="1650">
        <v>39837</v>
      </c>
      <c r="BD3" s="1353">
        <v>42222</v>
      </c>
      <c r="BE3" s="1353">
        <v>44512</v>
      </c>
      <c r="BF3" s="1353">
        <v>42722</v>
      </c>
      <c r="BG3" s="1353">
        <v>33839</v>
      </c>
      <c r="BH3" s="1353">
        <v>35402</v>
      </c>
      <c r="BI3" s="1353">
        <v>35381</v>
      </c>
      <c r="BJ3" s="1353">
        <v>33007</v>
      </c>
      <c r="BK3" s="1353">
        <v>30636</v>
      </c>
      <c r="BL3" s="1353">
        <v>33672</v>
      </c>
      <c r="BM3" s="1353">
        <v>32001</v>
      </c>
      <c r="BN3" s="1353">
        <v>34344</v>
      </c>
      <c r="BO3" s="1353">
        <v>33862</v>
      </c>
      <c r="BP3" s="1353">
        <v>37868</v>
      </c>
      <c r="BQ3" s="1353">
        <v>36127</v>
      </c>
      <c r="BR3" s="1341"/>
    </row>
    <row r="4" spans="1:71">
      <c r="A4" s="141"/>
      <c r="B4" s="141" t="s">
        <v>345</v>
      </c>
      <c r="C4" s="141"/>
      <c r="D4" s="725">
        <v>124546.088</v>
      </c>
      <c r="E4" s="725">
        <v>126541.55899999999</v>
      </c>
      <c r="F4" s="725">
        <v>128325.715</v>
      </c>
      <c r="G4" s="725">
        <v>137964.20699999999</v>
      </c>
      <c r="H4" s="725">
        <v>139195.495</v>
      </c>
      <c r="I4" s="725">
        <v>136620.31700000001</v>
      </c>
      <c r="J4" s="725">
        <v>115482.60400000001</v>
      </c>
      <c r="K4" s="725">
        <v>112879.492</v>
      </c>
      <c r="L4" s="725">
        <v>86358.721000000005</v>
      </c>
      <c r="M4" s="725">
        <v>99628.138000000006</v>
      </c>
      <c r="N4" s="725">
        <v>98445.31</v>
      </c>
      <c r="O4" s="725">
        <v>99518.629000000001</v>
      </c>
      <c r="P4" s="725">
        <v>116081.989</v>
      </c>
      <c r="Q4" s="725">
        <v>144398.98300000001</v>
      </c>
      <c r="R4" s="725">
        <v>119933.932</v>
      </c>
      <c r="S4" s="725">
        <v>163342.291</v>
      </c>
      <c r="T4" s="725">
        <v>182033.93599999999</v>
      </c>
      <c r="U4" s="725">
        <v>197423.43599999999</v>
      </c>
      <c r="V4" s="725">
        <v>183577.84400000001</v>
      </c>
      <c r="W4" s="725">
        <v>193263.31099999999</v>
      </c>
      <c r="X4" s="725">
        <v>159652.726</v>
      </c>
      <c r="Y4" s="725">
        <v>190553.02</v>
      </c>
      <c r="Z4" s="725">
        <v>165587.90299999999</v>
      </c>
      <c r="AA4" s="725">
        <v>217538.28899999999</v>
      </c>
      <c r="AB4" s="725">
        <v>229828.34</v>
      </c>
      <c r="AC4" s="725">
        <v>225075.785</v>
      </c>
      <c r="AD4" s="725">
        <v>192432.67600000001</v>
      </c>
      <c r="AE4" s="725">
        <v>229677.45800000001</v>
      </c>
      <c r="AF4" s="725">
        <v>280943.63900000002</v>
      </c>
      <c r="AG4" s="725">
        <v>237642.31700000001</v>
      </c>
      <c r="AH4" s="725">
        <v>270898.65500000003</v>
      </c>
      <c r="AI4" s="725">
        <v>278663.46100000001</v>
      </c>
      <c r="AJ4" s="725">
        <v>286038.37599999999</v>
      </c>
      <c r="AK4" s="725">
        <v>274434.67700000003</v>
      </c>
      <c r="AL4" s="725">
        <v>288332.592</v>
      </c>
      <c r="AM4" s="725">
        <v>287701.28000000003</v>
      </c>
      <c r="AN4" s="725">
        <v>271254.14600000001</v>
      </c>
      <c r="AO4" s="725">
        <v>264523.82299999997</v>
      </c>
      <c r="AP4" s="725">
        <v>277464.72499999998</v>
      </c>
      <c r="AQ4" s="725">
        <v>320965.20500000002</v>
      </c>
      <c r="AR4" s="725">
        <v>304746.658</v>
      </c>
      <c r="AS4" s="731">
        <v>284397.67</v>
      </c>
      <c r="AT4" s="731">
        <v>284780.56400000001</v>
      </c>
      <c r="AU4" s="731">
        <v>274139.25900000002</v>
      </c>
      <c r="AV4" s="1335"/>
      <c r="AW4" s="1650">
        <v>232362.30900000001</v>
      </c>
      <c r="AX4" s="1650">
        <v>282565</v>
      </c>
      <c r="AY4" s="1650">
        <v>316297</v>
      </c>
      <c r="AZ4" s="1650">
        <v>326336</v>
      </c>
      <c r="BA4" s="1353">
        <v>294486</v>
      </c>
      <c r="BB4" s="1650">
        <v>252251</v>
      </c>
      <c r="BC4" s="1650">
        <v>218463</v>
      </c>
      <c r="BD4" s="1353">
        <v>241985</v>
      </c>
      <c r="BE4" s="1353">
        <v>238116</v>
      </c>
      <c r="BF4" s="1353">
        <v>233140</v>
      </c>
      <c r="BG4" s="1353">
        <v>224053</v>
      </c>
      <c r="BH4" s="1353">
        <v>316179</v>
      </c>
      <c r="BI4" s="1353">
        <v>279609</v>
      </c>
      <c r="BJ4" s="1353">
        <v>295248</v>
      </c>
      <c r="BK4" s="1353">
        <v>267688</v>
      </c>
      <c r="BL4" s="1353">
        <v>312271</v>
      </c>
      <c r="BM4" s="1353">
        <v>286980</v>
      </c>
      <c r="BN4" s="1353">
        <v>317025</v>
      </c>
      <c r="BO4" s="1353">
        <v>303836</v>
      </c>
      <c r="BP4" s="1353">
        <v>395395</v>
      </c>
      <c r="BQ4" s="1353">
        <v>302587</v>
      </c>
      <c r="BR4" s="1341"/>
    </row>
    <row r="5" spans="1:71">
      <c r="A5" s="8"/>
      <c r="B5" s="8"/>
      <c r="C5" s="8" t="s">
        <v>93</v>
      </c>
      <c r="D5" s="726">
        <v>96373.101999999999</v>
      </c>
      <c r="E5" s="726">
        <v>103342.72</v>
      </c>
      <c r="F5" s="726">
        <v>106141.913</v>
      </c>
      <c r="G5" s="726">
        <v>118544.424</v>
      </c>
      <c r="H5" s="726">
        <v>118700.09699999999</v>
      </c>
      <c r="I5" s="726">
        <v>118766.04399999999</v>
      </c>
      <c r="J5" s="726">
        <v>98368.25</v>
      </c>
      <c r="K5" s="726">
        <v>95793.858999999997</v>
      </c>
      <c r="L5" s="726">
        <v>68177.933000000005</v>
      </c>
      <c r="M5" s="726">
        <v>83795.751999999993</v>
      </c>
      <c r="N5" s="726">
        <v>80090.377999999997</v>
      </c>
      <c r="O5" s="726">
        <v>74361.032000000007</v>
      </c>
      <c r="P5" s="726">
        <v>85445.542000000001</v>
      </c>
      <c r="Q5" s="726">
        <v>117388.787</v>
      </c>
      <c r="R5" s="726">
        <v>92407.375</v>
      </c>
      <c r="S5" s="726">
        <v>142631.76999999999</v>
      </c>
      <c r="T5" s="726">
        <v>155457.57999999999</v>
      </c>
      <c r="U5" s="726">
        <v>176559.927</v>
      </c>
      <c r="V5" s="726">
        <v>158631.40599999999</v>
      </c>
      <c r="W5" s="726">
        <v>169581.18900000001</v>
      </c>
      <c r="X5" s="726">
        <v>131375.351</v>
      </c>
      <c r="Y5" s="726">
        <v>157662.04999999999</v>
      </c>
      <c r="Z5" s="726">
        <v>135419.54300000001</v>
      </c>
      <c r="AA5" s="726">
        <v>195890.10399999999</v>
      </c>
      <c r="AB5" s="726">
        <v>204258.87599999999</v>
      </c>
      <c r="AC5" s="726">
        <v>196905.253</v>
      </c>
      <c r="AD5" s="726">
        <v>159166.18799999999</v>
      </c>
      <c r="AE5" s="726">
        <v>194766.72500000001</v>
      </c>
      <c r="AF5" s="726">
        <v>247445.766</v>
      </c>
      <c r="AG5" s="726">
        <v>205798.625</v>
      </c>
      <c r="AH5" s="726">
        <v>242342.674</v>
      </c>
      <c r="AI5" s="726">
        <v>252476.74299999999</v>
      </c>
      <c r="AJ5" s="726">
        <v>259850.83600000001</v>
      </c>
      <c r="AK5" s="726">
        <v>245188.06099999999</v>
      </c>
      <c r="AL5" s="726">
        <v>256636.37</v>
      </c>
      <c r="AM5" s="726">
        <v>256053.66099999999</v>
      </c>
      <c r="AN5" s="726">
        <v>238948.34299999999</v>
      </c>
      <c r="AO5" s="726">
        <v>237259.37100000001</v>
      </c>
      <c r="AP5" s="726">
        <v>250264.70199999999</v>
      </c>
      <c r="AQ5" s="726">
        <v>289380.31599999999</v>
      </c>
      <c r="AR5" s="726">
        <v>275775.16700000002</v>
      </c>
      <c r="AS5" s="732">
        <v>256314.54199999999</v>
      </c>
      <c r="AT5" s="732">
        <v>252433.65900000001</v>
      </c>
      <c r="AU5" s="732">
        <v>240411.92499999999</v>
      </c>
      <c r="AV5" s="1173"/>
      <c r="AW5" s="1651">
        <v>196720.10399999999</v>
      </c>
      <c r="AX5" s="1651">
        <v>233460</v>
      </c>
      <c r="AY5" s="1651">
        <v>264275</v>
      </c>
      <c r="AZ5" s="1651">
        <v>271638</v>
      </c>
      <c r="BA5" s="1355">
        <v>237859</v>
      </c>
      <c r="BB5" s="1651">
        <v>178300</v>
      </c>
      <c r="BC5" s="1651">
        <v>159811</v>
      </c>
      <c r="BD5" s="1355">
        <v>186807</v>
      </c>
      <c r="BE5" s="1355">
        <v>166931</v>
      </c>
      <c r="BF5" s="1355">
        <v>167300</v>
      </c>
      <c r="BG5" s="1355">
        <v>170945</v>
      </c>
      <c r="BH5" s="1355">
        <v>268962</v>
      </c>
      <c r="BI5" s="1355">
        <v>218147</v>
      </c>
      <c r="BJ5" s="1355">
        <v>238458</v>
      </c>
      <c r="BK5" s="1355">
        <v>211552</v>
      </c>
      <c r="BL5" s="1355">
        <v>263774</v>
      </c>
      <c r="BM5" s="1355">
        <v>233812</v>
      </c>
      <c r="BN5" s="1355">
        <v>262895</v>
      </c>
      <c r="BO5" s="1355">
        <v>242196</v>
      </c>
      <c r="BP5" s="1355">
        <v>336255</v>
      </c>
      <c r="BQ5" s="1355">
        <v>233182</v>
      </c>
      <c r="BR5" s="1341"/>
    </row>
    <row r="6" spans="1:71" ht="26">
      <c r="A6" s="8"/>
      <c r="B6" s="8"/>
      <c r="C6" s="1142" t="s">
        <v>1579</v>
      </c>
      <c r="D6" s="726">
        <v>2165.5790000000002</v>
      </c>
      <c r="E6" s="726">
        <v>2014.1120000000001</v>
      </c>
      <c r="F6" s="726">
        <v>2379.931</v>
      </c>
      <c r="G6" s="726">
        <v>2823.1030000000001</v>
      </c>
      <c r="H6" s="726">
        <v>3034.3530000000001</v>
      </c>
      <c r="I6" s="726">
        <v>3634.8389999999999</v>
      </c>
      <c r="J6" s="726">
        <v>3431.152</v>
      </c>
      <c r="K6" s="726">
        <v>3533.2890000000002</v>
      </c>
      <c r="L6" s="726">
        <v>3345.9369999999999</v>
      </c>
      <c r="M6" s="726">
        <v>3242.73</v>
      </c>
      <c r="N6" s="726">
        <v>3075.134</v>
      </c>
      <c r="O6" s="726">
        <v>3326.8609999999999</v>
      </c>
      <c r="P6" s="726">
        <v>2816.0129999999999</v>
      </c>
      <c r="Q6" s="726">
        <v>2711.2730000000001</v>
      </c>
      <c r="R6" s="726">
        <v>2645.3359999999998</v>
      </c>
      <c r="S6" s="726">
        <v>2550.201</v>
      </c>
      <c r="T6" s="726">
        <v>2750.7629999999999</v>
      </c>
      <c r="U6" s="726">
        <v>2971.373</v>
      </c>
      <c r="V6" s="726">
        <v>2979.9560000000001</v>
      </c>
      <c r="W6" s="726">
        <v>3107.4009999999998</v>
      </c>
      <c r="X6" s="726">
        <v>2624.7979999999998</v>
      </c>
      <c r="Y6" s="726">
        <v>2509.181</v>
      </c>
      <c r="Z6" s="726">
        <v>3142.402</v>
      </c>
      <c r="AA6" s="726">
        <v>3201.6790000000001</v>
      </c>
      <c r="AB6" s="726">
        <v>2496.4259999999999</v>
      </c>
      <c r="AC6" s="726">
        <v>2275.7330000000002</v>
      </c>
      <c r="AD6" s="726">
        <v>2299.7669999999998</v>
      </c>
      <c r="AE6" s="726">
        <v>3329.3809999999999</v>
      </c>
      <c r="AF6" s="726">
        <v>2990.703</v>
      </c>
      <c r="AG6" s="726">
        <v>2659.2570000000001</v>
      </c>
      <c r="AH6" s="726">
        <v>3197.3380000000002</v>
      </c>
      <c r="AI6" s="726">
        <v>3080.8530000000001</v>
      </c>
      <c r="AJ6" s="726">
        <v>3497.1979999999999</v>
      </c>
      <c r="AK6" s="726">
        <v>2707.377</v>
      </c>
      <c r="AL6" s="726">
        <v>2983.076</v>
      </c>
      <c r="AM6" s="726">
        <v>3414.1210000000001</v>
      </c>
      <c r="AN6" s="726">
        <v>3257.326</v>
      </c>
      <c r="AO6" s="726">
        <v>2698.873</v>
      </c>
      <c r="AP6" s="726">
        <v>3471.3090000000002</v>
      </c>
      <c r="AQ6" s="726">
        <v>2940.98</v>
      </c>
      <c r="AR6" s="726">
        <v>2556.5450000000001</v>
      </c>
      <c r="AS6" s="732">
        <v>1762.95</v>
      </c>
      <c r="AT6" s="732">
        <v>2260.5590000000002</v>
      </c>
      <c r="AU6" s="732">
        <v>2016.4739999999999</v>
      </c>
      <c r="AV6" s="1173"/>
      <c r="AW6" s="1651">
        <v>1065.9580000000001</v>
      </c>
      <c r="AX6" s="1651">
        <v>1504</v>
      </c>
      <c r="AY6" s="1651">
        <v>678</v>
      </c>
      <c r="AZ6" s="1651">
        <v>904</v>
      </c>
      <c r="BA6" s="1355">
        <v>1074</v>
      </c>
      <c r="BB6" s="1651">
        <v>884</v>
      </c>
      <c r="BC6" s="1651">
        <v>2472</v>
      </c>
      <c r="BD6" s="1355">
        <v>2276</v>
      </c>
      <c r="BE6" s="1355">
        <v>1524</v>
      </c>
      <c r="BF6" s="1355">
        <v>1827</v>
      </c>
      <c r="BG6" s="1355">
        <v>1298</v>
      </c>
      <c r="BH6" s="1355">
        <v>1934</v>
      </c>
      <c r="BI6" s="1355">
        <v>1981</v>
      </c>
      <c r="BJ6" s="1355">
        <v>1751</v>
      </c>
      <c r="BK6" s="1355">
        <v>2827</v>
      </c>
      <c r="BL6" s="1355">
        <v>2584</v>
      </c>
      <c r="BM6" s="1355">
        <v>2177</v>
      </c>
      <c r="BN6" s="1355">
        <v>3019</v>
      </c>
      <c r="BO6" s="1355">
        <v>2735</v>
      </c>
      <c r="BP6" s="1355">
        <v>4349</v>
      </c>
      <c r="BQ6" s="1355">
        <v>2627</v>
      </c>
      <c r="BR6" s="1341"/>
    </row>
    <row r="7" spans="1:71">
      <c r="A7" s="8"/>
      <c r="B7" s="8"/>
      <c r="C7" s="8" t="s">
        <v>94</v>
      </c>
      <c r="D7" s="726">
        <v>26007.406999999999</v>
      </c>
      <c r="E7" s="726">
        <v>21184.726999999999</v>
      </c>
      <c r="F7" s="726">
        <v>19803.870999999999</v>
      </c>
      <c r="G7" s="726">
        <v>16596.68</v>
      </c>
      <c r="H7" s="726">
        <v>17461.044999999998</v>
      </c>
      <c r="I7" s="726">
        <v>14219.433999999999</v>
      </c>
      <c r="J7" s="726">
        <v>13683.201999999999</v>
      </c>
      <c r="K7" s="726">
        <v>13552.343999999999</v>
      </c>
      <c r="L7" s="726">
        <v>14834.851000000001</v>
      </c>
      <c r="M7" s="726">
        <v>12589.656000000001</v>
      </c>
      <c r="N7" s="726">
        <v>15279.798000000001</v>
      </c>
      <c r="O7" s="726">
        <v>21830.736000000001</v>
      </c>
      <c r="P7" s="726">
        <v>27820.434000000001</v>
      </c>
      <c r="Q7" s="726">
        <v>24298.922999999999</v>
      </c>
      <c r="R7" s="726">
        <v>24881.221000000001</v>
      </c>
      <c r="S7" s="726">
        <v>18160.32</v>
      </c>
      <c r="T7" s="726">
        <v>23825.593000000001</v>
      </c>
      <c r="U7" s="726">
        <v>17892.135999999999</v>
      </c>
      <c r="V7" s="726">
        <v>21966.482</v>
      </c>
      <c r="W7" s="726">
        <v>20574.721000000001</v>
      </c>
      <c r="X7" s="726">
        <v>25652.577000000001</v>
      </c>
      <c r="Y7" s="726">
        <v>30381.789000000001</v>
      </c>
      <c r="Z7" s="726">
        <v>27025.957999999999</v>
      </c>
      <c r="AA7" s="726">
        <v>18446.506000000001</v>
      </c>
      <c r="AB7" s="726">
        <v>23073.038</v>
      </c>
      <c r="AC7" s="726">
        <v>25894.798999999999</v>
      </c>
      <c r="AD7" s="726">
        <v>30966.721000000001</v>
      </c>
      <c r="AE7" s="726">
        <v>31581.351999999999</v>
      </c>
      <c r="AF7" s="726">
        <v>30507.17</v>
      </c>
      <c r="AG7" s="726">
        <v>29184.435000000001</v>
      </c>
      <c r="AH7" s="726">
        <v>25358.643</v>
      </c>
      <c r="AI7" s="726">
        <v>23105.865000000002</v>
      </c>
      <c r="AJ7" s="726">
        <v>22690.342000000001</v>
      </c>
      <c r="AK7" s="726">
        <v>26539.239000000001</v>
      </c>
      <c r="AL7" s="726">
        <v>28713.146000000001</v>
      </c>
      <c r="AM7" s="726">
        <v>28233.498</v>
      </c>
      <c r="AN7" s="726">
        <v>29048.476999999999</v>
      </c>
      <c r="AO7" s="726">
        <v>24565.579000000002</v>
      </c>
      <c r="AP7" s="726">
        <v>23728.714</v>
      </c>
      <c r="AQ7" s="726">
        <v>28643.909</v>
      </c>
      <c r="AR7" s="726">
        <v>26414.946</v>
      </c>
      <c r="AS7" s="732">
        <v>26320.178</v>
      </c>
      <c r="AT7" s="732">
        <v>30086.346000000001</v>
      </c>
      <c r="AU7" s="732">
        <v>31710.86</v>
      </c>
      <c r="AV7" s="1173"/>
      <c r="AW7" s="1651">
        <v>34576.247000000003</v>
      </c>
      <c r="AX7" s="1651">
        <v>47601</v>
      </c>
      <c r="AY7" s="1651">
        <v>51344</v>
      </c>
      <c r="AZ7" s="1651">
        <v>53794</v>
      </c>
      <c r="BA7" s="1355">
        <v>55553</v>
      </c>
      <c r="BB7" s="1651">
        <v>73067</v>
      </c>
      <c r="BC7" s="1651">
        <v>56180</v>
      </c>
      <c r="BD7" s="1355">
        <v>52902</v>
      </c>
      <c r="BE7" s="1355">
        <v>69661</v>
      </c>
      <c r="BF7" s="1355">
        <v>64013</v>
      </c>
      <c r="BG7" s="1355">
        <v>51810</v>
      </c>
      <c r="BH7" s="1355">
        <v>45283</v>
      </c>
      <c r="BI7" s="1355">
        <v>59481</v>
      </c>
      <c r="BJ7" s="1355">
        <v>55039</v>
      </c>
      <c r="BK7" s="1355">
        <v>53309</v>
      </c>
      <c r="BL7" s="1355">
        <v>45913</v>
      </c>
      <c r="BM7" s="1355">
        <v>50991</v>
      </c>
      <c r="BN7" s="1355">
        <v>51111</v>
      </c>
      <c r="BO7" s="1355">
        <v>58905</v>
      </c>
      <c r="BP7" s="1355">
        <v>54791</v>
      </c>
      <c r="BQ7" s="1355">
        <v>66778</v>
      </c>
      <c r="BR7" s="1341"/>
    </row>
    <row r="8" spans="1:71">
      <c r="A8" s="141"/>
      <c r="B8" s="141" t="s">
        <v>344</v>
      </c>
      <c r="C8" s="141"/>
      <c r="D8" s="725">
        <v>138343.875</v>
      </c>
      <c r="E8" s="725">
        <v>136248.321</v>
      </c>
      <c r="F8" s="725">
        <v>124744.73699999999</v>
      </c>
      <c r="G8" s="725">
        <v>122576.31200000001</v>
      </c>
      <c r="H8" s="725">
        <v>120188.564</v>
      </c>
      <c r="I8" s="725">
        <v>119250.54399999999</v>
      </c>
      <c r="J8" s="725">
        <v>126779.992</v>
      </c>
      <c r="K8" s="725">
        <v>139690.09299999999</v>
      </c>
      <c r="L8" s="725">
        <v>186562.41500000001</v>
      </c>
      <c r="M8" s="725">
        <v>183171.12</v>
      </c>
      <c r="N8" s="725">
        <v>180732.94500000001</v>
      </c>
      <c r="O8" s="725">
        <v>185584.204</v>
      </c>
      <c r="P8" s="725">
        <v>187880.424</v>
      </c>
      <c r="Q8" s="725">
        <v>201616.19099999999</v>
      </c>
      <c r="R8" s="725">
        <v>214369.24100000001</v>
      </c>
      <c r="S8" s="725">
        <v>234556.39</v>
      </c>
      <c r="T8" s="725">
        <v>276173.85800000001</v>
      </c>
      <c r="U8" s="725">
        <v>261203.67800000001</v>
      </c>
      <c r="V8" s="725">
        <v>272788.75900000002</v>
      </c>
      <c r="W8" s="725">
        <v>272109.88500000001</v>
      </c>
      <c r="X8" s="725">
        <v>297333.76000000001</v>
      </c>
      <c r="Y8" s="725">
        <v>266581.90899999999</v>
      </c>
      <c r="Z8" s="725">
        <v>291297.429</v>
      </c>
      <c r="AA8" s="725">
        <v>283107.87099999998</v>
      </c>
      <c r="AB8" s="725">
        <v>299626.52399999998</v>
      </c>
      <c r="AC8" s="725">
        <v>324059.76199999999</v>
      </c>
      <c r="AD8" s="725">
        <v>334727.44300000003</v>
      </c>
      <c r="AE8" s="725">
        <v>345843.761</v>
      </c>
      <c r="AF8" s="725">
        <v>338391.21500000003</v>
      </c>
      <c r="AG8" s="725">
        <v>338997.14399999997</v>
      </c>
      <c r="AH8" s="725">
        <v>358266.63199999998</v>
      </c>
      <c r="AI8" s="725">
        <v>357549.35</v>
      </c>
      <c r="AJ8" s="725">
        <v>376886.723</v>
      </c>
      <c r="AK8" s="725">
        <v>379951.86599999998</v>
      </c>
      <c r="AL8" s="725">
        <v>389593.16899999999</v>
      </c>
      <c r="AM8" s="725">
        <v>412806.03</v>
      </c>
      <c r="AN8" s="725">
        <v>445750.52</v>
      </c>
      <c r="AO8" s="725">
        <v>451167.08199999999</v>
      </c>
      <c r="AP8" s="725">
        <v>449461.96600000001</v>
      </c>
      <c r="AQ8" s="725">
        <v>428259.90399999998</v>
      </c>
      <c r="AR8" s="725">
        <v>457513.05200000003</v>
      </c>
      <c r="AS8" s="731">
        <v>464080.98300000001</v>
      </c>
      <c r="AT8" s="731">
        <v>473607.54200000002</v>
      </c>
      <c r="AU8" s="731">
        <v>510656.45500000002</v>
      </c>
      <c r="AV8" s="1335"/>
      <c r="AW8" s="1650">
        <v>545286.049</v>
      </c>
      <c r="AX8" s="1650">
        <v>605985</v>
      </c>
      <c r="AY8" s="1650">
        <v>645988</v>
      </c>
      <c r="AZ8" s="1650">
        <v>628176</v>
      </c>
      <c r="BA8" s="1353">
        <v>712070</v>
      </c>
      <c r="BB8" s="1650">
        <v>734593</v>
      </c>
      <c r="BC8" s="1650">
        <v>728483</v>
      </c>
      <c r="BD8" s="1353">
        <v>739455</v>
      </c>
      <c r="BE8" s="1353">
        <v>706306</v>
      </c>
      <c r="BF8" s="1353">
        <v>726362</v>
      </c>
      <c r="BG8" s="1353">
        <v>773742</v>
      </c>
      <c r="BH8" s="1353">
        <v>767829</v>
      </c>
      <c r="BI8" s="1353">
        <v>834553</v>
      </c>
      <c r="BJ8" s="1353">
        <v>862643</v>
      </c>
      <c r="BK8" s="1353">
        <v>932301</v>
      </c>
      <c r="BL8" s="1353">
        <v>946123</v>
      </c>
      <c r="BM8" s="1353">
        <v>984279</v>
      </c>
      <c r="BN8" s="1353">
        <v>1025450</v>
      </c>
      <c r="BO8" s="1353">
        <v>1092080</v>
      </c>
      <c r="BP8" s="1353">
        <v>1041759</v>
      </c>
      <c r="BQ8" s="1353">
        <v>1114941</v>
      </c>
      <c r="BR8" s="1341"/>
    </row>
    <row r="9" spans="1:71">
      <c r="A9" s="8"/>
      <c r="B9" s="8"/>
      <c r="C9" s="8" t="s">
        <v>343</v>
      </c>
      <c r="D9" s="726">
        <v>48980.158000000003</v>
      </c>
      <c r="E9" s="726">
        <v>54655.527000000002</v>
      </c>
      <c r="F9" s="726">
        <v>53177.391000000003</v>
      </c>
      <c r="G9" s="726">
        <v>41166.290999999997</v>
      </c>
      <c r="H9" s="726">
        <v>36390.839999999997</v>
      </c>
      <c r="I9" s="726">
        <v>39761.593000000001</v>
      </c>
      <c r="J9" s="726">
        <v>40796.637000000002</v>
      </c>
      <c r="K9" s="726">
        <v>52615.216</v>
      </c>
      <c r="L9" s="726">
        <v>48644.584999999999</v>
      </c>
      <c r="M9" s="726">
        <v>55292</v>
      </c>
      <c r="N9" s="726">
        <v>55408.563999999998</v>
      </c>
      <c r="O9" s="726">
        <v>60986.915000000001</v>
      </c>
      <c r="P9" s="726">
        <v>68805.274999999994</v>
      </c>
      <c r="Q9" s="726">
        <v>55401.177000000003</v>
      </c>
      <c r="R9" s="726">
        <v>69686.650999999998</v>
      </c>
      <c r="S9" s="726">
        <v>83379.002999999997</v>
      </c>
      <c r="T9" s="726">
        <v>121917.79399999999</v>
      </c>
      <c r="U9" s="726">
        <v>89875.353000000003</v>
      </c>
      <c r="V9" s="726">
        <v>102681.4</v>
      </c>
      <c r="W9" s="726">
        <v>104964.356</v>
      </c>
      <c r="X9" s="726">
        <v>99780.32</v>
      </c>
      <c r="Y9" s="726">
        <v>99058.4</v>
      </c>
      <c r="Z9" s="726">
        <v>112219.27800000001</v>
      </c>
      <c r="AA9" s="726">
        <v>132664.16399999999</v>
      </c>
      <c r="AB9" s="726">
        <v>96391.804999999993</v>
      </c>
      <c r="AC9" s="726">
        <v>139527.13399999999</v>
      </c>
      <c r="AD9" s="726">
        <v>111481.77499999999</v>
      </c>
      <c r="AE9" s="726">
        <v>117008.83100000001</v>
      </c>
      <c r="AF9" s="726">
        <v>127652.579</v>
      </c>
      <c r="AG9" s="726">
        <v>112612.645</v>
      </c>
      <c r="AH9" s="726">
        <v>120979.694</v>
      </c>
      <c r="AI9" s="726">
        <v>121116.007</v>
      </c>
      <c r="AJ9" s="726">
        <v>130686.296</v>
      </c>
      <c r="AK9" s="726">
        <v>130349.95600000001</v>
      </c>
      <c r="AL9" s="726">
        <v>157871.10399999999</v>
      </c>
      <c r="AM9" s="726">
        <v>150813.03200000001</v>
      </c>
      <c r="AN9" s="726">
        <v>154516.51199999999</v>
      </c>
      <c r="AO9" s="726">
        <v>127227.947</v>
      </c>
      <c r="AP9" s="726">
        <v>125193.236</v>
      </c>
      <c r="AQ9" s="726">
        <v>132551.337</v>
      </c>
      <c r="AR9" s="726">
        <v>123194.78200000001</v>
      </c>
      <c r="AS9" s="732">
        <v>112212.787</v>
      </c>
      <c r="AT9" s="732">
        <v>156670.55600000001</v>
      </c>
      <c r="AU9" s="732">
        <v>172113.88800000001</v>
      </c>
      <c r="AV9" s="1173"/>
      <c r="AW9" s="1651">
        <v>178587.3</v>
      </c>
      <c r="AX9" s="1651">
        <v>214366</v>
      </c>
      <c r="AY9" s="1651">
        <v>263312</v>
      </c>
      <c r="AZ9" s="1651">
        <v>241457</v>
      </c>
      <c r="BA9" s="1355">
        <v>302624</v>
      </c>
      <c r="BB9" s="1651">
        <v>292668</v>
      </c>
      <c r="BC9" s="1651">
        <v>283942</v>
      </c>
      <c r="BD9" s="1355">
        <v>279629</v>
      </c>
      <c r="BE9" s="1355">
        <v>247666</v>
      </c>
      <c r="BF9" s="1355">
        <v>232851</v>
      </c>
      <c r="BG9" s="1355">
        <v>262002</v>
      </c>
      <c r="BH9" s="1355">
        <v>278218</v>
      </c>
      <c r="BI9" s="1355">
        <v>309356</v>
      </c>
      <c r="BJ9" s="1355">
        <v>322701</v>
      </c>
      <c r="BK9" s="1355">
        <v>345176</v>
      </c>
      <c r="BL9" s="1355">
        <v>364089</v>
      </c>
      <c r="BM9" s="1355">
        <v>361639</v>
      </c>
      <c r="BN9" s="1355">
        <v>358111</v>
      </c>
      <c r="BO9" s="1355">
        <v>387709</v>
      </c>
      <c r="BP9" s="1355">
        <v>398874</v>
      </c>
      <c r="BQ9" s="1355">
        <v>411072</v>
      </c>
      <c r="BR9" s="1341"/>
    </row>
    <row r="10" spans="1:71">
      <c r="A10" s="8"/>
      <c r="B10" s="8"/>
      <c r="C10" s="8" t="s">
        <v>342</v>
      </c>
      <c r="D10" s="726">
        <v>6433.817</v>
      </c>
      <c r="E10" s="726">
        <v>4547.7979999999998</v>
      </c>
      <c r="F10" s="726">
        <v>3651.3820000000001</v>
      </c>
      <c r="G10" s="726">
        <v>8726.1740000000009</v>
      </c>
      <c r="H10" s="726">
        <v>9480.0949999999993</v>
      </c>
      <c r="I10" s="726">
        <v>9776.8719999999994</v>
      </c>
      <c r="J10" s="726">
        <v>18224.087</v>
      </c>
      <c r="K10" s="726">
        <v>14534</v>
      </c>
      <c r="L10" s="726">
        <v>63494.184999999998</v>
      </c>
      <c r="M10" s="726">
        <v>49004.415000000001</v>
      </c>
      <c r="N10" s="726">
        <v>41280.447999999997</v>
      </c>
      <c r="O10" s="726">
        <v>35152.080999999998</v>
      </c>
      <c r="P10" s="726">
        <v>21158.913</v>
      </c>
      <c r="Q10" s="726">
        <v>45146.413999999997</v>
      </c>
      <c r="R10" s="726">
        <v>36173.042000000001</v>
      </c>
      <c r="S10" s="726">
        <v>40145.773999999998</v>
      </c>
      <c r="T10" s="726">
        <v>36012.839999999997</v>
      </c>
      <c r="U10" s="726">
        <v>51370.413</v>
      </c>
      <c r="V10" s="726">
        <v>50241.608</v>
      </c>
      <c r="W10" s="726">
        <v>43862.582999999999</v>
      </c>
      <c r="X10" s="726">
        <v>67373.876999999993</v>
      </c>
      <c r="Y10" s="726">
        <v>40433.919999999998</v>
      </c>
      <c r="Z10" s="726">
        <v>51201.37</v>
      </c>
      <c r="AA10" s="726">
        <v>19372.455999999998</v>
      </c>
      <c r="AB10" s="726">
        <v>62978.872000000003</v>
      </c>
      <c r="AC10" s="726">
        <v>32809.512999999999</v>
      </c>
      <c r="AD10" s="726">
        <v>71592.475000000006</v>
      </c>
      <c r="AE10" s="726">
        <v>60601.966999999997</v>
      </c>
      <c r="AF10" s="726">
        <v>10323.222</v>
      </c>
      <c r="AG10" s="726">
        <v>16023.699000000001</v>
      </c>
      <c r="AH10" s="726">
        <v>25290.993999999999</v>
      </c>
      <c r="AI10" s="726">
        <v>21802.137999999999</v>
      </c>
      <c r="AJ10" s="726">
        <v>31042.163</v>
      </c>
      <c r="AK10" s="726">
        <v>27419.472000000002</v>
      </c>
      <c r="AL10" s="726">
        <v>9940.7489999999998</v>
      </c>
      <c r="AM10" s="726">
        <v>29536.024000000001</v>
      </c>
      <c r="AN10" s="726">
        <v>50610.464</v>
      </c>
      <c r="AO10" s="726">
        <v>53755.463000000003</v>
      </c>
      <c r="AP10" s="726">
        <v>53760.815000000002</v>
      </c>
      <c r="AQ10" s="726">
        <v>25323.216</v>
      </c>
      <c r="AR10" s="726">
        <v>60899.561000000002</v>
      </c>
      <c r="AS10" s="732">
        <v>63071.752999999997</v>
      </c>
      <c r="AT10" s="732">
        <v>45193.101999999999</v>
      </c>
      <c r="AU10" s="732">
        <v>53354.091</v>
      </c>
      <c r="AV10" s="1173"/>
      <c r="AW10" s="1651">
        <v>69707.650999999998</v>
      </c>
      <c r="AX10" s="1651">
        <v>46968</v>
      </c>
      <c r="AY10" s="1651">
        <v>28736</v>
      </c>
      <c r="AZ10" s="1651">
        <v>29433</v>
      </c>
      <c r="BA10" s="1355">
        <v>49270</v>
      </c>
      <c r="BB10" s="1651">
        <v>81121</v>
      </c>
      <c r="BC10" s="1651">
        <v>97946</v>
      </c>
      <c r="BD10" s="1355">
        <v>103582</v>
      </c>
      <c r="BE10" s="1355">
        <v>104941</v>
      </c>
      <c r="BF10" s="1355">
        <v>115632</v>
      </c>
      <c r="BG10" s="1355">
        <v>118706</v>
      </c>
      <c r="BH10" s="1355">
        <v>76359</v>
      </c>
      <c r="BI10" s="1355">
        <v>108082</v>
      </c>
      <c r="BJ10" s="1355">
        <v>110033</v>
      </c>
      <c r="BK10" s="1355">
        <v>158678</v>
      </c>
      <c r="BL10" s="1355">
        <v>165234</v>
      </c>
      <c r="BM10" s="1355">
        <v>182290</v>
      </c>
      <c r="BN10" s="1355">
        <v>195812</v>
      </c>
      <c r="BO10" s="1355">
        <v>233197</v>
      </c>
      <c r="BP10" s="1355">
        <v>152382</v>
      </c>
      <c r="BQ10" s="1355">
        <v>181432</v>
      </c>
      <c r="BR10" s="1341"/>
    </row>
    <row r="11" spans="1:71">
      <c r="A11" s="8"/>
      <c r="B11" s="8"/>
      <c r="C11" s="8" t="s">
        <v>341</v>
      </c>
      <c r="D11" s="726">
        <v>17405.735000000001</v>
      </c>
      <c r="E11" s="726">
        <v>14482.647999999999</v>
      </c>
      <c r="F11" s="726">
        <v>10750.797</v>
      </c>
      <c r="G11" s="726">
        <v>10057.225</v>
      </c>
      <c r="H11" s="726">
        <v>10589.641</v>
      </c>
      <c r="I11" s="726">
        <v>10619.34</v>
      </c>
      <c r="J11" s="726">
        <v>7845.78</v>
      </c>
      <c r="K11" s="726">
        <v>8596.2919999999995</v>
      </c>
      <c r="L11" s="726">
        <v>9100.2340000000004</v>
      </c>
      <c r="M11" s="726">
        <v>8729.7669999999998</v>
      </c>
      <c r="N11" s="726">
        <v>7186.4570000000003</v>
      </c>
      <c r="O11" s="726">
        <v>9314.4860000000008</v>
      </c>
      <c r="P11" s="726">
        <v>10728.001</v>
      </c>
      <c r="Q11" s="726">
        <v>7286.5</v>
      </c>
      <c r="R11" s="726">
        <v>7303.75</v>
      </c>
      <c r="S11" s="726">
        <v>6673.0540000000001</v>
      </c>
      <c r="T11" s="726">
        <v>7576.6629999999996</v>
      </c>
      <c r="U11" s="726">
        <v>7733.4620000000004</v>
      </c>
      <c r="V11" s="726">
        <v>8728.3330000000005</v>
      </c>
      <c r="W11" s="726">
        <v>7521.7790000000005</v>
      </c>
      <c r="X11" s="726">
        <v>11674.972</v>
      </c>
      <c r="Y11" s="726">
        <v>6645.1610000000001</v>
      </c>
      <c r="Z11" s="726">
        <v>2822.11</v>
      </c>
      <c r="AA11" s="726">
        <v>2626.8629999999998</v>
      </c>
      <c r="AB11" s="726">
        <v>2979.5940000000001</v>
      </c>
      <c r="AC11" s="726">
        <v>3925.172</v>
      </c>
      <c r="AD11" s="726">
        <v>4884.42</v>
      </c>
      <c r="AE11" s="726">
        <v>7137.643</v>
      </c>
      <c r="AF11" s="726">
        <v>11110.3</v>
      </c>
      <c r="AG11" s="726">
        <v>12545.624</v>
      </c>
      <c r="AH11" s="726">
        <v>11170.662</v>
      </c>
      <c r="AI11" s="726">
        <v>13536.477999999999</v>
      </c>
      <c r="AJ11" s="726">
        <v>12699.194</v>
      </c>
      <c r="AK11" s="726">
        <v>14626.550999999999</v>
      </c>
      <c r="AL11" s="726">
        <v>12808.540999999999</v>
      </c>
      <c r="AM11" s="726">
        <v>14960.047</v>
      </c>
      <c r="AN11" s="726">
        <v>17935.257000000001</v>
      </c>
      <c r="AO11" s="726">
        <v>24169.282999999999</v>
      </c>
      <c r="AP11" s="726">
        <v>14289.9</v>
      </c>
      <c r="AQ11" s="726">
        <v>8442.8070000000007</v>
      </c>
      <c r="AR11" s="726">
        <v>7747.9489999999996</v>
      </c>
      <c r="AS11" s="732">
        <v>8588.4320000000007</v>
      </c>
      <c r="AT11" s="732">
        <v>8313.2739999999994</v>
      </c>
      <c r="AU11" s="732">
        <v>8361.0259999999998</v>
      </c>
      <c r="AV11" s="1173"/>
      <c r="AW11" s="1651">
        <v>10664.038</v>
      </c>
      <c r="AX11" s="1651">
        <v>11878</v>
      </c>
      <c r="AY11" s="1651">
        <v>8850</v>
      </c>
      <c r="AZ11" s="1651">
        <v>10867</v>
      </c>
      <c r="BA11" s="1355">
        <v>14287</v>
      </c>
      <c r="BB11" s="1651">
        <v>8891</v>
      </c>
      <c r="BC11" s="1651">
        <v>10686</v>
      </c>
      <c r="BD11" s="1355">
        <v>12914</v>
      </c>
      <c r="BE11" s="1355">
        <v>29102</v>
      </c>
      <c r="BF11" s="1355">
        <v>53703</v>
      </c>
      <c r="BG11" s="1355">
        <v>49845</v>
      </c>
      <c r="BH11" s="1355">
        <v>51975</v>
      </c>
      <c r="BI11" s="1355">
        <v>44627</v>
      </c>
      <c r="BJ11" s="1355">
        <v>50380</v>
      </c>
      <c r="BK11" s="1355">
        <v>54534</v>
      </c>
      <c r="BL11" s="1355">
        <v>55970</v>
      </c>
      <c r="BM11" s="1355">
        <v>59806</v>
      </c>
      <c r="BN11" s="1355">
        <v>65389</v>
      </c>
      <c r="BO11" s="1355">
        <v>59316</v>
      </c>
      <c r="BP11" s="1355">
        <v>56561</v>
      </c>
      <c r="BQ11" s="1355">
        <v>51655</v>
      </c>
      <c r="BR11" s="1341"/>
    </row>
    <row r="12" spans="1:71">
      <c r="A12" s="8"/>
      <c r="B12" s="8"/>
      <c r="C12" s="8" t="s">
        <v>340</v>
      </c>
      <c r="D12" s="726">
        <v>0</v>
      </c>
      <c r="E12" s="726">
        <v>0.61099999999999999</v>
      </c>
      <c r="F12" s="726">
        <v>0</v>
      </c>
      <c r="G12" s="726">
        <v>0</v>
      </c>
      <c r="H12" s="726">
        <v>0</v>
      </c>
      <c r="I12" s="726">
        <v>0</v>
      </c>
      <c r="J12" s="726">
        <v>0</v>
      </c>
      <c r="K12" s="726">
        <v>0</v>
      </c>
      <c r="L12" s="726">
        <v>0</v>
      </c>
      <c r="M12" s="726">
        <v>15.413</v>
      </c>
      <c r="N12" s="726">
        <v>4155.7870000000003</v>
      </c>
      <c r="O12" s="726">
        <v>99.566999999999993</v>
      </c>
      <c r="P12" s="726">
        <v>0</v>
      </c>
      <c r="Q12" s="726">
        <v>0</v>
      </c>
      <c r="R12" s="726">
        <v>44.996000000000002</v>
      </c>
      <c r="S12" s="726">
        <v>88.986000000000004</v>
      </c>
      <c r="T12" s="726">
        <v>636.37</v>
      </c>
      <c r="U12" s="726">
        <v>0</v>
      </c>
      <c r="V12" s="726">
        <v>42.545999999999999</v>
      </c>
      <c r="W12" s="726">
        <v>46.673999999999999</v>
      </c>
      <c r="X12" s="726">
        <v>11.513999999999999</v>
      </c>
      <c r="Y12" s="726">
        <v>59.664000000000001</v>
      </c>
      <c r="Z12" s="726">
        <v>6.0720000000000001</v>
      </c>
      <c r="AA12" s="726">
        <v>5.0000000000000001E-3</v>
      </c>
      <c r="AB12" s="726">
        <v>3746.8560000000002</v>
      </c>
      <c r="AC12" s="726">
        <v>0</v>
      </c>
      <c r="AD12" s="726">
        <v>0</v>
      </c>
      <c r="AE12" s="726">
        <v>2.66</v>
      </c>
      <c r="AF12" s="726">
        <v>27834.214</v>
      </c>
      <c r="AG12" s="726">
        <v>30961.469000000001</v>
      </c>
      <c r="AH12" s="726">
        <v>19728.644</v>
      </c>
      <c r="AI12" s="726">
        <v>24912.672999999999</v>
      </c>
      <c r="AJ12" s="726">
        <v>20283.694</v>
      </c>
      <c r="AK12" s="726">
        <v>19081.043000000001</v>
      </c>
      <c r="AL12" s="726">
        <v>19007.594000000001</v>
      </c>
      <c r="AM12" s="726">
        <v>19492.496999999999</v>
      </c>
      <c r="AN12" s="726">
        <v>14914.210999999999</v>
      </c>
      <c r="AO12" s="726">
        <v>26398.034</v>
      </c>
      <c r="AP12" s="726">
        <v>31476.707999999999</v>
      </c>
      <c r="AQ12" s="726">
        <v>35378.567999999999</v>
      </c>
      <c r="AR12" s="726">
        <v>36624.944000000003</v>
      </c>
      <c r="AS12" s="732">
        <v>46058.012000000002</v>
      </c>
      <c r="AT12" s="732">
        <v>17998.183000000001</v>
      </c>
      <c r="AU12" s="732">
        <v>15952.022999999999</v>
      </c>
      <c r="AV12" s="1173"/>
      <c r="AW12" s="1651">
        <v>20216.745999999999</v>
      </c>
      <c r="AX12" s="1651">
        <v>30836</v>
      </c>
      <c r="AY12" s="1651">
        <v>36130</v>
      </c>
      <c r="AZ12" s="1651">
        <v>45465</v>
      </c>
      <c r="BA12" s="1355">
        <v>40378</v>
      </c>
      <c r="BB12" s="1651">
        <v>49942</v>
      </c>
      <c r="BC12" s="1651">
        <v>37894</v>
      </c>
      <c r="BD12" s="1355">
        <v>41784</v>
      </c>
      <c r="BE12" s="1355">
        <v>39941</v>
      </c>
      <c r="BF12" s="1355">
        <v>33251</v>
      </c>
      <c r="BG12" s="1355">
        <v>42327</v>
      </c>
      <c r="BH12" s="1355">
        <v>50668</v>
      </c>
      <c r="BI12" s="1355">
        <v>58975</v>
      </c>
      <c r="BJ12" s="1355">
        <v>49831</v>
      </c>
      <c r="BK12" s="1355">
        <v>50882</v>
      </c>
      <c r="BL12" s="1355">
        <v>33411</v>
      </c>
      <c r="BM12" s="1355">
        <v>47730</v>
      </c>
      <c r="BN12" s="1355">
        <v>50347</v>
      </c>
      <c r="BO12" s="1355">
        <v>50612</v>
      </c>
      <c r="BP12" s="1355">
        <v>57310</v>
      </c>
      <c r="BQ12" s="1355">
        <v>62032</v>
      </c>
      <c r="BR12" s="1341"/>
    </row>
    <row r="13" spans="1:71">
      <c r="A13" s="8"/>
      <c r="B13" s="8"/>
      <c r="C13" s="8" t="s">
        <v>1103</v>
      </c>
      <c r="D13" s="726">
        <v>9949.9619999999995</v>
      </c>
      <c r="E13" s="726">
        <v>10882.939</v>
      </c>
      <c r="F13" s="726">
        <v>6236.0119999999997</v>
      </c>
      <c r="G13" s="726">
        <v>9469.7669999999998</v>
      </c>
      <c r="H13" s="726">
        <v>10793.547</v>
      </c>
      <c r="I13" s="726">
        <v>4388.4409999999998</v>
      </c>
      <c r="J13" s="726">
        <v>3602.0459999999998</v>
      </c>
      <c r="K13" s="726">
        <v>2341.498</v>
      </c>
      <c r="L13" s="726">
        <v>3048.1790000000001</v>
      </c>
      <c r="M13" s="726">
        <v>2250.44</v>
      </c>
      <c r="N13" s="726">
        <v>2171.8560000000002</v>
      </c>
      <c r="O13" s="726">
        <v>3067.1909999999998</v>
      </c>
      <c r="P13" s="726">
        <v>10130.754999999999</v>
      </c>
      <c r="Q13" s="726">
        <v>12485.831</v>
      </c>
      <c r="R13" s="726">
        <v>13027.061</v>
      </c>
      <c r="S13" s="726">
        <v>12591.352000000001</v>
      </c>
      <c r="T13" s="726">
        <v>11672.853999999999</v>
      </c>
      <c r="U13" s="726">
        <v>12559.393</v>
      </c>
      <c r="V13" s="726">
        <v>6961.5940000000001</v>
      </c>
      <c r="W13" s="726">
        <v>12983.585999999999</v>
      </c>
      <c r="X13" s="726">
        <v>11987.65</v>
      </c>
      <c r="Y13" s="726">
        <v>11768.776</v>
      </c>
      <c r="Z13" s="726">
        <v>11248.985000000001</v>
      </c>
      <c r="AA13" s="726">
        <v>8610.9330000000009</v>
      </c>
      <c r="AB13" s="726">
        <v>9306.8220000000001</v>
      </c>
      <c r="AC13" s="726">
        <v>8716.7330000000002</v>
      </c>
      <c r="AD13" s="726">
        <v>7755.1379999999999</v>
      </c>
      <c r="AE13" s="726">
        <v>5536.94</v>
      </c>
      <c r="AF13" s="726">
        <v>5855.6689999999999</v>
      </c>
      <c r="AG13" s="726">
        <v>4310.6350000000002</v>
      </c>
      <c r="AH13" s="726">
        <v>3359.2080000000001</v>
      </c>
      <c r="AI13" s="726">
        <v>2709.259</v>
      </c>
      <c r="AJ13" s="726">
        <v>4454.4480000000003</v>
      </c>
      <c r="AK13" s="726">
        <v>4582.8140000000003</v>
      </c>
      <c r="AL13" s="726">
        <v>3857.989</v>
      </c>
      <c r="AM13" s="726">
        <v>3971.674</v>
      </c>
      <c r="AN13" s="726">
        <v>4084.7869999999998</v>
      </c>
      <c r="AO13" s="726">
        <v>3141.8139999999999</v>
      </c>
      <c r="AP13" s="726">
        <v>8208.3989999999994</v>
      </c>
      <c r="AQ13" s="726">
        <v>3494.518</v>
      </c>
      <c r="AR13" s="726">
        <v>3471.1819999999998</v>
      </c>
      <c r="AS13" s="732">
        <v>3575.6640000000002</v>
      </c>
      <c r="AT13" s="732">
        <v>3626.3429999999998</v>
      </c>
      <c r="AU13" s="732">
        <v>4366.87</v>
      </c>
      <c r="AV13" s="1173"/>
      <c r="AW13" s="1651">
        <v>4162.7060000000001</v>
      </c>
      <c r="AX13" s="1651">
        <v>6465</v>
      </c>
      <c r="AY13" s="1651">
        <v>6832</v>
      </c>
      <c r="AZ13" s="1651">
        <v>6472</v>
      </c>
      <c r="BA13" s="1355">
        <v>6016</v>
      </c>
      <c r="BB13" s="1651">
        <v>6749</v>
      </c>
      <c r="BC13" s="1651">
        <v>7081</v>
      </c>
      <c r="BD13" s="1355">
        <v>6946</v>
      </c>
      <c r="BE13" s="1355">
        <v>5</v>
      </c>
      <c r="BF13" s="1355">
        <v>6</v>
      </c>
      <c r="BG13" s="1355">
        <v>0</v>
      </c>
      <c r="BH13" s="1355">
        <v>3886</v>
      </c>
      <c r="BI13" s="1355">
        <v>0</v>
      </c>
      <c r="BJ13" s="1355">
        <v>0</v>
      </c>
      <c r="BK13" s="1355">
        <v>201</v>
      </c>
      <c r="BL13" s="1355">
        <v>0</v>
      </c>
      <c r="BM13" s="1355">
        <v>4079</v>
      </c>
      <c r="BN13" s="1355">
        <v>4192</v>
      </c>
      <c r="BO13" s="1355">
        <v>2798</v>
      </c>
      <c r="BP13" s="1355">
        <v>2875</v>
      </c>
      <c r="BQ13" s="1355">
        <v>5947</v>
      </c>
      <c r="BR13" s="1341"/>
    </row>
    <row r="14" spans="1:71">
      <c r="A14" s="8"/>
      <c r="B14" s="8"/>
      <c r="C14" s="8" t="s">
        <v>22</v>
      </c>
      <c r="D14" s="726">
        <v>17604.535</v>
      </c>
      <c r="E14" s="726">
        <v>10069.27</v>
      </c>
      <c r="F14" s="726">
        <v>8047.9250000000002</v>
      </c>
      <c r="G14" s="726">
        <v>8484.5820000000003</v>
      </c>
      <c r="H14" s="726">
        <v>5939.4830000000002</v>
      </c>
      <c r="I14" s="726">
        <v>8157.7049999999999</v>
      </c>
      <c r="J14" s="726">
        <v>7897.9459999999999</v>
      </c>
      <c r="K14" s="726">
        <v>10894.924000000001</v>
      </c>
      <c r="L14" s="726">
        <v>8307.1890000000003</v>
      </c>
      <c r="M14" s="726">
        <v>10840.557000000001</v>
      </c>
      <c r="N14" s="726">
        <v>10422.691000000001</v>
      </c>
      <c r="O14" s="726">
        <v>13860.352999999999</v>
      </c>
      <c r="P14" s="726">
        <v>9546.2459999999992</v>
      </c>
      <c r="Q14" s="726">
        <v>9623.2939999999999</v>
      </c>
      <c r="R14" s="726">
        <v>12078.757</v>
      </c>
      <c r="S14" s="726">
        <v>11044.954</v>
      </c>
      <c r="T14" s="726">
        <v>12513.259</v>
      </c>
      <c r="U14" s="726">
        <v>10246.93</v>
      </c>
      <c r="V14" s="726">
        <v>14055.897000000001</v>
      </c>
      <c r="W14" s="726">
        <v>11862.982</v>
      </c>
      <c r="X14" s="726">
        <v>12381.371999999999</v>
      </c>
      <c r="Y14" s="726">
        <v>11994.334000000001</v>
      </c>
      <c r="Z14" s="726">
        <v>12149.441999999999</v>
      </c>
      <c r="AA14" s="726">
        <v>14495.537</v>
      </c>
      <c r="AB14" s="726">
        <v>15334.911</v>
      </c>
      <c r="AC14" s="726">
        <v>25848.777999999998</v>
      </c>
      <c r="AD14" s="726">
        <v>20673.629000000001</v>
      </c>
      <c r="AE14" s="726">
        <v>33523.053</v>
      </c>
      <c r="AF14" s="726">
        <v>26864.698</v>
      </c>
      <c r="AG14" s="726">
        <v>27864.168000000001</v>
      </c>
      <c r="AH14" s="726">
        <v>37210.712</v>
      </c>
      <c r="AI14" s="726">
        <v>26290.692999999999</v>
      </c>
      <c r="AJ14" s="726">
        <v>24390.294999999998</v>
      </c>
      <c r="AK14" s="726">
        <v>21574.984</v>
      </c>
      <c r="AL14" s="726">
        <v>19058.963</v>
      </c>
      <c r="AM14" s="726">
        <v>19662.615000000002</v>
      </c>
      <c r="AN14" s="726">
        <v>22681.333999999999</v>
      </c>
      <c r="AO14" s="726">
        <v>29794.832999999999</v>
      </c>
      <c r="AP14" s="726">
        <v>27732.237000000001</v>
      </c>
      <c r="AQ14" s="726">
        <v>28641.569</v>
      </c>
      <c r="AR14" s="726">
        <v>23471.703000000001</v>
      </c>
      <c r="AS14" s="732">
        <v>23965.273000000001</v>
      </c>
      <c r="AT14" s="732">
        <v>31068.453000000001</v>
      </c>
      <c r="AU14" s="732">
        <v>40873.999000000003</v>
      </c>
      <c r="AV14" s="1173"/>
      <c r="AW14" s="1651">
        <v>41676.491999999998</v>
      </c>
      <c r="AX14" s="1651">
        <v>81637</v>
      </c>
      <c r="AY14" s="1651">
        <v>83828</v>
      </c>
      <c r="AZ14" s="1651">
        <v>75914</v>
      </c>
      <c r="BA14" s="1355">
        <v>76124</v>
      </c>
      <c r="BB14" s="1651">
        <v>74775</v>
      </c>
      <c r="BC14" s="1651">
        <v>70738</v>
      </c>
      <c r="BD14" s="1355">
        <v>77652</v>
      </c>
      <c r="BE14" s="1355">
        <v>68856</v>
      </c>
      <c r="BF14" s="1355">
        <v>72023</v>
      </c>
      <c r="BG14" s="1355">
        <v>78478</v>
      </c>
      <c r="BH14" s="1355">
        <v>77785</v>
      </c>
      <c r="BI14" s="1355">
        <v>78341</v>
      </c>
      <c r="BJ14" s="1355">
        <v>88687</v>
      </c>
      <c r="BK14" s="1355">
        <v>72773</v>
      </c>
      <c r="BL14" s="1355">
        <v>68730</v>
      </c>
      <c r="BM14" s="1355">
        <v>56383</v>
      </c>
      <c r="BN14" s="1355">
        <v>72616</v>
      </c>
      <c r="BO14" s="1355">
        <v>70380</v>
      </c>
      <c r="BP14" s="1355">
        <v>72320</v>
      </c>
      <c r="BQ14" s="1355">
        <v>94180</v>
      </c>
      <c r="BR14" s="1341"/>
    </row>
    <row r="15" spans="1:71">
      <c r="A15" s="8"/>
      <c r="B15" s="8"/>
      <c r="C15" s="8" t="s">
        <v>1136</v>
      </c>
      <c r="D15" s="726">
        <v>37969.667999999998</v>
      </c>
      <c r="E15" s="726">
        <v>41609.527999999998</v>
      </c>
      <c r="F15" s="726">
        <v>42881.23</v>
      </c>
      <c r="G15" s="726">
        <v>44672.273000000001</v>
      </c>
      <c r="H15" s="726">
        <v>46994.957999999999</v>
      </c>
      <c r="I15" s="726">
        <v>46546.593000000001</v>
      </c>
      <c r="J15" s="726">
        <v>48413.495999999999</v>
      </c>
      <c r="K15" s="726">
        <v>50708.163</v>
      </c>
      <c r="L15" s="726">
        <v>53968.042999999998</v>
      </c>
      <c r="M15" s="726">
        <v>57038.527999999998</v>
      </c>
      <c r="N15" s="726">
        <v>60107.142</v>
      </c>
      <c r="O15" s="726">
        <v>63103.610999999997</v>
      </c>
      <c r="P15" s="726">
        <v>67511.233999999997</v>
      </c>
      <c r="Q15" s="726">
        <v>71672.975000000006</v>
      </c>
      <c r="R15" s="726">
        <v>76054.983999999997</v>
      </c>
      <c r="S15" s="726">
        <v>80633.267000000007</v>
      </c>
      <c r="T15" s="726">
        <v>85844.077999999994</v>
      </c>
      <c r="U15" s="726">
        <v>89418.126999999993</v>
      </c>
      <c r="V15" s="726">
        <v>90077.380999999994</v>
      </c>
      <c r="W15" s="726">
        <v>90867.925000000003</v>
      </c>
      <c r="X15" s="726">
        <v>94124.054999999993</v>
      </c>
      <c r="Y15" s="726">
        <v>96621.653999999995</v>
      </c>
      <c r="Z15" s="726">
        <v>101650.17200000001</v>
      </c>
      <c r="AA15" s="726">
        <v>105337.913</v>
      </c>
      <c r="AB15" s="726">
        <v>108887.664</v>
      </c>
      <c r="AC15" s="726">
        <v>113232.432</v>
      </c>
      <c r="AD15" s="726">
        <v>118340.00599999999</v>
      </c>
      <c r="AE15" s="726">
        <v>122032.667</v>
      </c>
      <c r="AF15" s="726">
        <v>128750.533</v>
      </c>
      <c r="AG15" s="726">
        <v>134678.90400000001</v>
      </c>
      <c r="AH15" s="726">
        <v>140526.71799999999</v>
      </c>
      <c r="AI15" s="726">
        <v>147182.10200000001</v>
      </c>
      <c r="AJ15" s="726">
        <v>153330.633</v>
      </c>
      <c r="AK15" s="726">
        <v>162317.046</v>
      </c>
      <c r="AL15" s="726">
        <v>167048.22899999999</v>
      </c>
      <c r="AM15" s="726">
        <v>174370.141</v>
      </c>
      <c r="AN15" s="726">
        <v>181007.95499999999</v>
      </c>
      <c r="AO15" s="726">
        <v>186679.70800000001</v>
      </c>
      <c r="AP15" s="726">
        <v>188800.671</v>
      </c>
      <c r="AQ15" s="726">
        <v>194427.889</v>
      </c>
      <c r="AR15" s="726">
        <v>202102.93100000001</v>
      </c>
      <c r="AS15" s="732">
        <v>206609.06200000001</v>
      </c>
      <c r="AT15" s="732">
        <v>210737.63099999999</v>
      </c>
      <c r="AU15" s="732">
        <v>215634.55799999999</v>
      </c>
      <c r="AV15" s="1173"/>
      <c r="AW15" s="1651">
        <v>220271.11600000001</v>
      </c>
      <c r="AX15" s="1651">
        <v>213835</v>
      </c>
      <c r="AY15" s="1651">
        <v>218300</v>
      </c>
      <c r="AZ15" s="1651">
        <v>218568</v>
      </c>
      <c r="BA15" s="1355">
        <v>223371</v>
      </c>
      <c r="BB15" s="1651">
        <v>220447</v>
      </c>
      <c r="BC15" s="1651">
        <v>220196</v>
      </c>
      <c r="BD15" s="1355">
        <v>216948</v>
      </c>
      <c r="BE15" s="1355">
        <v>215795</v>
      </c>
      <c r="BF15" s="1355">
        <v>218896</v>
      </c>
      <c r="BG15" s="1355">
        <v>222384</v>
      </c>
      <c r="BH15" s="1355">
        <v>228938</v>
      </c>
      <c r="BI15" s="1355">
        <v>235172</v>
      </c>
      <c r="BJ15" s="1355">
        <v>241011</v>
      </c>
      <c r="BK15" s="1355">
        <v>250057</v>
      </c>
      <c r="BL15" s="1355">
        <v>258689</v>
      </c>
      <c r="BM15" s="1355">
        <v>272352</v>
      </c>
      <c r="BN15" s="1355">
        <v>278983</v>
      </c>
      <c r="BO15" s="1355">
        <v>288068</v>
      </c>
      <c r="BP15" s="1355">
        <v>301437</v>
      </c>
      <c r="BQ15" s="1355">
        <v>308623</v>
      </c>
      <c r="BR15" s="1341"/>
    </row>
    <row r="16" spans="1:71" ht="16.5" customHeight="1">
      <c r="A16" s="141"/>
      <c r="B16" s="1827" t="s">
        <v>339</v>
      </c>
      <c r="C16" s="1827"/>
      <c r="D16" s="725">
        <v>14226.436</v>
      </c>
      <c r="E16" s="725">
        <v>15980.875</v>
      </c>
      <c r="F16" s="725">
        <v>16498.774000000001</v>
      </c>
      <c r="G16" s="725">
        <v>17430.300999999999</v>
      </c>
      <c r="H16" s="725">
        <v>14512.625</v>
      </c>
      <c r="I16" s="725">
        <v>36500.769</v>
      </c>
      <c r="J16" s="725">
        <v>62161.114999999998</v>
      </c>
      <c r="K16" s="725">
        <v>66169.684999999998</v>
      </c>
      <c r="L16" s="725">
        <v>86513.108999999997</v>
      </c>
      <c r="M16" s="725">
        <v>94109.179000000004</v>
      </c>
      <c r="N16" s="725">
        <v>96185.353000000003</v>
      </c>
      <c r="O16" s="725">
        <v>101797.63800000001</v>
      </c>
      <c r="P16" s="725">
        <v>98893.763999999996</v>
      </c>
      <c r="Q16" s="725">
        <v>79956.3</v>
      </c>
      <c r="R16" s="725">
        <v>77888.683000000005</v>
      </c>
      <c r="S16" s="725">
        <v>68050.956999999995</v>
      </c>
      <c r="T16" s="725">
        <v>64604.777999999998</v>
      </c>
      <c r="U16" s="725">
        <v>66166.888000000006</v>
      </c>
      <c r="V16" s="725">
        <v>69792.168000000005</v>
      </c>
      <c r="W16" s="725">
        <v>73780.131999999998</v>
      </c>
      <c r="X16" s="725">
        <v>78092.868000000002</v>
      </c>
      <c r="Y16" s="725">
        <v>85567.437000000005</v>
      </c>
      <c r="Z16" s="725">
        <v>86896.028999999995</v>
      </c>
      <c r="AA16" s="725">
        <v>67914.256999999998</v>
      </c>
      <c r="AB16" s="725">
        <v>63784.896000000001</v>
      </c>
      <c r="AC16" s="725">
        <v>66854.697</v>
      </c>
      <c r="AD16" s="725">
        <v>64503.086000000003</v>
      </c>
      <c r="AE16" s="725">
        <v>69736.873999999996</v>
      </c>
      <c r="AF16" s="725">
        <v>67341.197</v>
      </c>
      <c r="AG16" s="725">
        <v>70708.732999999993</v>
      </c>
      <c r="AH16" s="725">
        <v>73521.206000000006</v>
      </c>
      <c r="AI16" s="725">
        <v>104809.932</v>
      </c>
      <c r="AJ16" s="725">
        <v>113560.711</v>
      </c>
      <c r="AK16" s="725">
        <v>112772.303</v>
      </c>
      <c r="AL16" s="725">
        <v>117806.231</v>
      </c>
      <c r="AM16" s="725">
        <v>126514.77899999999</v>
      </c>
      <c r="AN16" s="725">
        <v>132628.427</v>
      </c>
      <c r="AO16" s="725">
        <v>131381.84</v>
      </c>
      <c r="AP16" s="725">
        <v>119593.027</v>
      </c>
      <c r="AQ16" s="725">
        <v>125741.243</v>
      </c>
      <c r="AR16" s="725">
        <v>132258.77799999999</v>
      </c>
      <c r="AS16" s="681">
        <v>132949.60699999999</v>
      </c>
      <c r="AT16" s="681">
        <v>134402.01300000001</v>
      </c>
      <c r="AU16" s="681">
        <v>130752.63</v>
      </c>
      <c r="AV16" s="1336"/>
      <c r="AW16" s="1652">
        <v>135125.758</v>
      </c>
      <c r="AX16" s="1652">
        <v>107457</v>
      </c>
      <c r="AY16" s="1652">
        <v>126691</v>
      </c>
      <c r="AZ16" s="1652">
        <v>130799</v>
      </c>
      <c r="BA16" s="1652">
        <v>134260</v>
      </c>
      <c r="BB16" s="1652">
        <v>137254</v>
      </c>
      <c r="BC16" s="1652">
        <v>152134</v>
      </c>
      <c r="BD16" s="1652">
        <v>152531</v>
      </c>
      <c r="BE16" s="1652">
        <v>166154</v>
      </c>
      <c r="BF16" s="1652">
        <v>169887</v>
      </c>
      <c r="BG16" s="1652">
        <v>181976</v>
      </c>
      <c r="BH16" s="1652">
        <v>187033</v>
      </c>
      <c r="BI16" s="1652">
        <v>184125</v>
      </c>
      <c r="BJ16" s="1652">
        <v>196937</v>
      </c>
      <c r="BK16" s="1652">
        <v>211370</v>
      </c>
      <c r="BL16" s="1652">
        <v>224461</v>
      </c>
      <c r="BM16" s="1652">
        <v>229052</v>
      </c>
      <c r="BN16" s="1652">
        <v>223621</v>
      </c>
      <c r="BO16" s="1652">
        <v>238149</v>
      </c>
      <c r="BP16" s="1652">
        <v>230639</v>
      </c>
      <c r="BQ16" s="1652">
        <v>246180</v>
      </c>
      <c r="BR16" s="1341"/>
    </row>
    <row r="17" spans="1:70">
      <c r="A17" s="8"/>
      <c r="B17" s="8"/>
      <c r="C17" s="8" t="s">
        <v>338</v>
      </c>
      <c r="D17" s="726">
        <v>80.328000000000003</v>
      </c>
      <c r="E17" s="726">
        <v>2153.5219999999999</v>
      </c>
      <c r="F17" s="726">
        <v>3003.3270000000002</v>
      </c>
      <c r="G17" s="726">
        <v>3413.7869999999998</v>
      </c>
      <c r="H17" s="726">
        <v>17.295999999999999</v>
      </c>
      <c r="I17" s="726">
        <v>2685.1610000000001</v>
      </c>
      <c r="J17" s="726">
        <v>3544.5120000000002</v>
      </c>
      <c r="K17" s="726">
        <v>3439.1379999999999</v>
      </c>
      <c r="L17" s="726">
        <v>83.685000000000002</v>
      </c>
      <c r="M17" s="726">
        <v>2570.5520000000001</v>
      </c>
      <c r="N17" s="726">
        <v>3662.1289999999999</v>
      </c>
      <c r="O17" s="726">
        <v>3631.4169999999999</v>
      </c>
      <c r="P17" s="726">
        <v>104.574</v>
      </c>
      <c r="Q17" s="726">
        <v>3595.3009999999999</v>
      </c>
      <c r="R17" s="726">
        <v>3200.634</v>
      </c>
      <c r="S17" s="726">
        <v>3642.547</v>
      </c>
      <c r="T17" s="726">
        <v>95.962999999999994</v>
      </c>
      <c r="U17" s="726">
        <v>3565.0529999999999</v>
      </c>
      <c r="V17" s="726">
        <v>3373.598</v>
      </c>
      <c r="W17" s="726">
        <v>6015.643</v>
      </c>
      <c r="X17" s="726">
        <v>164.36</v>
      </c>
      <c r="Y17" s="726">
        <v>5467.0330000000004</v>
      </c>
      <c r="Z17" s="726">
        <v>6032.1</v>
      </c>
      <c r="AA17" s="726">
        <v>3686.8240000000001</v>
      </c>
      <c r="AB17" s="726">
        <v>163.38</v>
      </c>
      <c r="AC17" s="726">
        <v>3099.78</v>
      </c>
      <c r="AD17" s="726">
        <v>3803.7460000000001</v>
      </c>
      <c r="AE17" s="726">
        <v>3873.8490000000002</v>
      </c>
      <c r="AF17" s="726">
        <v>205.14400000000001</v>
      </c>
      <c r="AG17" s="726">
        <v>2976.3760000000002</v>
      </c>
      <c r="AH17" s="726">
        <v>4062.4349999999999</v>
      </c>
      <c r="AI17" s="726">
        <v>27599.580999999998</v>
      </c>
      <c r="AJ17" s="726">
        <v>27451.574000000001</v>
      </c>
      <c r="AK17" s="726">
        <v>27939.498</v>
      </c>
      <c r="AL17" s="726">
        <v>29006.117999999999</v>
      </c>
      <c r="AM17" s="726">
        <v>30973.933000000001</v>
      </c>
      <c r="AN17" s="726">
        <v>33103.754999999997</v>
      </c>
      <c r="AO17" s="726">
        <v>34941.165999999997</v>
      </c>
      <c r="AP17" s="726">
        <v>34396.807999999997</v>
      </c>
      <c r="AQ17" s="726">
        <v>39380.177000000003</v>
      </c>
      <c r="AR17" s="726">
        <v>37697.243999999999</v>
      </c>
      <c r="AS17" s="732">
        <v>41271.669000000002</v>
      </c>
      <c r="AT17" s="732">
        <v>42168.625999999997</v>
      </c>
      <c r="AU17" s="732">
        <v>43200.767</v>
      </c>
      <c r="AV17" s="1173"/>
      <c r="AW17" s="1651">
        <v>43475.597000000002</v>
      </c>
      <c r="AX17" s="1651">
        <v>39196</v>
      </c>
      <c r="AY17" s="1651">
        <v>36916</v>
      </c>
      <c r="AZ17" s="1651">
        <v>42776</v>
      </c>
      <c r="BA17" s="1355">
        <v>44171</v>
      </c>
      <c r="BB17" s="1651">
        <v>45918</v>
      </c>
      <c r="BC17" s="1651">
        <v>53891</v>
      </c>
      <c r="BD17" s="1355">
        <v>53161</v>
      </c>
      <c r="BE17" s="1355">
        <v>55727</v>
      </c>
      <c r="BF17" s="1355">
        <v>58473</v>
      </c>
      <c r="BG17" s="1355">
        <v>63802</v>
      </c>
      <c r="BH17" s="1355">
        <v>63519</v>
      </c>
      <c r="BI17" s="1355">
        <v>68346</v>
      </c>
      <c r="BJ17" s="1355">
        <v>71137</v>
      </c>
      <c r="BK17" s="1355">
        <v>74603</v>
      </c>
      <c r="BL17" s="1355">
        <v>78304</v>
      </c>
      <c r="BM17" s="1355">
        <v>83321</v>
      </c>
      <c r="BN17" s="1355">
        <v>80876</v>
      </c>
      <c r="BO17" s="1355">
        <v>81603</v>
      </c>
      <c r="BP17" s="1355">
        <v>77345</v>
      </c>
      <c r="BQ17" s="1355">
        <v>85264</v>
      </c>
      <c r="BR17" s="1341"/>
    </row>
    <row r="18" spans="1:70">
      <c r="A18" s="8"/>
      <c r="B18" s="8"/>
      <c r="C18" s="8" t="s">
        <v>1246</v>
      </c>
      <c r="D18" s="726">
        <v>13407.746999999999</v>
      </c>
      <c r="E18" s="726">
        <v>13029.069</v>
      </c>
      <c r="F18" s="726">
        <v>12855.963</v>
      </c>
      <c r="G18" s="726">
        <v>13383.914000000001</v>
      </c>
      <c r="H18" s="726">
        <v>13868.759</v>
      </c>
      <c r="I18" s="726">
        <v>33183.203999999998</v>
      </c>
      <c r="J18" s="726">
        <v>57983.14</v>
      </c>
      <c r="K18" s="726">
        <v>62090.093999999997</v>
      </c>
      <c r="L18" s="726">
        <v>85776.47</v>
      </c>
      <c r="M18" s="726">
        <v>90860.292000000001</v>
      </c>
      <c r="N18" s="726">
        <v>91838.986000000004</v>
      </c>
      <c r="O18" s="726">
        <v>97409.077000000005</v>
      </c>
      <c r="P18" s="726">
        <v>98052.554000000004</v>
      </c>
      <c r="Q18" s="726">
        <v>75617.864000000001</v>
      </c>
      <c r="R18" s="726">
        <v>73909.112999999998</v>
      </c>
      <c r="S18" s="726">
        <v>64359.216</v>
      </c>
      <c r="T18" s="726">
        <v>63701.372000000003</v>
      </c>
      <c r="U18" s="726">
        <v>61861.059000000001</v>
      </c>
      <c r="V18" s="726">
        <v>65684.051999999996</v>
      </c>
      <c r="W18" s="726">
        <v>67001.42</v>
      </c>
      <c r="X18" s="726">
        <v>77010.281000000003</v>
      </c>
      <c r="Y18" s="726">
        <v>79280.703999999998</v>
      </c>
      <c r="Z18" s="726">
        <v>80042.642000000007</v>
      </c>
      <c r="AA18" s="726">
        <v>63503.942000000003</v>
      </c>
      <c r="AB18" s="726">
        <v>63106.313999999998</v>
      </c>
      <c r="AC18" s="726">
        <v>63235.377999999997</v>
      </c>
      <c r="AD18" s="726">
        <v>60156.62</v>
      </c>
      <c r="AE18" s="726">
        <v>65263.184999999998</v>
      </c>
      <c r="AF18" s="726">
        <v>66555.998999999996</v>
      </c>
      <c r="AG18" s="726">
        <v>67000.941000000006</v>
      </c>
      <c r="AH18" s="726">
        <v>68698.373999999996</v>
      </c>
      <c r="AI18" s="726">
        <v>76387.551999999996</v>
      </c>
      <c r="AJ18" s="726">
        <v>85700.462</v>
      </c>
      <c r="AK18" s="726">
        <v>84630.031000000003</v>
      </c>
      <c r="AL18" s="726">
        <v>88607.044999999998</v>
      </c>
      <c r="AM18" s="726">
        <v>94820.218999999997</v>
      </c>
      <c r="AN18" s="726">
        <v>98836.941000000006</v>
      </c>
      <c r="AO18" s="726">
        <v>95990.680999999997</v>
      </c>
      <c r="AP18" s="726">
        <v>84799.879000000001</v>
      </c>
      <c r="AQ18" s="726">
        <v>85956.573999999993</v>
      </c>
      <c r="AR18" s="726">
        <v>94148.241999999998</v>
      </c>
      <c r="AS18" s="732">
        <v>91278.35</v>
      </c>
      <c r="AT18" s="732">
        <v>91851.433000000005</v>
      </c>
      <c r="AU18" s="732">
        <v>87133.414000000004</v>
      </c>
      <c r="AV18" s="1173"/>
      <c r="AW18" s="1651">
        <v>91248.116999999998</v>
      </c>
      <c r="AX18" s="1651">
        <v>67772</v>
      </c>
      <c r="AY18" s="1651">
        <v>89744</v>
      </c>
      <c r="AZ18" s="1651">
        <v>87954</v>
      </c>
      <c r="BA18" s="1355">
        <v>90059</v>
      </c>
      <c r="BB18" s="1651">
        <v>91317</v>
      </c>
      <c r="BC18" s="1651">
        <v>98217</v>
      </c>
      <c r="BD18" s="1355">
        <v>99341</v>
      </c>
      <c r="BE18" s="1355">
        <v>110392</v>
      </c>
      <c r="BF18" s="1355">
        <v>111395</v>
      </c>
      <c r="BG18" s="1355">
        <v>118151</v>
      </c>
      <c r="BH18" s="1355">
        <v>123488</v>
      </c>
      <c r="BI18" s="1355">
        <v>115748</v>
      </c>
      <c r="BJ18" s="1355">
        <v>125785</v>
      </c>
      <c r="BK18" s="1355">
        <v>136749</v>
      </c>
      <c r="BL18" s="1355">
        <v>146139</v>
      </c>
      <c r="BM18" s="1355">
        <v>145404</v>
      </c>
      <c r="BN18" s="1355">
        <v>142426</v>
      </c>
      <c r="BO18" s="1355">
        <v>155766</v>
      </c>
      <c r="BP18" s="1355">
        <v>153030</v>
      </c>
      <c r="BQ18" s="1355">
        <v>160698</v>
      </c>
      <c r="BR18" s="1341"/>
    </row>
    <row r="19" spans="1:70">
      <c r="A19" s="8"/>
      <c r="B19" s="8"/>
      <c r="C19" s="8" t="s">
        <v>337</v>
      </c>
      <c r="D19" s="726">
        <v>670.23800000000006</v>
      </c>
      <c r="E19" s="726">
        <v>744.02599999999995</v>
      </c>
      <c r="F19" s="726">
        <v>565.048</v>
      </c>
      <c r="G19" s="726">
        <v>544.82799999999997</v>
      </c>
      <c r="H19" s="726">
        <v>532.69100000000003</v>
      </c>
      <c r="I19" s="726">
        <v>550.02599999999995</v>
      </c>
      <c r="J19" s="726">
        <v>553.42100000000005</v>
      </c>
      <c r="K19" s="726">
        <v>570.61400000000003</v>
      </c>
      <c r="L19" s="726">
        <v>577.24199999999996</v>
      </c>
      <c r="M19" s="726">
        <v>616.21</v>
      </c>
      <c r="N19" s="726">
        <v>632.15300000000002</v>
      </c>
      <c r="O19" s="726">
        <v>660.54300000000001</v>
      </c>
      <c r="P19" s="726">
        <v>670.9</v>
      </c>
      <c r="Q19" s="726">
        <v>686.97</v>
      </c>
      <c r="R19" s="726">
        <v>715.98900000000003</v>
      </c>
      <c r="S19" s="726">
        <v>666.37400000000002</v>
      </c>
      <c r="T19" s="726">
        <v>689.56500000000005</v>
      </c>
      <c r="U19" s="726">
        <v>691.27800000000002</v>
      </c>
      <c r="V19" s="726">
        <v>700.26099999999997</v>
      </c>
      <c r="W19" s="726">
        <v>711.18</v>
      </c>
      <c r="X19" s="726">
        <v>725.58799999999997</v>
      </c>
      <c r="Y19" s="726">
        <v>735.95899999999995</v>
      </c>
      <c r="Z19" s="726">
        <v>745.70799999999997</v>
      </c>
      <c r="AA19" s="726">
        <v>678.803</v>
      </c>
      <c r="AB19" s="726">
        <v>482.90899999999999</v>
      </c>
      <c r="AC19" s="726">
        <v>482.89800000000002</v>
      </c>
      <c r="AD19" s="726">
        <v>498.19200000000001</v>
      </c>
      <c r="AE19" s="726">
        <v>536.60500000000002</v>
      </c>
      <c r="AF19" s="726">
        <v>551.01499999999999</v>
      </c>
      <c r="AG19" s="726">
        <v>558.35400000000004</v>
      </c>
      <c r="AH19" s="726">
        <v>584.11800000000005</v>
      </c>
      <c r="AI19" s="726">
        <v>605.24099999999999</v>
      </c>
      <c r="AJ19" s="726">
        <v>240.70699999999999</v>
      </c>
      <c r="AK19" s="726">
        <v>6.085</v>
      </c>
      <c r="AL19" s="726">
        <v>11.06</v>
      </c>
      <c r="AM19" s="726">
        <v>14.496</v>
      </c>
      <c r="AN19" s="726">
        <v>113.214</v>
      </c>
      <c r="AO19" s="726">
        <v>112.996</v>
      </c>
      <c r="AP19" s="726">
        <v>10.151</v>
      </c>
      <c r="AQ19" s="726">
        <v>11.5</v>
      </c>
      <c r="AR19" s="726">
        <v>15.992000000000001</v>
      </c>
      <c r="AS19" s="732">
        <v>9.0079999999999991</v>
      </c>
      <c r="AT19" s="732">
        <v>6.665</v>
      </c>
      <c r="AU19" s="732">
        <v>14.879</v>
      </c>
      <c r="AV19" s="1173"/>
      <c r="AW19" s="1651">
        <v>4.6360000000000001</v>
      </c>
      <c r="AX19" s="1651">
        <v>5</v>
      </c>
      <c r="AY19" s="1651">
        <v>6</v>
      </c>
      <c r="AZ19" s="1651">
        <v>4</v>
      </c>
      <c r="BA19" s="1355">
        <v>13</v>
      </c>
      <c r="BB19" s="1651">
        <v>7</v>
      </c>
      <c r="BC19" s="1651">
        <v>9</v>
      </c>
      <c r="BD19" s="1355">
        <v>15</v>
      </c>
      <c r="BE19" s="1355">
        <v>21</v>
      </c>
      <c r="BF19" s="1355">
        <v>7</v>
      </c>
      <c r="BG19" s="1355">
        <v>9</v>
      </c>
      <c r="BH19" s="1355">
        <v>10</v>
      </c>
      <c r="BI19" s="1355">
        <v>13</v>
      </c>
      <c r="BJ19" s="1355">
        <v>0</v>
      </c>
      <c r="BK19" s="1355">
        <v>1</v>
      </c>
      <c r="BL19" s="1355" t="s">
        <v>23</v>
      </c>
      <c r="BM19" s="1355">
        <v>7</v>
      </c>
      <c r="BN19" s="1355">
        <v>0</v>
      </c>
      <c r="BO19" s="1355">
        <v>383</v>
      </c>
      <c r="BP19" s="1355">
        <v>124</v>
      </c>
      <c r="BQ19" s="1355">
        <v>7</v>
      </c>
      <c r="BR19" s="1341"/>
    </row>
    <row r="20" spans="1:70">
      <c r="A20" s="8"/>
      <c r="B20" s="8"/>
      <c r="C20" s="8" t="s">
        <v>336</v>
      </c>
      <c r="D20" s="726">
        <v>61.247</v>
      </c>
      <c r="E20" s="726">
        <v>47.402999999999999</v>
      </c>
      <c r="F20" s="726">
        <v>68.730999999999995</v>
      </c>
      <c r="G20" s="726">
        <v>82.504999999999995</v>
      </c>
      <c r="H20" s="726">
        <v>88.781000000000006</v>
      </c>
      <c r="I20" s="726">
        <v>77.165999999999997</v>
      </c>
      <c r="J20" s="726">
        <v>80.042000000000002</v>
      </c>
      <c r="K20" s="726">
        <v>69.838999999999999</v>
      </c>
      <c r="L20" s="726">
        <v>75.712000000000003</v>
      </c>
      <c r="M20" s="726">
        <v>62.125</v>
      </c>
      <c r="N20" s="726">
        <v>52.085000000000001</v>
      </c>
      <c r="O20" s="726">
        <v>66.679000000000002</v>
      </c>
      <c r="P20" s="726">
        <v>35.046999999999997</v>
      </c>
      <c r="Q20" s="726">
        <v>25.95</v>
      </c>
      <c r="R20" s="726">
        <v>28.98</v>
      </c>
      <c r="S20" s="726">
        <v>32.654000000000003</v>
      </c>
      <c r="T20" s="726">
        <v>102.185</v>
      </c>
      <c r="U20" s="726">
        <v>33.878</v>
      </c>
      <c r="V20" s="726">
        <v>34.256999999999998</v>
      </c>
      <c r="W20" s="726">
        <v>51.889000000000003</v>
      </c>
      <c r="X20" s="726">
        <v>192.63900000000001</v>
      </c>
      <c r="Y20" s="726">
        <v>83.741</v>
      </c>
      <c r="Z20" s="726">
        <v>75.578999999999994</v>
      </c>
      <c r="AA20" s="726">
        <v>44.688000000000002</v>
      </c>
      <c r="AB20" s="726">
        <v>32.292999999999999</v>
      </c>
      <c r="AC20" s="726">
        <v>36.640999999999998</v>
      </c>
      <c r="AD20" s="726">
        <v>44.527999999999999</v>
      </c>
      <c r="AE20" s="726">
        <v>63.234999999999999</v>
      </c>
      <c r="AF20" s="726">
        <v>29.039000000000001</v>
      </c>
      <c r="AG20" s="726">
        <v>30.134</v>
      </c>
      <c r="AH20" s="726">
        <v>45.750999999999998</v>
      </c>
      <c r="AI20" s="726">
        <v>83.894000000000005</v>
      </c>
      <c r="AJ20" s="726">
        <v>32.110999999999997</v>
      </c>
      <c r="AK20" s="726">
        <v>58.429000000000002</v>
      </c>
      <c r="AL20" s="726">
        <v>34.783000000000001</v>
      </c>
      <c r="AM20" s="726">
        <v>103.16500000000001</v>
      </c>
      <c r="AN20" s="726">
        <v>34.779000000000003</v>
      </c>
      <c r="AO20" s="726">
        <v>29.541</v>
      </c>
      <c r="AP20" s="726">
        <v>24.254999999999999</v>
      </c>
      <c r="AQ20" s="726">
        <v>34.057000000000002</v>
      </c>
      <c r="AR20" s="726">
        <v>45.481000000000002</v>
      </c>
      <c r="AS20" s="732">
        <v>33.012999999999998</v>
      </c>
      <c r="AT20" s="732">
        <v>42.744</v>
      </c>
      <c r="AU20" s="732">
        <v>39.204000000000001</v>
      </c>
      <c r="AV20" s="1173"/>
      <c r="AW20" s="1651">
        <v>40.533999999999999</v>
      </c>
      <c r="AX20" s="1651">
        <v>22</v>
      </c>
      <c r="AY20" s="1651">
        <v>23</v>
      </c>
      <c r="AZ20" s="1651">
        <v>65</v>
      </c>
      <c r="BA20" s="1355">
        <v>17</v>
      </c>
      <c r="BB20" s="1651">
        <v>12</v>
      </c>
      <c r="BC20" s="1651">
        <v>17</v>
      </c>
      <c r="BD20" s="1355">
        <v>14</v>
      </c>
      <c r="BE20" s="1355">
        <v>14</v>
      </c>
      <c r="BF20" s="1355">
        <v>12</v>
      </c>
      <c r="BG20" s="1355">
        <v>14</v>
      </c>
      <c r="BH20" s="1355">
        <v>16</v>
      </c>
      <c r="BI20" s="1355">
        <v>18</v>
      </c>
      <c r="BJ20" s="1355">
        <v>15</v>
      </c>
      <c r="BK20" s="1355">
        <v>17</v>
      </c>
      <c r="BL20" s="1355">
        <v>18</v>
      </c>
      <c r="BM20" s="1355">
        <v>320</v>
      </c>
      <c r="BN20" s="1355">
        <v>319</v>
      </c>
      <c r="BO20" s="1355">
        <v>397</v>
      </c>
      <c r="BP20" s="1355">
        <v>140</v>
      </c>
      <c r="BQ20" s="1355">
        <v>211</v>
      </c>
      <c r="BR20" s="1341"/>
    </row>
    <row r="21" spans="1:70" ht="12.75" customHeight="1">
      <c r="A21" s="141"/>
      <c r="B21" s="141" t="s">
        <v>335</v>
      </c>
      <c r="C21" s="141"/>
      <c r="D21" s="725">
        <v>41.253999999999998</v>
      </c>
      <c r="E21" s="725">
        <v>63.314999999999998</v>
      </c>
      <c r="F21" s="725">
        <v>43.383000000000003</v>
      </c>
      <c r="G21" s="725">
        <v>50.926000000000002</v>
      </c>
      <c r="H21" s="725">
        <v>57.2</v>
      </c>
      <c r="I21" s="725">
        <v>49.267000000000003</v>
      </c>
      <c r="J21" s="725">
        <v>42.988</v>
      </c>
      <c r="K21" s="725">
        <v>71.581000000000003</v>
      </c>
      <c r="L21" s="725">
        <v>10.430999999999999</v>
      </c>
      <c r="M21" s="725">
        <v>365.58100000000002</v>
      </c>
      <c r="N21" s="725">
        <v>59.469000000000001</v>
      </c>
      <c r="O21" s="725">
        <v>78.355999999999995</v>
      </c>
      <c r="P21" s="725">
        <v>28.879000000000001</v>
      </c>
      <c r="Q21" s="725">
        <v>60.517000000000003</v>
      </c>
      <c r="R21" s="725">
        <v>47.859000000000002</v>
      </c>
      <c r="S21" s="725">
        <v>45.052999999999997</v>
      </c>
      <c r="T21" s="725">
        <v>4.859</v>
      </c>
      <c r="U21" s="725">
        <v>55.186</v>
      </c>
      <c r="V21" s="725">
        <v>62.776000000000003</v>
      </c>
      <c r="W21" s="725">
        <v>98.045000000000002</v>
      </c>
      <c r="X21" s="725">
        <v>7.0629999999999997</v>
      </c>
      <c r="Y21" s="725">
        <v>119.438</v>
      </c>
      <c r="Z21" s="725">
        <v>118.93600000000001</v>
      </c>
      <c r="AA21" s="725">
        <v>129.53200000000001</v>
      </c>
      <c r="AB21" s="725">
        <v>24.722999999999999</v>
      </c>
      <c r="AC21" s="725">
        <v>146.32900000000001</v>
      </c>
      <c r="AD21" s="725">
        <v>147.65299999999999</v>
      </c>
      <c r="AE21" s="725">
        <v>169.47200000000001</v>
      </c>
      <c r="AF21" s="725">
        <v>31.367000000000001</v>
      </c>
      <c r="AG21" s="725">
        <v>149.119</v>
      </c>
      <c r="AH21" s="725">
        <v>104.458</v>
      </c>
      <c r="AI21" s="725">
        <v>112.179</v>
      </c>
      <c r="AJ21" s="725">
        <v>7.4969999999999999</v>
      </c>
      <c r="AK21" s="725">
        <v>49.670999999999999</v>
      </c>
      <c r="AL21" s="725">
        <v>49.322000000000003</v>
      </c>
      <c r="AM21" s="725">
        <v>289.65199999999999</v>
      </c>
      <c r="AN21" s="725">
        <v>123.946</v>
      </c>
      <c r="AO21" s="725">
        <v>236.233</v>
      </c>
      <c r="AP21" s="725">
        <v>269.65899999999999</v>
      </c>
      <c r="AQ21" s="725">
        <v>245.92500000000001</v>
      </c>
      <c r="AR21" s="725">
        <v>517.55999999999995</v>
      </c>
      <c r="AS21" s="731">
        <v>381.12799999999999</v>
      </c>
      <c r="AT21" s="731">
        <v>339.26799999999997</v>
      </c>
      <c r="AU21" s="731">
        <v>298.91899999999998</v>
      </c>
      <c r="AV21" s="1335"/>
      <c r="AW21" s="1650">
        <v>373.42500000000001</v>
      </c>
      <c r="AX21" s="1650">
        <v>277</v>
      </c>
      <c r="AY21" s="1650">
        <v>398</v>
      </c>
      <c r="AZ21" s="1650">
        <v>396</v>
      </c>
      <c r="BA21" s="1353">
        <v>381</v>
      </c>
      <c r="BB21" s="1650">
        <v>322</v>
      </c>
      <c r="BC21" s="1650">
        <v>262</v>
      </c>
      <c r="BD21" s="1353">
        <v>260</v>
      </c>
      <c r="BE21" s="1353">
        <v>369</v>
      </c>
      <c r="BF21" s="1353">
        <v>247</v>
      </c>
      <c r="BG21" s="1353">
        <v>0</v>
      </c>
      <c r="BH21" s="1353">
        <v>1</v>
      </c>
      <c r="BI21" s="1353">
        <v>49</v>
      </c>
      <c r="BJ21" s="1353">
        <v>8</v>
      </c>
      <c r="BK21" s="1353">
        <v>17</v>
      </c>
      <c r="BL21" s="1353">
        <v>1</v>
      </c>
      <c r="BM21" s="1353">
        <v>55</v>
      </c>
      <c r="BN21" s="1353">
        <v>15</v>
      </c>
      <c r="BO21" s="1353">
        <v>580</v>
      </c>
      <c r="BP21" s="1353">
        <v>40</v>
      </c>
      <c r="BQ21" s="1353">
        <v>81</v>
      </c>
      <c r="BR21" s="1341"/>
    </row>
    <row r="22" spans="1:70" ht="12.75" customHeight="1">
      <c r="A22" s="141"/>
      <c r="B22" s="141" t="s">
        <v>334</v>
      </c>
      <c r="C22" s="141"/>
      <c r="D22" s="725">
        <v>221070.98300000001</v>
      </c>
      <c r="E22" s="725">
        <v>218653.12599999999</v>
      </c>
      <c r="F22" s="725">
        <v>211575.571</v>
      </c>
      <c r="G22" s="725">
        <v>213031.05900000001</v>
      </c>
      <c r="H22" s="725">
        <v>221899.09099999999</v>
      </c>
      <c r="I22" s="725">
        <v>227491.348</v>
      </c>
      <c r="J22" s="725">
        <v>239033.95499999999</v>
      </c>
      <c r="K22" s="725">
        <v>254156.42300000001</v>
      </c>
      <c r="L22" s="725">
        <v>273034.62599999999</v>
      </c>
      <c r="M22" s="725">
        <v>281416.95299999998</v>
      </c>
      <c r="N22" s="725">
        <v>293189.03399999999</v>
      </c>
      <c r="O22" s="725">
        <v>310560.158</v>
      </c>
      <c r="P22" s="725">
        <v>319711.05499999999</v>
      </c>
      <c r="Q22" s="725">
        <v>321417.33600000001</v>
      </c>
      <c r="R22" s="725">
        <v>329732.51699999999</v>
      </c>
      <c r="S22" s="725">
        <v>332127.86499999999</v>
      </c>
      <c r="T22" s="725">
        <v>338540.00099999999</v>
      </c>
      <c r="U22" s="725">
        <v>344159.82199999999</v>
      </c>
      <c r="V22" s="725">
        <v>352814.40299999999</v>
      </c>
      <c r="W22" s="725">
        <v>361387.071</v>
      </c>
      <c r="X22" s="725">
        <v>385863.80800000002</v>
      </c>
      <c r="Y22" s="725">
        <v>383248.97100000002</v>
      </c>
      <c r="Z22" s="725">
        <v>390381.48200000002</v>
      </c>
      <c r="AA22" s="725">
        <v>403573.815</v>
      </c>
      <c r="AB22" s="725">
        <v>424812.34399999998</v>
      </c>
      <c r="AC22" s="725">
        <v>439751.18900000001</v>
      </c>
      <c r="AD22" s="725">
        <v>429331.80900000001</v>
      </c>
      <c r="AE22" s="725">
        <v>443005.14399999997</v>
      </c>
      <c r="AF22" s="725">
        <v>439751.29100000003</v>
      </c>
      <c r="AG22" s="725">
        <v>410143.31800000003</v>
      </c>
      <c r="AH22" s="725">
        <v>460368.10600000003</v>
      </c>
      <c r="AI22" s="725">
        <v>457258.16899999999</v>
      </c>
      <c r="AJ22" s="725">
        <v>455239.32</v>
      </c>
      <c r="AK22" s="725">
        <v>442325.47700000001</v>
      </c>
      <c r="AL22" s="725">
        <v>444341.96399999998</v>
      </c>
      <c r="AM22" s="725">
        <v>433128.69799999997</v>
      </c>
      <c r="AN22" s="725">
        <v>458235.391</v>
      </c>
      <c r="AO22" s="725">
        <v>460685.57199999999</v>
      </c>
      <c r="AP22" s="725">
        <v>484201.39600000001</v>
      </c>
      <c r="AQ22" s="725">
        <v>496292.59600000002</v>
      </c>
      <c r="AR22" s="725">
        <v>499356.55800000002</v>
      </c>
      <c r="AS22" s="733">
        <v>510605.70299999998</v>
      </c>
      <c r="AT22" s="733">
        <v>520956.69799999997</v>
      </c>
      <c r="AU22" s="733">
        <v>542552.42000000004</v>
      </c>
      <c r="AV22" s="1337"/>
      <c r="AW22" s="1653">
        <v>547508.77983826993</v>
      </c>
      <c r="AX22" s="1653">
        <v>596999.63822089997</v>
      </c>
      <c r="AY22" s="1653">
        <v>612590.77562434995</v>
      </c>
      <c r="AZ22" s="1653">
        <v>642430.43023206003</v>
      </c>
      <c r="BA22" s="1653">
        <v>662645</v>
      </c>
      <c r="BB22" s="1653">
        <v>691058.69539020001</v>
      </c>
      <c r="BC22" s="1653">
        <v>680306.95386835001</v>
      </c>
      <c r="BD22" s="1653">
        <v>725667</v>
      </c>
      <c r="BE22" s="1653">
        <v>774927</v>
      </c>
      <c r="BF22" s="1653">
        <v>771073</v>
      </c>
      <c r="BG22" s="1653">
        <v>813701</v>
      </c>
      <c r="BH22" s="1653">
        <v>832534</v>
      </c>
      <c r="BI22" s="1653">
        <v>853063</v>
      </c>
      <c r="BJ22" s="1653">
        <v>858965</v>
      </c>
      <c r="BK22" s="1653">
        <v>843565</v>
      </c>
      <c r="BL22" s="1653">
        <v>847617</v>
      </c>
      <c r="BM22" s="1653">
        <v>855343</v>
      </c>
      <c r="BN22" s="1653">
        <v>850861</v>
      </c>
      <c r="BO22" s="1653">
        <v>893501</v>
      </c>
      <c r="BP22" s="1653">
        <v>914638</v>
      </c>
      <c r="BQ22" s="1653">
        <v>974715</v>
      </c>
      <c r="BR22" s="1341"/>
    </row>
    <row r="23" spans="1:70">
      <c r="A23" s="137"/>
      <c r="B23" s="137"/>
      <c r="C23" s="8" t="s">
        <v>333</v>
      </c>
      <c r="D23" s="726">
        <v>241043.13800000001</v>
      </c>
      <c r="E23" s="726">
        <v>240290.27799999999</v>
      </c>
      <c r="F23" s="726">
        <v>234490.47</v>
      </c>
      <c r="G23" s="726">
        <v>237099.33199999999</v>
      </c>
      <c r="H23" s="726">
        <v>245950.96400000001</v>
      </c>
      <c r="I23" s="726">
        <v>250362.861</v>
      </c>
      <c r="J23" s="726">
        <v>261656.53099999999</v>
      </c>
      <c r="K23" s="726">
        <v>277174.74599999998</v>
      </c>
      <c r="L23" s="726">
        <v>295052.84399999998</v>
      </c>
      <c r="M23" s="726">
        <v>303656.13400000002</v>
      </c>
      <c r="N23" s="726">
        <v>316963.609</v>
      </c>
      <c r="O23" s="726">
        <v>335278.68599999999</v>
      </c>
      <c r="P23" s="726">
        <v>345482.78200000001</v>
      </c>
      <c r="Q23" s="726">
        <v>347368.79800000001</v>
      </c>
      <c r="R23" s="726">
        <v>356788.60399999999</v>
      </c>
      <c r="S23" s="726">
        <v>359810.29200000002</v>
      </c>
      <c r="T23" s="726">
        <v>366284.93900000001</v>
      </c>
      <c r="U23" s="726">
        <v>371348.016</v>
      </c>
      <c r="V23" s="726">
        <v>379213.49300000002</v>
      </c>
      <c r="W23" s="726">
        <v>387039.614</v>
      </c>
      <c r="X23" s="726">
        <v>412234.99300000002</v>
      </c>
      <c r="Y23" s="726">
        <v>408291.32799999998</v>
      </c>
      <c r="Z23" s="726">
        <v>414928.02299999999</v>
      </c>
      <c r="AA23" s="726">
        <v>428831.65899999999</v>
      </c>
      <c r="AB23" s="726">
        <v>451760.33</v>
      </c>
      <c r="AC23" s="726">
        <v>468105.05200000003</v>
      </c>
      <c r="AD23" s="726">
        <v>457463.24</v>
      </c>
      <c r="AE23" s="726">
        <v>477198.49400000001</v>
      </c>
      <c r="AF23" s="726">
        <v>473829.49900000001</v>
      </c>
      <c r="AG23" s="726">
        <v>445466.50599999999</v>
      </c>
      <c r="AH23" s="726">
        <v>497958.59499999997</v>
      </c>
      <c r="AI23" s="726">
        <v>495327.30099999998</v>
      </c>
      <c r="AJ23" s="726">
        <v>491224.97700000001</v>
      </c>
      <c r="AK23" s="726">
        <v>478095.27600000001</v>
      </c>
      <c r="AL23" s="726">
        <v>479874.89600000001</v>
      </c>
      <c r="AM23" s="726">
        <v>467830.94799999997</v>
      </c>
      <c r="AN23" s="726">
        <v>493595.212</v>
      </c>
      <c r="AO23" s="726">
        <v>495483.80099999998</v>
      </c>
      <c r="AP23" s="726">
        <v>518509.72399999999</v>
      </c>
      <c r="AQ23" s="726">
        <v>530519.90899999999</v>
      </c>
      <c r="AR23" s="726">
        <v>532481.49600000004</v>
      </c>
      <c r="AS23" s="732">
        <v>543654.005</v>
      </c>
      <c r="AT23" s="732">
        <v>552908.69999999995</v>
      </c>
      <c r="AU23" s="732">
        <v>576019.59</v>
      </c>
      <c r="AV23" s="1173"/>
      <c r="AW23" s="1651">
        <v>583016.94499999995</v>
      </c>
      <c r="AX23" s="1651">
        <v>639699</v>
      </c>
      <c r="AY23" s="1651">
        <v>657478</v>
      </c>
      <c r="AZ23" s="1651">
        <v>689327</v>
      </c>
      <c r="BA23" s="1355">
        <v>710553</v>
      </c>
      <c r="BB23" s="1651">
        <v>737889</v>
      </c>
      <c r="BC23" s="1651">
        <v>723817</v>
      </c>
      <c r="BD23" s="1355">
        <v>767547</v>
      </c>
      <c r="BE23" s="1355">
        <v>819074</v>
      </c>
      <c r="BF23" s="1355">
        <v>815461</v>
      </c>
      <c r="BG23" s="1355">
        <v>859061</v>
      </c>
      <c r="BH23" s="1355">
        <v>880275</v>
      </c>
      <c r="BI23" s="1355">
        <v>906188</v>
      </c>
      <c r="BJ23" s="1355">
        <v>912729</v>
      </c>
      <c r="BK23" s="1355">
        <v>897183</v>
      </c>
      <c r="BL23" s="1355">
        <v>901167</v>
      </c>
      <c r="BM23" s="1355">
        <v>907362</v>
      </c>
      <c r="BN23" s="1355">
        <v>901827</v>
      </c>
      <c r="BO23" s="1355">
        <v>944962</v>
      </c>
      <c r="BP23" s="1355">
        <v>961808</v>
      </c>
      <c r="BQ23" s="1355">
        <v>1022135</v>
      </c>
      <c r="BR23" s="1341"/>
    </row>
    <row r="24" spans="1:70" s="6" customFormat="1">
      <c r="A24" s="1170"/>
      <c r="B24" s="1170"/>
      <c r="C24" s="1171" t="s">
        <v>332</v>
      </c>
      <c r="D24" s="1172">
        <v>-19972.154999999999</v>
      </c>
      <c r="E24" s="1172">
        <v>-21637.151999999998</v>
      </c>
      <c r="F24" s="1172">
        <v>-22914.899000000001</v>
      </c>
      <c r="G24" s="1172">
        <v>-24068.273000000001</v>
      </c>
      <c r="H24" s="1172">
        <v>-24051.873</v>
      </c>
      <c r="I24" s="1172">
        <v>-22871.512999999999</v>
      </c>
      <c r="J24" s="1172">
        <v>-22622.576000000001</v>
      </c>
      <c r="K24" s="1172">
        <v>-23018.323</v>
      </c>
      <c r="L24" s="1172">
        <v>-22018.218000000001</v>
      </c>
      <c r="M24" s="1172">
        <v>-22239.181</v>
      </c>
      <c r="N24" s="1172">
        <v>-23774.575000000001</v>
      </c>
      <c r="O24" s="1172">
        <v>-24718.527999999998</v>
      </c>
      <c r="P24" s="1172">
        <v>-25771.726999999999</v>
      </c>
      <c r="Q24" s="1172">
        <v>-25951.462</v>
      </c>
      <c r="R24" s="1172">
        <v>-27056.087</v>
      </c>
      <c r="S24" s="1172">
        <v>-27682.427</v>
      </c>
      <c r="T24" s="1172">
        <v>-27744.937999999998</v>
      </c>
      <c r="U24" s="1172">
        <v>-27188.194</v>
      </c>
      <c r="V24" s="1172">
        <v>-26399.09</v>
      </c>
      <c r="W24" s="1172">
        <v>-25652.543000000001</v>
      </c>
      <c r="X24" s="1172">
        <v>-26371.185000000001</v>
      </c>
      <c r="Y24" s="1172">
        <v>-25042.357</v>
      </c>
      <c r="Z24" s="1172">
        <v>-24546.541000000001</v>
      </c>
      <c r="AA24" s="1172">
        <v>-25257.844000000001</v>
      </c>
      <c r="AB24" s="1172">
        <v>-26947.986000000001</v>
      </c>
      <c r="AC24" s="1172">
        <v>-28353.863000000001</v>
      </c>
      <c r="AD24" s="1172">
        <v>-28131.431</v>
      </c>
      <c r="AE24" s="1172">
        <v>-34193.35</v>
      </c>
      <c r="AF24" s="1172">
        <v>-34078.207999999999</v>
      </c>
      <c r="AG24" s="1172">
        <v>-35323.188000000002</v>
      </c>
      <c r="AH24" s="1172">
        <v>-37590.489000000001</v>
      </c>
      <c r="AI24" s="1172">
        <v>-38069.131999999998</v>
      </c>
      <c r="AJ24" s="1172">
        <v>-35985.656999999999</v>
      </c>
      <c r="AK24" s="1172">
        <v>-35769.798999999999</v>
      </c>
      <c r="AL24" s="1172">
        <v>-35532.932000000001</v>
      </c>
      <c r="AM24" s="1172">
        <v>-34702.25</v>
      </c>
      <c r="AN24" s="1172">
        <v>-35359.821000000004</v>
      </c>
      <c r="AO24" s="1172">
        <v>-34798.228999999999</v>
      </c>
      <c r="AP24" s="1172">
        <v>-34308.328000000001</v>
      </c>
      <c r="AQ24" s="1172">
        <v>-34227.313000000002</v>
      </c>
      <c r="AR24" s="1172">
        <v>-33124.938000000002</v>
      </c>
      <c r="AS24" s="1173">
        <v>-33048.302000000003</v>
      </c>
      <c r="AT24" s="1173">
        <v>-31952.002</v>
      </c>
      <c r="AU24" s="1173">
        <v>-33467.17</v>
      </c>
      <c r="AV24" s="1173"/>
      <c r="AW24" s="1654">
        <v>-35508.165161730001</v>
      </c>
      <c r="AX24" s="1654">
        <v>-42699.3617791</v>
      </c>
      <c r="AY24" s="1654">
        <v>-44887.224375650003</v>
      </c>
      <c r="AZ24" s="1654">
        <v>-46896.569767940004</v>
      </c>
      <c r="BA24" s="1654">
        <v>-47908</v>
      </c>
      <c r="BB24" s="1654">
        <v>-46830.304609799998</v>
      </c>
      <c r="BC24" s="1654">
        <v>-43510.04613165</v>
      </c>
      <c r="BD24" s="1654">
        <v>-41880</v>
      </c>
      <c r="BE24" s="1654">
        <v>-44147</v>
      </c>
      <c r="BF24" s="1654">
        <v>-44388</v>
      </c>
      <c r="BG24" s="1654">
        <v>-45360</v>
      </c>
      <c r="BH24" s="1654">
        <v>-47741</v>
      </c>
      <c r="BI24" s="1654">
        <v>-53125</v>
      </c>
      <c r="BJ24" s="1654">
        <v>-53764</v>
      </c>
      <c r="BK24" s="1654">
        <v>-53618</v>
      </c>
      <c r="BL24" s="1654">
        <v>-53550</v>
      </c>
      <c r="BM24" s="1654">
        <v>-52019</v>
      </c>
      <c r="BN24" s="1654">
        <v>-50966</v>
      </c>
      <c r="BO24" s="1654">
        <v>-51461</v>
      </c>
      <c r="BP24" s="1654">
        <v>-47170</v>
      </c>
      <c r="BQ24" s="1654">
        <v>-47420</v>
      </c>
      <c r="BR24" s="1341"/>
    </row>
    <row r="25" spans="1:70">
      <c r="A25" s="141"/>
      <c r="B25" s="1827" t="s">
        <v>1428</v>
      </c>
      <c r="C25" s="1827"/>
      <c r="D25" s="725">
        <v>107614.901</v>
      </c>
      <c r="E25" s="725">
        <v>98680.659</v>
      </c>
      <c r="F25" s="725">
        <v>90826.736999999994</v>
      </c>
      <c r="G25" s="725">
        <v>96437.770999999993</v>
      </c>
      <c r="H25" s="725">
        <v>87173.680999999997</v>
      </c>
      <c r="I25" s="725">
        <v>84473.523000000001</v>
      </c>
      <c r="J25" s="725">
        <v>77335.126000000004</v>
      </c>
      <c r="K25" s="725">
        <v>83745.171000000002</v>
      </c>
      <c r="L25" s="725">
        <v>93561.561000000002</v>
      </c>
      <c r="M25" s="725">
        <v>93382.144</v>
      </c>
      <c r="N25" s="725">
        <v>94243.392000000007</v>
      </c>
      <c r="O25" s="725">
        <v>112003.06200000001</v>
      </c>
      <c r="P25" s="725">
        <v>101236.784</v>
      </c>
      <c r="Q25" s="725">
        <v>121991.66099999999</v>
      </c>
      <c r="R25" s="725">
        <v>115364.23299999999</v>
      </c>
      <c r="S25" s="725">
        <v>120385.36500000001</v>
      </c>
      <c r="T25" s="725">
        <v>120726.053</v>
      </c>
      <c r="U25" s="725">
        <v>127566.02</v>
      </c>
      <c r="V25" s="725">
        <v>145233.49400000001</v>
      </c>
      <c r="W25" s="725">
        <v>148086.84099999999</v>
      </c>
      <c r="X25" s="725">
        <v>145308.11300000001</v>
      </c>
      <c r="Y25" s="725">
        <v>142208.82199999999</v>
      </c>
      <c r="Z25" s="725">
        <v>133959.11499999999</v>
      </c>
      <c r="AA25" s="725">
        <v>144949.389</v>
      </c>
      <c r="AB25" s="725">
        <v>148646.70199999999</v>
      </c>
      <c r="AC25" s="725">
        <v>195750.62400000001</v>
      </c>
      <c r="AD25" s="725">
        <v>167559.41200000001</v>
      </c>
      <c r="AE25" s="725">
        <v>194004.296</v>
      </c>
      <c r="AF25" s="725">
        <v>191796.796</v>
      </c>
      <c r="AG25" s="725">
        <v>184933.37400000001</v>
      </c>
      <c r="AH25" s="725">
        <v>181081.391</v>
      </c>
      <c r="AI25" s="725">
        <v>151575.72899999999</v>
      </c>
      <c r="AJ25" s="725">
        <v>146690.64000000001</v>
      </c>
      <c r="AK25" s="725">
        <v>154054.68299999999</v>
      </c>
      <c r="AL25" s="725">
        <v>156342.359</v>
      </c>
      <c r="AM25" s="725">
        <v>157311.29999999999</v>
      </c>
      <c r="AN25" s="725">
        <v>145367.671</v>
      </c>
      <c r="AO25" s="725">
        <v>160003.568</v>
      </c>
      <c r="AP25" s="725">
        <v>155571.546</v>
      </c>
      <c r="AQ25" s="725">
        <v>174497.14499999999</v>
      </c>
      <c r="AR25" s="725">
        <v>180731.56099999999</v>
      </c>
      <c r="AS25" s="733">
        <v>191184.18400000001</v>
      </c>
      <c r="AT25" s="733">
        <v>193917.761</v>
      </c>
      <c r="AU25" s="733">
        <v>214484.44899999999</v>
      </c>
      <c r="AV25" s="1337"/>
      <c r="AW25" s="1653">
        <v>210950.70600000001</v>
      </c>
      <c r="AX25" s="1653">
        <v>279785</v>
      </c>
      <c r="AY25" s="1653">
        <v>251935</v>
      </c>
      <c r="AZ25" s="1653">
        <v>244684</v>
      </c>
      <c r="BA25" s="1653">
        <v>226606</v>
      </c>
      <c r="BB25" s="1653">
        <v>233326</v>
      </c>
      <c r="BC25" s="1653">
        <v>220196</v>
      </c>
      <c r="BD25" s="1653">
        <v>220094</v>
      </c>
      <c r="BE25" s="1653">
        <v>202661</v>
      </c>
      <c r="BF25" s="1653">
        <v>207982</v>
      </c>
      <c r="BG25" s="1653">
        <v>227013</v>
      </c>
      <c r="BH25" s="1653">
        <v>243242</v>
      </c>
      <c r="BI25" s="1653">
        <v>240873</v>
      </c>
      <c r="BJ25" s="1653">
        <v>256552</v>
      </c>
      <c r="BK25" s="1653">
        <v>257597</v>
      </c>
      <c r="BL25" s="1653">
        <v>271695</v>
      </c>
      <c r="BM25" s="1653">
        <v>263428</v>
      </c>
      <c r="BN25" s="1653">
        <v>295305</v>
      </c>
      <c r="BO25" s="1653">
        <v>327744</v>
      </c>
      <c r="BP25" s="1653">
        <v>344977</v>
      </c>
      <c r="BQ25" s="1653">
        <v>329984</v>
      </c>
      <c r="BR25" s="1341"/>
    </row>
    <row r="26" spans="1:70">
      <c r="A26" s="141"/>
      <c r="B26" s="141"/>
      <c r="C26" s="8" t="s">
        <v>1529</v>
      </c>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34"/>
      <c r="AT26" s="734"/>
      <c r="AU26" s="734"/>
      <c r="AV26" s="1338"/>
      <c r="AW26" s="1174">
        <v>0</v>
      </c>
      <c r="AX26" s="1174"/>
      <c r="AY26" s="1174"/>
      <c r="AZ26" s="1174"/>
      <c r="BA26" s="1174">
        <v>10103</v>
      </c>
      <c r="BB26" s="1174">
        <v>8757</v>
      </c>
      <c r="BC26" s="1174">
        <v>7929</v>
      </c>
      <c r="BD26" s="1174">
        <v>8502</v>
      </c>
      <c r="BE26" s="1174">
        <v>8513</v>
      </c>
      <c r="BF26" s="1174">
        <v>7297</v>
      </c>
      <c r="BG26" s="1174">
        <v>8322</v>
      </c>
      <c r="BH26" s="1174">
        <v>8111</v>
      </c>
      <c r="BI26" s="1174">
        <v>10799</v>
      </c>
      <c r="BJ26" s="1174">
        <v>9964</v>
      </c>
      <c r="BK26" s="1174">
        <v>11202</v>
      </c>
      <c r="BL26" s="1174">
        <v>12420</v>
      </c>
      <c r="BM26" s="1174">
        <v>14240</v>
      </c>
      <c r="BN26" s="1174">
        <v>12961</v>
      </c>
      <c r="BO26" s="1174">
        <v>13892</v>
      </c>
      <c r="BP26" s="1174">
        <v>15053</v>
      </c>
      <c r="BQ26" s="1174">
        <v>16735</v>
      </c>
      <c r="BR26" s="1341"/>
    </row>
    <row r="27" spans="1:70">
      <c r="A27" s="141"/>
      <c r="B27" s="141"/>
      <c r="C27" s="8" t="s">
        <v>1530</v>
      </c>
      <c r="D27" s="726">
        <v>0</v>
      </c>
      <c r="E27" s="726">
        <v>0</v>
      </c>
      <c r="F27" s="726">
        <v>0</v>
      </c>
      <c r="G27" s="726">
        <v>0</v>
      </c>
      <c r="H27" s="726">
        <v>0</v>
      </c>
      <c r="I27" s="726">
        <v>0</v>
      </c>
      <c r="J27" s="726">
        <v>0</v>
      </c>
      <c r="K27" s="726">
        <v>0</v>
      </c>
      <c r="L27" s="726">
        <v>0</v>
      </c>
      <c r="M27" s="726">
        <v>0</v>
      </c>
      <c r="N27" s="726">
        <v>0</v>
      </c>
      <c r="O27" s="726">
        <v>0</v>
      </c>
      <c r="P27" s="726">
        <v>0</v>
      </c>
      <c r="Q27" s="726">
        <v>0</v>
      </c>
      <c r="R27" s="726">
        <v>0</v>
      </c>
      <c r="S27" s="726">
        <v>0</v>
      </c>
      <c r="T27" s="726">
        <v>0</v>
      </c>
      <c r="U27" s="726">
        <v>0</v>
      </c>
      <c r="V27" s="726">
        <v>0</v>
      </c>
      <c r="W27" s="726">
        <v>0</v>
      </c>
      <c r="X27" s="726">
        <v>0</v>
      </c>
      <c r="Y27" s="726">
        <v>0</v>
      </c>
      <c r="Z27" s="726">
        <v>0</v>
      </c>
      <c r="AA27" s="726">
        <v>0</v>
      </c>
      <c r="AB27" s="726">
        <v>0</v>
      </c>
      <c r="AC27" s="726">
        <v>0</v>
      </c>
      <c r="AD27" s="726">
        <v>0</v>
      </c>
      <c r="AE27" s="726">
        <v>0</v>
      </c>
      <c r="AF27" s="726">
        <v>0</v>
      </c>
      <c r="AG27" s="726">
        <v>0</v>
      </c>
      <c r="AH27" s="726">
        <v>0</v>
      </c>
      <c r="AI27" s="726">
        <v>0</v>
      </c>
      <c r="AJ27" s="726">
        <v>0</v>
      </c>
      <c r="AK27" s="726">
        <v>0</v>
      </c>
      <c r="AL27" s="726">
        <v>0</v>
      </c>
      <c r="AM27" s="726">
        <v>0</v>
      </c>
      <c r="AN27" s="726">
        <v>0</v>
      </c>
      <c r="AO27" s="726">
        <v>0</v>
      </c>
      <c r="AP27" s="726">
        <v>0</v>
      </c>
      <c r="AQ27" s="726">
        <v>0</v>
      </c>
      <c r="AR27" s="726">
        <v>0</v>
      </c>
      <c r="AS27" s="734">
        <v>0</v>
      </c>
      <c r="AT27" s="734">
        <v>0</v>
      </c>
      <c r="AU27" s="734">
        <v>0</v>
      </c>
      <c r="AV27" s="1338"/>
      <c r="AW27" s="1174">
        <v>0</v>
      </c>
      <c r="AX27" s="1174"/>
      <c r="AY27" s="1174"/>
      <c r="AZ27" s="1174"/>
      <c r="BA27" s="1174">
        <v>64080</v>
      </c>
      <c r="BB27" s="1174">
        <v>65991</v>
      </c>
      <c r="BC27" s="1174">
        <v>61125</v>
      </c>
      <c r="BD27" s="1174">
        <v>61400</v>
      </c>
      <c r="BE27" s="1174">
        <v>58307</v>
      </c>
      <c r="BF27" s="1174">
        <v>58673</v>
      </c>
      <c r="BG27" s="1174">
        <v>61653</v>
      </c>
      <c r="BH27" s="1174">
        <v>61290</v>
      </c>
      <c r="BI27" s="1174">
        <v>60464</v>
      </c>
      <c r="BJ27" s="1174">
        <v>61566</v>
      </c>
      <c r="BK27" s="1174">
        <v>63484</v>
      </c>
      <c r="BL27" s="1174">
        <v>64885</v>
      </c>
      <c r="BM27" s="1174">
        <v>63509</v>
      </c>
      <c r="BN27" s="1174">
        <v>65477</v>
      </c>
      <c r="BO27" s="1174">
        <v>68866</v>
      </c>
      <c r="BP27" s="1174">
        <v>70191</v>
      </c>
      <c r="BQ27" s="1174">
        <v>72021</v>
      </c>
      <c r="BR27" s="1341"/>
    </row>
    <row r="28" spans="1:70">
      <c r="A28" s="141"/>
      <c r="B28" s="141"/>
      <c r="C28" s="4" t="s">
        <v>1427</v>
      </c>
      <c r="D28" s="734">
        <v>107614.901</v>
      </c>
      <c r="E28" s="734">
        <v>98680.659</v>
      </c>
      <c r="F28" s="734">
        <v>90826.736999999994</v>
      </c>
      <c r="G28" s="734">
        <v>96437.770999999993</v>
      </c>
      <c r="H28" s="734">
        <v>87173.680999999997</v>
      </c>
      <c r="I28" s="734">
        <v>84473.523000000001</v>
      </c>
      <c r="J28" s="734">
        <v>77335.126000000004</v>
      </c>
      <c r="K28" s="734">
        <v>83745.171000000002</v>
      </c>
      <c r="L28" s="734">
        <v>93561.561000000002</v>
      </c>
      <c r="M28" s="734">
        <v>93382.144</v>
      </c>
      <c r="N28" s="734">
        <v>94243.392000000007</v>
      </c>
      <c r="O28" s="734">
        <v>112003.06200000001</v>
      </c>
      <c r="P28" s="734">
        <v>101236.784</v>
      </c>
      <c r="Q28" s="734">
        <v>121991.66099999999</v>
      </c>
      <c r="R28" s="734">
        <v>115364.23299999999</v>
      </c>
      <c r="S28" s="734">
        <v>120385.36500000001</v>
      </c>
      <c r="T28" s="734">
        <v>120726.053</v>
      </c>
      <c r="U28" s="734">
        <v>127566.02</v>
      </c>
      <c r="V28" s="734">
        <v>145233.49400000001</v>
      </c>
      <c r="W28" s="734">
        <v>148086.84099999999</v>
      </c>
      <c r="X28" s="734">
        <v>145308.11300000001</v>
      </c>
      <c r="Y28" s="734">
        <v>142208.82199999999</v>
      </c>
      <c r="Z28" s="734">
        <v>133959.11499999999</v>
      </c>
      <c r="AA28" s="734">
        <v>144949.389</v>
      </c>
      <c r="AB28" s="734">
        <v>148646.70199999999</v>
      </c>
      <c r="AC28" s="734">
        <v>195750.62400000001</v>
      </c>
      <c r="AD28" s="734">
        <v>167559.41200000001</v>
      </c>
      <c r="AE28" s="734">
        <v>194004.296</v>
      </c>
      <c r="AF28" s="734">
        <v>191796.796</v>
      </c>
      <c r="AG28" s="734">
        <v>184933.37400000001</v>
      </c>
      <c r="AH28" s="734">
        <v>181081.391</v>
      </c>
      <c r="AI28" s="734">
        <v>151575.72899999999</v>
      </c>
      <c r="AJ28" s="734">
        <v>146690.64000000001</v>
      </c>
      <c r="AK28" s="734">
        <v>154054.68299999999</v>
      </c>
      <c r="AL28" s="734">
        <v>156342.359</v>
      </c>
      <c r="AM28" s="734">
        <v>157311.29999999999</v>
      </c>
      <c r="AN28" s="734">
        <v>145367.671</v>
      </c>
      <c r="AO28" s="734">
        <v>160003.568</v>
      </c>
      <c r="AP28" s="734">
        <v>155571.546</v>
      </c>
      <c r="AQ28" s="734">
        <v>174497.14499999999</v>
      </c>
      <c r="AR28" s="734">
        <v>180731.56099999999</v>
      </c>
      <c r="AS28" s="734">
        <v>191184.18400000001</v>
      </c>
      <c r="AT28" s="734">
        <v>193917.761</v>
      </c>
      <c r="AU28" s="734">
        <v>214484.44899999999</v>
      </c>
      <c r="AV28" s="1338"/>
      <c r="AW28" s="1174">
        <v>210950.70600000001</v>
      </c>
      <c r="AX28" s="1174">
        <v>279785</v>
      </c>
      <c r="AY28" s="1174">
        <v>251935</v>
      </c>
      <c r="AZ28" s="1174">
        <v>244684</v>
      </c>
      <c r="BA28" s="1174">
        <v>152423</v>
      </c>
      <c r="BB28" s="1174">
        <v>158578</v>
      </c>
      <c r="BC28" s="1174">
        <v>151142</v>
      </c>
      <c r="BD28" s="1174">
        <v>150192</v>
      </c>
      <c r="BE28" s="1174">
        <v>135841</v>
      </c>
      <c r="BF28" s="1174">
        <v>142012</v>
      </c>
      <c r="BG28" s="1174">
        <v>157038</v>
      </c>
      <c r="BH28" s="1174">
        <v>173841</v>
      </c>
      <c r="BI28" s="1174">
        <v>169610</v>
      </c>
      <c r="BJ28" s="1174">
        <v>185022</v>
      </c>
      <c r="BK28" s="1174">
        <v>182911</v>
      </c>
      <c r="BL28" s="1174">
        <v>194390</v>
      </c>
      <c r="BM28" s="1174">
        <v>185679</v>
      </c>
      <c r="BN28" s="1174">
        <v>216867</v>
      </c>
      <c r="BO28" s="1174">
        <v>244986</v>
      </c>
      <c r="BP28" s="1174">
        <v>259733</v>
      </c>
      <c r="BQ28" s="1174">
        <v>241228</v>
      </c>
      <c r="BR28" s="1341"/>
    </row>
    <row r="29" spans="1:70">
      <c r="A29" s="141"/>
      <c r="B29" s="1827" t="s">
        <v>331</v>
      </c>
      <c r="C29" s="1827"/>
      <c r="D29" s="725">
        <v>5086.0709999999999</v>
      </c>
      <c r="E29" s="725">
        <v>4917.1270000000004</v>
      </c>
      <c r="F29" s="725">
        <v>4885.9030000000002</v>
      </c>
      <c r="G29" s="725">
        <v>4624.2510000000002</v>
      </c>
      <c r="H29" s="725">
        <v>4357.2129999999997</v>
      </c>
      <c r="I29" s="725">
        <v>4209.9620000000004</v>
      </c>
      <c r="J29" s="725">
        <v>4015.1030000000001</v>
      </c>
      <c r="K29" s="725">
        <v>4680.0280000000002</v>
      </c>
      <c r="L29" s="725">
        <v>4326.6549999999997</v>
      </c>
      <c r="M29" s="725">
        <v>4743.7510000000002</v>
      </c>
      <c r="N29" s="725">
        <v>4690.8410000000003</v>
      </c>
      <c r="O29" s="725">
        <v>4742.8639999999996</v>
      </c>
      <c r="P29" s="725">
        <v>4956.4160000000002</v>
      </c>
      <c r="Q29" s="725">
        <v>5040.1639999999998</v>
      </c>
      <c r="R29" s="725">
        <v>5012.7629999999999</v>
      </c>
      <c r="S29" s="725">
        <v>4791.6120000000001</v>
      </c>
      <c r="T29" s="725">
        <v>5161.433</v>
      </c>
      <c r="U29" s="725">
        <v>5016.8209999999999</v>
      </c>
      <c r="V29" s="725">
        <v>5006.6469999999999</v>
      </c>
      <c r="W29" s="725">
        <v>5030.415</v>
      </c>
      <c r="X29" s="725">
        <v>5296.22</v>
      </c>
      <c r="Y29" s="725">
        <v>5434.1790000000001</v>
      </c>
      <c r="Z29" s="725">
        <v>5597.9610000000002</v>
      </c>
      <c r="AA29" s="725">
        <v>5180.4309999999996</v>
      </c>
      <c r="AB29" s="725">
        <v>4527.9979999999996</v>
      </c>
      <c r="AC29" s="725">
        <v>4340.9939999999997</v>
      </c>
      <c r="AD29" s="725">
        <v>3983.9290000000001</v>
      </c>
      <c r="AE29" s="725">
        <v>3377.2579999999998</v>
      </c>
      <c r="AF29" s="725">
        <v>3683.6120000000001</v>
      </c>
      <c r="AG29" s="725">
        <v>3533.1889999999999</v>
      </c>
      <c r="AH29" s="725">
        <v>3478.3359999999998</v>
      </c>
      <c r="AI29" s="725">
        <v>2994.4079999999999</v>
      </c>
      <c r="AJ29" s="725">
        <v>3131.5680000000002</v>
      </c>
      <c r="AK29" s="725">
        <v>3146.0929999999998</v>
      </c>
      <c r="AL29" s="725">
        <v>2840.134</v>
      </c>
      <c r="AM29" s="725">
        <v>2681.61</v>
      </c>
      <c r="AN29" s="725">
        <v>3107.6089999999999</v>
      </c>
      <c r="AO29" s="725">
        <v>3077.0320000000002</v>
      </c>
      <c r="AP29" s="725">
        <v>2720.6379999999999</v>
      </c>
      <c r="AQ29" s="725">
        <v>2658.172</v>
      </c>
      <c r="AR29" s="725">
        <v>2952.6469999999999</v>
      </c>
      <c r="AS29" s="733">
        <v>3089.7779999999998</v>
      </c>
      <c r="AT29" s="733">
        <v>2820.482</v>
      </c>
      <c r="AU29" s="733">
        <v>3320.7809999999999</v>
      </c>
      <c r="AV29" s="1337"/>
      <c r="AW29" s="1653">
        <v>3529.1350000000002</v>
      </c>
      <c r="AX29" s="1653">
        <v>3490</v>
      </c>
      <c r="AY29" s="1653">
        <v>3219</v>
      </c>
      <c r="AZ29" s="1653">
        <v>2944</v>
      </c>
      <c r="BA29" s="1653">
        <v>2936</v>
      </c>
      <c r="BB29" s="1653">
        <v>3166</v>
      </c>
      <c r="BC29" s="1653">
        <v>3113</v>
      </c>
      <c r="BD29" s="1653">
        <v>3240</v>
      </c>
      <c r="BE29" s="1653">
        <v>3453</v>
      </c>
      <c r="BF29" s="1653">
        <v>3785</v>
      </c>
      <c r="BG29" s="1653">
        <v>4208</v>
      </c>
      <c r="BH29" s="1653">
        <v>4490</v>
      </c>
      <c r="BI29" s="1653">
        <v>4304</v>
      </c>
      <c r="BJ29" s="1653">
        <v>4731</v>
      </c>
      <c r="BK29" s="1653">
        <v>4903</v>
      </c>
      <c r="BL29" s="1653">
        <v>4989</v>
      </c>
      <c r="BM29" s="1653">
        <v>5575</v>
      </c>
      <c r="BN29" s="1653">
        <v>8036</v>
      </c>
      <c r="BO29" s="1653">
        <v>7427</v>
      </c>
      <c r="BP29" s="1653">
        <v>8167</v>
      </c>
      <c r="BQ29" s="1653">
        <v>9217</v>
      </c>
      <c r="BR29" s="1341"/>
    </row>
    <row r="30" spans="1:70">
      <c r="A30" s="8"/>
      <c r="B30" s="8"/>
      <c r="C30" s="8" t="s">
        <v>330</v>
      </c>
      <c r="D30" s="726">
        <v>460.101</v>
      </c>
      <c r="E30" s="726">
        <v>587.04200000000003</v>
      </c>
      <c r="F30" s="726">
        <v>445.30700000000002</v>
      </c>
      <c r="G30" s="726">
        <v>407.27499999999998</v>
      </c>
      <c r="H30" s="726">
        <v>359.91</v>
      </c>
      <c r="I30" s="726">
        <v>319.41000000000003</v>
      </c>
      <c r="J30" s="726">
        <v>280.541</v>
      </c>
      <c r="K30" s="726">
        <v>168.86</v>
      </c>
      <c r="L30" s="726">
        <v>150.34899999999999</v>
      </c>
      <c r="M30" s="726">
        <v>149.18600000000001</v>
      </c>
      <c r="N30" s="726">
        <v>126.392</v>
      </c>
      <c r="O30" s="726">
        <v>126.955</v>
      </c>
      <c r="P30" s="726">
        <v>138.38900000000001</v>
      </c>
      <c r="Q30" s="726">
        <v>143.977</v>
      </c>
      <c r="R30" s="726">
        <v>133.40199999999999</v>
      </c>
      <c r="S30" s="726">
        <v>151.51499999999999</v>
      </c>
      <c r="T30" s="726">
        <v>161.834</v>
      </c>
      <c r="U30" s="726">
        <v>152.49199999999999</v>
      </c>
      <c r="V30" s="726">
        <v>165.261</v>
      </c>
      <c r="W30" s="726">
        <v>168.304</v>
      </c>
      <c r="X30" s="726">
        <v>165.71100000000001</v>
      </c>
      <c r="Y30" s="726">
        <v>169.93600000000001</v>
      </c>
      <c r="Z30" s="726">
        <v>188.39099999999999</v>
      </c>
      <c r="AA30" s="726">
        <v>216.137</v>
      </c>
      <c r="AB30" s="726">
        <v>264.66699999999997</v>
      </c>
      <c r="AC30" s="726">
        <v>380.71800000000002</v>
      </c>
      <c r="AD30" s="726">
        <v>446.44</v>
      </c>
      <c r="AE30" s="726">
        <v>465.31299999999999</v>
      </c>
      <c r="AF30" s="726">
        <v>561.03599999999994</v>
      </c>
      <c r="AG30" s="726">
        <v>602.476</v>
      </c>
      <c r="AH30" s="726">
        <v>724.14700000000005</v>
      </c>
      <c r="AI30" s="726">
        <v>781.54600000000005</v>
      </c>
      <c r="AJ30" s="726">
        <v>809.63</v>
      </c>
      <c r="AK30" s="726">
        <v>994.08100000000002</v>
      </c>
      <c r="AL30" s="726">
        <v>981.54399999999998</v>
      </c>
      <c r="AM30" s="726">
        <v>1115.3330000000001</v>
      </c>
      <c r="AN30" s="726">
        <v>1260.614</v>
      </c>
      <c r="AO30" s="726">
        <v>1343.8610000000001</v>
      </c>
      <c r="AP30" s="726">
        <v>1334.116</v>
      </c>
      <c r="AQ30" s="726">
        <v>1454.415</v>
      </c>
      <c r="AR30" s="726">
        <v>1498.597</v>
      </c>
      <c r="AS30" s="732">
        <v>1542.0440000000001</v>
      </c>
      <c r="AT30" s="732">
        <v>1444.683</v>
      </c>
      <c r="AU30" s="732">
        <v>1241.973</v>
      </c>
      <c r="AV30" s="1173"/>
      <c r="AW30" s="1651">
        <v>1219.818</v>
      </c>
      <c r="AX30" s="1651">
        <v>1263</v>
      </c>
      <c r="AY30" s="1651">
        <v>1197</v>
      </c>
      <c r="AZ30" s="1651">
        <v>938</v>
      </c>
      <c r="BA30" s="1355">
        <v>870</v>
      </c>
      <c r="BB30" s="1651">
        <v>853</v>
      </c>
      <c r="BC30" s="1651">
        <v>776</v>
      </c>
      <c r="BD30" s="1355">
        <v>796</v>
      </c>
      <c r="BE30" s="1355">
        <v>728</v>
      </c>
      <c r="BF30" s="1355">
        <v>700</v>
      </c>
      <c r="BG30" s="1355">
        <v>626</v>
      </c>
      <c r="BH30" s="1355">
        <v>631</v>
      </c>
      <c r="BI30" s="1355">
        <v>647</v>
      </c>
      <c r="BJ30" s="1355">
        <v>612</v>
      </c>
      <c r="BK30" s="1355">
        <v>641</v>
      </c>
      <c r="BL30" s="1355">
        <v>626</v>
      </c>
      <c r="BM30" s="1355">
        <v>664</v>
      </c>
      <c r="BN30" s="1355">
        <v>679</v>
      </c>
      <c r="BO30" s="1355">
        <v>794</v>
      </c>
      <c r="BP30" s="1355">
        <v>1030</v>
      </c>
      <c r="BQ30" s="1355">
        <v>1026</v>
      </c>
      <c r="BR30" s="1341"/>
    </row>
    <row r="31" spans="1:70">
      <c r="A31" s="8"/>
      <c r="B31" s="8"/>
      <c r="C31" s="8" t="s">
        <v>329</v>
      </c>
      <c r="D31" s="726">
        <v>-106.16500000000001</v>
      </c>
      <c r="E31" s="726">
        <v>-229.434</v>
      </c>
      <c r="F31" s="726">
        <v>-115.25700000000001</v>
      </c>
      <c r="G31" s="726">
        <v>-104.852</v>
      </c>
      <c r="H31" s="726">
        <v>-92.450999999999993</v>
      </c>
      <c r="I31" s="726">
        <v>-92.480999999999995</v>
      </c>
      <c r="J31" s="726">
        <v>-86.244</v>
      </c>
      <c r="K31" s="726">
        <v>-74.293999999999997</v>
      </c>
      <c r="L31" s="726">
        <v>-69.182000000000002</v>
      </c>
      <c r="M31" s="726">
        <v>-62.274999999999999</v>
      </c>
      <c r="N31" s="726">
        <v>-57.143999999999998</v>
      </c>
      <c r="O31" s="726">
        <v>-52.203000000000003</v>
      </c>
      <c r="P31" s="726">
        <v>-49.011000000000003</v>
      </c>
      <c r="Q31" s="726">
        <v>-46.241999999999997</v>
      </c>
      <c r="R31" s="726">
        <v>-40.515999999999998</v>
      </c>
      <c r="S31" s="726">
        <v>-42.148000000000003</v>
      </c>
      <c r="T31" s="726">
        <v>-44.454999999999998</v>
      </c>
      <c r="U31" s="726">
        <v>-39.956000000000003</v>
      </c>
      <c r="V31" s="726">
        <v>-41.131999999999998</v>
      </c>
      <c r="W31" s="726">
        <v>-47.481999999999999</v>
      </c>
      <c r="X31" s="726">
        <v>-49.006</v>
      </c>
      <c r="Y31" s="726">
        <v>-53.554000000000002</v>
      </c>
      <c r="Z31" s="726">
        <v>-56.457999999999998</v>
      </c>
      <c r="AA31" s="726">
        <v>-66.468000000000004</v>
      </c>
      <c r="AB31" s="726">
        <v>-68.616</v>
      </c>
      <c r="AC31" s="726">
        <v>-74.641999999999996</v>
      </c>
      <c r="AD31" s="726">
        <v>-75.260999999999996</v>
      </c>
      <c r="AE31" s="726">
        <v>-79.066999999999993</v>
      </c>
      <c r="AF31" s="726">
        <v>-75.438999999999993</v>
      </c>
      <c r="AG31" s="726">
        <v>-83.153000000000006</v>
      </c>
      <c r="AH31" s="726">
        <v>-138.875</v>
      </c>
      <c r="AI31" s="726">
        <v>-151.36799999999999</v>
      </c>
      <c r="AJ31" s="726">
        <v>-178.67500000000001</v>
      </c>
      <c r="AK31" s="726">
        <v>-224.20699999999999</v>
      </c>
      <c r="AL31" s="726">
        <v>-382.95299999999997</v>
      </c>
      <c r="AM31" s="726">
        <v>-476.76799999999997</v>
      </c>
      <c r="AN31" s="726">
        <v>-524.47699999999998</v>
      </c>
      <c r="AO31" s="726">
        <v>-600.55700000000002</v>
      </c>
      <c r="AP31" s="726">
        <v>-602.40200000000004</v>
      </c>
      <c r="AQ31" s="726">
        <v>-666.51900000000001</v>
      </c>
      <c r="AR31" s="726">
        <v>-618.51499999999999</v>
      </c>
      <c r="AS31" s="732">
        <v>-710.74900000000002</v>
      </c>
      <c r="AT31" s="732">
        <v>-689.428</v>
      </c>
      <c r="AU31" s="732">
        <v>-644.221</v>
      </c>
      <c r="AV31" s="1173"/>
      <c r="AW31" s="1651">
        <v>-642.43200000000002</v>
      </c>
      <c r="AX31" s="1651">
        <v>-666</v>
      </c>
      <c r="AY31" s="1651">
        <v>-682</v>
      </c>
      <c r="AZ31" s="1651">
        <v>-549</v>
      </c>
      <c r="BA31" s="1651">
        <v>-539</v>
      </c>
      <c r="BB31" s="1651">
        <v>-505</v>
      </c>
      <c r="BC31" s="1651">
        <v>-446</v>
      </c>
      <c r="BD31" s="1651">
        <v>-392</v>
      </c>
      <c r="BE31" s="1651">
        <v>-356</v>
      </c>
      <c r="BF31" s="1651">
        <v>-326</v>
      </c>
      <c r="BG31" s="1651">
        <v>-256</v>
      </c>
      <c r="BH31" s="1651">
        <v>-256</v>
      </c>
      <c r="BI31" s="1651">
        <v>-263</v>
      </c>
      <c r="BJ31" s="1651">
        <v>-220</v>
      </c>
      <c r="BK31" s="1651">
        <v>-238</v>
      </c>
      <c r="BL31" s="1651">
        <v>-272</v>
      </c>
      <c r="BM31" s="1651">
        <v>-248</v>
      </c>
      <c r="BN31" s="1651">
        <v>-214</v>
      </c>
      <c r="BO31" s="1651">
        <v>-192</v>
      </c>
      <c r="BP31" s="1651">
        <v>-191</v>
      </c>
      <c r="BQ31" s="1651">
        <v>-168</v>
      </c>
      <c r="BR31" s="1341"/>
    </row>
    <row r="32" spans="1:70">
      <c r="A32" s="8"/>
      <c r="B32" s="8"/>
      <c r="C32" s="8" t="s">
        <v>1881</v>
      </c>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32"/>
      <c r="AT32" s="732"/>
      <c r="AU32" s="732"/>
      <c r="AV32" s="1173"/>
      <c r="AW32" s="1651"/>
      <c r="AX32" s="1651"/>
      <c r="AY32" s="1651"/>
      <c r="AZ32" s="1651"/>
      <c r="BA32" s="1651"/>
      <c r="BB32" s="1651"/>
      <c r="BC32" s="1651"/>
      <c r="BD32" s="1651"/>
      <c r="BE32" s="1651"/>
      <c r="BF32" s="1651"/>
      <c r="BG32" s="1651"/>
      <c r="BH32" s="1651"/>
      <c r="BI32" s="1651">
        <v>18</v>
      </c>
      <c r="BJ32" s="1651">
        <v>17</v>
      </c>
      <c r="BK32" s="1651">
        <v>33</v>
      </c>
      <c r="BL32" s="1651">
        <v>416</v>
      </c>
      <c r="BM32" s="1651">
        <v>10</v>
      </c>
      <c r="BN32" s="1651">
        <v>2480</v>
      </c>
      <c r="BO32" s="1651">
        <v>1739</v>
      </c>
      <c r="BP32" s="1651">
        <v>2075</v>
      </c>
      <c r="BQ32" s="1651">
        <v>2427</v>
      </c>
      <c r="BR32" s="1341"/>
    </row>
    <row r="33" spans="1:70">
      <c r="A33" s="8"/>
      <c r="B33" s="8"/>
      <c r="C33" s="8" t="s">
        <v>328</v>
      </c>
      <c r="D33" s="726">
        <v>500.78899999999999</v>
      </c>
      <c r="E33" s="726">
        <v>555.61800000000005</v>
      </c>
      <c r="F33" s="726">
        <v>732.84199999999998</v>
      </c>
      <c r="G33" s="726">
        <v>645.53099999999995</v>
      </c>
      <c r="H33" s="726">
        <v>558.69000000000005</v>
      </c>
      <c r="I33" s="726">
        <v>507.52100000000002</v>
      </c>
      <c r="J33" s="726">
        <v>574.55100000000004</v>
      </c>
      <c r="K33" s="726">
        <v>563.9</v>
      </c>
      <c r="L33" s="726">
        <v>424.36200000000002</v>
      </c>
      <c r="M33" s="726">
        <v>476.23099999999999</v>
      </c>
      <c r="N33" s="726">
        <v>512.05899999999997</v>
      </c>
      <c r="O33" s="726">
        <v>593.04300000000001</v>
      </c>
      <c r="P33" s="726">
        <v>552.95000000000005</v>
      </c>
      <c r="Q33" s="726">
        <v>516.53700000000003</v>
      </c>
      <c r="R33" s="726">
        <v>637.08799999999997</v>
      </c>
      <c r="S33" s="726">
        <v>703.73400000000004</v>
      </c>
      <c r="T33" s="726">
        <v>707.423</v>
      </c>
      <c r="U33" s="726">
        <v>707.51199999999994</v>
      </c>
      <c r="V33" s="726">
        <v>838.39599999999996</v>
      </c>
      <c r="W33" s="726">
        <v>984.101</v>
      </c>
      <c r="X33" s="726">
        <v>1049.0419999999999</v>
      </c>
      <c r="Y33" s="726">
        <v>963.12900000000002</v>
      </c>
      <c r="Z33" s="726">
        <v>1068.403</v>
      </c>
      <c r="AA33" s="726">
        <v>1069.095</v>
      </c>
      <c r="AB33" s="726">
        <v>8.2279999999999998</v>
      </c>
      <c r="AC33" s="726">
        <v>8.3089999999999993</v>
      </c>
      <c r="AD33" s="726">
        <v>9.5250000000000004</v>
      </c>
      <c r="AE33" s="726">
        <v>13.221</v>
      </c>
      <c r="AF33" s="726">
        <v>26.257999999999999</v>
      </c>
      <c r="AG33" s="726">
        <v>22.15</v>
      </c>
      <c r="AH33" s="726">
        <v>16.324999999999999</v>
      </c>
      <c r="AI33" s="726">
        <v>13.965</v>
      </c>
      <c r="AJ33" s="726">
        <v>16.937000000000001</v>
      </c>
      <c r="AK33" s="726">
        <v>14.762</v>
      </c>
      <c r="AL33" s="726">
        <v>15.117000000000001</v>
      </c>
      <c r="AM33" s="726">
        <v>13.512</v>
      </c>
      <c r="AN33" s="726">
        <v>8.8230000000000004</v>
      </c>
      <c r="AO33" s="726">
        <v>10.845000000000001</v>
      </c>
      <c r="AP33" s="726">
        <v>8.41</v>
      </c>
      <c r="AQ33" s="726">
        <v>10.247</v>
      </c>
      <c r="AR33" s="726">
        <v>6.7290000000000001</v>
      </c>
      <c r="AS33" s="732">
        <v>9.9019999999999992</v>
      </c>
      <c r="AT33" s="732">
        <v>6.0469999999999997</v>
      </c>
      <c r="AU33" s="732">
        <v>7.8070000000000004</v>
      </c>
      <c r="AV33" s="1173"/>
      <c r="AW33" s="1651">
        <v>7.0430000000000001</v>
      </c>
      <c r="AX33" s="1651">
        <v>10</v>
      </c>
      <c r="AY33" s="1651">
        <v>6</v>
      </c>
      <c r="AZ33" s="1651">
        <v>11</v>
      </c>
      <c r="BA33" s="1355">
        <v>7</v>
      </c>
      <c r="BB33" s="1651">
        <v>11</v>
      </c>
      <c r="BC33" s="1651">
        <v>7</v>
      </c>
      <c r="BD33" s="1355">
        <v>14</v>
      </c>
      <c r="BE33" s="1355">
        <v>10</v>
      </c>
      <c r="BF33" s="1355">
        <v>11</v>
      </c>
      <c r="BG33" s="1355">
        <v>10</v>
      </c>
      <c r="BH33" s="1355">
        <v>29</v>
      </c>
      <c r="BI33" s="1355">
        <v>28</v>
      </c>
      <c r="BJ33" s="1355">
        <v>32</v>
      </c>
      <c r="BK33" s="1355">
        <v>25</v>
      </c>
      <c r="BL33" s="1355">
        <v>46</v>
      </c>
      <c r="BM33" s="1355">
        <v>45</v>
      </c>
      <c r="BN33" s="1355">
        <v>49</v>
      </c>
      <c r="BO33" s="1355">
        <v>46</v>
      </c>
      <c r="BP33" s="1355">
        <v>79</v>
      </c>
      <c r="BQ33" s="1355">
        <v>79</v>
      </c>
      <c r="BR33" s="1341"/>
    </row>
    <row r="34" spans="1:70">
      <c r="A34" s="8"/>
      <c r="B34" s="8"/>
      <c r="C34" s="8" t="s">
        <v>327</v>
      </c>
      <c r="D34" s="726">
        <v>4231.3459999999995</v>
      </c>
      <c r="E34" s="726">
        <v>4003.9009999999998</v>
      </c>
      <c r="F34" s="726">
        <v>3823.011</v>
      </c>
      <c r="G34" s="726">
        <v>3676.297</v>
      </c>
      <c r="H34" s="726">
        <v>3531.0639999999999</v>
      </c>
      <c r="I34" s="726">
        <v>3475.5120000000002</v>
      </c>
      <c r="J34" s="726">
        <v>3246.2550000000001</v>
      </c>
      <c r="K34" s="726">
        <v>4021.5619999999999</v>
      </c>
      <c r="L34" s="726">
        <v>3821.1260000000002</v>
      </c>
      <c r="M34" s="726">
        <v>4180.6090000000004</v>
      </c>
      <c r="N34" s="726">
        <v>4109.5339999999997</v>
      </c>
      <c r="O34" s="726">
        <v>4075.069</v>
      </c>
      <c r="P34" s="726">
        <v>4314.0879999999997</v>
      </c>
      <c r="Q34" s="726">
        <v>4425.8919999999998</v>
      </c>
      <c r="R34" s="726">
        <v>4282.7889999999998</v>
      </c>
      <c r="S34" s="726">
        <v>3978.511</v>
      </c>
      <c r="T34" s="726">
        <v>4336.6310000000003</v>
      </c>
      <c r="U34" s="726">
        <v>4196.7730000000001</v>
      </c>
      <c r="V34" s="726">
        <v>4044.1219999999998</v>
      </c>
      <c r="W34" s="726">
        <v>3925.4920000000002</v>
      </c>
      <c r="X34" s="726">
        <v>4130.473</v>
      </c>
      <c r="Y34" s="726">
        <v>4354.6679999999997</v>
      </c>
      <c r="Z34" s="726">
        <v>4397.625</v>
      </c>
      <c r="AA34" s="726">
        <v>3961.6669999999999</v>
      </c>
      <c r="AB34" s="726">
        <v>4323.7190000000001</v>
      </c>
      <c r="AC34" s="726">
        <v>4026.6089999999999</v>
      </c>
      <c r="AD34" s="726">
        <v>3603.2249999999999</v>
      </c>
      <c r="AE34" s="726">
        <v>2977.7910000000002</v>
      </c>
      <c r="AF34" s="726">
        <v>3171.7570000000001</v>
      </c>
      <c r="AG34" s="726">
        <v>2991.7159999999999</v>
      </c>
      <c r="AH34" s="726">
        <v>2876.739</v>
      </c>
      <c r="AI34" s="726">
        <v>2350.2649999999999</v>
      </c>
      <c r="AJ34" s="726">
        <v>2483.6759999999999</v>
      </c>
      <c r="AK34" s="726">
        <v>2361.4569999999999</v>
      </c>
      <c r="AL34" s="726">
        <v>2226.4259999999999</v>
      </c>
      <c r="AM34" s="726">
        <v>2029.5329999999999</v>
      </c>
      <c r="AN34" s="726">
        <v>2362.6489999999999</v>
      </c>
      <c r="AO34" s="726">
        <v>2322.8829999999998</v>
      </c>
      <c r="AP34" s="726">
        <v>1980.5139999999999</v>
      </c>
      <c r="AQ34" s="726">
        <v>1860.029</v>
      </c>
      <c r="AR34" s="726">
        <v>2065.8359999999998</v>
      </c>
      <c r="AS34" s="732">
        <v>2248.5810000000001</v>
      </c>
      <c r="AT34" s="732">
        <v>2059.1799999999998</v>
      </c>
      <c r="AU34" s="732">
        <v>2715.2220000000002</v>
      </c>
      <c r="AV34" s="1173"/>
      <c r="AW34" s="1651">
        <v>2944.7060000000001</v>
      </c>
      <c r="AX34" s="1651">
        <v>2883</v>
      </c>
      <c r="AY34" s="1651">
        <v>2698</v>
      </c>
      <c r="AZ34" s="1651">
        <v>2544</v>
      </c>
      <c r="BA34" s="1355">
        <v>2598</v>
      </c>
      <c r="BB34" s="1651">
        <v>2807</v>
      </c>
      <c r="BC34" s="1651">
        <v>2776</v>
      </c>
      <c r="BD34" s="1355">
        <v>2822</v>
      </c>
      <c r="BE34" s="1355">
        <v>3071</v>
      </c>
      <c r="BF34" s="1355">
        <v>3400</v>
      </c>
      <c r="BG34" s="1355">
        <v>3828</v>
      </c>
      <c r="BH34" s="1355">
        <v>4086</v>
      </c>
      <c r="BI34" s="1355">
        <v>3874</v>
      </c>
      <c r="BJ34" s="1355">
        <v>4290</v>
      </c>
      <c r="BK34" s="1355">
        <v>4442</v>
      </c>
      <c r="BL34" s="1355">
        <v>4173</v>
      </c>
      <c r="BM34" s="1355">
        <v>5104</v>
      </c>
      <c r="BN34" s="1355">
        <v>5042</v>
      </c>
      <c r="BO34" s="1355">
        <v>5040</v>
      </c>
      <c r="BP34" s="1355">
        <v>5174</v>
      </c>
      <c r="BQ34" s="1355">
        <v>5853</v>
      </c>
      <c r="BR34" s="1341"/>
    </row>
    <row r="35" spans="1:70">
      <c r="A35" s="1827" t="s">
        <v>326</v>
      </c>
      <c r="B35" s="1827"/>
      <c r="C35" s="1827"/>
      <c r="D35" s="725">
        <v>10425.57</v>
      </c>
      <c r="E35" s="725">
        <v>10394.311</v>
      </c>
      <c r="F35" s="725">
        <v>10108.367</v>
      </c>
      <c r="G35" s="725">
        <v>9958.85</v>
      </c>
      <c r="H35" s="725">
        <v>10294.919</v>
      </c>
      <c r="I35" s="725">
        <v>10715.65</v>
      </c>
      <c r="J35" s="725">
        <v>10503.339</v>
      </c>
      <c r="K35" s="725">
        <v>10752.191000000001</v>
      </c>
      <c r="L35" s="725">
        <v>10979.052</v>
      </c>
      <c r="M35" s="725">
        <v>11060.905000000001</v>
      </c>
      <c r="N35" s="725">
        <v>10947.101000000001</v>
      </c>
      <c r="O35" s="725">
        <v>11200.05</v>
      </c>
      <c r="P35" s="725">
        <v>11909.142</v>
      </c>
      <c r="Q35" s="725">
        <v>11809.436</v>
      </c>
      <c r="R35" s="725">
        <v>12845.152</v>
      </c>
      <c r="S35" s="725">
        <v>23147.466</v>
      </c>
      <c r="T35" s="725">
        <v>13212.662</v>
      </c>
      <c r="U35" s="725">
        <v>13377.894</v>
      </c>
      <c r="V35" s="725">
        <v>13734.152</v>
      </c>
      <c r="W35" s="725">
        <v>14564.629000000001</v>
      </c>
      <c r="X35" s="725">
        <v>17590.728999999999</v>
      </c>
      <c r="Y35" s="725">
        <v>17631.705000000002</v>
      </c>
      <c r="Z35" s="725">
        <v>17487.68</v>
      </c>
      <c r="AA35" s="725">
        <v>18527.003000000001</v>
      </c>
      <c r="AB35" s="725">
        <v>19922.899000000001</v>
      </c>
      <c r="AC35" s="725">
        <v>19946.712</v>
      </c>
      <c r="AD35" s="725">
        <v>19819.431</v>
      </c>
      <c r="AE35" s="725">
        <v>18739.982</v>
      </c>
      <c r="AF35" s="725">
        <v>18688.941999999999</v>
      </c>
      <c r="AG35" s="725">
        <v>19292.22</v>
      </c>
      <c r="AH35" s="725">
        <v>27164.706999999999</v>
      </c>
      <c r="AI35" s="725">
        <v>26994.233</v>
      </c>
      <c r="AJ35" s="725">
        <v>26987.417000000001</v>
      </c>
      <c r="AK35" s="725">
        <v>26310.75</v>
      </c>
      <c r="AL35" s="725">
        <v>26329.89</v>
      </c>
      <c r="AM35" s="725">
        <v>26477.248</v>
      </c>
      <c r="AN35" s="725">
        <v>28286.423999999999</v>
      </c>
      <c r="AO35" s="725">
        <v>27834.562999999998</v>
      </c>
      <c r="AP35" s="725">
        <v>27999.22</v>
      </c>
      <c r="AQ35" s="725">
        <v>35034.249000000003</v>
      </c>
      <c r="AR35" s="725">
        <v>34378.004000000001</v>
      </c>
      <c r="AS35" s="681">
        <v>34359.266000000003</v>
      </c>
      <c r="AT35" s="681">
        <v>34312.252999999997</v>
      </c>
      <c r="AU35" s="681">
        <v>34413.752</v>
      </c>
      <c r="AV35" s="1336"/>
      <c r="AW35" s="1652">
        <v>36590.283000000003</v>
      </c>
      <c r="AX35" s="1652">
        <v>37599</v>
      </c>
      <c r="AY35" s="1652">
        <v>35974</v>
      </c>
      <c r="AZ35" s="1652">
        <v>36632</v>
      </c>
      <c r="BA35" s="465">
        <v>36474</v>
      </c>
      <c r="BB35" s="1652">
        <v>37089</v>
      </c>
      <c r="BC35" s="1652">
        <v>26507</v>
      </c>
      <c r="BD35" s="465">
        <v>29425</v>
      </c>
      <c r="BE35" s="465">
        <v>29521</v>
      </c>
      <c r="BF35" s="465">
        <v>28112</v>
      </c>
      <c r="BG35" s="465">
        <v>35944</v>
      </c>
      <c r="BH35" s="465">
        <v>36268</v>
      </c>
      <c r="BI35" s="465">
        <v>38001</v>
      </c>
      <c r="BJ35" s="465">
        <v>38942</v>
      </c>
      <c r="BK35" s="465">
        <v>37691</v>
      </c>
      <c r="BL35" s="465">
        <v>38067</v>
      </c>
      <c r="BM35" s="465">
        <v>39809</v>
      </c>
      <c r="BN35" s="465">
        <v>34259</v>
      </c>
      <c r="BO35" s="465">
        <v>34816</v>
      </c>
      <c r="BP35" s="465">
        <v>35051</v>
      </c>
      <c r="BQ35" s="465">
        <v>34705</v>
      </c>
      <c r="BR35" s="1341"/>
    </row>
    <row r="36" spans="1:70">
      <c r="A36" s="141"/>
      <c r="B36" s="1827" t="s">
        <v>325</v>
      </c>
      <c r="C36" s="1827"/>
      <c r="D36" s="725">
        <v>2258.0909999999999</v>
      </c>
      <c r="E36" s="725">
        <v>2233.0129999999999</v>
      </c>
      <c r="F36" s="725">
        <v>2153.4580000000001</v>
      </c>
      <c r="G36" s="725">
        <v>2283.674</v>
      </c>
      <c r="H36" s="725">
        <v>2187.1</v>
      </c>
      <c r="I36" s="725">
        <v>3356.7310000000002</v>
      </c>
      <c r="J36" s="725">
        <v>3258.9549999999999</v>
      </c>
      <c r="K36" s="725">
        <v>3344.6669999999999</v>
      </c>
      <c r="L36" s="725">
        <v>3249.788</v>
      </c>
      <c r="M36" s="725">
        <v>3295.4229999999998</v>
      </c>
      <c r="N36" s="725">
        <v>2974.3710000000001</v>
      </c>
      <c r="O36" s="725">
        <v>2897.9609999999998</v>
      </c>
      <c r="P36" s="725">
        <v>2716.6410000000001</v>
      </c>
      <c r="Q36" s="725">
        <v>2634.3609999999999</v>
      </c>
      <c r="R36" s="725">
        <v>3265.4259999999999</v>
      </c>
      <c r="S36" s="725">
        <v>3324.1579999999999</v>
      </c>
      <c r="T36" s="725">
        <v>2956.473</v>
      </c>
      <c r="U36" s="725">
        <v>2963.3119999999999</v>
      </c>
      <c r="V36" s="725">
        <v>2996.1959999999999</v>
      </c>
      <c r="W36" s="725">
        <v>3067.9960000000001</v>
      </c>
      <c r="X36" s="725">
        <v>3438.7429999999999</v>
      </c>
      <c r="Y36" s="725">
        <v>3375.4670000000001</v>
      </c>
      <c r="Z36" s="725">
        <v>3232.884</v>
      </c>
      <c r="AA36" s="725">
        <v>3433.5010000000002</v>
      </c>
      <c r="AB36" s="725">
        <v>3525.8609999999999</v>
      </c>
      <c r="AC36" s="725">
        <v>3539.2330000000002</v>
      </c>
      <c r="AD36" s="725">
        <v>3610.0140000000001</v>
      </c>
      <c r="AE36" s="725">
        <v>3732.317</v>
      </c>
      <c r="AF36" s="725">
        <v>3938.692</v>
      </c>
      <c r="AG36" s="725">
        <v>4341.9639999999999</v>
      </c>
      <c r="AH36" s="725">
        <v>4725.2449999999999</v>
      </c>
      <c r="AI36" s="725">
        <v>4809.8829999999998</v>
      </c>
      <c r="AJ36" s="725">
        <v>4943.0709999999999</v>
      </c>
      <c r="AK36" s="725">
        <v>4933.3419999999996</v>
      </c>
      <c r="AL36" s="725">
        <v>5025.152</v>
      </c>
      <c r="AM36" s="725">
        <v>5113.2619999999997</v>
      </c>
      <c r="AN36" s="725">
        <v>5458.8019999999997</v>
      </c>
      <c r="AO36" s="725">
        <v>5488.9780000000001</v>
      </c>
      <c r="AP36" s="725">
        <v>5373.1239999999998</v>
      </c>
      <c r="AQ36" s="725">
        <v>12652.754999999999</v>
      </c>
      <c r="AR36" s="725">
        <v>12949.833000000001</v>
      </c>
      <c r="AS36" s="681">
        <v>12963.437</v>
      </c>
      <c r="AT36" s="681">
        <v>13192.308999999999</v>
      </c>
      <c r="AU36" s="681">
        <v>13439.532999999999</v>
      </c>
      <c r="AV36" s="1336"/>
      <c r="AW36" s="1652">
        <v>15852.503000000001</v>
      </c>
      <c r="AX36" s="1652">
        <v>15998</v>
      </c>
      <c r="AY36" s="1652">
        <v>15871</v>
      </c>
      <c r="AZ36" s="1652">
        <v>16225</v>
      </c>
      <c r="BA36" s="465">
        <v>16202</v>
      </c>
      <c r="BB36" s="1652">
        <v>16517</v>
      </c>
      <c r="BC36" s="1652">
        <v>6829</v>
      </c>
      <c r="BD36" s="465">
        <v>6758</v>
      </c>
      <c r="BE36" s="465">
        <v>6676</v>
      </c>
      <c r="BF36" s="465">
        <v>5422</v>
      </c>
      <c r="BG36" s="465">
        <v>12641</v>
      </c>
      <c r="BH36" s="465">
        <v>12602</v>
      </c>
      <c r="BI36" s="465">
        <v>13216</v>
      </c>
      <c r="BJ36" s="465">
        <v>13493</v>
      </c>
      <c r="BK36" s="465">
        <v>12418</v>
      </c>
      <c r="BL36" s="465">
        <v>12878</v>
      </c>
      <c r="BM36" s="465">
        <v>13180</v>
      </c>
      <c r="BN36" s="465">
        <v>8029</v>
      </c>
      <c r="BO36" s="465">
        <v>8205</v>
      </c>
      <c r="BP36" s="465">
        <v>8483</v>
      </c>
      <c r="BQ36" s="465">
        <v>8439</v>
      </c>
      <c r="BR36" s="1341"/>
    </row>
    <row r="37" spans="1:70">
      <c r="A37" s="136"/>
      <c r="B37" s="136"/>
      <c r="C37" s="8" t="s">
        <v>1657</v>
      </c>
      <c r="D37" s="726">
        <v>1354.0550000000001</v>
      </c>
      <c r="E37" s="726">
        <v>1329.865</v>
      </c>
      <c r="F37" s="726">
        <v>1263.921</v>
      </c>
      <c r="G37" s="726">
        <v>1364.672</v>
      </c>
      <c r="H37" s="726">
        <v>1191.662</v>
      </c>
      <c r="I37" s="726">
        <v>2239.1680000000001</v>
      </c>
      <c r="J37" s="726">
        <v>2155.8910000000001</v>
      </c>
      <c r="K37" s="726">
        <v>2209.8879999999999</v>
      </c>
      <c r="L37" s="726">
        <v>2058.9879999999998</v>
      </c>
      <c r="M37" s="726">
        <v>2167.4580000000001</v>
      </c>
      <c r="N37" s="726">
        <v>1858.4110000000001</v>
      </c>
      <c r="O37" s="726">
        <v>1797.6679999999999</v>
      </c>
      <c r="P37" s="726">
        <v>1684.423</v>
      </c>
      <c r="Q37" s="726">
        <v>1702.9349999999999</v>
      </c>
      <c r="R37" s="726">
        <v>2346.0740000000001</v>
      </c>
      <c r="S37" s="726">
        <v>2365.5439999999999</v>
      </c>
      <c r="T37" s="726">
        <v>2144.0949999999998</v>
      </c>
      <c r="U37" s="726">
        <v>2251.8150000000001</v>
      </c>
      <c r="V37" s="726">
        <v>2278.8890000000001</v>
      </c>
      <c r="W37" s="726">
        <v>2345.2139999999999</v>
      </c>
      <c r="X37" s="726">
        <v>2990.4859999999999</v>
      </c>
      <c r="Y37" s="726">
        <v>3046.5230000000001</v>
      </c>
      <c r="Z37" s="726">
        <v>2957.5079999999998</v>
      </c>
      <c r="AA37" s="726">
        <v>3021.6990000000001</v>
      </c>
      <c r="AB37" s="726">
        <v>3098.5909999999999</v>
      </c>
      <c r="AC37" s="726">
        <v>3105.77</v>
      </c>
      <c r="AD37" s="726">
        <v>3180.4540000000002</v>
      </c>
      <c r="AE37" s="726">
        <v>3293.598</v>
      </c>
      <c r="AF37" s="726">
        <v>3500.6149999999998</v>
      </c>
      <c r="AG37" s="726">
        <v>3905.5749999999998</v>
      </c>
      <c r="AH37" s="726">
        <v>4227.7079999999996</v>
      </c>
      <c r="AI37" s="726">
        <v>4307.51</v>
      </c>
      <c r="AJ37" s="726">
        <v>4430.6220000000003</v>
      </c>
      <c r="AK37" s="726">
        <v>4412.009</v>
      </c>
      <c r="AL37" s="726">
        <v>4498.9369999999999</v>
      </c>
      <c r="AM37" s="726">
        <v>4792.2669999999998</v>
      </c>
      <c r="AN37" s="726">
        <v>5153.9690000000001</v>
      </c>
      <c r="AO37" s="726">
        <v>5188.2190000000001</v>
      </c>
      <c r="AP37" s="726">
        <v>5057.3370000000004</v>
      </c>
      <c r="AQ37" s="726">
        <v>12332.627</v>
      </c>
      <c r="AR37" s="726">
        <v>12658.165999999999</v>
      </c>
      <c r="AS37" s="732">
        <v>12677.504999999999</v>
      </c>
      <c r="AT37" s="732">
        <v>12908.531999999999</v>
      </c>
      <c r="AU37" s="732">
        <v>13163.71</v>
      </c>
      <c r="AV37" s="1173"/>
      <c r="AW37" s="1651">
        <v>15577.117</v>
      </c>
      <c r="AX37" s="1651">
        <v>15714</v>
      </c>
      <c r="AY37" s="1651">
        <v>15577</v>
      </c>
      <c r="AZ37" s="1651">
        <v>15915</v>
      </c>
      <c r="BA37" s="1355">
        <v>15891</v>
      </c>
      <c r="BB37" s="1651">
        <v>16191</v>
      </c>
      <c r="BC37" s="1651">
        <v>6517</v>
      </c>
      <c r="BD37" s="1355">
        <v>6427</v>
      </c>
      <c r="BE37" s="1355">
        <v>6346</v>
      </c>
      <c r="BF37" s="1355">
        <v>5274</v>
      </c>
      <c r="BG37" s="1355">
        <v>5464</v>
      </c>
      <c r="BH37" s="1355">
        <v>5424</v>
      </c>
      <c r="BI37" s="1355">
        <v>5912</v>
      </c>
      <c r="BJ37" s="1355">
        <v>6122</v>
      </c>
      <c r="BK37" s="1355">
        <v>6298</v>
      </c>
      <c r="BL37" s="1355">
        <v>7142</v>
      </c>
      <c r="BM37" s="1355">
        <v>7587</v>
      </c>
      <c r="BN37" s="1355">
        <v>7808</v>
      </c>
      <c r="BO37" s="1355">
        <v>7981</v>
      </c>
      <c r="BP37" s="1355">
        <v>8259</v>
      </c>
      <c r="BQ37" s="1355">
        <v>8274</v>
      </c>
      <c r="BR37" s="1341"/>
    </row>
    <row r="38" spans="1:70">
      <c r="A38" s="8"/>
      <c r="B38" s="8"/>
      <c r="C38" s="8" t="s">
        <v>324</v>
      </c>
      <c r="D38" s="726">
        <v>1081.31</v>
      </c>
      <c r="E38" s="726">
        <v>1082.4970000000001</v>
      </c>
      <c r="F38" s="726">
        <v>1071.905</v>
      </c>
      <c r="G38" s="726">
        <v>1091.652</v>
      </c>
      <c r="H38" s="726">
        <v>1173.7</v>
      </c>
      <c r="I38" s="726">
        <v>1291.9480000000001</v>
      </c>
      <c r="J38" s="726">
        <v>1277.19</v>
      </c>
      <c r="K38" s="726">
        <v>1309.729</v>
      </c>
      <c r="L38" s="726">
        <v>1379.07</v>
      </c>
      <c r="M38" s="726">
        <v>1313.867</v>
      </c>
      <c r="N38" s="726">
        <v>1301.373</v>
      </c>
      <c r="O38" s="726">
        <v>1295.877</v>
      </c>
      <c r="P38" s="726">
        <v>1235.566</v>
      </c>
      <c r="Q38" s="726">
        <v>1135.962</v>
      </c>
      <c r="R38" s="726">
        <v>1127.251</v>
      </c>
      <c r="S38" s="726">
        <v>1163.9059999999999</v>
      </c>
      <c r="T38" s="726">
        <v>1080.893</v>
      </c>
      <c r="U38" s="726">
        <v>979.37599999999998</v>
      </c>
      <c r="V38" s="726">
        <v>989.23500000000001</v>
      </c>
      <c r="W38" s="726">
        <v>996.57</v>
      </c>
      <c r="X38" s="726">
        <v>698.12300000000005</v>
      </c>
      <c r="Y38" s="726">
        <v>532.06600000000003</v>
      </c>
      <c r="Z38" s="726">
        <v>486.84899999999999</v>
      </c>
      <c r="AA38" s="726">
        <v>623.75</v>
      </c>
      <c r="AB38" s="726">
        <v>636.15499999999997</v>
      </c>
      <c r="AC38" s="726">
        <v>642.36500000000001</v>
      </c>
      <c r="AD38" s="726">
        <v>638.47699999999998</v>
      </c>
      <c r="AE38" s="726">
        <v>647.65700000000004</v>
      </c>
      <c r="AF38" s="726">
        <v>646.99099999999999</v>
      </c>
      <c r="AG38" s="726">
        <v>645.26900000000001</v>
      </c>
      <c r="AH38" s="726">
        <v>706.39099999999996</v>
      </c>
      <c r="AI38" s="726">
        <v>711.20299999999997</v>
      </c>
      <c r="AJ38" s="726">
        <v>721.27300000000002</v>
      </c>
      <c r="AK38" s="726">
        <v>730.16300000000001</v>
      </c>
      <c r="AL38" s="726">
        <v>735.06500000000005</v>
      </c>
      <c r="AM38" s="726">
        <v>529.82100000000003</v>
      </c>
      <c r="AN38" s="726">
        <v>513.65899999999999</v>
      </c>
      <c r="AO38" s="726">
        <v>509.577</v>
      </c>
      <c r="AP38" s="726">
        <v>524.63499999999999</v>
      </c>
      <c r="AQ38" s="726">
        <v>528.94500000000005</v>
      </c>
      <c r="AR38" s="726">
        <v>500.45400000000001</v>
      </c>
      <c r="AS38" s="732">
        <v>494.68799999999999</v>
      </c>
      <c r="AT38" s="732">
        <v>492.52699999999999</v>
      </c>
      <c r="AU38" s="732">
        <v>484.49599999999998</v>
      </c>
      <c r="AV38" s="1173"/>
      <c r="AW38" s="1651">
        <v>484.10899999999998</v>
      </c>
      <c r="AX38" s="1651">
        <v>496</v>
      </c>
      <c r="AY38" s="1651">
        <v>506</v>
      </c>
      <c r="AZ38" s="1651">
        <v>522</v>
      </c>
      <c r="BA38" s="1355">
        <v>520</v>
      </c>
      <c r="BB38" s="1651">
        <v>535</v>
      </c>
      <c r="BC38" s="1651">
        <v>521</v>
      </c>
      <c r="BD38" s="1355">
        <v>540</v>
      </c>
      <c r="BE38" s="1355">
        <v>538</v>
      </c>
      <c r="BF38" s="1355">
        <v>155</v>
      </c>
      <c r="BG38" s="1355">
        <v>7184</v>
      </c>
      <c r="BH38" s="1355">
        <v>7185</v>
      </c>
      <c r="BI38" s="1355">
        <v>7311</v>
      </c>
      <c r="BJ38" s="1355">
        <v>7378</v>
      </c>
      <c r="BK38" s="1355">
        <v>6127</v>
      </c>
      <c r="BL38" s="1355">
        <v>5743</v>
      </c>
      <c r="BM38" s="1355">
        <v>5600</v>
      </c>
      <c r="BN38" s="1355">
        <v>221</v>
      </c>
      <c r="BO38" s="1355">
        <v>224</v>
      </c>
      <c r="BP38" s="1355">
        <v>224</v>
      </c>
      <c r="BQ38" s="1355">
        <v>165</v>
      </c>
      <c r="BR38" s="1341"/>
    </row>
    <row r="39" spans="1:70">
      <c r="A39" s="8"/>
      <c r="B39" s="8"/>
      <c r="C39" s="8" t="s">
        <v>323</v>
      </c>
      <c r="D39" s="726">
        <v>-177.274</v>
      </c>
      <c r="E39" s="726">
        <v>-179.34899999999999</v>
      </c>
      <c r="F39" s="726">
        <v>-182.36799999999999</v>
      </c>
      <c r="G39" s="726">
        <v>-172.65</v>
      </c>
      <c r="H39" s="726">
        <v>-178.262</v>
      </c>
      <c r="I39" s="726">
        <v>-174.38499999999999</v>
      </c>
      <c r="J39" s="726">
        <v>-174.126</v>
      </c>
      <c r="K39" s="726">
        <v>-174.95</v>
      </c>
      <c r="L39" s="726">
        <v>-188.27</v>
      </c>
      <c r="M39" s="726">
        <v>-185.90199999999999</v>
      </c>
      <c r="N39" s="726">
        <v>-185.41300000000001</v>
      </c>
      <c r="O39" s="726">
        <v>-195.584</v>
      </c>
      <c r="P39" s="726">
        <v>-203.34800000000001</v>
      </c>
      <c r="Q39" s="726">
        <v>-204.536</v>
      </c>
      <c r="R39" s="726">
        <v>-207.899</v>
      </c>
      <c r="S39" s="726">
        <v>-205.292</v>
      </c>
      <c r="T39" s="726">
        <v>-268.51499999999999</v>
      </c>
      <c r="U39" s="726">
        <v>-267.87900000000002</v>
      </c>
      <c r="V39" s="726">
        <v>-271.928</v>
      </c>
      <c r="W39" s="726">
        <v>-273.78800000000001</v>
      </c>
      <c r="X39" s="726">
        <v>-249.86600000000001</v>
      </c>
      <c r="Y39" s="726">
        <v>-203.12200000000001</v>
      </c>
      <c r="Z39" s="726">
        <v>-211.47300000000001</v>
      </c>
      <c r="AA39" s="726">
        <v>-211.94800000000001</v>
      </c>
      <c r="AB39" s="726">
        <v>-208.88499999999999</v>
      </c>
      <c r="AC39" s="726">
        <v>-208.90199999999999</v>
      </c>
      <c r="AD39" s="726">
        <v>-208.917</v>
      </c>
      <c r="AE39" s="726">
        <v>-208.93799999999999</v>
      </c>
      <c r="AF39" s="726">
        <v>-208.91399999999999</v>
      </c>
      <c r="AG39" s="726">
        <v>-208.88</v>
      </c>
      <c r="AH39" s="726">
        <v>-208.85400000000001</v>
      </c>
      <c r="AI39" s="726">
        <v>-208.83</v>
      </c>
      <c r="AJ39" s="726">
        <v>-208.82400000000001</v>
      </c>
      <c r="AK39" s="726">
        <v>-208.83</v>
      </c>
      <c r="AL39" s="726">
        <v>-208.85</v>
      </c>
      <c r="AM39" s="726">
        <v>-208.82599999999999</v>
      </c>
      <c r="AN39" s="726">
        <v>-208.82599999999999</v>
      </c>
      <c r="AO39" s="726">
        <v>-208.81800000000001</v>
      </c>
      <c r="AP39" s="726">
        <v>-208.84800000000001</v>
      </c>
      <c r="AQ39" s="726">
        <v>-208.81700000000001</v>
      </c>
      <c r="AR39" s="726">
        <v>-208.78700000000001</v>
      </c>
      <c r="AS39" s="732">
        <v>-208.756</v>
      </c>
      <c r="AT39" s="732">
        <v>-208.75</v>
      </c>
      <c r="AU39" s="732">
        <v>-208.673</v>
      </c>
      <c r="AV39" s="1173"/>
      <c r="AW39" s="1651">
        <v>-208.72300000000001</v>
      </c>
      <c r="AX39" s="1651">
        <v>-212</v>
      </c>
      <c r="AY39" s="1651">
        <v>-212</v>
      </c>
      <c r="AZ39" s="1651">
        <v>-212</v>
      </c>
      <c r="BA39" s="1651">
        <v>-209</v>
      </c>
      <c r="BB39" s="1651">
        <v>-209</v>
      </c>
      <c r="BC39" s="1651">
        <v>-209</v>
      </c>
      <c r="BD39" s="1651">
        <v>-209</v>
      </c>
      <c r="BE39" s="1651">
        <v>-208</v>
      </c>
      <c r="BF39" s="1651">
        <v>-7</v>
      </c>
      <c r="BG39" s="1651">
        <v>-7</v>
      </c>
      <c r="BH39" s="1651">
        <v>-7</v>
      </c>
      <c r="BI39" s="1651">
        <v>-7</v>
      </c>
      <c r="BJ39" s="1651">
        <v>-7</v>
      </c>
      <c r="BK39" s="1651">
        <v>-7</v>
      </c>
      <c r="BL39" s="1651">
        <v>-7</v>
      </c>
      <c r="BM39" s="1651">
        <v>-7</v>
      </c>
      <c r="BN39" s="1651">
        <v>0</v>
      </c>
      <c r="BO39" s="1651">
        <v>0</v>
      </c>
      <c r="BP39" s="1651">
        <v>0</v>
      </c>
      <c r="BQ39" s="1651">
        <v>0</v>
      </c>
      <c r="BR39" s="1341"/>
    </row>
    <row r="40" spans="1:70">
      <c r="A40" s="141"/>
      <c r="B40" s="1828" t="s">
        <v>1467</v>
      </c>
      <c r="C40" s="1828"/>
      <c r="D40" s="725">
        <v>4025.1779999999999</v>
      </c>
      <c r="E40" s="725">
        <v>4199.5259999999998</v>
      </c>
      <c r="F40" s="725">
        <v>4186.0150000000003</v>
      </c>
      <c r="G40" s="725">
        <v>4072.4140000000002</v>
      </c>
      <c r="H40" s="725">
        <v>4353.1750000000002</v>
      </c>
      <c r="I40" s="725">
        <v>4162.7439999999997</v>
      </c>
      <c r="J40" s="725">
        <v>4215.8450000000003</v>
      </c>
      <c r="K40" s="725">
        <v>4420.1750000000002</v>
      </c>
      <c r="L40" s="725">
        <v>4723.7910000000002</v>
      </c>
      <c r="M40" s="725">
        <v>4807.0290000000005</v>
      </c>
      <c r="N40" s="725">
        <v>4781.3649999999998</v>
      </c>
      <c r="O40" s="725">
        <v>4920.6869999999999</v>
      </c>
      <c r="P40" s="725">
        <v>5286.9979999999996</v>
      </c>
      <c r="Q40" s="725">
        <v>5156.1989999999996</v>
      </c>
      <c r="R40" s="725">
        <v>5276.7340000000004</v>
      </c>
      <c r="S40" s="725">
        <v>5330.1130000000003</v>
      </c>
      <c r="T40" s="725">
        <v>5565.701</v>
      </c>
      <c r="U40" s="725">
        <v>5603.6530000000002</v>
      </c>
      <c r="V40" s="725">
        <v>5834.32</v>
      </c>
      <c r="W40" s="725">
        <v>6108.4840000000004</v>
      </c>
      <c r="X40" s="725">
        <v>6510.9120000000003</v>
      </c>
      <c r="Y40" s="725">
        <v>6621.3789999999999</v>
      </c>
      <c r="Z40" s="725">
        <v>6770.9849999999997</v>
      </c>
      <c r="AA40" s="725">
        <v>7412.4690000000001</v>
      </c>
      <c r="AB40" s="725">
        <v>7560.8209999999999</v>
      </c>
      <c r="AC40" s="725">
        <v>7520.5630000000001</v>
      </c>
      <c r="AD40" s="725">
        <v>7378.9070000000002</v>
      </c>
      <c r="AE40" s="725">
        <v>7244.1689999999999</v>
      </c>
      <c r="AF40" s="725">
        <v>7055.3310000000001</v>
      </c>
      <c r="AG40" s="725">
        <v>6756.4709999999995</v>
      </c>
      <c r="AH40" s="725">
        <v>6789.7669999999998</v>
      </c>
      <c r="AI40" s="725">
        <v>6586.3339999999998</v>
      </c>
      <c r="AJ40" s="725">
        <v>6811.509</v>
      </c>
      <c r="AK40" s="725">
        <v>6622.0110000000004</v>
      </c>
      <c r="AL40" s="725">
        <v>6512.6310000000003</v>
      </c>
      <c r="AM40" s="725">
        <v>6370.0280000000002</v>
      </c>
      <c r="AN40" s="725">
        <v>6394.9480000000003</v>
      </c>
      <c r="AO40" s="725">
        <v>6275.2160000000003</v>
      </c>
      <c r="AP40" s="725">
        <v>6280.3729999999996</v>
      </c>
      <c r="AQ40" s="725">
        <v>6300.5469999999996</v>
      </c>
      <c r="AR40" s="725">
        <v>6404.6409999999996</v>
      </c>
      <c r="AS40" s="681">
        <v>6336.1880000000001</v>
      </c>
      <c r="AT40" s="681">
        <v>6347.5720000000001</v>
      </c>
      <c r="AU40" s="681">
        <v>6386.7129999999997</v>
      </c>
      <c r="AV40" s="1336"/>
      <c r="AW40" s="1652">
        <v>6411.6660000000002</v>
      </c>
      <c r="AX40" s="1652">
        <v>6355</v>
      </c>
      <c r="AY40" s="1652">
        <v>6390</v>
      </c>
      <c r="AZ40" s="1652">
        <v>6403</v>
      </c>
      <c r="BA40" s="465">
        <v>6493</v>
      </c>
      <c r="BB40" s="1652">
        <v>6405</v>
      </c>
      <c r="BC40" s="1652">
        <v>6253</v>
      </c>
      <c r="BD40" s="465">
        <v>6267</v>
      </c>
      <c r="BE40" s="465">
        <v>6417</v>
      </c>
      <c r="BF40" s="465">
        <v>6315</v>
      </c>
      <c r="BG40" s="465">
        <v>6475</v>
      </c>
      <c r="BH40" s="465">
        <v>6578</v>
      </c>
      <c r="BI40" s="465">
        <v>7063</v>
      </c>
      <c r="BJ40" s="465">
        <v>7101</v>
      </c>
      <c r="BK40" s="465">
        <v>7124</v>
      </c>
      <c r="BL40" s="465">
        <v>7346</v>
      </c>
      <c r="BM40" s="465">
        <v>9023</v>
      </c>
      <c r="BN40" s="465">
        <v>8989</v>
      </c>
      <c r="BO40" s="465">
        <v>9106</v>
      </c>
      <c r="BP40" s="465">
        <v>9099</v>
      </c>
      <c r="BQ40" s="465">
        <v>9080</v>
      </c>
      <c r="BR40" s="1341"/>
    </row>
    <row r="41" spans="1:70">
      <c r="A41" s="8"/>
      <c r="B41" s="8"/>
      <c r="C41" s="8" t="s">
        <v>1468</v>
      </c>
      <c r="D41" s="726">
        <v>4351.0240000000003</v>
      </c>
      <c r="E41" s="726">
        <v>4395.8019999999997</v>
      </c>
      <c r="F41" s="726">
        <v>4407.1059999999998</v>
      </c>
      <c r="G41" s="726">
        <v>4373.68</v>
      </c>
      <c r="H41" s="726">
        <v>4286.5730000000003</v>
      </c>
      <c r="I41" s="726">
        <v>4191.6959999999999</v>
      </c>
      <c r="J41" s="726">
        <v>3254.4960000000001</v>
      </c>
      <c r="K41" s="726">
        <v>3278.799</v>
      </c>
      <c r="L41" s="726">
        <v>3291.7420000000002</v>
      </c>
      <c r="M41" s="726">
        <v>3291.7849999999999</v>
      </c>
      <c r="N41" s="726">
        <v>3250.2730000000001</v>
      </c>
      <c r="O41" s="726">
        <v>3272.2550000000001</v>
      </c>
      <c r="P41" s="726">
        <v>3453.18</v>
      </c>
      <c r="Q41" s="726">
        <v>3267.7919999999999</v>
      </c>
      <c r="R41" s="726">
        <v>3301.5360000000001</v>
      </c>
      <c r="S41" s="726">
        <v>3367.4549999999999</v>
      </c>
      <c r="T41" s="726">
        <v>3431.01</v>
      </c>
      <c r="U41" s="726">
        <v>3543.2449999999999</v>
      </c>
      <c r="V41" s="726">
        <v>3664.663</v>
      </c>
      <c r="W41" s="726">
        <v>3814.52</v>
      </c>
      <c r="X41" s="726">
        <v>3949.1030000000001</v>
      </c>
      <c r="Y41" s="726">
        <v>4055.26</v>
      </c>
      <c r="Z41" s="726">
        <v>4117.009</v>
      </c>
      <c r="AA41" s="726">
        <v>4375.1139999999996</v>
      </c>
      <c r="AB41" s="726">
        <v>4520.7969999999996</v>
      </c>
      <c r="AC41" s="726">
        <v>4168.1289999999999</v>
      </c>
      <c r="AD41" s="726">
        <v>4147.9430000000002</v>
      </c>
      <c r="AE41" s="726">
        <v>4164.326</v>
      </c>
      <c r="AF41" s="726">
        <v>4168.0609999999997</v>
      </c>
      <c r="AG41" s="726">
        <v>4158.951</v>
      </c>
      <c r="AH41" s="726">
        <v>4285.4390000000003</v>
      </c>
      <c r="AI41" s="726">
        <v>4284.4040000000005</v>
      </c>
      <c r="AJ41" s="726">
        <v>4274.3140000000003</v>
      </c>
      <c r="AK41" s="726">
        <v>4260.7529999999997</v>
      </c>
      <c r="AL41" s="726">
        <v>4276.598</v>
      </c>
      <c r="AM41" s="726">
        <v>4303.8670000000002</v>
      </c>
      <c r="AN41" s="726">
        <v>4303.6289999999999</v>
      </c>
      <c r="AO41" s="726">
        <v>4302.8329999999996</v>
      </c>
      <c r="AP41" s="726">
        <v>4329.7960000000003</v>
      </c>
      <c r="AQ41" s="726">
        <v>4299.5630000000001</v>
      </c>
      <c r="AR41" s="726">
        <v>4319.7470000000003</v>
      </c>
      <c r="AS41" s="732">
        <v>4239.9679999999998</v>
      </c>
      <c r="AT41" s="732">
        <v>4160.51</v>
      </c>
      <c r="AU41" s="732">
        <v>4253.1980000000003</v>
      </c>
      <c r="AV41" s="1173"/>
      <c r="AW41" s="1651">
        <v>4300.8429999999998</v>
      </c>
      <c r="AX41" s="1651">
        <v>4271</v>
      </c>
      <c r="AY41" s="1651">
        <v>4284</v>
      </c>
      <c r="AZ41" s="1651">
        <v>4336</v>
      </c>
      <c r="BA41" s="1355">
        <v>4360</v>
      </c>
      <c r="BB41" s="1651">
        <v>4399</v>
      </c>
      <c r="BC41" s="1651">
        <v>4424</v>
      </c>
      <c r="BD41" s="1355">
        <v>4488</v>
      </c>
      <c r="BE41" s="1355">
        <v>4587</v>
      </c>
      <c r="BF41" s="1355">
        <v>4657</v>
      </c>
      <c r="BG41" s="1355">
        <v>4736</v>
      </c>
      <c r="BH41" s="1355">
        <v>4829</v>
      </c>
      <c r="BI41" s="1355">
        <v>4887</v>
      </c>
      <c r="BJ41" s="1355">
        <v>4944</v>
      </c>
      <c r="BK41" s="1355">
        <v>4948</v>
      </c>
      <c r="BL41" s="1355">
        <v>5074</v>
      </c>
      <c r="BM41" s="1355">
        <v>6733</v>
      </c>
      <c r="BN41" s="1355">
        <v>6815</v>
      </c>
      <c r="BO41" s="1355">
        <v>6941</v>
      </c>
      <c r="BP41" s="1355">
        <v>7057</v>
      </c>
      <c r="BQ41" s="1355">
        <v>6932</v>
      </c>
      <c r="BR41" s="1341"/>
    </row>
    <row r="42" spans="1:70">
      <c r="A42" s="8"/>
      <c r="B42" s="8"/>
      <c r="C42" s="8" t="s">
        <v>1469</v>
      </c>
      <c r="D42" s="726">
        <v>5998.57</v>
      </c>
      <c r="E42" s="726">
        <v>6669.5519999999997</v>
      </c>
      <c r="F42" s="726">
        <v>6830.8850000000002</v>
      </c>
      <c r="G42" s="726">
        <v>6535.1959999999999</v>
      </c>
      <c r="H42" s="726">
        <v>6183.6629999999996</v>
      </c>
      <c r="I42" s="726">
        <v>5984.076</v>
      </c>
      <c r="J42" s="726">
        <v>7178.7910000000002</v>
      </c>
      <c r="K42" s="726">
        <v>7560.1970000000001</v>
      </c>
      <c r="L42" s="726">
        <v>7998.8980000000001</v>
      </c>
      <c r="M42" s="726">
        <v>8262.2379999999994</v>
      </c>
      <c r="N42" s="726">
        <v>8224.26</v>
      </c>
      <c r="O42" s="726">
        <v>8580.6209999999992</v>
      </c>
      <c r="P42" s="726">
        <v>8561.8799999999992</v>
      </c>
      <c r="Q42" s="726">
        <v>8739.3520000000008</v>
      </c>
      <c r="R42" s="726">
        <v>9034.1139999999996</v>
      </c>
      <c r="S42" s="726">
        <v>9177.2749999999996</v>
      </c>
      <c r="T42" s="726">
        <v>9141.0390000000007</v>
      </c>
      <c r="U42" s="726">
        <v>9329.482</v>
      </c>
      <c r="V42" s="726">
        <v>9689.6180000000004</v>
      </c>
      <c r="W42" s="726">
        <v>9862.4680000000008</v>
      </c>
      <c r="X42" s="726">
        <v>10447.418</v>
      </c>
      <c r="Y42" s="726">
        <v>10549.531999999999</v>
      </c>
      <c r="Z42" s="726">
        <v>10813.107</v>
      </c>
      <c r="AA42" s="726">
        <v>11346.054</v>
      </c>
      <c r="AB42" s="726">
        <v>11526.073</v>
      </c>
      <c r="AC42" s="726">
        <v>12101.172</v>
      </c>
      <c r="AD42" s="726">
        <v>11994.332</v>
      </c>
      <c r="AE42" s="726">
        <v>11843.152</v>
      </c>
      <c r="AF42" s="726">
        <v>11835.33</v>
      </c>
      <c r="AG42" s="726">
        <v>11727.36</v>
      </c>
      <c r="AH42" s="726">
        <v>12144.802</v>
      </c>
      <c r="AI42" s="726">
        <v>12159.094999999999</v>
      </c>
      <c r="AJ42" s="726">
        <v>12508.606</v>
      </c>
      <c r="AK42" s="726">
        <v>12546.062</v>
      </c>
      <c r="AL42" s="726">
        <v>12634.23</v>
      </c>
      <c r="AM42" s="726">
        <v>12682.511</v>
      </c>
      <c r="AN42" s="726">
        <v>13051.144</v>
      </c>
      <c r="AO42" s="726">
        <v>13327.996999999999</v>
      </c>
      <c r="AP42" s="726">
        <v>13619.43</v>
      </c>
      <c r="AQ42" s="726">
        <v>13908.257</v>
      </c>
      <c r="AR42" s="726">
        <v>14048.398999999999</v>
      </c>
      <c r="AS42" s="732">
        <v>13921.072</v>
      </c>
      <c r="AT42" s="732">
        <v>14158.393</v>
      </c>
      <c r="AU42" s="732">
        <v>14298.487999999999</v>
      </c>
      <c r="AV42" s="1173"/>
      <c r="AW42" s="1651">
        <v>14153.3</v>
      </c>
      <c r="AX42" s="1651">
        <v>14678</v>
      </c>
      <c r="AY42" s="1651">
        <v>15035</v>
      </c>
      <c r="AZ42" s="1651">
        <v>15319</v>
      </c>
      <c r="BA42" s="1355">
        <v>15323</v>
      </c>
      <c r="BB42" s="1651">
        <v>15501</v>
      </c>
      <c r="BC42" s="1651">
        <v>15332</v>
      </c>
      <c r="BD42" s="1355">
        <v>15555</v>
      </c>
      <c r="BE42" s="1355">
        <v>16239</v>
      </c>
      <c r="BF42" s="1355">
        <v>16196</v>
      </c>
      <c r="BG42" s="1355">
        <v>16211</v>
      </c>
      <c r="BH42" s="1355">
        <v>16301</v>
      </c>
      <c r="BI42" s="1355">
        <v>16802</v>
      </c>
      <c r="BJ42" s="1355">
        <v>17089</v>
      </c>
      <c r="BK42" s="1355">
        <v>17256</v>
      </c>
      <c r="BL42" s="1355">
        <v>17328</v>
      </c>
      <c r="BM42" s="1355">
        <v>17328</v>
      </c>
      <c r="BN42" s="1355">
        <v>17363</v>
      </c>
      <c r="BO42" s="1355">
        <v>17631</v>
      </c>
      <c r="BP42" s="1355">
        <v>17774</v>
      </c>
      <c r="BQ42" s="1355">
        <v>18137</v>
      </c>
      <c r="BR42" s="1341"/>
    </row>
    <row r="43" spans="1:70">
      <c r="A43" s="8"/>
      <c r="B43" s="8"/>
      <c r="C43" s="8" t="s">
        <v>322</v>
      </c>
      <c r="D43" s="726">
        <v>-6324.4160000000002</v>
      </c>
      <c r="E43" s="726">
        <v>-6865.8280000000004</v>
      </c>
      <c r="F43" s="726">
        <v>-7051.9759999999997</v>
      </c>
      <c r="G43" s="726">
        <v>-6836.4620000000004</v>
      </c>
      <c r="H43" s="726">
        <v>-6117.0609999999997</v>
      </c>
      <c r="I43" s="726">
        <v>-6013.0280000000002</v>
      </c>
      <c r="J43" s="726">
        <v>-6217.442</v>
      </c>
      <c r="K43" s="726">
        <v>-6418.8209999999999</v>
      </c>
      <c r="L43" s="726">
        <v>-6566.8490000000002</v>
      </c>
      <c r="M43" s="726">
        <v>-6746.9939999999997</v>
      </c>
      <c r="N43" s="726">
        <v>-6693.1679999999997</v>
      </c>
      <c r="O43" s="726">
        <v>-6932.1890000000003</v>
      </c>
      <c r="P43" s="726">
        <v>-6728.0619999999999</v>
      </c>
      <c r="Q43" s="726">
        <v>-6850.9449999999997</v>
      </c>
      <c r="R43" s="726">
        <v>-7058.9160000000002</v>
      </c>
      <c r="S43" s="726">
        <v>-7214.6170000000002</v>
      </c>
      <c r="T43" s="726">
        <v>-7006.348</v>
      </c>
      <c r="U43" s="726">
        <v>-7269.0739999999996</v>
      </c>
      <c r="V43" s="726">
        <v>-7519.9610000000002</v>
      </c>
      <c r="W43" s="726">
        <v>-7568.5039999999999</v>
      </c>
      <c r="X43" s="726">
        <v>-7885.6090000000004</v>
      </c>
      <c r="Y43" s="726">
        <v>-7983.4129999999996</v>
      </c>
      <c r="Z43" s="726">
        <v>-8159.1310000000003</v>
      </c>
      <c r="AA43" s="726">
        <v>-8308.6990000000005</v>
      </c>
      <c r="AB43" s="726">
        <v>-8486.0490000000009</v>
      </c>
      <c r="AC43" s="726">
        <v>-8748.7379999999994</v>
      </c>
      <c r="AD43" s="726">
        <v>-8763.3680000000004</v>
      </c>
      <c r="AE43" s="726">
        <v>-8763.3089999999993</v>
      </c>
      <c r="AF43" s="726">
        <v>-8948.06</v>
      </c>
      <c r="AG43" s="726">
        <v>-9129.84</v>
      </c>
      <c r="AH43" s="726">
        <v>-9640.4740000000002</v>
      </c>
      <c r="AI43" s="726">
        <v>-9857.1650000000009</v>
      </c>
      <c r="AJ43" s="726">
        <v>-9971.4110000000001</v>
      </c>
      <c r="AK43" s="726">
        <v>-10184.804</v>
      </c>
      <c r="AL43" s="726">
        <v>-10398.197</v>
      </c>
      <c r="AM43" s="726">
        <v>-10616.35</v>
      </c>
      <c r="AN43" s="726">
        <v>-10959.825000000001</v>
      </c>
      <c r="AO43" s="726">
        <v>-11355.614</v>
      </c>
      <c r="AP43" s="726">
        <v>-11668.852999999999</v>
      </c>
      <c r="AQ43" s="726">
        <v>-11907.272999999999</v>
      </c>
      <c r="AR43" s="726">
        <v>-11963.504999999999</v>
      </c>
      <c r="AS43" s="732">
        <v>-11824.852000000001</v>
      </c>
      <c r="AT43" s="732">
        <v>-11971.331</v>
      </c>
      <c r="AU43" s="732">
        <v>-12164.973</v>
      </c>
      <c r="AV43" s="1173"/>
      <c r="AW43" s="1651">
        <v>-12042.477000000001</v>
      </c>
      <c r="AX43" s="1651">
        <v>-12594</v>
      </c>
      <c r="AY43" s="1651">
        <v>-12929</v>
      </c>
      <c r="AZ43" s="1651">
        <v>-13252</v>
      </c>
      <c r="BA43" s="1651">
        <v>-13190</v>
      </c>
      <c r="BB43" s="1651">
        <v>-13495</v>
      </c>
      <c r="BC43" s="1651">
        <v>-13503</v>
      </c>
      <c r="BD43" s="1651">
        <v>-13776</v>
      </c>
      <c r="BE43" s="1651">
        <v>-14409</v>
      </c>
      <c r="BF43" s="1651">
        <v>-14538</v>
      </c>
      <c r="BG43" s="1651">
        <v>-14472</v>
      </c>
      <c r="BH43" s="1651">
        <v>-14552</v>
      </c>
      <c r="BI43" s="1651">
        <v>-14626</v>
      </c>
      <c r="BJ43" s="1651">
        <v>-14932</v>
      </c>
      <c r="BK43" s="1651">
        <v>-15080</v>
      </c>
      <c r="BL43" s="1651">
        <v>-15056</v>
      </c>
      <c r="BM43" s="1651">
        <v>-15038</v>
      </c>
      <c r="BN43" s="1651">
        <v>-15189</v>
      </c>
      <c r="BO43" s="1651">
        <v>-15466</v>
      </c>
      <c r="BP43" s="1651">
        <v>-15732</v>
      </c>
      <c r="BQ43" s="1651">
        <v>-15989</v>
      </c>
      <c r="BR43" s="1341"/>
    </row>
    <row r="44" spans="1:70">
      <c r="A44" s="8"/>
      <c r="B44" s="1828" t="s">
        <v>321</v>
      </c>
      <c r="C44" s="1828"/>
      <c r="D44" s="725">
        <v>9.3350000000000009</v>
      </c>
      <c r="E44" s="725">
        <v>8.6080000000000005</v>
      </c>
      <c r="F44" s="725">
        <v>7.88</v>
      </c>
      <c r="G44" s="725">
        <v>15.231</v>
      </c>
      <c r="H44" s="725">
        <v>6.4240000000000004</v>
      </c>
      <c r="I44" s="725">
        <v>5.6970000000000001</v>
      </c>
      <c r="J44" s="725">
        <v>4.9690000000000003</v>
      </c>
      <c r="K44" s="725">
        <v>4.2409999999999997</v>
      </c>
      <c r="L44" s="725">
        <v>3.9990000000000001</v>
      </c>
      <c r="M44" s="725">
        <v>0</v>
      </c>
      <c r="N44" s="725">
        <v>0</v>
      </c>
      <c r="O44" s="725">
        <v>0</v>
      </c>
      <c r="P44" s="725">
        <v>0</v>
      </c>
      <c r="Q44" s="725">
        <v>0</v>
      </c>
      <c r="R44" s="725">
        <v>0</v>
      </c>
      <c r="S44" s="725">
        <v>0</v>
      </c>
      <c r="T44" s="725">
        <v>0</v>
      </c>
      <c r="U44" s="725">
        <v>0</v>
      </c>
      <c r="V44" s="725">
        <v>0</v>
      </c>
      <c r="W44" s="725">
        <v>0</v>
      </c>
      <c r="X44" s="725">
        <v>0</v>
      </c>
      <c r="Y44" s="725">
        <v>0</v>
      </c>
      <c r="Z44" s="725">
        <v>0</v>
      </c>
      <c r="AA44" s="725">
        <v>0</v>
      </c>
      <c r="AB44" s="725">
        <v>0</v>
      </c>
      <c r="AC44" s="725">
        <v>0</v>
      </c>
      <c r="AD44" s="725">
        <v>0</v>
      </c>
      <c r="AE44" s="725">
        <v>0</v>
      </c>
      <c r="AF44" s="725">
        <v>0</v>
      </c>
      <c r="AG44" s="725">
        <v>0</v>
      </c>
      <c r="AH44" s="725">
        <v>0</v>
      </c>
      <c r="AI44" s="725">
        <v>0</v>
      </c>
      <c r="AJ44" s="725">
        <v>0</v>
      </c>
      <c r="AK44" s="725">
        <v>0</v>
      </c>
      <c r="AL44" s="725">
        <v>0</v>
      </c>
      <c r="AM44" s="725">
        <v>0</v>
      </c>
      <c r="AN44" s="725">
        <v>0</v>
      </c>
      <c r="AO44" s="725">
        <v>0</v>
      </c>
      <c r="AP44" s="725">
        <v>0</v>
      </c>
      <c r="AQ44" s="725">
        <v>0</v>
      </c>
      <c r="AR44" s="725">
        <v>0</v>
      </c>
      <c r="AS44" s="731">
        <v>0</v>
      </c>
      <c r="AT44" s="731">
        <v>0</v>
      </c>
      <c r="AU44" s="731">
        <v>0</v>
      </c>
      <c r="AV44" s="1335"/>
      <c r="AW44" s="1650">
        <v>0</v>
      </c>
      <c r="AX44" s="1650">
        <v>0</v>
      </c>
      <c r="AY44" s="1650">
        <v>0</v>
      </c>
      <c r="AZ44" s="1650">
        <v>0</v>
      </c>
      <c r="BA44" s="1353"/>
      <c r="BB44" s="1650">
        <v>0</v>
      </c>
      <c r="BC44" s="1650">
        <v>0</v>
      </c>
      <c r="BD44" s="1353">
        <v>0</v>
      </c>
      <c r="BE44" s="1353">
        <v>0</v>
      </c>
      <c r="BF44" s="1353">
        <v>0</v>
      </c>
      <c r="BG44" s="1353">
        <v>0</v>
      </c>
      <c r="BH44" s="1353">
        <v>0</v>
      </c>
      <c r="BI44" s="1353">
        <v>0</v>
      </c>
      <c r="BJ44" s="1353">
        <v>0</v>
      </c>
      <c r="BK44" s="1353">
        <v>0</v>
      </c>
      <c r="BL44" s="1353">
        <v>0</v>
      </c>
      <c r="BM44" s="1353">
        <v>0</v>
      </c>
      <c r="BN44" s="1353">
        <v>0</v>
      </c>
      <c r="BO44" s="1353">
        <v>0</v>
      </c>
      <c r="BP44" s="1353">
        <v>0</v>
      </c>
      <c r="BQ44" s="1353">
        <v>0</v>
      </c>
      <c r="BR44" s="1341"/>
    </row>
    <row r="45" spans="1:70" ht="14.5">
      <c r="A45" s="8"/>
      <c r="B45" s="8"/>
      <c r="C45" s="8" t="s">
        <v>320</v>
      </c>
      <c r="D45" s="726">
        <v>18.553000000000001</v>
      </c>
      <c r="E45" s="726">
        <v>18.553000000000001</v>
      </c>
      <c r="F45" s="726">
        <v>18.553000000000001</v>
      </c>
      <c r="G45" s="726">
        <v>32.793999999999997</v>
      </c>
      <c r="H45" s="726">
        <v>18.553000000000001</v>
      </c>
      <c r="I45" s="726">
        <v>18.553000000000001</v>
      </c>
      <c r="J45" s="726">
        <v>18.553000000000001</v>
      </c>
      <c r="K45" s="726">
        <v>18.553000000000001</v>
      </c>
      <c r="L45" s="726">
        <v>18.553000000000001</v>
      </c>
      <c r="M45" s="726" t="s">
        <v>23</v>
      </c>
      <c r="N45" s="726" t="s">
        <v>23</v>
      </c>
      <c r="O45" s="726" t="s">
        <v>23</v>
      </c>
      <c r="P45" s="726" t="s">
        <v>23</v>
      </c>
      <c r="Q45" s="726" t="s">
        <v>23</v>
      </c>
      <c r="R45" s="726" t="s">
        <v>23</v>
      </c>
      <c r="S45" s="726" t="s">
        <v>23</v>
      </c>
      <c r="T45" s="726" t="s">
        <v>23</v>
      </c>
      <c r="U45" s="726" t="s">
        <v>23</v>
      </c>
      <c r="V45" s="726" t="s">
        <v>23</v>
      </c>
      <c r="W45" s="726" t="s">
        <v>23</v>
      </c>
      <c r="X45" s="726" t="s">
        <v>23</v>
      </c>
      <c r="Y45" s="726" t="s">
        <v>23</v>
      </c>
      <c r="Z45" s="726" t="s">
        <v>23</v>
      </c>
      <c r="AA45" s="726" t="s">
        <v>23</v>
      </c>
      <c r="AB45" s="726" t="s">
        <v>23</v>
      </c>
      <c r="AC45" s="726" t="s">
        <v>23</v>
      </c>
      <c r="AD45" s="726" t="s">
        <v>23</v>
      </c>
      <c r="AE45" s="726" t="s">
        <v>23</v>
      </c>
      <c r="AF45" s="726" t="s">
        <v>23</v>
      </c>
      <c r="AG45" s="726" t="s">
        <v>23</v>
      </c>
      <c r="AH45" s="726" t="s">
        <v>23</v>
      </c>
      <c r="AI45" s="726" t="s">
        <v>23</v>
      </c>
      <c r="AJ45" s="726" t="s">
        <v>23</v>
      </c>
      <c r="AK45" s="726" t="s">
        <v>23</v>
      </c>
      <c r="AL45" s="726" t="s">
        <v>23</v>
      </c>
      <c r="AM45" s="726" t="s">
        <v>23</v>
      </c>
      <c r="AN45" s="726" t="s">
        <v>23</v>
      </c>
      <c r="AO45" s="726" t="s">
        <v>23</v>
      </c>
      <c r="AP45" s="726" t="s">
        <v>23</v>
      </c>
      <c r="AQ45" s="726" t="s">
        <v>23</v>
      </c>
      <c r="AR45" s="726" t="s">
        <v>23</v>
      </c>
      <c r="AS45" s="735" t="s">
        <v>23</v>
      </c>
      <c r="AT45" s="735" t="s">
        <v>23</v>
      </c>
      <c r="AU45" s="735" t="s">
        <v>23</v>
      </c>
      <c r="AV45" s="1339"/>
      <c r="AW45" s="1650" t="s">
        <v>23</v>
      </c>
      <c r="AX45" s="1655" t="s">
        <v>23</v>
      </c>
      <c r="AY45" s="1655" t="s">
        <v>23</v>
      </c>
      <c r="AZ45" s="1655" t="s">
        <v>23</v>
      </c>
      <c r="BA45" s="1353"/>
      <c r="BB45" s="1650">
        <v>0</v>
      </c>
      <c r="BC45" s="1650">
        <v>0</v>
      </c>
      <c r="BD45" s="1353">
        <v>0</v>
      </c>
      <c r="BE45" s="1353">
        <v>0</v>
      </c>
      <c r="BF45" s="1353">
        <v>0</v>
      </c>
      <c r="BG45" s="1353">
        <v>0</v>
      </c>
      <c r="BH45" s="1353">
        <v>0</v>
      </c>
      <c r="BI45" s="1353">
        <v>0</v>
      </c>
      <c r="BJ45" s="1353">
        <v>0</v>
      </c>
      <c r="BK45" s="1353">
        <v>0</v>
      </c>
      <c r="BL45" s="1353">
        <v>0</v>
      </c>
      <c r="BM45" s="1353">
        <v>0</v>
      </c>
      <c r="BN45" s="1353">
        <v>0</v>
      </c>
      <c r="BO45" s="1353">
        <v>0</v>
      </c>
      <c r="BP45" s="1353">
        <v>0</v>
      </c>
      <c r="BQ45" s="1353">
        <v>0</v>
      </c>
      <c r="BR45" s="1341"/>
    </row>
    <row r="46" spans="1:70" ht="14.5">
      <c r="A46" s="8"/>
      <c r="B46" s="8"/>
      <c r="C46" s="8" t="s">
        <v>319</v>
      </c>
      <c r="D46" s="726">
        <v>-9.218</v>
      </c>
      <c r="E46" s="726">
        <v>-9.9450000000000003</v>
      </c>
      <c r="F46" s="726">
        <v>-10.673</v>
      </c>
      <c r="G46" s="726">
        <v>-17.562999999999999</v>
      </c>
      <c r="H46" s="726">
        <v>-12.129</v>
      </c>
      <c r="I46" s="726">
        <v>-12.856</v>
      </c>
      <c r="J46" s="726">
        <v>-13.584</v>
      </c>
      <c r="K46" s="726">
        <v>-14.311999999999999</v>
      </c>
      <c r="L46" s="726">
        <v>-14.554</v>
      </c>
      <c r="M46" s="726" t="s">
        <v>23</v>
      </c>
      <c r="N46" s="726" t="s">
        <v>23</v>
      </c>
      <c r="O46" s="726" t="s">
        <v>23</v>
      </c>
      <c r="P46" s="726" t="s">
        <v>23</v>
      </c>
      <c r="Q46" s="726" t="s">
        <v>23</v>
      </c>
      <c r="R46" s="726" t="s">
        <v>23</v>
      </c>
      <c r="S46" s="726" t="s">
        <v>23</v>
      </c>
      <c r="T46" s="726" t="s">
        <v>23</v>
      </c>
      <c r="U46" s="726" t="s">
        <v>23</v>
      </c>
      <c r="V46" s="726" t="s">
        <v>23</v>
      </c>
      <c r="W46" s="726" t="s">
        <v>23</v>
      </c>
      <c r="X46" s="726" t="s">
        <v>23</v>
      </c>
      <c r="Y46" s="726" t="s">
        <v>23</v>
      </c>
      <c r="Z46" s="726" t="s">
        <v>23</v>
      </c>
      <c r="AA46" s="726" t="s">
        <v>23</v>
      </c>
      <c r="AB46" s="726" t="s">
        <v>23</v>
      </c>
      <c r="AC46" s="726" t="s">
        <v>23</v>
      </c>
      <c r="AD46" s="726" t="s">
        <v>23</v>
      </c>
      <c r="AE46" s="726" t="s">
        <v>23</v>
      </c>
      <c r="AF46" s="726" t="s">
        <v>23</v>
      </c>
      <c r="AG46" s="726" t="s">
        <v>23</v>
      </c>
      <c r="AH46" s="726" t="s">
        <v>23</v>
      </c>
      <c r="AI46" s="726" t="s">
        <v>23</v>
      </c>
      <c r="AJ46" s="726" t="s">
        <v>23</v>
      </c>
      <c r="AK46" s="726" t="s">
        <v>23</v>
      </c>
      <c r="AL46" s="726" t="s">
        <v>23</v>
      </c>
      <c r="AM46" s="726" t="s">
        <v>23</v>
      </c>
      <c r="AN46" s="726" t="s">
        <v>23</v>
      </c>
      <c r="AO46" s="726" t="s">
        <v>23</v>
      </c>
      <c r="AP46" s="726" t="s">
        <v>23</v>
      </c>
      <c r="AQ46" s="726" t="s">
        <v>23</v>
      </c>
      <c r="AR46" s="726" t="s">
        <v>23</v>
      </c>
      <c r="AS46" s="735" t="s">
        <v>23</v>
      </c>
      <c r="AT46" s="735" t="s">
        <v>23</v>
      </c>
      <c r="AU46" s="735" t="s">
        <v>23</v>
      </c>
      <c r="AV46" s="1339"/>
      <c r="AW46" s="1650" t="s">
        <v>23</v>
      </c>
      <c r="AX46" s="1655" t="s">
        <v>23</v>
      </c>
      <c r="AY46" s="1655" t="s">
        <v>23</v>
      </c>
      <c r="AZ46" s="1655" t="s">
        <v>23</v>
      </c>
      <c r="BA46" s="1353"/>
      <c r="BB46" s="1650">
        <v>0</v>
      </c>
      <c r="BC46" s="1650">
        <v>0</v>
      </c>
      <c r="BD46" s="1353">
        <v>0</v>
      </c>
      <c r="BE46" s="1353">
        <v>0</v>
      </c>
      <c r="BF46" s="1353">
        <v>0</v>
      </c>
      <c r="BG46" s="1353">
        <v>0</v>
      </c>
      <c r="BH46" s="1353">
        <v>0</v>
      </c>
      <c r="BI46" s="1353">
        <v>0</v>
      </c>
      <c r="BJ46" s="1353">
        <v>0</v>
      </c>
      <c r="BK46" s="1353">
        <v>0</v>
      </c>
      <c r="BL46" s="1353">
        <v>0</v>
      </c>
      <c r="BM46" s="1353">
        <v>0</v>
      </c>
      <c r="BN46" s="1353">
        <v>0</v>
      </c>
      <c r="BO46" s="1353">
        <v>0</v>
      </c>
      <c r="BP46" s="1353">
        <v>0</v>
      </c>
      <c r="BQ46" s="1353">
        <v>0</v>
      </c>
      <c r="BR46" s="1341"/>
    </row>
    <row r="47" spans="1:70">
      <c r="A47" s="8"/>
      <c r="B47" s="141" t="s">
        <v>1139</v>
      </c>
      <c r="C47" s="8"/>
      <c r="D47" s="725">
        <v>4132.9660000000003</v>
      </c>
      <c r="E47" s="725">
        <v>3953.1640000000002</v>
      </c>
      <c r="F47" s="725">
        <v>3761.0140000000001</v>
      </c>
      <c r="G47" s="725">
        <v>3587.5309999999999</v>
      </c>
      <c r="H47" s="725">
        <v>3748.22</v>
      </c>
      <c r="I47" s="725">
        <v>3190.4780000000001</v>
      </c>
      <c r="J47" s="725">
        <v>3023.57</v>
      </c>
      <c r="K47" s="725">
        <v>2983.1080000000002</v>
      </c>
      <c r="L47" s="725">
        <v>3001.4740000000002</v>
      </c>
      <c r="M47" s="725">
        <v>2958.453</v>
      </c>
      <c r="N47" s="725">
        <v>3191.3649999999998</v>
      </c>
      <c r="O47" s="725">
        <v>3381.402</v>
      </c>
      <c r="P47" s="725">
        <v>3905.5030000000002</v>
      </c>
      <c r="Q47" s="725">
        <v>4018.8760000000002</v>
      </c>
      <c r="R47" s="725">
        <v>4302.9920000000002</v>
      </c>
      <c r="S47" s="725">
        <v>14493.195</v>
      </c>
      <c r="T47" s="725">
        <v>4690.4880000000003</v>
      </c>
      <c r="U47" s="725">
        <v>4810.9290000000001</v>
      </c>
      <c r="V47" s="725">
        <v>4903.6360000000004</v>
      </c>
      <c r="W47" s="725">
        <v>5388.1490000000003</v>
      </c>
      <c r="X47" s="725">
        <v>7641.0739999999996</v>
      </c>
      <c r="Y47" s="725">
        <v>7634.8590000000004</v>
      </c>
      <c r="Z47" s="725">
        <v>7483.8109999999997</v>
      </c>
      <c r="AA47" s="725">
        <v>7681.0330000000004</v>
      </c>
      <c r="AB47" s="725">
        <v>8836.2170000000006</v>
      </c>
      <c r="AC47" s="725">
        <v>8886.9159999999993</v>
      </c>
      <c r="AD47" s="725">
        <v>8830.51</v>
      </c>
      <c r="AE47" s="725">
        <v>7763.4960000000001</v>
      </c>
      <c r="AF47" s="725">
        <v>7694.9189999999999</v>
      </c>
      <c r="AG47" s="725">
        <v>8193.7849999999999</v>
      </c>
      <c r="AH47" s="725">
        <v>15649.695</v>
      </c>
      <c r="AI47" s="725">
        <v>15598.016</v>
      </c>
      <c r="AJ47" s="725">
        <v>15232.837</v>
      </c>
      <c r="AK47" s="725">
        <v>14755.397000000001</v>
      </c>
      <c r="AL47" s="725">
        <v>14792.107</v>
      </c>
      <c r="AM47" s="725">
        <v>14993.958000000001</v>
      </c>
      <c r="AN47" s="725">
        <v>16432.673999999999</v>
      </c>
      <c r="AO47" s="725">
        <v>16070.369000000001</v>
      </c>
      <c r="AP47" s="725">
        <v>16345.723</v>
      </c>
      <c r="AQ47" s="725">
        <v>16080.947</v>
      </c>
      <c r="AR47" s="725">
        <v>15023.53</v>
      </c>
      <c r="AS47" s="681">
        <v>15059.641</v>
      </c>
      <c r="AT47" s="681">
        <v>14772.371999999999</v>
      </c>
      <c r="AU47" s="681">
        <v>14587.505999999999</v>
      </c>
      <c r="AV47" s="1336"/>
      <c r="AW47" s="1652">
        <v>14326.114</v>
      </c>
      <c r="AX47" s="1652">
        <v>15246</v>
      </c>
      <c r="AY47" s="1652">
        <v>13713</v>
      </c>
      <c r="AZ47" s="1652">
        <v>14004</v>
      </c>
      <c r="BA47" s="465">
        <v>13779</v>
      </c>
      <c r="BB47" s="1652">
        <v>14167</v>
      </c>
      <c r="BC47" s="1652">
        <v>13425</v>
      </c>
      <c r="BD47" s="465">
        <v>16400</v>
      </c>
      <c r="BE47" s="465">
        <v>16428</v>
      </c>
      <c r="BF47" s="465">
        <v>16375</v>
      </c>
      <c r="BG47" s="465">
        <v>16828</v>
      </c>
      <c r="BH47" s="465">
        <v>17088</v>
      </c>
      <c r="BI47" s="465">
        <v>17722</v>
      </c>
      <c r="BJ47" s="465">
        <v>18348</v>
      </c>
      <c r="BK47" s="465">
        <v>18149</v>
      </c>
      <c r="BL47" s="465">
        <v>17843</v>
      </c>
      <c r="BM47" s="465">
        <v>17606</v>
      </c>
      <c r="BN47" s="465">
        <v>17241</v>
      </c>
      <c r="BO47" s="465">
        <v>17505</v>
      </c>
      <c r="BP47" s="465">
        <v>17469</v>
      </c>
      <c r="BQ47" s="465">
        <v>17186</v>
      </c>
      <c r="BR47" s="1341"/>
    </row>
    <row r="48" spans="1:70">
      <c r="A48" s="8"/>
      <c r="B48" s="8"/>
      <c r="C48" s="8" t="s">
        <v>61</v>
      </c>
      <c r="D48" s="726">
        <v>0</v>
      </c>
      <c r="E48" s="726">
        <v>0</v>
      </c>
      <c r="F48" s="726">
        <v>0</v>
      </c>
      <c r="G48" s="726">
        <v>0</v>
      </c>
      <c r="H48" s="726">
        <v>0</v>
      </c>
      <c r="I48" s="726">
        <v>0</v>
      </c>
      <c r="J48" s="726">
        <v>24.288</v>
      </c>
      <c r="K48" s="726">
        <v>74.466999999999999</v>
      </c>
      <c r="L48" s="726">
        <v>67.617000000000004</v>
      </c>
      <c r="M48" s="726">
        <v>67.617000000000004</v>
      </c>
      <c r="N48" s="726">
        <v>67.617000000000004</v>
      </c>
      <c r="O48" s="726">
        <v>95.087000000000003</v>
      </c>
      <c r="P48" s="726">
        <v>95.691000000000003</v>
      </c>
      <c r="Q48" s="726">
        <v>83.96</v>
      </c>
      <c r="R48" s="726">
        <v>93.025000000000006</v>
      </c>
      <c r="S48" s="726">
        <v>10068.929</v>
      </c>
      <c r="T48" s="726">
        <v>101.42400000000001</v>
      </c>
      <c r="U48" s="726">
        <v>47.137</v>
      </c>
      <c r="V48" s="726">
        <v>46.06</v>
      </c>
      <c r="W48" s="726">
        <v>44.982999999999997</v>
      </c>
      <c r="X48" s="726">
        <v>1921.23</v>
      </c>
      <c r="Y48" s="726">
        <v>1893.2349999999999</v>
      </c>
      <c r="Z48" s="726">
        <v>1841.039</v>
      </c>
      <c r="AA48" s="726">
        <v>202.07900000000001</v>
      </c>
      <c r="AB48" s="726">
        <v>203.91900000000001</v>
      </c>
      <c r="AC48" s="726">
        <v>224.90299999999999</v>
      </c>
      <c r="AD48" s="726">
        <v>212.738</v>
      </c>
      <c r="AE48" s="726">
        <v>243.68799999999999</v>
      </c>
      <c r="AF48" s="726">
        <v>231.91499999999999</v>
      </c>
      <c r="AG48" s="726">
        <v>852.80700000000002</v>
      </c>
      <c r="AH48" s="726">
        <v>1479.068</v>
      </c>
      <c r="AI48" s="726">
        <v>1432.8240000000001</v>
      </c>
      <c r="AJ48" s="726">
        <v>1397.867</v>
      </c>
      <c r="AK48" s="726">
        <v>1332.934</v>
      </c>
      <c r="AL48" s="726">
        <v>1296.0239999999999</v>
      </c>
      <c r="AM48" s="726">
        <v>1248.6420000000001</v>
      </c>
      <c r="AN48" s="726">
        <v>1451.809</v>
      </c>
      <c r="AO48" s="726">
        <v>1403.7560000000001</v>
      </c>
      <c r="AP48" s="726">
        <v>1369.556</v>
      </c>
      <c r="AQ48" s="726">
        <v>1283.4469999999999</v>
      </c>
      <c r="AR48" s="726">
        <v>1281.4960000000001</v>
      </c>
      <c r="AS48" s="732">
        <v>1222.3219999999999</v>
      </c>
      <c r="AT48" s="732">
        <v>1158.9970000000001</v>
      </c>
      <c r="AU48" s="732">
        <v>1104.2629999999999</v>
      </c>
      <c r="AV48" s="1173"/>
      <c r="AW48" s="1651">
        <v>924.80700000000002</v>
      </c>
      <c r="AX48" s="1651">
        <v>1179</v>
      </c>
      <c r="AY48" s="1651">
        <v>1134</v>
      </c>
      <c r="AZ48" s="1651">
        <v>1088</v>
      </c>
      <c r="BA48" s="1355">
        <v>989</v>
      </c>
      <c r="BB48" s="1651">
        <v>944</v>
      </c>
      <c r="BC48" s="1651">
        <v>890</v>
      </c>
      <c r="BD48" s="1355">
        <v>841</v>
      </c>
      <c r="BE48" s="1355">
        <v>793</v>
      </c>
      <c r="BF48" s="1355">
        <v>722</v>
      </c>
      <c r="BG48" s="1355">
        <v>678</v>
      </c>
      <c r="BH48" s="1355">
        <v>635</v>
      </c>
      <c r="BI48" s="1355">
        <v>592</v>
      </c>
      <c r="BJ48" s="1355">
        <v>1134</v>
      </c>
      <c r="BK48" s="1355">
        <v>1094</v>
      </c>
      <c r="BL48" s="1355">
        <v>1037</v>
      </c>
      <c r="BM48" s="1355">
        <v>979</v>
      </c>
      <c r="BN48" s="1355">
        <v>914</v>
      </c>
      <c r="BO48" s="1355">
        <v>854</v>
      </c>
      <c r="BP48" s="1355">
        <v>928</v>
      </c>
      <c r="BQ48" s="1355">
        <v>865</v>
      </c>
      <c r="BR48" s="1341"/>
    </row>
    <row r="49" spans="1:70">
      <c r="A49" s="8"/>
      <c r="B49" s="8"/>
      <c r="C49" s="8" t="s">
        <v>1140</v>
      </c>
      <c r="D49" s="726">
        <v>4747.8459999999995</v>
      </c>
      <c r="E49" s="726">
        <v>4793.665</v>
      </c>
      <c r="F49" s="726">
        <v>4865.08</v>
      </c>
      <c r="G49" s="726">
        <v>4879.7020000000002</v>
      </c>
      <c r="H49" s="726">
        <v>5198.6409999999996</v>
      </c>
      <c r="I49" s="726">
        <v>4718.3530000000001</v>
      </c>
      <c r="J49" s="726">
        <v>4734.7370000000001</v>
      </c>
      <c r="K49" s="726">
        <v>4756.951</v>
      </c>
      <c r="L49" s="726">
        <v>4871.6750000000002</v>
      </c>
      <c r="M49" s="726">
        <v>4969.8180000000002</v>
      </c>
      <c r="N49" s="726">
        <v>5374.7290000000003</v>
      </c>
      <c r="O49" s="726">
        <v>5666.7370000000001</v>
      </c>
      <c r="P49" s="726">
        <v>5524.3339999999998</v>
      </c>
      <c r="Q49" s="726">
        <v>5747.7250000000004</v>
      </c>
      <c r="R49" s="726">
        <v>6174.2560000000003</v>
      </c>
      <c r="S49" s="726">
        <v>6481.549</v>
      </c>
      <c r="T49" s="726">
        <v>6478.7470000000003</v>
      </c>
      <c r="U49" s="726">
        <v>6648.8</v>
      </c>
      <c r="V49" s="726">
        <v>6767.6440000000002</v>
      </c>
      <c r="W49" s="726">
        <v>7295.1120000000001</v>
      </c>
      <c r="X49" s="726">
        <v>7693.6419999999998</v>
      </c>
      <c r="Y49" s="726">
        <v>7797.7420000000002</v>
      </c>
      <c r="Z49" s="726">
        <v>7674.857</v>
      </c>
      <c r="AA49" s="726">
        <v>9711.2080000000005</v>
      </c>
      <c r="AB49" s="726">
        <v>10941.436</v>
      </c>
      <c r="AC49" s="726">
        <v>11311.222</v>
      </c>
      <c r="AD49" s="726">
        <v>11442.749</v>
      </c>
      <c r="AE49" s="726">
        <v>10705.272999999999</v>
      </c>
      <c r="AF49" s="726">
        <v>10707.208000000001</v>
      </c>
      <c r="AG49" s="726">
        <v>10765.624</v>
      </c>
      <c r="AH49" s="726">
        <v>18095.702000000001</v>
      </c>
      <c r="AI49" s="726">
        <v>18536.474999999999</v>
      </c>
      <c r="AJ49" s="726">
        <v>18523.599999999999</v>
      </c>
      <c r="AK49" s="726">
        <v>18516.438999999998</v>
      </c>
      <c r="AL49" s="726">
        <v>19082.952000000001</v>
      </c>
      <c r="AM49" s="726">
        <v>20035.508999999998</v>
      </c>
      <c r="AN49" s="726">
        <v>22020.909</v>
      </c>
      <c r="AO49" s="726">
        <v>22414.600999999999</v>
      </c>
      <c r="AP49" s="726">
        <v>23558.81</v>
      </c>
      <c r="AQ49" s="726">
        <v>24194.300999999999</v>
      </c>
      <c r="AR49" s="726">
        <v>23324.915000000001</v>
      </c>
      <c r="AS49" s="732">
        <v>24237.045999999998</v>
      </c>
      <c r="AT49" s="732">
        <v>24623.659</v>
      </c>
      <c r="AU49" s="732">
        <v>25342.884999999998</v>
      </c>
      <c r="AV49" s="1173"/>
      <c r="AW49" s="1651">
        <v>25876.272000000001</v>
      </c>
      <c r="AX49" s="1651">
        <v>28038</v>
      </c>
      <c r="AY49" s="1651">
        <v>27940</v>
      </c>
      <c r="AZ49" s="1651">
        <v>29471</v>
      </c>
      <c r="BA49" s="1355">
        <v>29692</v>
      </c>
      <c r="BB49" s="1651">
        <v>31520</v>
      </c>
      <c r="BC49" s="1651">
        <v>30616</v>
      </c>
      <c r="BD49" s="1355">
        <v>34539</v>
      </c>
      <c r="BE49" s="1355">
        <v>35204</v>
      </c>
      <c r="BF49" s="1355">
        <v>35475</v>
      </c>
      <c r="BG49" s="1355">
        <v>36384</v>
      </c>
      <c r="BH49" s="1355">
        <v>37555</v>
      </c>
      <c r="BI49" s="1355">
        <v>39412</v>
      </c>
      <c r="BJ49" s="1355">
        <v>40885</v>
      </c>
      <c r="BK49" s="1355">
        <v>41415</v>
      </c>
      <c r="BL49" s="1355">
        <v>41383</v>
      </c>
      <c r="BM49" s="1355">
        <v>42087</v>
      </c>
      <c r="BN49" s="1355">
        <v>42638</v>
      </c>
      <c r="BO49" s="1355">
        <v>45232</v>
      </c>
      <c r="BP49" s="1355">
        <v>46524</v>
      </c>
      <c r="BQ49" s="1355">
        <v>47755</v>
      </c>
      <c r="BR49" s="1341"/>
    </row>
    <row r="50" spans="1:70">
      <c r="A50" s="8"/>
      <c r="B50" s="8"/>
      <c r="C50" s="8" t="s">
        <v>319</v>
      </c>
      <c r="D50" s="726">
        <v>-614.88</v>
      </c>
      <c r="E50" s="726">
        <v>-840.50099999999998</v>
      </c>
      <c r="F50" s="726">
        <v>-1104.066</v>
      </c>
      <c r="G50" s="726">
        <v>-1292.171</v>
      </c>
      <c r="H50" s="726">
        <v>-1450.421</v>
      </c>
      <c r="I50" s="726">
        <v>-1527.875</v>
      </c>
      <c r="J50" s="726">
        <v>-1735.4549999999999</v>
      </c>
      <c r="K50" s="726">
        <v>-1848.31</v>
      </c>
      <c r="L50" s="726">
        <v>-1937.818</v>
      </c>
      <c r="M50" s="726">
        <v>-2078.982</v>
      </c>
      <c r="N50" s="726">
        <v>-2250.9810000000002</v>
      </c>
      <c r="O50" s="726">
        <v>-2380.422</v>
      </c>
      <c r="P50" s="726">
        <v>-1714.5219999999999</v>
      </c>
      <c r="Q50" s="726">
        <v>-1812.809</v>
      </c>
      <c r="R50" s="726">
        <v>-1964.289</v>
      </c>
      <c r="S50" s="726">
        <v>-2057.2829999999999</v>
      </c>
      <c r="T50" s="726">
        <v>-1889.683</v>
      </c>
      <c r="U50" s="726">
        <v>-1885.008</v>
      </c>
      <c r="V50" s="726">
        <v>-1910.068</v>
      </c>
      <c r="W50" s="726">
        <v>-1951.9459999999999</v>
      </c>
      <c r="X50" s="726">
        <v>-1973.798</v>
      </c>
      <c r="Y50" s="726">
        <v>-2056.1179999999999</v>
      </c>
      <c r="Z50" s="726">
        <v>-2032.085</v>
      </c>
      <c r="AA50" s="726">
        <v>-2232.2539999999999</v>
      </c>
      <c r="AB50" s="726">
        <v>-2309.1379999999999</v>
      </c>
      <c r="AC50" s="726">
        <v>-2649.2089999999998</v>
      </c>
      <c r="AD50" s="726">
        <v>-2824.9769999999999</v>
      </c>
      <c r="AE50" s="726">
        <v>-3185.4650000000001</v>
      </c>
      <c r="AF50" s="726">
        <v>-3244.2040000000002</v>
      </c>
      <c r="AG50" s="726">
        <v>-3424.6460000000002</v>
      </c>
      <c r="AH50" s="726">
        <v>-3925.0749999999998</v>
      </c>
      <c r="AI50" s="726">
        <v>-4371.2830000000004</v>
      </c>
      <c r="AJ50" s="726">
        <v>-4688.63</v>
      </c>
      <c r="AK50" s="726">
        <v>-5093.9759999999997</v>
      </c>
      <c r="AL50" s="726">
        <v>-5586.8689999999997</v>
      </c>
      <c r="AM50" s="726">
        <v>-6290.1930000000002</v>
      </c>
      <c r="AN50" s="726">
        <v>-7040.0439999999999</v>
      </c>
      <c r="AO50" s="726">
        <v>-7747.9880000000003</v>
      </c>
      <c r="AP50" s="726">
        <v>-8582.643</v>
      </c>
      <c r="AQ50" s="726">
        <v>-9396.8009999999995</v>
      </c>
      <c r="AR50" s="726">
        <v>-9582.8809999999994</v>
      </c>
      <c r="AS50" s="732">
        <v>-10399.727000000001</v>
      </c>
      <c r="AT50" s="732">
        <v>-11010.284</v>
      </c>
      <c r="AU50" s="732">
        <v>-11859.642</v>
      </c>
      <c r="AV50" s="1173"/>
      <c r="AW50" s="1651">
        <v>-12474.965</v>
      </c>
      <c r="AX50" s="1651">
        <v>-13971</v>
      </c>
      <c r="AY50" s="1651">
        <v>-15361</v>
      </c>
      <c r="AZ50" s="1651">
        <v>-16555</v>
      </c>
      <c r="BA50" s="1651">
        <v>-16902</v>
      </c>
      <c r="BB50" s="1651">
        <v>-18297</v>
      </c>
      <c r="BC50" s="1651">
        <v>-18081</v>
      </c>
      <c r="BD50" s="1651">
        <v>-18980</v>
      </c>
      <c r="BE50" s="1651">
        <v>-19569</v>
      </c>
      <c r="BF50" s="1651">
        <v>-19822</v>
      </c>
      <c r="BG50" s="1651">
        <v>-20234</v>
      </c>
      <c r="BH50" s="1651">
        <v>-21102</v>
      </c>
      <c r="BI50" s="1651">
        <v>-22282</v>
      </c>
      <c r="BJ50" s="1651">
        <v>-23671</v>
      </c>
      <c r="BK50" s="1651">
        <v>-24360</v>
      </c>
      <c r="BL50" s="1651">
        <v>-24577</v>
      </c>
      <c r="BM50" s="1651">
        <v>-25460</v>
      </c>
      <c r="BN50" s="1651">
        <v>-26311</v>
      </c>
      <c r="BO50" s="1651">
        <v>-28581</v>
      </c>
      <c r="BP50" s="1651">
        <v>-29983</v>
      </c>
      <c r="BQ50" s="1651">
        <v>-31434</v>
      </c>
      <c r="BR50" s="1341"/>
    </row>
    <row r="51" spans="1:70" ht="13.5" thickBot="1">
      <c r="A51" s="135" t="s">
        <v>318</v>
      </c>
      <c r="B51" s="135"/>
      <c r="C51" s="135"/>
      <c r="D51" s="727">
        <v>637202.22499999998</v>
      </c>
      <c r="E51" s="727">
        <v>624540.90599999996</v>
      </c>
      <c r="F51" s="727">
        <v>596387.06599999999</v>
      </c>
      <c r="G51" s="727">
        <v>612398.93400000001</v>
      </c>
      <c r="H51" s="727">
        <v>608273.23</v>
      </c>
      <c r="I51" s="727">
        <v>630232.39300000004</v>
      </c>
      <c r="J51" s="727">
        <v>647485.17099999997</v>
      </c>
      <c r="K51" s="727">
        <v>682950.02399999998</v>
      </c>
      <c r="L51" s="727">
        <v>751443.11</v>
      </c>
      <c r="M51" s="727">
        <v>779639.80299999996</v>
      </c>
      <c r="N51" s="727">
        <v>793679.26100000006</v>
      </c>
      <c r="O51" s="727">
        <v>836994.304</v>
      </c>
      <c r="P51" s="727">
        <v>851331.53500000003</v>
      </c>
      <c r="Q51" s="727">
        <v>896841.83100000001</v>
      </c>
      <c r="R51" s="727">
        <v>888808.65700000001</v>
      </c>
      <c r="S51" s="727">
        <v>960216.22900000005</v>
      </c>
      <c r="T51" s="727">
        <v>1014424.676</v>
      </c>
      <c r="U51" s="727">
        <v>1028706.873</v>
      </c>
      <c r="V51" s="727">
        <v>1057681.4979999999</v>
      </c>
      <c r="W51" s="727">
        <v>1082786.8219999999</v>
      </c>
      <c r="X51" s="727">
        <v>1105721.31</v>
      </c>
      <c r="Y51" s="727">
        <v>1107375.5589999999</v>
      </c>
      <c r="Z51" s="727">
        <v>1111931.8629999999</v>
      </c>
      <c r="AA51" s="727">
        <v>1157557.0379999999</v>
      </c>
      <c r="AB51" s="727">
        <v>1208701.675</v>
      </c>
      <c r="AC51" s="727">
        <v>1294613.2320000001</v>
      </c>
      <c r="AD51" s="727">
        <v>1230510.247</v>
      </c>
      <c r="AE51" s="727">
        <v>1322692.628</v>
      </c>
      <c r="AF51" s="727">
        <v>1359172.4410000001</v>
      </c>
      <c r="AG51" s="727">
        <v>1283783.5519999999</v>
      </c>
      <c r="AH51" s="727">
        <v>1396735.2760000001</v>
      </c>
      <c r="AI51" s="727">
        <v>1400133.3559999999</v>
      </c>
      <c r="AJ51" s="727">
        <v>1427084.2239999999</v>
      </c>
      <c r="AK51" s="727">
        <v>1413269.4809999999</v>
      </c>
      <c r="AL51" s="727">
        <v>1448335.223</v>
      </c>
      <c r="AM51" s="727">
        <v>1465999.7879999999</v>
      </c>
      <c r="AN51" s="727">
        <v>1503503.4839999999</v>
      </c>
      <c r="AO51" s="727">
        <v>1524353.773</v>
      </c>
      <c r="AP51" s="727">
        <v>1542684.09</v>
      </c>
      <c r="AQ51" s="727">
        <v>1613161.655</v>
      </c>
      <c r="AR51" s="727">
        <v>1649613.3940000001</v>
      </c>
      <c r="AS51" s="736">
        <v>1651424.567</v>
      </c>
      <c r="AT51" s="736">
        <v>1678378.1710000001</v>
      </c>
      <c r="AU51" s="736">
        <v>1738339.23</v>
      </c>
      <c r="AV51" s="1340"/>
      <c r="AW51" s="1656">
        <v>1742092.96283827</v>
      </c>
      <c r="AX51" s="1656">
        <v>1986038.6382209</v>
      </c>
      <c r="AY51" s="1656">
        <v>2078520.7756243499</v>
      </c>
      <c r="AZ51" s="1656">
        <v>2113431.4302320601</v>
      </c>
      <c r="BA51" s="1657">
        <v>2116082</v>
      </c>
      <c r="BB51" s="1656">
        <v>2128428.6953902002</v>
      </c>
      <c r="BC51" s="1656">
        <v>2069301.95386835</v>
      </c>
      <c r="BD51" s="1657">
        <v>2154879</v>
      </c>
      <c r="BE51" s="1657">
        <v>2166019</v>
      </c>
      <c r="BF51" s="1657">
        <v>2183310</v>
      </c>
      <c r="BG51" s="1657">
        <v>2294476</v>
      </c>
      <c r="BH51" s="1657">
        <v>2422978</v>
      </c>
      <c r="BI51" s="1657">
        <v>2469958</v>
      </c>
      <c r="BJ51" s="1657">
        <v>2547033</v>
      </c>
      <c r="BK51" s="1657">
        <v>2585768</v>
      </c>
      <c r="BL51" s="1657">
        <v>2678896</v>
      </c>
      <c r="BM51" s="1657">
        <v>2696522</v>
      </c>
      <c r="BN51" s="1657">
        <v>2788916</v>
      </c>
      <c r="BO51" s="1657">
        <v>2931995</v>
      </c>
      <c r="BP51" s="1657">
        <v>3008534</v>
      </c>
      <c r="BQ51" s="1657">
        <v>3048537</v>
      </c>
      <c r="BR51" s="1341"/>
    </row>
    <row r="52" spans="1:70">
      <c r="A52" s="1826" t="s">
        <v>1216</v>
      </c>
      <c r="B52" s="1826"/>
      <c r="C52" s="1826"/>
      <c r="D52" s="132"/>
      <c r="J52" s="134"/>
      <c r="K52" s="134"/>
      <c r="L52" s="134"/>
      <c r="M52" s="134"/>
      <c r="N52" s="134"/>
      <c r="O52" s="134"/>
      <c r="P52" s="134"/>
      <c r="Q52" s="134"/>
      <c r="R52" s="134"/>
      <c r="S52" s="134"/>
      <c r="AC52" s="174"/>
      <c r="AO52" s="134"/>
    </row>
    <row r="53" spans="1:70">
      <c r="D53" s="132"/>
      <c r="Z53" s="131"/>
      <c r="AC53" s="131"/>
    </row>
    <row r="54" spans="1:70">
      <c r="D54" s="131"/>
      <c r="Y54" s="133"/>
    </row>
    <row r="55" spans="1:70">
      <c r="D55" s="132"/>
    </row>
  </sheetData>
  <mergeCells count="9">
    <mergeCell ref="A52:C52"/>
    <mergeCell ref="A2:C2"/>
    <mergeCell ref="B16:C16"/>
    <mergeCell ref="B44:C44"/>
    <mergeCell ref="B25:C25"/>
    <mergeCell ref="B29:C29"/>
    <mergeCell ref="A35:C35"/>
    <mergeCell ref="B36:C36"/>
    <mergeCell ref="B40:C40"/>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FF6200"/>
    <pageSetUpPr fitToPage="1"/>
  </sheetPr>
  <dimension ref="A1:FS16"/>
  <sheetViews>
    <sheetView showGridLines="0" zoomScaleNormal="100" workbookViewId="0">
      <pane xSplit="1" ySplit="2" topLeftCell="FN3"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57.7265625" customWidth="1"/>
    <col min="2" max="46" width="15" customWidth="1"/>
    <col min="47" max="88" width="13.81640625" customWidth="1"/>
    <col min="89" max="89" width="14.453125" customWidth="1"/>
    <col min="90" max="90" width="11.81640625" customWidth="1"/>
    <col min="91" max="91" width="11.453125" customWidth="1"/>
    <col min="92" max="92" width="14.54296875" customWidth="1"/>
    <col min="93" max="93" width="12.54296875" customWidth="1"/>
    <col min="94" max="94" width="11.54296875" customWidth="1"/>
    <col min="95" max="97" width="14.453125" customWidth="1"/>
    <col min="98" max="100" width="13.453125" customWidth="1"/>
    <col min="101" max="102" width="14.7265625" customWidth="1"/>
    <col min="103" max="103" width="11.7265625" customWidth="1"/>
    <col min="104" max="106" width="13.81640625" customWidth="1"/>
    <col min="107" max="107" width="13.81640625" bestFit="1" customWidth="1"/>
    <col min="108" max="108" width="11.54296875" bestFit="1" customWidth="1"/>
    <col min="109" max="109" width="15.1796875" customWidth="1"/>
    <col min="110" max="110" width="13.26953125" customWidth="1"/>
    <col min="111" max="111" width="13.1796875" customWidth="1"/>
    <col min="112" max="112" width="10" bestFit="1" customWidth="1"/>
    <col min="113" max="114" width="14.7265625" customWidth="1"/>
    <col min="115" max="115" width="11.7265625" customWidth="1"/>
    <col min="116" max="116" width="14.54296875" customWidth="1"/>
    <col min="117" max="117" width="11.453125" customWidth="1"/>
    <col min="118" max="118" width="12.54296875" customWidth="1"/>
    <col min="119" max="119" width="13.81640625" bestFit="1" customWidth="1"/>
    <col min="120" max="120" width="11.54296875" bestFit="1" customWidth="1"/>
    <col min="122" max="122" width="13.81640625" bestFit="1" customWidth="1"/>
    <col min="123" max="123" width="11.54296875" bestFit="1" customWidth="1"/>
    <col min="125" max="125" width="13.81640625" bestFit="1" customWidth="1"/>
    <col min="126" max="126" width="11.54296875" bestFit="1" customWidth="1"/>
    <col min="128" max="128" width="16.26953125" customWidth="1"/>
    <col min="129" max="129" width="13.26953125" customWidth="1"/>
    <col min="130" max="130" width="10.1796875" customWidth="1"/>
    <col min="131" max="131" width="13.81640625" customWidth="1"/>
    <col min="132" max="132" width="15.1796875" customWidth="1"/>
    <col min="134" max="134" width="13.81640625" customWidth="1"/>
    <col min="135" max="135" width="14.453125" customWidth="1"/>
    <col min="137" max="137" width="13.81640625" customWidth="1"/>
    <col min="138" max="138" width="14.453125" customWidth="1"/>
    <col min="140" max="140" width="13.81640625" customWidth="1"/>
    <col min="141" max="141" width="14.453125" customWidth="1"/>
    <col min="143" max="143" width="13.81640625" customWidth="1"/>
    <col min="144" max="144" width="14.453125" customWidth="1"/>
    <col min="146" max="146" width="13.81640625" customWidth="1"/>
    <col min="147" max="147" width="14.453125" customWidth="1"/>
    <col min="149" max="149" width="13.81640625" customWidth="1"/>
    <col min="150" max="150" width="14.453125" customWidth="1"/>
    <col min="152" max="152" width="13.81640625" customWidth="1"/>
    <col min="153" max="153" width="14.453125" customWidth="1"/>
    <col min="155" max="155" width="13.81640625" customWidth="1"/>
    <col min="156" max="156" width="14.453125" customWidth="1"/>
    <col min="158" max="158" width="13.81640625" customWidth="1"/>
    <col min="159" max="159" width="14.453125" customWidth="1"/>
    <col min="161" max="161" width="13.81640625" bestFit="1" customWidth="1"/>
    <col min="162" max="162" width="13.26953125" customWidth="1"/>
    <col min="164" max="164" width="12.7265625" bestFit="1" customWidth="1"/>
    <col min="165" max="165" width="14.54296875" customWidth="1"/>
    <col min="166" max="166" width="9.1796875" customWidth="1"/>
    <col min="167" max="167" width="13.81640625" customWidth="1"/>
    <col min="168" max="168" width="14" customWidth="1"/>
    <col min="169" max="169" width="11.54296875" customWidth="1"/>
    <col min="170" max="170" width="13.1796875" bestFit="1" customWidth="1"/>
    <col min="171" max="171" width="14.453125" customWidth="1"/>
  </cols>
  <sheetData>
    <row r="1" spans="1:175" ht="33.75" customHeight="1">
      <c r="A1" s="1502" t="s">
        <v>1909</v>
      </c>
      <c r="B1" s="1887" t="s">
        <v>1710</v>
      </c>
      <c r="C1" s="1887"/>
      <c r="D1" s="1887"/>
      <c r="E1" s="1887" t="s">
        <v>1711</v>
      </c>
      <c r="F1" s="1887"/>
      <c r="G1" s="1887"/>
      <c r="H1" s="1887" t="s">
        <v>1712</v>
      </c>
      <c r="I1" s="1887"/>
      <c r="J1" s="1887"/>
      <c r="K1" s="1887" t="s">
        <v>1713</v>
      </c>
      <c r="L1" s="1887"/>
      <c r="M1" s="1887"/>
      <c r="N1" s="1887" t="s">
        <v>1714</v>
      </c>
      <c r="O1" s="1887"/>
      <c r="P1" s="1887"/>
      <c r="Q1" s="1887" t="s">
        <v>1666</v>
      </c>
      <c r="R1" s="1887"/>
      <c r="S1" s="1887"/>
      <c r="T1" s="1887" t="s">
        <v>1667</v>
      </c>
      <c r="U1" s="1887"/>
      <c r="V1" s="1887"/>
      <c r="W1" s="1887" t="s">
        <v>1668</v>
      </c>
      <c r="X1" s="1887"/>
      <c r="Y1" s="1887"/>
      <c r="Z1" s="1887" t="s">
        <v>1669</v>
      </c>
      <c r="AA1" s="1887"/>
      <c r="AB1" s="1887"/>
      <c r="AC1" s="1887" t="s">
        <v>1670</v>
      </c>
      <c r="AD1" s="1887"/>
      <c r="AE1" s="1887"/>
      <c r="AF1" s="1887" t="s">
        <v>1671</v>
      </c>
      <c r="AG1" s="1887"/>
      <c r="AH1" s="1887"/>
      <c r="AI1" s="1887" t="s">
        <v>1672</v>
      </c>
      <c r="AJ1" s="1887"/>
      <c r="AK1" s="1887"/>
      <c r="AL1" s="1887" t="s">
        <v>1715</v>
      </c>
      <c r="AM1" s="1887"/>
      <c r="AN1" s="1887"/>
      <c r="AO1" s="1887" t="s">
        <v>1674</v>
      </c>
      <c r="AP1" s="1887"/>
      <c r="AQ1" s="1887"/>
      <c r="AR1" s="1887" t="s">
        <v>1675</v>
      </c>
      <c r="AS1" s="1887"/>
      <c r="AT1" s="1887"/>
      <c r="AU1" s="1887" t="s">
        <v>1676</v>
      </c>
      <c r="AV1" s="1887"/>
      <c r="AW1" s="1887"/>
      <c r="AX1" s="1887" t="s">
        <v>1677</v>
      </c>
      <c r="AY1" s="1887"/>
      <c r="AZ1" s="1887"/>
      <c r="BA1" s="1887" t="s">
        <v>1678</v>
      </c>
      <c r="BB1" s="1887"/>
      <c r="BC1" s="1887"/>
      <c r="BD1" s="1887" t="s">
        <v>1679</v>
      </c>
      <c r="BE1" s="1887"/>
      <c r="BF1" s="1887"/>
      <c r="BG1" s="1887" t="s">
        <v>1680</v>
      </c>
      <c r="BH1" s="1887"/>
      <c r="BI1" s="1887"/>
      <c r="BJ1" s="1887" t="s">
        <v>1681</v>
      </c>
      <c r="BK1" s="1887"/>
      <c r="BL1" s="1887"/>
      <c r="BM1" s="1887" t="s">
        <v>1682</v>
      </c>
      <c r="BN1" s="1887"/>
      <c r="BO1" s="1887"/>
      <c r="BP1" s="1887" t="s">
        <v>1683</v>
      </c>
      <c r="BQ1" s="1887"/>
      <c r="BR1" s="1887"/>
      <c r="BS1" s="1887" t="s">
        <v>1684</v>
      </c>
      <c r="BT1" s="1887"/>
      <c r="BU1" s="1887"/>
      <c r="BV1" s="1887" t="s">
        <v>1685</v>
      </c>
      <c r="BW1" s="1887"/>
      <c r="BX1" s="1887"/>
      <c r="BY1" s="1887" t="s">
        <v>1686</v>
      </c>
      <c r="BZ1" s="1887"/>
      <c r="CA1" s="1887"/>
      <c r="CB1" s="1887" t="s">
        <v>1687</v>
      </c>
      <c r="CC1" s="1887"/>
      <c r="CD1" s="1887"/>
      <c r="CE1" s="1887" t="s">
        <v>1688</v>
      </c>
      <c r="CF1" s="1887"/>
      <c r="CG1" s="1887"/>
      <c r="CH1" s="1887" t="s">
        <v>1689</v>
      </c>
      <c r="CI1" s="1887"/>
      <c r="CJ1" s="1887"/>
      <c r="CK1" s="1887" t="s">
        <v>1690</v>
      </c>
      <c r="CL1" s="1887"/>
      <c r="CM1" s="1887"/>
      <c r="CN1" s="1887" t="s">
        <v>1691</v>
      </c>
      <c r="CO1" s="1887"/>
      <c r="CP1" s="1887"/>
      <c r="CQ1" s="1887" t="s">
        <v>1692</v>
      </c>
      <c r="CR1" s="1887"/>
      <c r="CS1" s="1887"/>
      <c r="CT1" s="1887" t="s">
        <v>1693</v>
      </c>
      <c r="CU1" s="1887"/>
      <c r="CV1" s="1887"/>
      <c r="CW1" s="1887" t="s">
        <v>1694</v>
      </c>
      <c r="CX1" s="1887"/>
      <c r="CY1" s="1887"/>
      <c r="CZ1" s="1887" t="s">
        <v>1695</v>
      </c>
      <c r="DA1" s="1887"/>
      <c r="DB1" s="1887"/>
      <c r="DC1" s="1887" t="s">
        <v>1696</v>
      </c>
      <c r="DD1" s="1887"/>
      <c r="DE1" s="1887"/>
      <c r="DF1" s="1887" t="s">
        <v>1697</v>
      </c>
      <c r="DG1" s="1887"/>
      <c r="DH1" s="1887"/>
      <c r="DI1" s="1887" t="s">
        <v>1698</v>
      </c>
      <c r="DJ1" s="1887"/>
      <c r="DK1" s="1887"/>
      <c r="DL1" s="1887" t="s">
        <v>1699</v>
      </c>
      <c r="DM1" s="1887"/>
      <c r="DN1" s="1887"/>
      <c r="DO1" s="1887" t="s">
        <v>1700</v>
      </c>
      <c r="DP1" s="1887"/>
      <c r="DQ1" s="1887"/>
      <c r="DR1" s="1887" t="s">
        <v>1701</v>
      </c>
      <c r="DS1" s="1887"/>
      <c r="DT1" s="1887"/>
      <c r="DU1" s="1887" t="s">
        <v>1702</v>
      </c>
      <c r="DV1" s="1887"/>
      <c r="DW1" s="1887"/>
      <c r="DX1" s="1887" t="s">
        <v>1703</v>
      </c>
      <c r="DY1" s="1887"/>
      <c r="DZ1" s="1887"/>
      <c r="EA1" s="1887" t="s">
        <v>1704</v>
      </c>
      <c r="EB1" s="1887"/>
      <c r="EC1" s="1887"/>
      <c r="ED1" s="1887" t="s">
        <v>1705</v>
      </c>
      <c r="EE1" s="1887"/>
      <c r="EF1" s="1887"/>
      <c r="EG1" s="1887" t="s">
        <v>1706</v>
      </c>
      <c r="EH1" s="1887"/>
      <c r="EI1" s="1887"/>
      <c r="EJ1" s="1887" t="s">
        <v>1724</v>
      </c>
      <c r="EK1" s="1887"/>
      <c r="EL1" s="1887"/>
      <c r="EM1" s="1887" t="s">
        <v>1774</v>
      </c>
      <c r="EN1" s="1887"/>
      <c r="EO1" s="1887"/>
      <c r="EP1" s="1887" t="s">
        <v>1791</v>
      </c>
      <c r="EQ1" s="1887"/>
      <c r="ER1" s="1887"/>
      <c r="ES1" s="1887" t="s">
        <v>1804</v>
      </c>
      <c r="ET1" s="1887"/>
      <c r="EU1" s="1887"/>
      <c r="EV1" s="1887" t="s">
        <v>1842</v>
      </c>
      <c r="EW1" s="1887"/>
      <c r="EX1" s="1887"/>
      <c r="EY1" s="1887" t="s">
        <v>1878</v>
      </c>
      <c r="EZ1" s="1887"/>
      <c r="FA1" s="1887"/>
      <c r="FB1" s="1888">
        <v>45291</v>
      </c>
      <c r="FC1" s="1887"/>
      <c r="FD1" s="1887"/>
      <c r="FE1" s="1888">
        <v>45382</v>
      </c>
      <c r="FF1" s="1887"/>
      <c r="FG1" s="1887"/>
      <c r="FH1" s="1888">
        <v>45473</v>
      </c>
      <c r="FI1" s="1887"/>
      <c r="FJ1" s="1887"/>
      <c r="FK1" s="1888">
        <v>45565</v>
      </c>
      <c r="FL1" s="1887"/>
      <c r="FM1" s="1887"/>
      <c r="FN1" s="1888">
        <v>45657</v>
      </c>
      <c r="FO1" s="1887"/>
      <c r="FP1" s="1887"/>
    </row>
    <row r="2" spans="1:175" ht="38.25" customHeight="1">
      <c r="A2" s="844"/>
      <c r="B2" s="837" t="s">
        <v>573</v>
      </c>
      <c r="C2" s="845" t="s">
        <v>1135</v>
      </c>
      <c r="D2" s="839" t="s">
        <v>58</v>
      </c>
      <c r="E2" s="836" t="s">
        <v>573</v>
      </c>
      <c r="F2" s="845" t="s">
        <v>1135</v>
      </c>
      <c r="G2" s="839" t="s">
        <v>58</v>
      </c>
      <c r="H2" s="836" t="s">
        <v>573</v>
      </c>
      <c r="I2" s="845" t="s">
        <v>1135</v>
      </c>
      <c r="J2" s="839" t="s">
        <v>58</v>
      </c>
      <c r="K2" s="836" t="s">
        <v>573</v>
      </c>
      <c r="L2" s="845" t="s">
        <v>1135</v>
      </c>
      <c r="M2" s="839" t="s">
        <v>58</v>
      </c>
      <c r="N2" s="836" t="s">
        <v>573</v>
      </c>
      <c r="O2" s="845" t="s">
        <v>1135</v>
      </c>
      <c r="P2" s="839" t="s">
        <v>58</v>
      </c>
      <c r="Q2" s="836" t="s">
        <v>573</v>
      </c>
      <c r="R2" s="845" t="s">
        <v>1135</v>
      </c>
      <c r="S2" s="839" t="s">
        <v>58</v>
      </c>
      <c r="T2" s="836" t="s">
        <v>573</v>
      </c>
      <c r="U2" s="845" t="s">
        <v>1135</v>
      </c>
      <c r="V2" s="839" t="s">
        <v>58</v>
      </c>
      <c r="W2" s="836" t="s">
        <v>573</v>
      </c>
      <c r="X2" s="845" t="s">
        <v>1135</v>
      </c>
      <c r="Y2" s="839" t="s">
        <v>58</v>
      </c>
      <c r="Z2" s="836" t="s">
        <v>573</v>
      </c>
      <c r="AA2" s="845" t="s">
        <v>1135</v>
      </c>
      <c r="AB2" s="839" t="s">
        <v>58</v>
      </c>
      <c r="AC2" s="836" t="s">
        <v>573</v>
      </c>
      <c r="AD2" s="845" t="s">
        <v>1135</v>
      </c>
      <c r="AE2" s="839" t="s">
        <v>58</v>
      </c>
      <c r="AF2" s="836" t="s">
        <v>573</v>
      </c>
      <c r="AG2" s="845" t="s">
        <v>1135</v>
      </c>
      <c r="AH2" s="839" t="s">
        <v>58</v>
      </c>
      <c r="AI2" s="836" t="s">
        <v>573</v>
      </c>
      <c r="AJ2" s="845" t="s">
        <v>1135</v>
      </c>
      <c r="AK2" s="839" t="s">
        <v>58</v>
      </c>
      <c r="AL2" s="836" t="s">
        <v>573</v>
      </c>
      <c r="AM2" s="845" t="s">
        <v>1135</v>
      </c>
      <c r="AN2" s="839" t="s">
        <v>58</v>
      </c>
      <c r="AO2" s="836" t="s">
        <v>573</v>
      </c>
      <c r="AP2" s="845" t="s">
        <v>1135</v>
      </c>
      <c r="AQ2" s="839" t="s">
        <v>58</v>
      </c>
      <c r="AR2" s="836" t="s">
        <v>573</v>
      </c>
      <c r="AS2" s="845" t="s">
        <v>1135</v>
      </c>
      <c r="AT2" s="839" t="s">
        <v>58</v>
      </c>
      <c r="AU2" s="836" t="s">
        <v>573</v>
      </c>
      <c r="AV2" s="845" t="s">
        <v>1135</v>
      </c>
      <c r="AW2" s="839" t="s">
        <v>58</v>
      </c>
      <c r="AX2" s="836" t="s">
        <v>573</v>
      </c>
      <c r="AY2" s="845" t="s">
        <v>1135</v>
      </c>
      <c r="AZ2" s="839" t="s">
        <v>58</v>
      </c>
      <c r="BA2" s="836" t="s">
        <v>573</v>
      </c>
      <c r="BB2" s="845" t="s">
        <v>1135</v>
      </c>
      <c r="BC2" s="839" t="s">
        <v>58</v>
      </c>
      <c r="BD2" s="836" t="s">
        <v>573</v>
      </c>
      <c r="BE2" s="845" t="s">
        <v>1135</v>
      </c>
      <c r="BF2" s="839" t="s">
        <v>58</v>
      </c>
      <c r="BG2" s="836" t="s">
        <v>573</v>
      </c>
      <c r="BH2" s="845" t="s">
        <v>1135</v>
      </c>
      <c r="BI2" s="839" t="s">
        <v>58</v>
      </c>
      <c r="BJ2" s="836" t="s">
        <v>573</v>
      </c>
      <c r="BK2" s="845" t="s">
        <v>1135</v>
      </c>
      <c r="BL2" s="839" t="s">
        <v>58</v>
      </c>
      <c r="BM2" s="836" t="s">
        <v>573</v>
      </c>
      <c r="BN2" s="845" t="s">
        <v>1135</v>
      </c>
      <c r="BO2" s="839" t="s">
        <v>58</v>
      </c>
      <c r="BP2" s="836" t="s">
        <v>573</v>
      </c>
      <c r="BQ2" s="845" t="s">
        <v>1135</v>
      </c>
      <c r="BR2" s="839" t="s">
        <v>58</v>
      </c>
      <c r="BS2" s="836" t="s">
        <v>573</v>
      </c>
      <c r="BT2" s="845" t="s">
        <v>1135</v>
      </c>
      <c r="BU2" s="839" t="s">
        <v>58</v>
      </c>
      <c r="BV2" s="836" t="s">
        <v>573</v>
      </c>
      <c r="BW2" s="845" t="s">
        <v>1135</v>
      </c>
      <c r="BX2" s="839" t="s">
        <v>58</v>
      </c>
      <c r="BY2" s="836" t="s">
        <v>573</v>
      </c>
      <c r="BZ2" s="845" t="s">
        <v>1135</v>
      </c>
      <c r="CA2" s="839" t="s">
        <v>58</v>
      </c>
      <c r="CB2" s="836" t="s">
        <v>573</v>
      </c>
      <c r="CC2" s="845" t="s">
        <v>1135</v>
      </c>
      <c r="CD2" s="839" t="s">
        <v>58</v>
      </c>
      <c r="CE2" s="836" t="s">
        <v>573</v>
      </c>
      <c r="CF2" s="845" t="s">
        <v>1135</v>
      </c>
      <c r="CG2" s="839" t="s">
        <v>58</v>
      </c>
      <c r="CH2" s="836" t="s">
        <v>573</v>
      </c>
      <c r="CI2" s="845" t="s">
        <v>1135</v>
      </c>
      <c r="CJ2" s="839" t="s">
        <v>58</v>
      </c>
      <c r="CK2" s="836" t="s">
        <v>573</v>
      </c>
      <c r="CL2" s="845" t="s">
        <v>1135</v>
      </c>
      <c r="CM2" s="839" t="s">
        <v>58</v>
      </c>
      <c r="CN2" s="836" t="s">
        <v>573</v>
      </c>
      <c r="CO2" s="845" t="s">
        <v>1135</v>
      </c>
      <c r="CP2" s="839" t="s">
        <v>58</v>
      </c>
      <c r="CQ2" s="836" t="s">
        <v>573</v>
      </c>
      <c r="CR2" s="845" t="s">
        <v>1135</v>
      </c>
      <c r="CS2" s="839" t="s">
        <v>58</v>
      </c>
      <c r="CT2" s="836" t="s">
        <v>573</v>
      </c>
      <c r="CU2" s="845" t="s">
        <v>1135</v>
      </c>
      <c r="CV2" s="839" t="s">
        <v>58</v>
      </c>
      <c r="CW2" s="836" t="s">
        <v>573</v>
      </c>
      <c r="CX2" s="845" t="s">
        <v>1135</v>
      </c>
      <c r="CY2" s="839" t="s">
        <v>58</v>
      </c>
      <c r="CZ2" s="836" t="s">
        <v>573</v>
      </c>
      <c r="DA2" s="845" t="s">
        <v>1135</v>
      </c>
      <c r="DB2" s="839" t="s">
        <v>58</v>
      </c>
      <c r="DC2" s="836" t="s">
        <v>573</v>
      </c>
      <c r="DD2" s="845" t="s">
        <v>1135</v>
      </c>
      <c r="DE2" s="839" t="s">
        <v>58</v>
      </c>
      <c r="DF2" s="836" t="s">
        <v>573</v>
      </c>
      <c r="DG2" s="845" t="s">
        <v>1135</v>
      </c>
      <c r="DH2" s="839" t="s">
        <v>58</v>
      </c>
      <c r="DI2" s="836" t="s">
        <v>573</v>
      </c>
      <c r="DJ2" s="845" t="s">
        <v>1135</v>
      </c>
      <c r="DK2" s="839" t="s">
        <v>58</v>
      </c>
      <c r="DL2" s="836" t="s">
        <v>573</v>
      </c>
      <c r="DM2" s="845" t="s">
        <v>1135</v>
      </c>
      <c r="DN2" s="839" t="s">
        <v>58</v>
      </c>
      <c r="DO2" s="836" t="s">
        <v>573</v>
      </c>
      <c r="DP2" s="845" t="s">
        <v>1135</v>
      </c>
      <c r="DQ2" s="839" t="s">
        <v>58</v>
      </c>
      <c r="DR2" s="836" t="s">
        <v>573</v>
      </c>
      <c r="DS2" s="845" t="s">
        <v>1135</v>
      </c>
      <c r="DT2" s="839" t="s">
        <v>58</v>
      </c>
      <c r="DU2" s="836" t="s">
        <v>573</v>
      </c>
      <c r="DV2" s="845" t="s">
        <v>1135</v>
      </c>
      <c r="DW2" s="839" t="s">
        <v>58</v>
      </c>
      <c r="DX2" s="836" t="s">
        <v>573</v>
      </c>
      <c r="DY2" s="1146" t="s">
        <v>21</v>
      </c>
      <c r="DZ2" s="839" t="s">
        <v>58</v>
      </c>
      <c r="EA2" s="836" t="s">
        <v>573</v>
      </c>
      <c r="EB2" s="1146" t="s">
        <v>21</v>
      </c>
      <c r="EC2" s="839" t="s">
        <v>58</v>
      </c>
      <c r="ED2" s="836" t="s">
        <v>573</v>
      </c>
      <c r="EE2" s="1146" t="s">
        <v>21</v>
      </c>
      <c r="EF2" s="839" t="s">
        <v>58</v>
      </c>
      <c r="EG2" s="836" t="s">
        <v>573</v>
      </c>
      <c r="EH2" s="1146" t="s">
        <v>21</v>
      </c>
      <c r="EI2" s="839" t="s">
        <v>58</v>
      </c>
      <c r="EJ2" s="836" t="s">
        <v>573</v>
      </c>
      <c r="EK2" s="1146" t="s">
        <v>21</v>
      </c>
      <c r="EL2" s="839" t="s">
        <v>58</v>
      </c>
      <c r="EM2" s="836" t="s">
        <v>573</v>
      </c>
      <c r="EN2" s="1146" t="s">
        <v>21</v>
      </c>
      <c r="EO2" s="839" t="s">
        <v>58</v>
      </c>
      <c r="EP2" s="836" t="s">
        <v>573</v>
      </c>
      <c r="EQ2" s="1146" t="s">
        <v>21</v>
      </c>
      <c r="ER2" s="839" t="s">
        <v>58</v>
      </c>
      <c r="ES2" s="836" t="s">
        <v>573</v>
      </c>
      <c r="ET2" s="1146" t="s">
        <v>21</v>
      </c>
      <c r="EU2" s="839" t="s">
        <v>58</v>
      </c>
      <c r="EV2" s="836" t="s">
        <v>573</v>
      </c>
      <c r="EW2" s="1146" t="s">
        <v>21</v>
      </c>
      <c r="EX2" s="839" t="s">
        <v>58</v>
      </c>
      <c r="EY2" s="836" t="s">
        <v>573</v>
      </c>
      <c r="EZ2" s="1146" t="s">
        <v>21</v>
      </c>
      <c r="FA2" s="839" t="s">
        <v>58</v>
      </c>
      <c r="FB2" s="836" t="s">
        <v>573</v>
      </c>
      <c r="FC2" s="1146" t="s">
        <v>21</v>
      </c>
      <c r="FD2" s="839" t="s">
        <v>58</v>
      </c>
      <c r="FE2" s="836" t="s">
        <v>573</v>
      </c>
      <c r="FF2" s="1146" t="s">
        <v>21</v>
      </c>
      <c r="FG2" s="839" t="s">
        <v>58</v>
      </c>
      <c r="FH2" s="836" t="s">
        <v>573</v>
      </c>
      <c r="FI2" s="1146" t="s">
        <v>21</v>
      </c>
      <c r="FJ2" s="839" t="s">
        <v>58</v>
      </c>
      <c r="FK2" s="836" t="s">
        <v>573</v>
      </c>
      <c r="FL2" s="1146" t="s">
        <v>21</v>
      </c>
      <c r="FM2" s="839" t="s">
        <v>58</v>
      </c>
      <c r="FN2" s="836" t="s">
        <v>573</v>
      </c>
      <c r="FO2" s="1146" t="s">
        <v>21</v>
      </c>
      <c r="FP2" s="839" t="s">
        <v>58</v>
      </c>
    </row>
    <row r="3" spans="1:175" s="54" customFormat="1">
      <c r="A3" s="5" t="s">
        <v>566</v>
      </c>
      <c r="B3" s="702">
        <v>6821.027</v>
      </c>
      <c r="C3" s="760">
        <v>1528.634</v>
      </c>
      <c r="D3" s="703">
        <v>8349.6610000000001</v>
      </c>
      <c r="E3" s="702">
        <v>5091.3410000000003</v>
      </c>
      <c r="F3" s="760">
        <v>2165.4122728010202</v>
      </c>
      <c r="G3" s="703">
        <v>7256.7532728010201</v>
      </c>
      <c r="H3" s="702">
        <v>5091.3407511981568</v>
      </c>
      <c r="I3" s="760">
        <v>2165.41204191102</v>
      </c>
      <c r="J3" s="703">
        <v>7256.7527931091763</v>
      </c>
      <c r="K3" s="702">
        <v>5091.3407511981568</v>
      </c>
      <c r="L3" s="760">
        <v>2165.41204191102</v>
      </c>
      <c r="M3" s="703">
        <v>7256.7527931091763</v>
      </c>
      <c r="N3" s="702">
        <v>5091.3410000000003</v>
      </c>
      <c r="O3" s="760">
        <v>2232.3150000000001</v>
      </c>
      <c r="P3" s="703">
        <v>7323.6559999999999</v>
      </c>
      <c r="Q3" s="702">
        <v>6273.0129999999999</v>
      </c>
      <c r="R3" s="760">
        <v>2371.5390000000002</v>
      </c>
      <c r="S3" s="703">
        <v>8644.5519999999997</v>
      </c>
      <c r="T3" s="702">
        <v>6273.0129999999999</v>
      </c>
      <c r="U3" s="760">
        <v>2371.5390000000002</v>
      </c>
      <c r="V3" s="703">
        <v>8644.5519999999997</v>
      </c>
      <c r="W3" s="702">
        <v>6273.0129999999999</v>
      </c>
      <c r="X3" s="760">
        <v>2371.5390000000002</v>
      </c>
      <c r="Y3" s="703">
        <v>8644.5519999999997</v>
      </c>
      <c r="Z3" s="702">
        <v>6273.0129999999999</v>
      </c>
      <c r="AA3" s="760">
        <v>2371.5390000000002</v>
      </c>
      <c r="AB3" s="703">
        <v>8644.5519999999997</v>
      </c>
      <c r="AC3" s="702">
        <v>7612.6139999999996</v>
      </c>
      <c r="AD3" s="760">
        <v>2820.3110000000001</v>
      </c>
      <c r="AE3" s="703">
        <v>10432.924999999999</v>
      </c>
      <c r="AF3" s="702">
        <v>7612.6139999999996</v>
      </c>
      <c r="AG3" s="760">
        <v>2820.3110000000001</v>
      </c>
      <c r="AH3" s="703">
        <v>10432.924999999999</v>
      </c>
      <c r="AI3" s="702">
        <v>7612.6139999999996</v>
      </c>
      <c r="AJ3" s="760">
        <v>2820.991</v>
      </c>
      <c r="AK3" s="703">
        <v>10433.605</v>
      </c>
      <c r="AL3" s="702">
        <v>7612.6139999999996</v>
      </c>
      <c r="AM3" s="760">
        <v>2820.3110000000001</v>
      </c>
      <c r="AN3" s="703">
        <v>10432.924999999999</v>
      </c>
      <c r="AO3" s="702">
        <v>6446.8860000000004</v>
      </c>
      <c r="AP3" s="760">
        <v>2527.011</v>
      </c>
      <c r="AQ3" s="703">
        <v>8973.8970000000008</v>
      </c>
      <c r="AR3" s="702">
        <v>6446.8860000000004</v>
      </c>
      <c r="AS3" s="760">
        <v>2527.011</v>
      </c>
      <c r="AT3" s="703">
        <v>8973.8970000000008</v>
      </c>
      <c r="AU3" s="702">
        <v>6446.8860000000004</v>
      </c>
      <c r="AV3" s="760">
        <v>2527.011</v>
      </c>
      <c r="AW3" s="703">
        <v>8973.8970000000008</v>
      </c>
      <c r="AX3" s="702">
        <v>6446.8860000000004</v>
      </c>
      <c r="AY3" s="760">
        <v>2527.011</v>
      </c>
      <c r="AZ3" s="703">
        <v>8973.8970000000008</v>
      </c>
      <c r="BA3" s="702">
        <v>3703.721</v>
      </c>
      <c r="BB3" s="760">
        <v>2923.2109999999998</v>
      </c>
      <c r="BC3" s="703">
        <v>6626.9319999999998</v>
      </c>
      <c r="BD3" s="702">
        <v>3703.721</v>
      </c>
      <c r="BE3" s="760">
        <v>2923.2109999999998</v>
      </c>
      <c r="BF3" s="703">
        <v>6626.9319999999998</v>
      </c>
      <c r="BG3" s="702">
        <v>3703.721</v>
      </c>
      <c r="BH3" s="760">
        <v>2923.2109999999998</v>
      </c>
      <c r="BI3" s="703">
        <v>6626.9319999999998</v>
      </c>
      <c r="BJ3" s="702">
        <v>3703.721</v>
      </c>
      <c r="BK3" s="760">
        <v>2923.2109999999998</v>
      </c>
      <c r="BL3" s="703">
        <v>6626.9319999999998</v>
      </c>
      <c r="BM3" s="702">
        <v>4261.241</v>
      </c>
      <c r="BN3" s="760">
        <v>3239.2930000000001</v>
      </c>
      <c r="BO3" s="703">
        <v>7500.5339999999997</v>
      </c>
      <c r="BP3" s="702">
        <v>4261.241</v>
      </c>
      <c r="BQ3" s="760">
        <v>3239.2930000000001</v>
      </c>
      <c r="BR3" s="703">
        <v>7500.5339999999997</v>
      </c>
      <c r="BS3" s="702">
        <v>4261.241</v>
      </c>
      <c r="BT3" s="760">
        <v>3239.2930000000001</v>
      </c>
      <c r="BU3" s="703">
        <v>7500.5339999999997</v>
      </c>
      <c r="BV3" s="702">
        <v>4261.241</v>
      </c>
      <c r="BW3" s="760">
        <v>3239.2930000000001</v>
      </c>
      <c r="BX3" s="703">
        <v>7500.5339999999997</v>
      </c>
      <c r="BY3" s="702">
        <v>4625.1980000000003</v>
      </c>
      <c r="BZ3" s="760">
        <v>3619.9511806529995</v>
      </c>
      <c r="CA3" s="703">
        <v>8245.1491806529993</v>
      </c>
      <c r="CB3" s="702">
        <v>4625.1980000000003</v>
      </c>
      <c r="CC3" s="760">
        <v>3619.9511806529995</v>
      </c>
      <c r="CD3" s="703">
        <v>8245.1491806529993</v>
      </c>
      <c r="CE3" s="702">
        <v>4625.1980000000003</v>
      </c>
      <c r="CF3" s="760">
        <v>3619.951</v>
      </c>
      <c r="CG3" s="703">
        <v>8245.1489999999994</v>
      </c>
      <c r="CH3" s="702">
        <v>4625.1980000000003</v>
      </c>
      <c r="CI3" s="760">
        <v>3619.951</v>
      </c>
      <c r="CJ3" s="703">
        <v>8245.1489999999994</v>
      </c>
      <c r="CK3" s="702">
        <v>4736.2150000000001</v>
      </c>
      <c r="CL3" s="760">
        <v>2266.944</v>
      </c>
      <c r="CM3" s="703">
        <v>7003.1589999999997</v>
      </c>
      <c r="CN3" s="702">
        <v>4736.2150000000001</v>
      </c>
      <c r="CO3" s="760">
        <v>2266.944</v>
      </c>
      <c r="CP3" s="703">
        <v>7003.1589999999997</v>
      </c>
      <c r="CQ3" s="702">
        <v>4736.2150000000001</v>
      </c>
      <c r="CR3" s="760">
        <v>2266.944</v>
      </c>
      <c r="CS3" s="703">
        <v>7003.1589999999997</v>
      </c>
      <c r="CT3" s="702">
        <v>4736.2150000000001</v>
      </c>
      <c r="CU3" s="760">
        <v>2266.944</v>
      </c>
      <c r="CV3" s="703">
        <v>7003.1589999999997</v>
      </c>
      <c r="CW3" s="702">
        <v>4691.0110000000004</v>
      </c>
      <c r="CX3" s="760">
        <v>2101.6109999999999</v>
      </c>
      <c r="CY3" s="703">
        <v>6792.6220000000003</v>
      </c>
      <c r="CZ3" s="702">
        <v>4691.0110000000004</v>
      </c>
      <c r="DA3" s="760">
        <v>2101.6109999999999</v>
      </c>
      <c r="DB3" s="703">
        <v>6792.6220000000003</v>
      </c>
      <c r="DC3" s="702">
        <v>4691.0110000000004</v>
      </c>
      <c r="DD3" s="760">
        <v>2101.6109999999999</v>
      </c>
      <c r="DE3" s="703">
        <v>6792.6220000000003</v>
      </c>
      <c r="DF3" s="702">
        <v>4691.0110000000004</v>
      </c>
      <c r="DG3" s="760">
        <v>2101.6109999999999</v>
      </c>
      <c r="DH3" s="703">
        <v>6792.6220000000003</v>
      </c>
      <c r="DI3" s="702">
        <v>4835</v>
      </c>
      <c r="DJ3" s="760">
        <v>3431</v>
      </c>
      <c r="DK3" s="703">
        <v>8266</v>
      </c>
      <c r="DL3" s="702">
        <v>4835</v>
      </c>
      <c r="DM3" s="760">
        <v>3431</v>
      </c>
      <c r="DN3" s="703">
        <v>8266</v>
      </c>
      <c r="DO3" s="702">
        <v>4835</v>
      </c>
      <c r="DP3" s="760">
        <v>3431</v>
      </c>
      <c r="DQ3" s="703">
        <v>8266</v>
      </c>
      <c r="DR3" s="702">
        <v>4835</v>
      </c>
      <c r="DS3" s="760">
        <v>3431</v>
      </c>
      <c r="DT3" s="703">
        <v>8266</v>
      </c>
      <c r="DU3" s="702">
        <v>3569</v>
      </c>
      <c r="DV3" s="760">
        <v>3241</v>
      </c>
      <c r="DW3" s="703">
        <v>6810</v>
      </c>
      <c r="DX3" s="702">
        <v>3569</v>
      </c>
      <c r="DY3" s="760">
        <v>3241</v>
      </c>
      <c r="DZ3" s="703">
        <v>6810</v>
      </c>
      <c r="EA3" s="702">
        <v>3569</v>
      </c>
      <c r="EB3" s="760">
        <v>3241</v>
      </c>
      <c r="EC3" s="703">
        <v>6810</v>
      </c>
      <c r="ED3" s="702">
        <v>3569</v>
      </c>
      <c r="EE3" s="760">
        <v>3241</v>
      </c>
      <c r="EF3" s="703">
        <v>6810</v>
      </c>
      <c r="EG3" s="702">
        <v>3352</v>
      </c>
      <c r="EH3" s="760">
        <v>3146</v>
      </c>
      <c r="EI3" s="703">
        <v>6498</v>
      </c>
      <c r="EJ3" s="702" t="s">
        <v>1744</v>
      </c>
      <c r="EK3" s="760" t="s">
        <v>1745</v>
      </c>
      <c r="EL3" s="703" t="s">
        <v>1746</v>
      </c>
      <c r="EM3" s="702">
        <v>3352</v>
      </c>
      <c r="EN3" s="760">
        <v>3146</v>
      </c>
      <c r="EO3" s="703">
        <v>6498</v>
      </c>
      <c r="EP3" s="702">
        <v>3352</v>
      </c>
      <c r="EQ3" s="760">
        <v>3146</v>
      </c>
      <c r="ER3" s="703">
        <v>6498</v>
      </c>
      <c r="ES3" s="702">
        <v>2895</v>
      </c>
      <c r="ET3" s="760">
        <v>3319</v>
      </c>
      <c r="EU3" s="703">
        <v>6214</v>
      </c>
      <c r="EV3" s="702">
        <v>2895</v>
      </c>
      <c r="EW3" s="760">
        <v>3319</v>
      </c>
      <c r="EX3" s="703">
        <v>6214</v>
      </c>
      <c r="EY3" s="702">
        <v>2895</v>
      </c>
      <c r="EZ3" s="760">
        <v>3319</v>
      </c>
      <c r="FA3" s="703">
        <v>6214</v>
      </c>
      <c r="FB3" s="702">
        <v>2895</v>
      </c>
      <c r="FC3" s="760">
        <v>3319</v>
      </c>
      <c r="FD3" s="703">
        <v>6214</v>
      </c>
      <c r="FE3" s="702">
        <v>2634</v>
      </c>
      <c r="FF3" s="760">
        <v>3945</v>
      </c>
      <c r="FG3" s="703">
        <v>6579</v>
      </c>
      <c r="FH3" s="702">
        <v>2634</v>
      </c>
      <c r="FI3" s="760">
        <v>3945</v>
      </c>
      <c r="FJ3" s="703">
        <v>6579</v>
      </c>
      <c r="FK3" s="702">
        <v>2634</v>
      </c>
      <c r="FL3" s="760">
        <v>3945</v>
      </c>
      <c r="FM3" s="703">
        <v>6579</v>
      </c>
      <c r="FN3" s="702">
        <v>2634</v>
      </c>
      <c r="FO3" s="760">
        <v>3945</v>
      </c>
      <c r="FP3" s="703">
        <v>6579</v>
      </c>
    </row>
    <row r="4" spans="1:175" s="54" customFormat="1">
      <c r="A4" s="4" t="s">
        <v>611</v>
      </c>
      <c r="B4" s="704">
        <v>0</v>
      </c>
      <c r="C4" s="705">
        <v>0</v>
      </c>
      <c r="D4" s="706">
        <v>0</v>
      </c>
      <c r="E4" s="704">
        <v>0</v>
      </c>
      <c r="F4" s="705">
        <v>0</v>
      </c>
      <c r="G4" s="706">
        <v>0</v>
      </c>
      <c r="H4" s="704">
        <v>0</v>
      </c>
      <c r="I4" s="705">
        <v>0</v>
      </c>
      <c r="J4" s="706">
        <v>0</v>
      </c>
      <c r="K4" s="704">
        <v>0</v>
      </c>
      <c r="L4" s="705">
        <v>0</v>
      </c>
      <c r="M4" s="706">
        <v>0</v>
      </c>
      <c r="N4" s="704">
        <v>0</v>
      </c>
      <c r="O4" s="705">
        <v>0</v>
      </c>
      <c r="P4" s="706">
        <v>0</v>
      </c>
      <c r="Q4" s="704">
        <v>0</v>
      </c>
      <c r="R4" s="705">
        <v>0</v>
      </c>
      <c r="S4" s="706">
        <v>0</v>
      </c>
      <c r="T4" s="704">
        <v>0</v>
      </c>
      <c r="U4" s="705">
        <v>0</v>
      </c>
      <c r="V4" s="706">
        <v>0</v>
      </c>
      <c r="W4" s="704">
        <v>0</v>
      </c>
      <c r="X4" s="705">
        <v>0</v>
      </c>
      <c r="Y4" s="706">
        <v>0</v>
      </c>
      <c r="Z4" s="704">
        <v>0</v>
      </c>
      <c r="AA4" s="705">
        <v>0</v>
      </c>
      <c r="AB4" s="706">
        <v>0</v>
      </c>
      <c r="AC4" s="704">
        <v>0</v>
      </c>
      <c r="AD4" s="705">
        <v>0</v>
      </c>
      <c r="AE4" s="706">
        <v>0</v>
      </c>
      <c r="AF4" s="704">
        <v>0</v>
      </c>
      <c r="AG4" s="705">
        <v>0</v>
      </c>
      <c r="AH4" s="706">
        <v>0</v>
      </c>
      <c r="AI4" s="704">
        <v>0</v>
      </c>
      <c r="AJ4" s="705">
        <v>0</v>
      </c>
      <c r="AK4" s="706">
        <v>0</v>
      </c>
      <c r="AL4" s="704">
        <v>0</v>
      </c>
      <c r="AM4" s="705">
        <v>0</v>
      </c>
      <c r="AN4" s="706">
        <v>0</v>
      </c>
      <c r="AO4" s="704">
        <v>0</v>
      </c>
      <c r="AP4" s="705">
        <v>0</v>
      </c>
      <c r="AQ4" s="706">
        <v>0</v>
      </c>
      <c r="AR4" s="704">
        <v>0</v>
      </c>
      <c r="AS4" s="705">
        <v>0</v>
      </c>
      <c r="AT4" s="706">
        <v>0</v>
      </c>
      <c r="AU4" s="704">
        <v>0</v>
      </c>
      <c r="AV4" s="705">
        <v>0</v>
      </c>
      <c r="AW4" s="706">
        <v>0</v>
      </c>
      <c r="AX4" s="704">
        <v>0</v>
      </c>
      <c r="AY4" s="705">
        <v>0</v>
      </c>
      <c r="AZ4" s="706">
        <v>0</v>
      </c>
      <c r="BA4" s="704">
        <v>0</v>
      </c>
      <c r="BB4" s="705">
        <v>0</v>
      </c>
      <c r="BC4" s="706">
        <v>0</v>
      </c>
      <c r="BD4" s="704">
        <v>314.64100000000002</v>
      </c>
      <c r="BE4" s="705">
        <v>-314.64100000000002</v>
      </c>
      <c r="BF4" s="706">
        <v>0</v>
      </c>
      <c r="BG4" s="704">
        <v>314.64100000000002</v>
      </c>
      <c r="BH4" s="705">
        <v>-314.64100000000002</v>
      </c>
      <c r="BI4" s="706">
        <v>0</v>
      </c>
      <c r="BJ4" s="704">
        <v>314.64100000000002</v>
      </c>
      <c r="BK4" s="705">
        <v>-314.64100000000002</v>
      </c>
      <c r="BL4" s="706">
        <v>0</v>
      </c>
      <c r="BM4" s="704">
        <v>0</v>
      </c>
      <c r="BN4" s="705">
        <v>0</v>
      </c>
      <c r="BO4" s="706">
        <v>0</v>
      </c>
      <c r="BP4" s="704">
        <v>0</v>
      </c>
      <c r="BQ4" s="705">
        <v>0</v>
      </c>
      <c r="BR4" s="706">
        <v>0</v>
      </c>
      <c r="BS4" s="704">
        <v>0</v>
      </c>
      <c r="BT4" s="705">
        <v>0</v>
      </c>
      <c r="BU4" s="706">
        <v>0</v>
      </c>
      <c r="BV4" s="704">
        <v>0</v>
      </c>
      <c r="BW4" s="705">
        <v>0</v>
      </c>
      <c r="BX4" s="706">
        <v>0</v>
      </c>
      <c r="BY4" s="704">
        <v>0</v>
      </c>
      <c r="BZ4" s="705">
        <v>0</v>
      </c>
      <c r="CA4" s="706">
        <v>0</v>
      </c>
      <c r="CB4" s="704">
        <v>0</v>
      </c>
      <c r="CC4" s="705">
        <v>0</v>
      </c>
      <c r="CD4" s="706">
        <v>0</v>
      </c>
      <c r="CE4" s="704">
        <v>0</v>
      </c>
      <c r="CF4" s="705">
        <v>0</v>
      </c>
      <c r="CG4" s="706">
        <v>0</v>
      </c>
      <c r="CH4" s="704">
        <v>0</v>
      </c>
      <c r="CI4" s="705">
        <v>0</v>
      </c>
      <c r="CJ4" s="706">
        <v>0</v>
      </c>
      <c r="CK4" s="704">
        <v>0</v>
      </c>
      <c r="CL4" s="705">
        <v>0</v>
      </c>
      <c r="CM4" s="706">
        <v>0</v>
      </c>
      <c r="CN4" s="704">
        <v>0</v>
      </c>
      <c r="CO4" s="705">
        <v>0</v>
      </c>
      <c r="CP4" s="706">
        <v>0</v>
      </c>
      <c r="CQ4" s="704">
        <v>0</v>
      </c>
      <c r="CR4" s="705">
        <v>0</v>
      </c>
      <c r="CS4" s="706">
        <v>0</v>
      </c>
      <c r="CT4" s="704">
        <v>0</v>
      </c>
      <c r="CU4" s="705">
        <v>0</v>
      </c>
      <c r="CV4" s="706">
        <v>0</v>
      </c>
      <c r="CW4" s="704">
        <v>0</v>
      </c>
      <c r="CX4" s="705">
        <v>0</v>
      </c>
      <c r="CY4" s="706">
        <v>0</v>
      </c>
      <c r="CZ4" s="704">
        <v>0</v>
      </c>
      <c r="DA4" s="705">
        <v>0</v>
      </c>
      <c r="DB4" s="706">
        <v>0</v>
      </c>
      <c r="DC4" s="704">
        <v>0</v>
      </c>
      <c r="DD4" s="705">
        <v>0</v>
      </c>
      <c r="DE4" s="706">
        <v>0</v>
      </c>
      <c r="DF4" s="704">
        <v>0</v>
      </c>
      <c r="DG4" s="705">
        <v>0</v>
      </c>
      <c r="DH4" s="706">
        <v>0</v>
      </c>
      <c r="DI4" s="704">
        <v>0</v>
      </c>
      <c r="DJ4" s="705">
        <v>0</v>
      </c>
      <c r="DK4" s="706">
        <v>0</v>
      </c>
      <c r="DL4" s="704">
        <v>0</v>
      </c>
      <c r="DM4" s="705">
        <v>0</v>
      </c>
      <c r="DN4" s="706">
        <v>0</v>
      </c>
      <c r="DO4" s="704">
        <v>0</v>
      </c>
      <c r="DP4" s="705">
        <v>0</v>
      </c>
      <c r="DQ4" s="706">
        <v>0</v>
      </c>
      <c r="DR4" s="704">
        <v>0</v>
      </c>
      <c r="DS4" s="705">
        <v>0</v>
      </c>
      <c r="DT4" s="706">
        <v>0</v>
      </c>
      <c r="DU4" s="704">
        <v>0</v>
      </c>
      <c r="DV4" s="705">
        <v>0</v>
      </c>
      <c r="DW4" s="706">
        <v>0</v>
      </c>
      <c r="DX4" s="704">
        <v>0</v>
      </c>
      <c r="DY4" s="705">
        <v>0</v>
      </c>
      <c r="DZ4" s="706">
        <v>0</v>
      </c>
      <c r="EA4" s="704">
        <v>0</v>
      </c>
      <c r="EB4" s="705">
        <v>0</v>
      </c>
      <c r="EC4" s="706">
        <v>0</v>
      </c>
      <c r="ED4" s="704">
        <v>0</v>
      </c>
      <c r="EE4" s="705">
        <v>0</v>
      </c>
      <c r="EF4" s="706">
        <v>0</v>
      </c>
      <c r="EG4" s="704">
        <v>0</v>
      </c>
      <c r="EH4" s="705">
        <v>0</v>
      </c>
      <c r="EI4" s="706">
        <v>0</v>
      </c>
      <c r="EJ4" s="704">
        <v>0</v>
      </c>
      <c r="EK4" s="705">
        <v>0</v>
      </c>
      <c r="EL4" s="706">
        <v>0</v>
      </c>
      <c r="EM4" s="704">
        <v>0</v>
      </c>
      <c r="EN4" s="705">
        <v>0</v>
      </c>
      <c r="EO4" s="706">
        <v>0</v>
      </c>
      <c r="EP4" s="704">
        <v>0</v>
      </c>
      <c r="EQ4" s="705">
        <v>0</v>
      </c>
      <c r="ER4" s="706">
        <v>0</v>
      </c>
      <c r="ES4" s="704">
        <v>0</v>
      </c>
      <c r="ET4" s="705">
        <v>0</v>
      </c>
      <c r="EU4" s="706">
        <v>0</v>
      </c>
      <c r="EV4" s="704">
        <v>0</v>
      </c>
      <c r="EW4" s="705">
        <v>0</v>
      </c>
      <c r="EX4" s="706">
        <v>0</v>
      </c>
      <c r="EY4" s="704">
        <v>0</v>
      </c>
      <c r="EZ4" s="705">
        <v>0</v>
      </c>
      <c r="FA4" s="706">
        <v>0</v>
      </c>
      <c r="FB4" s="704">
        <v>0</v>
      </c>
      <c r="FC4" s="705">
        <v>0</v>
      </c>
      <c r="FD4" s="706">
        <v>0</v>
      </c>
      <c r="FE4" s="704">
        <v>0</v>
      </c>
      <c r="FF4" s="705">
        <v>0</v>
      </c>
      <c r="FG4" s="706">
        <v>0</v>
      </c>
      <c r="FH4" s="704">
        <v>0</v>
      </c>
      <c r="FI4" s="705">
        <v>0</v>
      </c>
      <c r="FJ4" s="706">
        <v>0</v>
      </c>
      <c r="FK4" s="704">
        <v>0</v>
      </c>
      <c r="FL4" s="705">
        <v>0</v>
      </c>
      <c r="FM4" s="706">
        <v>0</v>
      </c>
      <c r="FN4" s="704">
        <v>0</v>
      </c>
      <c r="FO4" s="705">
        <v>0</v>
      </c>
      <c r="FP4" s="706">
        <v>0</v>
      </c>
    </row>
    <row r="5" spans="1:175">
      <c r="A5" s="4" t="s">
        <v>1129</v>
      </c>
      <c r="B5" s="704">
        <v>0</v>
      </c>
      <c r="C5" s="705">
        <v>0</v>
      </c>
      <c r="D5" s="706">
        <v>0</v>
      </c>
      <c r="E5" s="704">
        <v>0</v>
      </c>
      <c r="F5" s="705">
        <v>0</v>
      </c>
      <c r="G5" s="706">
        <v>0</v>
      </c>
      <c r="H5" s="704">
        <v>0</v>
      </c>
      <c r="I5" s="705">
        <v>0</v>
      </c>
      <c r="J5" s="706">
        <v>0</v>
      </c>
      <c r="K5" s="704">
        <v>0</v>
      </c>
      <c r="L5" s="705">
        <v>0</v>
      </c>
      <c r="M5" s="706">
        <v>0</v>
      </c>
      <c r="N5" s="704">
        <v>0</v>
      </c>
      <c r="O5" s="705">
        <v>0</v>
      </c>
      <c r="P5" s="706">
        <v>0</v>
      </c>
      <c r="Q5" s="704">
        <v>0</v>
      </c>
      <c r="R5" s="705">
        <v>0</v>
      </c>
      <c r="S5" s="706">
        <v>0</v>
      </c>
      <c r="T5" s="704">
        <v>0</v>
      </c>
      <c r="U5" s="705">
        <v>0</v>
      </c>
      <c r="V5" s="706">
        <v>0</v>
      </c>
      <c r="W5" s="704">
        <v>0</v>
      </c>
      <c r="X5" s="705">
        <v>0</v>
      </c>
      <c r="Y5" s="706">
        <v>0</v>
      </c>
      <c r="Z5" s="704">
        <v>0</v>
      </c>
      <c r="AA5" s="705">
        <v>0</v>
      </c>
      <c r="AB5" s="706">
        <v>0</v>
      </c>
      <c r="AC5" s="704">
        <v>7.87</v>
      </c>
      <c r="AD5" s="705">
        <v>1.591</v>
      </c>
      <c r="AE5" s="706">
        <v>9.4610000000000003</v>
      </c>
      <c r="AF5" s="704">
        <v>7.87</v>
      </c>
      <c r="AG5" s="705">
        <v>1.59</v>
      </c>
      <c r="AH5" s="706">
        <v>9.4600000000000009</v>
      </c>
      <c r="AI5" s="704">
        <v>7.87</v>
      </c>
      <c r="AJ5" s="705">
        <v>1.59</v>
      </c>
      <c r="AK5" s="706">
        <v>9.4600000000000009</v>
      </c>
      <c r="AL5" s="704">
        <v>7.8710000000000004</v>
      </c>
      <c r="AM5" s="705">
        <v>24.260999999999999</v>
      </c>
      <c r="AN5" s="706">
        <v>32.131999999999998</v>
      </c>
      <c r="AO5" s="704">
        <v>0</v>
      </c>
      <c r="AP5" s="705">
        <v>0</v>
      </c>
      <c r="AQ5" s="706">
        <v>0</v>
      </c>
      <c r="AR5" s="704">
        <v>0</v>
      </c>
      <c r="AS5" s="705">
        <v>0</v>
      </c>
      <c r="AT5" s="706">
        <v>0</v>
      </c>
      <c r="AU5" s="704">
        <v>0</v>
      </c>
      <c r="AV5" s="705">
        <v>0</v>
      </c>
      <c r="AW5" s="706">
        <v>0</v>
      </c>
      <c r="AX5" s="704">
        <v>-3.0000000000000001E-3</v>
      </c>
      <c r="AY5" s="705">
        <v>-0.34300000000000003</v>
      </c>
      <c r="AZ5" s="706">
        <v>-0.34599999999999997</v>
      </c>
      <c r="BA5" s="704">
        <v>0</v>
      </c>
      <c r="BB5" s="705">
        <v>0</v>
      </c>
      <c r="BC5" s="706">
        <v>0</v>
      </c>
      <c r="BD5" s="704">
        <v>0</v>
      </c>
      <c r="BE5" s="705">
        <v>0</v>
      </c>
      <c r="BF5" s="706">
        <v>0</v>
      </c>
      <c r="BG5" s="704">
        <v>0</v>
      </c>
      <c r="BH5" s="705">
        <v>0</v>
      </c>
      <c r="BI5" s="706">
        <v>0</v>
      </c>
      <c r="BJ5" s="704">
        <v>0</v>
      </c>
      <c r="BK5" s="705">
        <v>0</v>
      </c>
      <c r="BL5" s="706">
        <v>0</v>
      </c>
      <c r="BM5" s="704">
        <v>0</v>
      </c>
      <c r="BN5" s="705">
        <v>0</v>
      </c>
      <c r="BO5" s="706">
        <v>0</v>
      </c>
      <c r="BP5" s="704">
        <v>0</v>
      </c>
      <c r="BQ5" s="705">
        <v>0</v>
      </c>
      <c r="BR5" s="706">
        <v>0</v>
      </c>
      <c r="BS5" s="704">
        <v>0</v>
      </c>
      <c r="BT5" s="705">
        <v>0</v>
      </c>
      <c r="BU5" s="706">
        <v>0</v>
      </c>
      <c r="BV5" s="704">
        <v>0</v>
      </c>
      <c r="BW5" s="705">
        <v>0</v>
      </c>
      <c r="BX5" s="706">
        <v>0</v>
      </c>
      <c r="BY5" s="704">
        <v>0</v>
      </c>
      <c r="BZ5" s="705">
        <v>0</v>
      </c>
      <c r="CA5" s="706">
        <v>0</v>
      </c>
      <c r="CB5" s="704">
        <v>0</v>
      </c>
      <c r="CC5" s="705">
        <v>0</v>
      </c>
      <c r="CD5" s="706">
        <v>0</v>
      </c>
      <c r="CE5" s="704">
        <v>0</v>
      </c>
      <c r="CF5" s="705">
        <v>0</v>
      </c>
      <c r="CG5" s="706">
        <v>0</v>
      </c>
      <c r="CH5" s="704">
        <v>0</v>
      </c>
      <c r="CI5" s="705">
        <v>0</v>
      </c>
      <c r="CJ5" s="706">
        <v>0</v>
      </c>
      <c r="CK5" s="704">
        <v>0</v>
      </c>
      <c r="CL5" s="705">
        <v>0</v>
      </c>
      <c r="CM5" s="706">
        <v>0</v>
      </c>
      <c r="CN5" s="704">
        <v>0</v>
      </c>
      <c r="CO5" s="705">
        <v>0</v>
      </c>
      <c r="CP5" s="706">
        <v>0</v>
      </c>
      <c r="CQ5" s="704">
        <v>0</v>
      </c>
      <c r="CR5" s="705">
        <v>0</v>
      </c>
      <c r="CS5" s="706">
        <v>0</v>
      </c>
      <c r="CT5" s="704">
        <v>0</v>
      </c>
      <c r="CU5" s="705">
        <v>0</v>
      </c>
      <c r="CV5" s="706">
        <v>0</v>
      </c>
      <c r="CW5" s="704">
        <v>0</v>
      </c>
      <c r="CX5" s="705">
        <v>0</v>
      </c>
      <c r="CY5" s="706">
        <v>0</v>
      </c>
      <c r="CZ5" s="704">
        <v>0</v>
      </c>
      <c r="DA5" s="705">
        <v>0</v>
      </c>
      <c r="DB5" s="706">
        <v>0</v>
      </c>
      <c r="DC5" s="704">
        <v>0</v>
      </c>
      <c r="DD5" s="705">
        <v>0</v>
      </c>
      <c r="DE5" s="706">
        <v>0</v>
      </c>
      <c r="DF5" s="704">
        <v>0</v>
      </c>
      <c r="DG5" s="705">
        <v>0</v>
      </c>
      <c r="DH5" s="706">
        <v>0</v>
      </c>
      <c r="DI5" s="704">
        <v>0</v>
      </c>
      <c r="DJ5" s="705">
        <v>0</v>
      </c>
      <c r="DK5" s="706">
        <v>0</v>
      </c>
      <c r="DL5" s="704">
        <v>0</v>
      </c>
      <c r="DM5" s="705">
        <v>0</v>
      </c>
      <c r="DN5" s="706">
        <v>0</v>
      </c>
      <c r="DO5" s="704">
        <v>0</v>
      </c>
      <c r="DP5" s="705">
        <v>0</v>
      </c>
      <c r="DQ5" s="706">
        <v>0</v>
      </c>
      <c r="DR5" s="704">
        <v>0</v>
      </c>
      <c r="DS5" s="705">
        <v>0</v>
      </c>
      <c r="DT5" s="706">
        <v>0</v>
      </c>
      <c r="DU5" s="704">
        <v>0</v>
      </c>
      <c r="DV5" s="705">
        <v>0</v>
      </c>
      <c r="DW5" s="706">
        <v>0</v>
      </c>
      <c r="DX5" s="704">
        <v>0</v>
      </c>
      <c r="DY5" s="705">
        <v>0</v>
      </c>
      <c r="DZ5" s="706">
        <v>0</v>
      </c>
      <c r="EA5" s="704">
        <v>0</v>
      </c>
      <c r="EB5" s="705">
        <v>0</v>
      </c>
      <c r="EC5" s="706">
        <v>0</v>
      </c>
      <c r="ED5" s="704">
        <v>0</v>
      </c>
      <c r="EE5" s="705">
        <v>0</v>
      </c>
      <c r="EF5" s="706">
        <v>0</v>
      </c>
      <c r="EG5" s="704">
        <v>0</v>
      </c>
      <c r="EH5" s="705">
        <v>0</v>
      </c>
      <c r="EI5" s="706">
        <v>0</v>
      </c>
      <c r="EJ5" s="704">
        <v>0</v>
      </c>
      <c r="EK5" s="705">
        <v>0</v>
      </c>
      <c r="EL5" s="706">
        <v>0</v>
      </c>
      <c r="EM5" s="704">
        <v>0</v>
      </c>
      <c r="EN5" s="705">
        <v>0</v>
      </c>
      <c r="EO5" s="706">
        <v>0</v>
      </c>
      <c r="EP5" s="704">
        <v>0</v>
      </c>
      <c r="EQ5" s="705">
        <v>0</v>
      </c>
      <c r="ER5" s="706">
        <v>0</v>
      </c>
      <c r="ES5" s="704">
        <v>0</v>
      </c>
      <c r="ET5" s="705">
        <v>0</v>
      </c>
      <c r="EU5" s="706">
        <v>0</v>
      </c>
      <c r="EV5" s="704">
        <v>0</v>
      </c>
      <c r="EW5" s="705">
        <v>0</v>
      </c>
      <c r="EX5" s="706">
        <v>0</v>
      </c>
      <c r="EY5" s="704">
        <v>0</v>
      </c>
      <c r="EZ5" s="705">
        <v>0</v>
      </c>
      <c r="FA5" s="706">
        <v>0</v>
      </c>
      <c r="FB5" s="704">
        <v>0</v>
      </c>
      <c r="FC5" s="705">
        <v>0</v>
      </c>
      <c r="FD5" s="706">
        <v>0</v>
      </c>
      <c r="FE5" s="704">
        <v>0</v>
      </c>
      <c r="FF5" s="705">
        <v>0</v>
      </c>
      <c r="FG5" s="706">
        <v>0</v>
      </c>
      <c r="FH5" s="704">
        <v>0</v>
      </c>
      <c r="FI5" s="705">
        <v>0</v>
      </c>
      <c r="FJ5" s="706">
        <v>0</v>
      </c>
      <c r="FK5" s="704">
        <v>0</v>
      </c>
      <c r="FL5" s="705">
        <v>0</v>
      </c>
      <c r="FM5" s="706">
        <v>0</v>
      </c>
      <c r="FN5" s="704">
        <v>0</v>
      </c>
      <c r="FO5" s="705">
        <v>0</v>
      </c>
      <c r="FP5" s="706">
        <v>0</v>
      </c>
    </row>
    <row r="6" spans="1:175">
      <c r="A6" s="4" t="s">
        <v>1783</v>
      </c>
      <c r="B6" s="704">
        <v>0</v>
      </c>
      <c r="C6" s="705">
        <v>-35.331000000000003</v>
      </c>
      <c r="D6" s="706">
        <v>-35.331000000000003</v>
      </c>
      <c r="E6" s="704">
        <v>0</v>
      </c>
      <c r="F6" s="705">
        <v>-44.471499999999999</v>
      </c>
      <c r="G6" s="706">
        <v>-44.471499999999999</v>
      </c>
      <c r="H6" s="704">
        <v>0</v>
      </c>
      <c r="I6" s="705">
        <v>-44.473999999999997</v>
      </c>
      <c r="J6" s="706">
        <v>-44.473999999999997</v>
      </c>
      <c r="K6" s="704">
        <v>0</v>
      </c>
      <c r="L6" s="705">
        <v>-44.472999999999999</v>
      </c>
      <c r="M6" s="706">
        <v>-44.472999999999999</v>
      </c>
      <c r="N6" s="704">
        <v>0</v>
      </c>
      <c r="O6" s="705">
        <v>-44.473999999999997</v>
      </c>
      <c r="P6" s="706">
        <v>-44.473999999999997</v>
      </c>
      <c r="Q6" s="704">
        <v>0</v>
      </c>
      <c r="R6" s="705">
        <v>-57.438000000000002</v>
      </c>
      <c r="S6" s="706">
        <v>-57.438000000000002</v>
      </c>
      <c r="T6" s="704">
        <v>0</v>
      </c>
      <c r="U6" s="705">
        <v>-57.436</v>
      </c>
      <c r="V6" s="706">
        <v>-57.436</v>
      </c>
      <c r="W6" s="704">
        <v>0</v>
      </c>
      <c r="X6" s="705">
        <v>-57.438000000000002</v>
      </c>
      <c r="Y6" s="706">
        <v>-57.438000000000002</v>
      </c>
      <c r="Z6" s="704">
        <v>0</v>
      </c>
      <c r="AA6" s="705">
        <v>-57.438000000000002</v>
      </c>
      <c r="AB6" s="706">
        <v>-57.438000000000002</v>
      </c>
      <c r="AC6" s="704">
        <v>0</v>
      </c>
      <c r="AD6" s="705">
        <v>-61.198</v>
      </c>
      <c r="AE6" s="706">
        <v>-61.198</v>
      </c>
      <c r="AF6" s="704">
        <v>0</v>
      </c>
      <c r="AG6" s="705">
        <v>-61.198</v>
      </c>
      <c r="AH6" s="706">
        <v>-61.198</v>
      </c>
      <c r="AI6" s="704">
        <v>0</v>
      </c>
      <c r="AJ6" s="705">
        <v>-61.198</v>
      </c>
      <c r="AK6" s="706">
        <v>-61.198</v>
      </c>
      <c r="AL6" s="704">
        <v>0</v>
      </c>
      <c r="AM6" s="705">
        <v>-61.198</v>
      </c>
      <c r="AN6" s="706">
        <v>-61.198</v>
      </c>
      <c r="AO6" s="704">
        <v>0</v>
      </c>
      <c r="AP6" s="705">
        <v>-57.027999999999999</v>
      </c>
      <c r="AQ6" s="706">
        <v>-57.027999999999999</v>
      </c>
      <c r="AR6" s="704">
        <v>0</v>
      </c>
      <c r="AS6" s="705">
        <v>-57.027999999999999</v>
      </c>
      <c r="AT6" s="706">
        <v>-57.027999999999999</v>
      </c>
      <c r="AU6" s="704">
        <v>0</v>
      </c>
      <c r="AV6" s="705">
        <v>-57.027999999999999</v>
      </c>
      <c r="AW6" s="706">
        <v>-57.027999999999999</v>
      </c>
      <c r="AX6" s="704">
        <v>0</v>
      </c>
      <c r="AY6" s="705">
        <v>-57.027999999999999</v>
      </c>
      <c r="AZ6" s="706">
        <v>-57.027999999999999</v>
      </c>
      <c r="BA6" s="704">
        <v>0</v>
      </c>
      <c r="BB6" s="705">
        <v>-60.645000000000003</v>
      </c>
      <c r="BC6" s="706">
        <v>-60.645000000000003</v>
      </c>
      <c r="BD6" s="704">
        <v>0</v>
      </c>
      <c r="BE6" s="705">
        <v>-60.646000000000001</v>
      </c>
      <c r="BF6" s="706">
        <v>-60.646000000000001</v>
      </c>
      <c r="BG6" s="704">
        <v>0</v>
      </c>
      <c r="BH6" s="705">
        <v>-60.646000000000001</v>
      </c>
      <c r="BI6" s="706">
        <v>-60.646000000000001</v>
      </c>
      <c r="BJ6" s="704">
        <v>0</v>
      </c>
      <c r="BK6" s="705">
        <v>-60.646000000000001</v>
      </c>
      <c r="BL6" s="706">
        <v>-60.646000000000001</v>
      </c>
      <c r="BM6" s="704">
        <v>0</v>
      </c>
      <c r="BN6" s="705">
        <v>-64.548000000000002</v>
      </c>
      <c r="BO6" s="706">
        <v>-64.548000000000002</v>
      </c>
      <c r="BP6" s="704">
        <v>0</v>
      </c>
      <c r="BQ6" s="705">
        <v>-64.548000000000002</v>
      </c>
      <c r="BR6" s="706">
        <v>-64.548000000000002</v>
      </c>
      <c r="BS6" s="704">
        <v>0</v>
      </c>
      <c r="BT6" s="705">
        <v>-64.548000000000002</v>
      </c>
      <c r="BU6" s="706">
        <v>-64.548000000000002</v>
      </c>
      <c r="BV6" s="704">
        <v>0</v>
      </c>
      <c r="BW6" s="705">
        <v>-64.548000000000002</v>
      </c>
      <c r="BX6" s="706">
        <v>-64.548000000000002</v>
      </c>
      <c r="BY6" s="704">
        <v>0</v>
      </c>
      <c r="BZ6" s="705">
        <v>-68.733999999999995</v>
      </c>
      <c r="CA6" s="706">
        <v>-68.733999999999995</v>
      </c>
      <c r="CB6" s="704">
        <v>0</v>
      </c>
      <c r="CC6" s="705">
        <v>-68.733999999999995</v>
      </c>
      <c r="CD6" s="706">
        <v>-68.733999999999995</v>
      </c>
      <c r="CE6" s="704">
        <v>0</v>
      </c>
      <c r="CF6" s="705">
        <v>-68.733999999999995</v>
      </c>
      <c r="CG6" s="706">
        <v>-68.733999999999995</v>
      </c>
      <c r="CH6" s="704">
        <v>0</v>
      </c>
      <c r="CI6" s="705">
        <v>-68.733999999999995</v>
      </c>
      <c r="CJ6" s="706">
        <v>-68.733999999999995</v>
      </c>
      <c r="CK6" s="704">
        <v>0</v>
      </c>
      <c r="CL6" s="705">
        <v>-66.19</v>
      </c>
      <c r="CM6" s="706">
        <v>-66.19</v>
      </c>
      <c r="CN6" s="704">
        <v>0</v>
      </c>
      <c r="CO6" s="705">
        <v>-66.19</v>
      </c>
      <c r="CP6" s="706">
        <v>-66.19</v>
      </c>
      <c r="CQ6" s="704">
        <v>0</v>
      </c>
      <c r="CR6" s="705">
        <v>-66.19</v>
      </c>
      <c r="CS6" s="706">
        <v>-66.19</v>
      </c>
      <c r="CT6" s="704">
        <v>0</v>
      </c>
      <c r="CU6" s="705">
        <v>-66.19</v>
      </c>
      <c r="CV6" s="706">
        <v>-66.19</v>
      </c>
      <c r="CW6" s="704">
        <v>0</v>
      </c>
      <c r="CX6" s="705">
        <v>-66.19</v>
      </c>
      <c r="CY6" s="706">
        <v>-66.19</v>
      </c>
      <c r="CZ6" s="704">
        <v>0</v>
      </c>
      <c r="DA6" s="705">
        <v>-66.19</v>
      </c>
      <c r="DB6" s="706">
        <v>-66.19</v>
      </c>
      <c r="DC6" s="704">
        <v>0</v>
      </c>
      <c r="DD6" s="705">
        <v>-68.177999999999997</v>
      </c>
      <c r="DE6" s="706">
        <v>-68.177999999999997</v>
      </c>
      <c r="DF6" s="704">
        <v>0</v>
      </c>
      <c r="DG6" s="705">
        <v>-68.177999999999997</v>
      </c>
      <c r="DH6" s="706">
        <v>-68.177999999999997</v>
      </c>
      <c r="DI6" s="704">
        <v>0</v>
      </c>
      <c r="DJ6" s="705">
        <v>-68</v>
      </c>
      <c r="DK6" s="706">
        <v>-68</v>
      </c>
      <c r="DL6" s="704">
        <v>0</v>
      </c>
      <c r="DM6" s="705">
        <v>-68</v>
      </c>
      <c r="DN6" s="706">
        <v>-68</v>
      </c>
      <c r="DO6" s="704">
        <v>0</v>
      </c>
      <c r="DP6" s="705">
        <v>-68</v>
      </c>
      <c r="DQ6" s="706">
        <v>-68</v>
      </c>
      <c r="DR6" s="704">
        <v>0</v>
      </c>
      <c r="DS6" s="705">
        <v>-68</v>
      </c>
      <c r="DT6" s="706">
        <v>-68</v>
      </c>
      <c r="DU6" s="704">
        <v>0</v>
      </c>
      <c r="DV6" s="705">
        <v>-71</v>
      </c>
      <c r="DW6" s="706">
        <v>-71</v>
      </c>
      <c r="DX6" s="704">
        <v>0</v>
      </c>
      <c r="DY6" s="705">
        <v>-71</v>
      </c>
      <c r="DZ6" s="706">
        <v>-71</v>
      </c>
      <c r="EA6" s="704">
        <v>0</v>
      </c>
      <c r="EB6" s="705">
        <v>-71</v>
      </c>
      <c r="EC6" s="706">
        <v>-71</v>
      </c>
      <c r="ED6" s="704">
        <v>0</v>
      </c>
      <c r="EE6" s="705">
        <v>-71</v>
      </c>
      <c r="EF6" s="706">
        <v>-71</v>
      </c>
      <c r="EG6" s="704">
        <v>0</v>
      </c>
      <c r="EH6" s="705">
        <v>-71</v>
      </c>
      <c r="EI6" s="706">
        <v>-71</v>
      </c>
      <c r="EJ6" s="704"/>
      <c r="EK6" s="705">
        <v>-71</v>
      </c>
      <c r="EL6" s="706">
        <v>-71</v>
      </c>
      <c r="EM6" s="704">
        <v>0</v>
      </c>
      <c r="EN6" s="705">
        <v>-71</v>
      </c>
      <c r="EO6" s="706">
        <v>-71</v>
      </c>
      <c r="EP6" s="704">
        <v>0</v>
      </c>
      <c r="EQ6" s="705">
        <v>-71</v>
      </c>
      <c r="ER6" s="706">
        <v>-71</v>
      </c>
      <c r="ES6" s="704">
        <v>0</v>
      </c>
      <c r="ET6" s="705">
        <v>-75</v>
      </c>
      <c r="EU6" s="706">
        <v>-75</v>
      </c>
      <c r="EV6" s="704">
        <v>0</v>
      </c>
      <c r="EW6" s="705">
        <v>-75</v>
      </c>
      <c r="EX6" s="706">
        <v>-75</v>
      </c>
      <c r="EY6" s="704">
        <v>0</v>
      </c>
      <c r="EZ6" s="705">
        <v>-75</v>
      </c>
      <c r="FA6" s="706">
        <v>-75</v>
      </c>
      <c r="FB6" s="704">
        <v>0</v>
      </c>
      <c r="FC6" s="705">
        <v>-75</v>
      </c>
      <c r="FD6" s="706">
        <v>-75</v>
      </c>
      <c r="FE6" s="704">
        <v>0</v>
      </c>
      <c r="FF6" s="705">
        <v>-79</v>
      </c>
      <c r="FG6" s="706">
        <v>-79</v>
      </c>
      <c r="FH6" s="704">
        <v>0</v>
      </c>
      <c r="FI6" s="705">
        <v>-79</v>
      </c>
      <c r="FJ6" s="706">
        <v>-79</v>
      </c>
      <c r="FK6" s="704">
        <v>0</v>
      </c>
      <c r="FL6" s="705">
        <v>-79</v>
      </c>
      <c r="FM6" s="706">
        <v>-79</v>
      </c>
      <c r="FN6" s="704">
        <v>0</v>
      </c>
      <c r="FO6" s="705">
        <v>-79</v>
      </c>
      <c r="FP6" s="706">
        <v>-79</v>
      </c>
    </row>
    <row r="7" spans="1:175" s="54" customFormat="1">
      <c r="A7" s="5" t="s">
        <v>508</v>
      </c>
      <c r="B7" s="707">
        <v>6821.027</v>
      </c>
      <c r="C7" s="708">
        <v>1493.3030000000001</v>
      </c>
      <c r="D7" s="709">
        <v>8314.33</v>
      </c>
      <c r="E7" s="707">
        <v>5091.3410000000003</v>
      </c>
      <c r="F7" s="708">
        <v>2120.9407728010201</v>
      </c>
      <c r="G7" s="709">
        <v>7212.2817728010205</v>
      </c>
      <c r="H7" s="707">
        <v>5091.3407511981568</v>
      </c>
      <c r="I7" s="708">
        <v>2120.9380419110198</v>
      </c>
      <c r="J7" s="709">
        <v>7212.2787931091771</v>
      </c>
      <c r="K7" s="707">
        <v>5091.3407511981568</v>
      </c>
      <c r="L7" s="708">
        <v>2120.93904191102</v>
      </c>
      <c r="M7" s="709">
        <v>7212.2797931091764</v>
      </c>
      <c r="N7" s="707">
        <v>5091.3410000000003</v>
      </c>
      <c r="O7" s="708">
        <v>2187.8409999999999</v>
      </c>
      <c r="P7" s="709">
        <v>7279.1819999999998</v>
      </c>
      <c r="Q7" s="707">
        <v>6273.0129999999999</v>
      </c>
      <c r="R7" s="708">
        <v>2314.1010000000001</v>
      </c>
      <c r="S7" s="709">
        <v>8587.1139999999996</v>
      </c>
      <c r="T7" s="707">
        <v>6273.0129999999999</v>
      </c>
      <c r="U7" s="708">
        <v>2314.1030000000001</v>
      </c>
      <c r="V7" s="709">
        <v>8587.116</v>
      </c>
      <c r="W7" s="707">
        <v>6273.0129999999999</v>
      </c>
      <c r="X7" s="708">
        <v>2314.1010000000001</v>
      </c>
      <c r="Y7" s="709">
        <v>8587.1139999999996</v>
      </c>
      <c r="Z7" s="707">
        <v>6273.0129999999999</v>
      </c>
      <c r="AA7" s="708">
        <v>2314.1010000000001</v>
      </c>
      <c r="AB7" s="709">
        <v>8587.1139999999996</v>
      </c>
      <c r="AC7" s="707">
        <v>7620.4840000000004</v>
      </c>
      <c r="AD7" s="708">
        <v>2760.7040000000002</v>
      </c>
      <c r="AE7" s="709">
        <v>10381.188</v>
      </c>
      <c r="AF7" s="707">
        <v>7620.4840000000004</v>
      </c>
      <c r="AG7" s="708">
        <v>2760.703</v>
      </c>
      <c r="AH7" s="709">
        <v>10381.187</v>
      </c>
      <c r="AI7" s="707">
        <v>7620.4840000000004</v>
      </c>
      <c r="AJ7" s="708">
        <v>2761.3829999999998</v>
      </c>
      <c r="AK7" s="709">
        <v>10381.867</v>
      </c>
      <c r="AL7" s="707">
        <v>7620.4849999999997</v>
      </c>
      <c r="AM7" s="708">
        <v>2783.3739999999998</v>
      </c>
      <c r="AN7" s="709">
        <v>10403.859</v>
      </c>
      <c r="AO7" s="707">
        <v>6446.8860000000004</v>
      </c>
      <c r="AP7" s="708">
        <v>2469.9830000000002</v>
      </c>
      <c r="AQ7" s="709">
        <v>8916.8690000000006</v>
      </c>
      <c r="AR7" s="707">
        <v>6446.8860000000004</v>
      </c>
      <c r="AS7" s="708">
        <v>2469.9830000000002</v>
      </c>
      <c r="AT7" s="709">
        <v>8916.8690000000006</v>
      </c>
      <c r="AU7" s="707">
        <v>6446.8860000000004</v>
      </c>
      <c r="AV7" s="708">
        <v>2469.9830000000002</v>
      </c>
      <c r="AW7" s="709">
        <v>8916.8690000000006</v>
      </c>
      <c r="AX7" s="707">
        <v>6446.8829999999998</v>
      </c>
      <c r="AY7" s="708">
        <v>2469.64</v>
      </c>
      <c r="AZ7" s="709">
        <v>8916.5229999999992</v>
      </c>
      <c r="BA7" s="707">
        <v>3703.721</v>
      </c>
      <c r="BB7" s="708">
        <v>2862.5659999999998</v>
      </c>
      <c r="BC7" s="709">
        <v>6566.2870000000003</v>
      </c>
      <c r="BD7" s="707">
        <v>4018.3620000000001</v>
      </c>
      <c r="BE7" s="708">
        <v>2547.924</v>
      </c>
      <c r="BF7" s="709">
        <v>6566.2860000000001</v>
      </c>
      <c r="BG7" s="707">
        <v>4018.3620000000001</v>
      </c>
      <c r="BH7" s="708">
        <v>2547.924</v>
      </c>
      <c r="BI7" s="709">
        <v>6566.2860000000001</v>
      </c>
      <c r="BJ7" s="707">
        <v>4018.3620000000001</v>
      </c>
      <c r="BK7" s="708">
        <v>2547.924</v>
      </c>
      <c r="BL7" s="709">
        <v>6566.2860000000001</v>
      </c>
      <c r="BM7" s="707">
        <v>4261.241</v>
      </c>
      <c r="BN7" s="708">
        <v>3174.7449999999999</v>
      </c>
      <c r="BO7" s="709">
        <v>7435.9859999999999</v>
      </c>
      <c r="BP7" s="707">
        <v>4261.241</v>
      </c>
      <c r="BQ7" s="708">
        <v>3174.7449999999999</v>
      </c>
      <c r="BR7" s="709">
        <v>7435.9859999999999</v>
      </c>
      <c r="BS7" s="707">
        <v>4261.241</v>
      </c>
      <c r="BT7" s="708">
        <v>3174.7449999999999</v>
      </c>
      <c r="BU7" s="709">
        <v>7435.9859999999999</v>
      </c>
      <c r="BV7" s="707">
        <v>4261.241</v>
      </c>
      <c r="BW7" s="708">
        <v>3174.7449999999999</v>
      </c>
      <c r="BX7" s="709">
        <v>7435.9859999999999</v>
      </c>
      <c r="BY7" s="707">
        <v>4625.1980000000003</v>
      </c>
      <c r="BZ7" s="708">
        <v>3551.2171806529991</v>
      </c>
      <c r="CA7" s="709">
        <v>8176.415180652999</v>
      </c>
      <c r="CB7" s="707">
        <v>4625.1980000000003</v>
      </c>
      <c r="CC7" s="708">
        <v>3551.2171806529991</v>
      </c>
      <c r="CD7" s="709">
        <v>8176.415180652999</v>
      </c>
      <c r="CE7" s="707">
        <v>4625.1980000000003</v>
      </c>
      <c r="CF7" s="708">
        <v>3551.2170000000001</v>
      </c>
      <c r="CG7" s="709">
        <v>8176.415</v>
      </c>
      <c r="CH7" s="707">
        <v>4625.1980000000003</v>
      </c>
      <c r="CI7" s="708">
        <v>3551.2170000000001</v>
      </c>
      <c r="CJ7" s="709">
        <v>8176.415</v>
      </c>
      <c r="CK7" s="707">
        <v>4736.2150000000001</v>
      </c>
      <c r="CL7" s="708">
        <v>2200.7539999999999</v>
      </c>
      <c r="CM7" s="709">
        <v>6936.9690000000001</v>
      </c>
      <c r="CN7" s="707">
        <v>4736.2150000000001</v>
      </c>
      <c r="CO7" s="708">
        <v>2200.7539999999999</v>
      </c>
      <c r="CP7" s="709">
        <v>6936.9690000000001</v>
      </c>
      <c r="CQ7" s="707">
        <v>4736.2150000000001</v>
      </c>
      <c r="CR7" s="708">
        <v>2200.7539999999999</v>
      </c>
      <c r="CS7" s="709">
        <v>6936.9690000000001</v>
      </c>
      <c r="CT7" s="707">
        <v>4736.2150000000001</v>
      </c>
      <c r="CU7" s="708">
        <v>2200.7539999999999</v>
      </c>
      <c r="CV7" s="709">
        <v>6936.9690000000001</v>
      </c>
      <c r="CW7" s="707">
        <v>4691.0110000000004</v>
      </c>
      <c r="CX7" s="708">
        <v>2035.421</v>
      </c>
      <c r="CY7" s="709">
        <v>6726.4319999999998</v>
      </c>
      <c r="CZ7" s="707">
        <v>4691.0110000000004</v>
      </c>
      <c r="DA7" s="708">
        <v>2035.421</v>
      </c>
      <c r="DB7" s="709">
        <v>6726.4319999999998</v>
      </c>
      <c r="DC7" s="707">
        <v>4691.0110000000004</v>
      </c>
      <c r="DD7" s="708">
        <v>2033.433</v>
      </c>
      <c r="DE7" s="709">
        <v>6724.4440000000004</v>
      </c>
      <c r="DF7" s="707">
        <v>4691.0110000000004</v>
      </c>
      <c r="DG7" s="708">
        <v>2033.433</v>
      </c>
      <c r="DH7" s="709">
        <v>6724.4440000000004</v>
      </c>
      <c r="DI7" s="707">
        <v>4835</v>
      </c>
      <c r="DJ7" s="708">
        <v>3363</v>
      </c>
      <c r="DK7" s="709">
        <v>8198</v>
      </c>
      <c r="DL7" s="707">
        <v>4835</v>
      </c>
      <c r="DM7" s="708">
        <v>3363</v>
      </c>
      <c r="DN7" s="709">
        <v>8198</v>
      </c>
      <c r="DO7" s="707">
        <v>4835</v>
      </c>
      <c r="DP7" s="708">
        <v>3363</v>
      </c>
      <c r="DQ7" s="709">
        <v>8198</v>
      </c>
      <c r="DR7" s="707">
        <v>4835</v>
      </c>
      <c r="DS7" s="708">
        <v>3363</v>
      </c>
      <c r="DT7" s="709">
        <v>8198</v>
      </c>
      <c r="DU7" s="707">
        <v>3569</v>
      </c>
      <c r="DV7" s="708">
        <v>3170</v>
      </c>
      <c r="DW7" s="709">
        <v>6739</v>
      </c>
      <c r="DX7" s="707">
        <v>3569</v>
      </c>
      <c r="DY7" s="708">
        <v>3170</v>
      </c>
      <c r="DZ7" s="709">
        <v>6739</v>
      </c>
      <c r="EA7" s="707">
        <v>3569</v>
      </c>
      <c r="EB7" s="708">
        <v>3170</v>
      </c>
      <c r="EC7" s="709">
        <v>6739</v>
      </c>
      <c r="ED7" s="707">
        <v>3569</v>
      </c>
      <c r="EE7" s="708">
        <v>3170</v>
      </c>
      <c r="EF7" s="709">
        <v>6739</v>
      </c>
      <c r="EG7" s="707">
        <v>3352</v>
      </c>
      <c r="EH7" s="708">
        <v>3075</v>
      </c>
      <c r="EI7" s="709">
        <v>6427</v>
      </c>
      <c r="EJ7" s="707" t="s">
        <v>1744</v>
      </c>
      <c r="EK7" s="708" t="s">
        <v>1747</v>
      </c>
      <c r="EL7" s="709" t="s">
        <v>1748</v>
      </c>
      <c r="EM7" s="707">
        <v>3352</v>
      </c>
      <c r="EN7" s="708">
        <v>3075</v>
      </c>
      <c r="EO7" s="709">
        <v>6427</v>
      </c>
      <c r="EP7" s="707">
        <v>3352</v>
      </c>
      <c r="EQ7" s="708">
        <v>3075</v>
      </c>
      <c r="ER7" s="709">
        <v>6427</v>
      </c>
      <c r="ES7" s="707">
        <v>2895</v>
      </c>
      <c r="ET7" s="708">
        <v>3244</v>
      </c>
      <c r="EU7" s="709">
        <v>6139</v>
      </c>
      <c r="EV7" s="707">
        <v>2895</v>
      </c>
      <c r="EW7" s="708">
        <v>3244</v>
      </c>
      <c r="EX7" s="709">
        <v>6139</v>
      </c>
      <c r="EY7" s="707">
        <v>2895</v>
      </c>
      <c r="EZ7" s="708">
        <v>3244</v>
      </c>
      <c r="FA7" s="709">
        <v>6139</v>
      </c>
      <c r="FB7" s="707">
        <v>2895</v>
      </c>
      <c r="FC7" s="708">
        <v>3244</v>
      </c>
      <c r="FD7" s="709">
        <v>6139</v>
      </c>
      <c r="FE7" s="707">
        <v>2634</v>
      </c>
      <c r="FF7" s="708">
        <v>3866</v>
      </c>
      <c r="FG7" s="709">
        <v>6500</v>
      </c>
      <c r="FH7" s="707">
        <v>2634</v>
      </c>
      <c r="FI7" s="708">
        <v>3866</v>
      </c>
      <c r="FJ7" s="709">
        <v>6500</v>
      </c>
      <c r="FK7" s="707">
        <v>2634</v>
      </c>
      <c r="FL7" s="708">
        <v>3866</v>
      </c>
      <c r="FM7" s="709">
        <v>6500</v>
      </c>
      <c r="FN7" s="707">
        <v>2634</v>
      </c>
      <c r="FO7" s="708">
        <v>3866</v>
      </c>
      <c r="FP7" s="709">
        <v>6500</v>
      </c>
      <c r="FQ7"/>
      <c r="FR7"/>
      <c r="FS7"/>
    </row>
    <row r="8" spans="1:175">
      <c r="A8" s="4" t="s">
        <v>572</v>
      </c>
      <c r="B8" s="705">
        <v>393.31599999999997</v>
      </c>
      <c r="C8" s="705">
        <v>92.954999999999998</v>
      </c>
      <c r="D8" s="706">
        <v>486.27100000000002</v>
      </c>
      <c r="E8" s="705">
        <v>126.48445359999999</v>
      </c>
      <c r="F8" s="705">
        <v>44.831792650000004</v>
      </c>
      <c r="G8" s="706">
        <v>171.31624625000001</v>
      </c>
      <c r="H8" s="705">
        <v>251.298</v>
      </c>
      <c r="I8" s="705">
        <v>29.489000000000001</v>
      </c>
      <c r="J8" s="706">
        <v>280.78699999999998</v>
      </c>
      <c r="K8" s="705">
        <v>349.32999767000001</v>
      </c>
      <c r="L8" s="705">
        <v>49.19139011</v>
      </c>
      <c r="M8" s="706">
        <v>398.52138778</v>
      </c>
      <c r="N8" s="705">
        <v>479.56200000000001</v>
      </c>
      <c r="O8" s="705">
        <v>68.385000000000005</v>
      </c>
      <c r="P8" s="706">
        <v>547.947</v>
      </c>
      <c r="Q8" s="705">
        <v>195.20099999999999</v>
      </c>
      <c r="R8" s="705">
        <v>29.382999999999999</v>
      </c>
      <c r="S8" s="706">
        <v>224.584</v>
      </c>
      <c r="T8" s="705">
        <v>394.685</v>
      </c>
      <c r="U8" s="705">
        <v>71.402000000000001</v>
      </c>
      <c r="V8" s="706">
        <v>466.08699999999999</v>
      </c>
      <c r="W8" s="705">
        <v>600.40499999999997</v>
      </c>
      <c r="X8" s="705">
        <v>97.052999999999997</v>
      </c>
      <c r="Y8" s="706">
        <v>697.45799999999997</v>
      </c>
      <c r="Z8" s="705">
        <v>606.029</v>
      </c>
      <c r="AA8" s="705">
        <v>299.48899999999998</v>
      </c>
      <c r="AB8" s="706">
        <v>905.51800000000003</v>
      </c>
      <c r="AC8" s="705">
        <v>68.992000000000004</v>
      </c>
      <c r="AD8" s="705">
        <v>36.042000000000002</v>
      </c>
      <c r="AE8" s="706">
        <v>105.03400000000001</v>
      </c>
      <c r="AF8" s="705">
        <v>168.86199999999999</v>
      </c>
      <c r="AG8" s="705">
        <v>51.572000000000003</v>
      </c>
      <c r="AH8" s="706">
        <v>220.434</v>
      </c>
      <c r="AI8" s="705">
        <v>287.62200000000001</v>
      </c>
      <c r="AJ8" s="705">
        <v>84.73</v>
      </c>
      <c r="AK8" s="706">
        <v>372.35199999999998</v>
      </c>
      <c r="AL8" s="705">
        <v>374.82400000000001</v>
      </c>
      <c r="AM8" s="705">
        <v>26.946999999999999</v>
      </c>
      <c r="AN8" s="706">
        <v>401.77100000000002</v>
      </c>
      <c r="AO8" s="705">
        <v>107.98399999999999</v>
      </c>
      <c r="AP8" s="705">
        <v>28.965</v>
      </c>
      <c r="AQ8" s="706">
        <v>136.94900000000001</v>
      </c>
      <c r="AR8" s="705">
        <v>220.89099999999999</v>
      </c>
      <c r="AS8" s="705">
        <v>45.491999999999997</v>
      </c>
      <c r="AT8" s="706">
        <v>266.38299999999998</v>
      </c>
      <c r="AU8" s="705">
        <v>333.786</v>
      </c>
      <c r="AV8" s="705">
        <v>74.167000000000002</v>
      </c>
      <c r="AW8" s="706">
        <v>407.95299999999997</v>
      </c>
      <c r="AX8" s="705">
        <v>422.267</v>
      </c>
      <c r="AY8" s="705">
        <v>93.031000000000006</v>
      </c>
      <c r="AZ8" s="706">
        <v>515.298</v>
      </c>
      <c r="BA8" s="705">
        <v>54.186</v>
      </c>
      <c r="BB8" s="705">
        <v>41.2</v>
      </c>
      <c r="BC8" s="706">
        <v>95.385999999999996</v>
      </c>
      <c r="BD8" s="705">
        <v>123.126</v>
      </c>
      <c r="BE8" s="705">
        <v>149.42699999999999</v>
      </c>
      <c r="BF8" s="706">
        <v>272.553</v>
      </c>
      <c r="BG8" s="705">
        <v>197.83</v>
      </c>
      <c r="BH8" s="705">
        <v>296.529</v>
      </c>
      <c r="BI8" s="706">
        <v>494.35899999999998</v>
      </c>
      <c r="BJ8" s="705">
        <v>263.81900000000002</v>
      </c>
      <c r="BK8" s="705">
        <v>344.67899999999997</v>
      </c>
      <c r="BL8" s="706">
        <v>608.49800000000005</v>
      </c>
      <c r="BM8" s="705">
        <v>75.727000000000004</v>
      </c>
      <c r="BN8" s="705">
        <v>110.294</v>
      </c>
      <c r="BO8" s="706">
        <v>186.02099999999999</v>
      </c>
      <c r="BP8" s="705">
        <v>162.51400000000001</v>
      </c>
      <c r="BQ8" s="705">
        <v>194.57400000000001</v>
      </c>
      <c r="BR8" s="706">
        <v>357.08800000000002</v>
      </c>
      <c r="BS8" s="705">
        <v>247.83500000000001</v>
      </c>
      <c r="BT8" s="705">
        <v>328.32100000000003</v>
      </c>
      <c r="BU8" s="706">
        <v>576.15599999999995</v>
      </c>
      <c r="BV8" s="705">
        <v>324.65199999999999</v>
      </c>
      <c r="BW8" s="705">
        <v>411.46199999999999</v>
      </c>
      <c r="BX8" s="706">
        <v>736.11400000000003</v>
      </c>
      <c r="BY8" s="705">
        <v>71.765025050000006</v>
      </c>
      <c r="BZ8" s="705">
        <v>161.5700552232</v>
      </c>
      <c r="CA8" s="706">
        <v>233.33508027319999</v>
      </c>
      <c r="CB8" s="705">
        <v>149.39377453</v>
      </c>
      <c r="CC8" s="705">
        <v>236.3240897332</v>
      </c>
      <c r="CD8" s="706">
        <v>385.71786426319994</v>
      </c>
      <c r="CE8" s="705">
        <v>206.19399999999999</v>
      </c>
      <c r="CF8" s="705">
        <v>305.245</v>
      </c>
      <c r="CG8" s="706">
        <v>511.43900000000002</v>
      </c>
      <c r="CH8" s="705">
        <v>235.54599999999999</v>
      </c>
      <c r="CI8" s="705">
        <v>378.25400000000002</v>
      </c>
      <c r="CJ8" s="706">
        <v>613.79999999999995</v>
      </c>
      <c r="CK8" s="705">
        <v>41.887999999999998</v>
      </c>
      <c r="CL8" s="705">
        <v>94.483999999999995</v>
      </c>
      <c r="CM8" s="706">
        <v>136.37200000000001</v>
      </c>
      <c r="CN8" s="705">
        <v>67.581999999999994</v>
      </c>
      <c r="CO8" s="705">
        <v>124.59699999999999</v>
      </c>
      <c r="CP8" s="706">
        <v>192.179</v>
      </c>
      <c r="CQ8" s="705">
        <v>122.038</v>
      </c>
      <c r="CR8" s="705">
        <v>153.94</v>
      </c>
      <c r="CS8" s="706">
        <v>275.97800000000001</v>
      </c>
      <c r="CT8" s="705">
        <v>159.9</v>
      </c>
      <c r="CU8" s="705">
        <v>224.333</v>
      </c>
      <c r="CV8" s="706">
        <v>384.233</v>
      </c>
      <c r="CW8" s="705">
        <v>35.692</v>
      </c>
      <c r="CX8" s="705">
        <v>130.26400000000001</v>
      </c>
      <c r="CY8" s="706">
        <v>165.95599999999999</v>
      </c>
      <c r="CZ8" s="705">
        <v>70.397000000000006</v>
      </c>
      <c r="DA8" s="705">
        <v>172.76499999999999</v>
      </c>
      <c r="DB8" s="706">
        <v>243.16200000000001</v>
      </c>
      <c r="DC8" s="705">
        <v>108.866</v>
      </c>
      <c r="DD8" s="705">
        <v>198.12299999999999</v>
      </c>
      <c r="DE8" s="706">
        <v>306.98899999999998</v>
      </c>
      <c r="DF8" s="705">
        <v>139.90600000000001</v>
      </c>
      <c r="DG8" s="705">
        <v>640.32600000000002</v>
      </c>
      <c r="DH8" s="706">
        <v>780.23199999999997</v>
      </c>
      <c r="DI8" s="705">
        <v>36</v>
      </c>
      <c r="DJ8" s="705">
        <v>34</v>
      </c>
      <c r="DK8" s="706">
        <v>70</v>
      </c>
      <c r="DL8" s="705">
        <v>49</v>
      </c>
      <c r="DM8" s="705">
        <v>76</v>
      </c>
      <c r="DN8" s="706">
        <v>125</v>
      </c>
      <c r="DO8" s="705">
        <v>55</v>
      </c>
      <c r="DP8" s="705">
        <v>122</v>
      </c>
      <c r="DQ8" s="706">
        <v>177</v>
      </c>
      <c r="DR8" s="705">
        <v>63</v>
      </c>
      <c r="DS8" s="705">
        <v>157</v>
      </c>
      <c r="DT8" s="706">
        <v>220</v>
      </c>
      <c r="DU8" s="705">
        <v>7</v>
      </c>
      <c r="DV8" s="705">
        <v>33</v>
      </c>
      <c r="DW8" s="706">
        <v>40</v>
      </c>
      <c r="DX8" s="705">
        <v>18</v>
      </c>
      <c r="DY8" s="705">
        <v>68</v>
      </c>
      <c r="DZ8" s="706">
        <v>86</v>
      </c>
      <c r="EA8" s="705">
        <v>36</v>
      </c>
      <c r="EB8" s="705">
        <v>96</v>
      </c>
      <c r="EC8" s="706">
        <v>132</v>
      </c>
      <c r="ED8" s="705">
        <v>59</v>
      </c>
      <c r="EE8" s="705">
        <v>143</v>
      </c>
      <c r="EF8" s="706">
        <v>202</v>
      </c>
      <c r="EG8" s="705">
        <v>35</v>
      </c>
      <c r="EH8" s="705">
        <v>49</v>
      </c>
      <c r="EI8" s="706">
        <v>84</v>
      </c>
      <c r="EJ8" s="705" t="s">
        <v>1749</v>
      </c>
      <c r="EK8" s="705" t="s">
        <v>1750</v>
      </c>
      <c r="EL8" s="706" t="s">
        <v>1751</v>
      </c>
      <c r="EM8" s="705">
        <v>304</v>
      </c>
      <c r="EN8" s="705">
        <v>183</v>
      </c>
      <c r="EO8" s="706">
        <v>487</v>
      </c>
      <c r="EP8" s="705">
        <v>330</v>
      </c>
      <c r="EQ8" s="705">
        <v>298</v>
      </c>
      <c r="ER8" s="706">
        <v>628</v>
      </c>
      <c r="ES8" s="705">
        <v>36</v>
      </c>
      <c r="ET8" s="705">
        <v>58</v>
      </c>
      <c r="EU8" s="706">
        <v>94</v>
      </c>
      <c r="EV8" s="705">
        <v>73</v>
      </c>
      <c r="EW8" s="705">
        <v>118</v>
      </c>
      <c r="EX8" s="706">
        <v>191</v>
      </c>
      <c r="EY8" s="705">
        <v>109</v>
      </c>
      <c r="EZ8" s="705">
        <v>174</v>
      </c>
      <c r="FA8" s="706">
        <v>283</v>
      </c>
      <c r="FB8" s="705">
        <v>141</v>
      </c>
      <c r="FC8" s="705">
        <v>241</v>
      </c>
      <c r="FD8" s="706">
        <v>382</v>
      </c>
      <c r="FE8" s="705">
        <v>28</v>
      </c>
      <c r="FF8" s="705">
        <v>57</v>
      </c>
      <c r="FG8" s="706">
        <v>85</v>
      </c>
      <c r="FH8" s="705">
        <v>57</v>
      </c>
      <c r="FI8" s="705">
        <v>106</v>
      </c>
      <c r="FJ8" s="706">
        <v>163</v>
      </c>
      <c r="FK8" s="705">
        <v>86</v>
      </c>
      <c r="FL8" s="705">
        <v>172</v>
      </c>
      <c r="FM8" s="706">
        <v>258</v>
      </c>
      <c r="FN8" s="705">
        <v>129</v>
      </c>
      <c r="FO8" s="705">
        <v>414</v>
      </c>
      <c r="FP8" s="706">
        <v>543</v>
      </c>
    </row>
    <row r="9" spans="1:175">
      <c r="A9" s="4" t="s">
        <v>1586</v>
      </c>
      <c r="B9" s="705">
        <v>384.73427899999996</v>
      </c>
      <c r="C9" s="705">
        <v>662.04300000000001</v>
      </c>
      <c r="D9" s="706">
        <v>1046.7772789999999</v>
      </c>
      <c r="E9" s="705">
        <v>182.67567944499999</v>
      </c>
      <c r="F9" s="705">
        <v>99.907100299999996</v>
      </c>
      <c r="G9" s="706">
        <v>282.58277974499993</v>
      </c>
      <c r="H9" s="705">
        <v>301.64600000000002</v>
      </c>
      <c r="I9" s="705">
        <v>174.86500000000001</v>
      </c>
      <c r="J9" s="706">
        <v>476.51100000000002</v>
      </c>
      <c r="K9" s="705">
        <v>448.74108337200005</v>
      </c>
      <c r="L9" s="705">
        <v>270.43584030000005</v>
      </c>
      <c r="M9" s="706">
        <v>719.17692367200004</v>
      </c>
      <c r="N9" s="705">
        <v>719.15099999999995</v>
      </c>
      <c r="O9" s="705">
        <v>198.31299999999999</v>
      </c>
      <c r="P9" s="706">
        <v>917.46400000000006</v>
      </c>
      <c r="Q9" s="705">
        <v>140.72900000000001</v>
      </c>
      <c r="R9" s="705">
        <v>29.010999999999999</v>
      </c>
      <c r="S9" s="706">
        <v>169.74</v>
      </c>
      <c r="T9" s="705">
        <v>235.15700000000001</v>
      </c>
      <c r="U9" s="705">
        <v>-61.866</v>
      </c>
      <c r="V9" s="706">
        <v>173.291</v>
      </c>
      <c r="W9" s="705">
        <v>423.53800000000001</v>
      </c>
      <c r="X9" s="705">
        <v>-72.103999999999999</v>
      </c>
      <c r="Y9" s="706">
        <v>351.43400000000003</v>
      </c>
      <c r="Z9" s="705">
        <v>744.61500000000001</v>
      </c>
      <c r="AA9" s="705">
        <v>228.928</v>
      </c>
      <c r="AB9" s="706">
        <v>973.54300000000001</v>
      </c>
      <c r="AC9" s="705">
        <v>35.165999999999997</v>
      </c>
      <c r="AD9" s="705">
        <v>30.318000000000001</v>
      </c>
      <c r="AE9" s="706">
        <v>65.483999999999995</v>
      </c>
      <c r="AF9" s="705">
        <v>148.52600000000001</v>
      </c>
      <c r="AG9" s="705">
        <v>58.171999999999997</v>
      </c>
      <c r="AH9" s="706">
        <v>206.69800000000001</v>
      </c>
      <c r="AI9" s="705">
        <v>242.59200000000001</v>
      </c>
      <c r="AJ9" s="705">
        <v>83.001000000000005</v>
      </c>
      <c r="AK9" s="706">
        <v>325.59300000000002</v>
      </c>
      <c r="AL9" s="705">
        <v>366.46499999999997</v>
      </c>
      <c r="AM9" s="705">
        <v>626.55100000000004</v>
      </c>
      <c r="AN9" s="706">
        <v>993.01599999999996</v>
      </c>
      <c r="AO9" s="705">
        <v>197.69200000000001</v>
      </c>
      <c r="AP9" s="705">
        <v>100.087</v>
      </c>
      <c r="AQ9" s="706">
        <v>297.779</v>
      </c>
      <c r="AR9" s="705">
        <v>303.755</v>
      </c>
      <c r="AS9" s="705">
        <v>161.423</v>
      </c>
      <c r="AT9" s="706">
        <v>465.178</v>
      </c>
      <c r="AU9" s="705">
        <v>402.839</v>
      </c>
      <c r="AV9" s="705">
        <v>156.86699999999999</v>
      </c>
      <c r="AW9" s="706">
        <v>559.70600000000002</v>
      </c>
      <c r="AX9" s="705">
        <v>403.31</v>
      </c>
      <c r="AY9" s="705">
        <v>393.87200000000001</v>
      </c>
      <c r="AZ9" s="706">
        <v>797.18200000000002</v>
      </c>
      <c r="BA9" s="705">
        <v>3.246</v>
      </c>
      <c r="BB9" s="705">
        <v>71.450999999999993</v>
      </c>
      <c r="BC9" s="706">
        <v>74.697000000000003</v>
      </c>
      <c r="BD9" s="705">
        <v>11.611000000000001</v>
      </c>
      <c r="BE9" s="705">
        <v>30.539000000000001</v>
      </c>
      <c r="BF9" s="706">
        <v>42.15</v>
      </c>
      <c r="BG9" s="705">
        <v>32.859000000000002</v>
      </c>
      <c r="BH9" s="705">
        <v>321.733</v>
      </c>
      <c r="BI9" s="706">
        <v>354.59199999999998</v>
      </c>
      <c r="BJ9" s="705">
        <v>70.421000000000006</v>
      </c>
      <c r="BK9" s="705">
        <v>518.46299999999997</v>
      </c>
      <c r="BL9" s="706">
        <v>588.88400000000001</v>
      </c>
      <c r="BM9" s="705">
        <v>23.239000000000001</v>
      </c>
      <c r="BN9" s="705">
        <v>12.492000000000001</v>
      </c>
      <c r="BO9" s="706">
        <v>35.731000000000002</v>
      </c>
      <c r="BP9" s="705">
        <v>50.515999999999998</v>
      </c>
      <c r="BQ9" s="705">
        <v>20.391999999999999</v>
      </c>
      <c r="BR9" s="706">
        <v>70.908000000000001</v>
      </c>
      <c r="BS9" s="705">
        <v>70.492000000000004</v>
      </c>
      <c r="BT9" s="705">
        <v>-15.255000000000001</v>
      </c>
      <c r="BU9" s="706">
        <v>55.237000000000002</v>
      </c>
      <c r="BV9" s="705">
        <v>69.168999999999997</v>
      </c>
      <c r="BW9" s="705">
        <v>-1.5509999999999999</v>
      </c>
      <c r="BX9" s="706">
        <v>67.617999999999995</v>
      </c>
      <c r="BY9" s="705">
        <v>26.674227980000012</v>
      </c>
      <c r="BZ9" s="705">
        <v>39.267182896799902</v>
      </c>
      <c r="CA9" s="706">
        <v>65.941410876799907</v>
      </c>
      <c r="CB9" s="705">
        <v>42.712187210000003</v>
      </c>
      <c r="CC9" s="705">
        <v>6.5139399467999466</v>
      </c>
      <c r="CD9" s="706">
        <v>49.226127156799947</v>
      </c>
      <c r="CE9" s="705">
        <v>66.067999999999998</v>
      </c>
      <c r="CF9" s="705">
        <v>27.545000000000002</v>
      </c>
      <c r="CG9" s="706">
        <v>93.613</v>
      </c>
      <c r="CH9" s="705">
        <v>-123.529</v>
      </c>
      <c r="CI9" s="705">
        <v>96.629000000000005</v>
      </c>
      <c r="CJ9" s="706">
        <v>-26.9</v>
      </c>
      <c r="CK9" s="705">
        <v>-51.061999999999998</v>
      </c>
      <c r="CL9" s="705">
        <v>3.9969999999999999</v>
      </c>
      <c r="CM9" s="706">
        <v>-47.064999999999998</v>
      </c>
      <c r="CN9" s="705">
        <v>-35.323999999999998</v>
      </c>
      <c r="CO9" s="705">
        <v>-20.003</v>
      </c>
      <c r="CP9" s="706">
        <v>-55.326999999999998</v>
      </c>
      <c r="CQ9" s="705">
        <v>-1.911</v>
      </c>
      <c r="CR9" s="705">
        <v>-48.893999999999998</v>
      </c>
      <c r="CS9" s="706">
        <v>-50.805</v>
      </c>
      <c r="CT9" s="705">
        <v>70.596999999999994</v>
      </c>
      <c r="CU9" s="705">
        <v>-329.99799999999999</v>
      </c>
      <c r="CV9" s="706">
        <v>-259.40100000000001</v>
      </c>
      <c r="CW9" s="705">
        <v>-151.16300000000001</v>
      </c>
      <c r="CX9" s="705">
        <v>36.914000000000001</v>
      </c>
      <c r="CY9" s="706">
        <v>-114.249</v>
      </c>
      <c r="CZ9" s="705">
        <v>-109.16500000000001</v>
      </c>
      <c r="DA9" s="705">
        <v>46.838999999999999</v>
      </c>
      <c r="DB9" s="706">
        <v>-62.326000000000001</v>
      </c>
      <c r="DC9" s="705">
        <v>-60.640999999999998</v>
      </c>
      <c r="DD9" s="705">
        <v>20.675999999999998</v>
      </c>
      <c r="DE9" s="706">
        <v>-39.965000000000003</v>
      </c>
      <c r="DF9" s="705">
        <v>9.7050000000000001</v>
      </c>
      <c r="DG9" s="705">
        <v>832.94100000000003</v>
      </c>
      <c r="DH9" s="706">
        <v>842.64599999999996</v>
      </c>
      <c r="DI9" s="705">
        <v>10</v>
      </c>
      <c r="DJ9" s="705">
        <v>-5</v>
      </c>
      <c r="DK9" s="706">
        <v>5</v>
      </c>
      <c r="DL9" s="705">
        <v>26</v>
      </c>
      <c r="DM9" s="705">
        <v>-1</v>
      </c>
      <c r="DN9" s="706">
        <v>25</v>
      </c>
      <c r="DO9" s="705">
        <v>21</v>
      </c>
      <c r="DP9" s="705">
        <v>-3</v>
      </c>
      <c r="DQ9" s="706">
        <v>18</v>
      </c>
      <c r="DR9" s="705">
        <v>50</v>
      </c>
      <c r="DS9" s="705">
        <v>6</v>
      </c>
      <c r="DT9" s="706">
        <v>56</v>
      </c>
      <c r="DU9" s="705">
        <v>21</v>
      </c>
      <c r="DV9" s="705">
        <v>9</v>
      </c>
      <c r="DW9" s="706">
        <v>30</v>
      </c>
      <c r="DX9" s="705">
        <v>35</v>
      </c>
      <c r="DY9" s="705">
        <v>11</v>
      </c>
      <c r="DZ9" s="706">
        <v>46</v>
      </c>
      <c r="EA9" s="705">
        <v>60</v>
      </c>
      <c r="EB9" s="705">
        <v>19</v>
      </c>
      <c r="EC9" s="706">
        <v>79</v>
      </c>
      <c r="ED9" s="705">
        <v>90</v>
      </c>
      <c r="EE9" s="705">
        <v>-82</v>
      </c>
      <c r="EF9" s="706">
        <v>8</v>
      </c>
      <c r="EG9" s="705">
        <v>25</v>
      </c>
      <c r="EH9" s="705">
        <v>6</v>
      </c>
      <c r="EI9" s="706">
        <v>31</v>
      </c>
      <c r="EJ9" s="705" t="s">
        <v>1752</v>
      </c>
      <c r="EK9" s="705" t="s">
        <v>1753</v>
      </c>
      <c r="EL9" s="706" t="s">
        <v>1754</v>
      </c>
      <c r="EM9" s="705">
        <v>-215</v>
      </c>
      <c r="EN9" s="705">
        <v>-138</v>
      </c>
      <c r="EO9" s="706">
        <v>-353</v>
      </c>
      <c r="EP9" s="705">
        <v>-732</v>
      </c>
      <c r="EQ9" s="705">
        <v>-97</v>
      </c>
      <c r="ER9" s="706">
        <v>-829</v>
      </c>
      <c r="ES9" s="705">
        <v>74</v>
      </c>
      <c r="ET9" s="705">
        <v>-25</v>
      </c>
      <c r="EU9" s="706">
        <v>49</v>
      </c>
      <c r="EV9" s="705">
        <v>74</v>
      </c>
      <c r="EW9" s="705">
        <v>-136</v>
      </c>
      <c r="EX9" s="706">
        <v>-62</v>
      </c>
      <c r="EY9" s="705">
        <v>-97</v>
      </c>
      <c r="EZ9" s="705">
        <v>467</v>
      </c>
      <c r="FA9" s="706">
        <v>370</v>
      </c>
      <c r="FB9" s="705">
        <v>-94</v>
      </c>
      <c r="FC9" s="705">
        <v>467</v>
      </c>
      <c r="FD9" s="706">
        <v>373</v>
      </c>
      <c r="FE9" s="705">
        <v>-50</v>
      </c>
      <c r="FF9" s="705">
        <v>-75</v>
      </c>
      <c r="FG9" s="706">
        <v>-125</v>
      </c>
      <c r="FH9" s="705">
        <v>-38</v>
      </c>
      <c r="FI9" s="705">
        <v>-89</v>
      </c>
      <c r="FJ9" s="706">
        <v>-127</v>
      </c>
      <c r="FK9" s="705">
        <v>-161</v>
      </c>
      <c r="FL9" s="705">
        <v>-101</v>
      </c>
      <c r="FM9" s="706">
        <v>-262</v>
      </c>
      <c r="FN9" s="705">
        <v>-174</v>
      </c>
      <c r="FO9" s="705">
        <v>-100</v>
      </c>
      <c r="FP9" s="706">
        <v>-274</v>
      </c>
    </row>
    <row r="10" spans="1:175">
      <c r="A10" s="4" t="s">
        <v>571</v>
      </c>
      <c r="B10" s="705">
        <v>769.02099999999996</v>
      </c>
      <c r="C10" s="705">
        <v>932.25599999999997</v>
      </c>
      <c r="D10" s="706">
        <v>1701.277</v>
      </c>
      <c r="E10" s="705">
        <v>199.87067944499998</v>
      </c>
      <c r="F10" s="705">
        <v>166.29810029999999</v>
      </c>
      <c r="G10" s="706">
        <v>366.16877974499994</v>
      </c>
      <c r="H10" s="705">
        <v>326.72500000000002</v>
      </c>
      <c r="I10" s="705">
        <v>208.37899999999999</v>
      </c>
      <c r="J10" s="706">
        <v>535.10400000000004</v>
      </c>
      <c r="K10" s="705">
        <v>474.07684863000003</v>
      </c>
      <c r="L10" s="705">
        <v>325.34584030000002</v>
      </c>
      <c r="M10" s="706">
        <v>799.42268893000005</v>
      </c>
      <c r="N10" s="705">
        <v>750.096</v>
      </c>
      <c r="O10" s="705">
        <v>296.38900000000001</v>
      </c>
      <c r="P10" s="706">
        <v>1046.4849999999999</v>
      </c>
      <c r="Q10" s="705">
        <v>141.28899999999999</v>
      </c>
      <c r="R10" s="705">
        <v>61.682000000000002</v>
      </c>
      <c r="S10" s="706">
        <v>202.971</v>
      </c>
      <c r="T10" s="705">
        <v>244.13</v>
      </c>
      <c r="U10" s="705">
        <v>79.968000000000004</v>
      </c>
      <c r="V10" s="706">
        <v>324.09800000000001</v>
      </c>
      <c r="W10" s="705">
        <v>432.47199999999998</v>
      </c>
      <c r="X10" s="705">
        <v>140.19</v>
      </c>
      <c r="Y10" s="706">
        <v>572.66200000000003</v>
      </c>
      <c r="Z10" s="705">
        <v>755.19899999999996</v>
      </c>
      <c r="AA10" s="705">
        <v>460.21899999999999</v>
      </c>
      <c r="AB10" s="706">
        <v>1215.4179999999999</v>
      </c>
      <c r="AC10" s="705">
        <v>229.35300000000001</v>
      </c>
      <c r="AD10" s="705">
        <v>43.183</v>
      </c>
      <c r="AE10" s="706">
        <v>272.536</v>
      </c>
      <c r="AF10" s="705">
        <v>343.93099999999998</v>
      </c>
      <c r="AG10" s="705">
        <v>75.195999999999998</v>
      </c>
      <c r="AH10" s="706">
        <v>419.12700000000001</v>
      </c>
      <c r="AI10" s="705">
        <v>438.01</v>
      </c>
      <c r="AJ10" s="705">
        <v>116.414</v>
      </c>
      <c r="AK10" s="706">
        <v>554.42399999999998</v>
      </c>
      <c r="AL10" s="705">
        <v>561.88300000000004</v>
      </c>
      <c r="AM10" s="705">
        <v>669.40499999999997</v>
      </c>
      <c r="AN10" s="706">
        <v>1231.288</v>
      </c>
      <c r="AO10" s="705">
        <v>203.97499999999999</v>
      </c>
      <c r="AP10" s="705">
        <v>412.86200000000002</v>
      </c>
      <c r="AQ10" s="706">
        <v>616.83699999999999</v>
      </c>
      <c r="AR10" s="705">
        <v>311.48599999999999</v>
      </c>
      <c r="AS10" s="705">
        <v>479.72800000000001</v>
      </c>
      <c r="AT10" s="706">
        <v>791.21400000000006</v>
      </c>
      <c r="AU10" s="705">
        <v>410.57</v>
      </c>
      <c r="AV10" s="705">
        <v>502.49799999999999</v>
      </c>
      <c r="AW10" s="706">
        <v>913.06799999999998</v>
      </c>
      <c r="AX10" s="705">
        <v>411.041</v>
      </c>
      <c r="AY10" s="705">
        <v>745.524</v>
      </c>
      <c r="AZ10" s="706">
        <v>1156.5650000000001</v>
      </c>
      <c r="BA10" s="705">
        <v>3.246</v>
      </c>
      <c r="BB10" s="705">
        <v>81.912999999999997</v>
      </c>
      <c r="BC10" s="706">
        <v>85.159000000000006</v>
      </c>
      <c r="BD10" s="705">
        <v>11.611000000000001</v>
      </c>
      <c r="BE10" s="705">
        <v>83.835999999999999</v>
      </c>
      <c r="BF10" s="706">
        <v>95.447000000000003</v>
      </c>
      <c r="BG10" s="705">
        <v>32.859000000000002</v>
      </c>
      <c r="BH10" s="705">
        <v>828.947</v>
      </c>
      <c r="BI10" s="706">
        <v>861.80600000000004</v>
      </c>
      <c r="BJ10" s="705">
        <v>72.040999999999997</v>
      </c>
      <c r="BK10" s="705">
        <v>1098.412</v>
      </c>
      <c r="BL10" s="706">
        <v>1170.453</v>
      </c>
      <c r="BM10" s="705">
        <v>70.153999999999996</v>
      </c>
      <c r="BN10" s="705">
        <v>21.295000000000002</v>
      </c>
      <c r="BO10" s="706">
        <v>91.448999999999998</v>
      </c>
      <c r="BP10" s="705">
        <v>97.566000000000003</v>
      </c>
      <c r="BQ10" s="705">
        <v>44.432000000000002</v>
      </c>
      <c r="BR10" s="706">
        <v>141.99799999999999</v>
      </c>
      <c r="BS10" s="705">
        <v>120.196</v>
      </c>
      <c r="BT10" s="705">
        <v>12.358000000000001</v>
      </c>
      <c r="BU10" s="706">
        <v>132.554</v>
      </c>
      <c r="BV10" s="705">
        <v>164.614</v>
      </c>
      <c r="BW10" s="705">
        <v>121.79900000000001</v>
      </c>
      <c r="BX10" s="706">
        <v>286.41300000000001</v>
      </c>
      <c r="BY10" s="705">
        <v>26.745904830000011</v>
      </c>
      <c r="BZ10" s="705">
        <v>135.51919382679992</v>
      </c>
      <c r="CA10" s="706">
        <v>162.26509865679992</v>
      </c>
      <c r="CB10" s="705">
        <v>42.784864060000004</v>
      </c>
      <c r="CC10" s="705">
        <v>211.23485478679993</v>
      </c>
      <c r="CD10" s="706">
        <v>254.01971884679992</v>
      </c>
      <c r="CE10" s="705">
        <v>66.837000000000003</v>
      </c>
      <c r="CF10" s="705">
        <v>239.81700000000001</v>
      </c>
      <c r="CG10" s="706">
        <v>306.654</v>
      </c>
      <c r="CH10" s="705">
        <v>128.39699999999999</v>
      </c>
      <c r="CI10" s="705">
        <v>323.60899999999998</v>
      </c>
      <c r="CJ10" s="706">
        <v>452.00599999999997</v>
      </c>
      <c r="CK10" s="705">
        <v>41.186</v>
      </c>
      <c r="CL10" s="705">
        <v>119.098</v>
      </c>
      <c r="CM10" s="706">
        <v>160.28399999999999</v>
      </c>
      <c r="CN10" s="705">
        <v>91.161000000000001</v>
      </c>
      <c r="CO10" s="705">
        <v>153.761</v>
      </c>
      <c r="CP10" s="706">
        <v>244.922</v>
      </c>
      <c r="CQ10" s="705">
        <v>125.32299999999999</v>
      </c>
      <c r="CR10" s="705">
        <v>182.733</v>
      </c>
      <c r="CS10" s="706">
        <v>308.05599999999998</v>
      </c>
      <c r="CT10" s="705">
        <v>197.988</v>
      </c>
      <c r="CU10" s="705">
        <v>193.738</v>
      </c>
      <c r="CV10" s="706">
        <v>391.726</v>
      </c>
      <c r="CW10" s="705">
        <v>34.283000000000001</v>
      </c>
      <c r="CX10" s="705">
        <v>114.571</v>
      </c>
      <c r="CY10" s="706">
        <v>148.85400000000001</v>
      </c>
      <c r="CZ10" s="705">
        <v>76.281000000000006</v>
      </c>
      <c r="DA10" s="705">
        <v>130.614</v>
      </c>
      <c r="DB10" s="706">
        <v>206.89500000000001</v>
      </c>
      <c r="DC10" s="705">
        <v>124.80500000000001</v>
      </c>
      <c r="DD10" s="705">
        <v>107.191</v>
      </c>
      <c r="DE10" s="706">
        <v>231.99600000000001</v>
      </c>
      <c r="DF10" s="705">
        <v>200.98699999999999</v>
      </c>
      <c r="DG10" s="705">
        <v>933.66099999999994</v>
      </c>
      <c r="DH10" s="706">
        <v>1134.6479999999999</v>
      </c>
      <c r="DI10" s="705">
        <v>18</v>
      </c>
      <c r="DJ10" s="705">
        <v>9</v>
      </c>
      <c r="DK10" s="706">
        <v>27</v>
      </c>
      <c r="DL10" s="705">
        <v>37</v>
      </c>
      <c r="DM10" s="705">
        <v>24</v>
      </c>
      <c r="DN10" s="706">
        <v>61</v>
      </c>
      <c r="DO10" s="705">
        <v>62</v>
      </c>
      <c r="DP10" s="705">
        <v>31</v>
      </c>
      <c r="DQ10" s="706">
        <v>93</v>
      </c>
      <c r="DR10" s="705">
        <v>94</v>
      </c>
      <c r="DS10" s="705">
        <v>48</v>
      </c>
      <c r="DT10" s="706">
        <v>142</v>
      </c>
      <c r="DU10" s="705">
        <v>21</v>
      </c>
      <c r="DV10" s="705">
        <v>45</v>
      </c>
      <c r="DW10" s="706">
        <v>66</v>
      </c>
      <c r="DX10" s="705">
        <v>45</v>
      </c>
      <c r="DY10" s="705">
        <v>57</v>
      </c>
      <c r="DZ10" s="706">
        <v>102</v>
      </c>
      <c r="EA10" s="705">
        <v>70</v>
      </c>
      <c r="EB10" s="705">
        <v>68</v>
      </c>
      <c r="EC10" s="706">
        <v>138</v>
      </c>
      <c r="ED10" s="705">
        <v>100</v>
      </c>
      <c r="EE10" s="705">
        <v>80</v>
      </c>
      <c r="EF10" s="706">
        <v>180</v>
      </c>
      <c r="EG10" s="705">
        <v>25</v>
      </c>
      <c r="EH10" s="705">
        <v>7</v>
      </c>
      <c r="EI10" s="706">
        <v>32</v>
      </c>
      <c r="EJ10" s="705" t="s">
        <v>1755</v>
      </c>
      <c r="EK10" s="705" t="s">
        <v>1756</v>
      </c>
      <c r="EL10" s="706" t="s">
        <v>1757</v>
      </c>
      <c r="EM10" s="705">
        <v>77</v>
      </c>
      <c r="EN10" s="705">
        <v>41</v>
      </c>
      <c r="EO10" s="706">
        <v>118</v>
      </c>
      <c r="EP10" s="705">
        <v>73</v>
      </c>
      <c r="EQ10" s="705">
        <v>83</v>
      </c>
      <c r="ER10" s="706">
        <v>156</v>
      </c>
      <c r="ES10" s="705">
        <v>75</v>
      </c>
      <c r="ET10" s="705">
        <v>4</v>
      </c>
      <c r="EU10" s="706">
        <v>79</v>
      </c>
      <c r="EV10" s="705">
        <v>75</v>
      </c>
      <c r="EW10" s="705">
        <v>13</v>
      </c>
      <c r="EX10" s="706">
        <v>88</v>
      </c>
      <c r="EY10" s="705">
        <v>83</v>
      </c>
      <c r="EZ10" s="705">
        <v>627</v>
      </c>
      <c r="FA10" s="706">
        <v>710</v>
      </c>
      <c r="FB10" s="705">
        <v>85</v>
      </c>
      <c r="FC10" s="705">
        <v>637</v>
      </c>
      <c r="FD10" s="706">
        <v>722</v>
      </c>
      <c r="FE10" s="705">
        <v>2</v>
      </c>
      <c r="FF10" s="705">
        <v>7</v>
      </c>
      <c r="FG10" s="706">
        <v>9</v>
      </c>
      <c r="FH10" s="705">
        <v>21</v>
      </c>
      <c r="FI10" s="705">
        <v>11</v>
      </c>
      <c r="FJ10" s="706">
        <v>32</v>
      </c>
      <c r="FK10" s="705">
        <v>23</v>
      </c>
      <c r="FL10" s="705">
        <v>15</v>
      </c>
      <c r="FM10" s="706">
        <v>38</v>
      </c>
      <c r="FN10" s="705">
        <v>27</v>
      </c>
      <c r="FO10" s="705">
        <v>34</v>
      </c>
      <c r="FP10" s="706">
        <v>61</v>
      </c>
    </row>
    <row r="11" spans="1:175">
      <c r="A11" s="4" t="s">
        <v>570</v>
      </c>
      <c r="B11" s="705">
        <v>-384.286721</v>
      </c>
      <c r="C11" s="705">
        <v>-270.21300000000002</v>
      </c>
      <c r="D11" s="706">
        <v>-654.49972100000002</v>
      </c>
      <c r="E11" s="705">
        <v>-16.384</v>
      </c>
      <c r="F11" s="705">
        <v>-55.209000000000003</v>
      </c>
      <c r="G11" s="706">
        <v>-71.593000000000004</v>
      </c>
      <c r="H11" s="705">
        <v>-25.079000000000001</v>
      </c>
      <c r="I11" s="705">
        <v>-33.514000000000003</v>
      </c>
      <c r="J11" s="706">
        <v>-58.593000000000004</v>
      </c>
      <c r="K11" s="705">
        <v>-25.335765257999999</v>
      </c>
      <c r="L11" s="705">
        <v>-54.91</v>
      </c>
      <c r="M11" s="706">
        <v>-80.245765258000006</v>
      </c>
      <c r="N11" s="705">
        <v>-30.945</v>
      </c>
      <c r="O11" s="705">
        <v>-98.075999999999993</v>
      </c>
      <c r="P11" s="706">
        <v>-129.02099999999999</v>
      </c>
      <c r="Q11" s="705">
        <v>-0.56000000000000005</v>
      </c>
      <c r="R11" s="705">
        <v>-32.670999999999999</v>
      </c>
      <c r="S11" s="706">
        <v>-33.231000000000002</v>
      </c>
      <c r="T11" s="705">
        <v>-8.9730000000000008</v>
      </c>
      <c r="U11" s="705">
        <v>-141.834</v>
      </c>
      <c r="V11" s="706">
        <v>-150.80699999999999</v>
      </c>
      <c r="W11" s="705">
        <v>-8.9339999999999993</v>
      </c>
      <c r="X11" s="705">
        <v>-212.29400000000001</v>
      </c>
      <c r="Y11" s="706">
        <v>-221.22800000000001</v>
      </c>
      <c r="Z11" s="705">
        <v>-10.584</v>
      </c>
      <c r="AA11" s="705">
        <v>-231.291</v>
      </c>
      <c r="AB11" s="706">
        <v>-241.875</v>
      </c>
      <c r="AC11" s="705">
        <v>-194.18700000000001</v>
      </c>
      <c r="AD11" s="705">
        <v>-12.865</v>
      </c>
      <c r="AE11" s="706">
        <v>-207.05199999999999</v>
      </c>
      <c r="AF11" s="705">
        <v>-195.405</v>
      </c>
      <c r="AG11" s="705">
        <v>-17.024000000000001</v>
      </c>
      <c r="AH11" s="706">
        <v>-212.429</v>
      </c>
      <c r="AI11" s="705">
        <v>-195.41800000000001</v>
      </c>
      <c r="AJ11" s="705">
        <v>-33.412999999999997</v>
      </c>
      <c r="AK11" s="706">
        <v>-228.83099999999999</v>
      </c>
      <c r="AL11" s="705">
        <v>-195.41800000000001</v>
      </c>
      <c r="AM11" s="705">
        <v>-42.853999999999999</v>
      </c>
      <c r="AN11" s="706">
        <v>-238.27199999999999</v>
      </c>
      <c r="AO11" s="705">
        <v>-6.2830000000000004</v>
      </c>
      <c r="AP11" s="705">
        <v>-312.77499999999998</v>
      </c>
      <c r="AQ11" s="706">
        <v>-319.05799999999999</v>
      </c>
      <c r="AR11" s="705">
        <v>-7.7309999999999999</v>
      </c>
      <c r="AS11" s="705">
        <v>-318.30500000000001</v>
      </c>
      <c r="AT11" s="706">
        <v>-326.036</v>
      </c>
      <c r="AU11" s="705">
        <v>-7.7309999999999999</v>
      </c>
      <c r="AV11" s="705">
        <v>-345.63099999999997</v>
      </c>
      <c r="AW11" s="706">
        <v>-353.36200000000002</v>
      </c>
      <c r="AX11" s="705">
        <v>-7.7309999999999999</v>
      </c>
      <c r="AY11" s="705">
        <v>-351.65199999999999</v>
      </c>
      <c r="AZ11" s="706">
        <v>-359.38299999999998</v>
      </c>
      <c r="BA11" s="705">
        <v>0</v>
      </c>
      <c r="BB11" s="705">
        <v>-10.462</v>
      </c>
      <c r="BC11" s="706">
        <v>-10.462</v>
      </c>
      <c r="BD11" s="705">
        <v>0</v>
      </c>
      <c r="BE11" s="705">
        <v>-53.296999999999997</v>
      </c>
      <c r="BF11" s="706">
        <v>-53.296999999999997</v>
      </c>
      <c r="BG11" s="705">
        <v>0</v>
      </c>
      <c r="BH11" s="705">
        <v>-507.214</v>
      </c>
      <c r="BI11" s="706">
        <v>-507.214</v>
      </c>
      <c r="BJ11" s="705">
        <v>-1.62</v>
      </c>
      <c r="BK11" s="705">
        <v>-579.94899999999996</v>
      </c>
      <c r="BL11" s="706">
        <v>-581.56899999999996</v>
      </c>
      <c r="BM11" s="705">
        <v>-46.914999999999999</v>
      </c>
      <c r="BN11" s="705">
        <v>-8.8030000000000008</v>
      </c>
      <c r="BO11" s="706">
        <v>-55.718000000000004</v>
      </c>
      <c r="BP11" s="705">
        <v>-47.05</v>
      </c>
      <c r="BQ11" s="705">
        <v>-24.04</v>
      </c>
      <c r="BR11" s="706">
        <v>-71.09</v>
      </c>
      <c r="BS11" s="705">
        <v>-49.704000000000001</v>
      </c>
      <c r="BT11" s="705">
        <v>-27.613</v>
      </c>
      <c r="BU11" s="706">
        <v>-77.316999999999993</v>
      </c>
      <c r="BV11" s="705">
        <v>-95.444999999999993</v>
      </c>
      <c r="BW11" s="705">
        <v>-123.35</v>
      </c>
      <c r="BX11" s="706">
        <v>-218.79499999999999</v>
      </c>
      <c r="BY11" s="705">
        <v>-7.167685E-2</v>
      </c>
      <c r="BZ11" s="705">
        <v>-96.252010930000012</v>
      </c>
      <c r="CA11" s="706">
        <v>-96.323687780000029</v>
      </c>
      <c r="CB11" s="705">
        <v>-7.2676850000000001E-2</v>
      </c>
      <c r="CC11" s="705">
        <v>-204.72091483999998</v>
      </c>
      <c r="CD11" s="706">
        <v>-204.79359168999997</v>
      </c>
      <c r="CE11" s="705">
        <v>-0.76900000000000002</v>
      </c>
      <c r="CF11" s="705">
        <v>-212.27199999999999</v>
      </c>
      <c r="CG11" s="706">
        <v>-213.041</v>
      </c>
      <c r="CH11" s="705">
        <v>-251.92599999999999</v>
      </c>
      <c r="CI11" s="705">
        <v>-226.98</v>
      </c>
      <c r="CJ11" s="706">
        <v>-478.90600000000001</v>
      </c>
      <c r="CK11" s="705">
        <v>-92.248000000000005</v>
      </c>
      <c r="CL11" s="705">
        <v>-115.101</v>
      </c>
      <c r="CM11" s="706">
        <v>-207.34899999999999</v>
      </c>
      <c r="CN11" s="705">
        <v>-126.485</v>
      </c>
      <c r="CO11" s="705">
        <v>-173.76400000000001</v>
      </c>
      <c r="CP11" s="706">
        <v>-300.24900000000002</v>
      </c>
      <c r="CQ11" s="705">
        <v>-127.23399999999999</v>
      </c>
      <c r="CR11" s="705">
        <v>-231.62700000000001</v>
      </c>
      <c r="CS11" s="706">
        <v>-358.86099999999999</v>
      </c>
      <c r="CT11" s="705">
        <v>-127.39100000000001</v>
      </c>
      <c r="CU11" s="705">
        <v>-523.73599999999999</v>
      </c>
      <c r="CV11" s="706">
        <v>-651.12699999999995</v>
      </c>
      <c r="CW11" s="705">
        <v>-185.446</v>
      </c>
      <c r="CX11" s="705">
        <v>-77.656999999999996</v>
      </c>
      <c r="CY11" s="706">
        <v>-263.10300000000001</v>
      </c>
      <c r="CZ11" s="705">
        <v>-185.446</v>
      </c>
      <c r="DA11" s="705">
        <v>-83.775000000000006</v>
      </c>
      <c r="DB11" s="706">
        <v>-269.221</v>
      </c>
      <c r="DC11" s="705">
        <v>-185.446</v>
      </c>
      <c r="DD11" s="705">
        <v>-86.515000000000001</v>
      </c>
      <c r="DE11" s="706">
        <v>-271.96100000000001</v>
      </c>
      <c r="DF11" s="705">
        <v>-191.28200000000001</v>
      </c>
      <c r="DG11" s="705">
        <v>-100.72</v>
      </c>
      <c r="DH11" s="706">
        <v>-292.00200000000001</v>
      </c>
      <c r="DI11" s="705">
        <v>-8</v>
      </c>
      <c r="DJ11" s="705">
        <v>-14</v>
      </c>
      <c r="DK11" s="706">
        <v>-22</v>
      </c>
      <c r="DL11" s="705">
        <v>-11</v>
      </c>
      <c r="DM11" s="705">
        <v>-25</v>
      </c>
      <c r="DN11" s="706">
        <v>-36</v>
      </c>
      <c r="DO11" s="705">
        <v>-41</v>
      </c>
      <c r="DP11" s="705">
        <v>-34</v>
      </c>
      <c r="DQ11" s="706">
        <v>-75</v>
      </c>
      <c r="DR11" s="705">
        <v>-44</v>
      </c>
      <c r="DS11" s="705">
        <v>-42</v>
      </c>
      <c r="DT11" s="706">
        <v>-86</v>
      </c>
      <c r="DU11" s="705">
        <v>0</v>
      </c>
      <c r="DV11" s="705">
        <v>-36</v>
      </c>
      <c r="DW11" s="706">
        <v>-36</v>
      </c>
      <c r="DX11" s="705">
        <v>-10</v>
      </c>
      <c r="DY11" s="705">
        <v>-46</v>
      </c>
      <c r="DZ11" s="706">
        <v>-56</v>
      </c>
      <c r="EA11" s="705">
        <v>-10</v>
      </c>
      <c r="EB11" s="705">
        <v>-49</v>
      </c>
      <c r="EC11" s="706">
        <v>-59</v>
      </c>
      <c r="ED11" s="705">
        <v>-10</v>
      </c>
      <c r="EE11" s="705">
        <v>-162</v>
      </c>
      <c r="EF11" s="706">
        <v>-172</v>
      </c>
      <c r="EG11" s="705">
        <v>0</v>
      </c>
      <c r="EH11" s="705">
        <v>-1</v>
      </c>
      <c r="EI11" s="706">
        <v>-1</v>
      </c>
      <c r="EJ11" s="705">
        <v>-39</v>
      </c>
      <c r="EK11" s="705">
        <v>-16</v>
      </c>
      <c r="EL11" s="706">
        <v>-55</v>
      </c>
      <c r="EM11" s="705">
        <v>-292</v>
      </c>
      <c r="EN11" s="705">
        <v>-179</v>
      </c>
      <c r="EO11" s="706">
        <v>-471</v>
      </c>
      <c r="EP11" s="705">
        <v>-805</v>
      </c>
      <c r="EQ11" s="705">
        <v>-180</v>
      </c>
      <c r="ER11" s="706">
        <v>-985</v>
      </c>
      <c r="ES11" s="705">
        <v>-1</v>
      </c>
      <c r="ET11" s="705">
        <v>-29</v>
      </c>
      <c r="EU11" s="706">
        <v>-30</v>
      </c>
      <c r="EV11" s="705">
        <v>-1</v>
      </c>
      <c r="EW11" s="705">
        <v>-149</v>
      </c>
      <c r="EX11" s="706">
        <v>-150</v>
      </c>
      <c r="EY11" s="705">
        <v>-180</v>
      </c>
      <c r="EZ11" s="705">
        <v>-160</v>
      </c>
      <c r="FA11" s="706">
        <v>-340</v>
      </c>
      <c r="FB11" s="705">
        <v>-179</v>
      </c>
      <c r="FC11" s="705">
        <v>-170</v>
      </c>
      <c r="FD11" s="706">
        <v>-349</v>
      </c>
      <c r="FE11" s="705">
        <v>-52</v>
      </c>
      <c r="FF11" s="705">
        <v>-82</v>
      </c>
      <c r="FG11" s="706">
        <v>-134</v>
      </c>
      <c r="FH11" s="705">
        <v>-59</v>
      </c>
      <c r="FI11" s="705">
        <v>-100</v>
      </c>
      <c r="FJ11" s="706">
        <v>-159</v>
      </c>
      <c r="FK11" s="705">
        <v>-184</v>
      </c>
      <c r="FL11" s="705">
        <v>-116</v>
      </c>
      <c r="FM11" s="706">
        <v>-300</v>
      </c>
      <c r="FN11" s="705">
        <v>-201</v>
      </c>
      <c r="FO11" s="705">
        <v>-134</v>
      </c>
      <c r="FP11" s="706">
        <v>-335</v>
      </c>
    </row>
    <row r="12" spans="1:175">
      <c r="A12" s="4" t="s">
        <v>563</v>
      </c>
      <c r="B12" s="705">
        <v>-1935.55126963</v>
      </c>
      <c r="C12" s="705">
        <v>-109.76639968000001</v>
      </c>
      <c r="D12" s="706">
        <v>-2045.3176693099999</v>
      </c>
      <c r="E12" s="705">
        <v>-0.81100000000000005</v>
      </c>
      <c r="F12" s="705">
        <v>-11.182</v>
      </c>
      <c r="G12" s="706">
        <v>-11.993</v>
      </c>
      <c r="H12" s="705">
        <v>-9.0990000000000002</v>
      </c>
      <c r="I12" s="705">
        <v>-33.887999999999998</v>
      </c>
      <c r="J12" s="706">
        <v>-42.987000000000002</v>
      </c>
      <c r="K12" s="705">
        <v>-17.041</v>
      </c>
      <c r="L12" s="705">
        <v>-90.85</v>
      </c>
      <c r="M12" s="706">
        <v>-107.89100000000001</v>
      </c>
      <c r="N12" s="705">
        <v>-17.041</v>
      </c>
      <c r="O12" s="705">
        <v>-140.43799999999999</v>
      </c>
      <c r="P12" s="706">
        <v>-157.47900000000001</v>
      </c>
      <c r="Q12" s="705">
        <v>0</v>
      </c>
      <c r="R12" s="705">
        <v>-45.798999999999999</v>
      </c>
      <c r="S12" s="706">
        <v>-45.798999999999999</v>
      </c>
      <c r="T12" s="705">
        <v>0</v>
      </c>
      <c r="U12" s="705">
        <v>-53.314999999999998</v>
      </c>
      <c r="V12" s="706">
        <v>-53.314999999999998</v>
      </c>
      <c r="W12" s="705">
        <v>-6.2809999999999997</v>
      </c>
      <c r="X12" s="705">
        <v>-68.247</v>
      </c>
      <c r="Y12" s="706">
        <v>-74.528000000000006</v>
      </c>
      <c r="Z12" s="705">
        <v>-11.042999999999999</v>
      </c>
      <c r="AA12" s="705">
        <v>-83.406000000000006</v>
      </c>
      <c r="AB12" s="706">
        <v>-94.448999999999998</v>
      </c>
      <c r="AC12" s="705">
        <v>-390.79300000000001</v>
      </c>
      <c r="AD12" s="705">
        <v>-11.598000000000001</v>
      </c>
      <c r="AE12" s="706">
        <v>-402.39100000000002</v>
      </c>
      <c r="AF12" s="705">
        <v>-393.80200000000002</v>
      </c>
      <c r="AG12" s="705">
        <v>-34.689</v>
      </c>
      <c r="AH12" s="706">
        <v>-428.49099999999999</v>
      </c>
      <c r="AI12" s="705">
        <v>-393.80200000000002</v>
      </c>
      <c r="AJ12" s="705">
        <v>-73.266000000000005</v>
      </c>
      <c r="AK12" s="706">
        <v>-467.06799999999998</v>
      </c>
      <c r="AL12" s="705">
        <v>-1914.8879999999999</v>
      </c>
      <c r="AM12" s="705">
        <v>-966.88900000000001</v>
      </c>
      <c r="AN12" s="706">
        <v>-2881.777</v>
      </c>
      <c r="AO12" s="705">
        <v>-8.7289999999999992</v>
      </c>
      <c r="AP12" s="705">
        <v>-15.544</v>
      </c>
      <c r="AQ12" s="706">
        <v>-24.273</v>
      </c>
      <c r="AR12" s="705">
        <v>-18.672999999999998</v>
      </c>
      <c r="AS12" s="705">
        <v>-10.483000000000001</v>
      </c>
      <c r="AT12" s="706">
        <v>-29.155999999999999</v>
      </c>
      <c r="AU12" s="705">
        <v>-3536.9789999999998</v>
      </c>
      <c r="AV12" s="705">
        <v>-101.509</v>
      </c>
      <c r="AW12" s="706">
        <v>-3638.4879999999998</v>
      </c>
      <c r="AX12" s="705">
        <v>-3568.739</v>
      </c>
      <c r="AY12" s="705">
        <v>-93.977999999999994</v>
      </c>
      <c r="AZ12" s="706">
        <v>-3662.7170000000001</v>
      </c>
      <c r="BA12" s="705">
        <v>-71.231999999999999</v>
      </c>
      <c r="BB12" s="705">
        <v>-14.286</v>
      </c>
      <c r="BC12" s="706">
        <v>-85.518000000000001</v>
      </c>
      <c r="BD12" s="705">
        <v>-91.361000000000004</v>
      </c>
      <c r="BE12" s="705">
        <v>-40.404000000000003</v>
      </c>
      <c r="BF12" s="706">
        <v>-131.76499999999999</v>
      </c>
      <c r="BG12" s="705">
        <v>-91.361000000000004</v>
      </c>
      <c r="BH12" s="705">
        <v>-40.54</v>
      </c>
      <c r="BI12" s="706">
        <v>-131.90100000000001</v>
      </c>
      <c r="BJ12" s="705">
        <v>-91.361000000000004</v>
      </c>
      <c r="BK12" s="705">
        <v>-236.321</v>
      </c>
      <c r="BL12" s="706">
        <v>-327.68200000000002</v>
      </c>
      <c r="BM12" s="705">
        <v>-25.555</v>
      </c>
      <c r="BN12" s="705">
        <v>-47.631999999999998</v>
      </c>
      <c r="BO12" s="706">
        <v>-73.186999999999998</v>
      </c>
      <c r="BP12" s="705">
        <v>-25.555</v>
      </c>
      <c r="BQ12" s="705">
        <v>-43.664000000000001</v>
      </c>
      <c r="BR12" s="706">
        <v>-69.218999999999994</v>
      </c>
      <c r="BS12" s="705">
        <v>-26.661000000000001</v>
      </c>
      <c r="BT12" s="705">
        <v>-37.539000000000001</v>
      </c>
      <c r="BU12" s="706">
        <v>-64.2</v>
      </c>
      <c r="BV12" s="705">
        <v>-29.864000000000001</v>
      </c>
      <c r="BW12" s="705">
        <v>-33.439</v>
      </c>
      <c r="BX12" s="706">
        <v>-63.302999999999997</v>
      </c>
      <c r="BY12" s="705">
        <v>-0.71499999999999997</v>
      </c>
      <c r="BZ12" s="705">
        <v>2.1437547600000002</v>
      </c>
      <c r="CA12" s="706">
        <v>1.4287547600000003</v>
      </c>
      <c r="CB12" s="705">
        <v>-0.71499999999999997</v>
      </c>
      <c r="CC12" s="705">
        <v>-11.85440296</v>
      </c>
      <c r="CD12" s="706">
        <v>-12.56940296</v>
      </c>
      <c r="CE12" s="705">
        <v>-0.88500000000000001</v>
      </c>
      <c r="CF12" s="705">
        <v>-46.552</v>
      </c>
      <c r="CG12" s="706">
        <v>-47.436999999999998</v>
      </c>
      <c r="CH12" s="705">
        <v>-1</v>
      </c>
      <c r="CI12" s="705">
        <v>-1825.346</v>
      </c>
      <c r="CJ12" s="706">
        <v>-1826.346</v>
      </c>
      <c r="CK12" s="705">
        <v>-71.179000000000002</v>
      </c>
      <c r="CL12" s="705">
        <v>-2.6669999999999998</v>
      </c>
      <c r="CM12" s="706">
        <v>-73.846000000000004</v>
      </c>
      <c r="CN12" s="705">
        <v>-262.56299999999999</v>
      </c>
      <c r="CO12" s="705">
        <v>-14.973000000000001</v>
      </c>
      <c r="CP12" s="706">
        <v>-277.536</v>
      </c>
      <c r="CQ12" s="705">
        <v>-268.16300000000001</v>
      </c>
      <c r="CR12" s="705">
        <v>-26.623999999999999</v>
      </c>
      <c r="CS12" s="706">
        <v>-294.78699999999998</v>
      </c>
      <c r="CT12" s="705">
        <v>-275.70100000000002</v>
      </c>
      <c r="CU12" s="705">
        <v>-61.655999999999999</v>
      </c>
      <c r="CV12" s="706">
        <v>-337.35700000000003</v>
      </c>
      <c r="CW12" s="705">
        <v>0</v>
      </c>
      <c r="CX12" s="705">
        <v>-35.700000000000003</v>
      </c>
      <c r="CY12" s="706">
        <v>-35.700000000000003</v>
      </c>
      <c r="CZ12" s="705">
        <v>-4.4029999999999996</v>
      </c>
      <c r="DA12" s="705">
        <v>-50.472000000000001</v>
      </c>
      <c r="DB12" s="706">
        <v>-54.875</v>
      </c>
      <c r="DC12" s="705">
        <v>-5.9130000000000003</v>
      </c>
      <c r="DD12" s="705">
        <v>-112.98399999999999</v>
      </c>
      <c r="DE12" s="706">
        <v>-118.89700000000001</v>
      </c>
      <c r="DF12" s="705">
        <v>-5.9130000000000003</v>
      </c>
      <c r="DG12" s="705">
        <v>-145.202</v>
      </c>
      <c r="DH12" s="706">
        <v>-151.11500000000001</v>
      </c>
      <c r="DI12" s="705">
        <v>-1368</v>
      </c>
      <c r="DJ12" s="705">
        <v>-70</v>
      </c>
      <c r="DK12" s="706">
        <v>-1438</v>
      </c>
      <c r="DL12" s="705">
        <v>-1379</v>
      </c>
      <c r="DM12" s="705">
        <v>-99</v>
      </c>
      <c r="DN12" s="706">
        <v>-1478</v>
      </c>
      <c r="DO12" s="705">
        <v>-1379</v>
      </c>
      <c r="DP12" s="705">
        <v>-137</v>
      </c>
      <c r="DQ12" s="706">
        <v>-1516</v>
      </c>
      <c r="DR12" s="705">
        <v>-1379</v>
      </c>
      <c r="DS12" s="705">
        <v>-356</v>
      </c>
      <c r="DT12" s="706">
        <v>-1735</v>
      </c>
      <c r="DU12" s="705">
        <v>0</v>
      </c>
      <c r="DV12" s="705">
        <v>-42</v>
      </c>
      <c r="DW12" s="706">
        <v>-42</v>
      </c>
      <c r="DX12" s="705">
        <v>-195</v>
      </c>
      <c r="DY12" s="705">
        <v>-60</v>
      </c>
      <c r="DZ12" s="706">
        <v>-255</v>
      </c>
      <c r="EA12" s="705">
        <v>-195</v>
      </c>
      <c r="EB12" s="705">
        <v>-78</v>
      </c>
      <c r="EC12" s="706">
        <v>-273</v>
      </c>
      <c r="ED12" s="705">
        <v>-366</v>
      </c>
      <c r="EE12" s="705">
        <v>-157</v>
      </c>
      <c r="EF12" s="706">
        <v>-523</v>
      </c>
      <c r="EG12" s="705">
        <v>0</v>
      </c>
      <c r="EH12" s="705">
        <v>-6</v>
      </c>
      <c r="EI12" s="706">
        <v>-6</v>
      </c>
      <c r="EJ12" s="705">
        <v>0</v>
      </c>
      <c r="EK12" s="705">
        <v>-25</v>
      </c>
      <c r="EL12" s="706">
        <v>-25</v>
      </c>
      <c r="EM12" s="705">
        <v>0</v>
      </c>
      <c r="EN12" s="705">
        <v>-27</v>
      </c>
      <c r="EO12" s="706">
        <v>-27</v>
      </c>
      <c r="EP12" s="705">
        <v>-55</v>
      </c>
      <c r="EQ12" s="705">
        <v>-31</v>
      </c>
      <c r="ER12" s="706">
        <v>-86</v>
      </c>
      <c r="ES12" s="705">
        <v>0</v>
      </c>
      <c r="ET12" s="705">
        <v>-16</v>
      </c>
      <c r="EU12" s="706">
        <v>-16</v>
      </c>
      <c r="EV12" s="705">
        <v>0</v>
      </c>
      <c r="EW12" s="705">
        <v>-38</v>
      </c>
      <c r="EX12" s="706">
        <v>-38</v>
      </c>
      <c r="EY12" s="705">
        <v>0</v>
      </c>
      <c r="EZ12" s="705">
        <v>-53</v>
      </c>
      <c r="FA12" s="706">
        <v>-53</v>
      </c>
      <c r="FB12" s="705">
        <v>-308</v>
      </c>
      <c r="FC12" s="705">
        <v>-86</v>
      </c>
      <c r="FD12" s="706">
        <v>-394</v>
      </c>
      <c r="FE12" s="705">
        <v>-4</v>
      </c>
      <c r="FF12" s="705">
        <v>-77</v>
      </c>
      <c r="FG12" s="706">
        <v>-81</v>
      </c>
      <c r="FH12" s="705">
        <v>-4</v>
      </c>
      <c r="FI12" s="705">
        <v>-92</v>
      </c>
      <c r="FJ12" s="706">
        <v>-96</v>
      </c>
      <c r="FK12" s="705">
        <v>-4</v>
      </c>
      <c r="FL12" s="705">
        <v>-113</v>
      </c>
      <c r="FM12" s="706">
        <v>-117</v>
      </c>
      <c r="FN12" s="705">
        <v>-8</v>
      </c>
      <c r="FO12" s="705">
        <v>-121</v>
      </c>
      <c r="FP12" s="706">
        <v>-129</v>
      </c>
    </row>
    <row r="13" spans="1:175" s="54" customFormat="1">
      <c r="A13" s="5" t="s">
        <v>508</v>
      </c>
      <c r="B13" s="707">
        <v>5663.5260093699999</v>
      </c>
      <c r="C13" s="708">
        <v>2138.5346003200002</v>
      </c>
      <c r="D13" s="709">
        <v>7802.0606096900001</v>
      </c>
      <c r="E13" s="707">
        <v>5400.5011330449997</v>
      </c>
      <c r="F13" s="708">
        <v>2265.6796657510204</v>
      </c>
      <c r="G13" s="709">
        <v>7666.1807987960201</v>
      </c>
      <c r="H13" s="707">
        <v>5635.185751198157</v>
      </c>
      <c r="I13" s="708">
        <v>2291.4040419110202</v>
      </c>
      <c r="J13" s="709">
        <v>7926.5897931091768</v>
      </c>
      <c r="K13" s="707">
        <v>5872.3708322401571</v>
      </c>
      <c r="L13" s="708">
        <v>2349.7162723210204</v>
      </c>
      <c r="M13" s="709">
        <v>8222.0871045611766</v>
      </c>
      <c r="N13" s="707">
        <v>6273.0129999999999</v>
      </c>
      <c r="O13" s="708">
        <v>2314.1010000000001</v>
      </c>
      <c r="P13" s="709">
        <v>8587.1139999999996</v>
      </c>
      <c r="Q13" s="707">
        <v>6608.9430000000002</v>
      </c>
      <c r="R13" s="708">
        <v>2326.6959999999999</v>
      </c>
      <c r="S13" s="709">
        <v>8935.6389999999992</v>
      </c>
      <c r="T13" s="707">
        <v>6902.8549999999996</v>
      </c>
      <c r="U13" s="708">
        <v>2270.3240000000001</v>
      </c>
      <c r="V13" s="709">
        <v>9173.1790000000001</v>
      </c>
      <c r="W13" s="707">
        <v>7290.6750000000002</v>
      </c>
      <c r="X13" s="708">
        <v>2270.8029999999999</v>
      </c>
      <c r="Y13" s="709">
        <v>9561.4779999999992</v>
      </c>
      <c r="Z13" s="707">
        <v>7612.6139999999996</v>
      </c>
      <c r="AA13" s="708">
        <v>2759.1120000000001</v>
      </c>
      <c r="AB13" s="709">
        <v>10371.726000000001</v>
      </c>
      <c r="AC13" s="707">
        <v>7333.8490000000002</v>
      </c>
      <c r="AD13" s="708">
        <v>2815.4659999999999</v>
      </c>
      <c r="AE13" s="709">
        <v>10149.315000000001</v>
      </c>
      <c r="AF13" s="707">
        <v>7544.07</v>
      </c>
      <c r="AG13" s="708">
        <v>2835.7579999999998</v>
      </c>
      <c r="AH13" s="709">
        <v>10379.828</v>
      </c>
      <c r="AI13" s="707">
        <v>7756.8959999999997</v>
      </c>
      <c r="AJ13" s="708">
        <v>2855.848</v>
      </c>
      <c r="AK13" s="709">
        <v>10612.744000000001</v>
      </c>
      <c r="AL13" s="707">
        <v>6446.8860000000004</v>
      </c>
      <c r="AM13" s="708">
        <v>2469.9830000000002</v>
      </c>
      <c r="AN13" s="709">
        <v>8916.8690000000006</v>
      </c>
      <c r="AO13" s="707">
        <v>6743.8329999999996</v>
      </c>
      <c r="AP13" s="708">
        <v>2583.491</v>
      </c>
      <c r="AQ13" s="709">
        <v>9327.3240000000005</v>
      </c>
      <c r="AR13" s="707">
        <v>6952.8590000000004</v>
      </c>
      <c r="AS13" s="708">
        <v>2666.415</v>
      </c>
      <c r="AT13" s="709">
        <v>9619.2739999999994</v>
      </c>
      <c r="AU13" s="707">
        <v>3646.5320000000002</v>
      </c>
      <c r="AV13" s="708">
        <v>2599.5079999999998</v>
      </c>
      <c r="AW13" s="709">
        <v>6246.04</v>
      </c>
      <c r="AX13" s="707">
        <v>3703.721</v>
      </c>
      <c r="AY13" s="708">
        <v>2862.5650000000001</v>
      </c>
      <c r="AZ13" s="709">
        <v>6566.2860000000001</v>
      </c>
      <c r="BA13" s="707">
        <v>3689.9209999999998</v>
      </c>
      <c r="BB13" s="708">
        <v>2960.931</v>
      </c>
      <c r="BC13" s="709">
        <v>6650.8519999999999</v>
      </c>
      <c r="BD13" s="707">
        <v>4061.7379999999998</v>
      </c>
      <c r="BE13" s="708">
        <v>2687.4859999999999</v>
      </c>
      <c r="BF13" s="709">
        <v>6749.2240000000002</v>
      </c>
      <c r="BG13" s="707">
        <v>4157.6899999999996</v>
      </c>
      <c r="BH13" s="708">
        <v>3125.6460000000002</v>
      </c>
      <c r="BI13" s="709">
        <v>7283.3360000000002</v>
      </c>
      <c r="BJ13" s="707">
        <v>4261.241</v>
      </c>
      <c r="BK13" s="708">
        <v>3174.7449999999999</v>
      </c>
      <c r="BL13" s="709">
        <v>7435.9859999999999</v>
      </c>
      <c r="BM13" s="707">
        <v>4334.652</v>
      </c>
      <c r="BN13" s="708">
        <v>3249.8989999999999</v>
      </c>
      <c r="BO13" s="709">
        <v>7584.5510000000004</v>
      </c>
      <c r="BP13" s="707">
        <v>4448.7160000000003</v>
      </c>
      <c r="BQ13" s="708">
        <v>3346.047</v>
      </c>
      <c r="BR13" s="709">
        <v>7794.7629999999999</v>
      </c>
      <c r="BS13" s="707">
        <v>4552.9070000000002</v>
      </c>
      <c r="BT13" s="708">
        <v>3450.2719999999999</v>
      </c>
      <c r="BU13" s="709">
        <v>8003.1790000000001</v>
      </c>
      <c r="BV13" s="707">
        <v>4625.1980000000003</v>
      </c>
      <c r="BW13" s="708">
        <v>3551.2170000000001</v>
      </c>
      <c r="BX13" s="709">
        <v>8176.415</v>
      </c>
      <c r="BY13" s="707">
        <v>4722.9222530300003</v>
      </c>
      <c r="BZ13" s="708">
        <v>3754.1981735329991</v>
      </c>
      <c r="CA13" s="709">
        <v>8477.1204265630004</v>
      </c>
      <c r="CB13" s="707">
        <v>4816.5889617399998</v>
      </c>
      <c r="CC13" s="708">
        <v>3782.2008073729994</v>
      </c>
      <c r="CD13" s="709">
        <v>8598.7897691129983</v>
      </c>
      <c r="CE13" s="707">
        <v>4896.5749999999998</v>
      </c>
      <c r="CF13" s="708">
        <v>3837.4549999999999</v>
      </c>
      <c r="CG13" s="709">
        <v>8734.0300000000007</v>
      </c>
      <c r="CH13" s="707">
        <v>4736.2150000000001</v>
      </c>
      <c r="CI13" s="708">
        <v>2200.7539999999999</v>
      </c>
      <c r="CJ13" s="709">
        <v>6936.9690000000001</v>
      </c>
      <c r="CK13" s="707">
        <v>4655.8620000000001</v>
      </c>
      <c r="CL13" s="708">
        <v>2296.5680000000002</v>
      </c>
      <c r="CM13" s="709">
        <v>6952.43</v>
      </c>
      <c r="CN13" s="707">
        <v>4505.91</v>
      </c>
      <c r="CO13" s="708">
        <v>2290.375</v>
      </c>
      <c r="CP13" s="709">
        <v>6796.2849999999999</v>
      </c>
      <c r="CQ13" s="707">
        <v>4588.1790000000001</v>
      </c>
      <c r="CR13" s="708">
        <v>2279.1759999999999</v>
      </c>
      <c r="CS13" s="709">
        <v>6867.3549999999996</v>
      </c>
      <c r="CT13" s="707">
        <v>4691.0110000000004</v>
      </c>
      <c r="CU13" s="708">
        <v>2033.433</v>
      </c>
      <c r="CV13" s="709">
        <v>6724.4440000000004</v>
      </c>
      <c r="CW13" s="707">
        <v>4575.54</v>
      </c>
      <c r="CX13" s="708">
        <v>2166.8989999999999</v>
      </c>
      <c r="CY13" s="709">
        <v>6742.4390000000003</v>
      </c>
      <c r="CZ13" s="707">
        <v>4647.84</v>
      </c>
      <c r="DA13" s="708">
        <v>2204.5529999999999</v>
      </c>
      <c r="DB13" s="709">
        <v>6852.393</v>
      </c>
      <c r="DC13" s="707">
        <v>4733.3230000000003</v>
      </c>
      <c r="DD13" s="708">
        <v>2139.248</v>
      </c>
      <c r="DE13" s="709">
        <v>6872.5709999999999</v>
      </c>
      <c r="DF13" s="707">
        <v>4834.7089999999998</v>
      </c>
      <c r="DG13" s="708">
        <v>3361.498</v>
      </c>
      <c r="DH13" s="709">
        <v>8196.2070000000003</v>
      </c>
      <c r="DI13" s="707">
        <v>3513</v>
      </c>
      <c r="DJ13" s="708">
        <v>3322</v>
      </c>
      <c r="DK13" s="709">
        <v>6835</v>
      </c>
      <c r="DL13" s="707">
        <v>3531</v>
      </c>
      <c r="DM13" s="708">
        <v>3339</v>
      </c>
      <c r="DN13" s="709">
        <v>6870</v>
      </c>
      <c r="DO13" s="707">
        <v>3532</v>
      </c>
      <c r="DP13" s="708">
        <v>3345</v>
      </c>
      <c r="DQ13" s="709">
        <v>6877</v>
      </c>
      <c r="DR13" s="707">
        <v>3569</v>
      </c>
      <c r="DS13" s="708">
        <v>3170</v>
      </c>
      <c r="DT13" s="709">
        <v>6739</v>
      </c>
      <c r="DU13" s="707">
        <v>3597</v>
      </c>
      <c r="DV13" s="708">
        <v>3170</v>
      </c>
      <c r="DW13" s="709">
        <v>6767</v>
      </c>
      <c r="DX13" s="707">
        <v>3427</v>
      </c>
      <c r="DY13" s="708">
        <v>3189</v>
      </c>
      <c r="DZ13" s="709">
        <v>6616</v>
      </c>
      <c r="EA13" s="707">
        <v>3470</v>
      </c>
      <c r="EB13" s="708">
        <v>3207</v>
      </c>
      <c r="EC13" s="709">
        <v>6677</v>
      </c>
      <c r="ED13" s="707">
        <v>3352</v>
      </c>
      <c r="EE13" s="708">
        <v>3074</v>
      </c>
      <c r="EF13" s="709">
        <v>6426</v>
      </c>
      <c r="EG13" s="707">
        <v>3412</v>
      </c>
      <c r="EH13" s="708">
        <v>3124</v>
      </c>
      <c r="EI13" s="709">
        <v>6536</v>
      </c>
      <c r="EJ13" s="707" t="s">
        <v>1758</v>
      </c>
      <c r="EK13" s="708" t="s">
        <v>1759</v>
      </c>
      <c r="EL13" s="709" t="s">
        <v>1760</v>
      </c>
      <c r="EM13" s="707">
        <v>3441</v>
      </c>
      <c r="EN13" s="708">
        <v>3093</v>
      </c>
      <c r="EO13" s="709">
        <v>6534</v>
      </c>
      <c r="EP13" s="707">
        <v>2895</v>
      </c>
      <c r="EQ13" s="708">
        <v>3245</v>
      </c>
      <c r="ER13" s="709">
        <v>6140</v>
      </c>
      <c r="ES13" s="707">
        <v>3005</v>
      </c>
      <c r="ET13" s="708">
        <v>3261</v>
      </c>
      <c r="EU13" s="709">
        <v>6266</v>
      </c>
      <c r="EV13" s="707">
        <v>3042</v>
      </c>
      <c r="EW13" s="708">
        <v>3188</v>
      </c>
      <c r="EX13" s="709">
        <v>6230</v>
      </c>
      <c r="EY13" s="707">
        <v>2907</v>
      </c>
      <c r="EZ13" s="708">
        <v>3832</v>
      </c>
      <c r="FA13" s="709">
        <v>6739</v>
      </c>
      <c r="FB13" s="707">
        <v>2634</v>
      </c>
      <c r="FC13" s="708">
        <v>3866</v>
      </c>
      <c r="FD13" s="709">
        <v>6500</v>
      </c>
      <c r="FE13" s="707">
        <v>2608</v>
      </c>
      <c r="FF13" s="708">
        <v>3771</v>
      </c>
      <c r="FG13" s="709">
        <v>6379</v>
      </c>
      <c r="FH13" s="707">
        <v>2649</v>
      </c>
      <c r="FI13" s="708">
        <v>3791</v>
      </c>
      <c r="FJ13" s="709">
        <v>6440</v>
      </c>
      <c r="FK13" s="707">
        <v>2555</v>
      </c>
      <c r="FL13" s="708">
        <v>3824</v>
      </c>
      <c r="FM13" s="709">
        <v>6379</v>
      </c>
      <c r="FN13" s="707">
        <v>2581</v>
      </c>
      <c r="FO13" s="708">
        <v>4059</v>
      </c>
      <c r="FP13" s="709">
        <v>6640</v>
      </c>
      <c r="FQ13"/>
      <c r="FR13"/>
      <c r="FS13"/>
    </row>
    <row r="14" spans="1:175">
      <c r="A14" s="4" t="s">
        <v>1784</v>
      </c>
      <c r="B14" s="704">
        <v>0</v>
      </c>
      <c r="C14" s="705">
        <v>44.473999999999997</v>
      </c>
      <c r="D14" s="706">
        <v>44.473999999999997</v>
      </c>
      <c r="E14" s="704">
        <v>0</v>
      </c>
      <c r="F14" s="705">
        <v>42.933500000000002</v>
      </c>
      <c r="G14" s="706">
        <v>42.933500000000002</v>
      </c>
      <c r="H14" s="704">
        <v>0</v>
      </c>
      <c r="I14" s="705">
        <v>12.295999999999999</v>
      </c>
      <c r="J14" s="706">
        <v>12.295999999999999</v>
      </c>
      <c r="K14" s="704">
        <v>0</v>
      </c>
      <c r="L14" s="705">
        <v>10.7805</v>
      </c>
      <c r="M14" s="706">
        <v>10.7805</v>
      </c>
      <c r="N14" s="704">
        <v>0</v>
      </c>
      <c r="O14" s="705">
        <v>57.438000000000002</v>
      </c>
      <c r="P14" s="706">
        <v>57.438000000000002</v>
      </c>
      <c r="Q14" s="704">
        <v>0</v>
      </c>
      <c r="R14" s="705">
        <v>58.564999999999998</v>
      </c>
      <c r="S14" s="706">
        <v>58.564999999999998</v>
      </c>
      <c r="T14" s="704">
        <v>0</v>
      </c>
      <c r="U14" s="705">
        <v>59.527000000000001</v>
      </c>
      <c r="V14" s="706">
        <v>59.527000000000001</v>
      </c>
      <c r="W14" s="704">
        <v>0</v>
      </c>
      <c r="X14" s="705">
        <v>60.515999999999998</v>
      </c>
      <c r="Y14" s="706">
        <v>60.515999999999998</v>
      </c>
      <c r="Z14" s="704">
        <v>0</v>
      </c>
      <c r="AA14" s="705">
        <v>61.198999999999998</v>
      </c>
      <c r="AB14" s="706">
        <v>61.198999999999998</v>
      </c>
      <c r="AC14" s="704">
        <v>0</v>
      </c>
      <c r="AD14" s="705">
        <v>62.139000000000003</v>
      </c>
      <c r="AE14" s="706">
        <v>62.139000000000003</v>
      </c>
      <c r="AF14" s="704">
        <v>0</v>
      </c>
      <c r="AG14" s="705">
        <v>56.86</v>
      </c>
      <c r="AH14" s="706">
        <v>56.86</v>
      </c>
      <c r="AI14" s="704">
        <v>0</v>
      </c>
      <c r="AJ14" s="705">
        <v>55.814</v>
      </c>
      <c r="AK14" s="706">
        <v>55.814</v>
      </c>
      <c r="AL14" s="704">
        <v>0</v>
      </c>
      <c r="AM14" s="705">
        <v>57.027999999999999</v>
      </c>
      <c r="AN14" s="706">
        <v>57.027999999999999</v>
      </c>
      <c r="AO14" s="704">
        <v>0</v>
      </c>
      <c r="AP14" s="705">
        <v>57.962000000000003</v>
      </c>
      <c r="AQ14" s="706">
        <v>57.962000000000003</v>
      </c>
      <c r="AR14" s="704">
        <v>0</v>
      </c>
      <c r="AS14" s="705">
        <v>58.923000000000002</v>
      </c>
      <c r="AT14" s="706">
        <v>58.923000000000002</v>
      </c>
      <c r="AU14" s="704">
        <v>0</v>
      </c>
      <c r="AV14" s="705">
        <v>59.792000000000002</v>
      </c>
      <c r="AW14" s="706">
        <v>59.792000000000002</v>
      </c>
      <c r="AX14" s="704">
        <v>0</v>
      </c>
      <c r="AY14" s="705">
        <v>60.646000000000001</v>
      </c>
      <c r="AZ14" s="706">
        <v>60.646000000000001</v>
      </c>
      <c r="BA14" s="704">
        <v>0</v>
      </c>
      <c r="BB14" s="705">
        <v>61.506</v>
      </c>
      <c r="BC14" s="706">
        <v>61.506</v>
      </c>
      <c r="BD14" s="704">
        <v>0</v>
      </c>
      <c r="BE14" s="705">
        <v>62.448</v>
      </c>
      <c r="BF14" s="706">
        <v>62.448</v>
      </c>
      <c r="BG14" s="704">
        <v>0</v>
      </c>
      <c r="BH14" s="705">
        <v>63.51</v>
      </c>
      <c r="BI14" s="706">
        <v>63.51</v>
      </c>
      <c r="BJ14" s="704">
        <v>0</v>
      </c>
      <c r="BK14" s="705">
        <v>64.548000000000002</v>
      </c>
      <c r="BL14" s="706">
        <v>64.548000000000002</v>
      </c>
      <c r="BM14" s="704">
        <v>0</v>
      </c>
      <c r="BN14" s="705">
        <v>65.566000000000003</v>
      </c>
      <c r="BO14" s="706">
        <v>65.566000000000003</v>
      </c>
      <c r="BP14" s="704">
        <v>0</v>
      </c>
      <c r="BQ14" s="705">
        <v>66.619</v>
      </c>
      <c r="BR14" s="706">
        <v>66.619</v>
      </c>
      <c r="BS14" s="704">
        <v>0</v>
      </c>
      <c r="BT14" s="705">
        <v>67.722999999999999</v>
      </c>
      <c r="BU14" s="706">
        <v>67.722999999999999</v>
      </c>
      <c r="BV14" s="704">
        <v>0</v>
      </c>
      <c r="BW14" s="705">
        <v>68.733999999999995</v>
      </c>
      <c r="BX14" s="706">
        <v>68.733999999999995</v>
      </c>
      <c r="BY14" s="704">
        <v>0</v>
      </c>
      <c r="BZ14" s="705">
        <v>69.707999999999998</v>
      </c>
      <c r="CA14" s="706">
        <v>69.707999999999998</v>
      </c>
      <c r="CB14" s="704">
        <v>0</v>
      </c>
      <c r="CC14" s="705">
        <v>70.596895000000004</v>
      </c>
      <c r="CD14" s="706">
        <v>70.596895000000004</v>
      </c>
      <c r="CE14" s="704">
        <v>0</v>
      </c>
      <c r="CF14" s="705">
        <v>71.346000000000004</v>
      </c>
      <c r="CG14" s="706">
        <v>71.346000000000004</v>
      </c>
      <c r="CH14" s="704">
        <v>0</v>
      </c>
      <c r="CI14" s="705">
        <v>66.19</v>
      </c>
      <c r="CJ14" s="706">
        <v>66.19</v>
      </c>
      <c r="CK14" s="704">
        <v>0</v>
      </c>
      <c r="CL14" s="705">
        <v>66.692999999999998</v>
      </c>
      <c r="CM14" s="706">
        <v>66.692999999999998</v>
      </c>
      <c r="CN14" s="704">
        <v>0</v>
      </c>
      <c r="CO14" s="705">
        <v>66.691999999999993</v>
      </c>
      <c r="CP14" s="706">
        <v>66.691999999999993</v>
      </c>
      <c r="CQ14" s="704">
        <v>0</v>
      </c>
      <c r="CR14" s="705">
        <v>67.703999999999994</v>
      </c>
      <c r="CS14" s="706">
        <v>67.703999999999994</v>
      </c>
      <c r="CT14" s="704">
        <v>0</v>
      </c>
      <c r="CU14" s="705">
        <v>68.177999999999997</v>
      </c>
      <c r="CV14" s="706">
        <v>68.177999999999997</v>
      </c>
      <c r="CW14" s="704">
        <v>0</v>
      </c>
      <c r="CX14" s="705">
        <v>68.659000000000006</v>
      </c>
      <c r="CY14" s="706">
        <v>68.659000000000006</v>
      </c>
      <c r="CZ14" s="704">
        <v>0</v>
      </c>
      <c r="DA14" s="705">
        <v>69.143000000000001</v>
      </c>
      <c r="DB14" s="706">
        <v>69.143000000000001</v>
      </c>
      <c r="DC14" s="704">
        <v>0</v>
      </c>
      <c r="DD14" s="705">
        <v>69.63</v>
      </c>
      <c r="DE14" s="706">
        <v>69.63</v>
      </c>
      <c r="DF14" s="704">
        <v>0</v>
      </c>
      <c r="DG14" s="705">
        <v>69.644999999999996</v>
      </c>
      <c r="DH14" s="706">
        <v>69.644999999999996</v>
      </c>
      <c r="DI14" s="704">
        <v>0</v>
      </c>
      <c r="DJ14" s="705">
        <v>70</v>
      </c>
      <c r="DK14" s="706">
        <v>70</v>
      </c>
      <c r="DL14" s="704">
        <v>0</v>
      </c>
      <c r="DM14" s="705">
        <v>70</v>
      </c>
      <c r="DN14" s="706">
        <v>70</v>
      </c>
      <c r="DO14" s="704">
        <v>0</v>
      </c>
      <c r="DP14" s="705">
        <v>70</v>
      </c>
      <c r="DQ14" s="706">
        <v>70</v>
      </c>
      <c r="DR14" s="704">
        <v>0</v>
      </c>
      <c r="DS14" s="705">
        <v>71</v>
      </c>
      <c r="DT14" s="706">
        <v>71</v>
      </c>
      <c r="DU14" s="704">
        <v>0</v>
      </c>
      <c r="DV14" s="705">
        <v>71</v>
      </c>
      <c r="DW14" s="706">
        <v>71</v>
      </c>
      <c r="DX14" s="704">
        <v>0</v>
      </c>
      <c r="DY14" s="705">
        <v>71</v>
      </c>
      <c r="DZ14" s="706">
        <v>71</v>
      </c>
      <c r="EA14" s="704">
        <v>0</v>
      </c>
      <c r="EB14" s="705">
        <v>71</v>
      </c>
      <c r="EC14" s="706">
        <v>71</v>
      </c>
      <c r="ED14" s="704">
        <v>0</v>
      </c>
      <c r="EE14" s="705">
        <v>72</v>
      </c>
      <c r="EF14" s="706">
        <v>72</v>
      </c>
      <c r="EG14" s="704">
        <v>0</v>
      </c>
      <c r="EH14" s="705">
        <v>72</v>
      </c>
      <c r="EI14" s="706">
        <v>72</v>
      </c>
      <c r="EJ14" s="704"/>
      <c r="EK14" s="705" t="s">
        <v>1761</v>
      </c>
      <c r="EL14" s="706" t="s">
        <v>1761</v>
      </c>
      <c r="EM14" s="704">
        <v>0</v>
      </c>
      <c r="EN14" s="705">
        <v>74</v>
      </c>
      <c r="EO14" s="706">
        <v>74</v>
      </c>
      <c r="EP14" s="704">
        <v>0</v>
      </c>
      <c r="EQ14" s="705">
        <v>74</v>
      </c>
      <c r="ER14" s="706">
        <v>74</v>
      </c>
      <c r="ES14" s="704">
        <v>0</v>
      </c>
      <c r="ET14" s="705">
        <v>76</v>
      </c>
      <c r="EU14" s="706">
        <v>76</v>
      </c>
      <c r="EV14" s="704">
        <v>0</v>
      </c>
      <c r="EW14" s="705">
        <v>77</v>
      </c>
      <c r="EX14" s="706">
        <v>77</v>
      </c>
      <c r="EY14" s="704">
        <v>0</v>
      </c>
      <c r="EZ14" s="705">
        <v>78</v>
      </c>
      <c r="FA14" s="706">
        <v>78</v>
      </c>
      <c r="FB14" s="704">
        <v>0</v>
      </c>
      <c r="FC14" s="705">
        <v>79</v>
      </c>
      <c r="FD14" s="706">
        <v>79</v>
      </c>
      <c r="FE14" s="704">
        <v>0</v>
      </c>
      <c r="FF14" s="705">
        <v>80</v>
      </c>
      <c r="FG14" s="706">
        <v>80</v>
      </c>
      <c r="FH14" s="704">
        <v>0</v>
      </c>
      <c r="FI14" s="705">
        <v>81</v>
      </c>
      <c r="FJ14" s="706">
        <v>81</v>
      </c>
      <c r="FK14" s="704">
        <v>0</v>
      </c>
      <c r="FL14" s="705">
        <v>82</v>
      </c>
      <c r="FM14" s="706">
        <v>82</v>
      </c>
      <c r="FN14" s="704">
        <v>0</v>
      </c>
      <c r="FO14" s="705">
        <v>83</v>
      </c>
      <c r="FP14" s="706">
        <v>83</v>
      </c>
    </row>
    <row r="15" spans="1:175" s="54" customFormat="1" ht="15" thickBot="1">
      <c r="A15" s="171" t="s">
        <v>574</v>
      </c>
      <c r="B15" s="710">
        <v>5663.5260093699999</v>
      </c>
      <c r="C15" s="711">
        <v>2183.0086003200004</v>
      </c>
      <c r="D15" s="712">
        <v>7846.5346096900003</v>
      </c>
      <c r="E15" s="710">
        <v>5400.5011330449997</v>
      </c>
      <c r="F15" s="711">
        <v>2308.6131657510205</v>
      </c>
      <c r="G15" s="712">
        <v>7709.1142987960202</v>
      </c>
      <c r="H15" s="710">
        <v>5635.185751198157</v>
      </c>
      <c r="I15" s="711">
        <v>2303.69894079102</v>
      </c>
      <c r="J15" s="712">
        <v>7938.8846919891766</v>
      </c>
      <c r="K15" s="710">
        <v>5872.3708322401571</v>
      </c>
      <c r="L15" s="711">
        <v>2360.4967723210202</v>
      </c>
      <c r="M15" s="712">
        <v>8232.8676045611774</v>
      </c>
      <c r="N15" s="710">
        <v>6273.0129999999999</v>
      </c>
      <c r="O15" s="711">
        <v>2371.5390000000002</v>
      </c>
      <c r="P15" s="712">
        <v>8644.5519999999997</v>
      </c>
      <c r="Q15" s="710">
        <v>6608.9430000000002</v>
      </c>
      <c r="R15" s="711">
        <v>2385.261</v>
      </c>
      <c r="S15" s="712">
        <v>8994.2039999999997</v>
      </c>
      <c r="T15" s="710">
        <v>6902.8549999999996</v>
      </c>
      <c r="U15" s="711">
        <v>2329.8510000000001</v>
      </c>
      <c r="V15" s="712">
        <v>9232.7060000000001</v>
      </c>
      <c r="W15" s="710">
        <v>7290.6750000000002</v>
      </c>
      <c r="X15" s="711">
        <v>2331.319</v>
      </c>
      <c r="Y15" s="712">
        <v>9621.9940000000006</v>
      </c>
      <c r="Z15" s="710">
        <v>7612.6139999999996</v>
      </c>
      <c r="AA15" s="711">
        <v>2820.3110000000001</v>
      </c>
      <c r="AB15" s="712">
        <v>10432.924999999999</v>
      </c>
      <c r="AC15" s="710">
        <v>7333.8490000000002</v>
      </c>
      <c r="AD15" s="711">
        <v>2877.605</v>
      </c>
      <c r="AE15" s="712">
        <v>10211.454</v>
      </c>
      <c r="AF15" s="710">
        <v>7544.07</v>
      </c>
      <c r="AG15" s="711">
        <v>2892.6179999999999</v>
      </c>
      <c r="AH15" s="712">
        <v>10436.688</v>
      </c>
      <c r="AI15" s="710">
        <v>7756.8959999999997</v>
      </c>
      <c r="AJ15" s="711">
        <v>2911.6619999999998</v>
      </c>
      <c r="AK15" s="712">
        <v>10668.558000000001</v>
      </c>
      <c r="AL15" s="710">
        <v>6446.8860000000004</v>
      </c>
      <c r="AM15" s="711">
        <v>2527.011</v>
      </c>
      <c r="AN15" s="712">
        <v>8973.8970000000008</v>
      </c>
      <c r="AO15" s="710">
        <v>6743.8329999999996</v>
      </c>
      <c r="AP15" s="711">
        <v>2641.453</v>
      </c>
      <c r="AQ15" s="712">
        <v>9385.2860000000001</v>
      </c>
      <c r="AR15" s="710">
        <v>6952.8590000000004</v>
      </c>
      <c r="AS15" s="711">
        <v>2725.3380000000002</v>
      </c>
      <c r="AT15" s="712">
        <v>9678.1970000000001</v>
      </c>
      <c r="AU15" s="710">
        <v>3646.5320000000002</v>
      </c>
      <c r="AV15" s="711">
        <v>2659.3</v>
      </c>
      <c r="AW15" s="712">
        <v>6305.8320000000003</v>
      </c>
      <c r="AX15" s="710">
        <v>3703.721</v>
      </c>
      <c r="AY15" s="711">
        <v>2923.2109999999998</v>
      </c>
      <c r="AZ15" s="712">
        <v>6626.9319999999998</v>
      </c>
      <c r="BA15" s="710">
        <v>3689.9209999999998</v>
      </c>
      <c r="BB15" s="711">
        <v>3022.4369999999999</v>
      </c>
      <c r="BC15" s="712">
        <v>6712.3580000000002</v>
      </c>
      <c r="BD15" s="710">
        <v>4061.7379999999998</v>
      </c>
      <c r="BE15" s="711">
        <v>2749.9340000000002</v>
      </c>
      <c r="BF15" s="712">
        <v>6811.6719999999996</v>
      </c>
      <c r="BG15" s="710">
        <v>4157.6899999999996</v>
      </c>
      <c r="BH15" s="711">
        <v>3189.1559999999999</v>
      </c>
      <c r="BI15" s="712">
        <v>7346.8459999999995</v>
      </c>
      <c r="BJ15" s="710">
        <v>4261.241</v>
      </c>
      <c r="BK15" s="711">
        <v>3239.2930000000001</v>
      </c>
      <c r="BL15" s="712">
        <v>7500.5339999999997</v>
      </c>
      <c r="BM15" s="710">
        <v>4334.652</v>
      </c>
      <c r="BN15" s="711">
        <v>3315.4650000000001</v>
      </c>
      <c r="BO15" s="712">
        <v>7650.1170000000002</v>
      </c>
      <c r="BP15" s="710">
        <v>4448.7160000000003</v>
      </c>
      <c r="BQ15" s="711">
        <v>3412.6660000000002</v>
      </c>
      <c r="BR15" s="712">
        <v>7861.3819999999996</v>
      </c>
      <c r="BS15" s="710">
        <v>4552.9070000000002</v>
      </c>
      <c r="BT15" s="711">
        <v>3517.9949999999999</v>
      </c>
      <c r="BU15" s="712">
        <v>8070.902</v>
      </c>
      <c r="BV15" s="710">
        <v>4625.1980000000003</v>
      </c>
      <c r="BW15" s="711">
        <v>3619.951</v>
      </c>
      <c r="BX15" s="712">
        <v>8245.1489999999994</v>
      </c>
      <c r="BY15" s="710">
        <v>4722.9222530300003</v>
      </c>
      <c r="BZ15" s="711">
        <v>3823.9061735329992</v>
      </c>
      <c r="CA15" s="712">
        <v>8546.8284265630009</v>
      </c>
      <c r="CB15" s="710">
        <v>4816.5889617399998</v>
      </c>
      <c r="CC15" s="711">
        <v>3852.7977023729995</v>
      </c>
      <c r="CD15" s="712">
        <v>8669.3866641129989</v>
      </c>
      <c r="CE15" s="710">
        <v>4896.5749999999998</v>
      </c>
      <c r="CF15" s="711">
        <v>3908.8009999999999</v>
      </c>
      <c r="CG15" s="712">
        <v>8805.3760000000002</v>
      </c>
      <c r="CH15" s="710">
        <v>4736.2150000000001</v>
      </c>
      <c r="CI15" s="711">
        <v>2266.944</v>
      </c>
      <c r="CJ15" s="712">
        <v>7003.1589999999997</v>
      </c>
      <c r="CK15" s="710">
        <v>4655.8620000000001</v>
      </c>
      <c r="CL15" s="711">
        <v>2363.261</v>
      </c>
      <c r="CM15" s="712">
        <v>7019.1229999999996</v>
      </c>
      <c r="CN15" s="710">
        <v>4505.91</v>
      </c>
      <c r="CO15" s="711">
        <v>2357.067</v>
      </c>
      <c r="CP15" s="712">
        <v>6862.9769999999999</v>
      </c>
      <c r="CQ15" s="710">
        <v>4588.1790000000001</v>
      </c>
      <c r="CR15" s="711">
        <v>2346.88</v>
      </c>
      <c r="CS15" s="712">
        <v>6935.0590000000002</v>
      </c>
      <c r="CT15" s="710">
        <v>4691.0110000000004</v>
      </c>
      <c r="CU15" s="711">
        <v>2101.6109999999999</v>
      </c>
      <c r="CV15" s="712">
        <v>6792.6220000000003</v>
      </c>
      <c r="CW15" s="710">
        <v>4575.54</v>
      </c>
      <c r="CX15" s="711">
        <v>2235.558</v>
      </c>
      <c r="CY15" s="712">
        <v>6811.098</v>
      </c>
      <c r="CZ15" s="710">
        <v>4647.84</v>
      </c>
      <c r="DA15" s="711">
        <v>2273.6959999999999</v>
      </c>
      <c r="DB15" s="712">
        <v>6921.5360000000001</v>
      </c>
      <c r="DC15" s="710">
        <v>4733.3230000000003</v>
      </c>
      <c r="DD15" s="711">
        <v>2208.8780000000002</v>
      </c>
      <c r="DE15" s="712">
        <v>6942.201</v>
      </c>
      <c r="DF15" s="710">
        <v>4834.7089999999998</v>
      </c>
      <c r="DG15" s="711">
        <v>3431.143</v>
      </c>
      <c r="DH15" s="712">
        <v>8265.8520000000008</v>
      </c>
      <c r="DI15" s="710">
        <v>3513</v>
      </c>
      <c r="DJ15" s="711">
        <v>3392</v>
      </c>
      <c r="DK15" s="712">
        <v>6905</v>
      </c>
      <c r="DL15" s="710">
        <v>3531</v>
      </c>
      <c r="DM15" s="711">
        <v>3409</v>
      </c>
      <c r="DN15" s="712">
        <v>6940</v>
      </c>
      <c r="DO15" s="710">
        <v>3532</v>
      </c>
      <c r="DP15" s="711">
        <v>3415</v>
      </c>
      <c r="DQ15" s="712">
        <v>6947</v>
      </c>
      <c r="DR15" s="710">
        <v>3569</v>
      </c>
      <c r="DS15" s="711">
        <v>3241</v>
      </c>
      <c r="DT15" s="712">
        <v>6810</v>
      </c>
      <c r="DU15" s="710">
        <v>3597</v>
      </c>
      <c r="DV15" s="711">
        <v>3241</v>
      </c>
      <c r="DW15" s="712">
        <v>6838</v>
      </c>
      <c r="DX15" s="710">
        <v>3427</v>
      </c>
      <c r="DY15" s="711">
        <v>3260</v>
      </c>
      <c r="DZ15" s="712">
        <v>6687</v>
      </c>
      <c r="EA15" s="710">
        <v>3470</v>
      </c>
      <c r="EB15" s="711">
        <v>3278</v>
      </c>
      <c r="EC15" s="712">
        <v>6748</v>
      </c>
      <c r="ED15" s="710">
        <v>3352</v>
      </c>
      <c r="EE15" s="711">
        <v>3146</v>
      </c>
      <c r="EF15" s="712">
        <v>6498</v>
      </c>
      <c r="EG15" s="710">
        <v>3412</v>
      </c>
      <c r="EH15" s="711">
        <v>3196</v>
      </c>
      <c r="EI15" s="712">
        <v>6608</v>
      </c>
      <c r="EJ15" s="710" t="s">
        <v>1758</v>
      </c>
      <c r="EK15" s="711" t="s">
        <v>1762</v>
      </c>
      <c r="EL15" s="712" t="s">
        <v>1763</v>
      </c>
      <c r="EM15" s="710">
        <v>3441</v>
      </c>
      <c r="EN15" s="711">
        <v>3167</v>
      </c>
      <c r="EO15" s="712">
        <v>6608</v>
      </c>
      <c r="EP15" s="710">
        <v>2895</v>
      </c>
      <c r="EQ15" s="711">
        <v>3319</v>
      </c>
      <c r="ER15" s="712">
        <v>6214</v>
      </c>
      <c r="ES15" s="710">
        <v>3005</v>
      </c>
      <c r="ET15" s="711">
        <v>3337</v>
      </c>
      <c r="EU15" s="712">
        <v>6342</v>
      </c>
      <c r="EV15" s="710">
        <v>3042</v>
      </c>
      <c r="EW15" s="711">
        <v>3265</v>
      </c>
      <c r="EX15" s="712">
        <v>6307</v>
      </c>
      <c r="EY15" s="710">
        <v>2907</v>
      </c>
      <c r="EZ15" s="711">
        <v>3910</v>
      </c>
      <c r="FA15" s="712">
        <v>6817</v>
      </c>
      <c r="FB15" s="710">
        <v>2634</v>
      </c>
      <c r="FC15" s="711">
        <v>3945</v>
      </c>
      <c r="FD15" s="712">
        <v>6579</v>
      </c>
      <c r="FE15" s="710">
        <v>2608</v>
      </c>
      <c r="FF15" s="711">
        <v>3851</v>
      </c>
      <c r="FG15" s="712">
        <v>6459</v>
      </c>
      <c r="FH15" s="710">
        <v>2649</v>
      </c>
      <c r="FI15" s="711">
        <v>3872</v>
      </c>
      <c r="FJ15" s="712">
        <v>6521</v>
      </c>
      <c r="FK15" s="710">
        <v>2555</v>
      </c>
      <c r="FL15" s="711">
        <v>3906</v>
      </c>
      <c r="FM15" s="712">
        <v>6461</v>
      </c>
      <c r="FN15" s="710">
        <v>2581</v>
      </c>
      <c r="FO15" s="711">
        <v>4142</v>
      </c>
      <c r="FP15" s="712">
        <v>6723</v>
      </c>
      <c r="FQ15"/>
      <c r="FR15"/>
      <c r="FS15"/>
    </row>
    <row r="16" spans="1:175">
      <c r="A16" s="531" t="s">
        <v>1216</v>
      </c>
      <c r="AZ16" s="178"/>
      <c r="BA16" s="172"/>
      <c r="BB16" s="172"/>
      <c r="BC16" s="179"/>
    </row>
  </sheetData>
  <mergeCells count="57">
    <mergeCell ref="FN1:FP1"/>
    <mergeCell ref="FK1:FM1"/>
    <mergeCell ref="FE1:FG1"/>
    <mergeCell ref="EY1:FA1"/>
    <mergeCell ref="EV1:EX1"/>
    <mergeCell ref="ES1:EU1"/>
    <mergeCell ref="FH1:FJ1"/>
    <mergeCell ref="EP1:ER1"/>
    <mergeCell ref="FB1:FD1"/>
    <mergeCell ref="EM1:EO1"/>
    <mergeCell ref="EJ1:EL1"/>
    <mergeCell ref="EG1:EI1"/>
    <mergeCell ref="ED1:EF1"/>
    <mergeCell ref="DO1:DQ1"/>
    <mergeCell ref="EA1:EC1"/>
    <mergeCell ref="DU1:DW1"/>
    <mergeCell ref="DX1:DZ1"/>
    <mergeCell ref="DR1:DT1"/>
    <mergeCell ref="B1:D1"/>
    <mergeCell ref="E1:G1"/>
    <mergeCell ref="H1:J1"/>
    <mergeCell ref="K1:M1"/>
    <mergeCell ref="N1:P1"/>
    <mergeCell ref="AF1:AH1"/>
    <mergeCell ref="AO1:AQ1"/>
    <mergeCell ref="AU1:AW1"/>
    <mergeCell ref="AX1:AZ1"/>
    <mergeCell ref="BG1:BI1"/>
    <mergeCell ref="Q1:S1"/>
    <mergeCell ref="T1:V1"/>
    <mergeCell ref="W1:Y1"/>
    <mergeCell ref="Z1:AB1"/>
    <mergeCell ref="AC1:AE1"/>
    <mergeCell ref="BP1:BR1"/>
    <mergeCell ref="AI1:AK1"/>
    <mergeCell ref="AL1:AN1"/>
    <mergeCell ref="BM1:BO1"/>
    <mergeCell ref="BJ1:BL1"/>
    <mergeCell ref="AR1:AT1"/>
    <mergeCell ref="BD1:BF1"/>
    <mergeCell ref="BA1:BC1"/>
    <mergeCell ref="DL1:DN1"/>
    <mergeCell ref="BS1:BU1"/>
    <mergeCell ref="CH1:CJ1"/>
    <mergeCell ref="BY1:CA1"/>
    <mergeCell ref="CB1:CD1"/>
    <mergeCell ref="CK1:CM1"/>
    <mergeCell ref="DF1:DH1"/>
    <mergeCell ref="CT1:CV1"/>
    <mergeCell ref="BV1:BX1"/>
    <mergeCell ref="DI1:DK1"/>
    <mergeCell ref="DC1:DE1"/>
    <mergeCell ref="CZ1:DB1"/>
    <mergeCell ref="CW1:CY1"/>
    <mergeCell ref="CQ1:CS1"/>
    <mergeCell ref="CN1:CP1"/>
    <mergeCell ref="CE1:CG1"/>
  </mergeCells>
  <phoneticPr fontId="262"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codeName="Planilha24">
    <tabColor rgb="FF939598"/>
  </sheetPr>
  <dimension ref="A1:BB58"/>
  <sheetViews>
    <sheetView showGridLines="0" zoomScale="73" zoomScaleNormal="73" zoomScalePageLayoutView="150" workbookViewId="0">
      <pane xSplit="3" ySplit="2" topLeftCell="AN3" activePane="bottomRight" state="frozen"/>
      <selection activeCell="EA1" sqref="EA1:EB1"/>
      <selection pane="topRight" activeCell="EA1" sqref="EA1:EB1"/>
      <selection pane="bottomLeft" activeCell="EA1" sqref="EA1:EB1"/>
      <selection pane="bottomRight"/>
    </sheetView>
  </sheetViews>
  <sheetFormatPr defaultColWidth="8.81640625" defaultRowHeight="12.5"/>
  <cols>
    <col min="1" max="1" width="2.1796875" style="535" customWidth="1"/>
    <col min="2" max="2" width="3.1796875" style="535" customWidth="1"/>
    <col min="3" max="3" width="78.26953125" style="535" customWidth="1"/>
    <col min="4" max="39" width="14.26953125" style="535" customWidth="1"/>
    <col min="40" max="43" width="11.7265625" style="535" customWidth="1"/>
    <col min="44" max="16384" width="8.81640625" style="535"/>
  </cols>
  <sheetData>
    <row r="1" spans="1:43" ht="48.65" customHeight="1">
      <c r="A1" s="1211" t="s">
        <v>1307</v>
      </c>
      <c r="B1" s="1211"/>
      <c r="C1" s="1211"/>
      <c r="D1" s="1211"/>
      <c r="E1" s="1211"/>
      <c r="F1" s="1211"/>
      <c r="G1" s="1211"/>
      <c r="H1" s="1211"/>
      <c r="I1" s="1211"/>
      <c r="J1" s="1212"/>
      <c r="K1" s="1212"/>
      <c r="L1" s="1212"/>
      <c r="M1" s="1212"/>
      <c r="N1" s="1212"/>
      <c r="O1" s="1212"/>
      <c r="P1" s="1212"/>
      <c r="Q1" s="1212"/>
      <c r="R1" s="1212"/>
      <c r="S1" s="1212"/>
      <c r="T1" s="1212"/>
      <c r="U1" s="1212"/>
      <c r="V1" s="1212"/>
      <c r="W1" s="1212"/>
      <c r="X1" s="1212"/>
      <c r="Y1" s="1212"/>
      <c r="Z1" s="1212"/>
      <c r="AA1" s="1212"/>
      <c r="AB1" s="1212"/>
      <c r="AC1" s="1212"/>
      <c r="AD1" s="1212"/>
      <c r="AE1" s="1212"/>
      <c r="AF1" s="1212"/>
      <c r="AG1" s="1212"/>
      <c r="AH1" s="1212"/>
      <c r="AI1" s="1212"/>
      <c r="AJ1" s="1212"/>
      <c r="AK1" s="1212"/>
      <c r="AL1" s="1212"/>
      <c r="AM1" s="1212"/>
      <c r="AN1" s="1212"/>
      <c r="AO1" s="1212"/>
      <c r="AP1" s="1212"/>
      <c r="AQ1" s="1212" t="s">
        <v>1306</v>
      </c>
    </row>
    <row r="2" spans="1:43" ht="17.25" customHeight="1">
      <c r="A2" s="1889" t="s">
        <v>1305</v>
      </c>
      <c r="B2" s="1889"/>
      <c r="C2" s="1889"/>
      <c r="D2" s="846" t="s">
        <v>576</v>
      </c>
      <c r="E2" s="846" t="s">
        <v>585</v>
      </c>
      <c r="F2" s="846" t="s">
        <v>588</v>
      </c>
      <c r="G2" s="846" t="s">
        <v>590</v>
      </c>
      <c r="H2" s="846" t="s">
        <v>610</v>
      </c>
      <c r="I2" s="846" t="s">
        <v>624</v>
      </c>
      <c r="J2" s="846" t="s">
        <v>634</v>
      </c>
      <c r="K2" s="846" t="s">
        <v>655</v>
      </c>
      <c r="L2" s="846" t="s">
        <v>660</v>
      </c>
      <c r="M2" s="846" t="s">
        <v>667</v>
      </c>
      <c r="N2" s="846" t="s">
        <v>894</v>
      </c>
      <c r="O2" s="846" t="s">
        <v>914</v>
      </c>
      <c r="P2" s="846" t="s">
        <v>927</v>
      </c>
      <c r="Q2" s="846" t="s">
        <v>1002</v>
      </c>
      <c r="R2" s="846" t="s">
        <v>1090</v>
      </c>
      <c r="S2" s="846" t="s">
        <v>1132</v>
      </c>
      <c r="T2" s="846" t="s">
        <v>1194</v>
      </c>
      <c r="U2" s="846" t="s">
        <v>1211</v>
      </c>
      <c r="V2" s="846" t="s">
        <v>1223</v>
      </c>
      <c r="W2" s="846" t="s">
        <v>1240</v>
      </c>
      <c r="X2" s="846" t="s">
        <v>1406</v>
      </c>
      <c r="Y2" s="846" t="s">
        <v>1462</v>
      </c>
      <c r="Z2" s="846" t="s">
        <v>1509</v>
      </c>
      <c r="AA2" s="846" t="s">
        <v>1521</v>
      </c>
      <c r="AB2" s="846" t="s">
        <v>1541</v>
      </c>
      <c r="AC2" s="846" t="s">
        <v>1608</v>
      </c>
      <c r="AD2" s="846" t="s">
        <v>1623</v>
      </c>
      <c r="AE2" s="846" t="s">
        <v>1636</v>
      </c>
      <c r="AF2" s="846" t="s">
        <v>1654</v>
      </c>
      <c r="AG2" s="846" t="s">
        <v>1721</v>
      </c>
      <c r="AH2" s="846" t="s">
        <v>1771</v>
      </c>
      <c r="AI2" s="846" t="s">
        <v>1788</v>
      </c>
      <c r="AJ2" s="846" t="s">
        <v>1805</v>
      </c>
      <c r="AK2" s="846" t="s">
        <v>1826</v>
      </c>
      <c r="AL2" s="846" t="s">
        <v>1863</v>
      </c>
      <c r="AM2" s="846" t="s">
        <v>1882</v>
      </c>
      <c r="AN2" s="846" t="s">
        <v>1942</v>
      </c>
      <c r="AO2" s="846" t="s">
        <v>1963</v>
      </c>
      <c r="AP2" s="846" t="s">
        <v>1981</v>
      </c>
      <c r="AQ2" s="846" t="s">
        <v>2004</v>
      </c>
    </row>
    <row r="3" spans="1:43" ht="17.25" customHeight="1">
      <c r="A3" s="1619"/>
      <c r="B3" s="1619"/>
      <c r="C3" s="1619"/>
    </row>
    <row r="4" spans="1:43" ht="17.25" customHeight="1">
      <c r="A4" s="538" t="s">
        <v>1304</v>
      </c>
      <c r="B4" s="537"/>
      <c r="C4" s="537"/>
    </row>
    <row r="5" spans="1:43" ht="17.25" customHeight="1">
      <c r="A5" s="550"/>
      <c r="B5" s="537" t="s">
        <v>1601</v>
      </c>
      <c r="C5" s="537"/>
      <c r="D5" s="1102">
        <v>5824.0249999999996</v>
      </c>
      <c r="E5" s="1102">
        <v>6133.5889999999999</v>
      </c>
      <c r="F5" s="1102">
        <v>6143.7730000000001</v>
      </c>
      <c r="G5" s="1102">
        <v>5714.6629999999996</v>
      </c>
      <c r="H5" s="1102">
        <v>5162.3720000000003</v>
      </c>
      <c r="I5" s="1102">
        <v>5575.058</v>
      </c>
      <c r="J5" s="1102">
        <v>5594.7340000000004</v>
      </c>
      <c r="K5" s="1102">
        <v>5817.4129999999996</v>
      </c>
      <c r="L5" s="1102">
        <v>6175.64</v>
      </c>
      <c r="M5" s="1102">
        <v>6168.9059999999999</v>
      </c>
      <c r="N5" s="1102">
        <v>6254.1030000000001</v>
      </c>
      <c r="O5" s="1102">
        <v>6280.241</v>
      </c>
      <c r="P5" s="1102">
        <v>6419.482</v>
      </c>
      <c r="Q5" s="1102">
        <v>6381.6379999999999</v>
      </c>
      <c r="R5" s="1102">
        <v>6453.9709999999995</v>
      </c>
      <c r="S5" s="1102">
        <v>6477.7579999999998</v>
      </c>
      <c r="T5" s="1102">
        <v>6876.5789999999997</v>
      </c>
      <c r="U5" s="1102">
        <v>7034.0680000000002</v>
      </c>
      <c r="V5" s="1102">
        <v>7156.3549999999996</v>
      </c>
      <c r="W5" s="1102">
        <v>7295.567</v>
      </c>
      <c r="X5" s="1102">
        <v>3911.5839999999998</v>
      </c>
      <c r="Y5" s="1102">
        <v>4205.4679999999998</v>
      </c>
      <c r="Z5" s="1102">
        <v>5030.4560000000001</v>
      </c>
      <c r="AA5" s="1102">
        <v>5388.4350000000004</v>
      </c>
      <c r="AB5" s="1102">
        <v>6397.8959999999997</v>
      </c>
      <c r="AC5" s="1102">
        <v>6542.7820000000002</v>
      </c>
      <c r="AD5" s="1102">
        <v>6779.3509999999997</v>
      </c>
      <c r="AE5" s="1102">
        <v>7159.4669999999996</v>
      </c>
      <c r="AF5" s="1102">
        <v>7360.5870000000004</v>
      </c>
      <c r="AG5" s="1102">
        <v>7678.5320000000002</v>
      </c>
      <c r="AH5" s="1102">
        <v>8078.6959999999999</v>
      </c>
      <c r="AI5" s="1102">
        <v>7667.723</v>
      </c>
      <c r="AJ5" s="1102">
        <v>8435.1180000000004</v>
      </c>
      <c r="AK5" s="1102">
        <v>8742.15</v>
      </c>
      <c r="AL5" s="1102">
        <v>9040.0750000000007</v>
      </c>
      <c r="AM5" s="1102">
        <v>9400.5709999999999</v>
      </c>
      <c r="AN5" s="1102">
        <v>9770.9830000000002</v>
      </c>
      <c r="AO5" s="1102">
        <v>10072.375</v>
      </c>
      <c r="AP5" s="1102">
        <v>10675.14</v>
      </c>
      <c r="AQ5" s="1102">
        <v>10884.12</v>
      </c>
    </row>
    <row r="6" spans="1:43" ht="17.25" customHeight="1">
      <c r="A6" s="550"/>
      <c r="B6" s="537" t="s">
        <v>1303</v>
      </c>
      <c r="C6" s="537"/>
      <c r="D6" s="1103">
        <v>26127.241999999998</v>
      </c>
      <c r="E6" s="1103">
        <v>26721.149000000001</v>
      </c>
      <c r="F6" s="1103">
        <v>28465.003000000001</v>
      </c>
      <c r="G6" s="1103">
        <v>28259.675999999999</v>
      </c>
      <c r="H6" s="1103">
        <v>27121.11</v>
      </c>
      <c r="I6" s="1103">
        <v>27448.136999999999</v>
      </c>
      <c r="J6" s="1103">
        <v>27950.072</v>
      </c>
      <c r="K6" s="1103">
        <v>28902.875</v>
      </c>
      <c r="L6" s="1103">
        <v>27266.164000000001</v>
      </c>
      <c r="M6" s="1103">
        <v>27205.303</v>
      </c>
      <c r="N6" s="1103">
        <v>26981.29</v>
      </c>
      <c r="O6" s="1103">
        <v>27838.734</v>
      </c>
      <c r="P6" s="1103">
        <v>27425.891</v>
      </c>
      <c r="Q6" s="1103">
        <v>28020.556</v>
      </c>
      <c r="R6" s="1103">
        <v>27898.837</v>
      </c>
      <c r="S6" s="1103">
        <v>28471.322</v>
      </c>
      <c r="T6" s="1103">
        <v>28207.508999999998</v>
      </c>
      <c r="U6" s="1103">
        <v>29492.258000000002</v>
      </c>
      <c r="V6" s="1103">
        <v>30257.324000000001</v>
      </c>
      <c r="W6" s="1103">
        <v>31832.901999999998</v>
      </c>
      <c r="X6" s="1103">
        <v>29206.164000000001</v>
      </c>
      <c r="Y6" s="1103">
        <v>28010.292000000001</v>
      </c>
      <c r="Z6" s="1103">
        <v>28388.719000000001</v>
      </c>
      <c r="AA6" s="1103">
        <v>29180.267</v>
      </c>
      <c r="AB6" s="1103">
        <v>30029.441999999999</v>
      </c>
      <c r="AC6" s="1103">
        <v>30624.098000000002</v>
      </c>
      <c r="AD6" s="1103">
        <v>31508.082999999999</v>
      </c>
      <c r="AE6" s="1103">
        <v>33439.512999999999</v>
      </c>
      <c r="AF6" s="1103">
        <v>33034.883000000002</v>
      </c>
      <c r="AG6" s="1103">
        <v>35249.436999999998</v>
      </c>
      <c r="AH6" s="1103">
        <v>36567.190999999999</v>
      </c>
      <c r="AI6" s="1103">
        <v>37869.188999999998</v>
      </c>
      <c r="AJ6" s="1103">
        <v>37449.750999999997</v>
      </c>
      <c r="AK6" s="1103">
        <v>38827.071000000004</v>
      </c>
      <c r="AL6" s="1103">
        <v>39536.894</v>
      </c>
      <c r="AM6" s="1103">
        <v>40984.675000000003</v>
      </c>
      <c r="AN6" s="1103">
        <v>40352.974000000002</v>
      </c>
      <c r="AO6" s="1103">
        <v>41810.94</v>
      </c>
      <c r="AP6" s="1103">
        <v>42694.021999999997</v>
      </c>
      <c r="AQ6" s="1103">
        <v>44098.112999999998</v>
      </c>
    </row>
    <row r="7" spans="1:43" ht="17.25" customHeight="1">
      <c r="A7" s="550"/>
      <c r="B7" s="537" t="s">
        <v>1302</v>
      </c>
      <c r="C7" s="537"/>
      <c r="D7" s="1103">
        <v>16975.3</v>
      </c>
      <c r="E7" s="1103">
        <v>17418.39</v>
      </c>
      <c r="F7" s="1103">
        <v>18932.927</v>
      </c>
      <c r="G7" s="1103">
        <v>18115.326000000001</v>
      </c>
      <c r="H7" s="1103">
        <v>17649.471000000001</v>
      </c>
      <c r="I7" s="1103">
        <v>17557.882000000001</v>
      </c>
      <c r="J7" s="1103">
        <v>18058.644</v>
      </c>
      <c r="K7" s="1103">
        <v>18854.573</v>
      </c>
      <c r="L7" s="1103">
        <v>17414.898000000001</v>
      </c>
      <c r="M7" s="1103">
        <v>17384.776000000002</v>
      </c>
      <c r="N7" s="1103">
        <v>16769.455999999998</v>
      </c>
      <c r="O7" s="1103">
        <v>16940.850999999999</v>
      </c>
      <c r="P7" s="1103">
        <v>16999.097000000002</v>
      </c>
      <c r="Q7" s="1103">
        <v>17295.187999999998</v>
      </c>
      <c r="R7" s="1103">
        <v>17408.159</v>
      </c>
      <c r="S7" s="1103">
        <v>17381.858</v>
      </c>
      <c r="T7" s="1103">
        <v>17668.190999999999</v>
      </c>
      <c r="U7" s="1103">
        <v>18451.228999999999</v>
      </c>
      <c r="V7" s="1103">
        <v>19071.240000000002</v>
      </c>
      <c r="W7" s="1103">
        <v>19438.975999999999</v>
      </c>
      <c r="X7" s="1103">
        <v>17805.096000000001</v>
      </c>
      <c r="Y7" s="1103">
        <v>17775.526000000002</v>
      </c>
      <c r="Z7" s="1103">
        <v>16927.936000000002</v>
      </c>
      <c r="AA7" s="1103">
        <v>17586.807000000001</v>
      </c>
      <c r="AB7" s="1103">
        <v>18634.292000000001</v>
      </c>
      <c r="AC7" s="1103">
        <v>18792.322</v>
      </c>
      <c r="AD7" s="1103">
        <v>19514.552</v>
      </c>
      <c r="AE7" s="1103">
        <v>21205.29</v>
      </c>
      <c r="AF7" s="1103">
        <v>21046.542000000001</v>
      </c>
      <c r="AG7" s="1103">
        <v>22638.359</v>
      </c>
      <c r="AH7" s="1103">
        <v>23901.421999999999</v>
      </c>
      <c r="AI7" s="1103">
        <v>24974.996999999999</v>
      </c>
      <c r="AJ7" s="1103">
        <v>24692.401000000002</v>
      </c>
      <c r="AK7" s="1103">
        <v>25997.064999999999</v>
      </c>
      <c r="AL7" s="1103">
        <v>26274.623</v>
      </c>
      <c r="AM7" s="1103">
        <v>27133.592000000001</v>
      </c>
      <c r="AN7" s="1103">
        <v>26880.388999999999</v>
      </c>
      <c r="AO7" s="1103">
        <v>27664.811000000002</v>
      </c>
      <c r="AP7" s="1103">
        <v>28511.758000000002</v>
      </c>
      <c r="AQ7" s="1103">
        <v>29388.011999999999</v>
      </c>
    </row>
    <row r="8" spans="1:43" ht="17.25" customHeight="1">
      <c r="A8" s="549" t="s">
        <v>1301</v>
      </c>
      <c r="B8" s="537"/>
      <c r="C8" s="537"/>
      <c r="D8" s="555"/>
      <c r="E8" s="555"/>
      <c r="F8" s="555"/>
      <c r="G8" s="555"/>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G8" s="555"/>
      <c r="AH8" s="555"/>
      <c r="AI8" s="555"/>
      <c r="AJ8" s="555"/>
      <c r="AK8" s="555"/>
      <c r="AL8" s="555"/>
      <c r="AM8" s="555"/>
      <c r="AN8" s="555"/>
      <c r="AO8" s="555"/>
      <c r="AP8" s="555"/>
      <c r="AQ8" s="555"/>
    </row>
    <row r="9" spans="1:43" ht="17.25" customHeight="1">
      <c r="A9" s="550"/>
      <c r="B9" s="537" t="s">
        <v>1974</v>
      </c>
      <c r="C9" s="537"/>
      <c r="D9" s="1104">
        <v>0.24540000000000001</v>
      </c>
      <c r="E9" s="1104">
        <v>0.24823999999999999</v>
      </c>
      <c r="F9" s="1104">
        <v>0.24085000000000001</v>
      </c>
      <c r="G9" s="1104">
        <v>0.22073000000000001</v>
      </c>
      <c r="H9" s="1104">
        <v>0.19628000000000001</v>
      </c>
      <c r="I9" s="1104">
        <v>0.20577999999999999</v>
      </c>
      <c r="J9" s="1104">
        <v>0.19908999999999999</v>
      </c>
      <c r="K9" s="1104">
        <v>0.20660000000000001</v>
      </c>
      <c r="L9" s="1104">
        <v>0.22040999999999999</v>
      </c>
      <c r="M9" s="1104">
        <v>0.21511</v>
      </c>
      <c r="N9" s="1104">
        <v>0.2157</v>
      </c>
      <c r="O9" s="1104">
        <v>0.21904000000000001</v>
      </c>
      <c r="P9" s="1104">
        <v>0.22248999999999999</v>
      </c>
      <c r="Q9" s="1104">
        <v>0.21597</v>
      </c>
      <c r="R9" s="1104">
        <v>0.21346999999999999</v>
      </c>
      <c r="S9" s="1104">
        <v>0.21837000000000001</v>
      </c>
      <c r="T9" s="1104">
        <v>0.23588000000000001</v>
      </c>
      <c r="U9" s="1104">
        <v>0.23522000000000001</v>
      </c>
      <c r="V9" s="1104">
        <v>0.23458000000000001</v>
      </c>
      <c r="W9" s="1104">
        <v>0.23741000000000001</v>
      </c>
      <c r="X9" s="1104">
        <v>0.12751000000000001</v>
      </c>
      <c r="Y9" s="1104">
        <v>0.1348</v>
      </c>
      <c r="Z9" s="1104">
        <v>0.15664</v>
      </c>
      <c r="AA9" s="1104">
        <v>0.16134999999999999</v>
      </c>
      <c r="AB9" s="1104">
        <v>0.18479999999999999</v>
      </c>
      <c r="AC9" s="1104">
        <v>0.18937000000000001</v>
      </c>
      <c r="AD9" s="1104">
        <v>0.19694</v>
      </c>
      <c r="AE9" s="1104">
        <v>0.20174</v>
      </c>
      <c r="AF9" s="1104">
        <v>0.20377999999999999</v>
      </c>
      <c r="AG9" s="1104">
        <v>0.2082</v>
      </c>
      <c r="AH9" s="1104">
        <v>0.20996000000000001</v>
      </c>
      <c r="AI9" s="1104">
        <v>0.19283</v>
      </c>
      <c r="AJ9" s="1104">
        <v>0.20707999999999999</v>
      </c>
      <c r="AK9" s="1104">
        <v>0.20931</v>
      </c>
      <c r="AL9" s="1104">
        <v>0.21068999999999999</v>
      </c>
      <c r="AM9" s="1104">
        <v>0.21193999999999999</v>
      </c>
      <c r="AN9" s="1104">
        <v>0.21909000000000001</v>
      </c>
      <c r="AO9" s="1104">
        <v>0.22397</v>
      </c>
      <c r="AP9" s="1104">
        <v>0.2271</v>
      </c>
      <c r="AQ9" s="1104">
        <v>0.22137999999999999</v>
      </c>
    </row>
    <row r="10" spans="1:43" ht="17.25" customHeight="1">
      <c r="A10" s="550"/>
      <c r="B10" s="537" t="s">
        <v>1602</v>
      </c>
      <c r="C10" s="537"/>
      <c r="D10" s="1105">
        <v>1.728E-2</v>
      </c>
      <c r="E10" s="1105">
        <v>1.796E-2</v>
      </c>
      <c r="F10" s="1105">
        <v>1.77E-2</v>
      </c>
      <c r="G10" s="1105">
        <v>1.566E-2</v>
      </c>
      <c r="H10" s="1105">
        <v>1.4370000000000001E-2</v>
      </c>
      <c r="I10" s="1105">
        <v>1.5949999999999999E-2</v>
      </c>
      <c r="J10" s="1105">
        <v>1.6E-2</v>
      </c>
      <c r="K10" s="1105">
        <v>1.6459999999999999E-2</v>
      </c>
      <c r="L10" s="1105">
        <v>1.7389999999999999E-2</v>
      </c>
      <c r="M10" s="1105">
        <v>1.7239999999999998E-2</v>
      </c>
      <c r="N10" s="1105">
        <v>1.7160000000000002E-2</v>
      </c>
      <c r="O10" s="1105">
        <v>1.6910000000000001E-2</v>
      </c>
      <c r="P10" s="1105">
        <v>1.6959999999999999E-2</v>
      </c>
      <c r="Q10" s="1105">
        <v>1.6639999999999999E-2</v>
      </c>
      <c r="R10" s="1105">
        <v>1.636E-2</v>
      </c>
      <c r="S10" s="1105">
        <v>1.5879999999999998E-2</v>
      </c>
      <c r="T10" s="1105">
        <v>1.6660000000000001E-2</v>
      </c>
      <c r="U10" s="1105">
        <v>1.6889999999999999E-2</v>
      </c>
      <c r="V10" s="1105">
        <v>1.6750000000000001E-2</v>
      </c>
      <c r="W10" s="1105">
        <v>1.678E-2</v>
      </c>
      <c r="X10" s="1105">
        <v>8.3999999999999995E-3</v>
      </c>
      <c r="Y10" s="1105">
        <v>8.2900000000000005E-3</v>
      </c>
      <c r="Z10" s="1105">
        <v>9.6100000000000005E-3</v>
      </c>
      <c r="AA10" s="1105">
        <v>1.0200000000000001E-2</v>
      </c>
      <c r="AB10" s="1105">
        <v>1.2070000000000001E-2</v>
      </c>
      <c r="AC10" s="1105">
        <v>1.2460000000000001E-2</v>
      </c>
      <c r="AD10" s="1105">
        <v>1.2829999999999999E-2</v>
      </c>
      <c r="AE10" s="1105">
        <v>1.325E-2</v>
      </c>
      <c r="AF10" s="1105">
        <v>1.353E-2</v>
      </c>
      <c r="AG10" s="1105">
        <v>1.371E-2</v>
      </c>
      <c r="AH10" s="1105">
        <v>1.37E-2</v>
      </c>
      <c r="AI10" s="1105">
        <v>1.2529999999999999E-2</v>
      </c>
      <c r="AJ10" s="1105">
        <v>1.345E-2</v>
      </c>
      <c r="AK10" s="1105">
        <v>1.362E-2</v>
      </c>
      <c r="AL10" s="1105">
        <v>1.3729999999999999E-2</v>
      </c>
      <c r="AM10" s="1105">
        <v>1.3990000000000001E-2</v>
      </c>
      <c r="AN10" s="1105">
        <v>1.4250000000000001E-2</v>
      </c>
      <c r="AO10" s="1105">
        <v>1.4080000000000001E-2</v>
      </c>
      <c r="AP10" s="1105">
        <v>1.4370000000000001E-2</v>
      </c>
      <c r="AQ10" s="1105">
        <v>1.4370000000000001E-2</v>
      </c>
    </row>
    <row r="11" spans="1:43" ht="17.25" customHeight="1">
      <c r="A11" s="550"/>
      <c r="B11" s="537" t="s">
        <v>1300</v>
      </c>
      <c r="C11" s="537"/>
      <c r="D11" s="1105">
        <v>2.776E-2</v>
      </c>
      <c r="E11" s="1105">
        <v>3.007E-2</v>
      </c>
      <c r="F11" s="1105">
        <v>3.0470000000000001E-2</v>
      </c>
      <c r="G11" s="1105">
        <v>3.15E-2</v>
      </c>
      <c r="H11" s="1105">
        <v>3.483E-2</v>
      </c>
      <c r="I11" s="1105">
        <v>3.5959999999999999E-2</v>
      </c>
      <c r="J11" s="1105">
        <v>3.8620000000000002E-2</v>
      </c>
      <c r="K11" s="1105">
        <v>3.431E-2</v>
      </c>
      <c r="L11" s="1105">
        <v>3.4139999999999997E-2</v>
      </c>
      <c r="M11" s="1105">
        <v>3.2070000000000001E-2</v>
      </c>
      <c r="N11" s="1105">
        <v>3.1789999999999999E-2</v>
      </c>
      <c r="O11" s="1105">
        <v>3.0870000000000002E-2</v>
      </c>
      <c r="P11" s="1105">
        <v>3.141E-2</v>
      </c>
      <c r="Q11" s="1105">
        <v>2.81E-2</v>
      </c>
      <c r="R11" s="1105">
        <v>2.8500000000000001E-2</v>
      </c>
      <c r="S11" s="1105">
        <v>2.9100000000000001E-2</v>
      </c>
      <c r="T11" s="1105">
        <v>3.0200000000000001E-2</v>
      </c>
      <c r="U11" s="1105">
        <v>2.8799999999999999E-2</v>
      </c>
      <c r="V11" s="1105">
        <v>2.87E-2</v>
      </c>
      <c r="W11" s="1105">
        <v>2.9700000000000001E-2</v>
      </c>
      <c r="X11" s="1105">
        <v>3.0700000000000002E-2</v>
      </c>
      <c r="Y11" s="1105">
        <v>2.6599999999999999E-2</v>
      </c>
      <c r="Z11" s="1105">
        <v>2.18E-2</v>
      </c>
      <c r="AA11" s="1105">
        <v>2.29E-2</v>
      </c>
      <c r="AB11" s="1105">
        <v>2.3300000000000001E-2</v>
      </c>
      <c r="AC11" s="1105">
        <v>2.3300000000000001E-2</v>
      </c>
      <c r="AD11" s="1105">
        <v>2.58E-2</v>
      </c>
      <c r="AE11" s="1105">
        <v>2.47E-2</v>
      </c>
      <c r="AF11" s="1105">
        <v>2.63E-2</v>
      </c>
      <c r="AG11" s="1105">
        <v>2.7400000000000001E-2</v>
      </c>
      <c r="AH11" s="1105">
        <v>2.8199999999999999E-2</v>
      </c>
      <c r="AI11" s="1105">
        <v>2.9399999999999999E-2</v>
      </c>
      <c r="AJ11" s="1105">
        <v>2.92E-2</v>
      </c>
      <c r="AK11" s="1105">
        <v>3.0099999999999998E-2</v>
      </c>
      <c r="AL11" s="1105">
        <v>3.0300000000000001E-2</v>
      </c>
      <c r="AM11" s="1105">
        <v>2.8299999999999999E-2</v>
      </c>
      <c r="AN11" s="1105">
        <v>2.7099999999999999E-2</v>
      </c>
      <c r="AO11" s="1105">
        <v>2.6700000000000002E-2</v>
      </c>
      <c r="AP11" s="1105">
        <v>2.5899999999999999E-2</v>
      </c>
      <c r="AQ11" s="1105">
        <v>2.35E-2</v>
      </c>
    </row>
    <row r="12" spans="1:43" ht="17.25" customHeight="1">
      <c r="A12" s="550"/>
      <c r="B12" s="537" t="s">
        <v>1299</v>
      </c>
      <c r="C12" s="537"/>
      <c r="D12" s="1105">
        <v>3.3369999999999997E-2</v>
      </c>
      <c r="E12" s="1105">
        <v>3.6220000000000002E-2</v>
      </c>
      <c r="F12" s="1105">
        <v>3.7519999999999998E-2</v>
      </c>
      <c r="G12" s="1105">
        <v>3.9260000000000003E-2</v>
      </c>
      <c r="H12" s="1105">
        <v>4.3799999999999999E-2</v>
      </c>
      <c r="I12" s="1105">
        <v>4.4979999999999999E-2</v>
      </c>
      <c r="J12" s="1105">
        <v>4.8489999999999998E-2</v>
      </c>
      <c r="K12" s="1105">
        <v>4.2180000000000002E-2</v>
      </c>
      <c r="L12" s="1105">
        <v>4.1640000000000003E-2</v>
      </c>
      <c r="M12" s="1105">
        <v>3.9289999999999999E-2</v>
      </c>
      <c r="N12" s="1105">
        <v>3.841E-2</v>
      </c>
      <c r="O12" s="1105">
        <v>3.703E-2</v>
      </c>
      <c r="P12" s="1105">
        <v>3.7379999999999997E-2</v>
      </c>
      <c r="Q12" s="1105">
        <v>3.3700000000000001E-2</v>
      </c>
      <c r="R12" s="1105">
        <v>3.5000000000000003E-2</v>
      </c>
      <c r="S12" s="1105">
        <v>3.5099999999999999E-2</v>
      </c>
      <c r="T12" s="1105">
        <v>3.6799999999999999E-2</v>
      </c>
      <c r="U12" s="1105">
        <v>3.4500000000000003E-2</v>
      </c>
      <c r="V12" s="1105">
        <v>3.4299999999999997E-2</v>
      </c>
      <c r="W12" s="1105">
        <v>3.3500000000000002E-2</v>
      </c>
      <c r="X12" s="1105">
        <v>3.5200000000000002E-2</v>
      </c>
      <c r="Y12" s="1105">
        <v>3.2099999999999997E-2</v>
      </c>
      <c r="Z12" s="1105">
        <v>2.6200000000000001E-2</v>
      </c>
      <c r="AA12" s="1105">
        <v>2.69E-2</v>
      </c>
      <c r="AB12" s="1105">
        <v>2.69E-2</v>
      </c>
      <c r="AC12" s="1105">
        <v>2.6700000000000002E-2</v>
      </c>
      <c r="AD12" s="1105">
        <v>2.81E-2</v>
      </c>
      <c r="AE12" s="1105">
        <v>2.75E-2</v>
      </c>
      <c r="AF12" s="1105">
        <v>2.93E-2</v>
      </c>
      <c r="AG12" s="1105">
        <v>3.04E-2</v>
      </c>
      <c r="AH12" s="1105">
        <v>3.2399999999999998E-2</v>
      </c>
      <c r="AI12" s="1105">
        <v>3.4200000000000001E-2</v>
      </c>
      <c r="AJ12" s="1105">
        <v>3.39E-2</v>
      </c>
      <c r="AK12" s="1105">
        <v>3.5000000000000003E-2</v>
      </c>
      <c r="AL12" s="1105">
        <v>3.49E-2</v>
      </c>
      <c r="AM12" s="1105">
        <v>3.2099999999999997E-2</v>
      </c>
      <c r="AN12" s="1105">
        <v>3.0499999999999999E-2</v>
      </c>
      <c r="AO12" s="1105">
        <v>3.04E-2</v>
      </c>
      <c r="AP12" s="1105">
        <v>2.92E-2</v>
      </c>
      <c r="AQ12" s="1105">
        <v>2.64E-2</v>
      </c>
    </row>
    <row r="13" spans="1:43" ht="17.25" customHeight="1">
      <c r="A13" s="550"/>
      <c r="B13" s="537" t="s">
        <v>1298</v>
      </c>
      <c r="C13" s="537"/>
      <c r="D13" s="1105">
        <v>1.0529999999999999E-2</v>
      </c>
      <c r="E13" s="1105">
        <v>1.078E-2</v>
      </c>
      <c r="F13" s="1105">
        <v>1.153E-2</v>
      </c>
      <c r="G13" s="1105">
        <v>1.051E-2</v>
      </c>
      <c r="H13" s="1105">
        <v>1.098E-2</v>
      </c>
      <c r="I13" s="1105">
        <v>1.076E-2</v>
      </c>
      <c r="J13" s="1105">
        <v>1.17E-2</v>
      </c>
      <c r="K13" s="1105">
        <v>1.1900000000000001E-2</v>
      </c>
      <c r="L13" s="1105">
        <v>1.307E-2</v>
      </c>
      <c r="M13" s="1105">
        <v>1.2460000000000001E-2</v>
      </c>
      <c r="N13" s="1105">
        <v>1.3939999999999999E-2</v>
      </c>
      <c r="O13" s="1105">
        <v>1.469E-2</v>
      </c>
      <c r="P13" s="1105">
        <v>1.635E-2</v>
      </c>
      <c r="Q13" s="1105">
        <v>1.49E-2</v>
      </c>
      <c r="R13" s="1105">
        <v>1.3299999999999999E-2</v>
      </c>
      <c r="S13" s="1105">
        <v>1.4E-2</v>
      </c>
      <c r="T13" s="1105">
        <v>1.37E-2</v>
      </c>
      <c r="U13" s="1105">
        <v>1.38E-2</v>
      </c>
      <c r="V13" s="1105">
        <v>1.4200000000000001E-2</v>
      </c>
      <c r="W13" s="1105">
        <v>1.8800000000000001E-2</v>
      </c>
      <c r="X13" s="1105">
        <v>1.95E-2</v>
      </c>
      <c r="Y13" s="1105">
        <v>1.4200000000000001E-2</v>
      </c>
      <c r="Z13" s="1105">
        <v>1.15E-2</v>
      </c>
      <c r="AA13" s="1105">
        <v>1.29E-2</v>
      </c>
      <c r="AB13" s="1105">
        <v>1.4800000000000001E-2</v>
      </c>
      <c r="AC13" s="1105">
        <v>1.4200000000000001E-2</v>
      </c>
      <c r="AD13" s="1105">
        <v>1.95E-2</v>
      </c>
      <c r="AE13" s="1105">
        <v>1.6400000000000001E-2</v>
      </c>
      <c r="AF13" s="1105">
        <v>1.6E-2</v>
      </c>
      <c r="AG13" s="1105">
        <v>1.67E-2</v>
      </c>
      <c r="AH13" s="1105">
        <v>1.3299999999999999E-2</v>
      </c>
      <c r="AI13" s="1105">
        <v>1.2999999999999999E-2</v>
      </c>
      <c r="AJ13" s="1105">
        <v>1.37E-2</v>
      </c>
      <c r="AK13" s="1105">
        <v>1.2800000000000001E-2</v>
      </c>
      <c r="AL13" s="1105">
        <v>1.3100000000000001E-2</v>
      </c>
      <c r="AM13" s="1105">
        <v>1.37E-2</v>
      </c>
      <c r="AN13" s="1105">
        <v>1.35E-2</v>
      </c>
      <c r="AO13" s="1105">
        <v>1.37E-2</v>
      </c>
      <c r="AP13" s="1105">
        <v>1.38E-2</v>
      </c>
      <c r="AQ13" s="1105">
        <v>1.3299999999999999E-2</v>
      </c>
    </row>
    <row r="14" spans="1:43" ht="17.25" customHeight="1">
      <c r="A14" s="550"/>
      <c r="B14" s="537" t="s">
        <v>1297</v>
      </c>
      <c r="C14" s="537"/>
      <c r="D14" s="1105">
        <v>0.43391999999999997</v>
      </c>
      <c r="E14" s="1105">
        <v>0.42912</v>
      </c>
      <c r="F14" s="1105">
        <v>0.44008999999999998</v>
      </c>
      <c r="G14" s="1105">
        <v>0.45762000000000003</v>
      </c>
      <c r="H14" s="1105">
        <v>0.43608999999999998</v>
      </c>
      <c r="I14" s="1105">
        <v>0.44907000000000002</v>
      </c>
      <c r="J14" s="1105">
        <v>0.47978999999999999</v>
      </c>
      <c r="K14" s="1105">
        <v>0.44761000000000001</v>
      </c>
      <c r="L14" s="1105">
        <v>0.43564000000000003</v>
      </c>
      <c r="M14" s="1105">
        <v>0.45695999999999998</v>
      </c>
      <c r="N14" s="1105">
        <v>0.47320000000000001</v>
      </c>
      <c r="O14" s="1105">
        <v>0.49152000000000001</v>
      </c>
      <c r="P14" s="1105">
        <v>0.45895999999999998</v>
      </c>
      <c r="Q14" s="1105">
        <v>0.47136</v>
      </c>
      <c r="R14" s="1105">
        <v>0.48751</v>
      </c>
      <c r="S14" s="1105">
        <v>0.48670999999999998</v>
      </c>
      <c r="T14" s="1105">
        <v>0.46343000000000001</v>
      </c>
      <c r="U14" s="1105">
        <v>0.46183000000000002</v>
      </c>
      <c r="V14" s="1105">
        <v>0.45469999999999999</v>
      </c>
      <c r="W14" s="1105">
        <v>0.44042999999999999</v>
      </c>
      <c r="X14" s="1105">
        <v>0.44353999999999999</v>
      </c>
      <c r="Y14" s="1105">
        <v>0.46489000000000003</v>
      </c>
      <c r="Z14" s="1105">
        <v>0.48010999999999998</v>
      </c>
      <c r="AA14" s="1105">
        <v>0.49414999999999998</v>
      </c>
      <c r="AB14" s="1105">
        <v>0.44624000000000003</v>
      </c>
      <c r="AC14" s="1105">
        <v>0.44474000000000002</v>
      </c>
      <c r="AD14" s="1105">
        <v>0.44047999999999998</v>
      </c>
      <c r="AE14" s="1105">
        <v>0.43045</v>
      </c>
      <c r="AF14" s="1105">
        <v>0.41758000000000001</v>
      </c>
      <c r="AG14" s="1105">
        <v>0.40756999999999999</v>
      </c>
      <c r="AH14" s="1105">
        <v>0.41049999999999998</v>
      </c>
      <c r="AI14" s="1105">
        <v>0.41433999999999999</v>
      </c>
      <c r="AJ14" s="1105">
        <v>0.39750000000000002</v>
      </c>
      <c r="AK14" s="1105">
        <v>0.39624999999999999</v>
      </c>
      <c r="AL14" s="1105">
        <v>0.39983999999999997</v>
      </c>
      <c r="AM14" s="1105">
        <v>0.40309</v>
      </c>
      <c r="AN14" s="1105">
        <v>0.38296999999999998</v>
      </c>
      <c r="AO14" s="1105">
        <v>0.38793</v>
      </c>
      <c r="AP14" s="1105">
        <v>0.40201999999999999</v>
      </c>
      <c r="AQ14" s="1105">
        <v>0.40711000000000003</v>
      </c>
    </row>
    <row r="15" spans="1:43" ht="17.25" customHeight="1">
      <c r="A15" s="309" t="s">
        <v>1296</v>
      </c>
      <c r="B15" s="537"/>
      <c r="C15" s="537"/>
      <c r="D15" s="1105"/>
      <c r="E15" s="1105"/>
      <c r="F15" s="1105"/>
      <c r="G15" s="1105"/>
      <c r="H15" s="1105"/>
    </row>
    <row r="16" spans="1:43" ht="17.25" customHeight="1">
      <c r="A16" s="550"/>
      <c r="B16" s="544" t="s">
        <v>1603</v>
      </c>
      <c r="C16" s="537"/>
      <c r="D16" s="1105"/>
      <c r="E16" s="1105"/>
      <c r="F16" s="1105"/>
      <c r="G16" s="1105"/>
      <c r="H16" s="1105"/>
      <c r="I16" s="552">
        <v>0.56999999999999995</v>
      </c>
      <c r="J16" s="552">
        <v>0.57099999999999995</v>
      </c>
      <c r="K16" s="552">
        <v>0.59399999999999997</v>
      </c>
      <c r="L16" s="552">
        <v>0.63200000000000001</v>
      </c>
      <c r="M16" s="552">
        <v>0.63200000000000001</v>
      </c>
      <c r="N16" s="552">
        <v>0.64100000000000001</v>
      </c>
      <c r="O16" s="552">
        <v>0.64</v>
      </c>
      <c r="P16" s="552">
        <v>0.66100000000000003</v>
      </c>
      <c r="Q16" s="552">
        <v>0.65600000000000003</v>
      </c>
      <c r="R16" s="552">
        <v>0.66400000000000003</v>
      </c>
      <c r="S16" s="552">
        <v>0.66600000000000004</v>
      </c>
      <c r="T16" s="552">
        <v>0.70599999999999996</v>
      </c>
      <c r="U16" s="552">
        <v>0.72199999999999998</v>
      </c>
      <c r="V16" s="552">
        <v>0.73450000000000004</v>
      </c>
      <c r="W16" s="552">
        <v>0.74880000000000002</v>
      </c>
      <c r="X16" s="552">
        <v>0.4007</v>
      </c>
      <c r="Y16" s="552">
        <v>0.43080000000000002</v>
      </c>
      <c r="Z16" s="552">
        <v>0.51549999999999996</v>
      </c>
      <c r="AA16" s="552">
        <v>0.55210000000000004</v>
      </c>
      <c r="AB16" s="1111">
        <v>0.65490000000000004</v>
      </c>
      <c r="AC16" s="1111">
        <v>0.6694</v>
      </c>
      <c r="AD16" s="1111">
        <v>0.69350000000000001</v>
      </c>
      <c r="AE16" s="1111">
        <v>0.73229999999999995</v>
      </c>
      <c r="AF16" s="1111">
        <v>0.75160000000000005</v>
      </c>
      <c r="AG16" s="1111">
        <v>0.78380000000000005</v>
      </c>
      <c r="AH16" s="1111">
        <v>0.82450000000000001</v>
      </c>
      <c r="AI16" s="1111">
        <v>0.78249999999999997</v>
      </c>
      <c r="AJ16" s="1111">
        <v>0.86140000000000005</v>
      </c>
      <c r="AK16" s="1111">
        <v>0.89239999999999997</v>
      </c>
      <c r="AL16" s="1111">
        <v>0.92269999999999996</v>
      </c>
      <c r="AM16" s="1111">
        <v>0.95930000000000004</v>
      </c>
      <c r="AN16" s="1111">
        <v>0.99860000000000004</v>
      </c>
      <c r="AO16" s="1111">
        <v>1.0289999999999999</v>
      </c>
      <c r="AP16" s="1111">
        <v>1.0904</v>
      </c>
      <c r="AQ16" s="1111">
        <v>1.1117999999999999</v>
      </c>
    </row>
    <row r="17" spans="1:43" ht="17.25" customHeight="1">
      <c r="A17" s="550"/>
      <c r="B17" s="544" t="s">
        <v>1295</v>
      </c>
      <c r="C17" s="537"/>
      <c r="D17" s="1105"/>
      <c r="E17" s="1105"/>
      <c r="F17" s="1105"/>
      <c r="G17" s="1105"/>
      <c r="H17" s="1105"/>
      <c r="I17" s="552">
        <v>0.56399999999999995</v>
      </c>
      <c r="J17" s="552">
        <v>0.55100000000000005</v>
      </c>
      <c r="K17" s="552">
        <v>0.56599999999999995</v>
      </c>
      <c r="L17" s="552">
        <v>0.61899999999999999</v>
      </c>
      <c r="M17" s="552">
        <v>0.61599999999999999</v>
      </c>
      <c r="N17" s="552">
        <v>0.623</v>
      </c>
      <c r="O17" s="552">
        <v>0.59799999999999998</v>
      </c>
      <c r="P17" s="552">
        <v>0.64600000000000002</v>
      </c>
      <c r="Q17" s="552">
        <v>0.64200000000000002</v>
      </c>
      <c r="R17" s="552">
        <v>0.64300000000000002</v>
      </c>
      <c r="S17" s="552">
        <v>0.63800000000000001</v>
      </c>
      <c r="T17" s="552">
        <v>0.68899999999999995</v>
      </c>
      <c r="U17" s="552">
        <v>0.69899999999999995</v>
      </c>
      <c r="V17" s="552">
        <v>0.57199999999999995</v>
      </c>
      <c r="W17" s="552">
        <v>0.76800000000000002</v>
      </c>
      <c r="X17" s="552">
        <v>0.34799999999999998</v>
      </c>
      <c r="Y17" s="552">
        <v>0.35099999999999998</v>
      </c>
      <c r="Z17" s="552">
        <v>0.46</v>
      </c>
      <c r="AA17" s="552">
        <v>0.77800000000000002</v>
      </c>
      <c r="AB17" s="1111">
        <v>0.55400000000000005</v>
      </c>
      <c r="AC17" s="1111">
        <v>0.77300000000000002</v>
      </c>
      <c r="AD17" s="1111">
        <v>0.59099999999999997</v>
      </c>
      <c r="AE17" s="1111">
        <v>0.63800000000000001</v>
      </c>
      <c r="AF17" s="1111">
        <v>0.68899999999999995</v>
      </c>
      <c r="AG17" s="1111">
        <v>0.75900000000000001</v>
      </c>
      <c r="AH17" s="1111">
        <v>0.80400000000000005</v>
      </c>
      <c r="AI17" s="1111">
        <v>0.751</v>
      </c>
      <c r="AJ17" s="1111">
        <v>0.83499999999999996</v>
      </c>
      <c r="AK17" s="1111">
        <v>0.86499999999999999</v>
      </c>
      <c r="AL17" s="1111">
        <v>0.77</v>
      </c>
      <c r="AM17" s="1111">
        <v>0.93600000000000005</v>
      </c>
      <c r="AN17" s="1111">
        <v>0.97899999999999998</v>
      </c>
      <c r="AO17" s="1111">
        <v>1.0109999999999999</v>
      </c>
      <c r="AP17" s="1111">
        <v>1.0409999999999999</v>
      </c>
      <c r="AQ17" s="1111">
        <v>1.079</v>
      </c>
    </row>
    <row r="18" spans="1:43" ht="17.25" customHeight="1">
      <c r="A18" s="550"/>
      <c r="B18" s="544" t="s">
        <v>1294</v>
      </c>
      <c r="C18" s="537"/>
      <c r="D18" s="1105"/>
      <c r="E18" s="1105"/>
      <c r="F18" s="1105"/>
      <c r="G18" s="1105"/>
      <c r="H18" s="1105"/>
      <c r="I18" s="554">
        <v>9784047.4780000001</v>
      </c>
      <c r="J18" s="554">
        <v>9796178.3699999992</v>
      </c>
      <c r="K18" s="554">
        <v>9769050.0109999999</v>
      </c>
      <c r="L18" s="554">
        <v>9786906.2039999999</v>
      </c>
      <c r="M18" s="554">
        <v>9747964.7239999995</v>
      </c>
      <c r="N18" s="554">
        <v>9756528.3359999992</v>
      </c>
      <c r="O18" s="554">
        <v>9696945.7770000007</v>
      </c>
      <c r="P18" s="554">
        <v>9731516.3959999997</v>
      </c>
      <c r="Q18" s="554">
        <v>9713258.9059999995</v>
      </c>
      <c r="R18" s="554">
        <v>9713946.7679999992</v>
      </c>
      <c r="S18" s="554">
        <v>9720520.9220000003</v>
      </c>
      <c r="T18" s="554">
        <v>9742830.6710000001</v>
      </c>
      <c r="U18" s="554">
        <v>9743263.2679999992</v>
      </c>
      <c r="V18" s="554">
        <v>9744093.6420000009</v>
      </c>
      <c r="W18" s="554">
        <v>9745601.7630000003</v>
      </c>
      <c r="X18" s="554">
        <v>9762259.0559999999</v>
      </c>
      <c r="Y18" s="554">
        <v>9762456.0390000008</v>
      </c>
      <c r="Z18" s="554">
        <v>9762456.8959999997</v>
      </c>
      <c r="AA18" s="554">
        <v>9762456.8959999997</v>
      </c>
      <c r="AB18" s="1112">
        <v>9779659.4389999993</v>
      </c>
      <c r="AC18" s="1112">
        <v>9779887.1510000005</v>
      </c>
      <c r="AD18" s="1112">
        <v>9779887.1510000005</v>
      </c>
      <c r="AE18" s="1112">
        <v>9779890.6229999997</v>
      </c>
      <c r="AF18" s="1112">
        <v>9800496.2569999993</v>
      </c>
      <c r="AG18" s="1112">
        <v>9800860.8570000008</v>
      </c>
      <c r="AH18" s="1112">
        <v>9800866.6600000001</v>
      </c>
      <c r="AI18" s="1112">
        <v>9800866.6600000001</v>
      </c>
      <c r="AJ18" s="1112">
        <v>9799579.6730000004</v>
      </c>
      <c r="AK18" s="1112">
        <v>9799944.273</v>
      </c>
      <c r="AL18" s="1112">
        <v>9802879.7029999997</v>
      </c>
      <c r="AM18" s="1112">
        <v>9803698.6769999992</v>
      </c>
      <c r="AN18" s="1112">
        <v>9802082.1950000003</v>
      </c>
      <c r="AO18" s="1112">
        <v>9792446.7949999999</v>
      </c>
      <c r="AP18" s="1112">
        <v>9792682.4670000002</v>
      </c>
      <c r="AQ18" s="1112">
        <v>9776104.5150000006</v>
      </c>
    </row>
    <row r="19" spans="1:43" ht="17.25" customHeight="1">
      <c r="A19" s="550"/>
      <c r="B19" s="544" t="s">
        <v>1293</v>
      </c>
      <c r="C19" s="537"/>
      <c r="D19" s="1105"/>
      <c r="E19" s="1105"/>
      <c r="F19" s="1105"/>
      <c r="G19" s="1105"/>
      <c r="H19" s="1105"/>
      <c r="I19" s="552">
        <v>11.303000000000001</v>
      </c>
      <c r="J19" s="552">
        <v>11.71</v>
      </c>
      <c r="K19" s="552">
        <v>11.832000000000001</v>
      </c>
      <c r="L19" s="552">
        <v>11.74</v>
      </c>
      <c r="M19" s="552">
        <v>12.144</v>
      </c>
      <c r="N19" s="552">
        <v>12.672000000000001</v>
      </c>
      <c r="O19" s="552">
        <v>13.089</v>
      </c>
      <c r="P19" s="552">
        <v>12.178000000000001</v>
      </c>
      <c r="Q19" s="552">
        <v>12.535</v>
      </c>
      <c r="R19" s="552">
        <v>12.872</v>
      </c>
      <c r="S19" s="552">
        <v>13.554</v>
      </c>
      <c r="T19" s="552">
        <v>12.298999999999999</v>
      </c>
      <c r="U19" s="552">
        <v>12.904999999999999</v>
      </c>
      <c r="V19" s="552">
        <v>12.901999999999999</v>
      </c>
      <c r="W19" s="552">
        <v>13.542999999999999</v>
      </c>
      <c r="X19" s="552">
        <v>12.663</v>
      </c>
      <c r="Y19" s="552">
        <v>12.943</v>
      </c>
      <c r="Z19" s="552">
        <v>13.374000000000001</v>
      </c>
      <c r="AA19" s="552">
        <v>13.992000000000001</v>
      </c>
      <c r="AB19" s="552">
        <v>14.353</v>
      </c>
      <c r="AC19" s="552">
        <v>13.909000000000001</v>
      </c>
      <c r="AD19" s="552">
        <v>14.247999999999999</v>
      </c>
      <c r="AE19" s="552">
        <v>14.781000000000001</v>
      </c>
      <c r="AF19" s="552">
        <v>14.733000000000001</v>
      </c>
      <c r="AG19" s="552">
        <v>15.37</v>
      </c>
      <c r="AH19" s="552">
        <v>16.036999999999999</v>
      </c>
      <c r="AI19" s="552">
        <v>16.420000000000002</v>
      </c>
      <c r="AJ19" s="552">
        <v>16.831</v>
      </c>
      <c r="AK19" s="552">
        <v>17.265000000000001</v>
      </c>
      <c r="AL19" s="552">
        <v>17.754000000000001</v>
      </c>
      <c r="AM19" s="552">
        <v>18.440999999999999</v>
      </c>
      <c r="AN19" s="552">
        <v>17.952999999999999</v>
      </c>
      <c r="AO19" s="552">
        <v>18.768000000000001</v>
      </c>
      <c r="AP19" s="552">
        <v>19.632000000000001</v>
      </c>
      <c r="AQ19" s="552">
        <v>20.565999999999999</v>
      </c>
    </row>
    <row r="20" spans="1:43" ht="17.25" customHeight="1">
      <c r="A20" s="550"/>
      <c r="B20" s="544" t="s">
        <v>1292</v>
      </c>
      <c r="C20" s="537"/>
      <c r="D20" s="1105"/>
      <c r="E20" s="1105"/>
      <c r="F20" s="1105"/>
      <c r="G20" s="1105"/>
      <c r="H20" s="1105"/>
      <c r="I20" s="552">
        <v>1531.9290000000001</v>
      </c>
      <c r="J20" s="552">
        <v>756.68499999999995</v>
      </c>
      <c r="K20" s="552">
        <v>6699.3829999999998</v>
      </c>
      <c r="L20" s="552">
        <v>2470.2559999999999</v>
      </c>
      <c r="M20" s="552">
        <v>2467.3440000000001</v>
      </c>
      <c r="N20" s="552">
        <v>6500.57</v>
      </c>
      <c r="O20" s="552">
        <v>6119.0919999999996</v>
      </c>
      <c r="P20" s="552">
        <v>2246.8200000000002</v>
      </c>
      <c r="Q20" s="552">
        <v>3066.31</v>
      </c>
      <c r="R20" s="552">
        <v>2258.9780000000001</v>
      </c>
      <c r="S20" s="552">
        <v>14865.317999999999</v>
      </c>
      <c r="T20" s="552">
        <v>2406.8029999999999</v>
      </c>
      <c r="U20" s="552">
        <v>6135.9880000000003</v>
      </c>
      <c r="V20" s="552">
        <v>2504.7249999999999</v>
      </c>
      <c r="W20" s="552">
        <v>7729.4870000000001</v>
      </c>
      <c r="X20" s="552">
        <v>850</v>
      </c>
      <c r="Y20" s="552">
        <v>745</v>
      </c>
      <c r="Z20" s="552">
        <v>1094.739</v>
      </c>
      <c r="AA20" s="552">
        <v>1813.59</v>
      </c>
      <c r="AB20" s="1113">
        <v>1283.806</v>
      </c>
      <c r="AC20" s="1113">
        <v>1754.425</v>
      </c>
      <c r="AD20" s="1113">
        <v>1359.509</v>
      </c>
      <c r="AE20" s="1113">
        <v>1833.47</v>
      </c>
      <c r="AF20" s="1113">
        <v>1660.85</v>
      </c>
      <c r="AG20" s="1113">
        <v>1774.15</v>
      </c>
      <c r="AH20" s="1113">
        <v>1932</v>
      </c>
      <c r="AI20" s="1113">
        <v>3001</v>
      </c>
      <c r="AJ20" s="1113">
        <v>2623</v>
      </c>
      <c r="AK20" s="1113">
        <v>2660</v>
      </c>
      <c r="AL20" s="1113">
        <v>2684</v>
      </c>
      <c r="AM20" s="1113">
        <v>13501</v>
      </c>
      <c r="AN20" s="1113">
        <v>2455</v>
      </c>
      <c r="AO20" s="1113">
        <v>2530</v>
      </c>
      <c r="AP20" s="1113">
        <v>2713</v>
      </c>
      <c r="AQ20" s="1113">
        <v>18026</v>
      </c>
    </row>
    <row r="21" spans="1:43" ht="17.25" customHeight="1">
      <c r="A21" s="550"/>
      <c r="B21" s="553" t="s">
        <v>1291</v>
      </c>
      <c r="C21" s="537"/>
      <c r="D21" s="1105"/>
      <c r="E21" s="1105"/>
      <c r="F21" s="1105"/>
      <c r="G21" s="1105"/>
      <c r="H21" s="1105"/>
      <c r="I21" s="554">
        <v>179255.609</v>
      </c>
      <c r="J21" s="554">
        <v>211631.91200000001</v>
      </c>
      <c r="K21" s="554">
        <v>219347.736</v>
      </c>
      <c r="L21" s="554">
        <v>249631.35399999999</v>
      </c>
      <c r="M21" s="554">
        <v>239020.095</v>
      </c>
      <c r="N21" s="554">
        <v>281963.66899999999</v>
      </c>
      <c r="O21" s="554">
        <v>275522.55300000001</v>
      </c>
      <c r="P21" s="554">
        <v>333596.38199999998</v>
      </c>
      <c r="Q21" s="554">
        <v>260639.114</v>
      </c>
      <c r="R21" s="554">
        <v>284294.842</v>
      </c>
      <c r="S21" s="554">
        <v>341967.92599999998</v>
      </c>
      <c r="T21" s="554">
        <v>334179.092</v>
      </c>
      <c r="U21" s="554">
        <v>354264.68900000001</v>
      </c>
      <c r="V21" s="554">
        <v>342962.51500000001</v>
      </c>
      <c r="W21" s="554">
        <v>362146.56199999998</v>
      </c>
      <c r="X21" s="554">
        <v>227753.50399999999</v>
      </c>
      <c r="Y21" s="554">
        <v>251480.86799999999</v>
      </c>
      <c r="Z21" s="554">
        <v>219948.15400000001</v>
      </c>
      <c r="AA21" s="554">
        <v>310641.37800000003</v>
      </c>
      <c r="AB21" s="554">
        <v>273928.261</v>
      </c>
      <c r="AC21" s="554">
        <v>292907.62</v>
      </c>
      <c r="AD21" s="554">
        <v>283421</v>
      </c>
      <c r="AE21" s="554">
        <v>205866.698</v>
      </c>
      <c r="AF21" s="554">
        <v>270689.70699999999</v>
      </c>
      <c r="AG21" s="554">
        <v>222577.55</v>
      </c>
      <c r="AH21" s="554">
        <v>274228.24900000001</v>
      </c>
      <c r="AI21" s="554">
        <v>245904</v>
      </c>
      <c r="AJ21" s="554">
        <v>243520</v>
      </c>
      <c r="AK21" s="554">
        <v>279494.41100000002</v>
      </c>
      <c r="AL21" s="554">
        <v>266246.21299999999</v>
      </c>
      <c r="AM21" s="554">
        <v>332051.27399999998</v>
      </c>
      <c r="AN21" s="554">
        <v>339348.08600000001</v>
      </c>
      <c r="AO21" s="554">
        <v>315904.33399999997</v>
      </c>
      <c r="AP21" s="554">
        <v>356551.56900000002</v>
      </c>
      <c r="AQ21" s="554">
        <v>301690.58500000002</v>
      </c>
    </row>
    <row r="22" spans="1:43" ht="17.25" customHeight="1">
      <c r="A22" s="550"/>
      <c r="B22" s="553" t="s">
        <v>1290</v>
      </c>
      <c r="C22" s="537"/>
      <c r="D22" s="1105"/>
      <c r="E22" s="1105"/>
      <c r="F22" s="1105"/>
      <c r="G22" s="1105"/>
      <c r="H22" s="1105"/>
      <c r="I22" s="554">
        <v>55846.347999999998</v>
      </c>
      <c r="J22" s="554">
        <v>65193.737999999998</v>
      </c>
      <c r="K22" s="554">
        <v>67303.161999999997</v>
      </c>
      <c r="L22" s="554">
        <v>78787.827999999994</v>
      </c>
      <c r="M22" s="554">
        <v>72250.8</v>
      </c>
      <c r="N22" s="554">
        <v>89003.683000000005</v>
      </c>
      <c r="O22" s="554">
        <v>83289.767999999996</v>
      </c>
      <c r="P22" s="554">
        <v>100365.961</v>
      </c>
      <c r="Q22" s="554">
        <v>67596.637000000002</v>
      </c>
      <c r="R22" s="554">
        <v>71004.481</v>
      </c>
      <c r="S22" s="554">
        <v>88254.342000000004</v>
      </c>
      <c r="T22" s="554">
        <v>85759.512000000002</v>
      </c>
      <c r="U22" s="554">
        <v>92444.206999999995</v>
      </c>
      <c r="V22" s="554">
        <v>82355.804999999993</v>
      </c>
      <c r="W22" s="554">
        <v>89847.077999999994</v>
      </c>
      <c r="X22" s="554">
        <v>43809.707000000002</v>
      </c>
      <c r="Y22" s="554">
        <v>45924.190999999999</v>
      </c>
      <c r="Z22" s="554">
        <v>38993.06</v>
      </c>
      <c r="AA22" s="554">
        <v>59776.661999999997</v>
      </c>
      <c r="AB22" s="1112">
        <v>48080.364999999998</v>
      </c>
      <c r="AC22" s="1112">
        <v>58555.76</v>
      </c>
      <c r="AD22" s="1112">
        <v>52105.195</v>
      </c>
      <c r="AE22" s="1112">
        <v>36889.707000000002</v>
      </c>
      <c r="AF22" s="1112">
        <v>57134.050999999999</v>
      </c>
      <c r="AG22" s="1112">
        <v>42492.85</v>
      </c>
      <c r="AH22" s="1112">
        <v>50721.017</v>
      </c>
      <c r="AI22" s="1112">
        <v>47128.811999999998</v>
      </c>
      <c r="AJ22" s="1112">
        <v>47933.233999999997</v>
      </c>
      <c r="AK22" s="1112">
        <v>57996.017999999996</v>
      </c>
      <c r="AL22" s="1112">
        <v>53168.427000000003</v>
      </c>
      <c r="AM22" s="1112">
        <v>68587.213000000003</v>
      </c>
      <c r="AN22" s="1112">
        <v>67921.236999999994</v>
      </c>
      <c r="AO22" s="1112">
        <v>56828.569000000003</v>
      </c>
      <c r="AP22" s="1112">
        <v>65445.122000000003</v>
      </c>
      <c r="AQ22" s="1112">
        <v>48720.279000000002</v>
      </c>
    </row>
    <row r="23" spans="1:43" ht="17.25" customHeight="1">
      <c r="A23" s="550"/>
      <c r="B23" s="544" t="s">
        <v>1289</v>
      </c>
      <c r="C23" s="537"/>
      <c r="D23" s="1105"/>
      <c r="E23" s="1105"/>
      <c r="F23" s="1105"/>
      <c r="G23" s="1105"/>
      <c r="H23" s="1105"/>
      <c r="I23" s="551">
        <v>0.18099999999999999</v>
      </c>
      <c r="J23" s="551">
        <v>0.19</v>
      </c>
      <c r="K23" s="551">
        <v>0.191</v>
      </c>
      <c r="L23" s="551">
        <v>0.18099999999999999</v>
      </c>
      <c r="M23" s="551">
        <v>0.18448000000000001</v>
      </c>
      <c r="N23" s="551">
        <v>0.19500000000000001</v>
      </c>
      <c r="O23" s="551">
        <v>0.188</v>
      </c>
      <c r="P23" s="551">
        <v>0.16600000000000001</v>
      </c>
      <c r="Q23" s="551">
        <v>0.17199999999999999</v>
      </c>
      <c r="R23" s="551">
        <v>0.16900000000000001</v>
      </c>
      <c r="S23" s="551">
        <v>0.18</v>
      </c>
      <c r="T23" s="551">
        <v>0.15989999999999999</v>
      </c>
      <c r="U23" s="551">
        <v>0.16300000000000001</v>
      </c>
      <c r="V23" s="551">
        <v>0.154</v>
      </c>
      <c r="W23" s="551">
        <v>0.158</v>
      </c>
      <c r="X23" s="551">
        <v>0.13300000000000001</v>
      </c>
      <c r="Y23" s="551">
        <v>0.13500000000000001</v>
      </c>
      <c r="Z23" s="551">
        <v>0.13700000000000001</v>
      </c>
      <c r="AA23" s="551">
        <v>0.14499999999999999</v>
      </c>
      <c r="AB23" s="551">
        <v>0.14499999999999999</v>
      </c>
      <c r="AC23" s="551">
        <v>0.14899999999999999</v>
      </c>
      <c r="AD23" s="551">
        <v>0.14699999999999999</v>
      </c>
      <c r="AE23" s="551">
        <v>0.14699999999999999</v>
      </c>
      <c r="AF23" s="551">
        <v>0.13900000000000001</v>
      </c>
      <c r="AG23" s="551">
        <v>0.14099999999999999</v>
      </c>
      <c r="AH23" s="551">
        <v>0.14699999999999999</v>
      </c>
      <c r="AI23" s="551">
        <v>0.15</v>
      </c>
      <c r="AJ23" s="551">
        <v>0.15</v>
      </c>
      <c r="AK23" s="551">
        <v>0.151</v>
      </c>
      <c r="AL23" s="551">
        <v>0.16300000000000001</v>
      </c>
      <c r="AM23" s="551">
        <v>0.17</v>
      </c>
      <c r="AN23" s="551">
        <v>0.16400000000000001</v>
      </c>
      <c r="AO23" s="551">
        <v>0.16600000000000001</v>
      </c>
      <c r="AP23" s="551">
        <v>0.17199999999999999</v>
      </c>
      <c r="AQ23" s="551" t="s">
        <v>2006</v>
      </c>
    </row>
    <row r="24" spans="1:43" ht="17.25" customHeight="1">
      <c r="A24" s="309" t="s">
        <v>799</v>
      </c>
      <c r="B24" s="537"/>
      <c r="C24" s="537"/>
      <c r="I24" s="1105"/>
      <c r="J24" s="1105"/>
      <c r="K24" s="1105"/>
      <c r="L24" s="1105"/>
      <c r="M24" s="1105"/>
      <c r="N24" s="1105"/>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row>
    <row r="25" spans="1:43" ht="17.25" customHeight="1">
      <c r="A25" s="550"/>
      <c r="B25" s="537" t="s">
        <v>1288</v>
      </c>
      <c r="C25" s="537"/>
      <c r="D25" s="1103">
        <v>1398057.4650000001</v>
      </c>
      <c r="E25" s="1103">
        <v>1332984.0349999999</v>
      </c>
      <c r="F25" s="1103">
        <v>1443165.227</v>
      </c>
      <c r="G25" s="1103">
        <v>1475187.872</v>
      </c>
      <c r="H25" s="1103">
        <v>1398344.0149999999</v>
      </c>
      <c r="I25" s="1103">
        <v>1396735.1229999999</v>
      </c>
      <c r="J25" s="1103">
        <v>1400133.301</v>
      </c>
      <c r="K25" s="1103">
        <v>1427084.2450000001</v>
      </c>
      <c r="L25" s="1103">
        <v>1413269.4809999999</v>
      </c>
      <c r="M25" s="1103">
        <v>1448335.223</v>
      </c>
      <c r="N25" s="1103">
        <v>1465999.7879999999</v>
      </c>
      <c r="O25" s="1103">
        <v>1503503.4839999999</v>
      </c>
      <c r="P25" s="1103">
        <v>1524353.773</v>
      </c>
      <c r="Q25" s="1103">
        <v>1542684.09</v>
      </c>
      <c r="R25" s="1103">
        <v>1613161.655</v>
      </c>
      <c r="S25" s="1103">
        <v>1649613.3929999999</v>
      </c>
      <c r="T25" s="1103">
        <v>1651424.567</v>
      </c>
      <c r="U25" s="1103">
        <v>1678378.17</v>
      </c>
      <c r="V25" s="1103">
        <v>1738339.2290000001</v>
      </c>
      <c r="W25" s="1103">
        <v>1742092.96283827</v>
      </c>
      <c r="X25" s="1103">
        <v>1986038.6382209</v>
      </c>
      <c r="Y25" s="1103">
        <v>2078520.7756243499</v>
      </c>
      <c r="Z25" s="1103">
        <v>2113431.4302320601</v>
      </c>
      <c r="AA25" s="1103">
        <v>2116081.6500000004</v>
      </c>
      <c r="AB25" s="1103">
        <v>2128428.4500000002</v>
      </c>
      <c r="AC25" s="1103">
        <v>2069301.6229999999</v>
      </c>
      <c r="AD25" s="1103">
        <v>2154879.3280000002</v>
      </c>
      <c r="AE25" s="1103">
        <v>2166018.9279999998</v>
      </c>
      <c r="AF25" s="1103">
        <v>2183310</v>
      </c>
      <c r="AG25" s="1103">
        <v>2294476</v>
      </c>
      <c r="AH25" s="1103">
        <v>2422978</v>
      </c>
      <c r="AI25" s="1103">
        <v>2469958</v>
      </c>
      <c r="AJ25" s="1103">
        <v>2547033</v>
      </c>
      <c r="AK25" s="1103">
        <v>2585768</v>
      </c>
      <c r="AL25" s="1103">
        <v>2678896</v>
      </c>
      <c r="AM25" s="1103">
        <v>2696522</v>
      </c>
      <c r="AN25" s="1103">
        <v>2788916</v>
      </c>
      <c r="AO25" s="1103">
        <v>2931995</v>
      </c>
      <c r="AP25" s="1103">
        <v>3008534</v>
      </c>
      <c r="AQ25" s="1103">
        <v>3048537</v>
      </c>
    </row>
    <row r="26" spans="1:43" ht="17.25" customHeight="1">
      <c r="A26" s="550"/>
      <c r="B26" s="537" t="s">
        <v>1287</v>
      </c>
      <c r="C26" s="537"/>
      <c r="D26" s="1103">
        <v>657769.27899999998</v>
      </c>
      <c r="E26" s="1103">
        <v>643134.47600000002</v>
      </c>
      <c r="F26" s="1103">
        <v>680104.80500000005</v>
      </c>
      <c r="G26" s="1103">
        <v>672648.93099999998</v>
      </c>
      <c r="H26" s="1103">
        <v>637472.42799999996</v>
      </c>
      <c r="I26" s="1103">
        <v>608606.05700000003</v>
      </c>
      <c r="J26" s="1103">
        <v>605074.44299999997</v>
      </c>
      <c r="K26" s="1103">
        <v>598431.451</v>
      </c>
      <c r="L26" s="1103">
        <v>586997.94499999995</v>
      </c>
      <c r="M26" s="1103">
        <v>604169.61199999996</v>
      </c>
      <c r="N26" s="1103">
        <v>591329.36699999997</v>
      </c>
      <c r="O26" s="1103">
        <v>617168.13100000005</v>
      </c>
      <c r="P26" s="1103">
        <v>618471.05799999996</v>
      </c>
      <c r="Q26" s="1103">
        <v>642007.53</v>
      </c>
      <c r="R26" s="1103">
        <v>654120.21600000001</v>
      </c>
      <c r="S26" s="1103">
        <v>654549.66399999999</v>
      </c>
      <c r="T26" s="1103">
        <v>664236.09</v>
      </c>
      <c r="U26" s="1103">
        <v>674511.73899999994</v>
      </c>
      <c r="V26" s="1103">
        <v>703400.62300000002</v>
      </c>
      <c r="W26" s="1103">
        <v>722567.41899999999</v>
      </c>
      <c r="X26" s="1103">
        <v>788320.31200000003</v>
      </c>
      <c r="Y26" s="1103">
        <v>811326.44400000002</v>
      </c>
      <c r="Z26" s="1103">
        <v>846993.98100000003</v>
      </c>
      <c r="AA26" s="1103">
        <v>869531.55799999996</v>
      </c>
      <c r="AB26" s="1103">
        <v>906353.55200000003</v>
      </c>
      <c r="AC26" s="1103">
        <v>909055.18099999998</v>
      </c>
      <c r="AD26" s="1103">
        <v>962335.17999999993</v>
      </c>
      <c r="AE26" s="1103">
        <v>1027157.901</v>
      </c>
      <c r="AF26" s="1103">
        <v>1032239.6930000001</v>
      </c>
      <c r="AG26" s="1103">
        <v>1084141.7850000001</v>
      </c>
      <c r="AH26" s="1103">
        <v>1111024.415</v>
      </c>
      <c r="AI26" s="1103">
        <v>1141452.463</v>
      </c>
      <c r="AJ26" s="1103">
        <v>1152970.453</v>
      </c>
      <c r="AK26" s="1103">
        <v>1151617.4890000001</v>
      </c>
      <c r="AL26" s="1103">
        <v>1163213.0799999998</v>
      </c>
      <c r="AM26" s="1103">
        <v>1176453.0245792479</v>
      </c>
      <c r="AN26" s="1103">
        <v>1184791.0004292452</v>
      </c>
      <c r="AO26" s="1103">
        <v>1254126.8715563798</v>
      </c>
      <c r="AP26" s="1103">
        <v>1278004.5061689941</v>
      </c>
      <c r="AQ26" s="1103">
        <v>1359115.2763142264</v>
      </c>
    </row>
    <row r="27" spans="1:43" ht="17.25" customHeight="1">
      <c r="A27" s="550"/>
      <c r="B27" s="537" t="s">
        <v>1286</v>
      </c>
      <c r="C27" s="537"/>
      <c r="D27" s="1103">
        <v>668784.12100000004</v>
      </c>
      <c r="E27" s="1103">
        <v>645390.49899999995</v>
      </c>
      <c r="F27" s="1103">
        <v>716148.48600000003</v>
      </c>
      <c r="G27" s="1103">
        <v>745922.07299999997</v>
      </c>
      <c r="H27" s="1103">
        <v>703051.77500000002</v>
      </c>
      <c r="I27" s="1103">
        <v>653527.89500000002</v>
      </c>
      <c r="J27" s="1103">
        <v>656928.49600000004</v>
      </c>
      <c r="K27" s="1103">
        <v>661256.97100000002</v>
      </c>
      <c r="L27" s="1103">
        <v>640841.55799999996</v>
      </c>
      <c r="M27" s="1103">
        <v>649602.772</v>
      </c>
      <c r="N27" s="1103">
        <v>633145.33499999996</v>
      </c>
      <c r="O27" s="1103">
        <v>663747.95900000003</v>
      </c>
      <c r="P27" s="1103">
        <v>664673.77500000002</v>
      </c>
      <c r="Q27" s="1103">
        <v>666635.18599999999</v>
      </c>
      <c r="R27" s="1103">
        <v>696937.74800000002</v>
      </c>
      <c r="S27" s="1103">
        <v>687355.72600000002</v>
      </c>
      <c r="T27" s="1103">
        <v>690370.87800000003</v>
      </c>
      <c r="U27" s="1103">
        <v>698325.90700000001</v>
      </c>
      <c r="V27" s="1103">
        <v>736749.79299999995</v>
      </c>
      <c r="W27" s="1103">
        <v>760322.90500000003</v>
      </c>
      <c r="X27" s="1103">
        <v>900178.23400000005</v>
      </c>
      <c r="Y27" s="1103">
        <v>1009581.722</v>
      </c>
      <c r="Z27" s="1103">
        <v>1038944.703</v>
      </c>
      <c r="AA27" s="1103">
        <v>1068926.2039999999</v>
      </c>
      <c r="AB27" s="1103">
        <v>1089020.098</v>
      </c>
      <c r="AC27" s="1103">
        <v>1041748.972</v>
      </c>
      <c r="AD27" s="1103">
        <v>1081205.737</v>
      </c>
      <c r="AE27" s="1103">
        <v>1121498.888</v>
      </c>
      <c r="AF27" s="1103">
        <v>1111159.209</v>
      </c>
      <c r="AG27" s="1103">
        <v>1178817.2949999999</v>
      </c>
      <c r="AH27" s="1103">
        <v>1216187.69</v>
      </c>
      <c r="AI27" s="1103">
        <v>1251281.8753659802</v>
      </c>
      <c r="AJ27" s="1103">
        <v>1300689.6170000001</v>
      </c>
      <c r="AK27" s="1103">
        <v>1308923.159</v>
      </c>
      <c r="AL27" s="1103">
        <v>1327516.01442031</v>
      </c>
      <c r="AM27" s="1103">
        <v>1345860.2332084801</v>
      </c>
      <c r="AN27" s="1103">
        <v>1368945.4865219102</v>
      </c>
      <c r="AO27" s="1103">
        <v>1433583.1277668702</v>
      </c>
      <c r="AP27" s="1103">
        <v>1441083.49825917</v>
      </c>
      <c r="AQ27" s="1103">
        <v>1515885.7655256703</v>
      </c>
    </row>
    <row r="28" spans="1:43" ht="17.25" customHeight="1">
      <c r="A28" s="550"/>
      <c r="B28" s="537" t="s">
        <v>1285</v>
      </c>
      <c r="C28" s="537"/>
      <c r="D28" s="1105">
        <v>0.81059000000000003</v>
      </c>
      <c r="E28" s="1105">
        <v>0.81981000000000004</v>
      </c>
      <c r="F28" s="1105">
        <v>0.78288000000000002</v>
      </c>
      <c r="G28" s="1105">
        <v>0.74441999999999997</v>
      </c>
      <c r="H28" s="1105">
        <v>0.74421999999999999</v>
      </c>
      <c r="I28" s="1105">
        <v>0.76195000000000002</v>
      </c>
      <c r="J28" s="1105">
        <v>0.754</v>
      </c>
      <c r="K28" s="1105">
        <v>0.74285999999999996</v>
      </c>
      <c r="L28" s="1105">
        <v>0.74604000000000004</v>
      </c>
      <c r="M28" s="1105">
        <v>0.73872000000000004</v>
      </c>
      <c r="N28" s="1105">
        <v>0.73889000000000005</v>
      </c>
      <c r="O28" s="1105">
        <v>0.74363999999999997</v>
      </c>
      <c r="P28" s="1105">
        <v>0.74544999999999995</v>
      </c>
      <c r="Q28" s="1105">
        <v>0.77780000000000005</v>
      </c>
      <c r="R28" s="1105">
        <v>0.76121000000000005</v>
      </c>
      <c r="S28" s="1105">
        <v>0.77468000000000004</v>
      </c>
      <c r="T28" s="1105">
        <v>0.78747999999999996</v>
      </c>
      <c r="U28" s="1105">
        <v>0.79176000000000002</v>
      </c>
      <c r="V28" s="1105">
        <v>0.78183000000000002</v>
      </c>
      <c r="W28" s="1105">
        <v>0.76680000000000004</v>
      </c>
      <c r="X28" s="1105">
        <v>0.71062999999999998</v>
      </c>
      <c r="Y28" s="1105">
        <v>0.65122999999999998</v>
      </c>
      <c r="Z28" s="1105">
        <v>0.65122999999999998</v>
      </c>
      <c r="AA28" s="1105">
        <v>0.66473000000000004</v>
      </c>
      <c r="AB28" s="1105">
        <v>0.67757000000000001</v>
      </c>
      <c r="AC28" s="1105">
        <v>0.69479999999999997</v>
      </c>
      <c r="AD28" s="1105">
        <v>0.70989000000000002</v>
      </c>
      <c r="AE28" s="1105">
        <v>0.73033000000000003</v>
      </c>
      <c r="AF28" s="1105">
        <v>0.73387999999999998</v>
      </c>
      <c r="AG28" s="1105">
        <v>0.72874000000000005</v>
      </c>
      <c r="AH28" s="1105">
        <v>0.72379000000000004</v>
      </c>
      <c r="AI28" s="1105">
        <v>0.72419999999999995</v>
      </c>
      <c r="AJ28" s="1105">
        <v>0.70172000000000001</v>
      </c>
      <c r="AK28" s="1105">
        <v>0.68542999999999998</v>
      </c>
      <c r="AL28" s="1105">
        <v>0.67883000000000004</v>
      </c>
      <c r="AM28" s="1105">
        <v>0.67418</v>
      </c>
      <c r="AN28" s="1105">
        <v>0.65876999999999997</v>
      </c>
      <c r="AO28" s="1105">
        <v>0.65915999999999997</v>
      </c>
      <c r="AP28" s="1105">
        <v>0.66740999999999995</v>
      </c>
      <c r="AQ28" s="1105">
        <v>0.67427999999999999</v>
      </c>
    </row>
    <row r="29" spans="1:43" ht="17.25" customHeight="1">
      <c r="A29" s="550"/>
      <c r="B29" s="537" t="s">
        <v>782</v>
      </c>
      <c r="C29" s="537"/>
      <c r="D29" s="1103">
        <v>96953.501000000004</v>
      </c>
      <c r="E29" s="1103">
        <v>100710.58199999999</v>
      </c>
      <c r="F29" s="1103">
        <v>103352.88499999999</v>
      </c>
      <c r="G29" s="1103">
        <v>106462.44</v>
      </c>
      <c r="H29" s="1103">
        <v>106646.61500000001</v>
      </c>
      <c r="I29" s="1103">
        <v>110586.685</v>
      </c>
      <c r="J29" s="1103">
        <v>114714.948</v>
      </c>
      <c r="K29" s="1103">
        <v>115590.42600000001</v>
      </c>
      <c r="L29" s="1103">
        <v>114897.345</v>
      </c>
      <c r="M29" s="1103">
        <v>118379.45600000001</v>
      </c>
      <c r="N29" s="1103">
        <v>123630.735</v>
      </c>
      <c r="O29" s="1103">
        <v>126923.6</v>
      </c>
      <c r="P29" s="1103">
        <v>118511.228</v>
      </c>
      <c r="Q29" s="1103">
        <v>121757.711</v>
      </c>
      <c r="R29" s="1103">
        <v>125035.40300000001</v>
      </c>
      <c r="S29" s="1103">
        <v>131756.573</v>
      </c>
      <c r="T29" s="1103">
        <v>119824.289</v>
      </c>
      <c r="U29" s="1103">
        <v>125737.037</v>
      </c>
      <c r="V29" s="1103">
        <v>125719.227</v>
      </c>
      <c r="W29" s="1103">
        <v>131987.40100000001</v>
      </c>
      <c r="X29" s="1103">
        <v>123624.015</v>
      </c>
      <c r="Y29" s="1103">
        <v>126356.996</v>
      </c>
      <c r="Z29" s="1103">
        <v>130558.538</v>
      </c>
      <c r="AA29" s="1103">
        <v>136593.204</v>
      </c>
      <c r="AB29" s="1103">
        <v>140368.72500000001</v>
      </c>
      <c r="AC29" s="1103">
        <v>136025.345</v>
      </c>
      <c r="AD29" s="1103">
        <v>139348.465</v>
      </c>
      <c r="AE29" s="1103">
        <v>144554.46</v>
      </c>
      <c r="AF29" s="1103">
        <v>144393.48699999999</v>
      </c>
      <c r="AG29" s="1103">
        <v>150639.27100000001</v>
      </c>
      <c r="AH29" s="1103">
        <v>157175.17600000001</v>
      </c>
      <c r="AI29" s="1103">
        <v>160925.454</v>
      </c>
      <c r="AJ29" s="1103">
        <v>164932.462</v>
      </c>
      <c r="AK29" s="1103">
        <v>169199.03</v>
      </c>
      <c r="AL29" s="1103">
        <v>174042.144</v>
      </c>
      <c r="AM29" s="1103">
        <v>180788.38699999999</v>
      </c>
      <c r="AN29" s="1103">
        <v>175981.45800000001</v>
      </c>
      <c r="AO29" s="1103">
        <v>183788.318</v>
      </c>
      <c r="AP29" s="1103">
        <v>192248.20600000001</v>
      </c>
      <c r="AQ29" s="1103">
        <v>201054.74400000001</v>
      </c>
    </row>
    <row r="30" spans="1:43" ht="17.25" customHeight="1">
      <c r="A30" s="549" t="s">
        <v>1284</v>
      </c>
      <c r="B30" s="537"/>
      <c r="C30" s="537"/>
    </row>
    <row r="31" spans="1:43" ht="17.25" customHeight="1">
      <c r="A31" s="537"/>
      <c r="B31" s="537" t="s">
        <v>1283</v>
      </c>
      <c r="C31" s="537"/>
      <c r="D31" s="1102">
        <v>614421.56000000006</v>
      </c>
      <c r="E31" s="1102">
        <v>627913.79299999995</v>
      </c>
      <c r="F31" s="1102">
        <v>683662.80799999996</v>
      </c>
      <c r="G31" s="1102">
        <v>698763.397</v>
      </c>
      <c r="H31" s="1102">
        <v>734535.17799999996</v>
      </c>
      <c r="I31" s="1102">
        <v>764511.13399999996</v>
      </c>
      <c r="J31" s="1102">
        <v>816246.34100000001</v>
      </c>
      <c r="K31" s="1102">
        <v>814326.43599999999</v>
      </c>
      <c r="L31" s="1102">
        <v>863494.33</v>
      </c>
      <c r="M31" s="1102">
        <v>900543.13500000001</v>
      </c>
      <c r="N31" s="1102">
        <v>938493.99199999997</v>
      </c>
      <c r="O31" s="1102">
        <v>969857.82799999998</v>
      </c>
      <c r="P31" s="1102">
        <v>1026533.768</v>
      </c>
      <c r="Q31" s="1102">
        <v>1050219.9609999999</v>
      </c>
      <c r="R31" s="1102">
        <v>1093486.6669999999</v>
      </c>
      <c r="S31" s="1102">
        <v>1131238.875</v>
      </c>
      <c r="T31" s="1102">
        <v>1158641.797</v>
      </c>
      <c r="U31" s="1102">
        <v>1200283.43</v>
      </c>
      <c r="V31" s="1102">
        <v>1316634.061</v>
      </c>
      <c r="W31" s="1102">
        <v>1387456.7320000001</v>
      </c>
      <c r="X31" s="1102">
        <v>1302886.702</v>
      </c>
      <c r="Y31" s="1102">
        <v>1331135.4979999999</v>
      </c>
      <c r="Z31" s="1102">
        <v>1377413.209</v>
      </c>
      <c r="AA31" s="1102">
        <v>1423641.236</v>
      </c>
      <c r="AB31" s="1102">
        <v>1444897.7490000001</v>
      </c>
      <c r="AC31" s="1102">
        <v>1478406.8770000001</v>
      </c>
      <c r="AD31" s="1102">
        <v>1497092.477</v>
      </c>
      <c r="AE31" s="1102">
        <v>1494900.1939999999</v>
      </c>
      <c r="AF31" s="1102">
        <v>1513176.7685138304</v>
      </c>
      <c r="AG31" s="1102">
        <v>1530744.4709008201</v>
      </c>
      <c r="AH31" s="1102">
        <v>1610266.5886639834</v>
      </c>
      <c r="AI31" s="1102">
        <v>1606398.080876295</v>
      </c>
      <c r="AJ31" s="1102">
        <v>1613697.7966896498</v>
      </c>
      <c r="AK31" s="1102">
        <v>1681771.9721777895</v>
      </c>
      <c r="AL31" s="1102">
        <v>1734823.7074046889</v>
      </c>
      <c r="AM31" s="1102">
        <v>1793928.1361911981</v>
      </c>
      <c r="AN31" s="1102">
        <v>1863511.9900530702</v>
      </c>
      <c r="AO31" s="1102">
        <v>1926831.3127086794</v>
      </c>
      <c r="AP31" s="1102">
        <v>1984751.3869061484</v>
      </c>
      <c r="AQ31" s="1102">
        <v>1962479.0823094998</v>
      </c>
    </row>
    <row r="32" spans="1:43" ht="17.25" customHeight="1">
      <c r="A32" s="537"/>
      <c r="B32" s="537" t="s">
        <v>1282</v>
      </c>
      <c r="C32" s="537"/>
      <c r="D32" s="1103">
        <v>100143</v>
      </c>
      <c r="E32" s="1103">
        <v>99501</v>
      </c>
      <c r="F32" s="1103">
        <v>99033</v>
      </c>
      <c r="G32" s="1103">
        <v>97865</v>
      </c>
      <c r="H32" s="1103">
        <v>97043</v>
      </c>
      <c r="I32" s="1103">
        <v>96460</v>
      </c>
      <c r="J32" s="1103">
        <v>95984</v>
      </c>
      <c r="K32" s="1103">
        <v>94779</v>
      </c>
      <c r="L32" s="1103">
        <v>94955</v>
      </c>
      <c r="M32" s="1103">
        <v>95065</v>
      </c>
      <c r="N32" s="1103">
        <v>96326</v>
      </c>
      <c r="O32" s="1103">
        <v>99332</v>
      </c>
      <c r="P32" s="1103">
        <v>99618</v>
      </c>
      <c r="Q32" s="1103">
        <v>99914</v>
      </c>
      <c r="R32" s="1103">
        <v>100756</v>
      </c>
      <c r="S32" s="1103">
        <v>100335</v>
      </c>
      <c r="T32" s="1103">
        <v>99661</v>
      </c>
      <c r="U32" s="1103">
        <v>98446</v>
      </c>
      <c r="V32" s="1103">
        <v>96764</v>
      </c>
      <c r="W32" s="1103">
        <v>94881</v>
      </c>
      <c r="X32" s="1103">
        <v>95288</v>
      </c>
      <c r="Y32" s="1103">
        <v>97440</v>
      </c>
      <c r="Z32" s="1103">
        <v>96948</v>
      </c>
      <c r="AA32" s="1103">
        <v>96540</v>
      </c>
      <c r="AB32" s="1103">
        <v>97097</v>
      </c>
      <c r="AC32" s="1103">
        <v>98250</v>
      </c>
      <c r="AD32" s="1103">
        <v>98764</v>
      </c>
      <c r="AE32" s="1103">
        <v>99598</v>
      </c>
      <c r="AF32" s="1103">
        <v>100553</v>
      </c>
      <c r="AG32" s="1103">
        <v>99913</v>
      </c>
      <c r="AH32" s="1103">
        <v>100361</v>
      </c>
      <c r="AI32" s="1103">
        <v>101094</v>
      </c>
      <c r="AJ32" s="1103">
        <v>101415</v>
      </c>
      <c r="AK32" s="1103">
        <v>99864</v>
      </c>
      <c r="AL32" s="1103">
        <v>97486</v>
      </c>
      <c r="AM32" s="1103">
        <v>95702</v>
      </c>
      <c r="AN32" s="1103">
        <v>95773</v>
      </c>
      <c r="AO32" s="1103">
        <v>96169</v>
      </c>
      <c r="AP32" s="1103">
        <v>96779</v>
      </c>
      <c r="AQ32" s="1103">
        <v>96219</v>
      </c>
    </row>
    <row r="33" spans="1:54" ht="17.25" customHeight="1">
      <c r="A33" s="537"/>
      <c r="B33" s="537"/>
      <c r="C33" s="537" t="s">
        <v>1281</v>
      </c>
      <c r="D33" s="548">
        <v>85773</v>
      </c>
      <c r="E33" s="548">
        <v>85028</v>
      </c>
      <c r="F33" s="548">
        <v>84490</v>
      </c>
      <c r="G33" s="548">
        <v>83481</v>
      </c>
      <c r="H33" s="548">
        <v>82871</v>
      </c>
      <c r="I33" s="548">
        <v>82213</v>
      </c>
      <c r="J33" s="548">
        <v>81737</v>
      </c>
      <c r="K33" s="548">
        <v>80871</v>
      </c>
      <c r="L33" s="548">
        <v>81219</v>
      </c>
      <c r="M33" s="548">
        <v>81252</v>
      </c>
      <c r="N33" s="548">
        <v>82401</v>
      </c>
      <c r="O33" s="548">
        <v>85537</v>
      </c>
      <c r="P33" s="548">
        <v>85843</v>
      </c>
      <c r="Q33" s="548">
        <v>86144</v>
      </c>
      <c r="R33" s="548">
        <v>87070</v>
      </c>
      <c r="S33" s="548">
        <v>86801</v>
      </c>
      <c r="T33" s="548">
        <v>86204</v>
      </c>
      <c r="U33" s="548">
        <v>85161</v>
      </c>
      <c r="V33" s="548">
        <v>83536</v>
      </c>
      <c r="W33" s="548">
        <v>81691</v>
      </c>
      <c r="X33" s="548">
        <v>82107</v>
      </c>
      <c r="Y33" s="548">
        <v>84343</v>
      </c>
      <c r="Z33" s="548">
        <v>84272</v>
      </c>
      <c r="AA33" s="548">
        <v>83919</v>
      </c>
      <c r="AB33" s="548">
        <v>84415</v>
      </c>
      <c r="AC33" s="548">
        <v>85611</v>
      </c>
      <c r="AD33" s="548">
        <v>86195</v>
      </c>
      <c r="AE33" s="548">
        <v>87341</v>
      </c>
      <c r="AF33" s="548">
        <v>88260</v>
      </c>
      <c r="AG33" s="548">
        <v>87703</v>
      </c>
      <c r="AH33" s="548">
        <v>88279</v>
      </c>
      <c r="AI33" s="548">
        <v>89147</v>
      </c>
      <c r="AJ33" s="548">
        <v>89497</v>
      </c>
      <c r="AK33" s="548">
        <v>88078</v>
      </c>
      <c r="AL33" s="548">
        <v>87197</v>
      </c>
      <c r="AM33" s="548">
        <v>85855</v>
      </c>
      <c r="AN33" s="548">
        <v>85936</v>
      </c>
      <c r="AO33" s="548">
        <v>86293</v>
      </c>
      <c r="AP33" s="548">
        <v>86863</v>
      </c>
      <c r="AQ33" s="548">
        <v>86228</v>
      </c>
    </row>
    <row r="34" spans="1:54" ht="17.25" customHeight="1">
      <c r="A34" s="537"/>
      <c r="B34" s="537"/>
      <c r="C34" s="537" t="s">
        <v>1280</v>
      </c>
      <c r="D34" s="548">
        <v>14370</v>
      </c>
      <c r="E34" s="548">
        <v>14473</v>
      </c>
      <c r="F34" s="548">
        <v>14543</v>
      </c>
      <c r="G34" s="548">
        <v>14384</v>
      </c>
      <c r="H34" s="548">
        <v>14172</v>
      </c>
      <c r="I34" s="548">
        <v>14247</v>
      </c>
      <c r="J34" s="548">
        <v>14247</v>
      </c>
      <c r="K34" s="548">
        <v>13908</v>
      </c>
      <c r="L34" s="548">
        <v>13736</v>
      </c>
      <c r="M34" s="548">
        <v>13813</v>
      </c>
      <c r="N34" s="548">
        <v>13925</v>
      </c>
      <c r="O34" s="548">
        <v>13795</v>
      </c>
      <c r="P34" s="548">
        <v>13775</v>
      </c>
      <c r="Q34" s="548">
        <v>13770</v>
      </c>
      <c r="R34" s="548">
        <v>13686</v>
      </c>
      <c r="S34" s="548">
        <v>13534</v>
      </c>
      <c r="T34" s="548">
        <v>13457</v>
      </c>
      <c r="U34" s="548">
        <v>13285</v>
      </c>
      <c r="V34" s="548">
        <v>13228</v>
      </c>
      <c r="W34" s="548">
        <v>13190</v>
      </c>
      <c r="X34" s="548">
        <v>13181</v>
      </c>
      <c r="Y34" s="548">
        <v>13097</v>
      </c>
      <c r="Z34" s="548">
        <v>12676</v>
      </c>
      <c r="AA34" s="548">
        <v>12621</v>
      </c>
      <c r="AB34" s="548">
        <v>12682</v>
      </c>
      <c r="AC34" s="548">
        <v>12639</v>
      </c>
      <c r="AD34" s="548">
        <v>12569</v>
      </c>
      <c r="AE34" s="548">
        <v>12257</v>
      </c>
      <c r="AF34" s="548">
        <v>12293</v>
      </c>
      <c r="AG34" s="548">
        <v>12210</v>
      </c>
      <c r="AH34" s="548">
        <v>12082</v>
      </c>
      <c r="AI34" s="548">
        <v>11947</v>
      </c>
      <c r="AJ34" s="548">
        <v>11918</v>
      </c>
      <c r="AK34" s="548">
        <v>11786</v>
      </c>
      <c r="AL34" s="548">
        <v>10289</v>
      </c>
      <c r="AM34" s="548">
        <v>9847</v>
      </c>
      <c r="AN34" s="548">
        <v>9837</v>
      </c>
      <c r="AO34" s="548">
        <v>9876</v>
      </c>
      <c r="AP34" s="548">
        <v>9916</v>
      </c>
      <c r="AQ34" s="548">
        <v>9991</v>
      </c>
      <c r="AR34" s="548"/>
      <c r="AS34" s="548"/>
      <c r="AT34" s="548"/>
      <c r="AU34" s="548"/>
      <c r="AV34" s="548"/>
      <c r="AW34" s="548"/>
      <c r="AX34" s="548"/>
      <c r="AY34" s="548"/>
      <c r="AZ34" s="548"/>
      <c r="BA34" s="548"/>
      <c r="BB34" s="548"/>
    </row>
    <row r="35" spans="1:54" ht="17.25" customHeight="1">
      <c r="A35" s="537"/>
      <c r="B35" s="537" t="s">
        <v>1996</v>
      </c>
      <c r="C35" s="537"/>
      <c r="D35" s="1697" t="s">
        <v>23</v>
      </c>
      <c r="E35" s="1697" t="s">
        <v>23</v>
      </c>
      <c r="F35" s="1697" t="s">
        <v>23</v>
      </c>
      <c r="G35" s="1697" t="s">
        <v>23</v>
      </c>
      <c r="H35" s="1697" t="s">
        <v>23</v>
      </c>
      <c r="I35" s="1697" t="s">
        <v>23</v>
      </c>
      <c r="J35" s="1697" t="s">
        <v>23</v>
      </c>
      <c r="K35" s="1697" t="s">
        <v>23</v>
      </c>
      <c r="L35" s="1697" t="s">
        <v>23</v>
      </c>
      <c r="M35" s="1697" t="s">
        <v>23</v>
      </c>
      <c r="N35" s="1697" t="s">
        <v>23</v>
      </c>
      <c r="O35" s="1697" t="s">
        <v>23</v>
      </c>
      <c r="P35" s="1697" t="s">
        <v>23</v>
      </c>
      <c r="Q35" s="1697" t="s">
        <v>23</v>
      </c>
      <c r="R35" s="1697" t="s">
        <v>23</v>
      </c>
      <c r="S35" s="1697" t="s">
        <v>23</v>
      </c>
      <c r="T35" s="1697" t="s">
        <v>23</v>
      </c>
      <c r="U35" s="1697" t="s">
        <v>23</v>
      </c>
      <c r="V35" s="1697" t="s">
        <v>23</v>
      </c>
      <c r="W35" s="1697" t="s">
        <v>23</v>
      </c>
      <c r="X35" s="1697" t="s">
        <v>23</v>
      </c>
      <c r="Y35" s="1697" t="s">
        <v>23</v>
      </c>
      <c r="Z35" s="1697" t="s">
        <v>23</v>
      </c>
      <c r="AA35" s="1697" t="s">
        <v>23</v>
      </c>
      <c r="AB35" s="1697" t="s">
        <v>23</v>
      </c>
      <c r="AC35" s="1697" t="s">
        <v>23</v>
      </c>
      <c r="AD35" s="1697" t="s">
        <v>23</v>
      </c>
      <c r="AE35" s="1697" t="s">
        <v>23</v>
      </c>
      <c r="AF35" s="1697" t="s">
        <v>23</v>
      </c>
      <c r="AG35" s="1697" t="s">
        <v>23</v>
      </c>
      <c r="AH35" s="1697" t="s">
        <v>23</v>
      </c>
      <c r="AI35" s="1697" t="s">
        <v>23</v>
      </c>
      <c r="AJ35" s="1697" t="s">
        <v>23</v>
      </c>
      <c r="AK35" s="1697" t="s">
        <v>23</v>
      </c>
      <c r="AL35" s="1698">
        <v>3330</v>
      </c>
      <c r="AM35" s="1698">
        <v>3250</v>
      </c>
      <c r="AN35" s="1698">
        <v>3152</v>
      </c>
      <c r="AO35" s="1698">
        <v>3021</v>
      </c>
      <c r="AP35" s="1698">
        <v>2959</v>
      </c>
      <c r="AQ35" s="1698">
        <v>2928</v>
      </c>
    </row>
    <row r="36" spans="1:54" ht="17.25" customHeight="1" thickBot="1">
      <c r="A36" s="547"/>
      <c r="B36" s="547" t="s">
        <v>1997</v>
      </c>
      <c r="C36" s="547"/>
      <c r="D36" s="1699">
        <v>45101</v>
      </c>
      <c r="E36" s="1699">
        <v>44842</v>
      </c>
      <c r="F36" s="1699">
        <v>44964</v>
      </c>
      <c r="G36" s="1699">
        <v>45559</v>
      </c>
      <c r="H36" s="1699">
        <v>45255</v>
      </c>
      <c r="I36" s="1699">
        <v>45523</v>
      </c>
      <c r="J36" s="1699">
        <v>45859</v>
      </c>
      <c r="K36" s="1699">
        <v>46175</v>
      </c>
      <c r="L36" s="1699">
        <v>46407</v>
      </c>
      <c r="M36" s="1699">
        <v>46572</v>
      </c>
      <c r="N36" s="1699">
        <v>46700</v>
      </c>
      <c r="O36" s="1699">
        <v>46965</v>
      </c>
      <c r="P36" s="1699">
        <v>47086</v>
      </c>
      <c r="Q36" s="1699">
        <v>47650</v>
      </c>
      <c r="R36" s="1699">
        <v>47887</v>
      </c>
      <c r="S36" s="1699">
        <v>48476</v>
      </c>
      <c r="T36" s="1699">
        <v>47953</v>
      </c>
      <c r="U36" s="1699">
        <v>47505</v>
      </c>
      <c r="V36" s="1699">
        <v>47518</v>
      </c>
      <c r="W36" s="1699">
        <v>46271</v>
      </c>
      <c r="X36" s="1699">
        <v>45701</v>
      </c>
      <c r="Y36" s="1699">
        <v>45809</v>
      </c>
      <c r="Z36" s="1699">
        <v>45889</v>
      </c>
      <c r="AA36" s="1699">
        <v>45556</v>
      </c>
      <c r="AB36" s="1699">
        <v>45319</v>
      </c>
      <c r="AC36" s="1699">
        <v>45420</v>
      </c>
      <c r="AD36" s="1699">
        <v>45472</v>
      </c>
      <c r="AE36" s="1699">
        <v>45329</v>
      </c>
      <c r="AF36" s="1699">
        <v>44325</v>
      </c>
      <c r="AG36" s="1699">
        <v>43747</v>
      </c>
      <c r="AH36" s="1699">
        <v>43891</v>
      </c>
      <c r="AI36" s="1699">
        <v>43790</v>
      </c>
      <c r="AJ36" s="1699">
        <v>43184</v>
      </c>
      <c r="AK36" s="1699">
        <v>42400</v>
      </c>
      <c r="AL36" s="1699">
        <v>41746</v>
      </c>
      <c r="AM36" s="1699">
        <v>41694</v>
      </c>
      <c r="AN36" s="1699">
        <v>40877</v>
      </c>
      <c r="AO36" s="1699">
        <v>40151</v>
      </c>
      <c r="AP36" s="1699">
        <v>39727</v>
      </c>
      <c r="AQ36" s="1699">
        <v>40030</v>
      </c>
    </row>
    <row r="37" spans="1:54" ht="17.25" customHeight="1">
      <c r="A37" s="309" t="s">
        <v>1279</v>
      </c>
      <c r="B37" s="537"/>
      <c r="C37" s="537"/>
      <c r="AB37" s="548"/>
      <c r="AC37" s="548"/>
      <c r="AD37" s="548"/>
      <c r="AE37" s="548"/>
      <c r="AF37" s="548"/>
      <c r="AG37" s="548"/>
      <c r="AH37" s="548"/>
      <c r="AI37" s="548"/>
      <c r="AJ37" s="548"/>
      <c r="AK37" s="548"/>
      <c r="AL37" s="548"/>
      <c r="AM37" s="548"/>
      <c r="AN37" s="548"/>
      <c r="AO37" s="548"/>
      <c r="AP37" s="548"/>
      <c r="AQ37" s="548"/>
    </row>
    <row r="38" spans="1:54" ht="17.25" customHeight="1">
      <c r="A38" s="544" t="s">
        <v>1278</v>
      </c>
      <c r="B38" s="537"/>
      <c r="C38" s="537"/>
      <c r="D38" s="1106">
        <v>319</v>
      </c>
      <c r="E38" s="1106">
        <v>302</v>
      </c>
      <c r="F38" s="1106">
        <v>447</v>
      </c>
      <c r="G38" s="1106">
        <v>517</v>
      </c>
      <c r="H38" s="1106">
        <v>409</v>
      </c>
      <c r="I38" s="1106">
        <v>350</v>
      </c>
      <c r="J38" s="1106">
        <v>319</v>
      </c>
      <c r="K38" s="1106">
        <v>328</v>
      </c>
      <c r="L38" s="1106">
        <v>270</v>
      </c>
      <c r="M38" s="1106">
        <v>289</v>
      </c>
      <c r="N38" s="1106">
        <v>247</v>
      </c>
      <c r="O38" s="1106">
        <v>240</v>
      </c>
      <c r="P38" s="1106">
        <v>246</v>
      </c>
      <c r="Q38" s="1106">
        <v>332</v>
      </c>
      <c r="R38" s="1106">
        <v>293</v>
      </c>
      <c r="S38" s="1106">
        <v>276</v>
      </c>
      <c r="T38" s="1106">
        <v>253</v>
      </c>
      <c r="U38" s="1106">
        <v>239</v>
      </c>
      <c r="V38" s="1106">
        <v>247</v>
      </c>
      <c r="W38" s="1106">
        <v>214</v>
      </c>
      <c r="X38" s="1106">
        <v>389</v>
      </c>
      <c r="Y38" s="1106">
        <v>380</v>
      </c>
      <c r="Z38" s="1106">
        <v>343</v>
      </c>
      <c r="AA38" s="1106">
        <v>260</v>
      </c>
      <c r="AB38" s="1106">
        <v>299</v>
      </c>
      <c r="AC38" s="1106">
        <v>275</v>
      </c>
      <c r="AD38" s="1106">
        <v>327</v>
      </c>
      <c r="AE38" s="1106">
        <v>326</v>
      </c>
      <c r="AF38" s="1106">
        <v>294</v>
      </c>
      <c r="AG38" s="1106">
        <v>364</v>
      </c>
      <c r="AH38" s="1106">
        <v>288</v>
      </c>
      <c r="AI38" s="1106">
        <v>256</v>
      </c>
      <c r="AJ38" s="1106">
        <v>253</v>
      </c>
      <c r="AK38" s="1106">
        <v>230</v>
      </c>
      <c r="AL38" s="1106">
        <v>201</v>
      </c>
      <c r="AM38" s="1106">
        <v>195</v>
      </c>
      <c r="AN38" s="1106">
        <v>210</v>
      </c>
      <c r="AO38" s="1106">
        <v>231</v>
      </c>
      <c r="AP38" s="1697" t="s">
        <v>23</v>
      </c>
      <c r="AQ38" s="1697" t="s">
        <v>23</v>
      </c>
    </row>
    <row r="39" spans="1:54" ht="17.25" customHeight="1">
      <c r="A39" s="544" t="s">
        <v>1277</v>
      </c>
      <c r="B39" s="537"/>
      <c r="C39" s="537"/>
      <c r="D39" s="1213">
        <v>2.81E-2</v>
      </c>
      <c r="E39" s="1213">
        <v>3.0800000000000001E-2</v>
      </c>
      <c r="F39" s="1213">
        <v>3.4299999999999997E-2</v>
      </c>
      <c r="G39" s="1213">
        <v>3.3599999999999998E-2</v>
      </c>
      <c r="H39" s="1213">
        <v>3.2399999999999998E-2</v>
      </c>
      <c r="I39" s="1213">
        <v>3.3568461980000075E-2</v>
      </c>
      <c r="J39" s="1213">
        <v>3.4693320841000297E-2</v>
      </c>
      <c r="K39" s="1213">
        <v>3.2444503040000017E-2</v>
      </c>
      <c r="L39" s="1213">
        <v>3.0197555240000007E-2</v>
      </c>
      <c r="M39" s="1213">
        <v>2.5513385107000186E-2</v>
      </c>
      <c r="N39" s="1213">
        <v>2.2566809599999793E-2</v>
      </c>
      <c r="O39" s="1107">
        <v>1.7602016991999925E-2</v>
      </c>
      <c r="P39" s="1107">
        <v>1.5779999999999999E-2</v>
      </c>
      <c r="Q39" s="1107">
        <v>1.5679999999999999E-2</v>
      </c>
      <c r="R39" s="1107">
        <v>1.5879999999999998E-2</v>
      </c>
      <c r="S39" s="1107">
        <v>1.528E-2</v>
      </c>
      <c r="T39" s="1107">
        <v>1.507E-2</v>
      </c>
      <c r="U39" s="1107">
        <v>1.538E-2</v>
      </c>
      <c r="V39" s="1107">
        <v>1.538E-2</v>
      </c>
      <c r="W39" s="1107">
        <v>1.235E-2</v>
      </c>
      <c r="X39" s="1107">
        <v>1.013E-2</v>
      </c>
      <c r="Y39" s="1107">
        <v>7.3176541119999161E-3</v>
      </c>
      <c r="Z39" s="1107">
        <v>5.1086448640000892E-3</v>
      </c>
      <c r="AA39" s="1107">
        <v>4.707363840000145E-3</v>
      </c>
      <c r="AB39" s="1107">
        <v>4.8075539000000944E-3</v>
      </c>
      <c r="AC39" s="1107">
        <v>5.6095145359997822E-3</v>
      </c>
      <c r="AD39" s="1107">
        <v>1.2350308111999997E-2</v>
      </c>
      <c r="AE39" s="1107">
        <v>1.8612292606999814E-2</v>
      </c>
      <c r="AF39" s="1107">
        <v>2.4394565964000359E-2</v>
      </c>
      <c r="AG39" s="1107">
        <v>2.9076081998000047E-2</v>
      </c>
      <c r="AH39" s="1107">
        <v>3.3057199457000142E-2</v>
      </c>
      <c r="AI39" s="1107">
        <v>3.193368524800011E-2</v>
      </c>
      <c r="AJ39" s="1107">
        <v>3.2442925568000103E-2</v>
      </c>
      <c r="AK39" s="1107">
        <v>3.1422422528000205E-2</v>
      </c>
      <c r="AL39" s="1107">
        <v>3.2137533206000102E-2</v>
      </c>
      <c r="AM39" s="1107">
        <v>2.8261880612000079E-2</v>
      </c>
      <c r="AN39" s="1107">
        <v>2.6225154080000035E-2</v>
      </c>
      <c r="AO39" s="1107">
        <v>2.5283910668180143E-2</v>
      </c>
      <c r="AP39" s="1107">
        <v>2.6324544918914672E-2</v>
      </c>
      <c r="AQ39" s="1107">
        <v>2.6757552443125832E-2</v>
      </c>
    </row>
    <row r="40" spans="1:54" ht="17.25" customHeight="1">
      <c r="A40" s="544" t="s">
        <v>1276</v>
      </c>
      <c r="B40" s="537"/>
      <c r="C40" s="537"/>
      <c r="D40" s="546">
        <v>3.2080000000000002</v>
      </c>
      <c r="E40" s="546">
        <v>3.1025999999999998</v>
      </c>
      <c r="F40" s="546">
        <v>3.9729000000000001</v>
      </c>
      <c r="G40" s="546">
        <v>3.9047999999999998</v>
      </c>
      <c r="H40" s="546">
        <v>3.5589</v>
      </c>
      <c r="I40" s="546">
        <v>3.2098</v>
      </c>
      <c r="J40" s="546">
        <v>3.2462</v>
      </c>
      <c r="K40" s="546">
        <v>3.2591000000000001</v>
      </c>
      <c r="L40" s="546">
        <v>3.1684000000000001</v>
      </c>
      <c r="M40" s="546">
        <v>3.3081999999999998</v>
      </c>
      <c r="N40" s="546">
        <v>3.1680000000000001</v>
      </c>
      <c r="O40" s="546">
        <v>3.3079999999999998</v>
      </c>
      <c r="P40" s="546">
        <v>3.3237999999999999</v>
      </c>
      <c r="Q40" s="546">
        <v>3.8557999999999999</v>
      </c>
      <c r="R40" s="546">
        <v>4.0038999999999998</v>
      </c>
      <c r="S40" s="546">
        <v>3.8748</v>
      </c>
      <c r="T40" s="546">
        <v>3.8967000000000001</v>
      </c>
      <c r="U40" s="546">
        <v>3.8321999999999998</v>
      </c>
      <c r="V40" s="546">
        <v>4.1643999999999997</v>
      </c>
      <c r="W40" s="546">
        <v>4.0307000000000004</v>
      </c>
      <c r="X40" s="546">
        <v>5.1986999999999997</v>
      </c>
      <c r="Y40" s="546">
        <v>5.476</v>
      </c>
      <c r="Z40" s="546">
        <v>5.6406999999999998</v>
      </c>
      <c r="AA40" s="546">
        <v>5.1966999999999999</v>
      </c>
      <c r="AB40" s="546">
        <v>5.6973000000000003</v>
      </c>
      <c r="AC40" s="546">
        <v>5.0022000000000002</v>
      </c>
      <c r="AD40" s="546">
        <v>5.4394</v>
      </c>
      <c r="AE40" s="546">
        <v>5.5804999999999998</v>
      </c>
      <c r="AF40" s="546">
        <v>4.7378</v>
      </c>
      <c r="AG40" s="546">
        <v>5.2380000000000004</v>
      </c>
      <c r="AH40" s="546">
        <v>5.4066000000000001</v>
      </c>
      <c r="AI40" s="546">
        <v>5.2176999999999998</v>
      </c>
      <c r="AJ40" s="546">
        <v>5.0804</v>
      </c>
      <c r="AK40" s="546">
        <v>4.8192000000000004</v>
      </c>
      <c r="AL40" s="546">
        <v>5.0076000000000001</v>
      </c>
      <c r="AM40" s="546">
        <v>4.8413000000000004</v>
      </c>
      <c r="AN40" s="546">
        <v>4.9962</v>
      </c>
      <c r="AO40" s="546">
        <v>5.5589000000000004</v>
      </c>
      <c r="AP40" s="546">
        <v>5.4481000000000002</v>
      </c>
      <c r="AQ40" s="546">
        <v>6.1923000000000004</v>
      </c>
    </row>
    <row r="41" spans="1:54" ht="17.25" customHeight="1">
      <c r="A41" s="544" t="s">
        <v>1275</v>
      </c>
      <c r="B41" s="537"/>
      <c r="C41" s="537"/>
      <c r="D41" s="1213">
        <v>0.2077</v>
      </c>
      <c r="E41" s="1213">
        <v>-3.2800000000000003E-2</v>
      </c>
      <c r="F41" s="1213">
        <v>0.28050000000000003</v>
      </c>
      <c r="G41" s="1213">
        <v>-1.7100000000000001E-2</v>
      </c>
      <c r="H41" s="1213">
        <v>-8.8499999999999995E-2</v>
      </c>
      <c r="I41" s="1213">
        <v>-9.8092107111747984E-2</v>
      </c>
      <c r="J41" s="1213">
        <v>1.1340270421833054E-2</v>
      </c>
      <c r="K41" s="1213">
        <v>3.9738771486661495E-3</v>
      </c>
      <c r="L41" s="1213">
        <v>-2.7829768954619416E-2</v>
      </c>
      <c r="M41" s="1213">
        <v>4.4123216765559858E-2</v>
      </c>
      <c r="N41" s="1213">
        <v>-4.2379541744755334E-2</v>
      </c>
      <c r="O41" s="1107">
        <v>4.4191919191919116E-2</v>
      </c>
      <c r="P41" s="1107">
        <v>4.7800000000000004E-3</v>
      </c>
      <c r="Q41" s="1107">
        <v>0.16006000000000001</v>
      </c>
      <c r="R41" s="1107">
        <v>3.841E-2</v>
      </c>
      <c r="S41" s="1107">
        <v>-3.2239999999999998E-2</v>
      </c>
      <c r="T41" s="1107">
        <v>5.6499999999999996E-3</v>
      </c>
      <c r="U41" s="1107">
        <v>-1.6549999999999999E-2</v>
      </c>
      <c r="V41" s="1107">
        <v>8.6690000000000003E-2</v>
      </c>
      <c r="W41" s="1107">
        <v>-3.211E-2</v>
      </c>
      <c r="X41" s="1107">
        <v>0.28977999999999998</v>
      </c>
      <c r="Y41" s="1107">
        <v>5.3340258141458596E-2</v>
      </c>
      <c r="Z41" s="1107">
        <v>3.0076698319941642E-2</v>
      </c>
      <c r="AA41" s="1107">
        <v>-7.8713634832556223E-2</v>
      </c>
      <c r="AB41" s="1107">
        <v>9.6330363499913529E-2</v>
      </c>
      <c r="AC41" s="1107">
        <v>-8.6523009495982461E-2</v>
      </c>
      <c r="AD41" s="1107">
        <v>-3.5687060116652125E-2</v>
      </c>
      <c r="AE41" s="1107">
        <v>7.3854561548675202E-2</v>
      </c>
      <c r="AF41" s="1107">
        <v>-0.16841310796342135</v>
      </c>
      <c r="AG41" s="1107">
        <v>4.7139258726160538E-2</v>
      </c>
      <c r="AH41" s="1107">
        <v>-6.0300768467109744E-3</v>
      </c>
      <c r="AI41" s="1107">
        <v>-6.501209569035038E-2</v>
      </c>
      <c r="AJ41" s="1107">
        <v>7.2312043564523698E-2</v>
      </c>
      <c r="AK41" s="1107">
        <v>-7.9954180985108869E-2</v>
      </c>
      <c r="AL41" s="1107">
        <v>-7.3798690489401797E-2</v>
      </c>
      <c r="AM41" s="1107">
        <v>-7.2139065105314537E-2</v>
      </c>
      <c r="AN41" s="1107">
        <v>-1.6573498149751953E-2</v>
      </c>
      <c r="AO41" s="1107">
        <v>0.15349020584329343</v>
      </c>
      <c r="AP41" s="1107">
        <v>8.7966291237319361E-2</v>
      </c>
      <c r="AQ41" s="1107">
        <v>0.27905727800384184</v>
      </c>
    </row>
    <row r="42" spans="1:54" ht="17.25" customHeight="1">
      <c r="A42" s="544" t="s">
        <v>1274</v>
      </c>
      <c r="B42" s="537"/>
      <c r="C42" s="537"/>
      <c r="D42" s="546">
        <v>3.4457</v>
      </c>
      <c r="E42" s="546">
        <v>3.4603000000000002</v>
      </c>
      <c r="F42" s="546">
        <v>4.4348999999999998</v>
      </c>
      <c r="G42" s="546">
        <v>4.2504</v>
      </c>
      <c r="H42" s="546">
        <v>4.0538999999999996</v>
      </c>
      <c r="I42" s="546">
        <v>3.5413999999999999</v>
      </c>
      <c r="J42" s="546">
        <v>3.6484000000000001</v>
      </c>
      <c r="K42" s="546">
        <v>3.4384000000000001</v>
      </c>
      <c r="L42" s="546">
        <v>3.3896000000000002</v>
      </c>
      <c r="M42" s="546">
        <v>3.7749999999999999</v>
      </c>
      <c r="N42" s="546">
        <v>3.7429999999999999</v>
      </c>
      <c r="O42" s="545">
        <v>3.9693000000000001</v>
      </c>
      <c r="P42" s="545">
        <v>4.085</v>
      </c>
      <c r="Q42" s="545">
        <v>4.5031999999999996</v>
      </c>
      <c r="R42" s="545">
        <v>4.6544999999999996</v>
      </c>
      <c r="S42" s="545">
        <v>4.4390000000000001</v>
      </c>
      <c r="T42" s="545">
        <v>4.3760000000000003</v>
      </c>
      <c r="U42" s="545">
        <v>4.3586999999999998</v>
      </c>
      <c r="V42" s="545">
        <v>4.5425000000000004</v>
      </c>
      <c r="W42" s="545">
        <v>4.5305</v>
      </c>
      <c r="X42" s="545">
        <v>5.7263999999999999</v>
      </c>
      <c r="Y42" s="545">
        <v>6.1539000000000001</v>
      </c>
      <c r="Z42" s="545">
        <v>6.6132</v>
      </c>
      <c r="AA42" s="545">
        <v>6.3779000000000003</v>
      </c>
      <c r="AB42" s="545">
        <v>6.6914999999999996</v>
      </c>
      <c r="AC42" s="545">
        <v>5.9276</v>
      </c>
      <c r="AD42" s="545">
        <v>6.2983000000000002</v>
      </c>
      <c r="AE42" s="545">
        <v>6.3209999999999997</v>
      </c>
      <c r="AF42" s="545">
        <v>5.2561</v>
      </c>
      <c r="AG42" s="545">
        <v>5.4842000000000004</v>
      </c>
      <c r="AH42" s="545">
        <v>5.2904</v>
      </c>
      <c r="AI42" s="545">
        <v>5.5693999999999999</v>
      </c>
      <c r="AJ42" s="545">
        <v>5.5244</v>
      </c>
      <c r="AK42" s="545">
        <v>5.2625999999999999</v>
      </c>
      <c r="AL42" s="545">
        <v>5.3</v>
      </c>
      <c r="AM42" s="545">
        <v>5.3516000000000004</v>
      </c>
      <c r="AN42" s="545">
        <v>5.3978999999999999</v>
      </c>
      <c r="AO42" s="545">
        <v>5.9546999999999999</v>
      </c>
      <c r="AP42" s="545">
        <v>6.0719000000000003</v>
      </c>
      <c r="AQ42" s="545">
        <v>6.4363000000000001</v>
      </c>
    </row>
    <row r="43" spans="1:54" ht="17.25" customHeight="1">
      <c r="A43" s="544" t="s">
        <v>1273</v>
      </c>
      <c r="B43" s="537"/>
      <c r="C43" s="537"/>
      <c r="D43" s="543">
        <v>6.7699999999999996E-2</v>
      </c>
      <c r="E43" s="543">
        <v>4.1999999999999997E-3</v>
      </c>
      <c r="F43" s="543">
        <v>0.28160000000000002</v>
      </c>
      <c r="G43" s="543">
        <v>-4.1599999999999998E-2</v>
      </c>
      <c r="H43" s="543">
        <v>-4.6199999999999998E-2</v>
      </c>
      <c r="I43" s="543">
        <v>-0.12642147068255249</v>
      </c>
      <c r="J43" s="543">
        <v>3.0214039645338087E-2</v>
      </c>
      <c r="K43" s="543">
        <v>-5.7559478127398256E-2</v>
      </c>
      <c r="L43" s="543">
        <v>-1.4192647743136333E-2</v>
      </c>
      <c r="M43" s="543">
        <v>0.11370073164975203</v>
      </c>
      <c r="N43" s="543">
        <v>-8.4768211920529524E-3</v>
      </c>
      <c r="O43" s="543">
        <v>6.0459524445631851E-2</v>
      </c>
      <c r="P43" s="543">
        <v>2.9149999999999999E-2</v>
      </c>
      <c r="Q43" s="542">
        <v>0.10237</v>
      </c>
      <c r="R43" s="542">
        <v>3.3599999999999998E-2</v>
      </c>
      <c r="S43" s="542">
        <v>-4.6300000000000001E-2</v>
      </c>
      <c r="T43" s="542">
        <v>-1.4189999999999999E-2</v>
      </c>
      <c r="U43" s="542">
        <v>-3.9500000000000004E-3</v>
      </c>
      <c r="V43" s="542">
        <v>4.2169999999999999E-2</v>
      </c>
      <c r="W43" s="542">
        <v>-2.64E-3</v>
      </c>
      <c r="X43" s="542">
        <v>0.26396999999999998</v>
      </c>
      <c r="Y43" s="542">
        <v>7.4654233025984951E-2</v>
      </c>
      <c r="Z43" s="542">
        <v>7.4635596938526838E-2</v>
      </c>
      <c r="AA43" s="542">
        <v>-3.5580354442629858E-2</v>
      </c>
      <c r="AB43" s="542">
        <v>4.9169789429122313E-2</v>
      </c>
      <c r="AC43" s="542">
        <v>-0.11415975491294916</v>
      </c>
      <c r="AD43" s="542">
        <v>6.2537958026857465E-2</v>
      </c>
      <c r="AE43" s="542">
        <v>3.6041471508183598E-3</v>
      </c>
      <c r="AF43" s="542">
        <v>-0.16847017876918202</v>
      </c>
      <c r="AG43" s="542">
        <v>4.3397195639352404E-2</v>
      </c>
      <c r="AH43" s="542">
        <v>-3.533787972721647E-2</v>
      </c>
      <c r="AI43" s="542">
        <v>5.2737033116588616E-2</v>
      </c>
      <c r="AJ43" s="542">
        <v>-8.0798649764786123E-3</v>
      </c>
      <c r="AK43" s="542">
        <v>-4.738976178408516E-2</v>
      </c>
      <c r="AL43" s="542">
        <v>7.1067533158515328E-3</v>
      </c>
      <c r="AM43" s="542">
        <v>9.7358490566039624E-3</v>
      </c>
      <c r="AN43" s="542">
        <v>8.6516182076388226E-3</v>
      </c>
      <c r="AO43" s="542">
        <v>0.10315122547657429</v>
      </c>
      <c r="AP43" s="542">
        <v>1.9681931919324214E-2</v>
      </c>
      <c r="AQ43" s="542">
        <v>6.0014163606119997E-2</v>
      </c>
    </row>
    <row r="44" spans="1:54" ht="33.75" customHeight="1" thickBot="1">
      <c r="A44" s="541" t="s">
        <v>1272</v>
      </c>
      <c r="B44" s="541"/>
      <c r="C44" s="541"/>
      <c r="D44" s="540">
        <v>2.0199999999999999E-2</v>
      </c>
      <c r="E44" s="540">
        <v>2.2599999999999999E-2</v>
      </c>
      <c r="F44" s="540">
        <v>1.9300000000000001E-2</v>
      </c>
      <c r="G44" s="540">
        <v>3.9399999999999998E-2</v>
      </c>
      <c r="H44" s="540">
        <v>2.9600000000000001E-2</v>
      </c>
      <c r="I44" s="540">
        <v>2.862186731399996E-2</v>
      </c>
      <c r="J44" s="540">
        <v>5.309305399999964E-3</v>
      </c>
      <c r="K44" s="540">
        <v>6.7065374080002016E-3</v>
      </c>
      <c r="L44" s="540">
        <v>7.3058405119998948E-3</v>
      </c>
      <c r="M44" s="540">
        <v>-2.6762375410000039E-2</v>
      </c>
      <c r="N44" s="540">
        <v>-1.5363738400000493E-3</v>
      </c>
      <c r="O44" s="540">
        <v>1.6174572559999989E-2</v>
      </c>
      <c r="P44" s="540">
        <v>1.4760000000000001E-2</v>
      </c>
      <c r="Q44" s="539">
        <v>3.8640000000000001E-2</v>
      </c>
      <c r="R44" s="539">
        <v>2.7519999999999999E-2</v>
      </c>
      <c r="S44" s="539">
        <v>-6.8900000000000003E-3</v>
      </c>
      <c r="T44" s="539">
        <v>2.1610000000000001E-2</v>
      </c>
      <c r="U44" s="539">
        <v>2.1850000000000001E-2</v>
      </c>
      <c r="V44" s="539">
        <v>-2.8300000000000001E-3</v>
      </c>
      <c r="W44" s="539">
        <v>3.0929999999999999E-2</v>
      </c>
      <c r="X44" s="539">
        <v>1.685E-2</v>
      </c>
      <c r="Y44" s="539">
        <v>2.6591229440000141E-2</v>
      </c>
      <c r="Z44" s="539">
        <v>9.5894518268000217E-2</v>
      </c>
      <c r="AA44" s="539">
        <v>7.6394570623999902E-2</v>
      </c>
      <c r="AB44" s="539">
        <v>8.2674270556000407E-2</v>
      </c>
      <c r="AC44" s="539">
        <v>6.3059414599999863E-2</v>
      </c>
      <c r="AD44" s="539">
        <v>7.9589905279999762E-3</v>
      </c>
      <c r="AE44" s="539">
        <v>1.5358711135999847E-2</v>
      </c>
      <c r="AF44" s="539">
        <v>5.4873955244000072E-2</v>
      </c>
      <c r="AG44" s="539">
        <v>2.5387622588000092E-2</v>
      </c>
      <c r="AH44" s="539">
        <v>-1.3969976229999959E-2</v>
      </c>
      <c r="AI44" s="539">
        <v>-1.0814285560000081E-2</v>
      </c>
      <c r="AJ44" s="539">
        <v>1.9994893699999405E-3</v>
      </c>
      <c r="AK44" s="539">
        <v>-4.6490103639999836E-2</v>
      </c>
      <c r="AL44" s="539">
        <v>-4.9217027039998307E-3</v>
      </c>
      <c r="AM44" s="539">
        <v>1.841037830000003E-2</v>
      </c>
      <c r="AN44" s="539">
        <v>-9.1824728920000265E-3</v>
      </c>
      <c r="AO44" s="539">
        <v>2.0225013479000076E-2</v>
      </c>
      <c r="AP44" s="539">
        <v>1.5273599677999794E-2</v>
      </c>
      <c r="AQ44" s="539">
        <v>1.2248502574399911E-2</v>
      </c>
    </row>
    <row r="45" spans="1:54" ht="13">
      <c r="A45" s="538" t="s">
        <v>1271</v>
      </c>
      <c r="B45" s="537"/>
      <c r="C45" s="537" t="s">
        <v>1270</v>
      </c>
    </row>
    <row r="46" spans="1:54" ht="13">
      <c r="A46" s="537"/>
      <c r="B46" s="537"/>
      <c r="C46" s="537" t="s">
        <v>1269</v>
      </c>
      <c r="AA46" s="945"/>
      <c r="AB46" s="945"/>
      <c r="AC46" s="945"/>
      <c r="AD46" s="945"/>
      <c r="AE46" s="945"/>
      <c r="AF46" s="945"/>
      <c r="AG46" s="945"/>
      <c r="AH46" s="945"/>
      <c r="AI46" s="945"/>
      <c r="AJ46" s="945"/>
      <c r="AK46" s="945"/>
      <c r="AL46" s="945"/>
      <c r="AM46" s="945"/>
    </row>
    <row r="47" spans="1:54" ht="13">
      <c r="A47" s="537"/>
      <c r="B47" s="537"/>
      <c r="C47" s="537" t="s">
        <v>1941</v>
      </c>
    </row>
    <row r="48" spans="1:54" ht="13">
      <c r="A48" s="537"/>
      <c r="B48" s="537"/>
      <c r="C48" s="537" t="s">
        <v>1268</v>
      </c>
    </row>
    <row r="49" spans="1:39" ht="13">
      <c r="A49" s="537"/>
      <c r="B49" s="537"/>
      <c r="C49" s="537" t="s">
        <v>1451</v>
      </c>
    </row>
    <row r="50" spans="1:39" ht="13">
      <c r="A50" s="537"/>
      <c r="B50" s="537"/>
      <c r="C50" s="537" t="s">
        <v>1267</v>
      </c>
    </row>
    <row r="51" spans="1:39" ht="13">
      <c r="A51" s="537"/>
      <c r="B51" s="537"/>
      <c r="C51" s="537" t="s">
        <v>1266</v>
      </c>
    </row>
    <row r="52" spans="1:39" ht="13">
      <c r="C52" s="537" t="s">
        <v>1265</v>
      </c>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row>
    <row r="53" spans="1:39" ht="13">
      <c r="C53" s="537" t="s">
        <v>1264</v>
      </c>
      <c r="D53" s="536"/>
      <c r="E53" s="536"/>
      <c r="F53" s="536"/>
      <c r="G53" s="536"/>
      <c r="H53" s="536"/>
      <c r="I53" s="536"/>
      <c r="J53" s="536"/>
      <c r="K53" s="536"/>
      <c r="L53" s="536"/>
      <c r="M53" s="536"/>
      <c r="N53" s="536"/>
      <c r="O53" s="536"/>
      <c r="P53" s="536"/>
      <c r="Q53" s="536"/>
      <c r="R53" s="536"/>
      <c r="S53" s="536"/>
      <c r="T53" s="536"/>
      <c r="U53" s="536"/>
      <c r="V53" s="536"/>
      <c r="W53" s="536"/>
      <c r="X53" s="536"/>
      <c r="Y53" s="536"/>
      <c r="Z53" s="536"/>
      <c r="AA53" s="536"/>
      <c r="AB53" s="536"/>
      <c r="AC53" s="536"/>
      <c r="AD53" s="536"/>
      <c r="AE53" s="536"/>
      <c r="AF53" s="536"/>
      <c r="AG53" s="536"/>
      <c r="AH53" s="536"/>
      <c r="AI53" s="536"/>
      <c r="AJ53" s="536"/>
      <c r="AK53" s="536"/>
      <c r="AL53" s="536"/>
      <c r="AM53" s="536"/>
    </row>
    <row r="54" spans="1:39" ht="13">
      <c r="C54" s="537" t="s">
        <v>1263</v>
      </c>
      <c r="D54" s="536"/>
      <c r="E54" s="536"/>
      <c r="F54" s="536"/>
      <c r="G54" s="536"/>
      <c r="H54" s="536"/>
      <c r="I54" s="536"/>
      <c r="J54" s="536"/>
      <c r="K54" s="536"/>
      <c r="L54" s="536"/>
      <c r="M54" s="536"/>
      <c r="N54" s="536"/>
      <c r="O54" s="536"/>
      <c r="P54" s="536"/>
      <c r="Q54" s="536"/>
      <c r="R54" s="536"/>
      <c r="S54" s="536"/>
      <c r="T54" s="536"/>
      <c r="U54" s="536"/>
      <c r="V54" s="536"/>
      <c r="W54" s="536"/>
      <c r="X54" s="536"/>
      <c r="Y54" s="536"/>
      <c r="Z54" s="536"/>
      <c r="AA54" s="536"/>
      <c r="AB54" s="536"/>
      <c r="AC54" s="536"/>
      <c r="AD54" s="536"/>
      <c r="AE54" s="536"/>
      <c r="AF54" s="536"/>
      <c r="AG54" s="536"/>
      <c r="AH54" s="536"/>
      <c r="AI54" s="536"/>
      <c r="AJ54" s="536"/>
      <c r="AK54" s="536"/>
      <c r="AL54" s="536"/>
      <c r="AM54" s="536"/>
    </row>
    <row r="55" spans="1:39" ht="13">
      <c r="C55" s="537" t="s">
        <v>1999</v>
      </c>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row>
    <row r="56" spans="1:39" ht="13">
      <c r="C56" s="537" t="s">
        <v>1998</v>
      </c>
      <c r="D56" s="536"/>
      <c r="E56" s="536"/>
      <c r="F56" s="536"/>
      <c r="G56" s="536"/>
      <c r="H56" s="536"/>
      <c r="I56" s="536"/>
      <c r="J56" s="536"/>
      <c r="K56" s="536"/>
      <c r="L56" s="536"/>
      <c r="M56" s="536"/>
      <c r="N56" s="536"/>
      <c r="O56" s="536"/>
      <c r="P56" s="536"/>
      <c r="Q56" s="536"/>
      <c r="R56" s="536"/>
      <c r="S56" s="536"/>
      <c r="T56" s="536"/>
      <c r="U56" s="536"/>
      <c r="V56" s="536"/>
      <c r="W56" s="536"/>
      <c r="X56" s="536"/>
      <c r="Y56" s="536"/>
      <c r="Z56" s="536"/>
      <c r="AA56" s="536"/>
      <c r="AB56" s="536"/>
      <c r="AC56" s="536"/>
      <c r="AD56" s="536"/>
      <c r="AE56" s="536"/>
      <c r="AF56" s="536"/>
      <c r="AG56" s="536"/>
      <c r="AH56" s="536"/>
      <c r="AI56" s="536"/>
      <c r="AJ56" s="536"/>
      <c r="AK56" s="536"/>
      <c r="AL56" s="536"/>
      <c r="AM56" s="536"/>
    </row>
    <row r="57" spans="1:39">
      <c r="D57" s="536"/>
      <c r="E57" s="536"/>
      <c r="F57" s="536"/>
      <c r="G57" s="536"/>
      <c r="H57" s="536"/>
      <c r="I57" s="536"/>
      <c r="J57" s="536"/>
      <c r="K57" s="536"/>
      <c r="L57" s="536"/>
      <c r="M57" s="536"/>
      <c r="N57" s="536"/>
      <c r="O57" s="536"/>
      <c r="P57" s="536"/>
      <c r="Q57" s="536"/>
      <c r="R57" s="536"/>
      <c r="S57" s="536"/>
      <c r="T57" s="536"/>
      <c r="U57" s="536"/>
      <c r="V57" s="536"/>
      <c r="W57" s="536"/>
      <c r="X57" s="536"/>
      <c r="Y57" s="536"/>
      <c r="Z57" s="536"/>
      <c r="AA57" s="536"/>
      <c r="AB57" s="536"/>
      <c r="AC57" s="536"/>
      <c r="AD57" s="536"/>
      <c r="AE57" s="536"/>
      <c r="AF57" s="536"/>
      <c r="AG57" s="536"/>
      <c r="AH57" s="536"/>
      <c r="AI57" s="536"/>
      <c r="AJ57" s="536"/>
      <c r="AK57" s="536"/>
      <c r="AL57" s="536"/>
      <c r="AM57" s="536"/>
    </row>
    <row r="58" spans="1:39">
      <c r="D58" s="536"/>
      <c r="E58" s="536"/>
      <c r="F58" s="536"/>
      <c r="G58" s="536"/>
      <c r="H58" s="536"/>
      <c r="I58" s="536"/>
      <c r="J58" s="536"/>
      <c r="K58" s="536"/>
      <c r="L58" s="536"/>
      <c r="M58" s="536"/>
      <c r="N58" s="536"/>
      <c r="O58" s="536"/>
      <c r="P58" s="536"/>
      <c r="Q58" s="536"/>
      <c r="R58" s="536"/>
      <c r="S58" s="536"/>
      <c r="T58" s="536"/>
      <c r="U58" s="536"/>
      <c r="V58" s="536"/>
      <c r="W58" s="536"/>
      <c r="X58" s="536"/>
      <c r="Y58" s="536"/>
      <c r="Z58" s="536"/>
      <c r="AA58" s="536"/>
      <c r="AB58" s="536"/>
      <c r="AC58" s="536"/>
      <c r="AD58" s="536"/>
      <c r="AE58" s="536"/>
      <c r="AF58" s="536"/>
      <c r="AG58" s="536"/>
      <c r="AH58" s="536"/>
      <c r="AI58" s="536"/>
      <c r="AJ58" s="536"/>
      <c r="AK58" s="536"/>
      <c r="AL58" s="536"/>
      <c r="AM58" s="536"/>
    </row>
  </sheetData>
  <mergeCells count="1">
    <mergeCell ref="A2:C2"/>
  </mergeCells>
  <phoneticPr fontId="262" type="noConversion"/>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codeName="Planilha25">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796875" defaultRowHeight="12.5" outlineLevelCol="1"/>
  <cols>
    <col min="1" max="1" width="61.7265625" style="226" customWidth="1"/>
    <col min="2" max="17" width="13.7265625" style="226" hidden="1" customWidth="1" outlineLevel="1"/>
    <col min="18" max="20" width="13.54296875" style="226" hidden="1" customWidth="1" outlineLevel="1"/>
    <col min="21" max="21" width="13.7265625" style="226" hidden="1" customWidth="1" outlineLevel="1"/>
    <col min="22" max="22" width="13.7265625" style="226" customWidth="1" collapsed="1"/>
    <col min="23" max="39" width="13.7265625" style="226" customWidth="1"/>
    <col min="40" max="41" width="9.1796875" style="226"/>
    <col min="42" max="44" width="10.26953125" style="226" bestFit="1" customWidth="1"/>
    <col min="45" max="50" width="8.81640625" style="226" bestFit="1" customWidth="1"/>
    <col min="51" max="51" width="10.453125" style="226" bestFit="1" customWidth="1"/>
    <col min="52" max="52" width="8.81640625" style="226" bestFit="1" customWidth="1"/>
    <col min="53" max="65" width="9.1796875" style="226"/>
    <col min="66" max="66" width="10.54296875" style="226" bestFit="1" customWidth="1"/>
    <col min="67" max="70" width="9.1796875" style="226"/>
    <col min="71" max="71" width="10.54296875" style="226" bestFit="1" customWidth="1"/>
    <col min="72" max="16384" width="9.1796875" style="226"/>
  </cols>
  <sheetData>
    <row r="1" spans="1:71" s="243" customFormat="1" ht="50.5" customHeight="1">
      <c r="A1" s="1214" t="s">
        <v>1910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row>
    <row r="2" spans="1:71" s="243" customFormat="1" ht="8.25" customHeight="1">
      <c r="A2" s="244"/>
    </row>
    <row r="3" spans="1:71">
      <c r="A3" s="242"/>
      <c r="B3" s="241"/>
      <c r="C3" s="221"/>
      <c r="G3" s="221"/>
      <c r="H3" s="221"/>
      <c r="BS3" s="226" t="s">
        <v>710</v>
      </c>
    </row>
    <row r="4" spans="1:71" ht="13" thickBot="1">
      <c r="A4" s="1216"/>
      <c r="B4" s="1217"/>
      <c r="C4" s="1217"/>
      <c r="D4" s="1217"/>
      <c r="E4" s="1218"/>
      <c r="F4" s="1218"/>
      <c r="G4" s="1217"/>
      <c r="H4" s="1217"/>
      <c r="I4" s="1217"/>
      <c r="J4" s="1218"/>
      <c r="K4" s="1218"/>
      <c r="L4" s="1217"/>
      <c r="M4" s="1217"/>
      <c r="N4" s="1217"/>
      <c r="O4" s="1217"/>
      <c r="P4" s="1218"/>
      <c r="Q4" s="1217"/>
      <c r="R4" s="1217"/>
      <c r="S4" s="1217"/>
      <c r="T4" s="1217"/>
      <c r="U4" s="1218"/>
      <c r="V4" s="1217"/>
      <c r="W4" s="1217"/>
      <c r="X4" s="1217"/>
      <c r="Y4" s="1217"/>
      <c r="Z4" s="1218"/>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row>
    <row r="5" spans="1:71" s="865" customFormat="1" ht="13">
      <c r="A5" s="855"/>
      <c r="B5" s="856"/>
      <c r="C5" s="856"/>
      <c r="D5" s="856"/>
      <c r="E5" s="856"/>
      <c r="F5" s="851"/>
      <c r="G5" s="856"/>
      <c r="H5" s="856"/>
      <c r="I5" s="856"/>
      <c r="J5" s="856"/>
      <c r="K5" s="851"/>
      <c r="L5" s="856"/>
      <c r="M5" s="856"/>
      <c r="N5" s="856"/>
      <c r="O5" s="856"/>
      <c r="P5" s="851"/>
      <c r="Q5" s="856"/>
      <c r="R5" s="856"/>
      <c r="S5" s="856"/>
      <c r="T5" s="856"/>
      <c r="U5" s="851"/>
      <c r="V5" s="856" t="s">
        <v>576</v>
      </c>
      <c r="W5" s="856" t="s">
        <v>585</v>
      </c>
      <c r="X5" s="856" t="s">
        <v>588</v>
      </c>
      <c r="Y5" s="856" t="s">
        <v>590</v>
      </c>
      <c r="Z5" s="851" t="s">
        <v>698</v>
      </c>
      <c r="AA5" s="856" t="s">
        <v>610</v>
      </c>
      <c r="AB5" s="856" t="s">
        <v>624</v>
      </c>
      <c r="AC5" s="856" t="s">
        <v>634</v>
      </c>
      <c r="AD5" s="856" t="s">
        <v>655</v>
      </c>
      <c r="AE5" s="851" t="s">
        <v>704</v>
      </c>
      <c r="AF5" s="856" t="s">
        <v>660</v>
      </c>
      <c r="AG5" s="856" t="s">
        <v>667</v>
      </c>
      <c r="AH5" s="856" t="s">
        <v>894</v>
      </c>
      <c r="AI5" s="856" t="s">
        <v>914</v>
      </c>
      <c r="AJ5" s="851" t="s">
        <v>1310</v>
      </c>
      <c r="AK5" s="856" t="s">
        <v>927</v>
      </c>
      <c r="AL5" s="856" t="s">
        <v>1002</v>
      </c>
      <c r="AM5" s="857" t="s">
        <v>1090</v>
      </c>
      <c r="AN5" s="857" t="s">
        <v>1132</v>
      </c>
      <c r="AO5" s="847">
        <v>2018</v>
      </c>
      <c r="AP5" s="857" t="s">
        <v>1194</v>
      </c>
      <c r="AQ5" s="857" t="s">
        <v>1211</v>
      </c>
      <c r="AR5" s="857" t="s">
        <v>1223</v>
      </c>
      <c r="AS5" s="857" t="s">
        <v>1240</v>
      </c>
      <c r="AT5" s="847" t="s">
        <v>1309</v>
      </c>
      <c r="AU5" s="857" t="s">
        <v>1406</v>
      </c>
      <c r="AV5" s="858" t="s">
        <v>1462</v>
      </c>
      <c r="AW5" s="858" t="s">
        <v>1509</v>
      </c>
      <c r="AX5" s="858" t="s">
        <v>1521</v>
      </c>
      <c r="AY5" s="847" t="s">
        <v>1452</v>
      </c>
      <c r="AZ5" s="857" t="s">
        <v>1541</v>
      </c>
      <c r="BA5" s="857" t="s">
        <v>1608</v>
      </c>
      <c r="BB5" s="857" t="s">
        <v>1623</v>
      </c>
      <c r="BC5" s="857" t="s">
        <v>1636</v>
      </c>
      <c r="BD5" s="847">
        <v>2021</v>
      </c>
      <c r="BE5" s="857" t="s">
        <v>1654</v>
      </c>
      <c r="BF5" s="857" t="s">
        <v>1721</v>
      </c>
      <c r="BG5" s="857" t="s">
        <v>1771</v>
      </c>
      <c r="BH5" s="857" t="s">
        <v>1788</v>
      </c>
      <c r="BI5" s="1427">
        <v>2022</v>
      </c>
      <c r="BJ5" s="857" t="s">
        <v>1805</v>
      </c>
      <c r="BK5" s="857" t="s">
        <v>1826</v>
      </c>
      <c r="BL5" s="857" t="s">
        <v>1863</v>
      </c>
      <c r="BM5" s="857" t="s">
        <v>1882</v>
      </c>
      <c r="BN5" s="870">
        <v>2023</v>
      </c>
      <c r="BO5" s="857" t="s">
        <v>1942</v>
      </c>
      <c r="BP5" s="857" t="s">
        <v>1963</v>
      </c>
      <c r="BQ5" s="857" t="s">
        <v>1981</v>
      </c>
      <c r="BR5" s="857" t="s">
        <v>2004</v>
      </c>
      <c r="BS5" s="1418" t="s">
        <v>2007</v>
      </c>
    </row>
    <row r="6" spans="1:71" ht="3" customHeight="1">
      <c r="A6" s="1219"/>
      <c r="B6" s="861"/>
      <c r="C6" s="861"/>
      <c r="D6" s="861"/>
      <c r="E6" s="861"/>
      <c r="F6" s="852"/>
      <c r="G6" s="861"/>
      <c r="H6" s="861"/>
      <c r="I6" s="861"/>
      <c r="J6" s="861"/>
      <c r="K6" s="852"/>
      <c r="L6" s="861"/>
      <c r="M6" s="861"/>
      <c r="N6" s="861"/>
      <c r="O6" s="861"/>
      <c r="P6" s="852"/>
      <c r="Q6" s="861"/>
      <c r="R6" s="861"/>
      <c r="S6" s="861"/>
      <c r="T6" s="861"/>
      <c r="U6" s="852"/>
      <c r="V6" s="861"/>
      <c r="W6" s="861"/>
      <c r="X6" s="861"/>
      <c r="Y6" s="861"/>
      <c r="Z6" s="852"/>
      <c r="AA6" s="859"/>
      <c r="AB6" s="859"/>
      <c r="AC6" s="859"/>
      <c r="AD6" s="859"/>
      <c r="AE6" s="852"/>
      <c r="AF6" s="859"/>
      <c r="AG6" s="859"/>
      <c r="AH6" s="859"/>
      <c r="AI6" s="859"/>
      <c r="AJ6" s="852"/>
      <c r="AK6" s="859"/>
      <c r="AL6" s="859"/>
      <c r="AM6" s="859"/>
      <c r="AN6" s="859"/>
      <c r="AO6" s="848"/>
      <c r="AP6" s="859"/>
      <c r="AQ6" s="859"/>
      <c r="AR6" s="859"/>
      <c r="AS6" s="859"/>
      <c r="AT6" s="848"/>
      <c r="AU6" s="859"/>
      <c r="AV6" s="1220"/>
      <c r="AW6" s="1220"/>
      <c r="AX6" s="1220"/>
      <c r="AY6" s="848"/>
      <c r="AZ6" s="859"/>
      <c r="BA6" s="859"/>
      <c r="BB6" s="859"/>
      <c r="BC6" s="859"/>
      <c r="BD6" s="848"/>
      <c r="BE6" s="859"/>
      <c r="BF6" s="859"/>
      <c r="BG6" s="859"/>
      <c r="BH6" s="859"/>
      <c r="BI6" s="848"/>
      <c r="BJ6" s="859"/>
      <c r="BK6" s="859"/>
      <c r="BL6" s="859"/>
      <c r="BM6" s="859"/>
      <c r="BN6" s="859"/>
      <c r="BO6" s="859"/>
      <c r="BP6" s="859"/>
      <c r="BQ6" s="859"/>
      <c r="BR6" s="859"/>
      <c r="BS6" s="859"/>
    </row>
    <row r="7" spans="1:71" s="228" customFormat="1" ht="15" customHeight="1">
      <c r="A7" s="212" t="s">
        <v>689</v>
      </c>
      <c r="B7" s="235"/>
      <c r="C7" s="235"/>
      <c r="D7" s="235"/>
      <c r="E7" s="235"/>
      <c r="F7" s="236"/>
      <c r="G7" s="235"/>
      <c r="H7" s="235"/>
      <c r="I7" s="235"/>
      <c r="J7" s="235"/>
      <c r="K7" s="246"/>
      <c r="L7" s="235"/>
      <c r="M7" s="235"/>
      <c r="N7" s="235"/>
      <c r="O7" s="235"/>
      <c r="P7" s="236"/>
      <c r="Q7" s="235"/>
      <c r="R7" s="235"/>
      <c r="S7" s="235"/>
      <c r="T7" s="235"/>
      <c r="U7" s="236"/>
      <c r="V7" s="235">
        <v>16975.3</v>
      </c>
      <c r="W7" s="235">
        <v>17418.39</v>
      </c>
      <c r="X7" s="235">
        <v>18932.927</v>
      </c>
      <c r="Y7" s="235">
        <v>18115.326000000001</v>
      </c>
      <c r="Z7" s="853">
        <v>71441.945000000007</v>
      </c>
      <c r="AA7" s="235">
        <v>17649.471000000001</v>
      </c>
      <c r="AB7" s="235">
        <v>17557.882000000001</v>
      </c>
      <c r="AC7" s="235">
        <v>18058.644</v>
      </c>
      <c r="AD7" s="235">
        <v>18854.573</v>
      </c>
      <c r="AE7" s="853">
        <v>72120.572</v>
      </c>
      <c r="AF7" s="235">
        <v>17414.898000000001</v>
      </c>
      <c r="AG7" s="235">
        <v>17384.776000000002</v>
      </c>
      <c r="AH7" s="235">
        <v>16769.455999999998</v>
      </c>
      <c r="AI7" s="235">
        <v>16940.850999999999</v>
      </c>
      <c r="AJ7" s="853">
        <v>68509.982000000004</v>
      </c>
      <c r="AK7" s="235">
        <v>16999.097000000002</v>
      </c>
      <c r="AL7" s="235">
        <v>17295.187999999998</v>
      </c>
      <c r="AM7" s="557">
        <v>17408.159</v>
      </c>
      <c r="AN7" s="557">
        <v>17381.858</v>
      </c>
      <c r="AO7" s="849">
        <v>69084.34199999999</v>
      </c>
      <c r="AP7" s="557">
        <v>17668.190999999999</v>
      </c>
      <c r="AQ7" s="557">
        <v>18451.228999999999</v>
      </c>
      <c r="AR7" s="557">
        <v>19071.240000000002</v>
      </c>
      <c r="AS7" s="557">
        <v>19438.975999999999</v>
      </c>
      <c r="AT7" s="849">
        <v>74629.635000000009</v>
      </c>
      <c r="AU7" s="557">
        <v>17805.096000000001</v>
      </c>
      <c r="AV7" s="559">
        <v>17775.526000000002</v>
      </c>
      <c r="AW7" s="559">
        <v>16927.936000000002</v>
      </c>
      <c r="AX7" s="559">
        <v>17586.807000000001</v>
      </c>
      <c r="AY7" s="849">
        <v>70095.362000000008</v>
      </c>
      <c r="AZ7" s="557">
        <v>18634.292000000001</v>
      </c>
      <c r="BA7" s="557">
        <v>18792.322</v>
      </c>
      <c r="BB7" s="557">
        <v>19514.552584515106</v>
      </c>
      <c r="BC7" s="557">
        <v>21205.2904335319</v>
      </c>
      <c r="BD7" s="849">
        <v>78146.457018046989</v>
      </c>
      <c r="BE7" s="557">
        <v>21046.542759199609</v>
      </c>
      <c r="BF7" s="557">
        <v>22638.359176664082</v>
      </c>
      <c r="BG7" s="557">
        <v>23901.42243707996</v>
      </c>
      <c r="BH7" s="557">
        <v>24974.997208750705</v>
      </c>
      <c r="BI7" s="849">
        <v>92561.321581694356</v>
      </c>
      <c r="BJ7" s="557">
        <v>24692.40130221039</v>
      </c>
      <c r="BK7" s="557">
        <v>25997.065448203466</v>
      </c>
      <c r="BL7" s="557">
        <v>26274.62323760186</v>
      </c>
      <c r="BM7" s="1416">
        <v>27133.59228679122</v>
      </c>
      <c r="BN7" s="1420">
        <v>104097.68227480692</v>
      </c>
      <c r="BO7" s="1416">
        <v>26880.389455944758</v>
      </c>
      <c r="BP7" s="1416">
        <v>27664.811845967721</v>
      </c>
      <c r="BQ7" s="1416">
        <v>28511.758975830035</v>
      </c>
      <c r="BR7" s="1416">
        <v>29388.012566917176</v>
      </c>
      <c r="BS7" s="1420">
        <v>112444.97284464969</v>
      </c>
    </row>
    <row r="8" spans="1:71" ht="13">
      <c r="A8" s="210" t="s">
        <v>776</v>
      </c>
      <c r="B8" s="231"/>
      <c r="C8" s="231"/>
      <c r="D8" s="231"/>
      <c r="E8" s="231"/>
      <c r="F8" s="234"/>
      <c r="G8" s="231"/>
      <c r="H8" s="231"/>
      <c r="I8" s="231"/>
      <c r="J8" s="231"/>
      <c r="K8" s="247"/>
      <c r="L8" s="231"/>
      <c r="M8" s="231"/>
      <c r="N8" s="231"/>
      <c r="O8" s="231"/>
      <c r="P8" s="234"/>
      <c r="Q8" s="231"/>
      <c r="R8" s="231"/>
      <c r="S8" s="231"/>
      <c r="T8" s="231"/>
      <c r="U8" s="234"/>
      <c r="V8" s="231">
        <v>15104.474</v>
      </c>
      <c r="W8" s="231">
        <v>15856.89</v>
      </c>
      <c r="X8" s="231">
        <v>16657.172999999999</v>
      </c>
      <c r="Y8" s="231">
        <v>16846.339</v>
      </c>
      <c r="Z8" s="852">
        <v>64464.877</v>
      </c>
      <c r="AA8" s="231">
        <v>15912.316000000001</v>
      </c>
      <c r="AB8" s="231">
        <v>16037.526</v>
      </c>
      <c r="AC8" s="231">
        <v>16310.120999999999</v>
      </c>
      <c r="AD8" s="231">
        <v>16861.650000000001</v>
      </c>
      <c r="AE8" s="852">
        <v>65121.614999999998</v>
      </c>
      <c r="AF8" s="231">
        <v>15546.81</v>
      </c>
      <c r="AG8" s="231">
        <v>15762.133</v>
      </c>
      <c r="AH8" s="231">
        <v>15410.346</v>
      </c>
      <c r="AI8" s="231">
        <v>15503.392</v>
      </c>
      <c r="AJ8" s="852">
        <v>62222.682999999997</v>
      </c>
      <c r="AK8" s="231">
        <v>15261.007</v>
      </c>
      <c r="AL8" s="231">
        <v>15953.325999999999</v>
      </c>
      <c r="AM8" s="231">
        <v>16151.528</v>
      </c>
      <c r="AN8" s="231">
        <v>16232.661</v>
      </c>
      <c r="AO8" s="848">
        <v>63598.562999999995</v>
      </c>
      <c r="AP8" s="231">
        <v>16424.451000000001</v>
      </c>
      <c r="AQ8" s="231">
        <v>16878.848000000002</v>
      </c>
      <c r="AR8" s="231">
        <v>17620.944</v>
      </c>
      <c r="AS8" s="231">
        <v>18132.025000000001</v>
      </c>
      <c r="AT8" s="848">
        <v>69056.268000000011</v>
      </c>
      <c r="AU8" s="231">
        <v>17044.855</v>
      </c>
      <c r="AV8" s="231">
        <v>16468.192999999999</v>
      </c>
      <c r="AW8" s="231">
        <v>15554.448</v>
      </c>
      <c r="AX8" s="231">
        <v>16019.717000000001</v>
      </c>
      <c r="AY8" s="848">
        <v>65087.213000000003</v>
      </c>
      <c r="AZ8" s="231">
        <v>16172.934999999999</v>
      </c>
      <c r="BA8" s="231">
        <v>16801.567999999999</v>
      </c>
      <c r="BB8" s="231">
        <v>17586.513750905102</v>
      </c>
      <c r="BC8" s="231">
        <v>19905.979121520708</v>
      </c>
      <c r="BD8" s="848">
        <v>70466.995872425803</v>
      </c>
      <c r="BE8" s="231">
        <v>20039.329670049556</v>
      </c>
      <c r="BF8" s="231">
        <v>21988.441266494036</v>
      </c>
      <c r="BG8" s="231">
        <v>23385.431763618089</v>
      </c>
      <c r="BH8" s="231">
        <v>24227.357565000781</v>
      </c>
      <c r="BI8" s="848">
        <v>89640.560265162465</v>
      </c>
      <c r="BJ8" s="231">
        <v>24047.671689500286</v>
      </c>
      <c r="BK8" s="231">
        <v>24927.249266943127</v>
      </c>
      <c r="BL8" s="231">
        <v>25559.361019371907</v>
      </c>
      <c r="BM8" s="231">
        <v>26293.484655901113</v>
      </c>
      <c r="BN8" s="1419">
        <v>100827.76663171643</v>
      </c>
      <c r="BO8" s="231">
        <v>25821.318108244512</v>
      </c>
      <c r="BP8" s="231">
        <v>26262.825150657241</v>
      </c>
      <c r="BQ8" s="231">
        <v>27455.499735919853</v>
      </c>
      <c r="BR8" s="231">
        <v>28484.426093927334</v>
      </c>
      <c r="BS8" s="1419">
        <v>108024.06908874893</v>
      </c>
    </row>
    <row r="9" spans="1:71" ht="13">
      <c r="A9" s="210" t="s">
        <v>1621</v>
      </c>
      <c r="B9" s="231"/>
      <c r="C9" s="231"/>
      <c r="D9" s="231"/>
      <c r="E9" s="231"/>
      <c r="F9" s="234"/>
      <c r="G9" s="231"/>
      <c r="H9" s="231"/>
      <c r="I9" s="231"/>
      <c r="J9" s="231"/>
      <c r="K9" s="247"/>
      <c r="L9" s="231"/>
      <c r="M9" s="231"/>
      <c r="N9" s="231"/>
      <c r="O9" s="231"/>
      <c r="P9" s="234"/>
      <c r="Q9" s="231"/>
      <c r="R9" s="231"/>
      <c r="S9" s="231"/>
      <c r="T9" s="231"/>
      <c r="U9" s="234"/>
      <c r="V9" s="231">
        <v>1870.826</v>
      </c>
      <c r="W9" s="231">
        <v>1561.499</v>
      </c>
      <c r="X9" s="231">
        <v>2275.7539999999999</v>
      </c>
      <c r="Y9" s="231">
        <v>1268.9870000000001</v>
      </c>
      <c r="Z9" s="852">
        <v>6977.067</v>
      </c>
      <c r="AA9" s="231">
        <v>1737.154</v>
      </c>
      <c r="AB9" s="231">
        <v>1520.356</v>
      </c>
      <c r="AC9" s="231">
        <v>1748.5229999999999</v>
      </c>
      <c r="AD9" s="231">
        <v>1992.922</v>
      </c>
      <c r="AE9" s="852">
        <v>6998.9570000000003</v>
      </c>
      <c r="AF9" s="231">
        <v>1868.088</v>
      </c>
      <c r="AG9" s="231">
        <v>1622.6420000000001</v>
      </c>
      <c r="AH9" s="231">
        <v>1359.1089999999999</v>
      </c>
      <c r="AI9" s="231">
        <v>1437.4580000000001</v>
      </c>
      <c r="AJ9" s="852">
        <v>6287.299</v>
      </c>
      <c r="AK9" s="231">
        <v>1738.09</v>
      </c>
      <c r="AL9" s="231">
        <v>1341.8610000000001</v>
      </c>
      <c r="AM9" s="231">
        <v>1256.6310000000001</v>
      </c>
      <c r="AN9" s="231">
        <v>1149.1969999999999</v>
      </c>
      <c r="AO9" s="848">
        <v>5485.7790000000005</v>
      </c>
      <c r="AP9" s="231">
        <v>1243.74</v>
      </c>
      <c r="AQ9" s="231">
        <v>1572.38</v>
      </c>
      <c r="AR9" s="231">
        <v>1450.296</v>
      </c>
      <c r="AS9" s="231">
        <v>1306.951</v>
      </c>
      <c r="AT9" s="848">
        <v>5573.3670000000002</v>
      </c>
      <c r="AU9" s="231">
        <v>760.24</v>
      </c>
      <c r="AV9" s="231">
        <v>1307.3320000000001</v>
      </c>
      <c r="AW9" s="231">
        <v>1373.4870000000001</v>
      </c>
      <c r="AX9" s="231">
        <v>1567.09</v>
      </c>
      <c r="AY9" s="848">
        <v>5008.1490000000003</v>
      </c>
      <c r="AZ9" s="231">
        <v>2461.357</v>
      </c>
      <c r="BA9" s="231">
        <v>1990.7529999999999</v>
      </c>
      <c r="BB9" s="231">
        <v>1928.0388336100041</v>
      </c>
      <c r="BC9" s="231">
        <v>1299.31131201117</v>
      </c>
      <c r="BD9" s="848">
        <v>7679.460145621174</v>
      </c>
      <c r="BE9" s="231">
        <v>1007.2130891500531</v>
      </c>
      <c r="BF9" s="231">
        <v>649.91791017004618</v>
      </c>
      <c r="BG9" s="231">
        <v>515.99067346186916</v>
      </c>
      <c r="BH9" s="231">
        <v>747.63964374992463</v>
      </c>
      <c r="BI9" s="848">
        <v>2920.761316531893</v>
      </c>
      <c r="BJ9" s="231">
        <v>644.72961271010217</v>
      </c>
      <c r="BK9" s="231">
        <v>1069.8161812603407</v>
      </c>
      <c r="BL9" s="231">
        <v>715.26221822995262</v>
      </c>
      <c r="BM9" s="231">
        <v>840.10763089010698</v>
      </c>
      <c r="BN9" s="1419">
        <v>3269.9156430905027</v>
      </c>
      <c r="BO9" s="231">
        <v>1059.071347700246</v>
      </c>
      <c r="BP9" s="231">
        <v>1401.986695310482</v>
      </c>
      <c r="BQ9" s="231">
        <v>1056.2592399001785</v>
      </c>
      <c r="BR9" s="231">
        <v>903.58647298984329</v>
      </c>
      <c r="BS9" s="1419">
        <v>4420.9037559007493</v>
      </c>
    </row>
    <row r="10" spans="1:71" s="228" customFormat="1" ht="15" customHeight="1">
      <c r="A10" s="211" t="s">
        <v>683</v>
      </c>
      <c r="B10" s="235"/>
      <c r="C10" s="235"/>
      <c r="D10" s="235"/>
      <c r="E10" s="235"/>
      <c r="F10" s="236"/>
      <c r="G10" s="235"/>
      <c r="H10" s="235"/>
      <c r="I10" s="235"/>
      <c r="J10" s="235"/>
      <c r="K10" s="246"/>
      <c r="L10" s="235"/>
      <c r="M10" s="235"/>
      <c r="N10" s="235"/>
      <c r="O10" s="235"/>
      <c r="P10" s="236"/>
      <c r="Q10" s="235"/>
      <c r="R10" s="235"/>
      <c r="S10" s="235"/>
      <c r="T10" s="235"/>
      <c r="U10" s="236"/>
      <c r="V10" s="235">
        <v>-4799.7910000000002</v>
      </c>
      <c r="W10" s="235">
        <v>-4794.8040000000001</v>
      </c>
      <c r="X10" s="235">
        <v>-5074.9390000000003</v>
      </c>
      <c r="Y10" s="235">
        <v>-5134.9409999999998</v>
      </c>
      <c r="Z10" s="853">
        <v>-19804.475999999999</v>
      </c>
      <c r="AA10" s="235">
        <v>-7210.6660000000002</v>
      </c>
      <c r="AB10" s="235">
        <v>-6334.9660000000003</v>
      </c>
      <c r="AC10" s="235">
        <v>-5582.28</v>
      </c>
      <c r="AD10" s="235">
        <v>-6352.17</v>
      </c>
      <c r="AE10" s="853">
        <v>-25480.082999999999</v>
      </c>
      <c r="AF10" s="235">
        <v>-5281.192</v>
      </c>
      <c r="AG10" s="235">
        <v>-4474</v>
      </c>
      <c r="AH10" s="235">
        <v>-3989.6019999999999</v>
      </c>
      <c r="AI10" s="235">
        <v>-4257.2610000000004</v>
      </c>
      <c r="AJ10" s="853">
        <v>-18002.057000000001</v>
      </c>
      <c r="AK10" s="235">
        <v>-3787.518</v>
      </c>
      <c r="AL10" s="235">
        <v>-3600.741</v>
      </c>
      <c r="AM10" s="557">
        <v>-3262.66</v>
      </c>
      <c r="AN10" s="557">
        <v>-3415.3220000000001</v>
      </c>
      <c r="AO10" s="849">
        <v>-14066.219999999998</v>
      </c>
      <c r="AP10" s="557">
        <v>-3803.5830000000001</v>
      </c>
      <c r="AQ10" s="557">
        <v>-4044.4389999999999</v>
      </c>
      <c r="AR10" s="557">
        <v>-4495.0829999999996</v>
      </c>
      <c r="AS10" s="557">
        <v>-5810.9359999999997</v>
      </c>
      <c r="AT10" s="849">
        <v>-18154.038</v>
      </c>
      <c r="AU10" s="557">
        <v>-10086.742</v>
      </c>
      <c r="AV10" s="559">
        <v>-7769.5129999999999</v>
      </c>
      <c r="AW10" s="559">
        <v>-6319.05</v>
      </c>
      <c r="AX10" s="559">
        <v>-6033.3980000000001</v>
      </c>
      <c r="AY10" s="849">
        <v>-30208.7</v>
      </c>
      <c r="AZ10" s="557">
        <v>-4111.0129999999999</v>
      </c>
      <c r="BA10" s="557">
        <v>-4691.6379999999999</v>
      </c>
      <c r="BB10" s="557">
        <v>-5231.9822565124841</v>
      </c>
      <c r="BC10" s="557">
        <v>-6199.8223269103628</v>
      </c>
      <c r="BD10" s="849">
        <v>-20234.455583422845</v>
      </c>
      <c r="BE10" s="557">
        <v>-6967.6213490777909</v>
      </c>
      <c r="BF10" s="557">
        <v>-7535.1058526593288</v>
      </c>
      <c r="BG10" s="557">
        <v>-7991.7355892394844</v>
      </c>
      <c r="BH10" s="557">
        <v>-9804.9585574477824</v>
      </c>
      <c r="BI10" s="849">
        <v>-32299.421348424388</v>
      </c>
      <c r="BJ10" s="557">
        <v>-9087.590257045269</v>
      </c>
      <c r="BK10" s="557">
        <v>-9441.1799393735273</v>
      </c>
      <c r="BL10" s="557">
        <v>-9263.0706391340336</v>
      </c>
      <c r="BM10" s="1416">
        <v>-9150.0356130387081</v>
      </c>
      <c r="BN10" s="1420">
        <v>-36941.876448591538</v>
      </c>
      <c r="BO10" s="1416">
        <v>-8793.3428076633263</v>
      </c>
      <c r="BP10" s="1416">
        <v>-8811.502690144418</v>
      </c>
      <c r="BQ10" s="1416">
        <v>-8245.1922786205032</v>
      </c>
      <c r="BR10" s="1416">
        <v>-8643.2591024689773</v>
      </c>
      <c r="BS10" s="1420">
        <v>-34493.296878897221</v>
      </c>
    </row>
    <row r="11" spans="1:71" ht="15" customHeight="1">
      <c r="A11" s="210" t="s">
        <v>42</v>
      </c>
      <c r="B11" s="231"/>
      <c r="C11" s="231"/>
      <c r="D11" s="231"/>
      <c r="E11" s="231"/>
      <c r="F11" s="234"/>
      <c r="G11" s="231"/>
      <c r="H11" s="231"/>
      <c r="I11" s="231"/>
      <c r="J11" s="231"/>
      <c r="K11" s="247"/>
      <c r="L11" s="231"/>
      <c r="M11" s="231"/>
      <c r="N11" s="231"/>
      <c r="O11" s="231"/>
      <c r="P11" s="234"/>
      <c r="Q11" s="231"/>
      <c r="R11" s="231"/>
      <c r="S11" s="231"/>
      <c r="T11" s="231"/>
      <c r="U11" s="234"/>
      <c r="V11" s="231">
        <v>-5713.6530000000002</v>
      </c>
      <c r="W11" s="231">
        <v>-5768.1580000000004</v>
      </c>
      <c r="X11" s="231">
        <v>-5996.5110000000004</v>
      </c>
      <c r="Y11" s="231">
        <v>-6366.0749999999998</v>
      </c>
      <c r="Z11" s="852">
        <v>-23844.399000000001</v>
      </c>
      <c r="AA11" s="231">
        <v>-7823.8379999999997</v>
      </c>
      <c r="AB11" s="231">
        <v>-6337.2849999999999</v>
      </c>
      <c r="AC11" s="231">
        <v>-6168.5910000000003</v>
      </c>
      <c r="AD11" s="231">
        <v>-5822.7039999999997</v>
      </c>
      <c r="AE11" s="852">
        <v>-26152.419000000002</v>
      </c>
      <c r="AF11" s="231">
        <v>-5392.0370000000003</v>
      </c>
      <c r="AG11" s="231">
        <v>-4948.2870000000003</v>
      </c>
      <c r="AH11" s="231">
        <v>-4281.5479999999998</v>
      </c>
      <c r="AI11" s="231">
        <v>-4482.7550000000001</v>
      </c>
      <c r="AJ11" s="852">
        <v>-19104.629000000001</v>
      </c>
      <c r="AK11" s="231">
        <v>-4110.9340000000002</v>
      </c>
      <c r="AL11" s="231">
        <v>-4271.402</v>
      </c>
      <c r="AM11" s="231">
        <v>-3904.3150000000001</v>
      </c>
      <c r="AN11" s="231">
        <v>-3795.8319999999999</v>
      </c>
      <c r="AO11" s="848">
        <v>-16082.463</v>
      </c>
      <c r="AP11" s="231">
        <v>-4206.0460000000003</v>
      </c>
      <c r="AQ11" s="231">
        <v>-4407.0860000000002</v>
      </c>
      <c r="AR11" s="231">
        <v>-4921.9740000000002</v>
      </c>
      <c r="AS11" s="231">
        <v>-6145.0119999999997</v>
      </c>
      <c r="AT11" s="848">
        <v>-19680.118000000002</v>
      </c>
      <c r="AU11" s="231">
        <v>-10397.909</v>
      </c>
      <c r="AV11" s="231">
        <v>-7561.4889999999996</v>
      </c>
      <c r="AW11" s="231">
        <v>-6337.3540000000003</v>
      </c>
      <c r="AX11" s="231">
        <v>-5641.3540000000003</v>
      </c>
      <c r="AY11" s="848">
        <v>-29938.106</v>
      </c>
      <c r="AZ11" s="231">
        <v>-4435.2120000000004</v>
      </c>
      <c r="BA11" s="231">
        <v>-4833.7430000000004</v>
      </c>
      <c r="BB11" s="231">
        <v>-5526.1397657420712</v>
      </c>
      <c r="BC11" s="231">
        <v>-6827.4128234594473</v>
      </c>
      <c r="BD11" s="848">
        <v>-21622.507589201519</v>
      </c>
      <c r="BE11" s="231">
        <v>-6997.6006203817697</v>
      </c>
      <c r="BF11" s="231">
        <v>-7814.3113986693288</v>
      </c>
      <c r="BG11" s="231">
        <v>-8275.4265834294838</v>
      </c>
      <c r="BH11" s="231">
        <v>-9906.6138622677809</v>
      </c>
      <c r="BI11" s="848">
        <v>-32993.952464748363</v>
      </c>
      <c r="BJ11" s="231">
        <v>-9008.8881298451051</v>
      </c>
      <c r="BK11" s="231">
        <v>-9609.0551946735268</v>
      </c>
      <c r="BL11" s="231">
        <v>-9211.7939409240353</v>
      </c>
      <c r="BM11" s="231">
        <v>-9294.711476598708</v>
      </c>
      <c r="BN11" s="1419">
        <v>-37124.448742041372</v>
      </c>
      <c r="BO11" s="231">
        <v>-9131.1957247533264</v>
      </c>
      <c r="BP11" s="231">
        <v>-9293.7104914144184</v>
      </c>
      <c r="BQ11" s="231">
        <v>-8560.7578756186558</v>
      </c>
      <c r="BR11" s="231">
        <v>-9216.8805329989773</v>
      </c>
      <c r="BS11" s="1419">
        <v>-36202.544624785376</v>
      </c>
    </row>
    <row r="12" spans="1:71" ht="15" hidden="1" customHeight="1">
      <c r="A12" s="213"/>
      <c r="B12" s="231"/>
      <c r="C12" s="231"/>
      <c r="D12" s="231"/>
      <c r="E12" s="231"/>
      <c r="F12" s="234"/>
      <c r="G12" s="231"/>
      <c r="H12" s="231"/>
      <c r="I12" s="231"/>
      <c r="J12" s="231"/>
      <c r="K12" s="247"/>
      <c r="L12" s="231"/>
      <c r="M12" s="231"/>
      <c r="N12" s="231"/>
      <c r="O12" s="231"/>
      <c r="P12" s="234"/>
      <c r="Q12" s="231"/>
      <c r="R12" s="231"/>
      <c r="S12" s="231"/>
      <c r="T12" s="231"/>
      <c r="U12" s="234"/>
      <c r="V12" s="231"/>
      <c r="W12" s="231"/>
      <c r="X12" s="231"/>
      <c r="Y12" s="231"/>
      <c r="Z12" s="852"/>
      <c r="AA12" s="231"/>
      <c r="AB12" s="231"/>
      <c r="AC12" s="231"/>
      <c r="AD12" s="231"/>
      <c r="AE12" s="852"/>
      <c r="AF12" s="231"/>
      <c r="AG12" s="231"/>
      <c r="AH12" s="231"/>
      <c r="AI12" s="231"/>
      <c r="AJ12" s="852"/>
      <c r="AK12" s="231"/>
      <c r="AL12" s="231"/>
      <c r="AM12" s="231"/>
      <c r="AN12" s="231"/>
      <c r="AO12" s="848"/>
      <c r="AP12" s="231"/>
      <c r="AQ12" s="231"/>
      <c r="AR12" s="231"/>
      <c r="AS12" s="231"/>
      <c r="AT12" s="848"/>
      <c r="AU12" s="231"/>
      <c r="AV12" s="231"/>
      <c r="AW12" s="231"/>
      <c r="AX12" s="231"/>
      <c r="AY12" s="848"/>
      <c r="AZ12" s="231"/>
      <c r="BA12" s="231">
        <v>18792.322</v>
      </c>
      <c r="BB12" s="231">
        <v>19514.552</v>
      </c>
      <c r="BC12" s="231">
        <v>21205.29</v>
      </c>
      <c r="BD12" s="848">
        <v>59512.163999999997</v>
      </c>
      <c r="BE12" s="231">
        <v>21046.542000000001</v>
      </c>
      <c r="BF12" s="231">
        <v>22638.359</v>
      </c>
      <c r="BG12" s="231">
        <v>23901.421999999999</v>
      </c>
      <c r="BH12" s="231">
        <v>24974.996999999999</v>
      </c>
      <c r="BI12" s="848">
        <v>92561.32</v>
      </c>
      <c r="BJ12" s="231">
        <v>24692.401000000002</v>
      </c>
      <c r="BK12" s="231">
        <v>25997.064999999999</v>
      </c>
      <c r="BL12" s="231">
        <v>26274.623</v>
      </c>
      <c r="BM12" s="231">
        <v>27133.592000000001</v>
      </c>
      <c r="BN12" s="1419">
        <v>104097.68100000001</v>
      </c>
      <c r="BO12" s="231">
        <v>0</v>
      </c>
      <c r="BP12" s="231">
        <v>0</v>
      </c>
      <c r="BQ12" s="231">
        <v>0</v>
      </c>
      <c r="BR12" s="231">
        <v>0</v>
      </c>
      <c r="BS12" s="1419">
        <v>0</v>
      </c>
    </row>
    <row r="13" spans="1:71" ht="15" customHeight="1">
      <c r="A13" s="213" t="s">
        <v>1308</v>
      </c>
      <c r="B13" s="231"/>
      <c r="C13" s="231"/>
      <c r="D13" s="231"/>
      <c r="E13" s="231"/>
      <c r="F13" s="234"/>
      <c r="G13" s="231"/>
      <c r="H13" s="231"/>
      <c r="I13" s="231"/>
      <c r="J13" s="231"/>
      <c r="K13" s="247"/>
      <c r="L13" s="231"/>
      <c r="M13" s="231"/>
      <c r="N13" s="231"/>
      <c r="O13" s="231"/>
      <c r="P13" s="234"/>
      <c r="Q13" s="231"/>
      <c r="R13" s="231"/>
      <c r="S13" s="231"/>
      <c r="T13" s="231"/>
      <c r="U13" s="234"/>
      <c r="V13" s="231">
        <v>0</v>
      </c>
      <c r="W13" s="231">
        <v>0</v>
      </c>
      <c r="X13" s="231">
        <v>0</v>
      </c>
      <c r="Y13" s="231">
        <v>-85.332999999999998</v>
      </c>
      <c r="Z13" s="852">
        <v>-85.332999999999998</v>
      </c>
      <c r="AA13" s="231">
        <v>0</v>
      </c>
      <c r="AB13" s="231">
        <v>-539.47799999999995</v>
      </c>
      <c r="AC13" s="231">
        <v>-87.983000000000004</v>
      </c>
      <c r="AD13" s="231">
        <v>-1254.538</v>
      </c>
      <c r="AE13" s="852">
        <v>-1881.999</v>
      </c>
      <c r="AF13" s="231">
        <v>-444.43900000000002</v>
      </c>
      <c r="AG13" s="231">
        <v>-105.261</v>
      </c>
      <c r="AH13" s="231">
        <v>-261.98899999999998</v>
      </c>
      <c r="AI13" s="231">
        <v>-282.49599999999998</v>
      </c>
      <c r="AJ13" s="852">
        <v>-1094.1869999999999</v>
      </c>
      <c r="AK13" s="231">
        <v>-187.21299999999999</v>
      </c>
      <c r="AL13" s="231">
        <v>-1.2669999999999999</v>
      </c>
      <c r="AM13" s="231">
        <v>-88.600999999999999</v>
      </c>
      <c r="AN13" s="231">
        <v>-268.86200000000002</v>
      </c>
      <c r="AO13" s="848">
        <v>-545.94299999999998</v>
      </c>
      <c r="AP13" s="231">
        <v>-29.768000000000001</v>
      </c>
      <c r="AQ13" s="231">
        <v>-42.677999999999997</v>
      </c>
      <c r="AR13" s="231">
        <v>-69.614999999999995</v>
      </c>
      <c r="AS13" s="231">
        <v>-230.24600000000001</v>
      </c>
      <c r="AT13" s="848">
        <v>-372.30700000000002</v>
      </c>
      <c r="AU13" s="231">
        <v>-88.608000000000004</v>
      </c>
      <c r="AV13" s="231">
        <v>-196.07400000000001</v>
      </c>
      <c r="AW13" s="231">
        <v>-346.06400000000002</v>
      </c>
      <c r="AX13" s="231">
        <v>-831.80600000000004</v>
      </c>
      <c r="AY13" s="848">
        <v>-1462.5520000000001</v>
      </c>
      <c r="AZ13" s="231">
        <v>47.825000000000003</v>
      </c>
      <c r="BA13" s="231">
        <v>-8.0459999999999994</v>
      </c>
      <c r="BB13" s="231">
        <v>21.018356829999995</v>
      </c>
      <c r="BC13" s="231">
        <v>384.41734759999997</v>
      </c>
      <c r="BD13" s="848">
        <v>445.21470442999998</v>
      </c>
      <c r="BE13" s="231">
        <v>-27.076952159999998</v>
      </c>
      <c r="BF13" s="231">
        <v>202.04695397</v>
      </c>
      <c r="BG13" s="231">
        <v>157.95330532999995</v>
      </c>
      <c r="BH13" s="231">
        <v>9.6820458099999822</v>
      </c>
      <c r="BI13" s="848">
        <v>342.60535294999994</v>
      </c>
      <c r="BJ13" s="231">
        <v>-28.513958829999993</v>
      </c>
      <c r="BK13" s="231">
        <v>-5.3526984899999688</v>
      </c>
      <c r="BL13" s="231">
        <v>-99.609583270000002</v>
      </c>
      <c r="BM13" s="231">
        <v>-361.15028076999999</v>
      </c>
      <c r="BN13" s="1419">
        <v>-494.62652135999997</v>
      </c>
      <c r="BO13" s="231">
        <v>-127.56448251</v>
      </c>
      <c r="BP13" s="231">
        <v>-168.72220851999995</v>
      </c>
      <c r="BQ13" s="231">
        <v>-367.59122159000003</v>
      </c>
      <c r="BR13" s="231">
        <v>-345.11284434000004</v>
      </c>
      <c r="BS13" s="1419">
        <v>-1008.99075696</v>
      </c>
    </row>
    <row r="14" spans="1:71" ht="15" customHeight="1">
      <c r="A14" s="827" t="s">
        <v>681</v>
      </c>
      <c r="B14" s="231"/>
      <c r="C14" s="231"/>
      <c r="D14" s="231"/>
      <c r="E14" s="231"/>
      <c r="F14" s="234"/>
      <c r="G14" s="231"/>
      <c r="H14" s="231"/>
      <c r="I14" s="231"/>
      <c r="J14" s="231"/>
      <c r="K14" s="247"/>
      <c r="L14" s="231"/>
      <c r="M14" s="231"/>
      <c r="N14" s="231"/>
      <c r="O14" s="231"/>
      <c r="P14" s="234"/>
      <c r="Q14" s="231"/>
      <c r="R14" s="231"/>
      <c r="S14" s="231"/>
      <c r="T14" s="231"/>
      <c r="U14" s="234"/>
      <c r="V14" s="231">
        <v>-167.685</v>
      </c>
      <c r="W14" s="231">
        <v>-189.32599999999999</v>
      </c>
      <c r="X14" s="231">
        <v>-198.49799999999999</v>
      </c>
      <c r="Y14" s="231">
        <v>-190.69300000000001</v>
      </c>
      <c r="Z14" s="852">
        <v>-746.20399999999995</v>
      </c>
      <c r="AA14" s="231">
        <v>-237.428</v>
      </c>
      <c r="AB14" s="231">
        <v>-430.24099999999999</v>
      </c>
      <c r="AC14" s="231">
        <v>-264.596</v>
      </c>
      <c r="AD14" s="231">
        <v>-278.44200000000001</v>
      </c>
      <c r="AE14" s="852">
        <v>-1210.7080000000001</v>
      </c>
      <c r="AF14" s="231">
        <v>-293.28800000000001</v>
      </c>
      <c r="AG14" s="231">
        <v>-254.18100000000001</v>
      </c>
      <c r="AH14" s="231">
        <v>-222.749</v>
      </c>
      <c r="AI14" s="231">
        <v>-336.23</v>
      </c>
      <c r="AJ14" s="852">
        <v>-1106.4490000000001</v>
      </c>
      <c r="AK14" s="231">
        <v>-284.33499999999998</v>
      </c>
      <c r="AL14" s="231">
        <v>-273.238</v>
      </c>
      <c r="AM14" s="231">
        <v>-284.733</v>
      </c>
      <c r="AN14" s="231">
        <v>-311.94299999999998</v>
      </c>
      <c r="AO14" s="848">
        <v>-1154.249</v>
      </c>
      <c r="AP14" s="231">
        <v>-308.27699999999999</v>
      </c>
      <c r="AQ14" s="231">
        <v>-389.82600000000002</v>
      </c>
      <c r="AR14" s="231">
        <v>-299.685</v>
      </c>
      <c r="AS14" s="231">
        <v>-379.11700000000002</v>
      </c>
      <c r="AT14" s="848">
        <v>-1376.905</v>
      </c>
      <c r="AU14" s="231">
        <v>-266.05399999999997</v>
      </c>
      <c r="AV14" s="231">
        <v>-750.24800000000005</v>
      </c>
      <c r="AW14" s="231">
        <v>-617.02300000000002</v>
      </c>
      <c r="AX14" s="231">
        <v>-445.14</v>
      </c>
      <c r="AY14" s="848">
        <v>-2078.4650000000001</v>
      </c>
      <c r="AZ14" s="231">
        <v>-409.21300000000002</v>
      </c>
      <c r="BA14" s="231">
        <v>-582.55700000000002</v>
      </c>
      <c r="BB14" s="231">
        <v>-583.38347539999995</v>
      </c>
      <c r="BC14" s="231">
        <v>-575.64700592999998</v>
      </c>
      <c r="BD14" s="848">
        <v>-2150.8004813299999</v>
      </c>
      <c r="BE14" s="231">
        <v>-555.9003906100005</v>
      </c>
      <c r="BF14" s="231">
        <v>-639.36710214000027</v>
      </c>
      <c r="BG14" s="231">
        <v>-866.63910945000021</v>
      </c>
      <c r="BH14" s="231">
        <v>-772.1232305500007</v>
      </c>
      <c r="BI14" s="848">
        <v>-2834.0298327500013</v>
      </c>
      <c r="BJ14" s="231">
        <v>-867.5198230999996</v>
      </c>
      <c r="BK14" s="231">
        <v>-819.79232198999966</v>
      </c>
      <c r="BL14" s="231">
        <v>-1034.6178601299998</v>
      </c>
      <c r="BM14" s="231">
        <v>-731.43654943000058</v>
      </c>
      <c r="BN14" s="1419">
        <v>-3453.3665546499997</v>
      </c>
      <c r="BO14" s="231">
        <v>-626.28317916000037</v>
      </c>
      <c r="BP14" s="231">
        <v>-617.10263824999993</v>
      </c>
      <c r="BQ14" s="231">
        <v>-590.06236292000006</v>
      </c>
      <c r="BR14" s="231">
        <v>-615.22800458000017</v>
      </c>
      <c r="BS14" s="1419">
        <v>-2448.6761849100008</v>
      </c>
    </row>
    <row r="15" spans="1:71" ht="13">
      <c r="A15" s="210" t="s">
        <v>680</v>
      </c>
      <c r="B15" s="231"/>
      <c r="C15" s="231"/>
      <c r="D15" s="231"/>
      <c r="E15" s="231"/>
      <c r="F15" s="234"/>
      <c r="G15" s="231"/>
      <c r="H15" s="231"/>
      <c r="I15" s="231"/>
      <c r="J15" s="231"/>
      <c r="K15" s="247"/>
      <c r="L15" s="231"/>
      <c r="M15" s="231"/>
      <c r="N15" s="231"/>
      <c r="O15" s="231"/>
      <c r="P15" s="234"/>
      <c r="Q15" s="231"/>
      <c r="R15" s="231"/>
      <c r="S15" s="231"/>
      <c r="T15" s="231"/>
      <c r="U15" s="234"/>
      <c r="V15" s="231">
        <v>1081.547</v>
      </c>
      <c r="W15" s="231">
        <v>1162.681</v>
      </c>
      <c r="X15" s="231">
        <v>1120.0709999999999</v>
      </c>
      <c r="Y15" s="231">
        <v>1507.1610000000001</v>
      </c>
      <c r="Z15" s="852">
        <v>4871.4610000000002</v>
      </c>
      <c r="AA15" s="231">
        <v>850.59900000000005</v>
      </c>
      <c r="AB15" s="231">
        <v>972.03800000000001</v>
      </c>
      <c r="AC15" s="231">
        <v>938.89</v>
      </c>
      <c r="AD15" s="231">
        <v>1003.514</v>
      </c>
      <c r="AE15" s="852">
        <v>3765.0430000000001</v>
      </c>
      <c r="AF15" s="231">
        <v>848.57299999999998</v>
      </c>
      <c r="AG15" s="231">
        <v>833.73</v>
      </c>
      <c r="AH15" s="231">
        <v>776.68299999999999</v>
      </c>
      <c r="AI15" s="231">
        <v>844.22</v>
      </c>
      <c r="AJ15" s="852">
        <v>3303.2080000000001</v>
      </c>
      <c r="AK15" s="231">
        <v>794.96400000000006</v>
      </c>
      <c r="AL15" s="231">
        <v>945.16600000000005</v>
      </c>
      <c r="AM15" s="231">
        <v>1014.989</v>
      </c>
      <c r="AN15" s="231">
        <v>961.31600000000003</v>
      </c>
      <c r="AO15" s="848">
        <v>3716.4350000000004</v>
      </c>
      <c r="AP15" s="231">
        <v>740.50800000000004</v>
      </c>
      <c r="AQ15" s="231">
        <v>795.15099999999995</v>
      </c>
      <c r="AR15" s="231">
        <v>796.19200000000001</v>
      </c>
      <c r="AS15" s="231">
        <v>943.44100000000003</v>
      </c>
      <c r="AT15" s="848">
        <v>3275.2920000000004</v>
      </c>
      <c r="AU15" s="231">
        <v>665.82899999999995</v>
      </c>
      <c r="AV15" s="231">
        <v>738.29899999999998</v>
      </c>
      <c r="AW15" s="231">
        <v>981.39200000000005</v>
      </c>
      <c r="AX15" s="231">
        <v>884.90300000000002</v>
      </c>
      <c r="AY15" s="848">
        <v>3270.4229999999998</v>
      </c>
      <c r="AZ15" s="231">
        <v>685.58600000000001</v>
      </c>
      <c r="BA15" s="231">
        <v>732.70799999999997</v>
      </c>
      <c r="BB15" s="231">
        <v>856.52262779958653</v>
      </c>
      <c r="BC15" s="231">
        <v>818.82015487908461</v>
      </c>
      <c r="BD15" s="848">
        <v>3093.6367826786709</v>
      </c>
      <c r="BE15" s="231">
        <v>612.9566140739787</v>
      </c>
      <c r="BF15" s="231">
        <v>716.52569417999996</v>
      </c>
      <c r="BG15" s="231">
        <v>992.37679830999991</v>
      </c>
      <c r="BH15" s="231">
        <v>864.0964895599999</v>
      </c>
      <c r="BI15" s="848">
        <v>3185.9555961239785</v>
      </c>
      <c r="BJ15" s="231">
        <v>817.33165472983478</v>
      </c>
      <c r="BK15" s="231">
        <v>993.02027577999991</v>
      </c>
      <c r="BL15" s="231">
        <v>1082.9507451900001</v>
      </c>
      <c r="BM15" s="231">
        <v>1237.26269376</v>
      </c>
      <c r="BN15" s="1419">
        <v>4130.565369459835</v>
      </c>
      <c r="BO15" s="231">
        <v>1091.7005787599999</v>
      </c>
      <c r="BP15" s="231">
        <v>1268.0326480400001</v>
      </c>
      <c r="BQ15" s="231">
        <v>1273.219181508153</v>
      </c>
      <c r="BR15" s="231">
        <v>1533.9622794500001</v>
      </c>
      <c r="BS15" s="1419">
        <v>5166.9146877581534</v>
      </c>
    </row>
    <row r="16" spans="1:71" s="228" customFormat="1" ht="15" customHeight="1">
      <c r="A16" s="212" t="s">
        <v>713</v>
      </c>
      <c r="B16" s="235"/>
      <c r="C16" s="235"/>
      <c r="D16" s="235"/>
      <c r="E16" s="235"/>
      <c r="F16" s="236"/>
      <c r="G16" s="235"/>
      <c r="H16" s="235"/>
      <c r="I16" s="235"/>
      <c r="J16" s="235"/>
      <c r="K16" s="246"/>
      <c r="L16" s="235"/>
      <c r="M16" s="235"/>
      <c r="N16" s="235"/>
      <c r="O16" s="235"/>
      <c r="P16" s="236"/>
      <c r="Q16" s="235"/>
      <c r="R16" s="235"/>
      <c r="S16" s="235"/>
      <c r="T16" s="235"/>
      <c r="U16" s="236"/>
      <c r="V16" s="235">
        <v>12175.508</v>
      </c>
      <c r="W16" s="235">
        <v>12623.585999999999</v>
      </c>
      <c r="X16" s="235">
        <v>13857.987999999999</v>
      </c>
      <c r="Y16" s="235">
        <v>12980.385</v>
      </c>
      <c r="Z16" s="853">
        <v>51637.468000000001</v>
      </c>
      <c r="AA16" s="235">
        <v>10438.804</v>
      </c>
      <c r="AB16" s="235">
        <v>11222.915999999999</v>
      </c>
      <c r="AC16" s="235">
        <v>12476.362999999999</v>
      </c>
      <c r="AD16" s="235">
        <v>12502.403</v>
      </c>
      <c r="AE16" s="853">
        <v>46640.487999999998</v>
      </c>
      <c r="AF16" s="235">
        <v>12133.706</v>
      </c>
      <c r="AG16" s="235">
        <v>12910.775</v>
      </c>
      <c r="AH16" s="235">
        <v>12779.852999999999</v>
      </c>
      <c r="AI16" s="235">
        <v>12683.589</v>
      </c>
      <c r="AJ16" s="853">
        <v>50507.925000000003</v>
      </c>
      <c r="AK16" s="235">
        <v>13211.579</v>
      </c>
      <c r="AL16" s="235">
        <v>13694.446</v>
      </c>
      <c r="AM16" s="557">
        <v>14145.499</v>
      </c>
      <c r="AN16" s="557">
        <v>13966.536</v>
      </c>
      <c r="AO16" s="849">
        <v>55018.121999999988</v>
      </c>
      <c r="AP16" s="557">
        <v>13864.608</v>
      </c>
      <c r="AQ16" s="557">
        <v>14406.789000000001</v>
      </c>
      <c r="AR16" s="557">
        <v>14576.156999999999</v>
      </c>
      <c r="AS16" s="557">
        <v>13628.04</v>
      </c>
      <c r="AT16" s="849">
        <v>56475.597000000009</v>
      </c>
      <c r="AU16" s="557">
        <v>7718.3530000000001</v>
      </c>
      <c r="AV16" s="559">
        <v>10006.012000000001</v>
      </c>
      <c r="AW16" s="559">
        <v>10608.886</v>
      </c>
      <c r="AX16" s="559">
        <v>11553.409</v>
      </c>
      <c r="AY16" s="849">
        <v>39886.662000000011</v>
      </c>
      <c r="AZ16" s="557">
        <v>14523.279</v>
      </c>
      <c r="BA16" s="557">
        <v>14100.683000000001</v>
      </c>
      <c r="BB16" s="557">
        <v>14282.570328002621</v>
      </c>
      <c r="BC16" s="557">
        <v>15005.468106621518</v>
      </c>
      <c r="BD16" s="849">
        <v>57912.00043462414</v>
      </c>
      <c r="BE16" s="557">
        <v>14078.921410121817</v>
      </c>
      <c r="BF16" s="557">
        <v>15103.253324004751</v>
      </c>
      <c r="BG16" s="557">
        <v>15909.686847840472</v>
      </c>
      <c r="BH16" s="557">
        <v>15170.038651302924</v>
      </c>
      <c r="BI16" s="849">
        <v>60261.90023326996</v>
      </c>
      <c r="BJ16" s="557">
        <v>15604.811045165121</v>
      </c>
      <c r="BK16" s="557">
        <v>16555.885508829939</v>
      </c>
      <c r="BL16" s="557">
        <v>17011.552598467828</v>
      </c>
      <c r="BM16" s="1416">
        <v>17983.556673752511</v>
      </c>
      <c r="BN16" s="1420">
        <v>67155.805826215394</v>
      </c>
      <c r="BO16" s="1416">
        <v>18087.046648281434</v>
      </c>
      <c r="BP16" s="1416">
        <v>18853.309155823306</v>
      </c>
      <c r="BQ16" s="1416">
        <v>20266.566697209528</v>
      </c>
      <c r="BR16" s="1416">
        <v>20744.7534644482</v>
      </c>
      <c r="BS16" s="1420">
        <v>77951.675965752453</v>
      </c>
    </row>
    <row r="17" spans="1:71" s="228" customFormat="1" ht="15" customHeight="1">
      <c r="A17" s="212" t="s">
        <v>62</v>
      </c>
      <c r="B17" s="235"/>
      <c r="C17" s="235"/>
      <c r="D17" s="235"/>
      <c r="E17" s="235"/>
      <c r="F17" s="236"/>
      <c r="G17" s="235"/>
      <c r="H17" s="235"/>
      <c r="I17" s="235"/>
      <c r="J17" s="235"/>
      <c r="K17" s="246"/>
      <c r="L17" s="235"/>
      <c r="M17" s="235"/>
      <c r="N17" s="235"/>
      <c r="O17" s="235"/>
      <c r="P17" s="236"/>
      <c r="Q17" s="235"/>
      <c r="R17" s="235"/>
      <c r="S17" s="235"/>
      <c r="T17" s="235"/>
      <c r="U17" s="236"/>
      <c r="V17" s="235">
        <v>-3368.2739999999999</v>
      </c>
      <c r="W17" s="235">
        <v>-3361.5749999999998</v>
      </c>
      <c r="X17" s="235">
        <v>-4270.8829999999998</v>
      </c>
      <c r="Y17" s="235">
        <v>-4006.556</v>
      </c>
      <c r="Z17" s="853">
        <v>-15007.29</v>
      </c>
      <c r="AA17" s="235">
        <v>-3542.94</v>
      </c>
      <c r="AB17" s="235">
        <v>-3554.413</v>
      </c>
      <c r="AC17" s="235">
        <v>-4642.1980000000003</v>
      </c>
      <c r="AD17" s="235">
        <v>-4136.2139999999999</v>
      </c>
      <c r="AE17" s="853">
        <v>-15875.767</v>
      </c>
      <c r="AF17" s="235">
        <v>-3163.7840000000001</v>
      </c>
      <c r="AG17" s="235">
        <v>-3658.2220000000002</v>
      </c>
      <c r="AH17" s="235">
        <v>-3612.9059999999999</v>
      </c>
      <c r="AI17" s="235">
        <v>-3828.502</v>
      </c>
      <c r="AJ17" s="853">
        <v>-14263.415999999999</v>
      </c>
      <c r="AK17" s="235">
        <v>-3234.6260000000002</v>
      </c>
      <c r="AL17" s="235">
        <v>-3543.9209999999998</v>
      </c>
      <c r="AM17" s="557">
        <v>-4114.79</v>
      </c>
      <c r="AN17" s="557">
        <v>-3891.0590000000002</v>
      </c>
      <c r="AO17" s="849">
        <v>-14784.457999999999</v>
      </c>
      <c r="AP17" s="557">
        <v>-3601.59</v>
      </c>
      <c r="AQ17" s="557">
        <v>-3688.3029999999999</v>
      </c>
      <c r="AR17" s="557">
        <v>-3725.5340000000001</v>
      </c>
      <c r="AS17" s="557">
        <v>-2908.6120000000001</v>
      </c>
      <c r="AT17" s="849">
        <v>-13924.03999999999</v>
      </c>
      <c r="AU17" s="557">
        <v>-2680.1170000000002</v>
      </c>
      <c r="AV17" s="559">
        <v>-3837.5920000000001</v>
      </c>
      <c r="AW17" s="559">
        <v>-3199.866</v>
      </c>
      <c r="AX17" s="559">
        <v>-3949.8870000000002</v>
      </c>
      <c r="AY17" s="849">
        <v>-13667.462999999996</v>
      </c>
      <c r="AZ17" s="557">
        <v>-3190.1460000000002</v>
      </c>
      <c r="BA17" s="557">
        <v>-3110.739</v>
      </c>
      <c r="BB17" s="557">
        <v>-3230.887034136395</v>
      </c>
      <c r="BC17" s="557">
        <v>-3527.0634636046234</v>
      </c>
      <c r="BD17" s="849">
        <v>-13058.835497741018</v>
      </c>
      <c r="BE17" s="557">
        <v>-3189.7062149639482</v>
      </c>
      <c r="BF17" s="557">
        <v>-3291.670257994102</v>
      </c>
      <c r="BG17" s="557">
        <v>-3885.0241098892102</v>
      </c>
      <c r="BH17" s="557">
        <v>-4391.7552895811814</v>
      </c>
      <c r="BI17" s="849">
        <v>-14758.155872428444</v>
      </c>
      <c r="BJ17" s="557">
        <v>-3793.1867480146461</v>
      </c>
      <c r="BK17" s="557">
        <v>-4251.6596883353695</v>
      </c>
      <c r="BL17" s="557">
        <v>-4148.1470950717057</v>
      </c>
      <c r="BM17" s="1416">
        <v>-4412.5757135434433</v>
      </c>
      <c r="BN17" s="1420">
        <v>-16605.569244965165</v>
      </c>
      <c r="BO17" s="1416">
        <v>-3702.4290657957031</v>
      </c>
      <c r="BP17" s="1416">
        <v>-3888.9941805554199</v>
      </c>
      <c r="BQ17" s="1416">
        <v>-4794.8463962435853</v>
      </c>
      <c r="BR17" s="1416">
        <v>-5058.0950054641053</v>
      </c>
      <c r="BS17" s="1420">
        <v>-17444.364648048817</v>
      </c>
    </row>
    <row r="18" spans="1:71" ht="13">
      <c r="A18" s="210" t="s">
        <v>383</v>
      </c>
      <c r="B18" s="231"/>
      <c r="C18" s="231"/>
      <c r="D18" s="231"/>
      <c r="E18" s="231"/>
      <c r="F18" s="234"/>
      <c r="G18" s="231"/>
      <c r="H18" s="231"/>
      <c r="I18" s="231"/>
      <c r="J18" s="231"/>
      <c r="K18" s="247"/>
      <c r="L18" s="231"/>
      <c r="M18" s="231"/>
      <c r="N18" s="231"/>
      <c r="O18" s="231"/>
      <c r="P18" s="234"/>
      <c r="Q18" s="231"/>
      <c r="R18" s="231"/>
      <c r="S18" s="231"/>
      <c r="T18" s="231"/>
      <c r="U18" s="234"/>
      <c r="V18" s="231">
        <v>7035.4170000000004</v>
      </c>
      <c r="W18" s="231">
        <v>7105.1750000000002</v>
      </c>
      <c r="X18" s="231">
        <v>7263.991</v>
      </c>
      <c r="Y18" s="231">
        <v>7873.4520000000002</v>
      </c>
      <c r="Z18" s="852">
        <v>29278.037</v>
      </c>
      <c r="AA18" s="231">
        <v>7330.5529999999999</v>
      </c>
      <c r="AB18" s="231">
        <v>7816.0619999999999</v>
      </c>
      <c r="AC18" s="231">
        <v>7824.8379999999997</v>
      </c>
      <c r="AD18" s="231">
        <v>7980.2139999999999</v>
      </c>
      <c r="AE18" s="852">
        <v>30951.668000000001</v>
      </c>
      <c r="AF18" s="231">
        <v>7844.1949999999997</v>
      </c>
      <c r="AG18" s="231">
        <v>8037.2489999999998</v>
      </c>
      <c r="AH18" s="231">
        <v>8358.3420000000006</v>
      </c>
      <c r="AI18" s="231">
        <v>8774.5560000000005</v>
      </c>
      <c r="AJ18" s="852">
        <v>33014.343000000001</v>
      </c>
      <c r="AK18" s="231">
        <v>8528.4760000000006</v>
      </c>
      <c r="AL18" s="231">
        <v>8726.0810000000001</v>
      </c>
      <c r="AM18" s="231">
        <v>8632.241</v>
      </c>
      <c r="AN18" s="231">
        <v>9192.1740000000009</v>
      </c>
      <c r="AO18" s="848">
        <v>35078.931000000004</v>
      </c>
      <c r="AP18" s="231">
        <v>8621.6080000000002</v>
      </c>
      <c r="AQ18" s="231">
        <v>9063.1790000000001</v>
      </c>
      <c r="AR18" s="231">
        <v>9266.5820000000003</v>
      </c>
      <c r="AS18" s="231">
        <v>10355.643</v>
      </c>
      <c r="AT18" s="848">
        <v>37307.012000000002</v>
      </c>
      <c r="AU18" s="231">
        <v>9514.3610000000008</v>
      </c>
      <c r="AV18" s="231">
        <v>8395.9680000000008</v>
      </c>
      <c r="AW18" s="231">
        <v>9464.6509999999998</v>
      </c>
      <c r="AX18" s="231">
        <v>9855.1939999999995</v>
      </c>
      <c r="AY18" s="848">
        <v>37230.173999999999</v>
      </c>
      <c r="AZ18" s="231">
        <v>9565.9279999999999</v>
      </c>
      <c r="BA18" s="231">
        <v>9985.8739999999998</v>
      </c>
      <c r="BB18" s="231">
        <v>10069.986018045123</v>
      </c>
      <c r="BC18" s="231">
        <v>10248.03493126212</v>
      </c>
      <c r="BD18" s="848">
        <v>39869.822949307243</v>
      </c>
      <c r="BE18" s="231">
        <v>9771.7788953150757</v>
      </c>
      <c r="BF18" s="231">
        <v>10498.703243345</v>
      </c>
      <c r="BG18" s="231">
        <v>10409.591710725001</v>
      </c>
      <c r="BH18" s="231">
        <v>10426.79695681</v>
      </c>
      <c r="BI18" s="848">
        <v>41106.870806195075</v>
      </c>
      <c r="BJ18" s="231">
        <v>10346.536442615001</v>
      </c>
      <c r="BK18" s="231">
        <v>10362.707856165</v>
      </c>
      <c r="BL18" s="231">
        <v>10693.567389315001</v>
      </c>
      <c r="BM18" s="231">
        <v>11196.595844405001</v>
      </c>
      <c r="BN18" s="1419">
        <v>42599.407532500001</v>
      </c>
      <c r="BO18" s="231">
        <v>10852.464740249243</v>
      </c>
      <c r="BP18" s="231">
        <v>11332.678013554696</v>
      </c>
      <c r="BQ18" s="231">
        <v>11228.490355531363</v>
      </c>
      <c r="BR18" s="231">
        <v>11696.793427322124</v>
      </c>
      <c r="BS18" s="1419">
        <v>45110.426536657425</v>
      </c>
    </row>
    <row r="19" spans="1:71" ht="13">
      <c r="A19" s="210" t="s">
        <v>712</v>
      </c>
      <c r="B19" s="231"/>
      <c r="C19" s="231"/>
      <c r="D19" s="231"/>
      <c r="E19" s="231"/>
      <c r="F19" s="234"/>
      <c r="G19" s="231"/>
      <c r="H19" s="231"/>
      <c r="I19" s="231"/>
      <c r="J19" s="231"/>
      <c r="K19" s="247"/>
      <c r="L19" s="231"/>
      <c r="M19" s="231"/>
      <c r="N19" s="231"/>
      <c r="O19" s="231"/>
      <c r="P19" s="234"/>
      <c r="Q19" s="231"/>
      <c r="R19" s="231"/>
      <c r="S19" s="231"/>
      <c r="T19" s="231"/>
      <c r="U19" s="234"/>
      <c r="V19" s="231">
        <v>1482.0530000000001</v>
      </c>
      <c r="W19" s="231">
        <v>1544.43</v>
      </c>
      <c r="X19" s="231">
        <v>1563.2080000000001</v>
      </c>
      <c r="Y19" s="231">
        <v>1606.655</v>
      </c>
      <c r="Z19" s="852">
        <v>6196.348</v>
      </c>
      <c r="AA19" s="231">
        <v>1551.1659999999999</v>
      </c>
      <c r="AB19" s="231">
        <v>1560.114</v>
      </c>
      <c r="AC19" s="231">
        <v>1555.4770000000001</v>
      </c>
      <c r="AD19" s="231">
        <v>1596.0830000000001</v>
      </c>
      <c r="AE19" s="852">
        <v>6262.8410000000003</v>
      </c>
      <c r="AF19" s="231">
        <v>1597.175</v>
      </c>
      <c r="AG19" s="231">
        <v>1461.1659999999999</v>
      </c>
      <c r="AH19" s="231">
        <v>1486.9169999999999</v>
      </c>
      <c r="AI19" s="231">
        <v>1710.961</v>
      </c>
      <c r="AJ19" s="852">
        <v>6256.22</v>
      </c>
      <c r="AK19" s="231">
        <v>1601.8530000000001</v>
      </c>
      <c r="AL19" s="231">
        <v>1645.0309999999999</v>
      </c>
      <c r="AM19" s="231">
        <v>1520.6079999999999</v>
      </c>
      <c r="AN19" s="231">
        <v>1589.94</v>
      </c>
      <c r="AO19" s="848">
        <v>6357.4320000000007</v>
      </c>
      <c r="AP19" s="231">
        <v>1606.7950000000001</v>
      </c>
      <c r="AQ19" s="231">
        <v>1675.184</v>
      </c>
      <c r="AR19" s="231">
        <v>1575.097</v>
      </c>
      <c r="AS19" s="231">
        <v>1705.902</v>
      </c>
      <c r="AT19" s="848">
        <v>6562.9780000000001</v>
      </c>
      <c r="AU19" s="231">
        <v>1552.5250000000001</v>
      </c>
      <c r="AV19" s="231">
        <v>1508.12</v>
      </c>
      <c r="AW19" s="231">
        <v>1628.8920000000001</v>
      </c>
      <c r="AX19" s="231">
        <v>1391.92</v>
      </c>
      <c r="AY19" s="848">
        <v>6081.4570000000003</v>
      </c>
      <c r="AZ19" s="231">
        <v>1468.559</v>
      </c>
      <c r="BA19" s="231">
        <v>1344.3979999999999</v>
      </c>
      <c r="BB19" s="231">
        <v>1499.1349516323564</v>
      </c>
      <c r="BC19" s="231">
        <v>1651.2417324992159</v>
      </c>
      <c r="BD19" s="848">
        <v>5963.3336841315722</v>
      </c>
      <c r="BE19" s="231">
        <v>1822.7872536311206</v>
      </c>
      <c r="BF19" s="231">
        <v>1770.1544085112303</v>
      </c>
      <c r="BG19" s="231">
        <v>1840.8337226396466</v>
      </c>
      <c r="BH19" s="231">
        <v>2050.6541190991379</v>
      </c>
      <c r="BI19" s="848">
        <v>7484.4295038811342</v>
      </c>
      <c r="BJ19" s="231">
        <v>2020.6368356976852</v>
      </c>
      <c r="BK19" s="231">
        <v>2079.2679428516876</v>
      </c>
      <c r="BL19" s="231">
        <v>2190.8821027906502</v>
      </c>
      <c r="BM19" s="231">
        <v>2281.1308012745217</v>
      </c>
      <c r="BN19" s="1419">
        <v>8571.9176826145449</v>
      </c>
      <c r="BO19" s="231">
        <v>2229.742444926901</v>
      </c>
      <c r="BP19" s="231">
        <v>2400.2250766684365</v>
      </c>
      <c r="BQ19" s="231">
        <v>2526.2645688454886</v>
      </c>
      <c r="BR19" s="231">
        <v>2599.1301092277463</v>
      </c>
      <c r="BS19" s="1419">
        <v>9755.3621996685724</v>
      </c>
    </row>
    <row r="20" spans="1:71" ht="13">
      <c r="A20" s="210" t="s">
        <v>678</v>
      </c>
      <c r="B20" s="231"/>
      <c r="C20" s="231"/>
      <c r="D20" s="231"/>
      <c r="E20" s="231"/>
      <c r="F20" s="232"/>
      <c r="G20" s="231"/>
      <c r="H20" s="231"/>
      <c r="I20" s="231"/>
      <c r="J20" s="231"/>
      <c r="K20" s="248"/>
      <c r="L20" s="231"/>
      <c r="M20" s="231"/>
      <c r="N20" s="231"/>
      <c r="O20" s="231"/>
      <c r="P20" s="232"/>
      <c r="Q20" s="231"/>
      <c r="R20" s="231"/>
      <c r="S20" s="231"/>
      <c r="T20" s="231"/>
      <c r="U20" s="232"/>
      <c r="V20" s="231">
        <v>-10430.373</v>
      </c>
      <c r="W20" s="231">
        <v>-10566.257</v>
      </c>
      <c r="X20" s="231">
        <v>-11524.53</v>
      </c>
      <c r="Y20" s="231">
        <v>-11904.386</v>
      </c>
      <c r="Z20" s="874">
        <v>-44425.548000000003</v>
      </c>
      <c r="AA20" s="231">
        <v>-10909.23</v>
      </c>
      <c r="AB20" s="231">
        <v>-11414.536</v>
      </c>
      <c r="AC20" s="231">
        <v>-12374.21</v>
      </c>
      <c r="AD20" s="231">
        <v>-11926.599</v>
      </c>
      <c r="AE20" s="874">
        <v>-46624.576000000001</v>
      </c>
      <c r="AF20" s="231">
        <v>-11000.838</v>
      </c>
      <c r="AG20" s="231">
        <v>-11551.01</v>
      </c>
      <c r="AH20" s="231">
        <v>-11817.959000000001</v>
      </c>
      <c r="AI20" s="231">
        <v>-12675.079</v>
      </c>
      <c r="AJ20" s="874">
        <v>-47044.887000000002</v>
      </c>
      <c r="AK20" s="231">
        <v>-11676.352999999999</v>
      </c>
      <c r="AL20" s="231">
        <v>-12261.326999999999</v>
      </c>
      <c r="AM20" s="231">
        <v>-12645.605</v>
      </c>
      <c r="AN20" s="231">
        <v>-12792.593999999999</v>
      </c>
      <c r="AO20" s="874">
        <v>-49375.899000000005</v>
      </c>
      <c r="AP20" s="231">
        <v>-12149.618</v>
      </c>
      <c r="AQ20" s="231">
        <v>-12669.004999999999</v>
      </c>
      <c r="AR20" s="231">
        <v>-12796.492</v>
      </c>
      <c r="AS20" s="231">
        <v>-13010.91</v>
      </c>
      <c r="AT20" s="874">
        <v>-50626.024999999994</v>
      </c>
      <c r="AU20" s="231">
        <v>-12055.733</v>
      </c>
      <c r="AV20" s="231">
        <v>-12109.016</v>
      </c>
      <c r="AW20" s="231">
        <v>-12677.931</v>
      </c>
      <c r="AX20" s="231">
        <v>-13321.558000000001</v>
      </c>
      <c r="AY20" s="874">
        <v>-50164.237999999998</v>
      </c>
      <c r="AZ20" s="231">
        <v>-12445.732</v>
      </c>
      <c r="BA20" s="231">
        <v>-12560.365</v>
      </c>
      <c r="BB20" s="231">
        <v>-12819.282405373506</v>
      </c>
      <c r="BC20" s="231">
        <v>-13361.074867208619</v>
      </c>
      <c r="BD20" s="874">
        <v>-51186.454272582123</v>
      </c>
      <c r="BE20" s="231">
        <v>-12802.905887580097</v>
      </c>
      <c r="BF20" s="231">
        <v>-13310.000277164547</v>
      </c>
      <c r="BG20" s="231">
        <v>-13938.795181707659</v>
      </c>
      <c r="BH20" s="231">
        <v>-14562.722980652688</v>
      </c>
      <c r="BI20" s="874">
        <v>-54614.424327104993</v>
      </c>
      <c r="BJ20" s="231">
        <v>-13788.737020642726</v>
      </c>
      <c r="BK20" s="231">
        <v>-14272.41084406162</v>
      </c>
      <c r="BL20" s="231">
        <v>-14741.682214352726</v>
      </c>
      <c r="BM20" s="231">
        <v>-15343.777391779693</v>
      </c>
      <c r="BN20" s="874">
        <v>-58146.607470836767</v>
      </c>
      <c r="BO20" s="231">
        <v>-14386.353126232729</v>
      </c>
      <c r="BP20" s="231">
        <v>-15069.345215103638</v>
      </c>
      <c r="BQ20" s="231">
        <v>-15945.135377981964</v>
      </c>
      <c r="BR20" s="231">
        <v>-16706.716982275942</v>
      </c>
      <c r="BS20" s="874">
        <v>-62107.550701584274</v>
      </c>
    </row>
    <row r="21" spans="1:71" s="228" customFormat="1" ht="15" customHeight="1">
      <c r="A21" s="210" t="s">
        <v>677</v>
      </c>
      <c r="B21" s="231"/>
      <c r="C21" s="231"/>
      <c r="D21" s="231"/>
      <c r="E21" s="231"/>
      <c r="F21" s="234"/>
      <c r="G21" s="231"/>
      <c r="H21" s="231"/>
      <c r="I21" s="231"/>
      <c r="J21" s="231"/>
      <c r="K21" s="247"/>
      <c r="L21" s="231"/>
      <c r="M21" s="231"/>
      <c r="N21" s="231"/>
      <c r="O21" s="231"/>
      <c r="P21" s="234"/>
      <c r="Q21" s="231"/>
      <c r="R21" s="231"/>
      <c r="S21" s="231"/>
      <c r="T21" s="231"/>
      <c r="U21" s="234"/>
      <c r="V21" s="231">
        <v>-1455.373</v>
      </c>
      <c r="W21" s="231">
        <v>-1444.925</v>
      </c>
      <c r="X21" s="231">
        <v>-1573.5519999999999</v>
      </c>
      <c r="Y21" s="231">
        <v>-1582.277</v>
      </c>
      <c r="Z21" s="852">
        <v>-6056.1279999999997</v>
      </c>
      <c r="AA21" s="231">
        <v>-1515.4290000000001</v>
      </c>
      <c r="AB21" s="231">
        <v>-1516.0530000000001</v>
      </c>
      <c r="AC21" s="231">
        <v>-1648.3030000000001</v>
      </c>
      <c r="AD21" s="231">
        <v>-1785.912</v>
      </c>
      <c r="AE21" s="852">
        <v>-6465.6989999999996</v>
      </c>
      <c r="AF21" s="231">
        <v>-1604.316</v>
      </c>
      <c r="AG21" s="231">
        <v>-1605.627</v>
      </c>
      <c r="AH21" s="231">
        <v>-1640.2070000000001</v>
      </c>
      <c r="AI21" s="231">
        <v>-1638.94</v>
      </c>
      <c r="AJ21" s="852">
        <v>-6489.0919999999996</v>
      </c>
      <c r="AK21" s="231">
        <v>-1688.6010000000001</v>
      </c>
      <c r="AL21" s="231">
        <v>-1653.7070000000001</v>
      </c>
      <c r="AM21" s="231">
        <v>-1622.0350000000001</v>
      </c>
      <c r="AN21" s="231">
        <v>-1880.579</v>
      </c>
      <c r="AO21" s="848">
        <v>-6844.9219999999996</v>
      </c>
      <c r="AP21" s="231">
        <v>-1680.375</v>
      </c>
      <c r="AQ21" s="231">
        <v>-1757.6610000000001</v>
      </c>
      <c r="AR21" s="231">
        <v>-1770.722</v>
      </c>
      <c r="AS21" s="231">
        <v>-1959.2470000000001</v>
      </c>
      <c r="AT21" s="848">
        <v>-7168.0050000000001</v>
      </c>
      <c r="AU21" s="231">
        <v>-1691.271</v>
      </c>
      <c r="AV21" s="231">
        <v>-1632.664</v>
      </c>
      <c r="AW21" s="231">
        <v>-1615.4780000000001</v>
      </c>
      <c r="AX21" s="231">
        <v>-1875.443</v>
      </c>
      <c r="AY21" s="848">
        <v>-6814.8560000000007</v>
      </c>
      <c r="AZ21" s="231">
        <v>-1778.9010000000001</v>
      </c>
      <c r="BA21" s="231">
        <v>-1880.6469999999999</v>
      </c>
      <c r="BB21" s="231">
        <v>-1980.7255984103697</v>
      </c>
      <c r="BC21" s="231">
        <v>-2065.2652601361515</v>
      </c>
      <c r="BD21" s="848">
        <v>-7705.5388585465207</v>
      </c>
      <c r="BE21" s="231">
        <v>-1981.3664763300483</v>
      </c>
      <c r="BF21" s="231">
        <v>-2250.5276326857856</v>
      </c>
      <c r="BG21" s="231">
        <v>-2196.6543615461974</v>
      </c>
      <c r="BH21" s="231">
        <v>-2306.4833848576327</v>
      </c>
      <c r="BI21" s="848">
        <v>-8735.0318554196638</v>
      </c>
      <c r="BJ21" s="231">
        <v>-2371.6230056846052</v>
      </c>
      <c r="BK21" s="231">
        <v>-2421.2246432904349</v>
      </c>
      <c r="BL21" s="231">
        <v>-2290.9143728246308</v>
      </c>
      <c r="BM21" s="231">
        <v>-2546.5249674932725</v>
      </c>
      <c r="BN21" s="1419">
        <v>-9630.286989292943</v>
      </c>
      <c r="BO21" s="231">
        <v>-2398.2831247391168</v>
      </c>
      <c r="BP21" s="231">
        <v>-2552.5520556949164</v>
      </c>
      <c r="BQ21" s="231">
        <v>-2604.4655037084817</v>
      </c>
      <c r="BR21" s="231">
        <v>-2647.3015597380308</v>
      </c>
      <c r="BS21" s="1419">
        <v>-10202.602243880545</v>
      </c>
    </row>
    <row r="22" spans="1:71" ht="15" customHeight="1">
      <c r="A22" s="212"/>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852"/>
      <c r="AA22" s="231"/>
      <c r="AB22" s="231"/>
      <c r="AC22" s="231"/>
      <c r="AD22" s="231"/>
      <c r="AE22" s="852"/>
      <c r="AF22" s="231"/>
      <c r="AG22" s="231"/>
      <c r="AH22" s="231"/>
      <c r="AI22" s="231"/>
      <c r="AJ22" s="852"/>
      <c r="AK22" s="231"/>
      <c r="AL22" s="231">
        <v>0</v>
      </c>
      <c r="AM22" s="231">
        <v>0</v>
      </c>
      <c r="AN22" s="231">
        <v>0</v>
      </c>
      <c r="AO22" s="848">
        <v>0</v>
      </c>
      <c r="AP22" s="231">
        <v>0</v>
      </c>
      <c r="AQ22" s="231">
        <v>0</v>
      </c>
      <c r="AR22" s="231">
        <v>0</v>
      </c>
      <c r="AS22" s="231">
        <v>0</v>
      </c>
      <c r="AT22" s="848">
        <v>0</v>
      </c>
      <c r="AU22" s="231">
        <v>0</v>
      </c>
      <c r="AV22" s="231">
        <v>0</v>
      </c>
      <c r="AW22" s="231">
        <v>0</v>
      </c>
      <c r="AX22" s="231">
        <v>0</v>
      </c>
      <c r="AY22" s="848">
        <v>0</v>
      </c>
      <c r="AZ22" s="231"/>
      <c r="BA22" s="231">
        <v>0</v>
      </c>
      <c r="BB22" s="231"/>
      <c r="BC22" s="231">
        <v>0</v>
      </c>
      <c r="BD22" s="848">
        <v>0</v>
      </c>
      <c r="BE22" s="231"/>
      <c r="BF22" s="231"/>
      <c r="BG22" s="231"/>
      <c r="BH22" s="231"/>
      <c r="BI22" s="848">
        <v>0</v>
      </c>
      <c r="BJ22" s="231">
        <v>0</v>
      </c>
      <c r="BK22" s="231"/>
      <c r="BL22" s="231"/>
      <c r="BM22" s="231"/>
      <c r="BN22" s="1419">
        <v>0</v>
      </c>
      <c r="BO22" s="231"/>
      <c r="BP22" s="231"/>
      <c r="BQ22" s="231"/>
      <c r="BR22" s="231"/>
      <c r="BS22" s="1419">
        <v>0</v>
      </c>
    </row>
    <row r="23" spans="1:71" s="228" customFormat="1" ht="15" customHeight="1">
      <c r="A23" s="211" t="s">
        <v>711</v>
      </c>
      <c r="B23" s="235"/>
      <c r="C23" s="235"/>
      <c r="D23" s="235"/>
      <c r="E23" s="235"/>
      <c r="F23" s="236"/>
      <c r="G23" s="235"/>
      <c r="H23" s="235"/>
      <c r="I23" s="235"/>
      <c r="J23" s="235"/>
      <c r="K23" s="246"/>
      <c r="L23" s="235"/>
      <c r="M23" s="235"/>
      <c r="N23" s="235"/>
      <c r="O23" s="235"/>
      <c r="P23" s="236"/>
      <c r="Q23" s="235"/>
      <c r="R23" s="235"/>
      <c r="S23" s="235"/>
      <c r="T23" s="235"/>
      <c r="U23" s="236"/>
      <c r="V23" s="235">
        <v>8807.2330000000002</v>
      </c>
      <c r="W23" s="235">
        <v>9262.01</v>
      </c>
      <c r="X23" s="235">
        <v>9587.1049999999996</v>
      </c>
      <c r="Y23" s="235">
        <v>8973.8289999999997</v>
      </c>
      <c r="Z23" s="853">
        <v>36630.178</v>
      </c>
      <c r="AA23" s="235">
        <v>6895.8630000000003</v>
      </c>
      <c r="AB23" s="235">
        <v>7668.5029999999997</v>
      </c>
      <c r="AC23" s="235">
        <v>7834.165</v>
      </c>
      <c r="AD23" s="235">
        <v>8366.1880000000001</v>
      </c>
      <c r="AE23" s="853">
        <v>30764.721000000001</v>
      </c>
      <c r="AF23" s="235">
        <v>8969.9210000000003</v>
      </c>
      <c r="AG23" s="235">
        <v>9252.5529999999999</v>
      </c>
      <c r="AH23" s="235">
        <v>9166.9459999999999</v>
      </c>
      <c r="AI23" s="235">
        <v>8855.0869999999995</v>
      </c>
      <c r="AJ23" s="853">
        <v>36244.508000000002</v>
      </c>
      <c r="AK23" s="235">
        <v>9976.9529999999995</v>
      </c>
      <c r="AL23" s="235">
        <v>10150.525</v>
      </c>
      <c r="AM23" s="557">
        <v>10030.709000000001</v>
      </c>
      <c r="AN23" s="557">
        <v>10075.477000000001</v>
      </c>
      <c r="AO23" s="849">
        <v>40233.66399999999</v>
      </c>
      <c r="AP23" s="557">
        <v>10263.017</v>
      </c>
      <c r="AQ23" s="557">
        <v>10718.486000000001</v>
      </c>
      <c r="AR23" s="557">
        <v>10850.621999999999</v>
      </c>
      <c r="AS23" s="557">
        <v>10719.427</v>
      </c>
      <c r="AT23" s="849">
        <v>42551.557000000015</v>
      </c>
      <c r="AU23" s="557">
        <v>5038.2349999999997</v>
      </c>
      <c r="AV23" s="559">
        <v>6168.4189999999999</v>
      </c>
      <c r="AW23" s="559">
        <v>7409.0190000000002</v>
      </c>
      <c r="AX23" s="559">
        <v>7603.5219999999999</v>
      </c>
      <c r="AY23" s="849">
        <v>26219.199000000015</v>
      </c>
      <c r="AZ23" s="557">
        <v>11333.132</v>
      </c>
      <c r="BA23" s="557">
        <v>10989.942999999999</v>
      </c>
      <c r="BB23" s="557">
        <v>11051.683293866225</v>
      </c>
      <c r="BC23" s="557">
        <v>11478.404643016895</v>
      </c>
      <c r="BD23" s="849">
        <v>44853.16293688312</v>
      </c>
      <c r="BE23" s="557">
        <v>10889.215195157869</v>
      </c>
      <c r="BF23" s="557">
        <v>11811.583066010648</v>
      </c>
      <c r="BG23" s="557">
        <v>12024.662737951263</v>
      </c>
      <c r="BH23" s="557">
        <v>10778.283361721742</v>
      </c>
      <c r="BI23" s="849">
        <v>45503.74436084152</v>
      </c>
      <c r="BJ23" s="557">
        <v>11811.624297150476</v>
      </c>
      <c r="BK23" s="557">
        <v>12304.22582049457</v>
      </c>
      <c r="BL23" s="557">
        <v>12863.405503396119</v>
      </c>
      <c r="BM23" s="1416">
        <v>13570.98096020907</v>
      </c>
      <c r="BN23" s="1420">
        <v>50550.236581250232</v>
      </c>
      <c r="BO23" s="1416">
        <v>14384.617582485729</v>
      </c>
      <c r="BP23" s="1416">
        <v>14964.314975267886</v>
      </c>
      <c r="BQ23" s="1416">
        <v>15471.720300965944</v>
      </c>
      <c r="BR23" s="1416">
        <v>15686.658458984093</v>
      </c>
      <c r="BS23" s="1420">
        <v>60507.31131770365</v>
      </c>
    </row>
    <row r="24" spans="1:71" ht="15" customHeight="1">
      <c r="A24" s="1625" t="s">
        <v>674</v>
      </c>
      <c r="B24" s="1626"/>
      <c r="C24" s="1626"/>
      <c r="D24" s="1626"/>
      <c r="E24" s="1626"/>
      <c r="F24" s="236"/>
      <c r="G24" s="1626"/>
      <c r="H24" s="1626"/>
      <c r="I24" s="1626"/>
      <c r="J24" s="1626"/>
      <c r="K24" s="246"/>
      <c r="L24" s="1626"/>
      <c r="M24" s="1626"/>
      <c r="N24" s="1626"/>
      <c r="O24" s="1626"/>
      <c r="P24" s="236"/>
      <c r="Q24" s="1626"/>
      <c r="R24" s="1626"/>
      <c r="S24" s="1626"/>
      <c r="T24" s="1626"/>
      <c r="U24" s="236"/>
      <c r="V24" s="1626">
        <v>-2675.4549999999999</v>
      </c>
      <c r="W24" s="1626">
        <v>-2732.7860000000001</v>
      </c>
      <c r="X24" s="1626">
        <v>-3031.741</v>
      </c>
      <c r="Y24" s="1626">
        <v>-2847.47</v>
      </c>
      <c r="Z24" s="853">
        <v>-11287.454</v>
      </c>
      <c r="AA24" s="1626">
        <v>-1739.3879999999999</v>
      </c>
      <c r="AB24" s="1626">
        <v>-1898.5550000000001</v>
      </c>
      <c r="AC24" s="1626">
        <v>-2190.6289999999999</v>
      </c>
      <c r="AD24" s="1626">
        <v>-2711.2710000000002</v>
      </c>
      <c r="AE24" s="853">
        <v>-8539.8449999999993</v>
      </c>
      <c r="AF24" s="1626">
        <v>-2766.9560000000001</v>
      </c>
      <c r="AG24" s="1626">
        <v>-2892.3270000000002</v>
      </c>
      <c r="AH24" s="1626">
        <v>-2968.5149999999999</v>
      </c>
      <c r="AI24" s="1626">
        <v>-2666.41</v>
      </c>
      <c r="AJ24" s="853">
        <v>-11294.209000000001</v>
      </c>
      <c r="AK24" s="1626">
        <v>-3461.6120000000001</v>
      </c>
      <c r="AL24" s="1626">
        <v>-3495.7950000000001</v>
      </c>
      <c r="AM24" s="1626">
        <v>-3421.6660000000002</v>
      </c>
      <c r="AN24" s="1626">
        <v>-3352.3760000000002</v>
      </c>
      <c r="AO24" s="849">
        <v>-13731.449000000001</v>
      </c>
      <c r="AP24" s="1626">
        <v>-3188.3130000000001</v>
      </c>
      <c r="AQ24" s="1626">
        <v>-3407.846</v>
      </c>
      <c r="AR24" s="1626">
        <v>-3515.5740000000001</v>
      </c>
      <c r="AS24" s="1626">
        <v>-3384.4259999999999</v>
      </c>
      <c r="AT24" s="849">
        <v>-13496.159</v>
      </c>
      <c r="AU24" s="1626">
        <v>-975.42399999999998</v>
      </c>
      <c r="AV24" s="1626">
        <v>-1901.7070000000001</v>
      </c>
      <c r="AW24" s="1626">
        <v>-2428.1709999999998</v>
      </c>
      <c r="AX24" s="1626">
        <v>-2757.8910000000001</v>
      </c>
      <c r="AY24" s="849">
        <v>-8063.1929999999993</v>
      </c>
      <c r="AZ24" s="1626">
        <v>-4388.8019999999997</v>
      </c>
      <c r="BA24" s="1626">
        <v>-3975.4009999999998</v>
      </c>
      <c r="BB24" s="1626">
        <v>-4002.8418873197757</v>
      </c>
      <c r="BC24" s="1626">
        <v>-4021.7335003725871</v>
      </c>
      <c r="BD24" s="849">
        <v>-16388.77838769236</v>
      </c>
      <c r="BE24" s="1626">
        <v>-3179.1847848323659</v>
      </c>
      <c r="BF24" s="1626">
        <v>-3809.8611631489503</v>
      </c>
      <c r="BG24" s="1626">
        <v>-3744.4963264386574</v>
      </c>
      <c r="BH24" s="1626">
        <v>-2950.3723447755929</v>
      </c>
      <c r="BI24" s="849">
        <v>-13683.914619195566</v>
      </c>
      <c r="BJ24" s="1626">
        <v>-3168.8220461818705</v>
      </c>
      <c r="BK24" s="1626">
        <v>-3388.392770989557</v>
      </c>
      <c r="BL24" s="1626">
        <v>-3679.4851276262457</v>
      </c>
      <c r="BM24" s="1626">
        <v>-3952.3059326841421</v>
      </c>
      <c r="BN24" s="1420">
        <v>-14189.005877481814</v>
      </c>
      <c r="BO24" s="1626">
        <v>-4326.5544318177363</v>
      </c>
      <c r="BP24" s="1626">
        <v>-4572.4078597357511</v>
      </c>
      <c r="BQ24" s="1626">
        <v>-4489.4941956469465</v>
      </c>
      <c r="BR24" s="1626">
        <v>-4474.8920717298579</v>
      </c>
      <c r="BS24" s="1420">
        <v>-17863.348558930291</v>
      </c>
    </row>
    <row r="25" spans="1:71" s="228" customFormat="1" ht="15" customHeight="1">
      <c r="A25" s="211" t="s">
        <v>672</v>
      </c>
      <c r="B25" s="235"/>
      <c r="C25" s="235"/>
      <c r="D25" s="235"/>
      <c r="E25" s="235"/>
      <c r="F25" s="236"/>
      <c r="G25" s="235"/>
      <c r="H25" s="235"/>
      <c r="I25" s="235"/>
      <c r="J25" s="235"/>
      <c r="K25" s="246"/>
      <c r="L25" s="235"/>
      <c r="M25" s="235"/>
      <c r="N25" s="235"/>
      <c r="O25" s="235"/>
      <c r="P25" s="236"/>
      <c r="Q25" s="235"/>
      <c r="R25" s="235"/>
      <c r="S25" s="235"/>
      <c r="T25" s="235"/>
      <c r="U25" s="236"/>
      <c r="V25" s="235">
        <v>-307.72800000000001</v>
      </c>
      <c r="W25" s="235">
        <v>-395.63400000000001</v>
      </c>
      <c r="X25" s="235">
        <v>-411.589</v>
      </c>
      <c r="Y25" s="235">
        <v>-411.69499999999999</v>
      </c>
      <c r="Z25" s="853">
        <v>-1526.6479999999999</v>
      </c>
      <c r="AA25" s="235">
        <v>5.8959999999999999</v>
      </c>
      <c r="AB25" s="235">
        <v>-194.88900000000001</v>
      </c>
      <c r="AC25" s="235">
        <v>-48.8</v>
      </c>
      <c r="AD25" s="235">
        <v>162.49600000000001</v>
      </c>
      <c r="AE25" s="853">
        <v>-75.296000000000006</v>
      </c>
      <c r="AF25" s="235">
        <v>-27.324999999999999</v>
      </c>
      <c r="AG25" s="235">
        <v>-191.31899999999999</v>
      </c>
      <c r="AH25" s="235">
        <v>55.670999999999999</v>
      </c>
      <c r="AI25" s="231">
        <v>91.563999999999993</v>
      </c>
      <c r="AJ25" s="852">
        <v>-71.406999999999996</v>
      </c>
      <c r="AK25" s="231">
        <v>-95.858000000000004</v>
      </c>
      <c r="AL25" s="231">
        <v>-273.08999999999997</v>
      </c>
      <c r="AM25" s="557">
        <v>-155.071</v>
      </c>
      <c r="AN25" s="557">
        <v>-245.34100000000001</v>
      </c>
      <c r="AO25" s="849">
        <v>-769.36</v>
      </c>
      <c r="AP25" s="557">
        <v>-198.124</v>
      </c>
      <c r="AQ25" s="557">
        <v>-276.57100000000003</v>
      </c>
      <c r="AR25" s="557">
        <v>-178.69200000000001</v>
      </c>
      <c r="AS25" s="557">
        <v>-39.433</v>
      </c>
      <c r="AT25" s="849">
        <v>-692.82</v>
      </c>
      <c r="AU25" s="557">
        <v>-151.227</v>
      </c>
      <c r="AV25" s="559">
        <v>-61.243000000000002</v>
      </c>
      <c r="AW25" s="559">
        <v>49.606999999999999</v>
      </c>
      <c r="AX25" s="559">
        <v>542.80499999999995</v>
      </c>
      <c r="AY25" s="849">
        <v>379.94199999999995</v>
      </c>
      <c r="AZ25" s="557">
        <v>-546.43299999999999</v>
      </c>
      <c r="BA25" s="557">
        <v>-471.75900000000001</v>
      </c>
      <c r="BB25" s="557">
        <v>-269.48955379970317</v>
      </c>
      <c r="BC25" s="557">
        <v>-297.20346912933616</v>
      </c>
      <c r="BD25" s="849">
        <v>-1584.8850229290392</v>
      </c>
      <c r="BE25" s="557">
        <v>-349.44304142999999</v>
      </c>
      <c r="BF25" s="557">
        <v>-323.18947474999999</v>
      </c>
      <c r="BG25" s="557">
        <v>-201.47000145999999</v>
      </c>
      <c r="BH25" s="557">
        <v>-160.18795454118151</v>
      </c>
      <c r="BI25" s="849">
        <v>-1034.2904721811815</v>
      </c>
      <c r="BJ25" s="557">
        <v>-207.6834728889005</v>
      </c>
      <c r="BK25" s="557">
        <v>-173.68209845401842</v>
      </c>
      <c r="BL25" s="557">
        <v>-143.84443691889447</v>
      </c>
      <c r="BM25" s="1416">
        <v>-218.10394961731038</v>
      </c>
      <c r="BN25" s="1420">
        <v>-743.31395787912368</v>
      </c>
      <c r="BO25" s="1416">
        <v>-287.07947936743909</v>
      </c>
      <c r="BP25" s="1416">
        <v>-319.53167207000001</v>
      </c>
      <c r="BQ25" s="1416">
        <v>-307.08550708000001</v>
      </c>
      <c r="BR25" s="1416">
        <v>-327.64607291999994</v>
      </c>
      <c r="BS25" s="1420">
        <v>-1241.3427314374389</v>
      </c>
    </row>
    <row r="26" spans="1:71" s="228" customFormat="1" ht="15" customHeight="1">
      <c r="A26" s="211"/>
      <c r="B26" s="235"/>
      <c r="C26" s="235"/>
      <c r="D26" s="235"/>
      <c r="E26" s="235"/>
      <c r="F26" s="236"/>
      <c r="G26" s="235"/>
      <c r="H26" s="235"/>
      <c r="I26" s="235"/>
      <c r="J26" s="235"/>
      <c r="K26" s="246"/>
      <c r="L26" s="235"/>
      <c r="M26" s="235"/>
      <c r="N26" s="235"/>
      <c r="O26" s="235"/>
      <c r="P26" s="236"/>
      <c r="Q26" s="235"/>
      <c r="R26" s="235"/>
      <c r="S26" s="235"/>
      <c r="T26" s="235"/>
      <c r="U26" s="236"/>
      <c r="V26" s="235"/>
      <c r="W26" s="235"/>
      <c r="X26" s="235"/>
      <c r="Y26" s="235"/>
      <c r="Z26" s="853"/>
      <c r="AA26" s="235"/>
      <c r="AB26" s="235"/>
      <c r="AC26" s="235"/>
      <c r="AD26" s="235"/>
      <c r="AE26" s="853"/>
      <c r="AF26" s="235"/>
      <c r="AG26" s="235"/>
      <c r="AH26" s="235"/>
      <c r="AI26" s="235"/>
      <c r="AJ26" s="853"/>
      <c r="AK26" s="235"/>
      <c r="AL26" s="235"/>
      <c r="AM26" s="557"/>
      <c r="AN26" s="557"/>
      <c r="AO26" s="849"/>
      <c r="AP26" s="557"/>
      <c r="AQ26" s="557"/>
      <c r="AR26" s="557"/>
      <c r="AS26" s="557"/>
      <c r="AT26" s="849"/>
      <c r="AU26" s="557"/>
      <c r="AV26" s="559"/>
      <c r="AW26" s="559"/>
      <c r="AX26" s="559"/>
      <c r="AY26" s="849"/>
      <c r="AZ26" s="557"/>
      <c r="BA26" s="557"/>
      <c r="BB26" s="557"/>
      <c r="BC26" s="557"/>
      <c r="BD26" s="849">
        <v>0</v>
      </c>
      <c r="BE26" s="557"/>
      <c r="BF26" s="557"/>
      <c r="BG26" s="557"/>
      <c r="BH26" s="557"/>
      <c r="BI26" s="849">
        <v>0</v>
      </c>
      <c r="BJ26" s="557"/>
      <c r="BK26" s="557"/>
      <c r="BL26" s="557"/>
      <c r="BM26" s="1416"/>
      <c r="BN26" s="1420">
        <v>0</v>
      </c>
      <c r="BO26" s="1416"/>
      <c r="BP26" s="1416"/>
      <c r="BQ26" s="1416"/>
      <c r="BR26" s="1416"/>
      <c r="BS26" s="1420">
        <v>0</v>
      </c>
    </row>
    <row r="27" spans="1:71" s="866" customFormat="1" ht="13.5" thickBot="1">
      <c r="A27" s="873" t="s">
        <v>709</v>
      </c>
      <c r="B27" s="854"/>
      <c r="C27" s="854"/>
      <c r="D27" s="854"/>
      <c r="E27" s="854"/>
      <c r="F27" s="854"/>
      <c r="G27" s="854"/>
      <c r="H27" s="854"/>
      <c r="I27" s="854"/>
      <c r="J27" s="854"/>
      <c r="K27" s="854"/>
      <c r="L27" s="854"/>
      <c r="M27" s="854"/>
      <c r="N27" s="854"/>
      <c r="O27" s="854"/>
      <c r="P27" s="854"/>
      <c r="Q27" s="854"/>
      <c r="R27" s="854"/>
      <c r="S27" s="854"/>
      <c r="T27" s="854"/>
      <c r="U27" s="854"/>
      <c r="V27" s="854">
        <v>5824.05</v>
      </c>
      <c r="W27" s="854">
        <v>6133.5879999999997</v>
      </c>
      <c r="X27" s="854">
        <v>6143.7730000000001</v>
      </c>
      <c r="Y27" s="854">
        <v>5714.6629999999996</v>
      </c>
      <c r="Z27" s="854">
        <v>23816.075000000001</v>
      </c>
      <c r="AA27" s="854">
        <v>5162.3710000000001</v>
      </c>
      <c r="AB27" s="854">
        <v>5575.058</v>
      </c>
      <c r="AC27" s="854">
        <v>5594.7340000000004</v>
      </c>
      <c r="AD27" s="854">
        <v>5817.4129999999996</v>
      </c>
      <c r="AE27" s="854">
        <v>22149.579000000002</v>
      </c>
      <c r="AF27" s="854">
        <v>6175.64</v>
      </c>
      <c r="AG27" s="854">
        <v>6168.9059999999999</v>
      </c>
      <c r="AH27" s="854">
        <v>6254.1030000000001</v>
      </c>
      <c r="AI27" s="854">
        <v>6280.241</v>
      </c>
      <c r="AJ27" s="854">
        <v>24878.891</v>
      </c>
      <c r="AK27" s="854">
        <v>6419.482</v>
      </c>
      <c r="AL27" s="854">
        <v>6381.6379999999999</v>
      </c>
      <c r="AM27" s="850">
        <v>6453.9709999999995</v>
      </c>
      <c r="AN27" s="850">
        <v>6477.7579999999998</v>
      </c>
      <c r="AO27" s="850">
        <v>25732.849000000002</v>
      </c>
      <c r="AP27" s="850">
        <v>6876.5789999999997</v>
      </c>
      <c r="AQ27" s="850">
        <v>7034.0680000000002</v>
      </c>
      <c r="AR27" s="850">
        <v>7156.3549999999996</v>
      </c>
      <c r="AS27" s="850">
        <v>7295.567</v>
      </c>
      <c r="AT27" s="850">
        <v>28362.569</v>
      </c>
      <c r="AU27" s="850">
        <v>3911.5839999999998</v>
      </c>
      <c r="AV27" s="860">
        <v>4205.4679999999998</v>
      </c>
      <c r="AW27" s="860">
        <v>5030.4560000000001</v>
      </c>
      <c r="AX27" s="860">
        <v>5388.4350000000004</v>
      </c>
      <c r="AY27" s="850">
        <v>18535.942999999999</v>
      </c>
      <c r="AZ27" s="850">
        <v>6397.8959999999997</v>
      </c>
      <c r="BA27" s="850">
        <v>6542.7820000000002</v>
      </c>
      <c r="BB27" s="850">
        <v>6779.3518527467468</v>
      </c>
      <c r="BC27" s="850">
        <v>7159.4676735149724</v>
      </c>
      <c r="BD27" s="850">
        <v>26879.497526261719</v>
      </c>
      <c r="BE27" s="850">
        <v>7360.5873688955026</v>
      </c>
      <c r="BF27" s="850">
        <v>7678.5324281116973</v>
      </c>
      <c r="BG27" s="850">
        <v>8078.6964100526056</v>
      </c>
      <c r="BH27" s="850">
        <v>7667.7230624049689</v>
      </c>
      <c r="BI27" s="850">
        <v>30785.539269464774</v>
      </c>
      <c r="BJ27" s="850">
        <v>8435.1187780797045</v>
      </c>
      <c r="BK27" s="850">
        <v>8742.150951050995</v>
      </c>
      <c r="BL27" s="850">
        <v>9040.0759388509796</v>
      </c>
      <c r="BM27" s="1417">
        <v>9400.571077907618</v>
      </c>
      <c r="BN27" s="1417">
        <v>35617.916745889292</v>
      </c>
      <c r="BO27" s="1417">
        <v>9770.9836713005552</v>
      </c>
      <c r="BP27" s="1417">
        <v>10072.375443462133</v>
      </c>
      <c r="BQ27" s="1417">
        <v>10675.140598238997</v>
      </c>
      <c r="BR27" s="1417">
        <v>10884.120314334235</v>
      </c>
      <c r="BS27" s="1417">
        <v>41402.620027335914</v>
      </c>
    </row>
    <row r="28" spans="1:71">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row>
    <row r="29" spans="1:71">
      <c r="A29" s="1334" t="s">
        <v>1766</v>
      </c>
    </row>
    <row r="30" spans="1:71">
      <c r="V30" s="556"/>
      <c r="W30" s="556"/>
      <c r="X30" s="556"/>
      <c r="Y30" s="556"/>
    </row>
    <row r="31" spans="1:71">
      <c r="B31" s="556"/>
      <c r="C31" s="556"/>
      <c r="D31" s="556"/>
      <c r="E31" s="556"/>
      <c r="F31" s="556"/>
      <c r="G31" s="556"/>
      <c r="H31" s="556"/>
      <c r="I31" s="556"/>
      <c r="J31" s="556"/>
      <c r="K31" s="556"/>
      <c r="L31" s="556"/>
      <c r="M31" s="556"/>
      <c r="N31" s="556"/>
      <c r="O31" s="556"/>
      <c r="P31" s="556"/>
      <c r="Q31" s="556"/>
      <c r="R31" s="556"/>
      <c r="U31" s="556"/>
      <c r="V31" s="556"/>
      <c r="W31" s="556"/>
      <c r="X31" s="556"/>
      <c r="Y31" s="556"/>
      <c r="Z31" s="556"/>
    </row>
    <row r="32" spans="1:71">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row>
    <row r="33" spans="2:2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row>
    <row r="34" spans="2:2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row>
    <row r="35" spans="2:2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row>
    <row r="36" spans="2:2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row>
    <row r="37" spans="2:2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row>
    <row r="38" spans="2:2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row>
    <row r="39" spans="2:2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row>
    <row r="40" spans="2:2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row>
    <row r="41" spans="2:2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row>
    <row r="42" spans="2:2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row>
    <row r="43" spans="2:2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row>
    <row r="44" spans="2:2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row>
    <row r="45" spans="2:2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row>
    <row r="46" spans="2:2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row>
    <row r="47" spans="2:26">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2:26">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S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codeName="Planilha26">
    <tabColor rgb="FF939598"/>
    <pageSetUpPr fitToPage="1"/>
  </sheetPr>
  <dimension ref="A1:BS48"/>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sheetView>
  </sheetViews>
  <sheetFormatPr defaultColWidth="9.1796875" defaultRowHeight="12.5" outlineLevelCol="1"/>
  <cols>
    <col min="1" max="1" width="72.26953125" style="226" customWidth="1"/>
    <col min="2" max="17" width="13.7265625" style="226" hidden="1" customWidth="1" outlineLevel="1"/>
    <col min="18" max="20" width="13.54296875" style="226" hidden="1" customWidth="1" outlineLevel="1"/>
    <col min="21" max="21" width="13.7265625" style="226" hidden="1" customWidth="1" outlineLevel="1"/>
    <col min="22" max="22" width="13.7265625" style="226" customWidth="1" collapsed="1"/>
    <col min="23" max="39" width="13.7265625" style="226" customWidth="1"/>
    <col min="40" max="40" width="9.1796875" style="226"/>
    <col min="41" max="41" width="9.7265625" style="226" customWidth="1"/>
    <col min="42" max="44" width="10.54296875" style="226" bestFit="1" customWidth="1"/>
    <col min="45" max="45" width="9.1796875" style="226"/>
    <col min="46" max="46" width="9.7265625" style="226" customWidth="1"/>
    <col min="47" max="70" width="9.1796875" style="226"/>
    <col min="71" max="71" width="10.54296875" style="226" bestFit="1" customWidth="1"/>
    <col min="72" max="16384" width="9.1796875" style="226"/>
  </cols>
  <sheetData>
    <row r="1" spans="1:71" s="243" customFormat="1" ht="51.65" customHeight="1">
      <c r="A1" s="1214" t="s">
        <v>1911</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c r="AM1" s="1215"/>
      <c r="AN1" s="1215"/>
      <c r="AO1" s="1215"/>
      <c r="AP1" s="1215"/>
      <c r="AQ1" s="1215"/>
      <c r="AR1" s="1215"/>
      <c r="AS1" s="1215"/>
      <c r="AT1" s="1215"/>
      <c r="AU1" s="1215"/>
      <c r="AV1" s="1215"/>
      <c r="AW1" s="1215"/>
      <c r="AX1" s="1215"/>
      <c r="AY1" s="1215"/>
      <c r="AZ1" s="1215"/>
      <c r="BA1" s="1215"/>
      <c r="BB1" s="1215"/>
      <c r="BC1" s="1215"/>
      <c r="BD1" s="1215"/>
      <c r="BE1" s="1215"/>
      <c r="BF1" s="1215"/>
      <c r="BG1" s="1215"/>
      <c r="BH1" s="1215"/>
      <c r="BI1" s="1215"/>
      <c r="BJ1" s="1215"/>
      <c r="BK1" s="1215"/>
      <c r="BL1" s="1215"/>
      <c r="BM1" s="1215"/>
      <c r="BN1" s="1215"/>
      <c r="BO1" s="1215"/>
      <c r="BP1" s="1215"/>
      <c r="BQ1" s="1215"/>
      <c r="BR1" s="1215"/>
      <c r="BS1" s="1215"/>
    </row>
    <row r="2" spans="1:71" s="243" customFormat="1" ht="8.25" customHeight="1">
      <c r="A2" s="244"/>
    </row>
    <row r="3" spans="1:71">
      <c r="A3" s="242"/>
      <c r="B3" s="241"/>
      <c r="C3" s="221"/>
      <c r="G3" s="221"/>
      <c r="H3" s="221"/>
      <c r="BS3" s="226" t="s">
        <v>710</v>
      </c>
    </row>
    <row r="4" spans="1:71" ht="13" thickBot="1">
      <c r="A4" s="1216"/>
      <c r="B4" s="1217"/>
      <c r="C4" s="1217"/>
      <c r="D4" s="1217"/>
      <c r="E4" s="1218"/>
      <c r="F4" s="1218"/>
      <c r="G4" s="1217"/>
      <c r="H4" s="1217"/>
      <c r="I4" s="1217"/>
      <c r="J4" s="1218"/>
      <c r="K4" s="1218"/>
      <c r="L4" s="1217"/>
      <c r="M4" s="1217"/>
      <c r="N4" s="1217"/>
      <c r="O4" s="1217"/>
      <c r="P4" s="1218"/>
      <c r="Q4" s="1217"/>
      <c r="R4" s="1217"/>
      <c r="S4" s="1217"/>
      <c r="T4" s="1217"/>
      <c r="U4" s="1218"/>
      <c r="V4" s="1217"/>
      <c r="W4" s="1217"/>
      <c r="X4" s="1217"/>
      <c r="Y4" s="1217"/>
      <c r="Z4" s="1218"/>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c r="AX4" s="1217"/>
      <c r="AY4" s="1217"/>
      <c r="AZ4" s="1217"/>
      <c r="BA4" s="1217"/>
      <c r="BB4" s="1217"/>
      <c r="BC4" s="1217"/>
      <c r="BD4" s="1217"/>
      <c r="BE4" s="1217"/>
      <c r="BF4" s="1217"/>
      <c r="BG4" s="1217"/>
      <c r="BH4" s="1217"/>
      <c r="BI4" s="1217"/>
      <c r="BJ4" s="1217"/>
      <c r="BK4" s="1217"/>
      <c r="BL4" s="1217"/>
      <c r="BM4" s="1217"/>
      <c r="BN4" s="1217"/>
      <c r="BO4" s="1217"/>
      <c r="BP4" s="1217"/>
      <c r="BQ4" s="1217"/>
      <c r="BR4" s="1217"/>
      <c r="BS4" s="1217"/>
    </row>
    <row r="5" spans="1:71" ht="13">
      <c r="A5" s="855"/>
      <c r="B5" s="856"/>
      <c r="C5" s="856"/>
      <c r="D5" s="856"/>
      <c r="E5" s="856"/>
      <c r="F5" s="851"/>
      <c r="G5" s="856"/>
      <c r="H5" s="856"/>
      <c r="I5" s="856"/>
      <c r="J5" s="856"/>
      <c r="K5" s="851"/>
      <c r="L5" s="856"/>
      <c r="M5" s="856"/>
      <c r="N5" s="856"/>
      <c r="O5" s="856"/>
      <c r="P5" s="851"/>
      <c r="Q5" s="856"/>
      <c r="R5" s="856"/>
      <c r="S5" s="856"/>
      <c r="T5" s="856"/>
      <c r="U5" s="851"/>
      <c r="V5" s="856" t="s">
        <v>576</v>
      </c>
      <c r="W5" s="856" t="s">
        <v>585</v>
      </c>
      <c r="X5" s="856" t="s">
        <v>588</v>
      </c>
      <c r="Y5" s="856" t="s">
        <v>590</v>
      </c>
      <c r="Z5" s="851" t="s">
        <v>698</v>
      </c>
      <c r="AA5" s="856" t="s">
        <v>610</v>
      </c>
      <c r="AB5" s="856" t="s">
        <v>624</v>
      </c>
      <c r="AC5" s="856" t="s">
        <v>634</v>
      </c>
      <c r="AD5" s="856" t="s">
        <v>655</v>
      </c>
      <c r="AE5" s="851" t="s">
        <v>704</v>
      </c>
      <c r="AF5" s="856" t="s">
        <v>660</v>
      </c>
      <c r="AG5" s="856" t="s">
        <v>667</v>
      </c>
      <c r="AH5" s="856" t="s">
        <v>894</v>
      </c>
      <c r="AI5" s="856" t="s">
        <v>914</v>
      </c>
      <c r="AJ5" s="851" t="s">
        <v>1310</v>
      </c>
      <c r="AK5" s="856" t="s">
        <v>927</v>
      </c>
      <c r="AL5" s="856" t="s">
        <v>1002</v>
      </c>
      <c r="AM5" s="857" t="s">
        <v>1090</v>
      </c>
      <c r="AN5" s="857" t="s">
        <v>1132</v>
      </c>
      <c r="AO5" s="847" t="s">
        <v>1311</v>
      </c>
      <c r="AP5" s="857" t="s">
        <v>1194</v>
      </c>
      <c r="AQ5" s="857" t="s">
        <v>1211</v>
      </c>
      <c r="AR5" s="857" t="s">
        <v>1223</v>
      </c>
      <c r="AS5" s="857" t="s">
        <v>1240</v>
      </c>
      <c r="AT5" s="847" t="s">
        <v>1309</v>
      </c>
      <c r="AU5" s="857" t="s">
        <v>1406</v>
      </c>
      <c r="AV5" s="858" t="s">
        <v>1462</v>
      </c>
      <c r="AW5" s="858" t="s">
        <v>1509</v>
      </c>
      <c r="AX5" s="858" t="s">
        <v>1521</v>
      </c>
      <c r="AY5" s="847" t="s">
        <v>1452</v>
      </c>
      <c r="AZ5" s="857" t="s">
        <v>1541</v>
      </c>
      <c r="BA5" s="857" t="s">
        <v>1608</v>
      </c>
      <c r="BB5" s="857" t="s">
        <v>1623</v>
      </c>
      <c r="BC5" s="857" t="s">
        <v>1636</v>
      </c>
      <c r="BD5" s="847">
        <v>2021</v>
      </c>
      <c r="BE5" s="857" t="s">
        <v>1654</v>
      </c>
      <c r="BF5" s="857" t="s">
        <v>1721</v>
      </c>
      <c r="BG5" s="857" t="s">
        <v>1771</v>
      </c>
      <c r="BH5" s="857" t="s">
        <v>1788</v>
      </c>
      <c r="BI5" s="847" t="s">
        <v>1792</v>
      </c>
      <c r="BJ5" s="857" t="s">
        <v>1805</v>
      </c>
      <c r="BK5" s="857" t="s">
        <v>1826</v>
      </c>
      <c r="BL5" s="857" t="s">
        <v>1863</v>
      </c>
      <c r="BM5" s="857" t="s">
        <v>1882</v>
      </c>
      <c r="BN5" s="847" t="s">
        <v>1896</v>
      </c>
      <c r="BO5" s="857" t="s">
        <v>1942</v>
      </c>
      <c r="BP5" s="857" t="s">
        <v>1963</v>
      </c>
      <c r="BQ5" s="857" t="s">
        <v>1981</v>
      </c>
      <c r="BR5" s="857" t="s">
        <v>2004</v>
      </c>
      <c r="BS5" s="847" t="s">
        <v>2007</v>
      </c>
    </row>
    <row r="6" spans="1:71" ht="3" customHeight="1">
      <c r="A6" s="1219"/>
      <c r="B6" s="861"/>
      <c r="C6" s="861"/>
      <c r="D6" s="861"/>
      <c r="E6" s="861"/>
      <c r="F6" s="852"/>
      <c r="G6" s="861"/>
      <c r="H6" s="861"/>
      <c r="I6" s="861"/>
      <c r="J6" s="861"/>
      <c r="K6" s="852"/>
      <c r="L6" s="861"/>
      <c r="M6" s="861"/>
      <c r="N6" s="861"/>
      <c r="O6" s="861"/>
      <c r="P6" s="852"/>
      <c r="Q6" s="861"/>
      <c r="R6" s="861"/>
      <c r="S6" s="861"/>
      <c r="T6" s="861"/>
      <c r="U6" s="852"/>
      <c r="V6" s="861"/>
      <c r="W6" s="861"/>
      <c r="X6" s="861"/>
      <c r="Y6" s="861"/>
      <c r="Z6" s="852"/>
      <c r="AA6" s="859"/>
      <c r="AB6" s="859"/>
      <c r="AC6" s="859"/>
      <c r="AD6" s="859"/>
      <c r="AE6" s="852"/>
      <c r="AF6" s="859"/>
      <c r="AG6" s="859"/>
      <c r="AH6" s="859"/>
      <c r="AI6" s="859"/>
      <c r="AJ6" s="852"/>
      <c r="AK6" s="859"/>
      <c r="AL6" s="859"/>
      <c r="AM6" s="859"/>
      <c r="AN6" s="859"/>
      <c r="AO6" s="862"/>
      <c r="AP6" s="859"/>
      <c r="AQ6" s="859"/>
      <c r="AR6" s="859"/>
      <c r="AS6" s="859"/>
      <c r="AT6" s="862"/>
      <c r="AU6" s="859"/>
      <c r="AV6" s="1220"/>
      <c r="AW6" s="1220"/>
      <c r="AX6" s="1220"/>
      <c r="AY6" s="862"/>
      <c r="AZ6" s="859"/>
      <c r="BA6" s="859"/>
      <c r="BB6" s="859"/>
      <c r="BC6" s="859"/>
      <c r="BD6" s="862"/>
      <c r="BE6" s="859"/>
      <c r="BF6" s="859"/>
      <c r="BG6" s="859"/>
      <c r="BH6" s="859"/>
      <c r="BI6" s="862"/>
      <c r="BJ6" s="859"/>
      <c r="BK6" s="859"/>
      <c r="BL6" s="859"/>
      <c r="BM6" s="859"/>
      <c r="BN6" s="1421"/>
      <c r="BO6" s="859"/>
      <c r="BP6" s="859"/>
      <c r="BQ6" s="859"/>
      <c r="BR6" s="859"/>
      <c r="BS6" s="1421"/>
    </row>
    <row r="7" spans="1:71" s="228" customFormat="1" ht="15" customHeight="1">
      <c r="A7" s="212" t="s">
        <v>689</v>
      </c>
      <c r="B7" s="235"/>
      <c r="C7" s="235"/>
      <c r="D7" s="235"/>
      <c r="E7" s="235"/>
      <c r="F7" s="236"/>
      <c r="G7" s="235"/>
      <c r="H7" s="235"/>
      <c r="I7" s="235"/>
      <c r="J7" s="235"/>
      <c r="K7" s="246"/>
      <c r="L7" s="235"/>
      <c r="M7" s="235"/>
      <c r="N7" s="235"/>
      <c r="O7" s="235"/>
      <c r="P7" s="236"/>
      <c r="Q7" s="235"/>
      <c r="R7" s="235"/>
      <c r="S7" s="235"/>
      <c r="T7" s="235"/>
      <c r="U7" s="236"/>
      <c r="V7" s="235">
        <v>15469.705</v>
      </c>
      <c r="W7" s="235">
        <v>15467.228999999999</v>
      </c>
      <c r="X7" s="235">
        <v>16756.703000000001</v>
      </c>
      <c r="Y7" s="235">
        <v>15988.545</v>
      </c>
      <c r="Z7" s="853">
        <v>63682.182999999997</v>
      </c>
      <c r="AA7" s="235">
        <v>15861.904</v>
      </c>
      <c r="AB7" s="235">
        <v>15804.679</v>
      </c>
      <c r="AC7" s="235">
        <v>16504.288</v>
      </c>
      <c r="AD7" s="235">
        <v>17256.609</v>
      </c>
      <c r="AE7" s="853">
        <v>65427.481</v>
      </c>
      <c r="AF7" s="235">
        <v>16048.513000000001</v>
      </c>
      <c r="AG7" s="235">
        <v>15636.744000000001</v>
      </c>
      <c r="AH7" s="235">
        <v>15229.433999999999</v>
      </c>
      <c r="AI7" s="235">
        <v>15298.989</v>
      </c>
      <c r="AJ7" s="853">
        <v>62213.680999999997</v>
      </c>
      <c r="AK7" s="235">
        <v>15222.575999999999</v>
      </c>
      <c r="AL7" s="235">
        <v>15105.394</v>
      </c>
      <c r="AM7" s="557">
        <v>15351.895</v>
      </c>
      <c r="AN7" s="559">
        <v>15087.851000000001</v>
      </c>
      <c r="AO7" s="863">
        <v>60767.771999999997</v>
      </c>
      <c r="AP7" s="559">
        <v>15573.775</v>
      </c>
      <c r="AQ7" s="559">
        <v>16209.33</v>
      </c>
      <c r="AR7" s="559">
        <v>16870.79</v>
      </c>
      <c r="AS7" s="559">
        <v>17073.493999999999</v>
      </c>
      <c r="AT7" s="863">
        <v>65727.391000000003</v>
      </c>
      <c r="AU7" s="559">
        <v>15727.147999999999</v>
      </c>
      <c r="AV7" s="559">
        <v>15220.574000000001</v>
      </c>
      <c r="AW7" s="559">
        <v>14696.277</v>
      </c>
      <c r="AX7" s="559">
        <v>15080.646000000001</v>
      </c>
      <c r="AY7" s="863">
        <v>60724.646000000001</v>
      </c>
      <c r="AZ7" s="559">
        <v>15501.742</v>
      </c>
      <c r="BA7" s="559">
        <v>16205.445</v>
      </c>
      <c r="BB7" s="559">
        <v>16921.883999999998</v>
      </c>
      <c r="BC7" s="559">
        <v>18099.531999999999</v>
      </c>
      <c r="BD7" s="863">
        <v>66728.603000000003</v>
      </c>
      <c r="BE7" s="559">
        <v>18164.677</v>
      </c>
      <c r="BF7" s="559">
        <v>19791.168000000001</v>
      </c>
      <c r="BG7" s="559">
        <v>20910.017</v>
      </c>
      <c r="BH7" s="559">
        <v>21555.321</v>
      </c>
      <c r="BI7" s="863">
        <v>80421.183000000005</v>
      </c>
      <c r="BJ7" s="559">
        <v>21659.217000000001</v>
      </c>
      <c r="BK7" s="559">
        <v>22929.526999999998</v>
      </c>
      <c r="BL7" s="559">
        <v>23621.508999999998</v>
      </c>
      <c r="BM7" s="1424">
        <v>24374.657999999999</v>
      </c>
      <c r="BN7" s="1422">
        <v>92584.910999999993</v>
      </c>
      <c r="BO7" s="1424">
        <v>24066.761999999999</v>
      </c>
      <c r="BP7" s="1424">
        <v>24825.050999999999</v>
      </c>
      <c r="BQ7" s="1424">
        <v>25559.465</v>
      </c>
      <c r="BR7" s="1424">
        <v>26475.255000000001</v>
      </c>
      <c r="BS7" s="1422">
        <v>100926.533</v>
      </c>
    </row>
    <row r="8" spans="1:71" ht="13">
      <c r="A8" s="210" t="s">
        <v>688</v>
      </c>
      <c r="B8" s="231"/>
      <c r="C8" s="231"/>
      <c r="D8" s="231"/>
      <c r="E8" s="231"/>
      <c r="F8" s="234"/>
      <c r="G8" s="231"/>
      <c r="H8" s="231"/>
      <c r="I8" s="231"/>
      <c r="J8" s="231"/>
      <c r="K8" s="247"/>
      <c r="L8" s="231"/>
      <c r="M8" s="231"/>
      <c r="N8" s="231"/>
      <c r="O8" s="231"/>
      <c r="P8" s="234"/>
      <c r="Q8" s="231"/>
      <c r="R8" s="231"/>
      <c r="S8" s="231"/>
      <c r="T8" s="231"/>
      <c r="U8" s="234"/>
      <c r="V8" s="231">
        <v>13562.541999999999</v>
      </c>
      <c r="W8" s="231">
        <v>14101.912</v>
      </c>
      <c r="X8" s="231">
        <v>14687.606</v>
      </c>
      <c r="Y8" s="231">
        <v>14836.298000000001</v>
      </c>
      <c r="Z8" s="852">
        <v>57188.360999999997</v>
      </c>
      <c r="AA8" s="231">
        <v>14246.986000000001</v>
      </c>
      <c r="AB8" s="231">
        <v>14576.949000000001</v>
      </c>
      <c r="AC8" s="231">
        <v>15041.121999999999</v>
      </c>
      <c r="AD8" s="231">
        <v>15450.126</v>
      </c>
      <c r="AE8" s="852">
        <v>59315.184999999998</v>
      </c>
      <c r="AF8" s="231">
        <v>14357.695</v>
      </c>
      <c r="AG8" s="231">
        <v>14314.991</v>
      </c>
      <c r="AH8" s="231">
        <v>14116.847</v>
      </c>
      <c r="AI8" s="231">
        <v>14092.358</v>
      </c>
      <c r="AJ8" s="852">
        <v>56881.892</v>
      </c>
      <c r="AK8" s="231">
        <v>13791.758</v>
      </c>
      <c r="AL8" s="231">
        <v>14220.313</v>
      </c>
      <c r="AM8" s="231">
        <v>14359.438</v>
      </c>
      <c r="AN8" s="231">
        <v>14424.49</v>
      </c>
      <c r="AO8" s="862">
        <v>56796.000999999997</v>
      </c>
      <c r="AP8" s="231">
        <v>14656.267</v>
      </c>
      <c r="AQ8" s="231">
        <v>15127.873</v>
      </c>
      <c r="AR8" s="231">
        <v>15840.883</v>
      </c>
      <c r="AS8" s="231">
        <v>16333.456</v>
      </c>
      <c r="AT8" s="862">
        <v>61958.481</v>
      </c>
      <c r="AU8" s="231">
        <v>15340.124</v>
      </c>
      <c r="AV8" s="231">
        <v>14553.484</v>
      </c>
      <c r="AW8" s="231">
        <v>13616.267</v>
      </c>
      <c r="AX8" s="231">
        <v>13984.058999999999</v>
      </c>
      <c r="AY8" s="862">
        <v>57493.936000000002</v>
      </c>
      <c r="AZ8" s="231">
        <v>14045.808000000001</v>
      </c>
      <c r="BA8" s="231">
        <v>14681.862999999999</v>
      </c>
      <c r="BB8" s="231">
        <v>15609.34</v>
      </c>
      <c r="BC8" s="231">
        <v>17496.18</v>
      </c>
      <c r="BD8" s="862">
        <v>61833.190999999999</v>
      </c>
      <c r="BE8" s="231">
        <v>17632.187999999998</v>
      </c>
      <c r="BF8" s="231">
        <v>19554.838</v>
      </c>
      <c r="BG8" s="231">
        <v>20636.468000000001</v>
      </c>
      <c r="BH8" s="231">
        <v>21167.839</v>
      </c>
      <c r="BI8" s="862">
        <v>78991.332999999999</v>
      </c>
      <c r="BJ8" s="231">
        <v>20866.973999999998</v>
      </c>
      <c r="BK8" s="231">
        <v>21825.190999999999</v>
      </c>
      <c r="BL8" s="231">
        <v>22800.194</v>
      </c>
      <c r="BM8" s="231">
        <v>23466.682000000001</v>
      </c>
      <c r="BN8" s="1421">
        <v>88959.040999999997</v>
      </c>
      <c r="BO8" s="231">
        <v>23076.263999999999</v>
      </c>
      <c r="BP8" s="231">
        <v>23380.117999999999</v>
      </c>
      <c r="BQ8" s="231">
        <v>24385.817497177002</v>
      </c>
      <c r="BR8" s="231">
        <v>25402.776000000002</v>
      </c>
      <c r="BS8" s="1421">
        <v>96244.974999999991</v>
      </c>
    </row>
    <row r="9" spans="1:71" ht="13">
      <c r="A9" s="210" t="s">
        <v>687</v>
      </c>
      <c r="B9" s="231"/>
      <c r="C9" s="231"/>
      <c r="D9" s="231"/>
      <c r="E9" s="231"/>
      <c r="F9" s="234"/>
      <c r="G9" s="231"/>
      <c r="H9" s="231"/>
      <c r="I9" s="231"/>
      <c r="J9" s="231"/>
      <c r="K9" s="247"/>
      <c r="L9" s="231"/>
      <c r="M9" s="231"/>
      <c r="N9" s="231"/>
      <c r="O9" s="231"/>
      <c r="P9" s="234"/>
      <c r="Q9" s="231"/>
      <c r="R9" s="231"/>
      <c r="S9" s="231"/>
      <c r="T9" s="231"/>
      <c r="U9" s="234"/>
      <c r="V9" s="231">
        <v>1907.162</v>
      </c>
      <c r="W9" s="231">
        <v>1365.316</v>
      </c>
      <c r="X9" s="231">
        <v>2069.096</v>
      </c>
      <c r="Y9" s="231">
        <v>1152.2460000000001</v>
      </c>
      <c r="Z9" s="852">
        <v>6493.8220000000001</v>
      </c>
      <c r="AA9" s="231">
        <v>1614.9169999999999</v>
      </c>
      <c r="AB9" s="231">
        <v>1227.729</v>
      </c>
      <c r="AC9" s="231">
        <v>1463.165</v>
      </c>
      <c r="AD9" s="231">
        <v>1806.482</v>
      </c>
      <c r="AE9" s="852">
        <v>6112.2950000000001</v>
      </c>
      <c r="AF9" s="231">
        <v>1690.817</v>
      </c>
      <c r="AG9" s="231">
        <v>1321.752</v>
      </c>
      <c r="AH9" s="231">
        <v>1112.587</v>
      </c>
      <c r="AI9" s="231">
        <v>1206.6300000000001</v>
      </c>
      <c r="AJ9" s="852">
        <v>5331.7879999999996</v>
      </c>
      <c r="AK9" s="231">
        <v>1430.818</v>
      </c>
      <c r="AL9" s="231">
        <v>885.08100000000002</v>
      </c>
      <c r="AM9" s="231">
        <v>992.45600000000002</v>
      </c>
      <c r="AN9" s="231">
        <v>663.36099999999999</v>
      </c>
      <c r="AO9" s="862">
        <v>3971.7710000000002</v>
      </c>
      <c r="AP9" s="231">
        <v>917.50800000000004</v>
      </c>
      <c r="AQ9" s="231">
        <v>1081.4559999999999</v>
      </c>
      <c r="AR9" s="231">
        <v>1029.9059999999999</v>
      </c>
      <c r="AS9" s="231">
        <v>740.03800000000001</v>
      </c>
      <c r="AT9" s="862">
        <v>3768.9090000000001</v>
      </c>
      <c r="AU9" s="231">
        <v>387.02300000000002</v>
      </c>
      <c r="AV9" s="231">
        <v>667.08900000000006</v>
      </c>
      <c r="AW9" s="231">
        <v>1080.009</v>
      </c>
      <c r="AX9" s="231">
        <v>1096.587</v>
      </c>
      <c r="AY9" s="862">
        <v>3230.7089999999998</v>
      </c>
      <c r="AZ9" s="231">
        <v>1455.933</v>
      </c>
      <c r="BA9" s="231">
        <v>1523.5809999999999</v>
      </c>
      <c r="BB9" s="231">
        <v>1312.5440000000001</v>
      </c>
      <c r="BC9" s="231">
        <v>603.35199999999998</v>
      </c>
      <c r="BD9" s="862">
        <v>4895.41</v>
      </c>
      <c r="BE9" s="231">
        <v>532.48800000000006</v>
      </c>
      <c r="BF9" s="231">
        <v>236.33</v>
      </c>
      <c r="BG9" s="231">
        <v>273.54899999999998</v>
      </c>
      <c r="BH9" s="231">
        <v>387.48200000000003</v>
      </c>
      <c r="BI9" s="862">
        <v>1429.8490000000002</v>
      </c>
      <c r="BJ9" s="231">
        <v>792.24300000000005</v>
      </c>
      <c r="BK9" s="231">
        <v>1104.335</v>
      </c>
      <c r="BL9" s="231">
        <v>821.31500000000005</v>
      </c>
      <c r="BM9" s="231">
        <v>907.97500000000002</v>
      </c>
      <c r="BN9" s="1421">
        <v>3625.8679999999999</v>
      </c>
      <c r="BO9" s="231">
        <v>990.49800000000005</v>
      </c>
      <c r="BP9" s="231">
        <v>1444.932</v>
      </c>
      <c r="BQ9" s="231">
        <v>1173.6482923139617</v>
      </c>
      <c r="BR9" s="231">
        <v>1072.4780000000001</v>
      </c>
      <c r="BS9" s="1421">
        <v>4681.5560000000005</v>
      </c>
    </row>
    <row r="10" spans="1:71" s="228" customFormat="1" ht="15" customHeight="1">
      <c r="A10" s="211" t="s">
        <v>683</v>
      </c>
      <c r="B10" s="235"/>
      <c r="C10" s="235"/>
      <c r="D10" s="235"/>
      <c r="E10" s="235"/>
      <c r="F10" s="236"/>
      <c r="G10" s="235"/>
      <c r="H10" s="235"/>
      <c r="I10" s="235"/>
      <c r="J10" s="235"/>
      <c r="K10" s="246"/>
      <c r="L10" s="235"/>
      <c r="M10" s="235"/>
      <c r="N10" s="235"/>
      <c r="O10" s="235"/>
      <c r="P10" s="236"/>
      <c r="Q10" s="235"/>
      <c r="R10" s="235"/>
      <c r="S10" s="235"/>
      <c r="T10" s="235"/>
      <c r="U10" s="236"/>
      <c r="V10" s="235">
        <v>-4475.5640000000003</v>
      </c>
      <c r="W10" s="235">
        <v>-4447.7610000000004</v>
      </c>
      <c r="X10" s="235">
        <v>-4719.0559999999996</v>
      </c>
      <c r="Y10" s="235">
        <v>-4798.5749999999998</v>
      </c>
      <c r="Z10" s="853">
        <v>-18440.957999999999</v>
      </c>
      <c r="AA10" s="235">
        <v>-6474.817</v>
      </c>
      <c r="AB10" s="235">
        <v>-5984.4129999999996</v>
      </c>
      <c r="AC10" s="235">
        <v>-5206.78</v>
      </c>
      <c r="AD10" s="235">
        <v>-5631.6819999999998</v>
      </c>
      <c r="AE10" s="853">
        <v>-23297.692999999999</v>
      </c>
      <c r="AF10" s="235">
        <v>-4874.7039999999997</v>
      </c>
      <c r="AG10" s="235">
        <v>-3913.1239999999998</v>
      </c>
      <c r="AH10" s="235">
        <v>-3503.3969999999999</v>
      </c>
      <c r="AI10" s="235">
        <v>-3586.3220000000001</v>
      </c>
      <c r="AJ10" s="853">
        <v>-15877.548000000001</v>
      </c>
      <c r="AK10" s="235">
        <v>-3282.0340000000001</v>
      </c>
      <c r="AL10" s="235">
        <v>-3068.2370000000001</v>
      </c>
      <c r="AM10" s="557">
        <v>-2886.8580000000002</v>
      </c>
      <c r="AN10" s="559">
        <v>-3081.9920000000002</v>
      </c>
      <c r="AO10" s="863">
        <v>-12319.123</v>
      </c>
      <c r="AP10" s="559">
        <v>-3351.9639999999999</v>
      </c>
      <c r="AQ10" s="559">
        <v>-3570.9409999999998</v>
      </c>
      <c r="AR10" s="559">
        <v>-3944.895</v>
      </c>
      <c r="AS10" s="559">
        <v>-4624.2169999999996</v>
      </c>
      <c r="AT10" s="863">
        <v>-15492.019</v>
      </c>
      <c r="AU10" s="559">
        <v>-9357.1650000000009</v>
      </c>
      <c r="AV10" s="559">
        <v>-7061.1949999999997</v>
      </c>
      <c r="AW10" s="559">
        <v>-5362.7150000000001</v>
      </c>
      <c r="AX10" s="559">
        <v>-3820.7359999999999</v>
      </c>
      <c r="AY10" s="863">
        <v>-25601.812000000002</v>
      </c>
      <c r="AZ10" s="559">
        <v>-3706.3809999999999</v>
      </c>
      <c r="BA10" s="559">
        <v>-4385.7569999999996</v>
      </c>
      <c r="BB10" s="559">
        <v>-4656.3869999999997</v>
      </c>
      <c r="BC10" s="559">
        <v>-5489.1639999999998</v>
      </c>
      <c r="BD10" s="863">
        <v>-18237.688999999998</v>
      </c>
      <c r="BE10" s="559">
        <v>-6720.4459999999999</v>
      </c>
      <c r="BF10" s="559">
        <v>-7017.7280000000001</v>
      </c>
      <c r="BG10" s="559">
        <v>-7398.9369999999999</v>
      </c>
      <c r="BH10" s="559">
        <v>-9013.6139999999996</v>
      </c>
      <c r="BI10" s="863">
        <v>-30150.724999999999</v>
      </c>
      <c r="BJ10" s="559">
        <v>-8338.4539999999997</v>
      </c>
      <c r="BK10" s="559">
        <v>-8785.8169999999991</v>
      </c>
      <c r="BL10" s="559">
        <v>-8590.0049999999992</v>
      </c>
      <c r="BM10" s="1424">
        <v>-8447.3889999999992</v>
      </c>
      <c r="BN10" s="1422">
        <v>-34161.664999999994</v>
      </c>
      <c r="BO10" s="1424">
        <v>-8036.6329999999998</v>
      </c>
      <c r="BP10" s="1424">
        <v>-7857.4939999999997</v>
      </c>
      <c r="BQ10" s="1424">
        <v>-7334.924</v>
      </c>
      <c r="BR10" s="1424">
        <v>-8082.24</v>
      </c>
      <c r="BS10" s="1422">
        <v>-31311.290999999997</v>
      </c>
    </row>
    <row r="11" spans="1:71" ht="15" customHeight="1">
      <c r="A11" s="210" t="s">
        <v>42</v>
      </c>
      <c r="B11" s="231"/>
      <c r="C11" s="231"/>
      <c r="D11" s="231"/>
      <c r="E11" s="231"/>
      <c r="F11" s="234"/>
      <c r="G11" s="231"/>
      <c r="H11" s="231"/>
      <c r="I11" s="231"/>
      <c r="J11" s="231"/>
      <c r="K11" s="247"/>
      <c r="L11" s="231"/>
      <c r="M11" s="231"/>
      <c r="N11" s="231"/>
      <c r="O11" s="231"/>
      <c r="P11" s="234"/>
      <c r="Q11" s="231"/>
      <c r="R11" s="231"/>
      <c r="S11" s="231"/>
      <c r="T11" s="231"/>
      <c r="U11" s="234"/>
      <c r="V11" s="231">
        <v>-5355.61</v>
      </c>
      <c r="W11" s="231">
        <v>-5376.2939999999999</v>
      </c>
      <c r="X11" s="231">
        <v>-5597.1930000000002</v>
      </c>
      <c r="Y11" s="231">
        <v>-5983.1319999999996</v>
      </c>
      <c r="Z11" s="852">
        <v>-22312.231</v>
      </c>
      <c r="AA11" s="231">
        <v>-7051.4070000000002</v>
      </c>
      <c r="AB11" s="231">
        <v>-5941.3770000000004</v>
      </c>
      <c r="AC11" s="231">
        <v>-5756.857</v>
      </c>
      <c r="AD11" s="231">
        <v>-5065.8329999999996</v>
      </c>
      <c r="AE11" s="852">
        <v>-23815.475999999999</v>
      </c>
      <c r="AF11" s="231">
        <v>-4959.7629999999999</v>
      </c>
      <c r="AG11" s="231">
        <v>-4350.28</v>
      </c>
      <c r="AH11" s="231">
        <v>-3767.93</v>
      </c>
      <c r="AI11" s="231">
        <v>-3782.2020000000002</v>
      </c>
      <c r="AJ11" s="852">
        <v>-16860.177</v>
      </c>
      <c r="AK11" s="231">
        <v>-3557.2550000000001</v>
      </c>
      <c r="AL11" s="231">
        <v>-3650.154</v>
      </c>
      <c r="AM11" s="231">
        <v>-3390.4079999999999</v>
      </c>
      <c r="AN11" s="231">
        <v>-3372.7469999999998</v>
      </c>
      <c r="AO11" s="862">
        <v>-13970.566000000001</v>
      </c>
      <c r="AP11" s="231">
        <v>-3717.3049999999998</v>
      </c>
      <c r="AQ11" s="231">
        <v>-3838.8560000000002</v>
      </c>
      <c r="AR11" s="231">
        <v>-4284.0079999999998</v>
      </c>
      <c r="AS11" s="231">
        <v>-4893.4840000000004</v>
      </c>
      <c r="AT11" s="862">
        <v>-16733.654999999999</v>
      </c>
      <c r="AU11" s="231">
        <v>-9590.3459999999995</v>
      </c>
      <c r="AV11" s="231">
        <v>-6766.4120000000003</v>
      </c>
      <c r="AW11" s="231">
        <v>-5261.0219999999999</v>
      </c>
      <c r="AX11" s="231">
        <v>-3306.6529999999998</v>
      </c>
      <c r="AY11" s="862">
        <v>-24924.434000000001</v>
      </c>
      <c r="AZ11" s="231">
        <v>-3913.6849999999999</v>
      </c>
      <c r="BA11" s="231">
        <v>-4465.91</v>
      </c>
      <c r="BB11" s="231">
        <v>-4874.6289999999999</v>
      </c>
      <c r="BC11" s="231">
        <v>-6034.0389999999998</v>
      </c>
      <c r="BD11" s="862">
        <v>-19288.262999999999</v>
      </c>
      <c r="BE11" s="231">
        <v>-6665.2280000000001</v>
      </c>
      <c r="BF11" s="231">
        <v>-7221.2939999999999</v>
      </c>
      <c r="BG11" s="231">
        <v>-7596.4849999999997</v>
      </c>
      <c r="BH11" s="231">
        <v>-9052.1110000000008</v>
      </c>
      <c r="BI11" s="862">
        <v>-30535.118000000002</v>
      </c>
      <c r="BJ11" s="231">
        <v>-8204.3050000000003</v>
      </c>
      <c r="BK11" s="231">
        <v>-8852.1080000000002</v>
      </c>
      <c r="BL11" s="231">
        <v>-8449.2270000000008</v>
      </c>
      <c r="BM11" s="231">
        <v>-8467.9959999999992</v>
      </c>
      <c r="BN11" s="1421">
        <v>-33973.635999999999</v>
      </c>
      <c r="BO11" s="231">
        <v>-8298.1550000000007</v>
      </c>
      <c r="BP11" s="231">
        <v>-8228.7099999999991</v>
      </c>
      <c r="BQ11" s="231">
        <v>-7549.2539999999999</v>
      </c>
      <c r="BR11" s="231">
        <v>-8463.4570000000003</v>
      </c>
      <c r="BS11" s="1421">
        <v>-32539.576000000001</v>
      </c>
    </row>
    <row r="12" spans="1:71" ht="15" hidden="1" customHeight="1">
      <c r="A12" s="213"/>
      <c r="B12" s="231"/>
      <c r="C12" s="231"/>
      <c r="D12" s="231"/>
      <c r="E12" s="231"/>
      <c r="F12" s="234"/>
      <c r="G12" s="231"/>
      <c r="H12" s="231"/>
      <c r="I12" s="231"/>
      <c r="J12" s="231"/>
      <c r="K12" s="247"/>
      <c r="L12" s="231"/>
      <c r="M12" s="231"/>
      <c r="N12" s="231"/>
      <c r="O12" s="231"/>
      <c r="P12" s="234"/>
      <c r="Q12" s="231"/>
      <c r="R12" s="231"/>
      <c r="S12" s="231"/>
      <c r="T12" s="231"/>
      <c r="U12" s="234"/>
      <c r="V12" s="231"/>
      <c r="W12" s="231"/>
      <c r="X12" s="231"/>
      <c r="Y12" s="231"/>
      <c r="Z12" s="852"/>
      <c r="AA12" s="231"/>
      <c r="AB12" s="231"/>
      <c r="AC12" s="231"/>
      <c r="AD12" s="231"/>
      <c r="AE12" s="852"/>
      <c r="AF12" s="231"/>
      <c r="AG12" s="231"/>
      <c r="AH12" s="231"/>
      <c r="AI12" s="231"/>
      <c r="AJ12" s="852"/>
      <c r="AK12" s="231"/>
      <c r="AL12" s="231"/>
      <c r="AM12" s="231"/>
      <c r="AN12" s="231"/>
      <c r="AO12" s="862">
        <v>0</v>
      </c>
      <c r="AP12" s="231"/>
      <c r="AQ12" s="231"/>
      <c r="AR12" s="231"/>
      <c r="AS12" s="231"/>
      <c r="AT12" s="862">
        <v>0</v>
      </c>
      <c r="AU12" s="231"/>
      <c r="AV12" s="231"/>
      <c r="AW12" s="231"/>
      <c r="AX12" s="231"/>
      <c r="AY12" s="862">
        <v>0</v>
      </c>
      <c r="AZ12" s="231"/>
      <c r="BA12" s="231"/>
      <c r="BB12" s="231"/>
      <c r="BC12" s="231"/>
      <c r="BD12" s="862">
        <v>0</v>
      </c>
      <c r="BE12" s="231"/>
      <c r="BF12" s="231"/>
      <c r="BG12" s="231"/>
      <c r="BH12" s="231"/>
      <c r="BI12" s="862">
        <v>0</v>
      </c>
      <c r="BJ12" s="231"/>
      <c r="BK12" s="231"/>
      <c r="BL12" s="231"/>
      <c r="BM12" s="231"/>
      <c r="BN12" s="1421">
        <v>0</v>
      </c>
      <c r="BO12" s="231"/>
      <c r="BP12" s="231"/>
      <c r="BQ12" s="231"/>
      <c r="BR12" s="231"/>
      <c r="BS12" s="1421">
        <v>0</v>
      </c>
    </row>
    <row r="13" spans="1:71" ht="15" customHeight="1">
      <c r="A13" s="213" t="s">
        <v>682</v>
      </c>
      <c r="B13" s="231"/>
      <c r="C13" s="231"/>
      <c r="D13" s="231"/>
      <c r="E13" s="231"/>
      <c r="F13" s="234"/>
      <c r="G13" s="231"/>
      <c r="H13" s="231"/>
      <c r="I13" s="231"/>
      <c r="J13" s="231"/>
      <c r="K13" s="247"/>
      <c r="L13" s="231"/>
      <c r="M13" s="231"/>
      <c r="N13" s="231"/>
      <c r="O13" s="231"/>
      <c r="P13" s="234"/>
      <c r="Q13" s="231"/>
      <c r="R13" s="231"/>
      <c r="S13" s="231"/>
      <c r="T13" s="231"/>
      <c r="U13" s="234"/>
      <c r="V13" s="231">
        <v>0</v>
      </c>
      <c r="W13" s="231">
        <v>0</v>
      </c>
      <c r="X13" s="231">
        <v>0</v>
      </c>
      <c r="Y13" s="231">
        <v>-85.332999999999998</v>
      </c>
      <c r="Z13" s="852">
        <v>-85.332999999999998</v>
      </c>
      <c r="AA13" s="231">
        <v>0</v>
      </c>
      <c r="AB13" s="231">
        <v>-539.47799999999995</v>
      </c>
      <c r="AC13" s="231">
        <v>-87.983000000000004</v>
      </c>
      <c r="AD13" s="231">
        <v>-1254.538</v>
      </c>
      <c r="AE13" s="852">
        <v>-1881.999</v>
      </c>
      <c r="AF13" s="231">
        <v>-444.43900000000002</v>
      </c>
      <c r="AG13" s="231">
        <v>-105.261</v>
      </c>
      <c r="AH13" s="231">
        <v>-261.98899999999998</v>
      </c>
      <c r="AI13" s="231">
        <v>-282.49599999999998</v>
      </c>
      <c r="AJ13" s="852">
        <v>-1094.1869999999999</v>
      </c>
      <c r="AK13" s="231">
        <v>-187.21299999999999</v>
      </c>
      <c r="AL13" s="231">
        <v>-1.2669999999999999</v>
      </c>
      <c r="AM13" s="231">
        <v>-88.600999999999999</v>
      </c>
      <c r="AN13" s="231">
        <v>-268.86200000000002</v>
      </c>
      <c r="AO13" s="862">
        <v>-545.94500000000005</v>
      </c>
      <c r="AP13" s="231">
        <v>-29.768000000000001</v>
      </c>
      <c r="AQ13" s="231">
        <v>-42.677999999999997</v>
      </c>
      <c r="AR13" s="231">
        <v>-69.614999999999995</v>
      </c>
      <c r="AS13" s="231">
        <v>-230.24600000000001</v>
      </c>
      <c r="AT13" s="862">
        <v>-372.30900000000003</v>
      </c>
      <c r="AU13" s="231">
        <v>-88.608000000000004</v>
      </c>
      <c r="AV13" s="231">
        <v>-196.07400000000001</v>
      </c>
      <c r="AW13" s="231">
        <v>-346.06400000000002</v>
      </c>
      <c r="AX13" s="231">
        <v>-831.80600000000004</v>
      </c>
      <c r="AY13" s="862">
        <v>-1462.5530000000001</v>
      </c>
      <c r="AZ13" s="231">
        <v>47.825000000000003</v>
      </c>
      <c r="BA13" s="231">
        <v>-8.0459999999999994</v>
      </c>
      <c r="BB13" s="231">
        <v>21.018000000000001</v>
      </c>
      <c r="BC13" s="231">
        <v>384.41699999999997</v>
      </c>
      <c r="BD13" s="862">
        <v>445.214</v>
      </c>
      <c r="BE13" s="231">
        <v>-27.076000000000001</v>
      </c>
      <c r="BF13" s="231">
        <v>202.04599999999999</v>
      </c>
      <c r="BG13" s="231">
        <v>157.953</v>
      </c>
      <c r="BH13" s="231">
        <v>9.6820000000000004</v>
      </c>
      <c r="BI13" s="862">
        <v>342.60500000000002</v>
      </c>
      <c r="BJ13" s="231">
        <v>-28.513000000000002</v>
      </c>
      <c r="BK13" s="231">
        <v>-5.3520000000000003</v>
      </c>
      <c r="BL13" s="231">
        <v>-99.608999999999995</v>
      </c>
      <c r="BM13" s="231">
        <v>-361.15</v>
      </c>
      <c r="BN13" s="1421">
        <v>-494.62399999999997</v>
      </c>
      <c r="BO13" s="231">
        <v>-127.56399999999999</v>
      </c>
      <c r="BP13" s="231">
        <v>-168.72200000000001</v>
      </c>
      <c r="BQ13" s="231">
        <v>-367.59100000000001</v>
      </c>
      <c r="BR13" s="231">
        <v>-345.11200000000002</v>
      </c>
      <c r="BS13" s="1421">
        <v>-1008.989</v>
      </c>
    </row>
    <row r="14" spans="1:71" ht="15" customHeight="1">
      <c r="A14" s="827" t="s">
        <v>681</v>
      </c>
      <c r="B14" s="231"/>
      <c r="C14" s="231"/>
      <c r="D14" s="231"/>
      <c r="E14" s="231"/>
      <c r="F14" s="234"/>
      <c r="G14" s="231"/>
      <c r="H14" s="231"/>
      <c r="I14" s="231"/>
      <c r="J14" s="231"/>
      <c r="K14" s="247"/>
      <c r="L14" s="231"/>
      <c r="M14" s="231"/>
      <c r="N14" s="231"/>
      <c r="O14" s="231"/>
      <c r="P14" s="234"/>
      <c r="Q14" s="231"/>
      <c r="R14" s="231"/>
      <c r="S14" s="231"/>
      <c r="T14" s="231"/>
      <c r="U14" s="234"/>
      <c r="V14" s="231">
        <v>-167.685</v>
      </c>
      <c r="W14" s="231">
        <v>-189.32599999999999</v>
      </c>
      <c r="X14" s="231">
        <v>-198.49799999999999</v>
      </c>
      <c r="Y14" s="231">
        <v>-190.69300000000001</v>
      </c>
      <c r="Z14" s="852">
        <v>-746.20399999999995</v>
      </c>
      <c r="AA14" s="231">
        <v>-237.428</v>
      </c>
      <c r="AB14" s="231">
        <v>-430.24099999999999</v>
      </c>
      <c r="AC14" s="231">
        <v>-255.179</v>
      </c>
      <c r="AD14" s="231">
        <v>-276.29500000000002</v>
      </c>
      <c r="AE14" s="852">
        <v>-1199.145</v>
      </c>
      <c r="AF14" s="231">
        <v>-283.524</v>
      </c>
      <c r="AG14" s="231">
        <v>-240.82400000000001</v>
      </c>
      <c r="AH14" s="231">
        <v>-207.87</v>
      </c>
      <c r="AI14" s="231">
        <v>-310.39299999999997</v>
      </c>
      <c r="AJ14" s="852">
        <v>-1042.6120000000001</v>
      </c>
      <c r="AK14" s="231">
        <v>-283.22899999999998</v>
      </c>
      <c r="AL14" s="231">
        <v>-270.29500000000002</v>
      </c>
      <c r="AM14" s="231">
        <v>-283.25099999999998</v>
      </c>
      <c r="AN14" s="231">
        <v>-299.44299999999998</v>
      </c>
      <c r="AO14" s="862">
        <v>-1136.22</v>
      </c>
      <c r="AP14" s="231">
        <v>-279.577</v>
      </c>
      <c r="AQ14" s="231">
        <v>-382.11</v>
      </c>
      <c r="AR14" s="231">
        <v>-295.06900000000002</v>
      </c>
      <c r="AS14" s="231">
        <v>-343.67500000000001</v>
      </c>
      <c r="AT14" s="862">
        <v>-1300.432</v>
      </c>
      <c r="AU14" s="231">
        <v>-261.14499999999998</v>
      </c>
      <c r="AV14" s="231">
        <v>-747.07299999999998</v>
      </c>
      <c r="AW14" s="231">
        <v>-611.173</v>
      </c>
      <c r="AX14" s="231">
        <v>-432.88799999999998</v>
      </c>
      <c r="AY14" s="862">
        <v>-2052.2809999999999</v>
      </c>
      <c r="AZ14" s="231">
        <v>-397.96800000000002</v>
      </c>
      <c r="BA14" s="231">
        <v>-533.43299999999999</v>
      </c>
      <c r="BB14" s="231">
        <v>-535.69600000000003</v>
      </c>
      <c r="BC14" s="231">
        <v>-527.17399999999998</v>
      </c>
      <c r="BD14" s="862">
        <v>-1994.2710000000002</v>
      </c>
      <c r="BE14" s="231">
        <v>-541.25400000000002</v>
      </c>
      <c r="BF14" s="231">
        <v>-601.65499999999997</v>
      </c>
      <c r="BG14" s="231">
        <v>-838.85</v>
      </c>
      <c r="BH14" s="231">
        <v>-724.69200000000001</v>
      </c>
      <c r="BI14" s="862">
        <v>-2706.451</v>
      </c>
      <c r="BJ14" s="231">
        <v>-825.41399999999999</v>
      </c>
      <c r="BK14" s="231">
        <v>-780.7</v>
      </c>
      <c r="BL14" s="231">
        <v>-1004.672</v>
      </c>
      <c r="BM14" s="231">
        <v>-687.81899999999996</v>
      </c>
      <c r="BN14" s="1421">
        <v>-3298.605</v>
      </c>
      <c r="BO14" s="231">
        <v>-589.26599999999996</v>
      </c>
      <c r="BP14" s="231">
        <v>-590.86300000000006</v>
      </c>
      <c r="BQ14" s="231">
        <v>-568.83199999999999</v>
      </c>
      <c r="BR14" s="231">
        <v>-575.85199999999998</v>
      </c>
      <c r="BS14" s="1421">
        <v>-2324.8129999999996</v>
      </c>
    </row>
    <row r="15" spans="1:71" ht="13">
      <c r="A15" s="210" t="s">
        <v>680</v>
      </c>
      <c r="B15" s="231"/>
      <c r="C15" s="231"/>
      <c r="D15" s="231"/>
      <c r="E15" s="231"/>
      <c r="F15" s="234"/>
      <c r="G15" s="231"/>
      <c r="H15" s="231"/>
      <c r="I15" s="231"/>
      <c r="J15" s="231"/>
      <c r="K15" s="247"/>
      <c r="L15" s="231"/>
      <c r="M15" s="231"/>
      <c r="N15" s="231"/>
      <c r="O15" s="231"/>
      <c r="P15" s="234"/>
      <c r="Q15" s="231"/>
      <c r="R15" s="231"/>
      <c r="S15" s="231"/>
      <c r="T15" s="231"/>
      <c r="U15" s="234"/>
      <c r="V15" s="231">
        <v>1047.731</v>
      </c>
      <c r="W15" s="231">
        <v>1117.8599999999999</v>
      </c>
      <c r="X15" s="231">
        <v>1076.635</v>
      </c>
      <c r="Y15" s="231">
        <v>1460.5830000000001</v>
      </c>
      <c r="Z15" s="852">
        <v>4702.8109999999997</v>
      </c>
      <c r="AA15" s="231">
        <v>814.01800000000003</v>
      </c>
      <c r="AB15" s="231">
        <v>926.68399999999997</v>
      </c>
      <c r="AC15" s="231">
        <v>893.24099999999999</v>
      </c>
      <c r="AD15" s="231">
        <v>964.98500000000001</v>
      </c>
      <c r="AE15" s="852">
        <v>3598.9279999999999</v>
      </c>
      <c r="AF15" s="231">
        <v>813.02300000000002</v>
      </c>
      <c r="AG15" s="231">
        <v>783.24199999999996</v>
      </c>
      <c r="AH15" s="231">
        <v>734.39200000000005</v>
      </c>
      <c r="AI15" s="231">
        <v>788.76900000000001</v>
      </c>
      <c r="AJ15" s="852">
        <v>3119.4279999999999</v>
      </c>
      <c r="AK15" s="231">
        <v>745.66399999999999</v>
      </c>
      <c r="AL15" s="231">
        <v>853.47900000000004</v>
      </c>
      <c r="AM15" s="231">
        <v>875.40300000000002</v>
      </c>
      <c r="AN15" s="231">
        <v>859.06100000000004</v>
      </c>
      <c r="AO15" s="862">
        <v>3333.6089999999999</v>
      </c>
      <c r="AP15" s="231">
        <v>674.68600000000004</v>
      </c>
      <c r="AQ15" s="231">
        <v>692.70399999999995</v>
      </c>
      <c r="AR15" s="231">
        <v>703.798</v>
      </c>
      <c r="AS15" s="231">
        <v>843.18899999999996</v>
      </c>
      <c r="AT15" s="862">
        <v>2914.3780000000002</v>
      </c>
      <c r="AU15" s="231">
        <v>582.93399999999997</v>
      </c>
      <c r="AV15" s="231">
        <v>648.36599999999999</v>
      </c>
      <c r="AW15" s="231">
        <v>855.54399999999998</v>
      </c>
      <c r="AX15" s="231">
        <v>750.61099999999999</v>
      </c>
      <c r="AY15" s="862">
        <v>2837.4569999999999</v>
      </c>
      <c r="AZ15" s="231">
        <v>557.447</v>
      </c>
      <c r="BA15" s="231">
        <v>621.63300000000004</v>
      </c>
      <c r="BB15" s="231">
        <v>732.92</v>
      </c>
      <c r="BC15" s="231">
        <v>687.63199999999995</v>
      </c>
      <c r="BD15" s="862">
        <v>2599.6320000000001</v>
      </c>
      <c r="BE15" s="231">
        <v>513.11300000000006</v>
      </c>
      <c r="BF15" s="231">
        <v>603.17399999999998</v>
      </c>
      <c r="BG15" s="231">
        <v>878.44399999999996</v>
      </c>
      <c r="BH15" s="231">
        <v>753.50599999999997</v>
      </c>
      <c r="BI15" s="862">
        <v>2748.2370000000001</v>
      </c>
      <c r="BJ15" s="231">
        <v>719.77800000000002</v>
      </c>
      <c r="BK15" s="231">
        <v>852.34299999999996</v>
      </c>
      <c r="BL15" s="231">
        <v>963.50300000000004</v>
      </c>
      <c r="BM15" s="231">
        <v>1069.577</v>
      </c>
      <c r="BN15" s="1421">
        <v>3605.201</v>
      </c>
      <c r="BO15" s="231">
        <v>978.35299999999995</v>
      </c>
      <c r="BP15" s="231">
        <v>1130.8</v>
      </c>
      <c r="BQ15" s="231">
        <v>1150.7539999999999</v>
      </c>
      <c r="BR15" s="231">
        <v>1302.182</v>
      </c>
      <c r="BS15" s="1421">
        <v>4562.0889999999999</v>
      </c>
    </row>
    <row r="16" spans="1:71" s="228" customFormat="1" ht="15" customHeight="1">
      <c r="A16" s="212" t="s">
        <v>713</v>
      </c>
      <c r="B16" s="235"/>
      <c r="C16" s="235"/>
      <c r="D16" s="235"/>
      <c r="E16" s="235"/>
      <c r="F16" s="236"/>
      <c r="G16" s="235"/>
      <c r="H16" s="235"/>
      <c r="I16" s="235"/>
      <c r="J16" s="235"/>
      <c r="K16" s="246"/>
      <c r="L16" s="235"/>
      <c r="M16" s="235"/>
      <c r="N16" s="235"/>
      <c r="O16" s="235"/>
      <c r="P16" s="236"/>
      <c r="Q16" s="235"/>
      <c r="R16" s="235"/>
      <c r="S16" s="235"/>
      <c r="T16" s="235"/>
      <c r="U16" s="236"/>
      <c r="V16" s="235">
        <v>10994.14</v>
      </c>
      <c r="W16" s="235">
        <v>11019.468000000001</v>
      </c>
      <c r="X16" s="235">
        <v>12037.646000000001</v>
      </c>
      <c r="Y16" s="235">
        <v>11189.968999999999</v>
      </c>
      <c r="Z16" s="853">
        <v>45241.224000000002</v>
      </c>
      <c r="AA16" s="235">
        <v>9387.0859999999993</v>
      </c>
      <c r="AB16" s="235">
        <v>9820.2649999999994</v>
      </c>
      <c r="AC16" s="235">
        <v>11297.508</v>
      </c>
      <c r="AD16" s="235">
        <v>11624.925999999999</v>
      </c>
      <c r="AE16" s="853">
        <v>42129.786999999997</v>
      </c>
      <c r="AF16" s="235">
        <v>11173.808999999999</v>
      </c>
      <c r="AG16" s="235">
        <v>11723.619000000001</v>
      </c>
      <c r="AH16" s="235">
        <v>11726.036</v>
      </c>
      <c r="AI16" s="235">
        <v>11712.665999999999</v>
      </c>
      <c r="AJ16" s="853">
        <v>46336.131999999998</v>
      </c>
      <c r="AK16" s="235">
        <v>11940.541999999999</v>
      </c>
      <c r="AL16" s="235">
        <v>12037.156999999999</v>
      </c>
      <c r="AM16" s="557">
        <v>12465.036</v>
      </c>
      <c r="AN16" s="559">
        <v>12005.859</v>
      </c>
      <c r="AO16" s="863">
        <v>48448.648000000001</v>
      </c>
      <c r="AP16" s="559">
        <v>12221.81</v>
      </c>
      <c r="AQ16" s="559">
        <v>12638.388999999999</v>
      </c>
      <c r="AR16" s="559">
        <v>12925.895</v>
      </c>
      <c r="AS16" s="559">
        <v>12449.277</v>
      </c>
      <c r="AT16" s="863">
        <v>50235.372000000003</v>
      </c>
      <c r="AU16" s="559">
        <v>6369.982</v>
      </c>
      <c r="AV16" s="559">
        <v>8159.3789999999999</v>
      </c>
      <c r="AW16" s="559">
        <v>9333.5619999999999</v>
      </c>
      <c r="AX16" s="559">
        <v>11259.909</v>
      </c>
      <c r="AY16" s="863">
        <v>35122.832000000002</v>
      </c>
      <c r="AZ16" s="559">
        <v>11795.361000000001</v>
      </c>
      <c r="BA16" s="559">
        <v>11819.687</v>
      </c>
      <c r="BB16" s="559">
        <v>12265.496999999999</v>
      </c>
      <c r="BC16" s="559">
        <v>12610.368</v>
      </c>
      <c r="BD16" s="863">
        <v>48490.913</v>
      </c>
      <c r="BE16" s="559">
        <v>11444.23</v>
      </c>
      <c r="BF16" s="559">
        <v>12773.44</v>
      </c>
      <c r="BG16" s="559">
        <v>13511.08</v>
      </c>
      <c r="BH16" s="559">
        <v>12541.706</v>
      </c>
      <c r="BI16" s="863">
        <v>50270.455999999998</v>
      </c>
      <c r="BJ16" s="559">
        <v>13320.762000000001</v>
      </c>
      <c r="BK16" s="559">
        <v>14143.709000000001</v>
      </c>
      <c r="BL16" s="559">
        <v>15031.503000000001</v>
      </c>
      <c r="BM16" s="1424">
        <v>15927.269</v>
      </c>
      <c r="BN16" s="1422">
        <v>58423.243000000002</v>
      </c>
      <c r="BO16" s="1424">
        <v>16030.129000000001</v>
      </c>
      <c r="BP16" s="1424">
        <v>16967.556</v>
      </c>
      <c r="BQ16" s="1424">
        <v>18224.541000000001</v>
      </c>
      <c r="BR16" s="1424">
        <v>18393.014999999999</v>
      </c>
      <c r="BS16" s="1422">
        <v>69615.240999999995</v>
      </c>
    </row>
    <row r="17" spans="1:71" s="228" customFormat="1" ht="15" customHeight="1">
      <c r="A17" s="212" t="s">
        <v>62</v>
      </c>
      <c r="B17" s="235"/>
      <c r="C17" s="235"/>
      <c r="D17" s="235"/>
      <c r="E17" s="235"/>
      <c r="F17" s="236"/>
      <c r="G17" s="235"/>
      <c r="H17" s="235"/>
      <c r="I17" s="235"/>
      <c r="J17" s="235"/>
      <c r="K17" s="246"/>
      <c r="L17" s="235"/>
      <c r="M17" s="235"/>
      <c r="N17" s="235"/>
      <c r="O17" s="235"/>
      <c r="P17" s="236"/>
      <c r="Q17" s="235"/>
      <c r="R17" s="235"/>
      <c r="S17" s="235"/>
      <c r="T17" s="235"/>
      <c r="U17" s="236"/>
      <c r="V17" s="235">
        <v>-2674.44</v>
      </c>
      <c r="W17" s="235">
        <v>-2613.8150000000001</v>
      </c>
      <c r="X17" s="235">
        <v>-3460.5439999999999</v>
      </c>
      <c r="Y17" s="235">
        <v>-2964.4380000000001</v>
      </c>
      <c r="Z17" s="853">
        <v>-11713.237999999999</v>
      </c>
      <c r="AA17" s="235">
        <v>-2519.5140000000001</v>
      </c>
      <c r="AB17" s="235">
        <v>-2671.6120000000001</v>
      </c>
      <c r="AC17" s="235">
        <v>-3826.2280000000001</v>
      </c>
      <c r="AD17" s="235">
        <v>-3046.2829999999999</v>
      </c>
      <c r="AE17" s="853">
        <v>-12063.638000000001</v>
      </c>
      <c r="AF17" s="235">
        <v>-2337.625</v>
      </c>
      <c r="AG17" s="235">
        <v>-2909.3420000000001</v>
      </c>
      <c r="AH17" s="235">
        <v>-2750.5010000000002</v>
      </c>
      <c r="AI17" s="235">
        <v>-2804.194</v>
      </c>
      <c r="AJ17" s="853">
        <v>-10801.663</v>
      </c>
      <c r="AK17" s="235">
        <v>-2262.0410000000002</v>
      </c>
      <c r="AL17" s="235">
        <v>-2570.143</v>
      </c>
      <c r="AM17" s="557">
        <v>-3066.8009999999999</v>
      </c>
      <c r="AN17" s="559">
        <v>-2849.2649999999999</v>
      </c>
      <c r="AO17" s="863">
        <v>-10748.306</v>
      </c>
      <c r="AP17" s="559">
        <v>-2644.1779999999999</v>
      </c>
      <c r="AQ17" s="559">
        <v>-2665.694</v>
      </c>
      <c r="AR17" s="559">
        <v>-2758.163</v>
      </c>
      <c r="AS17" s="559">
        <v>-1821.6289999999999</v>
      </c>
      <c r="AT17" s="863">
        <v>-9889.6659999999993</v>
      </c>
      <c r="AU17" s="559">
        <v>-1838.5029999999999</v>
      </c>
      <c r="AV17" s="559">
        <v>-2613.3580000000002</v>
      </c>
      <c r="AW17" s="559">
        <v>-1853.412</v>
      </c>
      <c r="AX17" s="559">
        <v>-2477.6799999999998</v>
      </c>
      <c r="AY17" s="863">
        <v>-8782.9539999999997</v>
      </c>
      <c r="AZ17" s="559">
        <v>-1869.14</v>
      </c>
      <c r="BA17" s="559">
        <v>-1793.2370000000001</v>
      </c>
      <c r="BB17" s="559">
        <v>-2062.6709999999998</v>
      </c>
      <c r="BC17" s="559">
        <v>-2047.0719999999999</v>
      </c>
      <c r="BD17" s="863">
        <v>-7772.1200000000008</v>
      </c>
      <c r="BE17" s="559">
        <v>-1821.3130000000001</v>
      </c>
      <c r="BF17" s="559">
        <v>-1986.1030000000001</v>
      </c>
      <c r="BG17" s="559">
        <v>-2460.34</v>
      </c>
      <c r="BH17" s="559">
        <v>-2717.5360000000001</v>
      </c>
      <c r="BI17" s="863">
        <v>-8985.2920000000013</v>
      </c>
      <c r="BJ17" s="559">
        <v>-2475.223</v>
      </c>
      <c r="BK17" s="559">
        <v>-2867.7130000000002</v>
      </c>
      <c r="BL17" s="559">
        <v>-2830.1289999999999</v>
      </c>
      <c r="BM17" s="1424">
        <v>-2956.3359999999998</v>
      </c>
      <c r="BN17" s="1422">
        <v>-11129.206999999999</v>
      </c>
      <c r="BO17" s="1424">
        <v>-2591.105</v>
      </c>
      <c r="BP17" s="1424">
        <v>-2745.6190000000001</v>
      </c>
      <c r="BQ17" s="1424">
        <v>-3598.6869999999999</v>
      </c>
      <c r="BR17" s="1424">
        <v>-3566.8710000000001</v>
      </c>
      <c r="BS17" s="1422">
        <v>-12502.281999999999</v>
      </c>
    </row>
    <row r="18" spans="1:71" ht="13">
      <c r="A18" s="210" t="s">
        <v>383</v>
      </c>
      <c r="B18" s="231"/>
      <c r="C18" s="231"/>
      <c r="D18" s="231"/>
      <c r="E18" s="231"/>
      <c r="F18" s="234"/>
      <c r="G18" s="231"/>
      <c r="H18" s="231"/>
      <c r="I18" s="231"/>
      <c r="J18" s="231"/>
      <c r="K18" s="247"/>
      <c r="L18" s="231"/>
      <c r="M18" s="231"/>
      <c r="N18" s="231"/>
      <c r="O18" s="231"/>
      <c r="P18" s="234"/>
      <c r="Q18" s="231"/>
      <c r="R18" s="231"/>
      <c r="S18" s="231"/>
      <c r="T18" s="231"/>
      <c r="U18" s="234"/>
      <c r="V18" s="231">
        <v>6429.9920000000002</v>
      </c>
      <c r="W18" s="231">
        <v>6480.527</v>
      </c>
      <c r="X18" s="231">
        <v>6575.6419999999998</v>
      </c>
      <c r="Y18" s="231">
        <v>7144.1090000000004</v>
      </c>
      <c r="Z18" s="852">
        <v>26630.271000000001</v>
      </c>
      <c r="AA18" s="231">
        <v>6742.9530000000004</v>
      </c>
      <c r="AB18" s="231">
        <v>7094.2619999999997</v>
      </c>
      <c r="AC18" s="231">
        <v>7221.4880000000003</v>
      </c>
      <c r="AD18" s="231">
        <v>7450.3010000000004</v>
      </c>
      <c r="AE18" s="852">
        <v>28509.006000000001</v>
      </c>
      <c r="AF18" s="231">
        <v>7232.9939999999997</v>
      </c>
      <c r="AG18" s="231">
        <v>7405.808</v>
      </c>
      <c r="AH18" s="231">
        <v>7720.1790000000001</v>
      </c>
      <c r="AI18" s="231">
        <v>8092.7539999999999</v>
      </c>
      <c r="AJ18" s="852">
        <v>30451.737000000001</v>
      </c>
      <c r="AK18" s="231">
        <v>7858.1679999999997</v>
      </c>
      <c r="AL18" s="231">
        <v>8006.6840000000002</v>
      </c>
      <c r="AM18" s="231">
        <v>7882.308</v>
      </c>
      <c r="AN18" s="231">
        <v>8424.4449999999997</v>
      </c>
      <c r="AO18" s="862">
        <v>32171.605</v>
      </c>
      <c r="AP18" s="231">
        <v>7889.8909999999996</v>
      </c>
      <c r="AQ18" s="231">
        <v>8327.5069999999996</v>
      </c>
      <c r="AR18" s="231">
        <v>8551.2729999999992</v>
      </c>
      <c r="AS18" s="231">
        <v>9621.6280000000006</v>
      </c>
      <c r="AT18" s="862">
        <v>34390.300000000003</v>
      </c>
      <c r="AU18" s="231">
        <v>8797.2649999999994</v>
      </c>
      <c r="AV18" s="231">
        <v>7674.7520000000004</v>
      </c>
      <c r="AW18" s="231">
        <v>8734.7970000000005</v>
      </c>
      <c r="AX18" s="231">
        <v>9070.9580000000005</v>
      </c>
      <c r="AY18" s="862">
        <v>34277.773999999998</v>
      </c>
      <c r="AZ18" s="231">
        <v>8746.5339999999997</v>
      </c>
      <c r="BA18" s="231">
        <v>9199.5650000000005</v>
      </c>
      <c r="BB18" s="231">
        <v>9227.509</v>
      </c>
      <c r="BC18" s="231">
        <v>9370.0110000000004</v>
      </c>
      <c r="BD18" s="862">
        <v>36543.618999999999</v>
      </c>
      <c r="BE18" s="231">
        <v>8955.8970000000008</v>
      </c>
      <c r="BF18" s="231">
        <v>9679.9220000000005</v>
      </c>
      <c r="BG18" s="231">
        <v>9563.6630000000005</v>
      </c>
      <c r="BH18" s="231">
        <v>9569.7829999999994</v>
      </c>
      <c r="BI18" s="862">
        <v>37769.264999999999</v>
      </c>
      <c r="BJ18" s="231">
        <v>9442.1270000000004</v>
      </c>
      <c r="BK18" s="231">
        <v>9523.0730000000003</v>
      </c>
      <c r="BL18" s="231">
        <v>9885.2369999999992</v>
      </c>
      <c r="BM18" s="231">
        <v>10447.94</v>
      </c>
      <c r="BN18" s="1421">
        <v>39298.377</v>
      </c>
      <c r="BO18" s="231">
        <v>10026.975</v>
      </c>
      <c r="BP18" s="231">
        <v>10450.303</v>
      </c>
      <c r="BQ18" s="231">
        <v>10266.157999999999</v>
      </c>
      <c r="BR18" s="231">
        <v>10725.683000000001</v>
      </c>
      <c r="BS18" s="1421">
        <v>41469.118999999999</v>
      </c>
    </row>
    <row r="19" spans="1:71" ht="13">
      <c r="A19" s="210" t="s">
        <v>712</v>
      </c>
      <c r="B19" s="231"/>
      <c r="C19" s="231"/>
      <c r="D19" s="231"/>
      <c r="E19" s="231"/>
      <c r="F19" s="234"/>
      <c r="G19" s="231"/>
      <c r="H19" s="231"/>
      <c r="I19" s="231"/>
      <c r="J19" s="231"/>
      <c r="K19" s="247"/>
      <c r="L19" s="231"/>
      <c r="M19" s="231"/>
      <c r="N19" s="231"/>
      <c r="O19" s="231"/>
      <c r="P19" s="234"/>
      <c r="Q19" s="231"/>
      <c r="R19" s="231"/>
      <c r="S19" s="231"/>
      <c r="T19" s="231"/>
      <c r="U19" s="234"/>
      <c r="V19" s="231">
        <v>1465.9590000000001</v>
      </c>
      <c r="W19" s="231">
        <v>1528.1179999999999</v>
      </c>
      <c r="X19" s="231">
        <v>1544.7940000000001</v>
      </c>
      <c r="Y19" s="231">
        <v>1585.796</v>
      </c>
      <c r="Z19" s="852">
        <v>6124.6689999999999</v>
      </c>
      <c r="AA19" s="231">
        <v>1523.5609999999999</v>
      </c>
      <c r="AB19" s="231">
        <v>1536.1880000000001</v>
      </c>
      <c r="AC19" s="231">
        <v>1530.0350000000001</v>
      </c>
      <c r="AD19" s="231">
        <v>1573.1559999999999</v>
      </c>
      <c r="AE19" s="852">
        <v>6162.942</v>
      </c>
      <c r="AF19" s="231">
        <v>1577.519</v>
      </c>
      <c r="AG19" s="231">
        <v>1437.489</v>
      </c>
      <c r="AH19" s="231">
        <v>1460.1120000000001</v>
      </c>
      <c r="AI19" s="231">
        <v>1680.3430000000001</v>
      </c>
      <c r="AJ19" s="852">
        <v>6155.4650000000001</v>
      </c>
      <c r="AK19" s="231">
        <v>1589.0730000000001</v>
      </c>
      <c r="AL19" s="231">
        <v>1621.454</v>
      </c>
      <c r="AM19" s="231">
        <v>1503.066</v>
      </c>
      <c r="AN19" s="231">
        <v>1570.721</v>
      </c>
      <c r="AO19" s="862">
        <v>6284.3149999999996</v>
      </c>
      <c r="AP19" s="231">
        <v>1584.528</v>
      </c>
      <c r="AQ19" s="231">
        <v>1660.7829999999999</v>
      </c>
      <c r="AR19" s="231">
        <v>1559.499</v>
      </c>
      <c r="AS19" s="231">
        <v>1688.405</v>
      </c>
      <c r="AT19" s="862">
        <v>6493.2160000000003</v>
      </c>
      <c r="AU19" s="231">
        <v>1552.5250000000001</v>
      </c>
      <c r="AV19" s="231">
        <v>1508.12</v>
      </c>
      <c r="AW19" s="231">
        <v>1628.8920000000001</v>
      </c>
      <c r="AX19" s="231">
        <v>1391.92</v>
      </c>
      <c r="AY19" s="862">
        <v>6081.4589999999998</v>
      </c>
      <c r="AZ19" s="231">
        <v>1468.604</v>
      </c>
      <c r="BA19" s="231">
        <v>1340.3530000000001</v>
      </c>
      <c r="BB19" s="231">
        <v>1491.11</v>
      </c>
      <c r="BC19" s="231">
        <v>1641.027</v>
      </c>
      <c r="BD19" s="862">
        <v>5941.0940000000001</v>
      </c>
      <c r="BE19" s="231">
        <v>1814.008</v>
      </c>
      <c r="BF19" s="231">
        <v>1760.028</v>
      </c>
      <c r="BG19" s="231">
        <v>1828.7660000000001</v>
      </c>
      <c r="BH19" s="231">
        <v>2038.595</v>
      </c>
      <c r="BI19" s="862">
        <v>7441.3969999999999</v>
      </c>
      <c r="BJ19" s="231">
        <v>2007.0450000000001</v>
      </c>
      <c r="BK19" s="231">
        <v>2064.1689999999999</v>
      </c>
      <c r="BL19" s="231">
        <v>2175.1039999999998</v>
      </c>
      <c r="BM19" s="231">
        <v>2265.5920000000001</v>
      </c>
      <c r="BN19" s="1421">
        <v>8511.91</v>
      </c>
      <c r="BO19" s="231">
        <v>2206.9589999999998</v>
      </c>
      <c r="BP19" s="231">
        <v>2376.1849999999999</v>
      </c>
      <c r="BQ19" s="231">
        <v>2500.4810000000002</v>
      </c>
      <c r="BR19" s="231">
        <v>2570.8229999999999</v>
      </c>
      <c r="BS19" s="1421">
        <v>9654.4480000000003</v>
      </c>
    </row>
    <row r="20" spans="1:71" ht="13">
      <c r="A20" s="210" t="s">
        <v>678</v>
      </c>
      <c r="B20" s="231"/>
      <c r="C20" s="231"/>
      <c r="D20" s="231"/>
      <c r="E20" s="231"/>
      <c r="F20" s="232"/>
      <c r="G20" s="231"/>
      <c r="H20" s="231"/>
      <c r="I20" s="231"/>
      <c r="J20" s="231"/>
      <c r="K20" s="248"/>
      <c r="L20" s="231"/>
      <c r="M20" s="231"/>
      <c r="N20" s="231"/>
      <c r="O20" s="231"/>
      <c r="P20" s="232"/>
      <c r="Q20" s="231"/>
      <c r="R20" s="231"/>
      <c r="S20" s="231"/>
      <c r="T20" s="231"/>
      <c r="U20" s="232"/>
      <c r="V20" s="231">
        <v>-9133.3880000000008</v>
      </c>
      <c r="W20" s="231">
        <v>-9208.2039999999997</v>
      </c>
      <c r="X20" s="231">
        <v>-10032.071</v>
      </c>
      <c r="Y20" s="231">
        <v>-10152.686</v>
      </c>
      <c r="Z20" s="874">
        <v>-38526.351000000002</v>
      </c>
      <c r="AA20" s="231">
        <v>-9294.2070000000003</v>
      </c>
      <c r="AB20" s="231">
        <v>-9828</v>
      </c>
      <c r="AC20" s="231">
        <v>-10973.11</v>
      </c>
      <c r="AD20" s="231">
        <v>-10308.601000000001</v>
      </c>
      <c r="AE20" s="874">
        <v>-40403.919999999998</v>
      </c>
      <c r="AF20" s="231">
        <v>-9584.6370000000006</v>
      </c>
      <c r="AG20" s="231">
        <v>-10174.455</v>
      </c>
      <c r="AH20" s="231">
        <v>-10336.528</v>
      </c>
      <c r="AI20" s="231">
        <v>-10984.593000000001</v>
      </c>
      <c r="AJ20" s="874">
        <v>-41080.214999999997</v>
      </c>
      <c r="AK20" s="231">
        <v>-10067.873</v>
      </c>
      <c r="AL20" s="231">
        <v>-10537.522999999999</v>
      </c>
      <c r="AM20" s="231">
        <v>-10856.682000000001</v>
      </c>
      <c r="AN20" s="231">
        <v>-10980.579</v>
      </c>
      <c r="AO20" s="862">
        <v>-42442.712</v>
      </c>
      <c r="AP20" s="231">
        <v>-10483.074000000001</v>
      </c>
      <c r="AQ20" s="231">
        <v>-10929.933999999999</v>
      </c>
      <c r="AR20" s="231">
        <v>-11095.026</v>
      </c>
      <c r="AS20" s="231">
        <v>-11208.294</v>
      </c>
      <c r="AT20" s="862">
        <v>-43716.33</v>
      </c>
      <c r="AU20" s="231">
        <v>-10438.013999999999</v>
      </c>
      <c r="AV20" s="231">
        <v>-10240.576999999999</v>
      </c>
      <c r="AW20" s="231">
        <v>-10657.512000000001</v>
      </c>
      <c r="AX20" s="231">
        <v>-11176.464</v>
      </c>
      <c r="AY20" s="862">
        <v>-42512.569000000003</v>
      </c>
      <c r="AZ20" s="231">
        <v>-10353.280000000001</v>
      </c>
      <c r="BA20" s="231">
        <v>-10505.12</v>
      </c>
      <c r="BB20" s="231">
        <v>-10826.31</v>
      </c>
      <c r="BC20" s="231">
        <v>-11023.351000000001</v>
      </c>
      <c r="BD20" s="862">
        <v>-42708.061000000002</v>
      </c>
      <c r="BE20" s="231">
        <v>-10706.147000000001</v>
      </c>
      <c r="BF20" s="231">
        <v>-11239.945</v>
      </c>
      <c r="BG20" s="231">
        <v>-11743.623</v>
      </c>
      <c r="BH20" s="231">
        <v>-12109.583000000001</v>
      </c>
      <c r="BI20" s="862">
        <v>-45799.297999999995</v>
      </c>
      <c r="BJ20" s="231">
        <v>-11680.321</v>
      </c>
      <c r="BK20" s="231">
        <v>-12163.642</v>
      </c>
      <c r="BL20" s="231">
        <v>-12667.73</v>
      </c>
      <c r="BM20" s="231">
        <v>-13172.312</v>
      </c>
      <c r="BN20" s="1421">
        <v>-49684.004999999997</v>
      </c>
      <c r="BO20" s="231">
        <v>-12480.625</v>
      </c>
      <c r="BP20" s="231">
        <v>-13064.547</v>
      </c>
      <c r="BQ20" s="231">
        <v>-13804.643</v>
      </c>
      <c r="BR20" s="231">
        <v>-14258.191000000001</v>
      </c>
      <c r="BS20" s="1421">
        <v>-53608.006000000001</v>
      </c>
    </row>
    <row r="21" spans="1:71" s="228" customFormat="1" ht="15" customHeight="1">
      <c r="A21" s="210" t="s">
        <v>677</v>
      </c>
      <c r="B21" s="231"/>
      <c r="C21" s="231"/>
      <c r="D21" s="231"/>
      <c r="E21" s="231"/>
      <c r="F21" s="234"/>
      <c r="G21" s="231"/>
      <c r="H21" s="231"/>
      <c r="I21" s="231"/>
      <c r="J21" s="231"/>
      <c r="K21" s="247"/>
      <c r="L21" s="231"/>
      <c r="M21" s="231"/>
      <c r="N21" s="231"/>
      <c r="O21" s="231"/>
      <c r="P21" s="234"/>
      <c r="Q21" s="231"/>
      <c r="R21" s="231"/>
      <c r="S21" s="231"/>
      <c r="T21" s="231"/>
      <c r="U21" s="234"/>
      <c r="V21" s="231">
        <v>-1437.0039999999999</v>
      </c>
      <c r="W21" s="231">
        <v>-1414.2560000000001</v>
      </c>
      <c r="X21" s="231">
        <v>-1548.9090000000001</v>
      </c>
      <c r="Y21" s="231">
        <v>-1541.6569999999999</v>
      </c>
      <c r="Z21" s="852">
        <v>-5941.8280000000004</v>
      </c>
      <c r="AA21" s="231">
        <v>-1491.8219999999999</v>
      </c>
      <c r="AB21" s="231">
        <v>-1474.0619999999999</v>
      </c>
      <c r="AC21" s="231">
        <v>-1604.6420000000001</v>
      </c>
      <c r="AD21" s="231">
        <v>-1761.14</v>
      </c>
      <c r="AE21" s="852">
        <v>-6331.6670000000004</v>
      </c>
      <c r="AF21" s="231">
        <v>-1563.5029999999999</v>
      </c>
      <c r="AG21" s="231">
        <v>-1578.184</v>
      </c>
      <c r="AH21" s="231">
        <v>-1594.2639999999999</v>
      </c>
      <c r="AI21" s="231">
        <v>-1592.6980000000001</v>
      </c>
      <c r="AJ21" s="852">
        <v>-6328.65</v>
      </c>
      <c r="AK21" s="231">
        <v>-1641.41</v>
      </c>
      <c r="AL21" s="231">
        <v>-1660.7570000000001</v>
      </c>
      <c r="AM21" s="231">
        <v>-1595.4929999999999</v>
      </c>
      <c r="AN21" s="231">
        <v>-1863.8520000000001</v>
      </c>
      <c r="AO21" s="862">
        <v>-6761.5150000000003</v>
      </c>
      <c r="AP21" s="231">
        <v>-1635.5239999999999</v>
      </c>
      <c r="AQ21" s="231">
        <v>-1724.05</v>
      </c>
      <c r="AR21" s="231">
        <v>-1773.91</v>
      </c>
      <c r="AS21" s="231">
        <v>-1923.3679999999999</v>
      </c>
      <c r="AT21" s="862">
        <v>-7056.8540000000003</v>
      </c>
      <c r="AU21" s="231">
        <v>-1750.279</v>
      </c>
      <c r="AV21" s="231">
        <v>-1555.653</v>
      </c>
      <c r="AW21" s="231">
        <v>-1559.59</v>
      </c>
      <c r="AX21" s="231">
        <v>-1764.0940000000001</v>
      </c>
      <c r="AY21" s="862">
        <v>-6629.6180000000004</v>
      </c>
      <c r="AZ21" s="231">
        <v>-1731</v>
      </c>
      <c r="BA21" s="231">
        <v>-1828.0360000000001</v>
      </c>
      <c r="BB21" s="231">
        <v>-1954.981</v>
      </c>
      <c r="BC21" s="231">
        <v>-2034.76</v>
      </c>
      <c r="BD21" s="862">
        <v>-7548.777</v>
      </c>
      <c r="BE21" s="231">
        <v>-1885.0709999999999</v>
      </c>
      <c r="BF21" s="231">
        <v>-2186.1089999999999</v>
      </c>
      <c r="BG21" s="231">
        <v>-2109.1460000000002</v>
      </c>
      <c r="BH21" s="231">
        <v>-2216.3310000000001</v>
      </c>
      <c r="BI21" s="862">
        <v>-8396.6569999999992</v>
      </c>
      <c r="BJ21" s="231">
        <v>-2244.0749999999998</v>
      </c>
      <c r="BK21" s="231">
        <v>-2291.3150000000001</v>
      </c>
      <c r="BL21" s="231">
        <v>-2222.7420000000002</v>
      </c>
      <c r="BM21" s="231">
        <v>-2497.3629999999998</v>
      </c>
      <c r="BN21" s="1421">
        <v>-9255.494999999999</v>
      </c>
      <c r="BO21" s="231">
        <v>-2344.415</v>
      </c>
      <c r="BP21" s="231">
        <v>-2507.5590000000002</v>
      </c>
      <c r="BQ21" s="231">
        <v>-2560.683</v>
      </c>
      <c r="BR21" s="231">
        <v>-2605.1860000000001</v>
      </c>
      <c r="BS21" s="1421">
        <v>-10017.843000000001</v>
      </c>
    </row>
    <row r="22" spans="1:71" ht="15" customHeight="1">
      <c r="A22" s="212"/>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852"/>
      <c r="AA22" s="231"/>
      <c r="AB22" s="231"/>
      <c r="AC22" s="231"/>
      <c r="AD22" s="231"/>
      <c r="AE22" s="852"/>
      <c r="AF22" s="231"/>
      <c r="AG22" s="231"/>
      <c r="AH22" s="231"/>
      <c r="AI22" s="231"/>
      <c r="AJ22" s="852"/>
      <c r="AK22" s="231"/>
      <c r="AL22" s="231"/>
      <c r="AM22" s="231"/>
      <c r="AN22" s="231"/>
      <c r="AO22" s="862"/>
      <c r="AP22" s="231"/>
      <c r="AQ22" s="231"/>
      <c r="AR22" s="231"/>
      <c r="AS22" s="231"/>
      <c r="AT22" s="862"/>
      <c r="AU22" s="231"/>
      <c r="AV22" s="231"/>
      <c r="AW22" s="231"/>
      <c r="AX22" s="231"/>
      <c r="AY22" s="862"/>
      <c r="AZ22" s="231"/>
      <c r="BA22" s="231"/>
      <c r="BB22" s="231"/>
      <c r="BC22" s="231"/>
      <c r="BD22" s="862">
        <v>0</v>
      </c>
      <c r="BE22" s="231"/>
      <c r="BF22" s="231"/>
      <c r="BG22" s="231"/>
      <c r="BH22" s="231"/>
      <c r="BI22" s="862">
        <v>0</v>
      </c>
      <c r="BJ22" s="231"/>
      <c r="BK22" s="231"/>
      <c r="BL22" s="231"/>
      <c r="BM22" s="231"/>
      <c r="BN22" s="1421">
        <v>0</v>
      </c>
      <c r="BO22" s="231"/>
      <c r="BP22" s="231"/>
      <c r="BQ22" s="231"/>
      <c r="BR22" s="231"/>
      <c r="BS22" s="1421"/>
    </row>
    <row r="23" spans="1:71" s="228" customFormat="1" ht="15" customHeight="1">
      <c r="A23" s="211" t="s">
        <v>711</v>
      </c>
      <c r="B23" s="235"/>
      <c r="C23" s="235"/>
      <c r="D23" s="235"/>
      <c r="E23" s="235"/>
      <c r="F23" s="236"/>
      <c r="G23" s="235"/>
      <c r="H23" s="235"/>
      <c r="I23" s="235"/>
      <c r="J23" s="235"/>
      <c r="K23" s="246"/>
      <c r="L23" s="235"/>
      <c r="M23" s="235"/>
      <c r="N23" s="235"/>
      <c r="O23" s="235"/>
      <c r="P23" s="236"/>
      <c r="Q23" s="235"/>
      <c r="R23" s="235"/>
      <c r="S23" s="235"/>
      <c r="T23" s="235"/>
      <c r="U23" s="236"/>
      <c r="V23" s="235">
        <v>8319.6990000000005</v>
      </c>
      <c r="W23" s="235">
        <v>8405.652</v>
      </c>
      <c r="X23" s="235">
        <v>8577.1020000000008</v>
      </c>
      <c r="Y23" s="235">
        <v>8225.5310000000009</v>
      </c>
      <c r="Z23" s="853">
        <v>33527.985999999997</v>
      </c>
      <c r="AA23" s="235">
        <v>6867.5709999999999</v>
      </c>
      <c r="AB23" s="235">
        <v>7148.6530000000002</v>
      </c>
      <c r="AC23" s="235">
        <v>7471.28</v>
      </c>
      <c r="AD23" s="235">
        <v>8578.643</v>
      </c>
      <c r="AE23" s="853">
        <v>30066.149000000001</v>
      </c>
      <c r="AF23" s="235">
        <v>8836.1830000000009</v>
      </c>
      <c r="AG23" s="235">
        <v>8814.277</v>
      </c>
      <c r="AH23" s="235">
        <v>8975.5349999999999</v>
      </c>
      <c r="AI23" s="235">
        <v>8908.4719999999998</v>
      </c>
      <c r="AJ23" s="853">
        <v>35534.468000000001</v>
      </c>
      <c r="AK23" s="235">
        <v>9678.5</v>
      </c>
      <c r="AL23" s="235">
        <v>9467.0130000000008</v>
      </c>
      <c r="AM23" s="557">
        <v>9398.2340000000004</v>
      </c>
      <c r="AN23" s="559">
        <v>9156.5930000000008</v>
      </c>
      <c r="AO23" s="863">
        <v>37700.341999999997</v>
      </c>
      <c r="AP23" s="559">
        <v>9577.6309999999994</v>
      </c>
      <c r="AQ23" s="559">
        <v>9972.6939999999995</v>
      </c>
      <c r="AR23" s="559">
        <v>10167.731</v>
      </c>
      <c r="AS23" s="559">
        <v>10627.647000000001</v>
      </c>
      <c r="AT23" s="863">
        <v>40345.705000000002</v>
      </c>
      <c r="AU23" s="559">
        <v>4531.4790000000003</v>
      </c>
      <c r="AV23" s="559">
        <v>5546.02</v>
      </c>
      <c r="AW23" s="559">
        <v>7480.1490000000003</v>
      </c>
      <c r="AX23" s="559">
        <v>8782.2289999999994</v>
      </c>
      <c r="AY23" s="863">
        <v>26339.879000000001</v>
      </c>
      <c r="AZ23" s="559">
        <v>9926.1200000000008</v>
      </c>
      <c r="BA23" s="559">
        <v>10026.449000000001</v>
      </c>
      <c r="BB23" s="559">
        <v>10202.825000000001</v>
      </c>
      <c r="BC23" s="559">
        <v>10563.295</v>
      </c>
      <c r="BD23" s="863">
        <v>40718.689000000006</v>
      </c>
      <c r="BE23" s="559">
        <v>9622.9169999999995</v>
      </c>
      <c r="BF23" s="559">
        <v>10787.335999999999</v>
      </c>
      <c r="BG23" s="559">
        <v>11050.74</v>
      </c>
      <c r="BH23" s="559">
        <v>9824.17</v>
      </c>
      <c r="BI23" s="863">
        <v>41285.162999999993</v>
      </c>
      <c r="BJ23" s="559">
        <v>10845.538</v>
      </c>
      <c r="BK23" s="559">
        <v>11275.995999999999</v>
      </c>
      <c r="BL23" s="559">
        <v>12201.374</v>
      </c>
      <c r="BM23" s="1424">
        <v>12970.932000000001</v>
      </c>
      <c r="BN23" s="1422">
        <v>47293.84</v>
      </c>
      <c r="BO23" s="1424">
        <v>13439.023999999999</v>
      </c>
      <c r="BP23" s="1424">
        <v>14221.937</v>
      </c>
      <c r="BQ23" s="1424">
        <v>14625.852999999999</v>
      </c>
      <c r="BR23" s="1424">
        <v>14826.143</v>
      </c>
      <c r="BS23" s="1422">
        <v>57112.956999999995</v>
      </c>
    </row>
    <row r="24" spans="1:71" ht="15" customHeight="1">
      <c r="A24" s="1625" t="s">
        <v>674</v>
      </c>
      <c r="B24" s="1626"/>
      <c r="C24" s="1626"/>
      <c r="D24" s="1626"/>
      <c r="E24" s="1626"/>
      <c r="F24" s="236"/>
      <c r="G24" s="1626"/>
      <c r="H24" s="1626"/>
      <c r="I24" s="1626"/>
      <c r="J24" s="1626"/>
      <c r="K24" s="246"/>
      <c r="L24" s="1626"/>
      <c r="M24" s="1626"/>
      <c r="N24" s="1626"/>
      <c r="O24" s="1626"/>
      <c r="P24" s="236"/>
      <c r="Q24" s="1626"/>
      <c r="R24" s="1626"/>
      <c r="S24" s="1626"/>
      <c r="T24" s="1626"/>
      <c r="U24" s="236"/>
      <c r="V24" s="1626">
        <v>-2559.3270000000002</v>
      </c>
      <c r="W24" s="1626">
        <v>-2506.364</v>
      </c>
      <c r="X24" s="1626">
        <v>-2728.0219999999999</v>
      </c>
      <c r="Y24" s="1626">
        <v>-2658.3580000000002</v>
      </c>
      <c r="Z24" s="853">
        <v>-10452.073</v>
      </c>
      <c r="AA24" s="1626">
        <v>-1775.537</v>
      </c>
      <c r="AB24" s="1626">
        <v>-1856.59</v>
      </c>
      <c r="AC24" s="1626">
        <v>-2063.587</v>
      </c>
      <c r="AD24" s="1626">
        <v>-2945.0509999999999</v>
      </c>
      <c r="AE24" s="853">
        <v>-8640.7669999999998</v>
      </c>
      <c r="AF24" s="1626">
        <v>-2769.085</v>
      </c>
      <c r="AG24" s="1626">
        <v>-2827.8130000000001</v>
      </c>
      <c r="AH24" s="1626">
        <v>-2955.2979999999998</v>
      </c>
      <c r="AI24" s="1626">
        <v>-2734.07</v>
      </c>
      <c r="AJ24" s="853">
        <v>-11286.267</v>
      </c>
      <c r="AK24" s="1626">
        <v>-3404.9769999999999</v>
      </c>
      <c r="AL24" s="1626">
        <v>-3349.2710000000002</v>
      </c>
      <c r="AM24" s="1626">
        <v>-3269.5889999999999</v>
      </c>
      <c r="AN24" s="1626">
        <v>-3059.9960000000001</v>
      </c>
      <c r="AO24" s="863">
        <v>-13083.835999999999</v>
      </c>
      <c r="AP24" s="1626">
        <v>-3007.3389999999999</v>
      </c>
      <c r="AQ24" s="1626">
        <v>-3235.5140000000001</v>
      </c>
      <c r="AR24" s="1626">
        <v>-3321.8240000000001</v>
      </c>
      <c r="AS24" s="1626">
        <v>-3545.6320000000001</v>
      </c>
      <c r="AT24" s="863">
        <v>-13110.31</v>
      </c>
      <c r="AU24" s="1626">
        <v>-843.90300000000002</v>
      </c>
      <c r="AV24" s="1626">
        <v>-1715.2950000000001</v>
      </c>
      <c r="AW24" s="1626">
        <v>-2605.308</v>
      </c>
      <c r="AX24" s="1626">
        <v>-3328.1210000000001</v>
      </c>
      <c r="AY24" s="863">
        <v>-8492.6290000000008</v>
      </c>
      <c r="AZ24" s="1626">
        <v>-3915.0169999999998</v>
      </c>
      <c r="BA24" s="1626">
        <v>-3787.6750000000002</v>
      </c>
      <c r="BB24" s="1626">
        <v>-3684.3589999999999</v>
      </c>
      <c r="BC24" s="1626">
        <v>-3863.471</v>
      </c>
      <c r="BD24" s="863">
        <v>-15250.521999999999</v>
      </c>
      <c r="BE24" s="1626">
        <v>-2914.6350000000002</v>
      </c>
      <c r="BF24" s="1626">
        <v>-3679.8690000000001</v>
      </c>
      <c r="BG24" s="1626">
        <v>-3617.6080000000002</v>
      </c>
      <c r="BH24" s="1626">
        <v>-2838.53</v>
      </c>
      <c r="BI24" s="863">
        <v>-13050.642000000002</v>
      </c>
      <c r="BJ24" s="1626">
        <v>-3156.0630000000001</v>
      </c>
      <c r="BK24" s="1626">
        <v>-3284.5169999999998</v>
      </c>
      <c r="BL24" s="1626">
        <v>-3713.462</v>
      </c>
      <c r="BM24" s="1626">
        <v>-4067.299</v>
      </c>
      <c r="BN24" s="1422">
        <v>-14221.341</v>
      </c>
      <c r="BO24" s="1626">
        <v>-4217.91</v>
      </c>
      <c r="BP24" s="1626">
        <v>-4516.5169999999998</v>
      </c>
      <c r="BQ24" s="1626">
        <v>-4442.7659999999996</v>
      </c>
      <c r="BR24" s="1626">
        <v>-4333.6589999999997</v>
      </c>
      <c r="BS24" s="1422">
        <v>-17510.851999999999</v>
      </c>
    </row>
    <row r="25" spans="1:71" s="228" customFormat="1" ht="15" customHeight="1">
      <c r="A25" s="211" t="s">
        <v>672</v>
      </c>
      <c r="B25" s="235"/>
      <c r="C25" s="235"/>
      <c r="D25" s="235"/>
      <c r="E25" s="235"/>
      <c r="F25" s="236"/>
      <c r="G25" s="235"/>
      <c r="H25" s="235"/>
      <c r="I25" s="235"/>
      <c r="J25" s="235"/>
      <c r="K25" s="246"/>
      <c r="L25" s="235"/>
      <c r="M25" s="235"/>
      <c r="N25" s="235"/>
      <c r="O25" s="235"/>
      <c r="P25" s="236"/>
      <c r="Q25" s="235"/>
      <c r="R25" s="235"/>
      <c r="S25" s="235"/>
      <c r="T25" s="235"/>
      <c r="U25" s="236"/>
      <c r="V25" s="235">
        <v>-105.41500000000001</v>
      </c>
      <c r="W25" s="235">
        <v>-79.45</v>
      </c>
      <c r="X25" s="235">
        <v>-79.122</v>
      </c>
      <c r="Y25" s="235">
        <v>-92.082999999999998</v>
      </c>
      <c r="Z25" s="853">
        <v>-356.07</v>
      </c>
      <c r="AA25" s="235">
        <v>-64.094999999999999</v>
      </c>
      <c r="AB25" s="235">
        <v>-68.801000000000002</v>
      </c>
      <c r="AC25" s="235">
        <v>-58.572000000000003</v>
      </c>
      <c r="AD25" s="235">
        <v>-33.212000000000003</v>
      </c>
      <c r="AE25" s="853">
        <v>-224.68</v>
      </c>
      <c r="AF25" s="235">
        <v>-55.360999999999997</v>
      </c>
      <c r="AG25" s="235">
        <v>-49.685000000000002</v>
      </c>
      <c r="AH25" s="235">
        <v>-35.326999999999998</v>
      </c>
      <c r="AI25" s="231">
        <v>-48.743000000000002</v>
      </c>
      <c r="AJ25" s="852">
        <v>-189.11799999999999</v>
      </c>
      <c r="AK25" s="231">
        <v>-53.31</v>
      </c>
      <c r="AL25" s="231">
        <v>-50.642000000000003</v>
      </c>
      <c r="AM25" s="557">
        <v>-47.034999999999997</v>
      </c>
      <c r="AN25" s="559">
        <v>-67.959000000000003</v>
      </c>
      <c r="AO25" s="863">
        <v>-218.947</v>
      </c>
      <c r="AP25" s="559">
        <v>-63.073</v>
      </c>
      <c r="AQ25" s="559">
        <v>-74.731999999999999</v>
      </c>
      <c r="AR25" s="559">
        <v>-48.228999999999999</v>
      </c>
      <c r="AS25" s="559">
        <v>-62.662999999999997</v>
      </c>
      <c r="AT25" s="863">
        <v>-248.69900000000001</v>
      </c>
      <c r="AU25" s="559">
        <v>-61.963999999999999</v>
      </c>
      <c r="AV25" s="559">
        <v>-42.488</v>
      </c>
      <c r="AW25" s="559">
        <v>-30.628</v>
      </c>
      <c r="AX25" s="559">
        <v>-86.100999999999999</v>
      </c>
      <c r="AY25" s="863">
        <v>-221.18199999999999</v>
      </c>
      <c r="AZ25" s="559">
        <v>-119.63800000000001</v>
      </c>
      <c r="BA25" s="559">
        <v>-126.843</v>
      </c>
      <c r="BB25" s="559">
        <v>-73.563999999999993</v>
      </c>
      <c r="BC25" s="559">
        <v>-68.772000000000006</v>
      </c>
      <c r="BD25" s="863">
        <v>-388.81699999999995</v>
      </c>
      <c r="BE25" s="559">
        <v>-49.259</v>
      </c>
      <c r="BF25" s="559">
        <v>-10.41</v>
      </c>
      <c r="BG25" s="559">
        <v>2.1619999999999999</v>
      </c>
      <c r="BH25" s="559">
        <v>23.780999999999999</v>
      </c>
      <c r="BI25" s="863">
        <v>-33.725999999999999</v>
      </c>
      <c r="BJ25" s="559">
        <v>-40.555</v>
      </c>
      <c r="BK25" s="559">
        <v>-18.317</v>
      </c>
      <c r="BL25" s="559">
        <v>-39.764000000000003</v>
      </c>
      <c r="BM25" s="1424">
        <v>-67.760000000000005</v>
      </c>
      <c r="BN25" s="1422">
        <v>-166.39600000000002</v>
      </c>
      <c r="BO25" s="1424">
        <v>-107.006</v>
      </c>
      <c r="BP25" s="1424">
        <v>-142.33699999999999</v>
      </c>
      <c r="BQ25" s="1424">
        <v>-133.50399999999999</v>
      </c>
      <c r="BR25" s="1424">
        <v>-194.59</v>
      </c>
      <c r="BS25" s="1422">
        <v>-577.43700000000001</v>
      </c>
    </row>
    <row r="26" spans="1:71" s="228" customFormat="1" ht="15" customHeight="1">
      <c r="A26" s="211"/>
      <c r="B26" s="235"/>
      <c r="C26" s="235"/>
      <c r="D26" s="235"/>
      <c r="E26" s="235"/>
      <c r="F26" s="236"/>
      <c r="G26" s="235"/>
      <c r="H26" s="235"/>
      <c r="I26" s="235"/>
      <c r="J26" s="235"/>
      <c r="K26" s="246"/>
      <c r="L26" s="235"/>
      <c r="M26" s="235"/>
      <c r="N26" s="235"/>
      <c r="O26" s="235"/>
      <c r="P26" s="236"/>
      <c r="Q26" s="235"/>
      <c r="R26" s="235"/>
      <c r="S26" s="235"/>
      <c r="T26" s="235"/>
      <c r="U26" s="236"/>
      <c r="V26" s="235"/>
      <c r="W26" s="235"/>
      <c r="X26" s="235"/>
      <c r="Y26" s="235"/>
      <c r="Z26" s="853"/>
      <c r="AA26" s="235"/>
      <c r="AB26" s="235"/>
      <c r="AC26" s="235"/>
      <c r="AD26" s="235"/>
      <c r="AE26" s="853"/>
      <c r="AF26" s="235"/>
      <c r="AG26" s="235"/>
      <c r="AH26" s="235"/>
      <c r="AI26" s="235"/>
      <c r="AJ26" s="853"/>
      <c r="AK26" s="235"/>
      <c r="AL26" s="235"/>
      <c r="AM26" s="557"/>
      <c r="AN26" s="559"/>
      <c r="AO26" s="862"/>
      <c r="AP26" s="559"/>
      <c r="AQ26" s="559"/>
      <c r="AR26" s="559"/>
      <c r="AS26" s="559"/>
      <c r="AT26" s="862"/>
      <c r="AU26" s="559"/>
      <c r="AV26" s="559"/>
      <c r="AW26" s="559"/>
      <c r="AX26" s="559"/>
      <c r="AY26" s="862"/>
      <c r="AZ26" s="559"/>
      <c r="BA26" s="559"/>
      <c r="BB26" s="559"/>
      <c r="BC26" s="559"/>
      <c r="BD26" s="862">
        <v>0</v>
      </c>
      <c r="BE26" s="559"/>
      <c r="BF26" s="559"/>
      <c r="BG26" s="559"/>
      <c r="BH26" s="559"/>
      <c r="BI26" s="862">
        <v>0</v>
      </c>
      <c r="BJ26" s="559"/>
      <c r="BK26" s="559"/>
      <c r="BL26" s="559"/>
      <c r="BM26" s="1424"/>
      <c r="BN26" s="1421">
        <v>0</v>
      </c>
      <c r="BO26" s="1424"/>
      <c r="BP26" s="1424"/>
      <c r="BQ26" s="1424"/>
      <c r="BR26" s="1424"/>
      <c r="BS26" s="1421">
        <v>0</v>
      </c>
    </row>
    <row r="27" spans="1:71" s="228" customFormat="1" ht="13.5" thickBot="1">
      <c r="A27" s="873" t="s">
        <v>709</v>
      </c>
      <c r="B27" s="854"/>
      <c r="C27" s="854"/>
      <c r="D27" s="854"/>
      <c r="E27" s="854"/>
      <c r="F27" s="854"/>
      <c r="G27" s="854"/>
      <c r="H27" s="854"/>
      <c r="I27" s="854"/>
      <c r="J27" s="854"/>
      <c r="K27" s="854"/>
      <c r="L27" s="854"/>
      <c r="M27" s="854"/>
      <c r="N27" s="854"/>
      <c r="O27" s="854"/>
      <c r="P27" s="854"/>
      <c r="Q27" s="854"/>
      <c r="R27" s="854"/>
      <c r="S27" s="854"/>
      <c r="T27" s="854"/>
      <c r="U27" s="854"/>
      <c r="V27" s="854">
        <v>5654.9570000000003</v>
      </c>
      <c r="W27" s="854">
        <v>5819.8370000000004</v>
      </c>
      <c r="X27" s="854">
        <v>5769.9570000000003</v>
      </c>
      <c r="Y27" s="854">
        <v>5475.0889999999999</v>
      </c>
      <c r="Z27" s="854">
        <v>22719.842000000001</v>
      </c>
      <c r="AA27" s="854">
        <v>5027.9390000000003</v>
      </c>
      <c r="AB27" s="854">
        <v>5223.2619999999997</v>
      </c>
      <c r="AC27" s="854">
        <v>5349.1189999999997</v>
      </c>
      <c r="AD27" s="854">
        <v>5600.3789999999999</v>
      </c>
      <c r="AE27" s="854">
        <v>21200.7</v>
      </c>
      <c r="AF27" s="854">
        <v>6011.7359999999999</v>
      </c>
      <c r="AG27" s="854">
        <v>5936.7780000000002</v>
      </c>
      <c r="AH27" s="854">
        <v>5984.9089999999997</v>
      </c>
      <c r="AI27" s="854">
        <v>6125.6589999999997</v>
      </c>
      <c r="AJ27" s="854">
        <v>24059.082999999999</v>
      </c>
      <c r="AK27" s="854">
        <v>6220.2120000000004</v>
      </c>
      <c r="AL27" s="854">
        <v>6067.0990000000002</v>
      </c>
      <c r="AM27" s="850">
        <v>6081.6090000000004</v>
      </c>
      <c r="AN27" s="864">
        <v>6028.6369999999997</v>
      </c>
      <c r="AO27" s="864">
        <v>24397.558000000001</v>
      </c>
      <c r="AP27" s="864">
        <v>6507.2190000000001</v>
      </c>
      <c r="AQ27" s="864">
        <v>6662.4470000000001</v>
      </c>
      <c r="AR27" s="864">
        <v>6797.6769999999997</v>
      </c>
      <c r="AS27" s="864">
        <v>7019.3509999999997</v>
      </c>
      <c r="AT27" s="864">
        <v>26986.695</v>
      </c>
      <c r="AU27" s="864">
        <v>3625.6109999999999</v>
      </c>
      <c r="AV27" s="860">
        <v>3788.2359999999999</v>
      </c>
      <c r="AW27" s="860">
        <v>4844.2120000000004</v>
      </c>
      <c r="AX27" s="860">
        <v>5368.0060000000003</v>
      </c>
      <c r="AY27" s="864">
        <v>17626.066999999999</v>
      </c>
      <c r="AZ27" s="864">
        <v>5891.4650000000001</v>
      </c>
      <c r="BA27" s="864">
        <v>6111.93</v>
      </c>
      <c r="BB27" s="864">
        <v>6444.902</v>
      </c>
      <c r="BC27" s="864">
        <v>6631.0510000000004</v>
      </c>
      <c r="BD27" s="864">
        <v>25079.347999999998</v>
      </c>
      <c r="BE27" s="864">
        <v>6659.0230000000001</v>
      </c>
      <c r="BF27" s="864">
        <v>7097.0559999999996</v>
      </c>
      <c r="BG27" s="864">
        <v>7435.2939999999999</v>
      </c>
      <c r="BH27" s="864">
        <v>7009.4210000000003</v>
      </c>
      <c r="BI27" s="864">
        <v>28200.794000000002</v>
      </c>
      <c r="BJ27" s="864">
        <v>7648.92</v>
      </c>
      <c r="BK27" s="864">
        <v>7973.1610000000001</v>
      </c>
      <c r="BL27" s="864">
        <v>8448.1470000000008</v>
      </c>
      <c r="BM27" s="1423">
        <v>8835.8719999999994</v>
      </c>
      <c r="BN27" s="1423">
        <v>32906.100000000006</v>
      </c>
      <c r="BO27" s="1423">
        <v>9114.107</v>
      </c>
      <c r="BP27" s="1423">
        <v>9563.0820000000003</v>
      </c>
      <c r="BQ27" s="1423">
        <v>10049.582</v>
      </c>
      <c r="BR27" s="1423">
        <v>10297.893</v>
      </c>
      <c r="BS27" s="1423">
        <v>39024.664000000004</v>
      </c>
    </row>
    <row r="28" spans="1:71">
      <c r="A28" s="1333"/>
      <c r="B28" s="227"/>
      <c r="C28" s="227"/>
      <c r="D28" s="227"/>
      <c r="E28" s="227"/>
      <c r="F28" s="227"/>
      <c r="G28" s="227"/>
      <c r="H28" s="227"/>
      <c r="I28" s="227"/>
      <c r="J28" s="227"/>
      <c r="K28" s="227"/>
      <c r="L28" s="227"/>
      <c r="M28" s="227"/>
      <c r="N28" s="227"/>
      <c r="O28" s="227"/>
      <c r="P28" s="227"/>
      <c r="Q28" s="227"/>
      <c r="R28" s="227"/>
      <c r="S28" s="227"/>
      <c r="T28" s="227"/>
      <c r="U28" s="227"/>
      <c r="V28" s="558"/>
      <c r="W28" s="558"/>
      <c r="X28" s="558"/>
      <c r="Y28" s="558"/>
      <c r="Z28" s="227"/>
      <c r="AA28" s="558"/>
      <c r="AB28" s="558"/>
      <c r="AC28" s="558"/>
      <c r="AD28" s="558"/>
      <c r="AE28" s="227"/>
      <c r="AF28" s="558"/>
      <c r="AG28" s="558"/>
      <c r="AH28" s="558"/>
      <c r="AI28" s="558"/>
      <c r="AK28" s="558"/>
      <c r="AL28" s="558"/>
    </row>
    <row r="29" spans="1:71">
      <c r="A29" s="1334" t="s">
        <v>1766</v>
      </c>
    </row>
    <row r="30" spans="1:71">
      <c r="V30" s="556"/>
      <c r="W30" s="556"/>
      <c r="X30" s="556"/>
      <c r="Y30" s="556"/>
    </row>
    <row r="31" spans="1:71">
      <c r="B31" s="556"/>
      <c r="C31" s="556"/>
      <c r="D31" s="556"/>
      <c r="E31" s="556"/>
      <c r="F31" s="556"/>
      <c r="G31" s="556"/>
      <c r="H31" s="556"/>
      <c r="I31" s="556"/>
      <c r="J31" s="556"/>
      <c r="K31" s="556"/>
      <c r="L31" s="556"/>
      <c r="M31" s="556"/>
      <c r="N31" s="556"/>
      <c r="O31" s="556"/>
      <c r="P31" s="556"/>
      <c r="Q31" s="556"/>
      <c r="R31" s="556"/>
      <c r="U31" s="556"/>
      <c r="V31" s="556"/>
      <c r="W31" s="556"/>
      <c r="X31" s="556"/>
      <c r="Y31" s="556"/>
      <c r="Z31" s="556"/>
    </row>
    <row r="32" spans="1:71">
      <c r="B32" s="556"/>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row>
    <row r="33" spans="2:26">
      <c r="B33" s="556"/>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row>
    <row r="34" spans="2:26">
      <c r="B34" s="556"/>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row>
    <row r="35" spans="2:26">
      <c r="B35" s="556"/>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row>
    <row r="36" spans="2:26">
      <c r="B36" s="556"/>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row>
    <row r="37" spans="2:26">
      <c r="B37" s="556"/>
      <c r="C37" s="556"/>
      <c r="D37" s="556"/>
      <c r="E37" s="556"/>
      <c r="F37" s="556"/>
      <c r="G37" s="556"/>
      <c r="H37" s="556"/>
      <c r="I37" s="556"/>
      <c r="J37" s="556"/>
      <c r="K37" s="556"/>
      <c r="L37" s="556"/>
      <c r="M37" s="556"/>
      <c r="N37" s="556"/>
      <c r="O37" s="556"/>
      <c r="P37" s="556"/>
      <c r="Q37" s="556"/>
      <c r="R37" s="556"/>
      <c r="S37" s="556"/>
      <c r="T37" s="556"/>
      <c r="U37" s="556"/>
      <c r="V37" s="556"/>
      <c r="W37" s="556"/>
      <c r="X37" s="556"/>
      <c r="Y37" s="556"/>
      <c r="Z37" s="556"/>
    </row>
    <row r="38" spans="2:26">
      <c r="B38" s="556"/>
      <c r="C38" s="556"/>
      <c r="D38" s="556"/>
      <c r="E38" s="556"/>
      <c r="F38" s="556"/>
      <c r="G38" s="556"/>
      <c r="H38" s="556"/>
      <c r="I38" s="556"/>
      <c r="J38" s="556"/>
      <c r="K38" s="556"/>
      <c r="L38" s="556"/>
      <c r="M38" s="556"/>
      <c r="N38" s="556"/>
      <c r="O38" s="556"/>
      <c r="P38" s="556"/>
      <c r="Q38" s="556"/>
      <c r="R38" s="556"/>
      <c r="S38" s="556"/>
      <c r="T38" s="556"/>
      <c r="U38" s="556"/>
      <c r="V38" s="556"/>
      <c r="W38" s="556"/>
      <c r="X38" s="556"/>
      <c r="Y38" s="556"/>
      <c r="Z38" s="556"/>
    </row>
    <row r="39" spans="2:26">
      <c r="B39" s="556"/>
      <c r="C39" s="556"/>
      <c r="D39" s="556"/>
      <c r="E39" s="556"/>
      <c r="F39" s="556"/>
      <c r="G39" s="556"/>
      <c r="H39" s="556"/>
      <c r="I39" s="556"/>
      <c r="J39" s="556"/>
      <c r="K39" s="556"/>
      <c r="L39" s="556"/>
      <c r="M39" s="556"/>
      <c r="N39" s="556"/>
      <c r="O39" s="556"/>
      <c r="P39" s="556"/>
      <c r="Q39" s="556"/>
      <c r="R39" s="556"/>
      <c r="S39" s="556"/>
      <c r="T39" s="556"/>
      <c r="U39" s="556"/>
      <c r="V39" s="556"/>
      <c r="W39" s="556"/>
      <c r="X39" s="556"/>
      <c r="Y39" s="556"/>
      <c r="Z39" s="556"/>
    </row>
    <row r="40" spans="2:26">
      <c r="B40" s="556"/>
      <c r="C40" s="556"/>
      <c r="D40" s="556"/>
      <c r="E40" s="556"/>
      <c r="F40" s="556"/>
      <c r="G40" s="556"/>
      <c r="H40" s="556"/>
      <c r="I40" s="556"/>
      <c r="J40" s="556"/>
      <c r="K40" s="556"/>
      <c r="L40" s="556"/>
      <c r="M40" s="556"/>
      <c r="N40" s="556"/>
      <c r="O40" s="556"/>
      <c r="P40" s="556"/>
      <c r="Q40" s="556"/>
      <c r="R40" s="556"/>
      <c r="S40" s="556"/>
      <c r="T40" s="556"/>
      <c r="U40" s="556"/>
      <c r="V40" s="556"/>
      <c r="W40" s="556"/>
      <c r="X40" s="556"/>
      <c r="Y40" s="556"/>
      <c r="Z40" s="556"/>
    </row>
    <row r="41" spans="2:26">
      <c r="B41" s="556"/>
      <c r="C41" s="556"/>
      <c r="D41" s="556"/>
      <c r="E41" s="556"/>
      <c r="F41" s="556"/>
      <c r="G41" s="556"/>
      <c r="H41" s="556"/>
      <c r="I41" s="556"/>
      <c r="J41" s="556"/>
      <c r="K41" s="556"/>
      <c r="L41" s="556"/>
      <c r="M41" s="556"/>
      <c r="N41" s="556"/>
      <c r="O41" s="556"/>
      <c r="P41" s="556"/>
      <c r="Q41" s="556"/>
      <c r="R41" s="556"/>
      <c r="S41" s="556"/>
      <c r="T41" s="556"/>
      <c r="U41" s="556"/>
      <c r="V41" s="556"/>
      <c r="W41" s="556"/>
      <c r="X41" s="556"/>
      <c r="Y41" s="556"/>
      <c r="Z41" s="556"/>
    </row>
    <row r="42" spans="2:26">
      <c r="B42" s="556"/>
      <c r="C42" s="556"/>
      <c r="D42" s="556"/>
      <c r="E42" s="556"/>
      <c r="F42" s="556"/>
      <c r="G42" s="556"/>
      <c r="H42" s="556"/>
      <c r="I42" s="556"/>
      <c r="J42" s="556"/>
      <c r="K42" s="556"/>
      <c r="L42" s="556"/>
      <c r="M42" s="556"/>
      <c r="N42" s="556"/>
      <c r="O42" s="556"/>
      <c r="P42" s="556"/>
      <c r="Q42" s="556"/>
      <c r="R42" s="556"/>
      <c r="S42" s="556"/>
      <c r="T42" s="556"/>
      <c r="U42" s="556"/>
      <c r="V42" s="556"/>
      <c r="W42" s="556"/>
      <c r="X42" s="556"/>
      <c r="Y42" s="556"/>
      <c r="Z42" s="556"/>
    </row>
    <row r="43" spans="2:26">
      <c r="B43" s="556"/>
      <c r="C43" s="556"/>
      <c r="D43" s="556"/>
      <c r="E43" s="556"/>
      <c r="F43" s="556"/>
      <c r="G43" s="556"/>
      <c r="H43" s="556"/>
      <c r="I43" s="556"/>
      <c r="J43" s="556"/>
      <c r="K43" s="556"/>
      <c r="L43" s="556"/>
      <c r="M43" s="556"/>
      <c r="N43" s="556"/>
      <c r="O43" s="556"/>
      <c r="P43" s="556"/>
      <c r="Q43" s="556"/>
      <c r="R43" s="556"/>
      <c r="S43" s="556"/>
      <c r="T43" s="556"/>
      <c r="U43" s="556"/>
      <c r="V43" s="556"/>
      <c r="W43" s="556"/>
      <c r="X43" s="556"/>
      <c r="Y43" s="556"/>
      <c r="Z43" s="556"/>
    </row>
    <row r="44" spans="2:26">
      <c r="B44" s="556"/>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row>
    <row r="45" spans="2:2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row>
    <row r="46" spans="2:2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row>
    <row r="47" spans="2:26">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row>
    <row r="48" spans="2:26">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ignoredErrors>
    <ignoredError sqref="BN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codeName="Planilha27">
    <tabColor rgb="FF939598"/>
    <pageSetUpPr fitToPage="1"/>
  </sheetPr>
  <dimension ref="A1:BS70"/>
  <sheetViews>
    <sheetView showGridLines="0" zoomScale="80" zoomScaleNormal="8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outlineLevelCol="1"/>
  <cols>
    <col min="1" max="1" width="61.7265625" style="226" customWidth="1"/>
    <col min="2" max="17" width="13.7265625" style="226" hidden="1" customWidth="1" outlineLevel="1"/>
    <col min="18" max="20" width="13.54296875" style="226" hidden="1" customWidth="1" outlineLevel="1"/>
    <col min="21" max="21" width="13.7265625" style="226" hidden="1" customWidth="1" outlineLevel="1"/>
    <col min="22" max="22" width="13.7265625" style="226" customWidth="1" collapsed="1"/>
    <col min="23" max="39" width="13.7265625" style="226" customWidth="1"/>
    <col min="40" max="41" width="9.1796875" style="226"/>
    <col min="42" max="44" width="10.26953125" style="226" bestFit="1" customWidth="1"/>
    <col min="45" max="45" width="9.1796875" style="226"/>
    <col min="46" max="47" width="10.26953125" style="226" bestFit="1" customWidth="1"/>
    <col min="48" max="48" width="10.26953125" style="226" customWidth="1"/>
    <col min="49" max="51" width="9.1796875" style="226"/>
    <col min="52" max="52" width="10.26953125" style="226" bestFit="1" customWidth="1"/>
    <col min="53" max="53" width="10.26953125" style="226" customWidth="1"/>
    <col min="54" max="54" width="10.26953125" style="226" bestFit="1" customWidth="1"/>
    <col min="55" max="55" width="10.26953125" style="226" customWidth="1"/>
    <col min="56" max="56" width="9.1796875" style="226"/>
    <col min="57" max="60" width="10.26953125" style="226" customWidth="1"/>
    <col min="61" max="61" width="9.1796875" style="226"/>
    <col min="62" max="64" width="10.26953125" style="226" customWidth="1"/>
    <col min="65" max="65" width="9.1796875" style="226"/>
    <col min="66" max="66" width="9.54296875" style="226" bestFit="1" customWidth="1"/>
    <col min="67" max="70" width="9.1796875" style="226"/>
    <col min="71" max="71" width="9.54296875" style="226" bestFit="1" customWidth="1"/>
    <col min="72" max="16384" width="9.1796875" style="226"/>
  </cols>
  <sheetData>
    <row r="1" spans="1:71" hidden="1"/>
    <row r="2" spans="1:71" s="243" customFormat="1" ht="46" customHeight="1">
      <c r="A2" s="1639" t="s">
        <v>1912</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BS3" s="226"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ht="13">
      <c r="A5" s="856"/>
      <c r="B5" s="856"/>
      <c r="C5" s="856"/>
      <c r="D5" s="856"/>
      <c r="E5" s="851"/>
      <c r="F5" s="856"/>
      <c r="G5" s="856"/>
      <c r="H5" s="856"/>
      <c r="I5" s="856"/>
      <c r="J5" s="851"/>
      <c r="K5" s="856"/>
      <c r="L5" s="856"/>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6"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857" t="s">
        <v>1896</v>
      </c>
      <c r="BO5" s="857" t="s">
        <v>1942</v>
      </c>
      <c r="BP5" s="857" t="s">
        <v>1963</v>
      </c>
      <c r="BQ5" s="857" t="s">
        <v>1981</v>
      </c>
      <c r="BR5" s="857" t="s">
        <v>2004</v>
      </c>
      <c r="BS5" s="870">
        <v>2024</v>
      </c>
    </row>
    <row r="6" spans="1:71" ht="13">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234"/>
      <c r="AA6" s="233"/>
      <c r="AE6" s="234"/>
      <c r="AJ6" s="234"/>
      <c r="AO6" s="862"/>
      <c r="AT6" s="862"/>
      <c r="AV6" s="823"/>
      <c r="AW6" s="823"/>
      <c r="AX6" s="823"/>
      <c r="AY6" s="862"/>
      <c r="BD6" s="862"/>
      <c r="BI6" s="862"/>
      <c r="BN6" s="1422"/>
      <c r="BS6" s="1422"/>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26127.241999999998</v>
      </c>
      <c r="W7" s="235">
        <v>26721.149000000001</v>
      </c>
      <c r="X7" s="235">
        <v>28465.003000000001</v>
      </c>
      <c r="Y7" s="235">
        <v>28259.675999999999</v>
      </c>
      <c r="Z7" s="236">
        <v>109573.071</v>
      </c>
      <c r="AA7" s="235">
        <v>27121.11</v>
      </c>
      <c r="AB7" s="235">
        <v>27448.136999999999</v>
      </c>
      <c r="AC7" s="235">
        <v>27950.072</v>
      </c>
      <c r="AD7" s="235">
        <v>28902.875</v>
      </c>
      <c r="AE7" s="236">
        <v>111422.196</v>
      </c>
      <c r="AF7" s="235">
        <v>27266.164000000001</v>
      </c>
      <c r="AG7" s="235">
        <v>27205.303</v>
      </c>
      <c r="AH7" s="235">
        <v>26981.29</v>
      </c>
      <c r="AI7" s="235">
        <v>27838.734</v>
      </c>
      <c r="AJ7" s="236">
        <v>109291.49099999999</v>
      </c>
      <c r="AK7" s="235">
        <v>27425.891</v>
      </c>
      <c r="AL7" s="235">
        <v>28020.556</v>
      </c>
      <c r="AM7" s="235">
        <v>27898.837</v>
      </c>
      <c r="AN7" s="559">
        <v>28471.322</v>
      </c>
      <c r="AO7" s="863">
        <v>111816.607</v>
      </c>
      <c r="AP7" s="559">
        <v>28207.508999999998</v>
      </c>
      <c r="AQ7" s="559">
        <v>29492.258000000002</v>
      </c>
      <c r="AR7" s="559">
        <v>30257.324000000001</v>
      </c>
      <c r="AS7" s="559">
        <v>31832.901999999998</v>
      </c>
      <c r="AT7" s="863">
        <v>119789.993</v>
      </c>
      <c r="AU7" s="559">
        <v>29206.164000000001</v>
      </c>
      <c r="AV7" s="559">
        <v>28010.292000000001</v>
      </c>
      <c r="AW7" s="559">
        <v>28388.719000000001</v>
      </c>
      <c r="AX7" s="559">
        <v>29180.267</v>
      </c>
      <c r="AY7" s="863">
        <v>114785.44200000001</v>
      </c>
      <c r="AZ7" s="559">
        <v>30029.441999999999</v>
      </c>
      <c r="BA7" s="559">
        <v>30624.098000000002</v>
      </c>
      <c r="BB7" s="559">
        <v>31508.082999999999</v>
      </c>
      <c r="BC7" s="559">
        <v>33439.512999999999</v>
      </c>
      <c r="BD7" s="863">
        <v>125601.136</v>
      </c>
      <c r="BE7" s="559">
        <v>33034.883000000002</v>
      </c>
      <c r="BF7" s="559">
        <v>35249.436999999998</v>
      </c>
      <c r="BG7" s="559">
        <v>36567.190999999999</v>
      </c>
      <c r="BH7" s="559">
        <v>37869.188999999998</v>
      </c>
      <c r="BI7" s="863">
        <v>142720.70000000001</v>
      </c>
      <c r="BJ7" s="559">
        <v>37449.750999999997</v>
      </c>
      <c r="BK7" s="559">
        <v>38827.071000000004</v>
      </c>
      <c r="BL7" s="559">
        <v>39536.894</v>
      </c>
      <c r="BM7" s="1424">
        <v>40984.675000000003</v>
      </c>
      <c r="BN7" s="1422">
        <v>156798.391</v>
      </c>
      <c r="BO7" s="1424">
        <v>40352.974000000002</v>
      </c>
      <c r="BP7" s="1424">
        <v>41810.94</v>
      </c>
      <c r="BQ7" s="1424">
        <v>42694.021999999997</v>
      </c>
      <c r="BR7" s="1424">
        <v>44098.112999999998</v>
      </c>
      <c r="BS7" s="1422">
        <v>168956.049</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234"/>
      <c r="AA8" s="231"/>
      <c r="AB8" s="231"/>
      <c r="AC8" s="231"/>
      <c r="AD8" s="231"/>
      <c r="AE8" s="234"/>
      <c r="AF8" s="231"/>
      <c r="AG8" s="231"/>
      <c r="AH8" s="231"/>
      <c r="AI8" s="231"/>
      <c r="AJ8" s="234"/>
      <c r="AK8" s="231"/>
      <c r="AL8" s="231"/>
      <c r="AM8" s="231"/>
      <c r="AN8" s="231"/>
      <c r="AO8" s="862"/>
      <c r="AP8" s="231">
        <v>0</v>
      </c>
      <c r="AQ8" s="231"/>
      <c r="AR8" s="231">
        <v>0</v>
      </c>
      <c r="AS8" s="231">
        <v>0</v>
      </c>
      <c r="AT8" s="862"/>
      <c r="AU8" s="231">
        <v>0</v>
      </c>
      <c r="AV8" s="559">
        <v>0</v>
      </c>
      <c r="AW8" s="559">
        <v>0</v>
      </c>
      <c r="AX8" s="559">
        <v>0</v>
      </c>
      <c r="AY8" s="862"/>
      <c r="AZ8" s="231">
        <v>0</v>
      </c>
      <c r="BA8" s="231">
        <v>0</v>
      </c>
      <c r="BB8" s="231">
        <v>0</v>
      </c>
      <c r="BC8" s="231">
        <v>0</v>
      </c>
      <c r="BD8" s="862">
        <v>0</v>
      </c>
      <c r="BE8" s="231">
        <v>0</v>
      </c>
      <c r="BF8" s="231">
        <v>0</v>
      </c>
      <c r="BG8" s="231">
        <v>0</v>
      </c>
      <c r="BH8" s="231">
        <v>0</v>
      </c>
      <c r="BI8" s="862">
        <v>0</v>
      </c>
      <c r="BJ8" s="231">
        <v>0</v>
      </c>
      <c r="BK8" s="231">
        <v>0</v>
      </c>
      <c r="BL8" s="231">
        <v>0</v>
      </c>
      <c r="BM8" s="231">
        <v>0</v>
      </c>
      <c r="BN8" s="1421">
        <v>0</v>
      </c>
      <c r="BO8" s="231">
        <v>0</v>
      </c>
      <c r="BP8" s="231">
        <v>0</v>
      </c>
      <c r="BQ8" s="231">
        <v>0</v>
      </c>
      <c r="BR8" s="231">
        <v>0</v>
      </c>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16975.3</v>
      </c>
      <c r="W9" s="233">
        <v>17418.39</v>
      </c>
      <c r="X9" s="233">
        <v>18932.927</v>
      </c>
      <c r="Y9" s="233">
        <v>18115.326000000001</v>
      </c>
      <c r="Z9" s="234">
        <v>71441.945000000007</v>
      </c>
      <c r="AA9" s="233">
        <v>17649.471000000001</v>
      </c>
      <c r="AB9" s="233">
        <v>17557.882000000001</v>
      </c>
      <c r="AC9" s="233">
        <v>18058.644</v>
      </c>
      <c r="AD9" s="233">
        <v>18854.573</v>
      </c>
      <c r="AE9" s="234">
        <v>72120.572</v>
      </c>
      <c r="AF9" s="233">
        <v>17414.898000000001</v>
      </c>
      <c r="AG9" s="233">
        <v>17384.776000000002</v>
      </c>
      <c r="AH9" s="233">
        <v>16769.455999999998</v>
      </c>
      <c r="AI9" s="233">
        <v>16940.850999999999</v>
      </c>
      <c r="AJ9" s="234">
        <v>68509.982000000004</v>
      </c>
      <c r="AK9" s="233">
        <v>16999.097000000002</v>
      </c>
      <c r="AL9" s="233">
        <v>17295.187999999998</v>
      </c>
      <c r="AM9" s="233">
        <v>17408.159</v>
      </c>
      <c r="AN9" s="560">
        <v>17381.858</v>
      </c>
      <c r="AO9" s="862">
        <v>69084.304000000004</v>
      </c>
      <c r="AP9" s="560">
        <v>17668.190999999999</v>
      </c>
      <c r="AQ9" s="560">
        <v>18451.228999999999</v>
      </c>
      <c r="AR9" s="560">
        <v>19071.240000000002</v>
      </c>
      <c r="AS9" s="560">
        <v>19438.975999999999</v>
      </c>
      <c r="AT9" s="862">
        <v>74629.635999999999</v>
      </c>
      <c r="AU9" s="560">
        <v>17805.096000000001</v>
      </c>
      <c r="AV9" s="559">
        <v>17775.526000000002</v>
      </c>
      <c r="AW9" s="559">
        <v>16927.936000000002</v>
      </c>
      <c r="AX9" s="559">
        <v>17586.807000000001</v>
      </c>
      <c r="AY9" s="862">
        <v>70095.365000000005</v>
      </c>
      <c r="AZ9" s="560">
        <v>18634.292000000001</v>
      </c>
      <c r="BA9" s="560">
        <v>18792.322</v>
      </c>
      <c r="BB9" s="560">
        <v>19514.552</v>
      </c>
      <c r="BC9" s="560">
        <v>21205.29</v>
      </c>
      <c r="BD9" s="862">
        <v>78146.456000000006</v>
      </c>
      <c r="BE9" s="560">
        <v>21046.542000000001</v>
      </c>
      <c r="BF9" s="560">
        <v>22638.359</v>
      </c>
      <c r="BG9" s="560">
        <v>23901.421999999999</v>
      </c>
      <c r="BH9" s="560">
        <v>24974.996999999999</v>
      </c>
      <c r="BI9" s="862">
        <v>92561.32</v>
      </c>
      <c r="BJ9" s="560">
        <v>24692.401000000002</v>
      </c>
      <c r="BK9" s="560">
        <v>25997.064999999999</v>
      </c>
      <c r="BL9" s="560">
        <v>26274.623</v>
      </c>
      <c r="BM9" s="1425">
        <v>27133.592000000001</v>
      </c>
      <c r="BN9" s="1421">
        <v>104097.68100000001</v>
      </c>
      <c r="BO9" s="1425">
        <v>26880.388999999999</v>
      </c>
      <c r="BP9" s="1425">
        <v>27664.811000000002</v>
      </c>
      <c r="BQ9" s="1425">
        <v>28511.758000000002</v>
      </c>
      <c r="BR9" s="1425">
        <v>29388.011999999999</v>
      </c>
      <c r="BS9" s="1421">
        <v>112444.97</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15104.474</v>
      </c>
      <c r="W10" s="233">
        <v>15856.89</v>
      </c>
      <c r="X10" s="233">
        <v>16657.172999999999</v>
      </c>
      <c r="Y10" s="233">
        <v>16846.339</v>
      </c>
      <c r="Z10" s="234">
        <v>64464.877</v>
      </c>
      <c r="AA10" s="233">
        <v>15912.316000000001</v>
      </c>
      <c r="AB10" s="233">
        <v>16037.526</v>
      </c>
      <c r="AC10" s="233">
        <v>16310.120999999999</v>
      </c>
      <c r="AD10" s="233">
        <v>16861.650000000001</v>
      </c>
      <c r="AE10" s="234">
        <v>65121.614999999998</v>
      </c>
      <c r="AF10" s="233">
        <v>15546.81</v>
      </c>
      <c r="AG10" s="233">
        <v>15762.133</v>
      </c>
      <c r="AH10" s="233">
        <v>15410.346</v>
      </c>
      <c r="AI10" s="233">
        <v>15503.392</v>
      </c>
      <c r="AJ10" s="234">
        <v>62222.682999999997</v>
      </c>
      <c r="AK10" s="233">
        <v>15261.007</v>
      </c>
      <c r="AL10" s="233">
        <v>15953.325999999999</v>
      </c>
      <c r="AM10" s="233">
        <v>16151.528</v>
      </c>
      <c r="AN10" s="560">
        <v>16232.661</v>
      </c>
      <c r="AO10" s="862">
        <v>63598.523999999998</v>
      </c>
      <c r="AP10" s="560">
        <v>16424.451000000001</v>
      </c>
      <c r="AQ10" s="560">
        <v>16878.848000000002</v>
      </c>
      <c r="AR10" s="560">
        <v>17620.944</v>
      </c>
      <c r="AS10" s="560">
        <v>18132.025000000001</v>
      </c>
      <c r="AT10" s="862">
        <v>69056.268000000011</v>
      </c>
      <c r="AU10" s="560">
        <v>17044.855</v>
      </c>
      <c r="AV10" s="559">
        <v>16468.192999999999</v>
      </c>
      <c r="AW10" s="559">
        <v>15554.448</v>
      </c>
      <c r="AX10" s="559">
        <v>16019.717000000001</v>
      </c>
      <c r="AY10" s="862">
        <v>65087.213000000003</v>
      </c>
      <c r="AZ10" s="560">
        <v>16172.934999999999</v>
      </c>
      <c r="BA10" s="560">
        <v>16801.567999999999</v>
      </c>
      <c r="BB10" s="560">
        <v>17586.512999999999</v>
      </c>
      <c r="BC10" s="560">
        <v>19905.978999999999</v>
      </c>
      <c r="BD10" s="862">
        <v>70466.994999999995</v>
      </c>
      <c r="BE10" s="560">
        <v>20039.329000000002</v>
      </c>
      <c r="BF10" s="560">
        <v>21988.440999999999</v>
      </c>
      <c r="BG10" s="560">
        <v>23385.431</v>
      </c>
      <c r="BH10" s="560">
        <v>24227.357</v>
      </c>
      <c r="BI10" s="862">
        <v>89640.558000000005</v>
      </c>
      <c r="BJ10" s="560">
        <v>24047.670999999998</v>
      </c>
      <c r="BK10" s="560">
        <v>24927.249</v>
      </c>
      <c r="BL10" s="560">
        <v>25559.361000000001</v>
      </c>
      <c r="BM10" s="1425">
        <v>26293.484</v>
      </c>
      <c r="BN10" s="1421">
        <v>100827.765</v>
      </c>
      <c r="BO10" s="1425">
        <v>25821.317999999999</v>
      </c>
      <c r="BP10" s="1425">
        <v>26262.825000000001</v>
      </c>
      <c r="BQ10" s="1425">
        <v>27455.499735919853</v>
      </c>
      <c r="BR10" s="1425">
        <v>28484.425999999999</v>
      </c>
      <c r="BS10" s="1421">
        <v>108024.068</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1870.826</v>
      </c>
      <c r="W11" s="233">
        <v>1561.499</v>
      </c>
      <c r="X11" s="233">
        <v>2275.7539999999999</v>
      </c>
      <c r="Y11" s="233">
        <v>1268.9870000000001</v>
      </c>
      <c r="Z11" s="234">
        <v>6977.067</v>
      </c>
      <c r="AA11" s="233">
        <v>1737.154</v>
      </c>
      <c r="AB11" s="233">
        <v>1520.356</v>
      </c>
      <c r="AC11" s="233">
        <v>1748.5229999999999</v>
      </c>
      <c r="AD11" s="233">
        <v>1992.922</v>
      </c>
      <c r="AE11" s="234">
        <v>6998.9570000000003</v>
      </c>
      <c r="AF11" s="233">
        <v>1868.088</v>
      </c>
      <c r="AG11" s="233">
        <v>1622.6420000000001</v>
      </c>
      <c r="AH11" s="233">
        <v>1359.1089999999999</v>
      </c>
      <c r="AI11" s="233">
        <v>1437.4580000000001</v>
      </c>
      <c r="AJ11" s="234">
        <v>6287.299</v>
      </c>
      <c r="AK11" s="233">
        <v>1738.09</v>
      </c>
      <c r="AL11" s="233">
        <v>1341.8610000000001</v>
      </c>
      <c r="AM11" s="233">
        <v>1256.6310000000001</v>
      </c>
      <c r="AN11" s="560">
        <v>1149.1969999999999</v>
      </c>
      <c r="AO11" s="862">
        <v>5485.78</v>
      </c>
      <c r="AP11" s="560">
        <v>1243.74</v>
      </c>
      <c r="AQ11" s="560">
        <v>1572.38</v>
      </c>
      <c r="AR11" s="560">
        <v>1450.296</v>
      </c>
      <c r="AS11" s="560">
        <v>1306.951</v>
      </c>
      <c r="AT11" s="862">
        <v>5573.3670000000002</v>
      </c>
      <c r="AU11" s="560">
        <v>760.24</v>
      </c>
      <c r="AV11" s="559">
        <v>1307.3320000000001</v>
      </c>
      <c r="AW11" s="559">
        <v>1373.4870000000001</v>
      </c>
      <c r="AX11" s="559">
        <v>1567.09</v>
      </c>
      <c r="AY11" s="862">
        <v>5008.1490000000003</v>
      </c>
      <c r="AZ11" s="560">
        <v>2461.357</v>
      </c>
      <c r="BA11" s="560">
        <v>1990.7529999999999</v>
      </c>
      <c r="BB11" s="560">
        <v>1928.038</v>
      </c>
      <c r="BC11" s="560">
        <v>1299.3109999999999</v>
      </c>
      <c r="BD11" s="862">
        <v>7679.4589999999989</v>
      </c>
      <c r="BE11" s="560">
        <v>1007.213</v>
      </c>
      <c r="BF11" s="560">
        <v>649.91700000000003</v>
      </c>
      <c r="BG11" s="560">
        <v>515.99</v>
      </c>
      <c r="BH11" s="560">
        <v>747.63900000000001</v>
      </c>
      <c r="BI11" s="862">
        <v>2920.759</v>
      </c>
      <c r="BJ11" s="560">
        <v>644.72900000000004</v>
      </c>
      <c r="BK11" s="560">
        <v>1069.816</v>
      </c>
      <c r="BL11" s="560">
        <v>715.26199999999994</v>
      </c>
      <c r="BM11" s="1425">
        <v>840.10699999999997</v>
      </c>
      <c r="BN11" s="1421">
        <v>3269.9139999999998</v>
      </c>
      <c r="BO11" s="1425">
        <v>1059.0709999999999</v>
      </c>
      <c r="BP11" s="1425">
        <v>1401.9860000000001</v>
      </c>
      <c r="BQ11" s="1425">
        <v>1056.2592399001785</v>
      </c>
      <c r="BR11" s="1425">
        <v>903.58600000000001</v>
      </c>
      <c r="BS11" s="1421">
        <v>4420.902</v>
      </c>
    </row>
    <row r="12" spans="1:71" ht="13">
      <c r="A12" s="210" t="s">
        <v>383</v>
      </c>
      <c r="B12" s="233"/>
      <c r="C12" s="233"/>
      <c r="D12" s="233"/>
      <c r="E12" s="561"/>
      <c r="F12" s="234"/>
      <c r="G12" s="233"/>
      <c r="H12" s="233"/>
      <c r="I12" s="233"/>
      <c r="J12" s="561"/>
      <c r="K12" s="234"/>
      <c r="L12" s="233"/>
      <c r="M12" s="233"/>
      <c r="N12" s="233"/>
      <c r="O12" s="233"/>
      <c r="P12" s="234"/>
      <c r="Q12" s="233"/>
      <c r="R12" s="233"/>
      <c r="S12" s="233"/>
      <c r="T12" s="233"/>
      <c r="U12" s="234"/>
      <c r="V12" s="233">
        <v>7035.4170000000004</v>
      </c>
      <c r="W12" s="233">
        <v>7105.1750000000002</v>
      </c>
      <c r="X12" s="233">
        <v>7263.991</v>
      </c>
      <c r="Y12" s="233">
        <v>7873.4520000000002</v>
      </c>
      <c r="Z12" s="234">
        <v>29278.037</v>
      </c>
      <c r="AA12" s="233">
        <v>7330.5529999999999</v>
      </c>
      <c r="AB12" s="233">
        <v>7816.0619999999999</v>
      </c>
      <c r="AC12" s="233">
        <v>7824.8379999999997</v>
      </c>
      <c r="AD12" s="233">
        <v>7980.2139999999999</v>
      </c>
      <c r="AE12" s="234">
        <v>30951.668000000001</v>
      </c>
      <c r="AF12" s="233">
        <v>7844.1949999999997</v>
      </c>
      <c r="AG12" s="233">
        <v>8037.2489999999998</v>
      </c>
      <c r="AH12" s="233">
        <v>8358.3420000000006</v>
      </c>
      <c r="AI12" s="233">
        <v>8774.5560000000005</v>
      </c>
      <c r="AJ12" s="234">
        <v>33014.343000000001</v>
      </c>
      <c r="AK12" s="233">
        <v>8528.4760000000006</v>
      </c>
      <c r="AL12" s="233">
        <v>8726.0810000000001</v>
      </c>
      <c r="AM12" s="233">
        <v>8632.241</v>
      </c>
      <c r="AN12" s="560">
        <v>9192.1740000000009</v>
      </c>
      <c r="AO12" s="862">
        <v>35078.974000000002</v>
      </c>
      <c r="AP12" s="560">
        <v>8621.6080000000002</v>
      </c>
      <c r="AQ12" s="560">
        <v>9063.1790000000001</v>
      </c>
      <c r="AR12" s="560">
        <v>9266.5820000000003</v>
      </c>
      <c r="AS12" s="560">
        <v>10355.643</v>
      </c>
      <c r="AT12" s="862">
        <v>37307.012000000002</v>
      </c>
      <c r="AU12" s="560">
        <v>9514.3610000000008</v>
      </c>
      <c r="AV12" s="559">
        <v>8395.9680000000008</v>
      </c>
      <c r="AW12" s="559">
        <v>9464.6509999999998</v>
      </c>
      <c r="AX12" s="559">
        <v>9855.1939999999995</v>
      </c>
      <c r="AY12" s="862">
        <v>37230.173999999999</v>
      </c>
      <c r="AZ12" s="560">
        <v>9565.9279999999999</v>
      </c>
      <c r="BA12" s="560">
        <v>9985.8739999999998</v>
      </c>
      <c r="BB12" s="560">
        <v>10069.986000000001</v>
      </c>
      <c r="BC12" s="560">
        <v>10248.034</v>
      </c>
      <c r="BD12" s="862">
        <v>39869.822</v>
      </c>
      <c r="BE12" s="560">
        <v>9771.7780000000002</v>
      </c>
      <c r="BF12" s="560">
        <v>10498.703</v>
      </c>
      <c r="BG12" s="560">
        <v>10409.591</v>
      </c>
      <c r="BH12" s="560">
        <v>10426.796</v>
      </c>
      <c r="BI12" s="862">
        <v>41106.868000000002</v>
      </c>
      <c r="BJ12" s="560">
        <v>10346.536</v>
      </c>
      <c r="BK12" s="560">
        <v>10362.707</v>
      </c>
      <c r="BL12" s="560">
        <v>10693.566999999999</v>
      </c>
      <c r="BM12" s="1425">
        <v>11196.594999999999</v>
      </c>
      <c r="BN12" s="1421">
        <v>42599.404999999999</v>
      </c>
      <c r="BO12" s="1425">
        <v>10852.464</v>
      </c>
      <c r="BP12" s="1425">
        <v>11332.678</v>
      </c>
      <c r="BQ12" s="1425">
        <v>11228.49</v>
      </c>
      <c r="BR12" s="1425">
        <v>11696.793</v>
      </c>
      <c r="BS12" s="1421">
        <v>45110.424999999996</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2116.549</v>
      </c>
      <c r="W13" s="233">
        <v>2197.5830000000001</v>
      </c>
      <c r="X13" s="233">
        <v>2268.0839999999998</v>
      </c>
      <c r="Y13" s="233">
        <v>2270.8960000000002</v>
      </c>
      <c r="Z13" s="234">
        <v>8853.1129999999994</v>
      </c>
      <c r="AA13" s="233">
        <v>2141.085</v>
      </c>
      <c r="AB13" s="233">
        <v>2074.192</v>
      </c>
      <c r="AC13" s="233">
        <v>2066.5889999999999</v>
      </c>
      <c r="AD13" s="233">
        <v>2068.0880000000002</v>
      </c>
      <c r="AE13" s="234">
        <v>8349.9560000000001</v>
      </c>
      <c r="AF13" s="233">
        <v>2007.07</v>
      </c>
      <c r="AG13" s="233">
        <v>1783.278</v>
      </c>
      <c r="AH13" s="233">
        <v>1853.491</v>
      </c>
      <c r="AI13" s="233">
        <v>2123.326</v>
      </c>
      <c r="AJ13" s="234">
        <v>7767.1660000000002</v>
      </c>
      <c r="AK13" s="233">
        <v>1898.317</v>
      </c>
      <c r="AL13" s="233">
        <v>1999.2860000000001</v>
      </c>
      <c r="AM13" s="233">
        <v>1858.4349999999999</v>
      </c>
      <c r="AN13" s="560">
        <v>1897.288</v>
      </c>
      <c r="AO13" s="862">
        <v>7653.3280000000004</v>
      </c>
      <c r="AP13" s="560">
        <v>1917.7080000000001</v>
      </c>
      <c r="AQ13" s="560">
        <v>1977.8489999999999</v>
      </c>
      <c r="AR13" s="560">
        <v>1919.501</v>
      </c>
      <c r="AS13" s="560">
        <v>2038.2819999999999</v>
      </c>
      <c r="AT13" s="862">
        <v>7853.34</v>
      </c>
      <c r="AU13" s="560">
        <v>1886.7070000000001</v>
      </c>
      <c r="AV13" s="559">
        <v>1838.797</v>
      </c>
      <c r="AW13" s="559">
        <v>1996.1310000000001</v>
      </c>
      <c r="AX13" s="559">
        <v>1738.2650000000001</v>
      </c>
      <c r="AY13" s="862">
        <v>7459.9000000000005</v>
      </c>
      <c r="AZ13" s="560">
        <v>1829.221</v>
      </c>
      <c r="BA13" s="560">
        <v>1845.902</v>
      </c>
      <c r="BB13" s="560">
        <v>1923.5450000000001</v>
      </c>
      <c r="BC13" s="560">
        <v>1986.1880000000001</v>
      </c>
      <c r="BD13" s="862">
        <v>7584.8559999999998</v>
      </c>
      <c r="BE13" s="560">
        <v>2216.5619999999999</v>
      </c>
      <c r="BF13" s="560">
        <v>2112.375</v>
      </c>
      <c r="BG13" s="560">
        <v>2256.1759999999999</v>
      </c>
      <c r="BH13" s="560">
        <v>2467.395</v>
      </c>
      <c r="BI13" s="862">
        <v>9052.5079999999998</v>
      </c>
      <c r="BJ13" s="560">
        <v>2410.8130000000001</v>
      </c>
      <c r="BK13" s="560">
        <v>2467.297</v>
      </c>
      <c r="BL13" s="560">
        <v>2568.7040000000002</v>
      </c>
      <c r="BM13" s="1425">
        <v>2654.4870000000001</v>
      </c>
      <c r="BN13" s="1421">
        <v>10101.300999999999</v>
      </c>
      <c r="BO13" s="1425">
        <v>2620.12</v>
      </c>
      <c r="BP13" s="1425">
        <v>2813.451</v>
      </c>
      <c r="BQ13" s="1425">
        <v>2953.7730000000001</v>
      </c>
      <c r="BR13" s="1425">
        <v>3013.3069999999998</v>
      </c>
      <c r="BS13" s="1421">
        <v>11400.651000000002</v>
      </c>
    </row>
    <row r="14" spans="1:71" ht="13">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234">
        <v>0</v>
      </c>
      <c r="AA14" s="233">
        <v>0</v>
      </c>
      <c r="AB14" s="233">
        <v>0</v>
      </c>
      <c r="AC14" s="233">
        <v>0</v>
      </c>
      <c r="AD14" s="233">
        <v>0</v>
      </c>
      <c r="AE14" s="234">
        <v>0</v>
      </c>
      <c r="AF14" s="233">
        <v>0</v>
      </c>
      <c r="AG14" s="233">
        <v>0</v>
      </c>
      <c r="AH14" s="233">
        <v>0</v>
      </c>
      <c r="AI14" s="233">
        <v>0</v>
      </c>
      <c r="AJ14" s="234">
        <v>0</v>
      </c>
      <c r="AK14" s="233">
        <v>0</v>
      </c>
      <c r="AL14" s="233">
        <v>0</v>
      </c>
      <c r="AM14" s="233">
        <v>0</v>
      </c>
      <c r="AN14" s="560">
        <v>0</v>
      </c>
      <c r="AO14" s="862">
        <v>0</v>
      </c>
      <c r="AP14" s="560">
        <v>0</v>
      </c>
      <c r="AQ14" s="560">
        <v>0</v>
      </c>
      <c r="AR14" s="560">
        <v>0</v>
      </c>
      <c r="AS14" s="560">
        <v>0</v>
      </c>
      <c r="AT14" s="862">
        <v>0</v>
      </c>
      <c r="AU14" s="560">
        <v>0</v>
      </c>
      <c r="AV14" s="559">
        <v>0</v>
      </c>
      <c r="AW14" s="559">
        <v>0</v>
      </c>
      <c r="AX14" s="559">
        <v>0</v>
      </c>
      <c r="AY14" s="862">
        <v>0</v>
      </c>
      <c r="AZ14" s="560">
        <v>0</v>
      </c>
      <c r="BA14" s="560">
        <v>0</v>
      </c>
      <c r="BB14" s="560">
        <v>0</v>
      </c>
      <c r="BC14" s="560">
        <v>0</v>
      </c>
      <c r="BD14" s="862">
        <v>0</v>
      </c>
      <c r="BE14" s="560">
        <v>0</v>
      </c>
      <c r="BF14" s="560">
        <v>0</v>
      </c>
      <c r="BG14" s="560">
        <v>0</v>
      </c>
      <c r="BH14" s="560">
        <v>0</v>
      </c>
      <c r="BI14" s="862">
        <v>0</v>
      </c>
      <c r="BJ14" s="560">
        <v>0</v>
      </c>
      <c r="BK14" s="560">
        <v>0</v>
      </c>
      <c r="BL14" s="560">
        <v>0</v>
      </c>
      <c r="BM14" s="1425">
        <v>0</v>
      </c>
      <c r="BN14" s="1421">
        <v>0</v>
      </c>
      <c r="BO14" s="1425">
        <v>0</v>
      </c>
      <c r="BP14" s="1425">
        <v>0</v>
      </c>
      <c r="BQ14" s="1425">
        <v>0</v>
      </c>
      <c r="BR14" s="1425">
        <v>0</v>
      </c>
      <c r="BS14" s="1421">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233">
        <v>0</v>
      </c>
      <c r="W15" s="233">
        <v>0</v>
      </c>
      <c r="X15" s="233">
        <v>0</v>
      </c>
      <c r="Y15" s="824">
        <v>0</v>
      </c>
      <c r="Z15" s="234">
        <v>0</v>
      </c>
      <c r="AA15" s="233">
        <v>0</v>
      </c>
      <c r="AB15" s="233">
        <v>0</v>
      </c>
      <c r="AC15" s="233">
        <v>0</v>
      </c>
      <c r="AD15" s="233">
        <v>0</v>
      </c>
      <c r="AE15" s="234">
        <v>0</v>
      </c>
      <c r="AF15" s="233">
        <v>0</v>
      </c>
      <c r="AG15" s="233">
        <v>0</v>
      </c>
      <c r="AH15" s="233">
        <v>0</v>
      </c>
      <c r="AI15" s="233">
        <v>0</v>
      </c>
      <c r="AJ15" s="234">
        <v>0</v>
      </c>
      <c r="AK15" s="233">
        <v>0</v>
      </c>
      <c r="AL15" s="233">
        <v>0</v>
      </c>
      <c r="AM15" s="233">
        <v>0</v>
      </c>
      <c r="AN15" s="560">
        <v>0</v>
      </c>
      <c r="AO15" s="862">
        <v>0</v>
      </c>
      <c r="AP15" s="560">
        <v>0</v>
      </c>
      <c r="AQ15" s="560">
        <v>0</v>
      </c>
      <c r="AR15" s="560">
        <v>0</v>
      </c>
      <c r="AS15" s="560">
        <v>0</v>
      </c>
      <c r="AT15" s="862">
        <v>0</v>
      </c>
      <c r="AU15" s="560">
        <v>0</v>
      </c>
      <c r="AV15" s="559">
        <v>0</v>
      </c>
      <c r="AW15" s="559">
        <v>0</v>
      </c>
      <c r="AX15" s="559">
        <v>0</v>
      </c>
      <c r="AY15" s="862">
        <v>0</v>
      </c>
      <c r="AZ15" s="560">
        <v>0</v>
      </c>
      <c r="BA15" s="560">
        <v>0</v>
      </c>
      <c r="BB15" s="560">
        <v>0</v>
      </c>
      <c r="BC15" s="560">
        <v>0</v>
      </c>
      <c r="BD15" s="862">
        <v>0</v>
      </c>
      <c r="BE15" s="560">
        <v>0</v>
      </c>
      <c r="BF15" s="560">
        <v>0</v>
      </c>
      <c r="BG15" s="560">
        <v>0</v>
      </c>
      <c r="BH15" s="560">
        <v>0</v>
      </c>
      <c r="BI15" s="862">
        <v>0</v>
      </c>
      <c r="BJ15" s="560">
        <v>0</v>
      </c>
      <c r="BK15" s="560">
        <v>0</v>
      </c>
      <c r="BL15" s="560">
        <v>0</v>
      </c>
      <c r="BM15" s="1425">
        <v>0</v>
      </c>
      <c r="BN15" s="1421">
        <v>0</v>
      </c>
      <c r="BO15" s="1425">
        <v>0</v>
      </c>
      <c r="BP15" s="1425">
        <v>0</v>
      </c>
      <c r="BQ15" s="1425">
        <v>0</v>
      </c>
      <c r="BR15" s="1425">
        <v>0</v>
      </c>
      <c r="BS15" s="1421">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234">
        <v>0</v>
      </c>
      <c r="AA16" s="233">
        <v>0</v>
      </c>
      <c r="AB16" s="233">
        <v>0</v>
      </c>
      <c r="AC16" s="233">
        <v>0</v>
      </c>
      <c r="AD16" s="233">
        <v>0</v>
      </c>
      <c r="AE16" s="234">
        <v>0</v>
      </c>
      <c r="AF16" s="233">
        <v>0</v>
      </c>
      <c r="AG16" s="233">
        <v>0</v>
      </c>
      <c r="AH16" s="233">
        <v>0</v>
      </c>
      <c r="AI16" s="233">
        <v>0</v>
      </c>
      <c r="AJ16" s="234">
        <v>0</v>
      </c>
      <c r="AK16" s="233">
        <v>0</v>
      </c>
      <c r="AL16" s="233">
        <v>0</v>
      </c>
      <c r="AM16" s="233">
        <v>0</v>
      </c>
      <c r="AN16" s="560">
        <v>0</v>
      </c>
      <c r="AO16" s="862">
        <v>0</v>
      </c>
      <c r="AP16" s="560">
        <v>0</v>
      </c>
      <c r="AQ16" s="560">
        <v>0</v>
      </c>
      <c r="AR16" s="560">
        <v>0</v>
      </c>
      <c r="AS16" s="560">
        <v>0</v>
      </c>
      <c r="AT16" s="862">
        <v>0</v>
      </c>
      <c r="AU16" s="560">
        <v>0</v>
      </c>
      <c r="AV16" s="559">
        <v>0</v>
      </c>
      <c r="AW16" s="559">
        <v>0</v>
      </c>
      <c r="AX16" s="559">
        <v>0</v>
      </c>
      <c r="AY16" s="862">
        <v>0</v>
      </c>
      <c r="AZ16" s="560">
        <v>0</v>
      </c>
      <c r="BA16" s="560">
        <v>0</v>
      </c>
      <c r="BB16" s="560">
        <v>0</v>
      </c>
      <c r="BC16" s="560">
        <v>0</v>
      </c>
      <c r="BD16" s="862">
        <v>0</v>
      </c>
      <c r="BE16" s="560">
        <v>0</v>
      </c>
      <c r="BF16" s="560">
        <v>0</v>
      </c>
      <c r="BG16" s="560">
        <v>0</v>
      </c>
      <c r="BH16" s="560">
        <v>0</v>
      </c>
      <c r="BI16" s="862">
        <v>0</v>
      </c>
      <c r="BJ16" s="560">
        <v>0</v>
      </c>
      <c r="BK16" s="560">
        <v>0</v>
      </c>
      <c r="BL16" s="560">
        <v>0</v>
      </c>
      <c r="BM16" s="1425">
        <v>0</v>
      </c>
      <c r="BN16" s="874">
        <v>0</v>
      </c>
      <c r="BO16" s="1425">
        <v>0</v>
      </c>
      <c r="BP16" s="1425">
        <v>0</v>
      </c>
      <c r="BQ16" s="1425">
        <v>0</v>
      </c>
      <c r="BR16" s="1425">
        <v>0</v>
      </c>
      <c r="BS16" s="874">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232"/>
      <c r="AA17" s="231"/>
      <c r="AB17" s="231"/>
      <c r="AC17" s="231"/>
      <c r="AD17" s="231"/>
      <c r="AE17" s="232"/>
      <c r="AF17" s="231"/>
      <c r="AG17" s="231"/>
      <c r="AH17" s="231"/>
      <c r="AI17" s="231"/>
      <c r="AJ17" s="232"/>
      <c r="AK17" s="231"/>
      <c r="AL17" s="231"/>
      <c r="AM17" s="231"/>
      <c r="AN17" s="231"/>
      <c r="AO17" s="874"/>
      <c r="AP17" s="231">
        <v>0</v>
      </c>
      <c r="AQ17" s="231"/>
      <c r="AR17" s="231">
        <v>0</v>
      </c>
      <c r="AS17" s="231">
        <v>0</v>
      </c>
      <c r="AT17" s="874"/>
      <c r="AU17" s="231">
        <v>0</v>
      </c>
      <c r="AV17" s="559">
        <v>0</v>
      </c>
      <c r="AW17" s="559">
        <v>0</v>
      </c>
      <c r="AX17" s="559">
        <v>0</v>
      </c>
      <c r="AY17" s="874"/>
      <c r="AZ17" s="231">
        <v>0</v>
      </c>
      <c r="BA17" s="231">
        <v>0</v>
      </c>
      <c r="BB17" s="231">
        <v>0</v>
      </c>
      <c r="BC17" s="231">
        <v>0</v>
      </c>
      <c r="BD17" s="874">
        <v>0</v>
      </c>
      <c r="BE17" s="231">
        <v>0</v>
      </c>
      <c r="BF17" s="231">
        <v>0</v>
      </c>
      <c r="BG17" s="231">
        <v>0</v>
      </c>
      <c r="BH17" s="231">
        <v>0</v>
      </c>
      <c r="BI17" s="874">
        <v>0</v>
      </c>
      <c r="BJ17" s="231">
        <v>0</v>
      </c>
      <c r="BK17" s="231">
        <v>0</v>
      </c>
      <c r="BL17" s="231">
        <v>0</v>
      </c>
      <c r="BM17" s="231">
        <v>0</v>
      </c>
      <c r="BN17" s="1422">
        <v>0</v>
      </c>
      <c r="BO17" s="231">
        <v>0</v>
      </c>
      <c r="BP17" s="231">
        <v>0</v>
      </c>
      <c r="BQ17" s="231">
        <v>0</v>
      </c>
      <c r="BR17" s="231">
        <v>0</v>
      </c>
      <c r="BS17" s="1422">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-4799.7910000000002</v>
      </c>
      <c r="W18" s="235">
        <v>-4794.8040000000001</v>
      </c>
      <c r="X18" s="235">
        <v>-5074.9390000000003</v>
      </c>
      <c r="Y18" s="235">
        <v>-5134.9409999999998</v>
      </c>
      <c r="Z18" s="236">
        <v>-19804.475999999999</v>
      </c>
      <c r="AA18" s="235">
        <v>-7210.6660000000002</v>
      </c>
      <c r="AB18" s="235">
        <v>-6334.9660000000003</v>
      </c>
      <c r="AC18" s="235">
        <v>-5582.28</v>
      </c>
      <c r="AD18" s="235">
        <v>-6352.17</v>
      </c>
      <c r="AE18" s="236">
        <v>-25480.082999999999</v>
      </c>
      <c r="AF18" s="235">
        <v>-5281.192</v>
      </c>
      <c r="AG18" s="235">
        <v>-4474</v>
      </c>
      <c r="AH18" s="235">
        <v>-3989.6019999999999</v>
      </c>
      <c r="AI18" s="235">
        <v>-4257.2610000000004</v>
      </c>
      <c r="AJ18" s="236">
        <v>-18002.057000000001</v>
      </c>
      <c r="AK18" s="235">
        <v>-3787.518</v>
      </c>
      <c r="AL18" s="235">
        <v>-3600.741</v>
      </c>
      <c r="AM18" s="235">
        <v>-3262.66</v>
      </c>
      <c r="AN18" s="559">
        <v>-3415.3220000000001</v>
      </c>
      <c r="AO18" s="863">
        <v>-14066.243</v>
      </c>
      <c r="AP18" s="559">
        <v>-3803.5830000000001</v>
      </c>
      <c r="AQ18" s="559">
        <v>-4044.4389999999999</v>
      </c>
      <c r="AR18" s="559">
        <v>-4495.0829999999996</v>
      </c>
      <c r="AS18" s="559">
        <v>-5810.9359999999997</v>
      </c>
      <c r="AT18" s="863">
        <v>-18154.040999999997</v>
      </c>
      <c r="AU18" s="559">
        <v>-10086.742</v>
      </c>
      <c r="AV18" s="559">
        <v>-7769.5129999999999</v>
      </c>
      <c r="AW18" s="559">
        <v>-6319.05</v>
      </c>
      <c r="AX18" s="559">
        <v>-6033.3980000000001</v>
      </c>
      <c r="AY18" s="863">
        <v>-30208.703000000001</v>
      </c>
      <c r="AZ18" s="559">
        <v>-4111.0129999999999</v>
      </c>
      <c r="BA18" s="559">
        <v>-4691.6379999999999</v>
      </c>
      <c r="BB18" s="559">
        <v>-5231.982</v>
      </c>
      <c r="BC18" s="559">
        <v>-6199.8220000000001</v>
      </c>
      <c r="BD18" s="863">
        <v>-20234.455000000002</v>
      </c>
      <c r="BE18" s="559">
        <v>-6967.6210000000001</v>
      </c>
      <c r="BF18" s="559">
        <v>-7535.1049999999996</v>
      </c>
      <c r="BG18" s="559">
        <v>-7991.7349999999997</v>
      </c>
      <c r="BH18" s="559">
        <v>-9804.9580000000005</v>
      </c>
      <c r="BI18" s="863">
        <v>-32299.419000000002</v>
      </c>
      <c r="BJ18" s="559">
        <v>-9087.59</v>
      </c>
      <c r="BK18" s="559">
        <v>-9441.1790000000001</v>
      </c>
      <c r="BL18" s="559">
        <v>-9263.07</v>
      </c>
      <c r="BM18" s="1424">
        <v>-9150.0349999999999</v>
      </c>
      <c r="BN18" s="1422">
        <v>-36941.873999999996</v>
      </c>
      <c r="BO18" s="1424">
        <v>-8793.3420000000006</v>
      </c>
      <c r="BP18" s="1424">
        <v>-8811.5020000000004</v>
      </c>
      <c r="BQ18" s="1424">
        <v>-8245.1919999999991</v>
      </c>
      <c r="BR18" s="1424">
        <v>-8643.259</v>
      </c>
      <c r="BS18" s="1422">
        <v>-34493.294999999998</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-5713.6530000000002</v>
      </c>
      <c r="W19" s="233">
        <v>-5768.1580000000004</v>
      </c>
      <c r="X19" s="233">
        <v>-5996.5110000000004</v>
      </c>
      <c r="Y19" s="233">
        <v>-6366.0749999999998</v>
      </c>
      <c r="Z19" s="234">
        <v>-23844.399000000001</v>
      </c>
      <c r="AA19" s="233">
        <v>-7823.8379999999997</v>
      </c>
      <c r="AB19" s="233">
        <v>-6337.2849999999999</v>
      </c>
      <c r="AC19" s="233">
        <v>-6168.5910000000003</v>
      </c>
      <c r="AD19" s="233">
        <v>-5822.7039999999997</v>
      </c>
      <c r="AE19" s="234">
        <v>-26152.419000000002</v>
      </c>
      <c r="AF19" s="233">
        <v>-5392.0370000000003</v>
      </c>
      <c r="AG19" s="233">
        <v>-4948.2870000000003</v>
      </c>
      <c r="AH19" s="233">
        <v>-4281.5479999999998</v>
      </c>
      <c r="AI19" s="233">
        <v>-4482.7550000000001</v>
      </c>
      <c r="AJ19" s="234">
        <v>-19104.629000000001</v>
      </c>
      <c r="AK19" s="233">
        <v>-4110.9340000000002</v>
      </c>
      <c r="AL19" s="233">
        <v>-4271.402</v>
      </c>
      <c r="AM19" s="233">
        <v>-3904.3150000000001</v>
      </c>
      <c r="AN19" s="560">
        <v>-3795.8319999999999</v>
      </c>
      <c r="AO19" s="862">
        <v>-16082.484</v>
      </c>
      <c r="AP19" s="560">
        <v>-4206.0460000000003</v>
      </c>
      <c r="AQ19" s="560">
        <v>-4407.0860000000002</v>
      </c>
      <c r="AR19" s="560">
        <v>-4921.9740000000002</v>
      </c>
      <c r="AS19" s="560">
        <v>-6145.0119999999997</v>
      </c>
      <c r="AT19" s="862">
        <v>-19680.118000000002</v>
      </c>
      <c r="AU19" s="560">
        <v>-10397.909</v>
      </c>
      <c r="AV19" s="559">
        <v>-7561.4889999999996</v>
      </c>
      <c r="AW19" s="559">
        <v>-6337.3540000000003</v>
      </c>
      <c r="AX19" s="559">
        <v>-5641.3540000000003</v>
      </c>
      <c r="AY19" s="862">
        <v>-29938.106</v>
      </c>
      <c r="AZ19" s="560">
        <v>-4435.2120000000004</v>
      </c>
      <c r="BA19" s="560">
        <v>-4833.7430000000004</v>
      </c>
      <c r="BB19" s="560">
        <v>-5526.1390000000001</v>
      </c>
      <c r="BC19" s="560">
        <v>-6827.4120000000003</v>
      </c>
      <c r="BD19" s="862">
        <v>-21622.506000000001</v>
      </c>
      <c r="BE19" s="560">
        <v>-6997.6</v>
      </c>
      <c r="BF19" s="560">
        <v>-7814.3109999999997</v>
      </c>
      <c r="BG19" s="560">
        <v>-8275.4259999999995</v>
      </c>
      <c r="BH19" s="560">
        <v>-9906.6129999999994</v>
      </c>
      <c r="BI19" s="862">
        <v>-32993.949999999997</v>
      </c>
      <c r="BJ19" s="560">
        <v>-9008.8880000000008</v>
      </c>
      <c r="BK19" s="560">
        <v>-9609.0550000000003</v>
      </c>
      <c r="BL19" s="560">
        <v>-9211.7929999999997</v>
      </c>
      <c r="BM19" s="1425">
        <v>-9294.7109999999993</v>
      </c>
      <c r="BN19" s="1421">
        <v>-37124.447</v>
      </c>
      <c r="BO19" s="1425">
        <v>-9131.1949999999997</v>
      </c>
      <c r="BP19" s="1425">
        <v>-9293.7099999999991</v>
      </c>
      <c r="BQ19" s="1425">
        <v>-8560.7569999999996</v>
      </c>
      <c r="BR19" s="1425">
        <v>-9216.8799999999992</v>
      </c>
      <c r="BS19" s="1421">
        <v>-36202.541999999994</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234"/>
      <c r="AA20" s="233"/>
      <c r="AB20" s="233"/>
      <c r="AC20" s="233"/>
      <c r="AD20" s="233"/>
      <c r="AE20" s="234"/>
      <c r="AF20" s="233"/>
      <c r="AG20" s="233"/>
      <c r="AH20" s="233"/>
      <c r="AI20" s="233"/>
      <c r="AJ20" s="234"/>
      <c r="AK20" s="233"/>
      <c r="AL20" s="233"/>
      <c r="AM20" s="233"/>
      <c r="AN20" s="560"/>
      <c r="AO20" s="862"/>
      <c r="AP20" s="560">
        <v>0</v>
      </c>
      <c r="AQ20" s="560"/>
      <c r="AR20" s="560">
        <v>0</v>
      </c>
      <c r="AS20" s="560">
        <v>0</v>
      </c>
      <c r="AT20" s="862"/>
      <c r="AU20" s="560">
        <v>0</v>
      </c>
      <c r="AV20" s="559">
        <v>0</v>
      </c>
      <c r="AW20" s="559">
        <v>0</v>
      </c>
      <c r="AX20" s="559">
        <v>0</v>
      </c>
      <c r="AY20" s="862"/>
      <c r="AZ20" s="560">
        <v>0</v>
      </c>
      <c r="BA20" s="560">
        <v>0</v>
      </c>
      <c r="BB20" s="560">
        <v>0</v>
      </c>
      <c r="BC20" s="560">
        <v>0</v>
      </c>
      <c r="BD20" s="862">
        <v>0</v>
      </c>
      <c r="BE20" s="560">
        <v>0</v>
      </c>
      <c r="BF20" s="560">
        <v>0</v>
      </c>
      <c r="BG20" s="560">
        <v>0</v>
      </c>
      <c r="BH20" s="560">
        <v>0</v>
      </c>
      <c r="BI20" s="862">
        <v>0</v>
      </c>
      <c r="BJ20" s="560">
        <v>0</v>
      </c>
      <c r="BK20" s="560">
        <v>0</v>
      </c>
      <c r="BL20" s="560">
        <v>0</v>
      </c>
      <c r="BM20" s="1425">
        <v>0</v>
      </c>
      <c r="BN20" s="1421">
        <v>0</v>
      </c>
      <c r="BO20" s="1425">
        <v>0</v>
      </c>
      <c r="BP20" s="1425">
        <v>0</v>
      </c>
      <c r="BQ20" s="1425">
        <v>0</v>
      </c>
      <c r="BR20" s="1425">
        <v>0</v>
      </c>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-85.332999999999998</v>
      </c>
      <c r="Z21" s="234">
        <v>-85.332999999999998</v>
      </c>
      <c r="AA21" s="233">
        <v>0</v>
      </c>
      <c r="AB21" s="233">
        <v>-539.47799999999995</v>
      </c>
      <c r="AC21" s="233">
        <v>-87.983000000000004</v>
      </c>
      <c r="AD21" s="233">
        <v>-1254.538</v>
      </c>
      <c r="AE21" s="234">
        <v>-1881.999</v>
      </c>
      <c r="AF21" s="233">
        <v>-444.43900000000002</v>
      </c>
      <c r="AG21" s="233">
        <v>-105.261</v>
      </c>
      <c r="AH21" s="233">
        <v>-261.98899999999998</v>
      </c>
      <c r="AI21" s="233">
        <v>-282.49599999999998</v>
      </c>
      <c r="AJ21" s="234">
        <v>-1094.1869999999999</v>
      </c>
      <c r="AK21" s="233">
        <v>-187.21299999999999</v>
      </c>
      <c r="AL21" s="233">
        <v>-1.2669999999999999</v>
      </c>
      <c r="AM21" s="233">
        <v>-88.600999999999999</v>
      </c>
      <c r="AN21" s="560">
        <v>-268.86200000000002</v>
      </c>
      <c r="AO21" s="862">
        <v>-545.94500000000005</v>
      </c>
      <c r="AP21" s="560">
        <v>-29.768000000000001</v>
      </c>
      <c r="AQ21" s="560">
        <v>-42.677999999999997</v>
      </c>
      <c r="AR21" s="560">
        <v>-69.614999999999995</v>
      </c>
      <c r="AS21" s="560">
        <v>-230.24600000000001</v>
      </c>
      <c r="AT21" s="862">
        <v>-372.30700000000002</v>
      </c>
      <c r="AU21" s="560">
        <v>-88.608000000000004</v>
      </c>
      <c r="AV21" s="559">
        <v>-196.07400000000001</v>
      </c>
      <c r="AW21" s="559">
        <v>-346.06400000000002</v>
      </c>
      <c r="AX21" s="559">
        <v>-831.80600000000004</v>
      </c>
      <c r="AY21" s="862">
        <v>-1462.5520000000001</v>
      </c>
      <c r="AZ21" s="560">
        <v>47.825000000000003</v>
      </c>
      <c r="BA21" s="560">
        <v>-8.0459999999999994</v>
      </c>
      <c r="BB21" s="560">
        <v>21.018000000000001</v>
      </c>
      <c r="BC21" s="560">
        <v>384.41699999999997</v>
      </c>
      <c r="BD21" s="862">
        <v>445.214</v>
      </c>
      <c r="BE21" s="560">
        <v>-27.076000000000001</v>
      </c>
      <c r="BF21" s="560">
        <v>202.04599999999999</v>
      </c>
      <c r="BG21" s="560">
        <v>157.953</v>
      </c>
      <c r="BH21" s="560">
        <v>9.6820000000000004</v>
      </c>
      <c r="BI21" s="862">
        <v>342.60500000000002</v>
      </c>
      <c r="BJ21" s="560">
        <v>-28.513000000000002</v>
      </c>
      <c r="BK21" s="560">
        <v>-5.3520000000000003</v>
      </c>
      <c r="BL21" s="560">
        <v>-99.608999999999995</v>
      </c>
      <c r="BM21" s="1425">
        <v>-361.15</v>
      </c>
      <c r="BN21" s="1421">
        <v>-494.62399999999997</v>
      </c>
      <c r="BO21" s="1425">
        <v>-127.56399999999999</v>
      </c>
      <c r="BP21" s="1425">
        <v>-168.72200000000001</v>
      </c>
      <c r="BQ21" s="1425">
        <v>-367.59100000000001</v>
      </c>
      <c r="BR21" s="1425">
        <v>-345.11200000000002</v>
      </c>
      <c r="BS21" s="1421">
        <v>-1008.989</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-167.685</v>
      </c>
      <c r="W22" s="233">
        <v>-189.32599999999999</v>
      </c>
      <c r="X22" s="233">
        <v>-198.49799999999999</v>
      </c>
      <c r="Y22" s="233">
        <v>-190.69300000000001</v>
      </c>
      <c r="Z22" s="852">
        <v>-746.20399999999995</v>
      </c>
      <c r="AA22" s="233">
        <v>-237.428</v>
      </c>
      <c r="AB22" s="233">
        <v>-430.24099999999999</v>
      </c>
      <c r="AC22" s="233">
        <v>-264.596</v>
      </c>
      <c r="AD22" s="233">
        <v>-278.44200000000001</v>
      </c>
      <c r="AE22" s="852">
        <v>-1210.7080000000001</v>
      </c>
      <c r="AF22" s="233">
        <v>-293.28800000000001</v>
      </c>
      <c r="AG22" s="233">
        <v>-254.18100000000001</v>
      </c>
      <c r="AH22" s="233">
        <v>-222.749</v>
      </c>
      <c r="AI22" s="233">
        <v>-336.23</v>
      </c>
      <c r="AJ22" s="852">
        <v>-1106.4490000000001</v>
      </c>
      <c r="AK22" s="233">
        <v>-284.33499999999998</v>
      </c>
      <c r="AL22" s="233">
        <v>-273.238</v>
      </c>
      <c r="AM22" s="233">
        <v>-284.733</v>
      </c>
      <c r="AN22" s="560">
        <v>-311.94299999999998</v>
      </c>
      <c r="AO22" s="862">
        <v>-1154.25</v>
      </c>
      <c r="AP22" s="560">
        <v>-308.27699999999999</v>
      </c>
      <c r="AQ22" s="560">
        <v>-389.82600000000002</v>
      </c>
      <c r="AR22" s="560">
        <v>-299.685</v>
      </c>
      <c r="AS22" s="560">
        <v>-379.11700000000002</v>
      </c>
      <c r="AT22" s="862">
        <v>-1376.905</v>
      </c>
      <c r="AU22" s="560">
        <v>-266.05399999999997</v>
      </c>
      <c r="AV22" s="559">
        <v>-750.24800000000005</v>
      </c>
      <c r="AW22" s="559">
        <v>-617.02300000000002</v>
      </c>
      <c r="AX22" s="559">
        <v>-445.14</v>
      </c>
      <c r="AY22" s="862">
        <v>-2078.4650000000001</v>
      </c>
      <c r="AZ22" s="560">
        <v>-409.21300000000002</v>
      </c>
      <c r="BA22" s="560">
        <v>-582.55700000000002</v>
      </c>
      <c r="BB22" s="560">
        <v>-583.38300000000004</v>
      </c>
      <c r="BC22" s="560">
        <v>-575.64700000000005</v>
      </c>
      <c r="BD22" s="862">
        <v>-2150.8000000000002</v>
      </c>
      <c r="BE22" s="560">
        <v>-555.9</v>
      </c>
      <c r="BF22" s="560">
        <v>-639.36699999999996</v>
      </c>
      <c r="BG22" s="560">
        <v>-866.63900000000001</v>
      </c>
      <c r="BH22" s="560">
        <v>-772.12300000000005</v>
      </c>
      <c r="BI22" s="862">
        <v>-2834.029</v>
      </c>
      <c r="BJ22" s="560">
        <v>-867.51900000000001</v>
      </c>
      <c r="BK22" s="560">
        <v>-819.79200000000003</v>
      </c>
      <c r="BL22" s="560">
        <v>-1034.617</v>
      </c>
      <c r="BM22" s="1425">
        <v>-731.43600000000004</v>
      </c>
      <c r="BN22" s="1421">
        <v>-3453.364</v>
      </c>
      <c r="BO22" s="1425">
        <v>-626.28300000000002</v>
      </c>
      <c r="BP22" s="1425">
        <v>-617.10199999999998</v>
      </c>
      <c r="BQ22" s="1425">
        <v>-590.06200000000001</v>
      </c>
      <c r="BR22" s="1425">
        <v>-615.22799999999995</v>
      </c>
      <c r="BS22" s="1421">
        <v>-2448.6750000000002</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1081.547</v>
      </c>
      <c r="W23" s="233">
        <v>1162.681</v>
      </c>
      <c r="X23" s="233">
        <v>1120.0709999999999</v>
      </c>
      <c r="Y23" s="233">
        <v>1507.1610000000001</v>
      </c>
      <c r="Z23" s="852">
        <v>4871.4610000000002</v>
      </c>
      <c r="AA23" s="233">
        <v>850.59900000000005</v>
      </c>
      <c r="AB23" s="233">
        <v>972.03800000000001</v>
      </c>
      <c r="AC23" s="233">
        <v>938.89</v>
      </c>
      <c r="AD23" s="233">
        <v>1003.514</v>
      </c>
      <c r="AE23" s="852">
        <v>3765.0430000000001</v>
      </c>
      <c r="AF23" s="233">
        <v>848.57299999999998</v>
      </c>
      <c r="AG23" s="233">
        <v>833.73</v>
      </c>
      <c r="AH23" s="233">
        <v>776.68299999999999</v>
      </c>
      <c r="AI23" s="233">
        <v>844.22</v>
      </c>
      <c r="AJ23" s="852">
        <v>3303.2080000000001</v>
      </c>
      <c r="AK23" s="233">
        <v>794.96400000000006</v>
      </c>
      <c r="AL23" s="233">
        <v>945.16600000000005</v>
      </c>
      <c r="AM23" s="233">
        <v>1014.989</v>
      </c>
      <c r="AN23" s="560">
        <v>961.31600000000003</v>
      </c>
      <c r="AO23" s="862">
        <v>3716.4360000000001</v>
      </c>
      <c r="AP23" s="560">
        <v>740.50800000000004</v>
      </c>
      <c r="AQ23" s="560">
        <v>795.15099999999995</v>
      </c>
      <c r="AR23" s="560">
        <v>796.19200000000001</v>
      </c>
      <c r="AS23" s="560">
        <v>943.44100000000003</v>
      </c>
      <c r="AT23" s="862">
        <v>3275.2920000000004</v>
      </c>
      <c r="AU23" s="560">
        <v>665.82899999999995</v>
      </c>
      <c r="AV23" s="559">
        <v>738.29899999999998</v>
      </c>
      <c r="AW23" s="559">
        <v>981.39200000000005</v>
      </c>
      <c r="AX23" s="559">
        <v>884.90300000000002</v>
      </c>
      <c r="AY23" s="862">
        <v>3270.4229999999998</v>
      </c>
      <c r="AZ23" s="560">
        <v>685.58600000000001</v>
      </c>
      <c r="BA23" s="560">
        <v>732.70799999999997</v>
      </c>
      <c r="BB23" s="560">
        <v>856.52200000000005</v>
      </c>
      <c r="BC23" s="560">
        <v>818.82</v>
      </c>
      <c r="BD23" s="862">
        <v>3093.636</v>
      </c>
      <c r="BE23" s="560">
        <v>612.95600000000002</v>
      </c>
      <c r="BF23" s="560">
        <v>716.52499999999998</v>
      </c>
      <c r="BG23" s="560">
        <v>992.37599999999998</v>
      </c>
      <c r="BH23" s="560">
        <v>864.096</v>
      </c>
      <c r="BI23" s="862">
        <v>3185.953</v>
      </c>
      <c r="BJ23" s="560">
        <v>817.33100000000002</v>
      </c>
      <c r="BK23" s="560">
        <v>993.02</v>
      </c>
      <c r="BL23" s="560">
        <v>1082.95</v>
      </c>
      <c r="BM23" s="1425">
        <v>1237.2619999999999</v>
      </c>
      <c r="BN23" s="1421">
        <v>4130.5630000000001</v>
      </c>
      <c r="BO23" s="1425">
        <v>1091.7</v>
      </c>
      <c r="BP23" s="1425">
        <v>1268.0319999999999</v>
      </c>
      <c r="BQ23" s="1425">
        <v>1273.2190000000001</v>
      </c>
      <c r="BR23" s="1425">
        <v>1533.962</v>
      </c>
      <c r="BS23" s="1421">
        <v>5166.9130000000005</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-368.43599999999998</v>
      </c>
      <c r="W24" s="235">
        <v>-385.05399999999997</v>
      </c>
      <c r="X24" s="235">
        <v>-437.14299999999997</v>
      </c>
      <c r="Y24" s="235">
        <v>-406.35399999999998</v>
      </c>
      <c r="Z24" s="853">
        <v>-1596.989</v>
      </c>
      <c r="AA24" s="235">
        <v>-394.21800000000002</v>
      </c>
      <c r="AB24" s="235">
        <v>-352.16300000000001</v>
      </c>
      <c r="AC24" s="235">
        <v>-374.69299999999998</v>
      </c>
      <c r="AD24" s="235">
        <v>-363.73500000000001</v>
      </c>
      <c r="AE24" s="853">
        <v>-1484.8109999999999</v>
      </c>
      <c r="AF24" s="235">
        <v>-320.87400000000002</v>
      </c>
      <c r="AG24" s="235">
        <v>-260.63799999999998</v>
      </c>
      <c r="AH24" s="235">
        <v>-320.02999999999997</v>
      </c>
      <c r="AI24" s="235">
        <v>-373.17099999999999</v>
      </c>
      <c r="AJ24" s="853">
        <v>-1274.7149999999999</v>
      </c>
      <c r="AK24" s="235">
        <v>-279.34699999999998</v>
      </c>
      <c r="AL24" s="235">
        <v>-335.07</v>
      </c>
      <c r="AM24" s="235">
        <v>-319.62</v>
      </c>
      <c r="AN24" s="559">
        <v>-293.78199999999998</v>
      </c>
      <c r="AO24" s="863">
        <v>-1227.8209999999999</v>
      </c>
      <c r="AP24" s="559">
        <v>-299.31599999999997</v>
      </c>
      <c r="AQ24" s="559">
        <v>-297.08699999999999</v>
      </c>
      <c r="AR24" s="559">
        <v>-338.452</v>
      </c>
      <c r="AS24" s="559">
        <v>-330.14299999999997</v>
      </c>
      <c r="AT24" s="863">
        <v>-1264.998</v>
      </c>
      <c r="AU24" s="559">
        <v>-329.43900000000002</v>
      </c>
      <c r="AV24" s="559">
        <v>-321.09100000000001</v>
      </c>
      <c r="AW24" s="559">
        <v>-362.99299999999999</v>
      </c>
      <c r="AX24" s="559">
        <v>-340.18</v>
      </c>
      <c r="AY24" s="863">
        <v>-1353.703</v>
      </c>
      <c r="AZ24" s="559">
        <v>-356.20800000000003</v>
      </c>
      <c r="BA24" s="559">
        <v>-497.24200000000002</v>
      </c>
      <c r="BB24" s="559">
        <v>-417.221</v>
      </c>
      <c r="BC24" s="559">
        <v>-329.34899999999999</v>
      </c>
      <c r="BD24" s="863">
        <v>-1600.02</v>
      </c>
      <c r="BE24" s="559">
        <v>-388.93700000000001</v>
      </c>
      <c r="BF24" s="559">
        <v>-336.96199999999999</v>
      </c>
      <c r="BG24" s="559">
        <v>-411.99299999999999</v>
      </c>
      <c r="BH24" s="559">
        <v>-411.66199999999998</v>
      </c>
      <c r="BI24" s="863">
        <v>-1549.5540000000001</v>
      </c>
      <c r="BJ24" s="559">
        <v>-385.12599999999998</v>
      </c>
      <c r="BK24" s="559">
        <v>-382.84300000000002</v>
      </c>
      <c r="BL24" s="559">
        <v>-371.69400000000002</v>
      </c>
      <c r="BM24" s="1424">
        <v>-369.71199999999999</v>
      </c>
      <c r="BN24" s="1426">
        <v>-1509.375</v>
      </c>
      <c r="BO24" s="1424">
        <v>-383.59899999999999</v>
      </c>
      <c r="BP24" s="1424">
        <v>-408.31799999999998</v>
      </c>
      <c r="BQ24" s="1424">
        <v>-422.72199999999998</v>
      </c>
      <c r="BR24" s="1424">
        <v>-400.33100000000002</v>
      </c>
      <c r="BS24" s="1426">
        <v>-1614.9699999999998</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v>0</v>
      </c>
      <c r="AQ25" s="231"/>
      <c r="AR25" s="231">
        <v>0</v>
      </c>
      <c r="AS25" s="231">
        <v>0</v>
      </c>
      <c r="AT25" s="874"/>
      <c r="AU25" s="231">
        <v>0</v>
      </c>
      <c r="AV25" s="559">
        <v>0</v>
      </c>
      <c r="AW25" s="559">
        <v>0</v>
      </c>
      <c r="AX25" s="559">
        <v>0</v>
      </c>
      <c r="AY25" s="874"/>
      <c r="AZ25" s="231">
        <v>0</v>
      </c>
      <c r="BA25" s="231">
        <v>0</v>
      </c>
      <c r="BB25" s="231">
        <v>0</v>
      </c>
      <c r="BC25" s="231">
        <v>0</v>
      </c>
      <c r="BD25" s="874">
        <v>0</v>
      </c>
      <c r="BE25" s="231">
        <v>0</v>
      </c>
      <c r="BF25" s="231">
        <v>0</v>
      </c>
      <c r="BG25" s="231">
        <v>0</v>
      </c>
      <c r="BH25" s="231">
        <v>0</v>
      </c>
      <c r="BI25" s="874">
        <v>0</v>
      </c>
      <c r="BJ25" s="231">
        <v>0</v>
      </c>
      <c r="BK25" s="231">
        <v>0</v>
      </c>
      <c r="BL25" s="231">
        <v>0</v>
      </c>
      <c r="BM25" s="231">
        <v>0</v>
      </c>
      <c r="BN25" s="1422">
        <v>0</v>
      </c>
      <c r="BO25" s="231">
        <v>0</v>
      </c>
      <c r="BP25" s="231">
        <v>0</v>
      </c>
      <c r="BQ25" s="231">
        <v>0</v>
      </c>
      <c r="BR25" s="231">
        <v>0</v>
      </c>
      <c r="BS25" s="1422">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-12151.805</v>
      </c>
      <c r="W26" s="235">
        <v>-12279.279</v>
      </c>
      <c r="X26" s="235">
        <v>-13365.815000000001</v>
      </c>
      <c r="Y26" s="235">
        <v>-13744.550999999999</v>
      </c>
      <c r="Z26" s="853">
        <v>-51541.451999999997</v>
      </c>
      <c r="AA26" s="235">
        <v>-12620.361000000001</v>
      </c>
      <c r="AB26" s="235">
        <v>-13092.503000000001</v>
      </c>
      <c r="AC26" s="235">
        <v>-14158.933000000001</v>
      </c>
      <c r="AD26" s="235">
        <v>-13820.781000000001</v>
      </c>
      <c r="AE26" s="853">
        <v>-53692.578999999998</v>
      </c>
      <c r="AF26" s="235">
        <v>-12694.175999999999</v>
      </c>
      <c r="AG26" s="235">
        <v>-13218.11</v>
      </c>
      <c r="AH26" s="235">
        <v>-13504.709000000001</v>
      </c>
      <c r="AI26" s="235">
        <v>-14353.213</v>
      </c>
      <c r="AJ26" s="853">
        <v>-53770.21</v>
      </c>
      <c r="AK26" s="235">
        <v>-13382.072</v>
      </c>
      <c r="AL26" s="235">
        <v>-13934.218999999999</v>
      </c>
      <c r="AM26" s="235">
        <v>-14285.847</v>
      </c>
      <c r="AN26" s="559">
        <v>-14686.739</v>
      </c>
      <c r="AO26" s="863">
        <v>-56288.877999999997</v>
      </c>
      <c r="AP26" s="559">
        <v>-13841.591</v>
      </c>
      <c r="AQ26" s="559">
        <v>-14432.244000000001</v>
      </c>
      <c r="AR26" s="559">
        <v>-14573.165999999999</v>
      </c>
      <c r="AS26" s="559">
        <v>-14972.394</v>
      </c>
      <c r="AT26" s="863">
        <v>-57819.394999999997</v>
      </c>
      <c r="AU26" s="559">
        <v>-13751.746999999999</v>
      </c>
      <c r="AV26" s="559">
        <v>-13751.267</v>
      </c>
      <c r="AW26" s="559">
        <v>-14297.656000000001</v>
      </c>
      <c r="AX26" s="559">
        <v>-15203.165999999999</v>
      </c>
      <c r="AY26" s="863">
        <v>-57003.835999999996</v>
      </c>
      <c r="AZ26" s="559">
        <v>-14229.087</v>
      </c>
      <c r="BA26" s="559">
        <v>-14445.272999999999</v>
      </c>
      <c r="BB26" s="559">
        <v>-14807.196</v>
      </c>
      <c r="BC26" s="559">
        <v>-15431.937</v>
      </c>
      <c r="BD26" s="863">
        <v>-58913.492999999995</v>
      </c>
      <c r="BE26" s="559">
        <v>-14789.109</v>
      </c>
      <c r="BF26" s="559">
        <v>-15565.786</v>
      </c>
      <c r="BG26" s="559">
        <v>-16138.799000000001</v>
      </c>
      <c r="BH26" s="559">
        <v>-16874.285</v>
      </c>
      <c r="BI26" s="863">
        <v>-63367.979000000007</v>
      </c>
      <c r="BJ26" s="559">
        <v>-16165.41</v>
      </c>
      <c r="BK26" s="559">
        <v>-16698.822</v>
      </c>
      <c r="BL26" s="559">
        <v>-17038.723000000002</v>
      </c>
      <c r="BM26" s="1424">
        <v>-17893.945</v>
      </c>
      <c r="BN26" s="1422">
        <v>-67796.899999999994</v>
      </c>
      <c r="BO26" s="1424">
        <v>-16791.414000000001</v>
      </c>
      <c r="BP26" s="1424">
        <v>-17626.804</v>
      </c>
      <c r="BQ26" s="1424">
        <v>-18554.387999999999</v>
      </c>
      <c r="BR26" s="1424">
        <v>-19367.864000000001</v>
      </c>
      <c r="BS26" s="1422">
        <v>-72340.47</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-10430.373</v>
      </c>
      <c r="W27" s="233">
        <v>-10566.257</v>
      </c>
      <c r="X27" s="233">
        <v>-11524.53</v>
      </c>
      <c r="Y27" s="233">
        <v>-11904.386</v>
      </c>
      <c r="Z27" s="852">
        <v>-44425.548000000003</v>
      </c>
      <c r="AA27" s="233">
        <v>-10909.23</v>
      </c>
      <c r="AB27" s="233">
        <v>-11414.536</v>
      </c>
      <c r="AC27" s="233">
        <v>-12374.21</v>
      </c>
      <c r="AD27" s="233">
        <v>-11926.599</v>
      </c>
      <c r="AE27" s="852">
        <v>-46624.576000000001</v>
      </c>
      <c r="AF27" s="233">
        <v>-11000.838</v>
      </c>
      <c r="AG27" s="233">
        <v>-11551.01</v>
      </c>
      <c r="AH27" s="233">
        <v>-11817.959000000001</v>
      </c>
      <c r="AI27" s="233">
        <v>-12675.079</v>
      </c>
      <c r="AJ27" s="852">
        <v>-47044.887000000002</v>
      </c>
      <c r="AK27" s="233">
        <v>-11676.352999999999</v>
      </c>
      <c r="AL27" s="233">
        <v>-12261.326999999999</v>
      </c>
      <c r="AM27" s="233">
        <v>-12645.605</v>
      </c>
      <c r="AN27" s="560">
        <v>-12792.593999999999</v>
      </c>
      <c r="AO27" s="862">
        <v>-49375.88</v>
      </c>
      <c r="AP27" s="560">
        <v>-12149.618</v>
      </c>
      <c r="AQ27" s="560">
        <v>-12669.004999999999</v>
      </c>
      <c r="AR27" s="560">
        <v>-12796.492</v>
      </c>
      <c r="AS27" s="560">
        <v>-13010.91</v>
      </c>
      <c r="AT27" s="862">
        <v>-50626.024999999994</v>
      </c>
      <c r="AU27" s="560">
        <v>-12055.733</v>
      </c>
      <c r="AV27" s="559">
        <v>-12109.016</v>
      </c>
      <c r="AW27" s="559">
        <v>-12677.931</v>
      </c>
      <c r="AX27" s="559">
        <v>-13321.558000000001</v>
      </c>
      <c r="AY27" s="862">
        <v>-50164.237999999998</v>
      </c>
      <c r="AZ27" s="560">
        <v>-12445.732</v>
      </c>
      <c r="BA27" s="560">
        <v>-12560.365</v>
      </c>
      <c r="BB27" s="560">
        <v>-12819.281999999999</v>
      </c>
      <c r="BC27" s="560">
        <v>-13361.074000000001</v>
      </c>
      <c r="BD27" s="862">
        <v>-51186.453000000001</v>
      </c>
      <c r="BE27" s="560">
        <v>-12802.905000000001</v>
      </c>
      <c r="BF27" s="560">
        <v>-13310</v>
      </c>
      <c r="BG27" s="560">
        <v>-13938.795</v>
      </c>
      <c r="BH27" s="560">
        <v>-14562.722</v>
      </c>
      <c r="BI27" s="862">
        <v>-54614.421999999999</v>
      </c>
      <c r="BJ27" s="560">
        <v>-13788.736999999999</v>
      </c>
      <c r="BK27" s="560">
        <v>-14272.41</v>
      </c>
      <c r="BL27" s="560">
        <v>-14741.682000000001</v>
      </c>
      <c r="BM27" s="1425">
        <v>-15343.777</v>
      </c>
      <c r="BN27" s="1421">
        <v>-58146.606</v>
      </c>
      <c r="BO27" s="1425">
        <v>-14386.352999999999</v>
      </c>
      <c r="BP27" s="1425">
        <v>-15069.344999999999</v>
      </c>
      <c r="BQ27" s="1425">
        <v>-15945.135</v>
      </c>
      <c r="BR27" s="1425">
        <v>-16706.716</v>
      </c>
      <c r="BS27" s="1421">
        <v>-62107.548999999999</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-1455.373</v>
      </c>
      <c r="W28" s="233">
        <v>-1444.925</v>
      </c>
      <c r="X28" s="233">
        <v>-1573.5519999999999</v>
      </c>
      <c r="Y28" s="233">
        <v>-1582.277</v>
      </c>
      <c r="Z28" s="852">
        <v>-6056.1279999999997</v>
      </c>
      <c r="AA28" s="233">
        <v>-1515.4290000000001</v>
      </c>
      <c r="AB28" s="233">
        <v>-1516.0530000000001</v>
      </c>
      <c r="AC28" s="233">
        <v>-1648.3030000000001</v>
      </c>
      <c r="AD28" s="233">
        <v>-1785.912</v>
      </c>
      <c r="AE28" s="852">
        <v>-6465.6989999999996</v>
      </c>
      <c r="AF28" s="233">
        <v>-1604.316</v>
      </c>
      <c r="AG28" s="233">
        <v>-1605.627</v>
      </c>
      <c r="AH28" s="233">
        <v>-1640.2070000000001</v>
      </c>
      <c r="AI28" s="233">
        <v>-1638.94</v>
      </c>
      <c r="AJ28" s="852">
        <v>-6489.0919999999996</v>
      </c>
      <c r="AK28" s="233">
        <v>-1688.6010000000001</v>
      </c>
      <c r="AL28" s="233">
        <v>-1653.7070000000001</v>
      </c>
      <c r="AM28" s="233">
        <v>-1622.0350000000001</v>
      </c>
      <c r="AN28" s="560">
        <v>-1880.579</v>
      </c>
      <c r="AO28" s="862">
        <v>-6844.9229999999998</v>
      </c>
      <c r="AP28" s="560">
        <v>-1680.375</v>
      </c>
      <c r="AQ28" s="560">
        <v>-1757.6610000000001</v>
      </c>
      <c r="AR28" s="560">
        <v>-1770.722</v>
      </c>
      <c r="AS28" s="560">
        <v>-1959.2470000000001</v>
      </c>
      <c r="AT28" s="862">
        <v>-7168.0050000000001</v>
      </c>
      <c r="AU28" s="560">
        <v>-1691.271</v>
      </c>
      <c r="AV28" s="559">
        <v>-1632.664</v>
      </c>
      <c r="AW28" s="559">
        <v>-1615.4780000000001</v>
      </c>
      <c r="AX28" s="559">
        <v>-1875.443</v>
      </c>
      <c r="AY28" s="862">
        <v>-6814.8560000000007</v>
      </c>
      <c r="AZ28" s="560">
        <v>-1778.9010000000001</v>
      </c>
      <c r="BA28" s="560">
        <v>-1880.6469999999999</v>
      </c>
      <c r="BB28" s="560">
        <v>-1980.7249999999999</v>
      </c>
      <c r="BC28" s="560">
        <v>-2065.2649999999999</v>
      </c>
      <c r="BD28" s="862">
        <v>-7705.5379999999986</v>
      </c>
      <c r="BE28" s="560">
        <v>-1981.366</v>
      </c>
      <c r="BF28" s="560">
        <v>-2250.527</v>
      </c>
      <c r="BG28" s="560">
        <v>-2196.654</v>
      </c>
      <c r="BH28" s="560">
        <v>-2306.4830000000002</v>
      </c>
      <c r="BI28" s="862">
        <v>-8735.0300000000007</v>
      </c>
      <c r="BJ28" s="560">
        <v>-2371.623</v>
      </c>
      <c r="BK28" s="560">
        <v>-2421.2240000000002</v>
      </c>
      <c r="BL28" s="560">
        <v>-2290.9140000000002</v>
      </c>
      <c r="BM28" s="1425">
        <v>-2546.5239999999999</v>
      </c>
      <c r="BN28" s="1421">
        <v>-9630.2849999999999</v>
      </c>
      <c r="BO28" s="1425">
        <v>-2398.2829999999999</v>
      </c>
      <c r="BP28" s="1425">
        <v>-2552.5520000000001</v>
      </c>
      <c r="BQ28" s="1425">
        <v>-2604.4650000000001</v>
      </c>
      <c r="BR28" s="1425">
        <v>-2647.3009999999999</v>
      </c>
      <c r="BS28" s="1421">
        <v>-10202.601000000001</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-266.05799999999999</v>
      </c>
      <c r="W29" s="233">
        <v>-268.09699999999998</v>
      </c>
      <c r="X29" s="233">
        <v>-267.73200000000003</v>
      </c>
      <c r="Y29" s="233">
        <v>-257.887</v>
      </c>
      <c r="Z29" s="852">
        <v>-1059.7750000000001</v>
      </c>
      <c r="AA29" s="233">
        <v>-195.7</v>
      </c>
      <c r="AB29" s="233">
        <v>-161.91399999999999</v>
      </c>
      <c r="AC29" s="233">
        <v>-136.41800000000001</v>
      </c>
      <c r="AD29" s="233">
        <v>-108.26900000000001</v>
      </c>
      <c r="AE29" s="852">
        <v>-602.303</v>
      </c>
      <c r="AF29" s="233">
        <v>-89.021000000000001</v>
      </c>
      <c r="AG29" s="233">
        <v>-61.472000000000001</v>
      </c>
      <c r="AH29" s="233">
        <v>-46.542000000000002</v>
      </c>
      <c r="AI29" s="233">
        <v>-39.192999999999998</v>
      </c>
      <c r="AJ29" s="852">
        <v>-236.23</v>
      </c>
      <c r="AK29" s="233">
        <v>-17.116</v>
      </c>
      <c r="AL29" s="233">
        <v>-19.184999999999999</v>
      </c>
      <c r="AM29" s="233">
        <v>-18.206</v>
      </c>
      <c r="AN29" s="560">
        <v>-13.565</v>
      </c>
      <c r="AO29" s="862">
        <v>-68.073999999999998</v>
      </c>
      <c r="AP29" s="560">
        <v>-11.597</v>
      </c>
      <c r="AQ29" s="560">
        <v>-5.577</v>
      </c>
      <c r="AR29" s="560">
        <v>-5.9509999999999996</v>
      </c>
      <c r="AS29" s="560">
        <v>-2.2360000000000002</v>
      </c>
      <c r="AT29" s="862">
        <v>-25.361000000000001</v>
      </c>
      <c r="AU29" s="560">
        <v>-4.742</v>
      </c>
      <c r="AV29" s="559">
        <v>-9.5860000000000003</v>
      </c>
      <c r="AW29" s="559">
        <v>-4.2450000000000001</v>
      </c>
      <c r="AX29" s="559">
        <v>-6.1639999999999997</v>
      </c>
      <c r="AY29" s="862">
        <v>-24.737000000000002</v>
      </c>
      <c r="AZ29" s="560">
        <v>-4.4530000000000003</v>
      </c>
      <c r="BA29" s="560">
        <v>-4.2610000000000001</v>
      </c>
      <c r="BB29" s="560">
        <v>-7.1879999999999997</v>
      </c>
      <c r="BC29" s="560">
        <v>-5.5960000000000001</v>
      </c>
      <c r="BD29" s="862">
        <v>-21.498000000000001</v>
      </c>
      <c r="BE29" s="560">
        <v>-4.8369999999999997</v>
      </c>
      <c r="BF29" s="560">
        <v>-5.258</v>
      </c>
      <c r="BG29" s="560">
        <v>-3.3490000000000002</v>
      </c>
      <c r="BH29" s="560">
        <v>-5.0789999999999997</v>
      </c>
      <c r="BI29" s="862">
        <v>-18.523</v>
      </c>
      <c r="BJ29" s="560">
        <v>-5.0490000000000004</v>
      </c>
      <c r="BK29" s="560">
        <v>-5.1859999999999999</v>
      </c>
      <c r="BL29" s="560">
        <v>-6.1269999999999998</v>
      </c>
      <c r="BM29" s="1425">
        <v>-3.6429999999999998</v>
      </c>
      <c r="BN29" s="1421">
        <v>-20.004999999999999</v>
      </c>
      <c r="BO29" s="1425">
        <v>-6.7779999999999996</v>
      </c>
      <c r="BP29" s="1425">
        <v>-4.907</v>
      </c>
      <c r="BQ29" s="1425">
        <v>-4.7869999999999999</v>
      </c>
      <c r="BR29" s="1425">
        <v>-13.846</v>
      </c>
      <c r="BS29" s="1421">
        <v>-30.317999999999998</v>
      </c>
    </row>
    <row r="30" spans="1:71" ht="13">
      <c r="A30" s="210"/>
      <c r="F30" s="563"/>
      <c r="K30" s="563"/>
      <c r="P30" s="563"/>
      <c r="U30" s="563"/>
      <c r="Z30" s="859"/>
      <c r="AE30" s="859"/>
      <c r="AJ30" s="859"/>
      <c r="AO30" s="859"/>
      <c r="AT30" s="859"/>
      <c r="AV30" s="559"/>
      <c r="AW30" s="559"/>
      <c r="AX30" s="559"/>
      <c r="AY30" s="859"/>
      <c r="AZ30" s="227"/>
      <c r="BA30" s="227"/>
      <c r="BB30" s="227"/>
      <c r="BC30" s="227"/>
      <c r="BD30" s="1343"/>
      <c r="BE30" s="227"/>
      <c r="BF30" s="227"/>
      <c r="BG30" s="227"/>
      <c r="BH30" s="227"/>
      <c r="BI30" s="1343"/>
      <c r="BJ30" s="227"/>
      <c r="BK30" s="227"/>
      <c r="BL30" s="227"/>
      <c r="BM30" s="227"/>
      <c r="BN30" s="1422"/>
      <c r="BO30" s="227"/>
      <c r="BP30" s="227"/>
      <c r="BQ30" s="227"/>
      <c r="BR30" s="227"/>
      <c r="BS30" s="1422"/>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8807.2090000000007</v>
      </c>
      <c r="W31" s="235">
        <v>9262.01</v>
      </c>
      <c r="X31" s="235">
        <v>9587.1049999999996</v>
      </c>
      <c r="Y31" s="235">
        <v>8973.8289999999997</v>
      </c>
      <c r="Z31" s="853">
        <v>36630.154000000002</v>
      </c>
      <c r="AA31" s="235">
        <v>6895.8639999999996</v>
      </c>
      <c r="AB31" s="235">
        <v>7668.5029999999997</v>
      </c>
      <c r="AC31" s="235">
        <v>7834.165</v>
      </c>
      <c r="AD31" s="235">
        <v>8366.1880000000001</v>
      </c>
      <c r="AE31" s="853">
        <v>30764.721000000001</v>
      </c>
      <c r="AF31" s="235">
        <v>8969.9210000000003</v>
      </c>
      <c r="AG31" s="235">
        <v>9252.5519999999997</v>
      </c>
      <c r="AH31" s="235">
        <v>9166.9459999999999</v>
      </c>
      <c r="AI31" s="235">
        <v>8855.0869999999995</v>
      </c>
      <c r="AJ31" s="853">
        <v>36244.508000000002</v>
      </c>
      <c r="AK31" s="235">
        <v>9976.9529999999995</v>
      </c>
      <c r="AL31" s="235">
        <v>10150.525</v>
      </c>
      <c r="AM31" s="235">
        <v>10030.709000000001</v>
      </c>
      <c r="AN31" s="559">
        <v>10075.477000000001</v>
      </c>
      <c r="AO31" s="863">
        <v>40233.663999999997</v>
      </c>
      <c r="AP31" s="559">
        <v>10263.017</v>
      </c>
      <c r="AQ31" s="559">
        <v>10718.486000000001</v>
      </c>
      <c r="AR31" s="559">
        <v>10850.621999999999</v>
      </c>
      <c r="AS31" s="559">
        <v>10719.427</v>
      </c>
      <c r="AT31" s="863">
        <v>42551.551999999996</v>
      </c>
      <c r="AU31" s="559">
        <v>5038.2349999999997</v>
      </c>
      <c r="AV31" s="559">
        <v>6168.4189999999999</v>
      </c>
      <c r="AW31" s="559">
        <v>7409.0190000000002</v>
      </c>
      <c r="AX31" s="559">
        <v>7603.5219999999999</v>
      </c>
      <c r="AY31" s="863">
        <v>26219.195</v>
      </c>
      <c r="AZ31" s="559">
        <v>11333.132</v>
      </c>
      <c r="BA31" s="559">
        <v>10989.942999999999</v>
      </c>
      <c r="BB31" s="559">
        <v>11051.683000000001</v>
      </c>
      <c r="BC31" s="559">
        <v>11478.404</v>
      </c>
      <c r="BD31" s="863">
        <v>44853.162000000004</v>
      </c>
      <c r="BE31" s="559">
        <v>10889.215</v>
      </c>
      <c r="BF31" s="559">
        <v>11811.583000000001</v>
      </c>
      <c r="BG31" s="559">
        <v>12024.662</v>
      </c>
      <c r="BH31" s="559">
        <v>10778.282999999999</v>
      </c>
      <c r="BI31" s="863">
        <v>45503.743000000002</v>
      </c>
      <c r="BJ31" s="559">
        <v>11811.624</v>
      </c>
      <c r="BK31" s="559">
        <v>12304.225</v>
      </c>
      <c r="BL31" s="559">
        <v>12863.405000000001</v>
      </c>
      <c r="BM31" s="1424">
        <v>13570.98</v>
      </c>
      <c r="BN31" s="1422">
        <v>50550.233999999997</v>
      </c>
      <c r="BO31" s="1424">
        <v>14384.617</v>
      </c>
      <c r="BP31" s="1424">
        <v>14964.314</v>
      </c>
      <c r="BQ31" s="1424">
        <v>15471.72</v>
      </c>
      <c r="BR31" s="1424">
        <v>15686.657999999999</v>
      </c>
      <c r="BS31" s="1422">
        <v>60507.308999999994</v>
      </c>
    </row>
    <row r="32" spans="1:71" ht="15" customHeight="1">
      <c r="A32" s="207" t="s">
        <v>674</v>
      </c>
      <c r="B32" s="235"/>
      <c r="C32" s="235"/>
      <c r="D32" s="235"/>
      <c r="E32" s="562"/>
      <c r="F32" s="236"/>
      <c r="G32" s="235"/>
      <c r="H32" s="235"/>
      <c r="I32" s="235"/>
      <c r="J32" s="562"/>
      <c r="K32" s="236"/>
      <c r="L32" s="235"/>
      <c r="M32" s="235"/>
      <c r="N32" s="235"/>
      <c r="O32" s="235"/>
      <c r="P32" s="236"/>
      <c r="Q32" s="235"/>
      <c r="R32" s="235"/>
      <c r="S32" s="235"/>
      <c r="T32" s="235"/>
      <c r="U32" s="236"/>
      <c r="V32" s="235">
        <v>-2675.4549999999999</v>
      </c>
      <c r="W32" s="235">
        <v>-2732.7860000000001</v>
      </c>
      <c r="X32" s="235">
        <v>-3031.741</v>
      </c>
      <c r="Y32" s="235">
        <v>-2847.47</v>
      </c>
      <c r="Z32" s="853">
        <v>-11287.454</v>
      </c>
      <c r="AA32" s="235">
        <v>-1739.3879999999999</v>
      </c>
      <c r="AB32" s="235">
        <v>-1898.5550000000001</v>
      </c>
      <c r="AC32" s="235">
        <v>-2190.6289999999999</v>
      </c>
      <c r="AD32" s="235">
        <v>-2711.2710000000002</v>
      </c>
      <c r="AE32" s="853">
        <v>-8539.8449999999993</v>
      </c>
      <c r="AF32" s="235">
        <v>-2766.9560000000001</v>
      </c>
      <c r="AG32" s="235">
        <v>-2892.3270000000002</v>
      </c>
      <c r="AH32" s="235">
        <v>-2968.5149999999999</v>
      </c>
      <c r="AI32" s="235">
        <v>-2666.41</v>
      </c>
      <c r="AJ32" s="853">
        <v>-11294.209000000001</v>
      </c>
      <c r="AK32" s="235">
        <v>-3461.6120000000001</v>
      </c>
      <c r="AL32" s="235">
        <v>-3495.7950000000001</v>
      </c>
      <c r="AM32" s="235">
        <v>-3421.6660000000002</v>
      </c>
      <c r="AN32" s="559">
        <v>-3352.3760000000002</v>
      </c>
      <c r="AO32" s="863">
        <v>-13731.45</v>
      </c>
      <c r="AP32" s="559">
        <v>-3188.3130000000001</v>
      </c>
      <c r="AQ32" s="559">
        <v>-3407.846</v>
      </c>
      <c r="AR32" s="559">
        <v>-3515.5740000000001</v>
      </c>
      <c r="AS32" s="559">
        <v>-3384.4259999999999</v>
      </c>
      <c r="AT32" s="863">
        <v>-13496.159</v>
      </c>
      <c r="AU32" s="559">
        <v>-975.42399999999998</v>
      </c>
      <c r="AV32" s="559">
        <v>-1901.7070000000001</v>
      </c>
      <c r="AW32" s="559">
        <v>-2428.1709999999998</v>
      </c>
      <c r="AX32" s="559">
        <v>-2757.8910000000001</v>
      </c>
      <c r="AY32" s="863">
        <v>-8063.1929999999993</v>
      </c>
      <c r="AZ32" s="559">
        <v>-4388.8019999999997</v>
      </c>
      <c r="BA32" s="559">
        <v>-3975.4009999999998</v>
      </c>
      <c r="BB32" s="559">
        <v>-4002.8409999999999</v>
      </c>
      <c r="BC32" s="559">
        <v>-4021.7330000000002</v>
      </c>
      <c r="BD32" s="863">
        <v>-16388.777000000002</v>
      </c>
      <c r="BE32" s="559">
        <v>-3179.1840000000002</v>
      </c>
      <c r="BF32" s="559">
        <v>-3809.8609999999999</v>
      </c>
      <c r="BG32" s="559">
        <v>-3744.4960000000001</v>
      </c>
      <c r="BH32" s="559">
        <v>-2950.3719999999998</v>
      </c>
      <c r="BI32" s="863">
        <v>-13683.913</v>
      </c>
      <c r="BJ32" s="559">
        <v>-3168.8220000000001</v>
      </c>
      <c r="BK32" s="559">
        <v>-3388.3919999999998</v>
      </c>
      <c r="BL32" s="559">
        <v>-3679.4850000000001</v>
      </c>
      <c r="BM32" s="1424">
        <v>-3952.3049999999998</v>
      </c>
      <c r="BN32" s="1422">
        <v>-14189.004000000001</v>
      </c>
      <c r="BO32" s="1424">
        <v>-4326.5540000000001</v>
      </c>
      <c r="BP32" s="1424">
        <v>-4572.4070000000002</v>
      </c>
      <c r="BQ32" s="1424">
        <v>-4489.4939999999997</v>
      </c>
      <c r="BR32" s="1424">
        <v>-4474.8919999999998</v>
      </c>
      <c r="BS32" s="1422">
        <v>-17863.346999999998</v>
      </c>
    </row>
    <row r="33" spans="1:71" ht="15" customHeight="1">
      <c r="A33" s="205" t="s">
        <v>673</v>
      </c>
      <c r="B33" s="235"/>
      <c r="C33" s="235"/>
      <c r="D33" s="235"/>
      <c r="E33" s="562"/>
      <c r="F33" s="236"/>
      <c r="G33" s="235"/>
      <c r="H33" s="235"/>
      <c r="I33" s="235"/>
      <c r="J33" s="562"/>
      <c r="K33" s="236"/>
      <c r="L33" s="235"/>
      <c r="M33" s="235"/>
      <c r="N33" s="235"/>
      <c r="O33" s="235"/>
      <c r="P33" s="236"/>
      <c r="Q33" s="235"/>
      <c r="R33" s="235"/>
      <c r="S33" s="235"/>
      <c r="T33" s="235"/>
      <c r="U33" s="236"/>
      <c r="V33" s="235">
        <v>0</v>
      </c>
      <c r="W33" s="235">
        <v>0</v>
      </c>
      <c r="X33" s="235">
        <v>0</v>
      </c>
      <c r="Y33" s="235">
        <v>0</v>
      </c>
      <c r="Z33" s="853">
        <v>0</v>
      </c>
      <c r="AA33" s="235">
        <v>0</v>
      </c>
      <c r="AB33" s="235">
        <v>0</v>
      </c>
      <c r="AC33" s="235">
        <v>0</v>
      </c>
      <c r="AD33" s="235">
        <v>0</v>
      </c>
      <c r="AE33" s="853">
        <v>0</v>
      </c>
      <c r="AF33" s="235">
        <v>0</v>
      </c>
      <c r="AG33" s="235">
        <v>0</v>
      </c>
      <c r="AH33" s="235">
        <v>0</v>
      </c>
      <c r="AI33" s="235">
        <v>0</v>
      </c>
      <c r="AJ33" s="853">
        <v>0</v>
      </c>
      <c r="AK33" s="235">
        <v>0</v>
      </c>
      <c r="AL33" s="235">
        <v>0</v>
      </c>
      <c r="AM33" s="235">
        <v>0</v>
      </c>
      <c r="AN33" s="559">
        <v>0</v>
      </c>
      <c r="AO33" s="863">
        <v>0</v>
      </c>
      <c r="AP33" s="559">
        <v>0</v>
      </c>
      <c r="AQ33" s="559">
        <v>0</v>
      </c>
      <c r="AR33" s="559">
        <v>0</v>
      </c>
      <c r="AS33" s="559">
        <v>0</v>
      </c>
      <c r="AT33" s="863">
        <v>0</v>
      </c>
      <c r="AU33" s="559">
        <v>0</v>
      </c>
      <c r="AV33" s="559">
        <v>0</v>
      </c>
      <c r="AW33" s="559">
        <v>0</v>
      </c>
      <c r="AX33" s="559">
        <v>0</v>
      </c>
      <c r="AY33" s="863">
        <v>0</v>
      </c>
      <c r="AZ33" s="559">
        <v>0</v>
      </c>
      <c r="BA33" s="559">
        <v>0</v>
      </c>
      <c r="BB33" s="559">
        <v>0</v>
      </c>
      <c r="BC33" s="559">
        <v>0</v>
      </c>
      <c r="BD33" s="863">
        <v>0</v>
      </c>
      <c r="BE33" s="559">
        <v>0</v>
      </c>
      <c r="BF33" s="559">
        <v>0</v>
      </c>
      <c r="BG33" s="559">
        <v>0</v>
      </c>
      <c r="BH33" s="559">
        <v>0</v>
      </c>
      <c r="BI33" s="863">
        <v>0</v>
      </c>
      <c r="BJ33" s="559">
        <v>0</v>
      </c>
      <c r="BK33" s="559">
        <v>0</v>
      </c>
      <c r="BL33" s="559">
        <v>0</v>
      </c>
      <c r="BM33" s="1424">
        <v>0</v>
      </c>
      <c r="BN33" s="1422">
        <v>0</v>
      </c>
      <c r="BO33" s="1424">
        <v>0</v>
      </c>
      <c r="BP33" s="1424">
        <v>0</v>
      </c>
      <c r="BQ33" s="1424">
        <v>0</v>
      </c>
      <c r="BR33" s="1424">
        <v>0</v>
      </c>
      <c r="BS33" s="1422">
        <v>0</v>
      </c>
    </row>
    <row r="34" spans="1:71" ht="15" customHeight="1">
      <c r="A34" s="205" t="s">
        <v>672</v>
      </c>
      <c r="B34" s="235"/>
      <c r="C34" s="235"/>
      <c r="D34" s="235"/>
      <c r="E34" s="562"/>
      <c r="F34" s="236"/>
      <c r="G34" s="235"/>
      <c r="H34" s="235"/>
      <c r="I34" s="235"/>
      <c r="J34" s="562"/>
      <c r="K34" s="236"/>
      <c r="L34" s="235"/>
      <c r="M34" s="235"/>
      <c r="N34" s="235"/>
      <c r="O34" s="235"/>
      <c r="P34" s="236"/>
      <c r="Q34" s="235"/>
      <c r="R34" s="235"/>
      <c r="S34" s="235"/>
      <c r="T34" s="235"/>
      <c r="U34" s="236"/>
      <c r="V34" s="235">
        <v>-307.72800000000001</v>
      </c>
      <c r="W34" s="235">
        <v>-395.63400000000001</v>
      </c>
      <c r="X34" s="235">
        <v>-411.589</v>
      </c>
      <c r="Y34" s="235">
        <v>-411.69499999999999</v>
      </c>
      <c r="Z34" s="853">
        <v>-1526.6479999999999</v>
      </c>
      <c r="AA34" s="235">
        <v>5.8959999999999999</v>
      </c>
      <c r="AB34" s="235">
        <v>-194.88900000000001</v>
      </c>
      <c r="AC34" s="235">
        <v>-48.8</v>
      </c>
      <c r="AD34" s="235">
        <v>162.49600000000001</v>
      </c>
      <c r="AE34" s="853">
        <v>-75.296000000000006</v>
      </c>
      <c r="AF34" s="235">
        <v>-27.324999999999999</v>
      </c>
      <c r="AG34" s="235">
        <v>-191.31899999999999</v>
      </c>
      <c r="AH34" s="235">
        <v>55.670999999999999</v>
      </c>
      <c r="AI34" s="235">
        <v>91.563999999999993</v>
      </c>
      <c r="AJ34" s="853">
        <v>-71.406999999999996</v>
      </c>
      <c r="AK34" s="235">
        <v>-95.858000000000004</v>
      </c>
      <c r="AL34" s="235">
        <v>-273.08999999999997</v>
      </c>
      <c r="AM34" s="235">
        <v>-155.071</v>
      </c>
      <c r="AN34" s="559">
        <v>-245.34100000000001</v>
      </c>
      <c r="AO34" s="863">
        <v>-769.36300000000006</v>
      </c>
      <c r="AP34" s="559">
        <v>-198.124</v>
      </c>
      <c r="AQ34" s="559">
        <v>-276.57100000000003</v>
      </c>
      <c r="AR34" s="559">
        <v>-178.69200000000001</v>
      </c>
      <c r="AS34" s="559">
        <v>-39.433</v>
      </c>
      <c r="AT34" s="863">
        <v>-692.82</v>
      </c>
      <c r="AU34" s="559">
        <v>-151.227</v>
      </c>
      <c r="AV34" s="559">
        <v>-61.243000000000002</v>
      </c>
      <c r="AW34" s="559">
        <v>49.606999999999999</v>
      </c>
      <c r="AX34" s="559">
        <v>542.80499999999995</v>
      </c>
      <c r="AY34" s="863">
        <v>379.94199999999995</v>
      </c>
      <c r="AZ34" s="559">
        <v>-546.43299999999999</v>
      </c>
      <c r="BA34" s="559">
        <v>-471.75900000000001</v>
      </c>
      <c r="BB34" s="559">
        <v>-269.48899999999998</v>
      </c>
      <c r="BC34" s="559">
        <v>-297.20299999999997</v>
      </c>
      <c r="BD34" s="863">
        <v>-1584.884</v>
      </c>
      <c r="BE34" s="559">
        <v>-349.44299999999998</v>
      </c>
      <c r="BF34" s="559">
        <v>-323.18900000000002</v>
      </c>
      <c r="BG34" s="559">
        <v>-201.47</v>
      </c>
      <c r="BH34" s="559">
        <v>-160.18700000000001</v>
      </c>
      <c r="BI34" s="863">
        <v>-1034.2890000000002</v>
      </c>
      <c r="BJ34" s="559">
        <v>-207.68299999999999</v>
      </c>
      <c r="BK34" s="559">
        <v>-173.68199999999999</v>
      </c>
      <c r="BL34" s="559">
        <v>-143.84399999999999</v>
      </c>
      <c r="BM34" s="1424">
        <v>-218.10300000000001</v>
      </c>
      <c r="BN34" s="1426">
        <v>-743.31200000000013</v>
      </c>
      <c r="BO34" s="1424">
        <v>-287.07900000000001</v>
      </c>
      <c r="BP34" s="1424">
        <v>-319.53100000000001</v>
      </c>
      <c r="BQ34" s="1424">
        <v>-307.08499999999998</v>
      </c>
      <c r="BR34" s="1424">
        <v>-327.64600000000002</v>
      </c>
      <c r="BS34" s="1426">
        <v>-1241.3409999999999</v>
      </c>
    </row>
    <row r="35" spans="1:71" ht="13.5" thickBot="1">
      <c r="A35" s="211"/>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559"/>
      <c r="AW35" s="559"/>
      <c r="AX35" s="559"/>
      <c r="AY35" s="874"/>
      <c r="AZ35" s="231"/>
      <c r="BA35" s="231"/>
      <c r="BB35" s="231"/>
      <c r="BC35" s="231"/>
      <c r="BD35" s="874"/>
      <c r="BE35" s="231"/>
      <c r="BF35" s="231"/>
      <c r="BG35" s="231"/>
      <c r="BH35" s="231"/>
      <c r="BI35" s="874"/>
      <c r="BJ35" s="231"/>
      <c r="BK35" s="231"/>
      <c r="BL35" s="231"/>
      <c r="BM35" s="231"/>
      <c r="BN35" s="1423"/>
      <c r="BO35" s="231"/>
      <c r="BP35" s="231"/>
      <c r="BQ35" s="231"/>
      <c r="BR35" s="231"/>
      <c r="BS35" s="1423"/>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5824.0249999999996</v>
      </c>
      <c r="W36" s="854">
        <v>6133.5889999999999</v>
      </c>
      <c r="X36" s="854">
        <v>6143.7730000000001</v>
      </c>
      <c r="Y36" s="854">
        <v>5714.6629999999996</v>
      </c>
      <c r="Z36" s="854">
        <v>23816.050999999999</v>
      </c>
      <c r="AA36" s="854">
        <v>5162.3720000000003</v>
      </c>
      <c r="AB36" s="854">
        <v>5575.058</v>
      </c>
      <c r="AC36" s="854">
        <v>5594.7340000000004</v>
      </c>
      <c r="AD36" s="854">
        <v>5817.4129999999996</v>
      </c>
      <c r="AE36" s="854">
        <v>22149.579000000002</v>
      </c>
      <c r="AF36" s="854">
        <v>6175.64</v>
      </c>
      <c r="AG36" s="854">
        <v>6168.9059999999999</v>
      </c>
      <c r="AH36" s="854">
        <v>6254.1030000000001</v>
      </c>
      <c r="AI36" s="854">
        <v>6280.241</v>
      </c>
      <c r="AJ36" s="854">
        <v>24878.89</v>
      </c>
      <c r="AK36" s="854">
        <v>6419.482</v>
      </c>
      <c r="AL36" s="854">
        <v>6381.6379999999999</v>
      </c>
      <c r="AM36" s="854">
        <v>6453.9709999999995</v>
      </c>
      <c r="AN36" s="864">
        <v>6477.7579999999998</v>
      </c>
      <c r="AO36" s="864">
        <v>25732.85</v>
      </c>
      <c r="AP36" s="864">
        <v>6876.5789999999997</v>
      </c>
      <c r="AQ36" s="864">
        <v>7034.0680000000002</v>
      </c>
      <c r="AR36" s="864">
        <v>7156.3549999999996</v>
      </c>
      <c r="AS36" s="864">
        <v>7295.567</v>
      </c>
      <c r="AT36" s="864">
        <v>28362.569</v>
      </c>
      <c r="AU36" s="864">
        <v>3911.5839999999998</v>
      </c>
      <c r="AV36" s="860">
        <v>4205.4679999999998</v>
      </c>
      <c r="AW36" s="860">
        <v>5030.4560000000001</v>
      </c>
      <c r="AX36" s="860">
        <v>5388.4350000000004</v>
      </c>
      <c r="AY36" s="864">
        <v>18535.942999999999</v>
      </c>
      <c r="AZ36" s="864">
        <v>6397.8959999999997</v>
      </c>
      <c r="BA36" s="864">
        <v>6542.7820000000002</v>
      </c>
      <c r="BB36" s="864">
        <v>6779.3509999999997</v>
      </c>
      <c r="BC36" s="864">
        <v>7159.4669999999996</v>
      </c>
      <c r="BD36" s="864">
        <v>26879.495999999999</v>
      </c>
      <c r="BE36" s="864">
        <v>7360.5870000000004</v>
      </c>
      <c r="BF36" s="864">
        <v>7678.5320000000002</v>
      </c>
      <c r="BG36" s="864">
        <v>8078.6959999999999</v>
      </c>
      <c r="BH36" s="864">
        <v>7667.723</v>
      </c>
      <c r="BI36" s="864">
        <v>30785.538</v>
      </c>
      <c r="BJ36" s="864">
        <v>8435.1180000000004</v>
      </c>
      <c r="BK36" s="864">
        <v>8742.15</v>
      </c>
      <c r="BL36" s="864">
        <v>9040.0750000000007</v>
      </c>
      <c r="BM36" s="1423">
        <v>9400.5709999999999</v>
      </c>
      <c r="BN36" s="1423">
        <v>35617.914000000004</v>
      </c>
      <c r="BO36" s="1423">
        <v>9770.9830000000002</v>
      </c>
      <c r="BP36" s="1423">
        <v>10072.375</v>
      </c>
      <c r="BQ36" s="1423">
        <v>10675.14</v>
      </c>
      <c r="BR36" s="1423">
        <v>10884.12</v>
      </c>
      <c r="BS36" s="1423">
        <v>41402.618000000002</v>
      </c>
    </row>
    <row r="37" spans="1:7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row>
    <row r="38" spans="1:71">
      <c r="A38" s="1334" t="s">
        <v>1766</v>
      </c>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codeName="Planilha28">
    <tabColor rgb="FF939598"/>
    <pageSetUpPr fitToPage="1"/>
  </sheetPr>
  <dimension ref="A1:BS70"/>
  <sheetViews>
    <sheetView showGridLines="0" zoomScale="60" zoomScaleNormal="60"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outlineLevelCol="1"/>
  <cols>
    <col min="1" max="1" width="102.81640625" style="226" customWidth="1"/>
    <col min="2" max="17" width="13.7265625" style="226" hidden="1" customWidth="1" outlineLevel="1"/>
    <col min="18" max="20" width="13.54296875" style="226" hidden="1" customWidth="1" outlineLevel="1"/>
    <col min="21" max="21" width="13.7265625" style="226" hidden="1" customWidth="1" outlineLevel="1"/>
    <col min="22" max="22" width="13.7265625" style="226" customWidth="1" collapsed="1"/>
    <col min="23" max="47" width="13.7265625" style="226" customWidth="1"/>
    <col min="48" max="51" width="9.1796875" style="226"/>
    <col min="52" max="55" width="13.7265625" style="226" customWidth="1"/>
    <col min="56" max="56" width="9.1796875" style="226"/>
    <col min="57" max="60" width="13.7265625" style="226" customWidth="1"/>
    <col min="61" max="61" width="9.1796875" style="226"/>
    <col min="62" max="65" width="13.7265625" style="226" customWidth="1"/>
    <col min="66" max="66" width="12.54296875" style="226" bestFit="1" customWidth="1"/>
    <col min="67" max="70" width="13.7265625" style="226" customWidth="1"/>
    <col min="71" max="71" width="12.54296875" style="226" bestFit="1" customWidth="1"/>
    <col min="72" max="16384" width="9.1796875" style="226"/>
  </cols>
  <sheetData>
    <row r="1" spans="1:71" hidden="1"/>
    <row r="2" spans="1:71" s="243" customFormat="1" ht="50.15" customHeight="1">
      <c r="A2" s="867" t="s">
        <v>1913</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AM3" s="565"/>
      <c r="AN3" s="565"/>
      <c r="AS3" s="565"/>
      <c r="AU3" s="565"/>
      <c r="AV3" s="565"/>
      <c r="AW3" s="565"/>
      <c r="AX3" s="565"/>
      <c r="AY3" s="565"/>
      <c r="BB3" s="565"/>
      <c r="BC3" s="565"/>
      <c r="BE3" s="565"/>
      <c r="BH3" s="565"/>
      <c r="BO3" s="565"/>
      <c r="BS3" s="565"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ht="13">
      <c r="A5" s="856"/>
      <c r="B5" s="856"/>
      <c r="C5" s="856"/>
      <c r="D5" s="856"/>
      <c r="E5" s="851"/>
      <c r="F5" s="856"/>
      <c r="G5" s="856"/>
      <c r="H5" s="856"/>
      <c r="I5" s="856"/>
      <c r="J5" s="851"/>
      <c r="K5" s="856"/>
      <c r="L5" s="856"/>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7"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870" t="s">
        <v>1896</v>
      </c>
      <c r="BO5" s="857" t="s">
        <v>1942</v>
      </c>
      <c r="BP5" s="857" t="s">
        <v>1963</v>
      </c>
      <c r="BQ5" s="857" t="s">
        <v>1981</v>
      </c>
      <c r="BR5" s="857" t="s">
        <v>2004</v>
      </c>
      <c r="BS5" s="870">
        <v>2024</v>
      </c>
    </row>
    <row r="6" spans="1:71">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852"/>
      <c r="AA6" s="233"/>
      <c r="AE6" s="852"/>
      <c r="AJ6" s="852"/>
      <c r="AO6" s="862"/>
      <c r="AT6" s="862"/>
      <c r="AV6" s="823"/>
      <c r="AW6" s="823"/>
      <c r="AX6" s="823"/>
      <c r="AY6" s="862"/>
      <c r="BD6" s="862"/>
      <c r="BI6" s="862"/>
      <c r="BN6" s="1421"/>
      <c r="BS6" s="1421"/>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23995.944</v>
      </c>
      <c r="W7" s="235">
        <v>24120.050999999999</v>
      </c>
      <c r="X7" s="235">
        <v>25575.925999999999</v>
      </c>
      <c r="Y7" s="235">
        <v>25372.399000000001</v>
      </c>
      <c r="Z7" s="853">
        <v>99064.322</v>
      </c>
      <c r="AA7" s="235">
        <v>24707.816999999999</v>
      </c>
      <c r="AB7" s="235">
        <v>24941.39</v>
      </c>
      <c r="AC7" s="235">
        <v>25759.289000000001</v>
      </c>
      <c r="AD7" s="235">
        <v>26742.09</v>
      </c>
      <c r="AE7" s="853">
        <v>102150.587</v>
      </c>
      <c r="AF7" s="235">
        <v>25260.155999999999</v>
      </c>
      <c r="AG7" s="235">
        <v>24792.55</v>
      </c>
      <c r="AH7" s="235">
        <v>24764.471000000001</v>
      </c>
      <c r="AI7" s="235">
        <v>25468.407999999999</v>
      </c>
      <c r="AJ7" s="853">
        <v>100285.587</v>
      </c>
      <c r="AK7" s="235">
        <v>24945.577000000001</v>
      </c>
      <c r="AL7" s="235">
        <v>25068.204000000002</v>
      </c>
      <c r="AM7" s="557">
        <v>25056.62</v>
      </c>
      <c r="AN7" s="559">
        <v>25375.643</v>
      </c>
      <c r="AO7" s="863">
        <v>100446.099</v>
      </c>
      <c r="AP7" s="559">
        <v>25346.98</v>
      </c>
      <c r="AQ7" s="559">
        <v>26486.085999999999</v>
      </c>
      <c r="AR7" s="559">
        <v>27309.484</v>
      </c>
      <c r="AS7" s="559">
        <v>28701.401999999998</v>
      </c>
      <c r="AT7" s="863">
        <v>107843.954</v>
      </c>
      <c r="AU7" s="559">
        <v>26411.119999999999</v>
      </c>
      <c r="AV7" s="559">
        <v>24734.124</v>
      </c>
      <c r="AW7" s="559">
        <v>25427.206999999999</v>
      </c>
      <c r="AX7" s="559">
        <v>25889.87</v>
      </c>
      <c r="AY7" s="863">
        <v>102462.323</v>
      </c>
      <c r="AZ7" s="559">
        <v>26077.498</v>
      </c>
      <c r="BA7" s="559">
        <v>27245.481</v>
      </c>
      <c r="BB7" s="559">
        <v>28064.572</v>
      </c>
      <c r="BC7" s="559">
        <v>29446.199000000001</v>
      </c>
      <c r="BD7" s="863">
        <v>110833.75</v>
      </c>
      <c r="BE7" s="559">
        <v>29327.768</v>
      </c>
      <c r="BF7" s="559">
        <v>31572.963</v>
      </c>
      <c r="BG7" s="559">
        <v>32717.102999999999</v>
      </c>
      <c r="BH7" s="559">
        <v>33579.050000000003</v>
      </c>
      <c r="BI7" s="863">
        <v>127196.88400000001</v>
      </c>
      <c r="BJ7" s="559">
        <v>33497.338000000003</v>
      </c>
      <c r="BK7" s="559">
        <v>34903.097000000002</v>
      </c>
      <c r="BL7" s="559">
        <v>36057.517</v>
      </c>
      <c r="BM7" s="1424">
        <v>37458.995000000003</v>
      </c>
      <c r="BN7" s="1422">
        <v>141916.94699999999</v>
      </c>
      <c r="BO7" s="1424">
        <v>36688.851999999999</v>
      </c>
      <c r="BP7" s="1424">
        <v>38061.906000000003</v>
      </c>
      <c r="BQ7" s="1424">
        <v>38749.665000000001</v>
      </c>
      <c r="BR7" s="1424">
        <v>40182.042000000001</v>
      </c>
      <c r="BS7" s="1422">
        <v>153682.46500000003</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852"/>
      <c r="AA8" s="231"/>
      <c r="AB8" s="231"/>
      <c r="AC8" s="231"/>
      <c r="AD8" s="231"/>
      <c r="AE8" s="852"/>
      <c r="AF8" s="231"/>
      <c r="AG8" s="231"/>
      <c r="AH8" s="231"/>
      <c r="AI8" s="231"/>
      <c r="AJ8" s="852"/>
      <c r="AK8" s="231"/>
      <c r="AL8" s="231"/>
      <c r="AM8" s="231"/>
      <c r="AN8" s="231"/>
      <c r="AO8" s="862"/>
      <c r="AP8" s="231"/>
      <c r="AQ8" s="231"/>
      <c r="AR8" s="231"/>
      <c r="AS8" s="231"/>
      <c r="AT8" s="862"/>
      <c r="AU8" s="231"/>
      <c r="AV8" s="231"/>
      <c r="AW8" s="231"/>
      <c r="AX8" s="231"/>
      <c r="AY8" s="862"/>
      <c r="AZ8" s="231"/>
      <c r="BA8" s="231"/>
      <c r="BB8" s="231"/>
      <c r="BC8" s="231"/>
      <c r="BD8" s="862">
        <v>0</v>
      </c>
      <c r="BE8" s="231"/>
      <c r="BF8" s="231"/>
      <c r="BG8" s="231"/>
      <c r="BH8" s="231"/>
      <c r="BI8" s="862">
        <v>0</v>
      </c>
      <c r="BJ8" s="231"/>
      <c r="BK8" s="231"/>
      <c r="BL8" s="231"/>
      <c r="BM8" s="231"/>
      <c r="BN8" s="1421">
        <v>0</v>
      </c>
      <c r="BO8" s="231"/>
      <c r="BP8" s="231"/>
      <c r="BQ8" s="231"/>
      <c r="BR8" s="231"/>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15469.705</v>
      </c>
      <c r="W9" s="233">
        <v>15467.228999999999</v>
      </c>
      <c r="X9" s="233">
        <v>16756.703000000001</v>
      </c>
      <c r="Y9" s="233">
        <v>15988.545</v>
      </c>
      <c r="Z9" s="852">
        <v>63682.182999999997</v>
      </c>
      <c r="AA9" s="233">
        <v>15861.904</v>
      </c>
      <c r="AB9" s="233">
        <v>15804.679</v>
      </c>
      <c r="AC9" s="233">
        <v>16504.288</v>
      </c>
      <c r="AD9" s="233">
        <v>17256.609</v>
      </c>
      <c r="AE9" s="852">
        <v>65427.481</v>
      </c>
      <c r="AF9" s="233">
        <v>16048.513000000001</v>
      </c>
      <c r="AG9" s="233">
        <v>15636.744000000001</v>
      </c>
      <c r="AH9" s="233">
        <v>15229.433999999999</v>
      </c>
      <c r="AI9" s="233">
        <v>15298.989</v>
      </c>
      <c r="AJ9" s="852">
        <v>62213.680999999997</v>
      </c>
      <c r="AK9" s="233">
        <v>15222.575999999999</v>
      </c>
      <c r="AL9" s="233">
        <v>15105.394</v>
      </c>
      <c r="AM9" s="564">
        <v>15351.895</v>
      </c>
      <c r="AN9" s="560">
        <v>15087.851000000001</v>
      </c>
      <c r="AO9" s="863">
        <v>60767.771999999997</v>
      </c>
      <c r="AP9" s="560">
        <v>15573.775</v>
      </c>
      <c r="AQ9" s="560">
        <v>16209.33</v>
      </c>
      <c r="AR9" s="560">
        <v>16870.79</v>
      </c>
      <c r="AS9" s="560">
        <v>17073.493999999999</v>
      </c>
      <c r="AT9" s="863">
        <v>65727.391000000003</v>
      </c>
      <c r="AU9" s="560">
        <v>15727.147999999999</v>
      </c>
      <c r="AV9" s="560">
        <v>15220.574000000001</v>
      </c>
      <c r="AW9" s="560">
        <v>14696.277</v>
      </c>
      <c r="AX9" s="560">
        <v>15080.646000000001</v>
      </c>
      <c r="AY9" s="863">
        <v>60724.646000000001</v>
      </c>
      <c r="AZ9" s="560">
        <v>15501.742</v>
      </c>
      <c r="BA9" s="560">
        <v>16205.445</v>
      </c>
      <c r="BB9" s="560">
        <v>16921.883999999998</v>
      </c>
      <c r="BC9" s="560">
        <v>18099.531999999999</v>
      </c>
      <c r="BD9" s="863">
        <v>66728.603000000003</v>
      </c>
      <c r="BE9" s="560">
        <v>18164.677</v>
      </c>
      <c r="BF9" s="560">
        <v>19791.168000000001</v>
      </c>
      <c r="BG9" s="560">
        <v>20910.017</v>
      </c>
      <c r="BH9" s="560">
        <v>21555.321</v>
      </c>
      <c r="BI9" s="863">
        <v>80421.183000000005</v>
      </c>
      <c r="BJ9" s="560">
        <v>21659.217000000001</v>
      </c>
      <c r="BK9" s="560">
        <v>22929.526999999998</v>
      </c>
      <c r="BL9" s="560">
        <v>23621.508999999998</v>
      </c>
      <c r="BM9" s="1425">
        <v>24374.657999999999</v>
      </c>
      <c r="BN9" s="1422">
        <v>92584.910999999993</v>
      </c>
      <c r="BO9" s="1425">
        <v>24066.761999999999</v>
      </c>
      <c r="BP9" s="1425">
        <v>24825.050999999999</v>
      </c>
      <c r="BQ9" s="1425">
        <v>25559.465</v>
      </c>
      <c r="BR9" s="1425">
        <v>26475.255000000001</v>
      </c>
      <c r="BS9" s="1422">
        <v>100926.533</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13562.541999999999</v>
      </c>
      <c r="W10" s="233">
        <v>14101.912</v>
      </c>
      <c r="X10" s="233">
        <v>14687.606</v>
      </c>
      <c r="Y10" s="233">
        <v>14836.298000000001</v>
      </c>
      <c r="Z10" s="852">
        <v>57188.360999999997</v>
      </c>
      <c r="AA10" s="233">
        <v>14246.986000000001</v>
      </c>
      <c r="AB10" s="233">
        <v>14576.949000000001</v>
      </c>
      <c r="AC10" s="233">
        <v>15041.121999999999</v>
      </c>
      <c r="AD10" s="233">
        <v>15450.126</v>
      </c>
      <c r="AE10" s="852">
        <v>59315.184999999998</v>
      </c>
      <c r="AF10" s="233">
        <v>14357.695</v>
      </c>
      <c r="AG10" s="233">
        <v>14314.991</v>
      </c>
      <c r="AH10" s="233">
        <v>14116.847</v>
      </c>
      <c r="AI10" s="233">
        <v>14092.358</v>
      </c>
      <c r="AJ10" s="852">
        <v>56881.892</v>
      </c>
      <c r="AK10" s="233">
        <v>13791.758</v>
      </c>
      <c r="AL10" s="233">
        <v>14220.313</v>
      </c>
      <c r="AM10" s="564">
        <v>14359.438</v>
      </c>
      <c r="AN10" s="560">
        <v>14424.49</v>
      </c>
      <c r="AO10" s="863">
        <v>56796.000999999997</v>
      </c>
      <c r="AP10" s="560">
        <v>14656.267</v>
      </c>
      <c r="AQ10" s="560">
        <v>15127.873</v>
      </c>
      <c r="AR10" s="560">
        <v>15840.883</v>
      </c>
      <c r="AS10" s="560">
        <v>16333.456</v>
      </c>
      <c r="AT10" s="863">
        <v>61958.481</v>
      </c>
      <c r="AU10" s="560">
        <v>15340.124</v>
      </c>
      <c r="AV10" s="560">
        <v>14553.484</v>
      </c>
      <c r="AW10" s="560">
        <v>13616.267</v>
      </c>
      <c r="AX10" s="560">
        <v>13984.058999999999</v>
      </c>
      <c r="AY10" s="863">
        <v>57493.936000000002</v>
      </c>
      <c r="AZ10" s="560">
        <v>14045.808000000001</v>
      </c>
      <c r="BA10" s="560">
        <v>14681.862999999999</v>
      </c>
      <c r="BB10" s="560">
        <v>15609.34</v>
      </c>
      <c r="BC10" s="560">
        <v>17496.18</v>
      </c>
      <c r="BD10" s="863">
        <v>61833.190999999999</v>
      </c>
      <c r="BE10" s="560">
        <v>17632.187999999998</v>
      </c>
      <c r="BF10" s="560">
        <v>19554.838</v>
      </c>
      <c r="BG10" s="560">
        <v>20636.468000000001</v>
      </c>
      <c r="BH10" s="560">
        <v>21167.839</v>
      </c>
      <c r="BI10" s="863">
        <v>78991.332999999999</v>
      </c>
      <c r="BJ10" s="560">
        <v>20866.973999999998</v>
      </c>
      <c r="BK10" s="560">
        <v>21825.190999999999</v>
      </c>
      <c r="BL10" s="560">
        <v>22800.194</v>
      </c>
      <c r="BM10" s="1425">
        <v>23466.682000000001</v>
      </c>
      <c r="BN10" s="1422">
        <v>88959.040999999997</v>
      </c>
      <c r="BO10" s="1425">
        <v>23076.263999999999</v>
      </c>
      <c r="BP10" s="1425">
        <v>23380.117999999999</v>
      </c>
      <c r="BQ10" s="1425">
        <v>24385.817497177002</v>
      </c>
      <c r="BR10" s="1425">
        <v>25402.776000000002</v>
      </c>
      <c r="BS10" s="1422">
        <v>96244.974999999991</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1907.162</v>
      </c>
      <c r="W11" s="233">
        <v>1365.316</v>
      </c>
      <c r="X11" s="233">
        <v>2069.096</v>
      </c>
      <c r="Y11" s="233">
        <v>1152.2460000000001</v>
      </c>
      <c r="Z11" s="852">
        <v>6493.8220000000001</v>
      </c>
      <c r="AA11" s="233">
        <v>1614.9169999999999</v>
      </c>
      <c r="AB11" s="233">
        <v>1227.729</v>
      </c>
      <c r="AC11" s="233">
        <v>1463.165</v>
      </c>
      <c r="AD11" s="233">
        <v>1806.482</v>
      </c>
      <c r="AE11" s="852">
        <v>6112.2950000000001</v>
      </c>
      <c r="AF11" s="233">
        <v>1690.817</v>
      </c>
      <c r="AG11" s="233">
        <v>1321.752</v>
      </c>
      <c r="AH11" s="233">
        <v>1112.587</v>
      </c>
      <c r="AI11" s="233">
        <v>1206.6300000000001</v>
      </c>
      <c r="AJ11" s="852">
        <v>5331.7879999999996</v>
      </c>
      <c r="AK11" s="233">
        <v>1430.818</v>
      </c>
      <c r="AL11" s="233">
        <v>885.08100000000002</v>
      </c>
      <c r="AM11" s="564">
        <v>992.45600000000002</v>
      </c>
      <c r="AN11" s="560">
        <v>663.36099999999999</v>
      </c>
      <c r="AO11" s="863">
        <v>3971.7710000000002</v>
      </c>
      <c r="AP11" s="560">
        <v>917.50800000000004</v>
      </c>
      <c r="AQ11" s="560">
        <v>1081.4559999999999</v>
      </c>
      <c r="AR11" s="560">
        <v>1029.9059999999999</v>
      </c>
      <c r="AS11" s="560">
        <v>740.03800000000001</v>
      </c>
      <c r="AT11" s="863">
        <v>3768.9090000000001</v>
      </c>
      <c r="AU11" s="560">
        <v>387.02300000000002</v>
      </c>
      <c r="AV11" s="560">
        <v>667.08900000000006</v>
      </c>
      <c r="AW11" s="560">
        <v>1080.009</v>
      </c>
      <c r="AX11" s="560">
        <v>1096.587</v>
      </c>
      <c r="AY11" s="863">
        <v>3230.7089999999998</v>
      </c>
      <c r="AZ11" s="560">
        <v>1455.933</v>
      </c>
      <c r="BA11" s="560">
        <v>1523.5809999999999</v>
      </c>
      <c r="BB11" s="560">
        <v>1312.5440000000001</v>
      </c>
      <c r="BC11" s="560">
        <v>603.35199999999998</v>
      </c>
      <c r="BD11" s="863">
        <v>4895.41</v>
      </c>
      <c r="BE11" s="560">
        <v>532.48800000000006</v>
      </c>
      <c r="BF11" s="560">
        <v>236.33</v>
      </c>
      <c r="BG11" s="560">
        <v>273.54899999999998</v>
      </c>
      <c r="BH11" s="560">
        <v>387.48200000000003</v>
      </c>
      <c r="BI11" s="863">
        <v>1429.8490000000002</v>
      </c>
      <c r="BJ11" s="560">
        <v>792.24300000000005</v>
      </c>
      <c r="BK11" s="560">
        <v>1104.335</v>
      </c>
      <c r="BL11" s="560">
        <v>821.31500000000005</v>
      </c>
      <c r="BM11" s="1425">
        <v>907.97500000000002</v>
      </c>
      <c r="BN11" s="1422">
        <v>3625.8679999999999</v>
      </c>
      <c r="BO11" s="1425">
        <v>990.49800000000005</v>
      </c>
      <c r="BP11" s="1425">
        <v>1444.932</v>
      </c>
      <c r="BQ11" s="1425">
        <v>1173.6482923139617</v>
      </c>
      <c r="BR11" s="1425">
        <v>1072.4780000000001</v>
      </c>
      <c r="BS11" s="1422">
        <v>4681.5560000000005</v>
      </c>
    </row>
    <row r="12" spans="1:71" ht="13">
      <c r="A12" s="210" t="s">
        <v>383</v>
      </c>
      <c r="B12" s="233"/>
      <c r="C12" s="233"/>
      <c r="D12" s="233"/>
      <c r="E12" s="561"/>
      <c r="F12" s="234"/>
      <c r="G12" s="233"/>
      <c r="H12" s="233"/>
      <c r="I12" s="233"/>
      <c r="J12" s="561"/>
      <c r="K12" s="234"/>
      <c r="L12" s="233"/>
      <c r="M12" s="233"/>
      <c r="N12" s="233"/>
      <c r="O12" s="233"/>
      <c r="P12" s="234"/>
      <c r="Q12" s="233"/>
      <c r="R12" s="233"/>
      <c r="S12" s="233"/>
      <c r="T12" s="233"/>
      <c r="U12" s="234"/>
      <c r="V12" s="233">
        <v>6429.9920000000002</v>
      </c>
      <c r="W12" s="233">
        <v>6480.527</v>
      </c>
      <c r="X12" s="233">
        <v>6575.6419999999998</v>
      </c>
      <c r="Y12" s="233">
        <v>7144.1090000000004</v>
      </c>
      <c r="Z12" s="852">
        <v>26630.271000000001</v>
      </c>
      <c r="AA12" s="233">
        <v>6742.9530000000004</v>
      </c>
      <c r="AB12" s="233">
        <v>7094.2619999999997</v>
      </c>
      <c r="AC12" s="233">
        <v>7221.4880000000003</v>
      </c>
      <c r="AD12" s="233">
        <v>7450.3010000000004</v>
      </c>
      <c r="AE12" s="852">
        <v>28509.006000000001</v>
      </c>
      <c r="AF12" s="233">
        <v>7232.9939999999997</v>
      </c>
      <c r="AG12" s="233">
        <v>7405.808</v>
      </c>
      <c r="AH12" s="233">
        <v>7720.1790000000001</v>
      </c>
      <c r="AI12" s="233">
        <v>8092.7539999999999</v>
      </c>
      <c r="AJ12" s="852">
        <v>30451.737000000001</v>
      </c>
      <c r="AK12" s="233">
        <v>7858.1679999999997</v>
      </c>
      <c r="AL12" s="233">
        <v>8006.6840000000002</v>
      </c>
      <c r="AM12" s="564">
        <v>7882.308</v>
      </c>
      <c r="AN12" s="560">
        <v>8424.4449999999997</v>
      </c>
      <c r="AO12" s="863">
        <v>32171.605</v>
      </c>
      <c r="AP12" s="560">
        <v>7889.8909999999996</v>
      </c>
      <c r="AQ12" s="560">
        <v>8327.5069999999996</v>
      </c>
      <c r="AR12" s="560">
        <v>8551.2729999999992</v>
      </c>
      <c r="AS12" s="560">
        <v>9621.6280000000006</v>
      </c>
      <c r="AT12" s="863">
        <v>34390.300000000003</v>
      </c>
      <c r="AU12" s="560">
        <v>8797.2649999999994</v>
      </c>
      <c r="AV12" s="560">
        <v>7674.7520000000004</v>
      </c>
      <c r="AW12" s="560">
        <v>8734.7970000000005</v>
      </c>
      <c r="AX12" s="560">
        <v>9070.9580000000005</v>
      </c>
      <c r="AY12" s="863">
        <v>34277.773999999998</v>
      </c>
      <c r="AZ12" s="560">
        <v>8746.5339999999997</v>
      </c>
      <c r="BA12" s="560">
        <v>9199.5650000000005</v>
      </c>
      <c r="BB12" s="560">
        <v>9227.509</v>
      </c>
      <c r="BC12" s="560">
        <v>9370.0110000000004</v>
      </c>
      <c r="BD12" s="863">
        <v>36543.618999999999</v>
      </c>
      <c r="BE12" s="560">
        <v>8955.8970000000008</v>
      </c>
      <c r="BF12" s="560">
        <v>9679.9220000000005</v>
      </c>
      <c r="BG12" s="560">
        <v>9563.6630000000005</v>
      </c>
      <c r="BH12" s="560">
        <v>9569.7829999999994</v>
      </c>
      <c r="BI12" s="863">
        <v>37769.264999999999</v>
      </c>
      <c r="BJ12" s="560">
        <v>9442.1270000000004</v>
      </c>
      <c r="BK12" s="560">
        <v>9523.0730000000003</v>
      </c>
      <c r="BL12" s="560">
        <v>9885.2369999999992</v>
      </c>
      <c r="BM12" s="1425">
        <v>10447.94</v>
      </c>
      <c r="BN12" s="1422">
        <v>39298.377</v>
      </c>
      <c r="BO12" s="1425">
        <v>10026.975</v>
      </c>
      <c r="BP12" s="1425">
        <v>10450.303</v>
      </c>
      <c r="BQ12" s="1425">
        <v>10266.157999999999</v>
      </c>
      <c r="BR12" s="1425">
        <v>10725.683000000001</v>
      </c>
      <c r="BS12" s="1422">
        <v>41469.118999999999</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2096.27</v>
      </c>
      <c r="W13" s="233">
        <v>2172.2939999999999</v>
      </c>
      <c r="X13" s="233">
        <v>2243.5810000000001</v>
      </c>
      <c r="Y13" s="233">
        <v>2239.7440000000001</v>
      </c>
      <c r="Z13" s="852">
        <v>8751.8909999999996</v>
      </c>
      <c r="AA13" s="233">
        <v>2102.9589999999998</v>
      </c>
      <c r="AB13" s="233">
        <v>2042.4480000000001</v>
      </c>
      <c r="AC13" s="233">
        <v>2033.5119999999999</v>
      </c>
      <c r="AD13" s="233">
        <v>2035.1790000000001</v>
      </c>
      <c r="AE13" s="852">
        <v>8214.1</v>
      </c>
      <c r="AF13" s="233">
        <v>1978.6479999999999</v>
      </c>
      <c r="AG13" s="233">
        <v>1749.998</v>
      </c>
      <c r="AH13" s="233">
        <v>1814.8579999999999</v>
      </c>
      <c r="AI13" s="233">
        <v>2076.6640000000002</v>
      </c>
      <c r="AJ13" s="852">
        <v>7620.1689999999999</v>
      </c>
      <c r="AK13" s="233">
        <v>1864.8320000000001</v>
      </c>
      <c r="AL13" s="233">
        <v>1956.125</v>
      </c>
      <c r="AM13" s="564">
        <v>1822.4159999999999</v>
      </c>
      <c r="AN13" s="560">
        <v>1863.346</v>
      </c>
      <c r="AO13" s="863">
        <v>7506.72</v>
      </c>
      <c r="AP13" s="560">
        <v>1883.3130000000001</v>
      </c>
      <c r="AQ13" s="560">
        <v>1949.249</v>
      </c>
      <c r="AR13" s="560">
        <v>1887.421</v>
      </c>
      <c r="AS13" s="560">
        <v>2006.278</v>
      </c>
      <c r="AT13" s="863">
        <v>7726.2619999999997</v>
      </c>
      <c r="AU13" s="560">
        <v>1886.7070000000001</v>
      </c>
      <c r="AV13" s="560">
        <v>1838.797</v>
      </c>
      <c r="AW13" s="560">
        <v>1996.1310000000001</v>
      </c>
      <c r="AX13" s="560">
        <v>1738.2650000000001</v>
      </c>
      <c r="AY13" s="863">
        <v>7459.902</v>
      </c>
      <c r="AZ13" s="560">
        <v>1829.221</v>
      </c>
      <c r="BA13" s="560">
        <v>1840.4690000000001</v>
      </c>
      <c r="BB13" s="560">
        <v>1915.1780000000001</v>
      </c>
      <c r="BC13" s="560">
        <v>1976.655</v>
      </c>
      <c r="BD13" s="863">
        <v>7561.5230000000001</v>
      </c>
      <c r="BE13" s="560">
        <v>2207.194</v>
      </c>
      <c r="BF13" s="560">
        <v>2101.8719999999998</v>
      </c>
      <c r="BG13" s="560">
        <v>2243.4209999999998</v>
      </c>
      <c r="BH13" s="560">
        <v>2453.9450000000002</v>
      </c>
      <c r="BI13" s="863">
        <v>9006.4319999999989</v>
      </c>
      <c r="BJ13" s="560">
        <v>2395.9929999999999</v>
      </c>
      <c r="BK13" s="560">
        <v>2450.4949999999999</v>
      </c>
      <c r="BL13" s="560">
        <v>2550.7689999999998</v>
      </c>
      <c r="BM13" s="1425">
        <v>2636.59</v>
      </c>
      <c r="BN13" s="1422">
        <v>10033.847</v>
      </c>
      <c r="BO13" s="1425">
        <v>2595.114</v>
      </c>
      <c r="BP13" s="1425">
        <v>2786.5509999999999</v>
      </c>
      <c r="BQ13" s="1425">
        <v>2924.04</v>
      </c>
      <c r="BR13" s="1425">
        <v>2981.1030000000001</v>
      </c>
      <c r="BS13" s="1422">
        <v>11286.808000000001</v>
      </c>
    </row>
    <row r="14" spans="1:71" ht="13">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852">
        <v>0</v>
      </c>
      <c r="AA14" s="233">
        <v>0</v>
      </c>
      <c r="AB14" s="233">
        <v>0</v>
      </c>
      <c r="AC14" s="233">
        <v>0</v>
      </c>
      <c r="AD14" s="233">
        <v>0</v>
      </c>
      <c r="AE14" s="852">
        <v>0</v>
      </c>
      <c r="AF14" s="233">
        <v>0</v>
      </c>
      <c r="AG14" s="233">
        <v>0</v>
      </c>
      <c r="AH14" s="233">
        <v>0</v>
      </c>
      <c r="AI14" s="233">
        <v>0</v>
      </c>
      <c r="AJ14" s="852">
        <v>0</v>
      </c>
      <c r="AK14" s="233">
        <v>0</v>
      </c>
      <c r="AL14" s="233">
        <v>0</v>
      </c>
      <c r="AM14" s="564">
        <v>0</v>
      </c>
      <c r="AN14" s="560">
        <v>0</v>
      </c>
      <c r="AO14" s="863">
        <v>0</v>
      </c>
      <c r="AP14" s="560">
        <v>0</v>
      </c>
      <c r="AQ14" s="560">
        <v>0</v>
      </c>
      <c r="AR14" s="560">
        <v>0</v>
      </c>
      <c r="AS14" s="560">
        <v>0</v>
      </c>
      <c r="AT14" s="863">
        <v>0</v>
      </c>
      <c r="AU14" s="560">
        <v>0</v>
      </c>
      <c r="AV14" s="560">
        <v>0</v>
      </c>
      <c r="AW14" s="560">
        <v>0</v>
      </c>
      <c r="AX14" s="560">
        <v>0</v>
      </c>
      <c r="AY14" s="863">
        <v>0</v>
      </c>
      <c r="AZ14" s="560">
        <v>0</v>
      </c>
      <c r="BA14" s="560">
        <v>0</v>
      </c>
      <c r="BB14" s="560">
        <v>0</v>
      </c>
      <c r="BC14" s="560">
        <v>0</v>
      </c>
      <c r="BD14" s="863">
        <v>0</v>
      </c>
      <c r="BE14" s="560">
        <v>0</v>
      </c>
      <c r="BF14" s="560">
        <v>0</v>
      </c>
      <c r="BG14" s="560">
        <v>0</v>
      </c>
      <c r="BH14" s="560">
        <v>0</v>
      </c>
      <c r="BI14" s="863">
        <v>0</v>
      </c>
      <c r="BJ14" s="560">
        <v>0</v>
      </c>
      <c r="BK14" s="560">
        <v>0</v>
      </c>
      <c r="BL14" s="560">
        <v>0</v>
      </c>
      <c r="BM14" s="560">
        <v>0</v>
      </c>
      <c r="BN14" s="1422">
        <v>0</v>
      </c>
      <c r="BO14" s="560">
        <v>0</v>
      </c>
      <c r="BP14" s="560">
        <v>0</v>
      </c>
      <c r="BQ14" s="560">
        <v>0</v>
      </c>
      <c r="BR14" s="560">
        <v>0</v>
      </c>
      <c r="BS14" s="1422">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824">
        <v>0</v>
      </c>
      <c r="W15" s="824">
        <v>0</v>
      </c>
      <c r="X15" s="824">
        <v>0</v>
      </c>
      <c r="Y15" s="824">
        <v>0</v>
      </c>
      <c r="Z15" s="852">
        <v>0</v>
      </c>
      <c r="AA15" s="824">
        <v>0</v>
      </c>
      <c r="AB15" s="824">
        <v>0</v>
      </c>
      <c r="AC15" s="824">
        <v>0</v>
      </c>
      <c r="AD15" s="824">
        <v>0</v>
      </c>
      <c r="AE15" s="852">
        <v>0</v>
      </c>
      <c r="AF15" s="824">
        <v>0</v>
      </c>
      <c r="AG15" s="824">
        <v>0</v>
      </c>
      <c r="AH15" s="824">
        <v>0</v>
      </c>
      <c r="AI15" s="824">
        <v>0</v>
      </c>
      <c r="AJ15" s="852">
        <v>0</v>
      </c>
      <c r="AK15" s="824">
        <v>0</v>
      </c>
      <c r="AL15" s="824">
        <v>0</v>
      </c>
      <c r="AM15" s="825">
        <v>0</v>
      </c>
      <c r="AN15" s="826">
        <v>0</v>
      </c>
      <c r="AO15" s="863">
        <v>0</v>
      </c>
      <c r="AP15" s="826">
        <v>0</v>
      </c>
      <c r="AQ15" s="826">
        <v>0</v>
      </c>
      <c r="AR15" s="826">
        <v>0</v>
      </c>
      <c r="AS15" s="826">
        <v>0</v>
      </c>
      <c r="AT15" s="863">
        <v>0</v>
      </c>
      <c r="AU15" s="826">
        <v>0</v>
      </c>
      <c r="AV15" s="826">
        <v>0</v>
      </c>
      <c r="AW15" s="826">
        <v>0</v>
      </c>
      <c r="AX15" s="826">
        <v>0</v>
      </c>
      <c r="AY15" s="863">
        <v>0</v>
      </c>
      <c r="AZ15" s="826">
        <v>0</v>
      </c>
      <c r="BA15" s="826">
        <v>0</v>
      </c>
      <c r="BB15" s="560">
        <v>0</v>
      </c>
      <c r="BC15" s="560">
        <v>0</v>
      </c>
      <c r="BD15" s="863">
        <v>0</v>
      </c>
      <c r="BE15" s="560">
        <v>0</v>
      </c>
      <c r="BF15" s="560">
        <v>0</v>
      </c>
      <c r="BG15" s="560">
        <v>0</v>
      </c>
      <c r="BH15" s="560">
        <v>0</v>
      </c>
      <c r="BI15" s="863">
        <v>0</v>
      </c>
      <c r="BJ15" s="560">
        <v>0</v>
      </c>
      <c r="BK15" s="560">
        <v>0</v>
      </c>
      <c r="BL15" s="560">
        <v>0</v>
      </c>
      <c r="BM15" s="1425">
        <v>0</v>
      </c>
      <c r="BN15" s="1422">
        <v>0</v>
      </c>
      <c r="BO15" s="1425">
        <v>0</v>
      </c>
      <c r="BP15" s="1425">
        <v>0</v>
      </c>
      <c r="BQ15" s="1425">
        <v>0</v>
      </c>
      <c r="BR15" s="1425">
        <v>0</v>
      </c>
      <c r="BS15" s="1422">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852">
        <v>0</v>
      </c>
      <c r="AA16" s="233">
        <v>0</v>
      </c>
      <c r="AB16" s="233">
        <v>0</v>
      </c>
      <c r="AC16" s="233">
        <v>0</v>
      </c>
      <c r="AD16" s="233">
        <v>0</v>
      </c>
      <c r="AE16" s="852">
        <v>0</v>
      </c>
      <c r="AF16" s="233">
        <v>0</v>
      </c>
      <c r="AG16" s="233">
        <v>0</v>
      </c>
      <c r="AH16" s="233">
        <v>0</v>
      </c>
      <c r="AI16" s="233">
        <v>0</v>
      </c>
      <c r="AJ16" s="852">
        <v>0</v>
      </c>
      <c r="AK16" s="233">
        <v>0</v>
      </c>
      <c r="AL16" s="233">
        <v>0</v>
      </c>
      <c r="AM16" s="564">
        <v>0</v>
      </c>
      <c r="AN16" s="560">
        <v>0</v>
      </c>
      <c r="AO16" s="863">
        <v>0</v>
      </c>
      <c r="AP16" s="560">
        <v>0</v>
      </c>
      <c r="AQ16" s="560">
        <v>0</v>
      </c>
      <c r="AR16" s="560">
        <v>0</v>
      </c>
      <c r="AS16" s="560">
        <v>0</v>
      </c>
      <c r="AT16" s="863">
        <v>0</v>
      </c>
      <c r="AU16" s="560">
        <v>0</v>
      </c>
      <c r="AV16" s="560">
        <v>0</v>
      </c>
      <c r="AW16" s="560">
        <v>0</v>
      </c>
      <c r="AX16" s="560">
        <v>0</v>
      </c>
      <c r="AY16" s="863">
        <v>0</v>
      </c>
      <c r="AZ16" s="560">
        <v>0</v>
      </c>
      <c r="BA16" s="560">
        <v>0</v>
      </c>
      <c r="BB16" s="560">
        <v>0</v>
      </c>
      <c r="BC16" s="560">
        <v>0</v>
      </c>
      <c r="BD16" s="863">
        <v>0</v>
      </c>
      <c r="BE16" s="560">
        <v>0</v>
      </c>
      <c r="BF16" s="560">
        <v>0</v>
      </c>
      <c r="BG16" s="560">
        <v>0</v>
      </c>
      <c r="BH16" s="560">
        <v>0</v>
      </c>
      <c r="BI16" s="863">
        <v>0</v>
      </c>
      <c r="BJ16" s="560">
        <v>0</v>
      </c>
      <c r="BK16" s="560">
        <v>0</v>
      </c>
      <c r="BL16" s="560">
        <v>0</v>
      </c>
      <c r="BM16" s="1425">
        <v>0</v>
      </c>
      <c r="BN16" s="1422">
        <v>0</v>
      </c>
      <c r="BO16" s="1425">
        <v>0</v>
      </c>
      <c r="BP16" s="1425">
        <v>0</v>
      </c>
      <c r="BQ16" s="1425">
        <v>0</v>
      </c>
      <c r="BR16" s="1425">
        <v>0</v>
      </c>
      <c r="BS16" s="1422">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874"/>
      <c r="AA17" s="231"/>
      <c r="AB17" s="231"/>
      <c r="AC17" s="231"/>
      <c r="AD17" s="231"/>
      <c r="AE17" s="874"/>
      <c r="AF17" s="231"/>
      <c r="AG17" s="231"/>
      <c r="AH17" s="231"/>
      <c r="AI17" s="231"/>
      <c r="AJ17" s="874"/>
      <c r="AK17" s="231"/>
      <c r="AL17" s="231"/>
      <c r="AM17" s="231"/>
      <c r="AN17" s="231"/>
      <c r="AO17" s="874"/>
      <c r="AP17" s="231"/>
      <c r="AQ17" s="231"/>
      <c r="AR17" s="231"/>
      <c r="AS17" s="231"/>
      <c r="AT17" s="874"/>
      <c r="AU17" s="231"/>
      <c r="AV17" s="231"/>
      <c r="AW17" s="231"/>
      <c r="AX17" s="231"/>
      <c r="AY17" s="874"/>
      <c r="AZ17" s="231"/>
      <c r="BA17" s="231"/>
      <c r="BB17" s="231"/>
      <c r="BC17" s="231"/>
      <c r="BD17" s="874">
        <v>0</v>
      </c>
      <c r="BE17" s="231"/>
      <c r="BF17" s="231"/>
      <c r="BG17" s="231"/>
      <c r="BH17" s="231"/>
      <c r="BI17" s="874">
        <v>0</v>
      </c>
      <c r="BJ17" s="231"/>
      <c r="BK17" s="231"/>
      <c r="BL17" s="231"/>
      <c r="BM17" s="231"/>
      <c r="BN17" s="874">
        <v>0</v>
      </c>
      <c r="BO17" s="231"/>
      <c r="BP17" s="231"/>
      <c r="BQ17" s="231"/>
      <c r="BR17" s="231"/>
      <c r="BS17" s="874">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-4475.5640000000003</v>
      </c>
      <c r="W18" s="235">
        <v>-4447.7610000000004</v>
      </c>
      <c r="X18" s="235">
        <v>-4719.0559999999996</v>
      </c>
      <c r="Y18" s="235">
        <v>-4798.5749999999998</v>
      </c>
      <c r="Z18" s="853">
        <v>-18440.957999999999</v>
      </c>
      <c r="AA18" s="235">
        <v>-6474.817</v>
      </c>
      <c r="AB18" s="235">
        <v>-5984.4129999999996</v>
      </c>
      <c r="AC18" s="235">
        <v>-5206.78</v>
      </c>
      <c r="AD18" s="235">
        <v>-5631.6819999999998</v>
      </c>
      <c r="AE18" s="853">
        <v>-23297.692999999999</v>
      </c>
      <c r="AF18" s="235">
        <v>-4874.7039999999997</v>
      </c>
      <c r="AG18" s="235">
        <v>-3913.1239999999998</v>
      </c>
      <c r="AH18" s="235">
        <v>-3503.3969999999999</v>
      </c>
      <c r="AI18" s="235">
        <v>-3586.3220000000001</v>
      </c>
      <c r="AJ18" s="853">
        <v>-15877.548000000001</v>
      </c>
      <c r="AK18" s="235">
        <v>-3282.0340000000001</v>
      </c>
      <c r="AL18" s="235">
        <v>-3068.2370000000001</v>
      </c>
      <c r="AM18" s="557">
        <v>-2886.8580000000002</v>
      </c>
      <c r="AN18" s="559">
        <v>-3081.9920000000002</v>
      </c>
      <c r="AO18" s="863">
        <v>-12319.123</v>
      </c>
      <c r="AP18" s="559">
        <v>-3351.9639999999999</v>
      </c>
      <c r="AQ18" s="559">
        <v>-3570.9409999999998</v>
      </c>
      <c r="AR18" s="559">
        <v>-3944.895</v>
      </c>
      <c r="AS18" s="559">
        <v>-4624.2169999999996</v>
      </c>
      <c r="AT18" s="863">
        <v>-15492.019</v>
      </c>
      <c r="AU18" s="559">
        <v>-9357.1650000000009</v>
      </c>
      <c r="AV18" s="559">
        <v>-7061.1949999999997</v>
      </c>
      <c r="AW18" s="559">
        <v>-5362.7150000000001</v>
      </c>
      <c r="AX18" s="559">
        <v>-3820.7359999999999</v>
      </c>
      <c r="AY18" s="863">
        <v>-25601.812000000002</v>
      </c>
      <c r="AZ18" s="559">
        <v>-3706.3809999999999</v>
      </c>
      <c r="BA18" s="559">
        <v>-4385.7569999999996</v>
      </c>
      <c r="BB18" s="559">
        <v>-4656.3869999999997</v>
      </c>
      <c r="BC18" s="559">
        <v>-5489.1639999999998</v>
      </c>
      <c r="BD18" s="863">
        <v>-18237.688999999998</v>
      </c>
      <c r="BE18" s="559">
        <v>-6720.4459999999999</v>
      </c>
      <c r="BF18" s="559">
        <v>-7017.7280000000001</v>
      </c>
      <c r="BG18" s="559">
        <v>-7398.9369999999999</v>
      </c>
      <c r="BH18" s="559">
        <v>-9013.6139999999996</v>
      </c>
      <c r="BI18" s="863">
        <v>-30150.724999999999</v>
      </c>
      <c r="BJ18" s="559">
        <v>-8338.4539999999997</v>
      </c>
      <c r="BK18" s="559">
        <v>-8785.8169999999991</v>
      </c>
      <c r="BL18" s="559">
        <v>-8590.0049999999992</v>
      </c>
      <c r="BM18" s="1424">
        <v>-8447.3889999999992</v>
      </c>
      <c r="BN18" s="1422">
        <v>-34161.664999999994</v>
      </c>
      <c r="BO18" s="1424">
        <v>-8036.6329999999998</v>
      </c>
      <c r="BP18" s="1424">
        <v>-7857.4939999999997</v>
      </c>
      <c r="BQ18" s="1424">
        <v>-7334.924</v>
      </c>
      <c r="BR18" s="1424">
        <v>-8082.24</v>
      </c>
      <c r="BS18" s="1422">
        <v>-31311.290999999997</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-5355.61</v>
      </c>
      <c r="W19" s="233">
        <v>-5376.2939999999999</v>
      </c>
      <c r="X19" s="233">
        <v>-5597.1930000000002</v>
      </c>
      <c r="Y19" s="233">
        <v>-5983.1319999999996</v>
      </c>
      <c r="Z19" s="852">
        <v>-22312.231</v>
      </c>
      <c r="AA19" s="233">
        <v>-7051.4070000000002</v>
      </c>
      <c r="AB19" s="233">
        <v>-5941.3770000000004</v>
      </c>
      <c r="AC19" s="233">
        <v>-5756.857</v>
      </c>
      <c r="AD19" s="233">
        <v>-5065.8329999999996</v>
      </c>
      <c r="AE19" s="852">
        <v>-23815.475999999999</v>
      </c>
      <c r="AF19" s="233">
        <v>-4959.7629999999999</v>
      </c>
      <c r="AG19" s="233">
        <v>-4350.28</v>
      </c>
      <c r="AH19" s="233">
        <v>-3767.93</v>
      </c>
      <c r="AI19" s="233">
        <v>-3782.2020000000002</v>
      </c>
      <c r="AJ19" s="852">
        <v>-16860.177</v>
      </c>
      <c r="AK19" s="233">
        <v>-3557.2550000000001</v>
      </c>
      <c r="AL19" s="233">
        <v>-3650.154</v>
      </c>
      <c r="AM19" s="564">
        <v>-3390.4079999999999</v>
      </c>
      <c r="AN19" s="560">
        <v>-3372.7469999999998</v>
      </c>
      <c r="AO19" s="862">
        <v>-13970.566000000001</v>
      </c>
      <c r="AP19" s="560">
        <v>-3717.3049999999998</v>
      </c>
      <c r="AQ19" s="560">
        <v>-3838.8560000000002</v>
      </c>
      <c r="AR19" s="560">
        <v>-4284.0079999999998</v>
      </c>
      <c r="AS19" s="560">
        <v>-4893.4840000000004</v>
      </c>
      <c r="AT19" s="862">
        <v>-16733.654999999999</v>
      </c>
      <c r="AU19" s="560">
        <v>-9590.3459999999995</v>
      </c>
      <c r="AV19" s="560">
        <v>-6766.4120000000003</v>
      </c>
      <c r="AW19" s="560">
        <v>-5261.0219999999999</v>
      </c>
      <c r="AX19" s="560">
        <v>-3306.6529999999998</v>
      </c>
      <c r="AY19" s="862">
        <v>-24924.434000000001</v>
      </c>
      <c r="AZ19" s="560">
        <v>-3913.6849999999999</v>
      </c>
      <c r="BA19" s="560">
        <v>-4465.91</v>
      </c>
      <c r="BB19" s="560">
        <v>-4874.6289999999999</v>
      </c>
      <c r="BC19" s="560">
        <v>-6034.0389999999998</v>
      </c>
      <c r="BD19" s="862">
        <v>-19288.262999999999</v>
      </c>
      <c r="BE19" s="560">
        <v>-6665.2280000000001</v>
      </c>
      <c r="BF19" s="560">
        <v>-7221.2939999999999</v>
      </c>
      <c r="BG19" s="560">
        <v>-7596.4849999999997</v>
      </c>
      <c r="BH19" s="560">
        <v>-9052.1110000000008</v>
      </c>
      <c r="BI19" s="862">
        <v>-30535.118000000002</v>
      </c>
      <c r="BJ19" s="560">
        <v>-8204.3050000000003</v>
      </c>
      <c r="BK19" s="560">
        <v>-8852.1080000000002</v>
      </c>
      <c r="BL19" s="560">
        <v>-8449.2270000000008</v>
      </c>
      <c r="BM19" s="1425">
        <v>-8467.9959999999992</v>
      </c>
      <c r="BN19" s="1421">
        <v>-33973.635999999999</v>
      </c>
      <c r="BO19" s="1425">
        <v>-8298.1550000000007</v>
      </c>
      <c r="BP19" s="1425">
        <v>-8228.7099999999991</v>
      </c>
      <c r="BQ19" s="1425">
        <v>-7549.2539999999999</v>
      </c>
      <c r="BR19" s="1425">
        <v>-8463.4570000000003</v>
      </c>
      <c r="BS19" s="1421">
        <v>-32539.576000000001</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852"/>
      <c r="AA20" s="233"/>
      <c r="AB20" s="233"/>
      <c r="AC20" s="233"/>
      <c r="AD20" s="233"/>
      <c r="AE20" s="852"/>
      <c r="AF20" s="233"/>
      <c r="AG20" s="233"/>
      <c r="AH20" s="233"/>
      <c r="AI20" s="233"/>
      <c r="AJ20" s="852"/>
      <c r="AK20" s="233"/>
      <c r="AL20" s="233">
        <v>0</v>
      </c>
      <c r="AM20" s="564">
        <v>0</v>
      </c>
      <c r="AN20" s="560">
        <v>0</v>
      </c>
      <c r="AO20" s="862"/>
      <c r="AP20" s="560">
        <v>0</v>
      </c>
      <c r="AQ20" s="560">
        <v>0</v>
      </c>
      <c r="AR20" s="560">
        <v>0</v>
      </c>
      <c r="AS20" s="560">
        <v>0</v>
      </c>
      <c r="AT20" s="862"/>
      <c r="AU20" s="560">
        <v>0</v>
      </c>
      <c r="AV20" s="560">
        <v>0</v>
      </c>
      <c r="AW20" s="560">
        <v>0</v>
      </c>
      <c r="AX20" s="560">
        <v>0</v>
      </c>
      <c r="AY20" s="862"/>
      <c r="AZ20" s="560">
        <v>0</v>
      </c>
      <c r="BA20" s="560">
        <v>0</v>
      </c>
      <c r="BB20" s="560">
        <v>0</v>
      </c>
      <c r="BC20" s="560">
        <v>0</v>
      </c>
      <c r="BD20" s="862">
        <v>0</v>
      </c>
      <c r="BE20" s="560">
        <v>0</v>
      </c>
      <c r="BF20" s="560">
        <v>0</v>
      </c>
      <c r="BG20" s="560">
        <v>0</v>
      </c>
      <c r="BH20" s="560">
        <v>0</v>
      </c>
      <c r="BI20" s="862">
        <v>0</v>
      </c>
      <c r="BJ20" s="560">
        <v>0</v>
      </c>
      <c r="BK20" s="560">
        <v>0</v>
      </c>
      <c r="BL20" s="560">
        <v>0</v>
      </c>
      <c r="BM20" s="1425">
        <v>0</v>
      </c>
      <c r="BN20" s="1421">
        <v>0</v>
      </c>
      <c r="BO20" s="1425">
        <v>0</v>
      </c>
      <c r="BP20" s="1425">
        <v>0</v>
      </c>
      <c r="BQ20" s="1425">
        <v>0</v>
      </c>
      <c r="BR20" s="1425">
        <v>0</v>
      </c>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-85.332999999999998</v>
      </c>
      <c r="Z21" s="852">
        <v>-85.332999999999998</v>
      </c>
      <c r="AA21" s="233">
        <v>0</v>
      </c>
      <c r="AB21" s="233">
        <v>-539.47799999999995</v>
      </c>
      <c r="AC21" s="233">
        <v>-87.983000000000004</v>
      </c>
      <c r="AD21" s="233">
        <v>-1254.538</v>
      </c>
      <c r="AE21" s="852">
        <v>-1881.999</v>
      </c>
      <c r="AF21" s="233">
        <v>-444.43900000000002</v>
      </c>
      <c r="AG21" s="233">
        <v>-105.261</v>
      </c>
      <c r="AH21" s="233">
        <v>-261.98899999999998</v>
      </c>
      <c r="AI21" s="233">
        <v>-282.49599999999998</v>
      </c>
      <c r="AJ21" s="852">
        <v>-1094.1869999999999</v>
      </c>
      <c r="AK21" s="233">
        <v>-187.21299999999999</v>
      </c>
      <c r="AL21" s="233">
        <v>-1.2669999999999999</v>
      </c>
      <c r="AM21" s="564">
        <v>-88.600999999999999</v>
      </c>
      <c r="AN21" s="560">
        <v>-268.86200000000002</v>
      </c>
      <c r="AO21" s="862">
        <v>-545.94500000000005</v>
      </c>
      <c r="AP21" s="560">
        <v>-29.768000000000001</v>
      </c>
      <c r="AQ21" s="560">
        <v>-42.677999999999997</v>
      </c>
      <c r="AR21" s="560">
        <v>-69.614999999999995</v>
      </c>
      <c r="AS21" s="560">
        <v>-230.24600000000001</v>
      </c>
      <c r="AT21" s="862">
        <v>-372.30900000000003</v>
      </c>
      <c r="AU21" s="560">
        <v>-88.608000000000004</v>
      </c>
      <c r="AV21" s="560">
        <v>-196.07400000000001</v>
      </c>
      <c r="AW21" s="560">
        <v>-346.06400000000002</v>
      </c>
      <c r="AX21" s="560">
        <v>-831.80600000000004</v>
      </c>
      <c r="AY21" s="862">
        <v>-1462.5530000000001</v>
      </c>
      <c r="AZ21" s="560">
        <v>47.825000000000003</v>
      </c>
      <c r="BA21" s="560">
        <v>-8.0459999999999994</v>
      </c>
      <c r="BB21" s="560">
        <v>21.018000000000001</v>
      </c>
      <c r="BC21" s="560">
        <v>384.41699999999997</v>
      </c>
      <c r="BD21" s="862">
        <v>445.214</v>
      </c>
      <c r="BE21" s="560">
        <v>-27.076000000000001</v>
      </c>
      <c r="BF21" s="560">
        <v>202.04599999999999</v>
      </c>
      <c r="BG21" s="560">
        <v>157.953</v>
      </c>
      <c r="BH21" s="560">
        <v>9.6820000000000004</v>
      </c>
      <c r="BI21" s="862">
        <v>342.60500000000002</v>
      </c>
      <c r="BJ21" s="560">
        <v>-28.513000000000002</v>
      </c>
      <c r="BK21" s="560">
        <v>-5.3520000000000003</v>
      </c>
      <c r="BL21" s="560">
        <v>-99.608999999999995</v>
      </c>
      <c r="BM21" s="1425">
        <v>-361.15</v>
      </c>
      <c r="BN21" s="1421">
        <v>-494.62399999999997</v>
      </c>
      <c r="BO21" s="1425">
        <v>-127.56399999999999</v>
      </c>
      <c r="BP21" s="1425">
        <v>-168.72200000000001</v>
      </c>
      <c r="BQ21" s="1425">
        <v>-367.59100000000001</v>
      </c>
      <c r="BR21" s="1425">
        <v>-345.11200000000002</v>
      </c>
      <c r="BS21" s="1421">
        <v>-1008.989</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-167.685</v>
      </c>
      <c r="W22" s="233">
        <v>-189.32599999999999</v>
      </c>
      <c r="X22" s="233">
        <v>-198.49799999999999</v>
      </c>
      <c r="Y22" s="233">
        <v>-190.69300000000001</v>
      </c>
      <c r="Z22" s="852">
        <v>-746.20399999999995</v>
      </c>
      <c r="AA22" s="233">
        <v>-237.428</v>
      </c>
      <c r="AB22" s="233">
        <v>-430.24099999999999</v>
      </c>
      <c r="AC22" s="233">
        <v>-255.179</v>
      </c>
      <c r="AD22" s="233">
        <v>-276.29500000000002</v>
      </c>
      <c r="AE22" s="852">
        <v>-1199.145</v>
      </c>
      <c r="AF22" s="233">
        <v>-283.524</v>
      </c>
      <c r="AG22" s="233">
        <v>-240.82400000000001</v>
      </c>
      <c r="AH22" s="233">
        <v>-207.87</v>
      </c>
      <c r="AI22" s="233">
        <v>-310.39299999999997</v>
      </c>
      <c r="AJ22" s="852">
        <v>-1042.6120000000001</v>
      </c>
      <c r="AK22" s="233">
        <v>-283.22899999999998</v>
      </c>
      <c r="AL22" s="233">
        <v>-270.29500000000002</v>
      </c>
      <c r="AM22" s="564">
        <v>-283.25099999999998</v>
      </c>
      <c r="AN22" s="560">
        <v>-299.44299999999998</v>
      </c>
      <c r="AO22" s="862">
        <v>-1136.22</v>
      </c>
      <c r="AP22" s="560">
        <v>-279.577</v>
      </c>
      <c r="AQ22" s="560">
        <v>-382.11</v>
      </c>
      <c r="AR22" s="560">
        <v>-295.06900000000002</v>
      </c>
      <c r="AS22" s="560">
        <v>-343.67500000000001</v>
      </c>
      <c r="AT22" s="862">
        <v>-1300.432</v>
      </c>
      <c r="AU22" s="560">
        <v>-261.14499999999998</v>
      </c>
      <c r="AV22" s="560">
        <v>-747.07299999999998</v>
      </c>
      <c r="AW22" s="560">
        <v>-611.173</v>
      </c>
      <c r="AX22" s="560">
        <v>-432.88799999999998</v>
      </c>
      <c r="AY22" s="862">
        <v>-2052.2809999999999</v>
      </c>
      <c r="AZ22" s="560">
        <v>-397.96800000000002</v>
      </c>
      <c r="BA22" s="560">
        <v>-533.43299999999999</v>
      </c>
      <c r="BB22" s="560">
        <v>-535.69600000000003</v>
      </c>
      <c r="BC22" s="560">
        <v>-527.17399999999998</v>
      </c>
      <c r="BD22" s="862">
        <v>-1994.2710000000002</v>
      </c>
      <c r="BE22" s="560">
        <v>-541.25400000000002</v>
      </c>
      <c r="BF22" s="560">
        <v>-601.65499999999997</v>
      </c>
      <c r="BG22" s="560">
        <v>-838.85</v>
      </c>
      <c r="BH22" s="560">
        <v>-724.69200000000001</v>
      </c>
      <c r="BI22" s="862">
        <v>-2706.451</v>
      </c>
      <c r="BJ22" s="560">
        <v>-825.41399999999999</v>
      </c>
      <c r="BK22" s="560">
        <v>-780.7</v>
      </c>
      <c r="BL22" s="560">
        <v>-1004.672</v>
      </c>
      <c r="BM22" s="1425">
        <v>-687.81899999999996</v>
      </c>
      <c r="BN22" s="1421">
        <v>-3298.605</v>
      </c>
      <c r="BO22" s="1425">
        <v>-589.26599999999996</v>
      </c>
      <c r="BP22" s="1425">
        <v>-590.86300000000006</v>
      </c>
      <c r="BQ22" s="1425">
        <v>-568.83199999999999</v>
      </c>
      <c r="BR22" s="1425">
        <v>-575.85199999999998</v>
      </c>
      <c r="BS22" s="1421">
        <v>-2324.8129999999996</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1047.731</v>
      </c>
      <c r="W23" s="233">
        <v>1117.8599999999999</v>
      </c>
      <c r="X23" s="233">
        <v>1076.635</v>
      </c>
      <c r="Y23" s="233">
        <v>1460.5830000000001</v>
      </c>
      <c r="Z23" s="852">
        <v>4702.8109999999997</v>
      </c>
      <c r="AA23" s="233">
        <v>814.01800000000003</v>
      </c>
      <c r="AB23" s="233">
        <v>926.68399999999997</v>
      </c>
      <c r="AC23" s="233">
        <v>893.24099999999999</v>
      </c>
      <c r="AD23" s="233">
        <v>964.98500000000001</v>
      </c>
      <c r="AE23" s="852">
        <v>3598.9279999999999</v>
      </c>
      <c r="AF23" s="233">
        <v>813.02300000000002</v>
      </c>
      <c r="AG23" s="233">
        <v>783.24199999999996</v>
      </c>
      <c r="AH23" s="233">
        <v>734.39200000000005</v>
      </c>
      <c r="AI23" s="233">
        <v>788.76900000000001</v>
      </c>
      <c r="AJ23" s="852">
        <v>3119.4279999999999</v>
      </c>
      <c r="AK23" s="233">
        <v>745.66399999999999</v>
      </c>
      <c r="AL23" s="233">
        <v>853.47900000000004</v>
      </c>
      <c r="AM23" s="564">
        <v>875.40300000000002</v>
      </c>
      <c r="AN23" s="560">
        <v>859.06100000000004</v>
      </c>
      <c r="AO23" s="862">
        <v>3333.6089999999999</v>
      </c>
      <c r="AP23" s="560">
        <v>674.68600000000004</v>
      </c>
      <c r="AQ23" s="560">
        <v>692.70399999999995</v>
      </c>
      <c r="AR23" s="560">
        <v>703.798</v>
      </c>
      <c r="AS23" s="560">
        <v>843.18899999999996</v>
      </c>
      <c r="AT23" s="862">
        <v>2914.3780000000002</v>
      </c>
      <c r="AU23" s="560">
        <v>582.93399999999997</v>
      </c>
      <c r="AV23" s="560">
        <v>648.36599999999999</v>
      </c>
      <c r="AW23" s="560">
        <v>855.54399999999998</v>
      </c>
      <c r="AX23" s="560">
        <v>750.61099999999999</v>
      </c>
      <c r="AY23" s="862">
        <v>2837.4569999999999</v>
      </c>
      <c r="AZ23" s="560">
        <v>557.447</v>
      </c>
      <c r="BA23" s="560">
        <v>621.63300000000004</v>
      </c>
      <c r="BB23" s="560">
        <v>732.92</v>
      </c>
      <c r="BC23" s="560">
        <v>687.63199999999995</v>
      </c>
      <c r="BD23" s="862">
        <v>2599.6320000000001</v>
      </c>
      <c r="BE23" s="560">
        <v>513.11300000000006</v>
      </c>
      <c r="BF23" s="560">
        <v>603.17399999999998</v>
      </c>
      <c r="BG23" s="560">
        <v>878.44399999999996</v>
      </c>
      <c r="BH23" s="560">
        <v>753.50599999999997</v>
      </c>
      <c r="BI23" s="862">
        <v>2748.2370000000001</v>
      </c>
      <c r="BJ23" s="560">
        <v>719.77800000000002</v>
      </c>
      <c r="BK23" s="560">
        <v>852.34299999999996</v>
      </c>
      <c r="BL23" s="560">
        <v>963.50300000000004</v>
      </c>
      <c r="BM23" s="1425">
        <v>1069.577</v>
      </c>
      <c r="BN23" s="1421">
        <v>3605.201</v>
      </c>
      <c r="BO23" s="1425">
        <v>978.35299999999995</v>
      </c>
      <c r="BP23" s="1425">
        <v>1130.8</v>
      </c>
      <c r="BQ23" s="1425">
        <v>1150.7539999999999</v>
      </c>
      <c r="BR23" s="1425">
        <v>1302.182</v>
      </c>
      <c r="BS23" s="1421">
        <v>4562.0889999999999</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-364.25200000000001</v>
      </c>
      <c r="W24" s="235">
        <v>-376.07100000000003</v>
      </c>
      <c r="X24" s="235">
        <v>-431.19799999999998</v>
      </c>
      <c r="Y24" s="235">
        <v>-395.81200000000001</v>
      </c>
      <c r="Z24" s="853">
        <v>-1567.3340000000001</v>
      </c>
      <c r="AA24" s="235">
        <v>-383.69200000000001</v>
      </c>
      <c r="AB24" s="235">
        <v>-344.346</v>
      </c>
      <c r="AC24" s="235">
        <v>-366.96800000000002</v>
      </c>
      <c r="AD24" s="235">
        <v>-353.96600000000001</v>
      </c>
      <c r="AE24" s="853">
        <v>-1448.973</v>
      </c>
      <c r="AF24" s="235">
        <v>-312.10700000000003</v>
      </c>
      <c r="AG24" s="235">
        <v>-251.036</v>
      </c>
      <c r="AH24" s="235">
        <v>-309.88299999999998</v>
      </c>
      <c r="AI24" s="235">
        <v>-359.81700000000001</v>
      </c>
      <c r="AJ24" s="853">
        <v>-1232.8430000000001</v>
      </c>
      <c r="AK24" s="235">
        <v>-260.55700000000002</v>
      </c>
      <c r="AL24" s="235">
        <v>-319.06400000000002</v>
      </c>
      <c r="AM24" s="557">
        <v>-303.39699999999999</v>
      </c>
      <c r="AN24" s="559">
        <v>-281.47699999999998</v>
      </c>
      <c r="AO24" s="863">
        <v>-1164.4960000000001</v>
      </c>
      <c r="AP24" s="559">
        <v>-289.05799999999999</v>
      </c>
      <c r="AQ24" s="559">
        <v>-285.54599999999999</v>
      </c>
      <c r="AR24" s="559">
        <v>-325.99799999999999</v>
      </c>
      <c r="AS24" s="559">
        <v>-315.637</v>
      </c>
      <c r="AT24" s="863">
        <v>-1216.24</v>
      </c>
      <c r="AU24" s="559">
        <v>-329.43900000000002</v>
      </c>
      <c r="AV24" s="559">
        <v>-321.09100000000001</v>
      </c>
      <c r="AW24" s="559">
        <v>-362.99299999999999</v>
      </c>
      <c r="AX24" s="559">
        <v>-340.18</v>
      </c>
      <c r="AY24" s="863">
        <v>-1353.704</v>
      </c>
      <c r="AZ24" s="559">
        <v>-356.26299999999998</v>
      </c>
      <c r="BA24" s="559">
        <v>-497.15</v>
      </c>
      <c r="BB24" s="559">
        <v>-417.815</v>
      </c>
      <c r="BC24" s="559">
        <v>-330.03</v>
      </c>
      <c r="BD24" s="863">
        <v>-1601.258</v>
      </c>
      <c r="BE24" s="559">
        <v>-388.34800000000001</v>
      </c>
      <c r="BF24" s="559">
        <v>-336.58499999999998</v>
      </c>
      <c r="BG24" s="559">
        <v>-411.30599999999998</v>
      </c>
      <c r="BH24" s="559">
        <v>-410.27</v>
      </c>
      <c r="BI24" s="863">
        <v>-1546.509</v>
      </c>
      <c r="BJ24" s="559">
        <v>-383.89800000000002</v>
      </c>
      <c r="BK24" s="559">
        <v>-381.13900000000001</v>
      </c>
      <c r="BL24" s="559">
        <v>-369.53699999999998</v>
      </c>
      <c r="BM24" s="1424">
        <v>-367.35300000000001</v>
      </c>
      <c r="BN24" s="1422">
        <v>-1501.9270000000001</v>
      </c>
      <c r="BO24" s="1424">
        <v>-381.37599999999998</v>
      </c>
      <c r="BP24" s="1424">
        <v>-405.45800000000003</v>
      </c>
      <c r="BQ24" s="1424">
        <v>-418.77199999999999</v>
      </c>
      <c r="BR24" s="1424">
        <v>-396.43299999999999</v>
      </c>
      <c r="BS24" s="1422">
        <v>-1602.039</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c r="AQ25" s="231"/>
      <c r="AR25" s="231"/>
      <c r="AS25" s="231"/>
      <c r="AT25" s="874"/>
      <c r="AU25" s="231"/>
      <c r="AV25" s="231"/>
      <c r="AW25" s="231"/>
      <c r="AX25" s="231"/>
      <c r="AY25" s="874"/>
      <c r="AZ25" s="231"/>
      <c r="BA25" s="231"/>
      <c r="BB25" s="231"/>
      <c r="BC25" s="231"/>
      <c r="BD25" s="874">
        <v>0</v>
      </c>
      <c r="BE25" s="231"/>
      <c r="BF25" s="231"/>
      <c r="BG25" s="231"/>
      <c r="BH25" s="231"/>
      <c r="BI25" s="874">
        <v>0</v>
      </c>
      <c r="BJ25" s="231"/>
      <c r="BK25" s="231"/>
      <c r="BL25" s="231"/>
      <c r="BM25" s="231"/>
      <c r="BN25" s="874">
        <v>0</v>
      </c>
      <c r="BO25" s="231"/>
      <c r="BP25" s="231"/>
      <c r="BQ25" s="231"/>
      <c r="BR25" s="231"/>
      <c r="BS25" s="874">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-10836.450999999999</v>
      </c>
      <c r="W26" s="235">
        <v>-10890.565000000001</v>
      </c>
      <c r="X26" s="235">
        <v>-11848.569</v>
      </c>
      <c r="Y26" s="235">
        <v>-11952.48</v>
      </c>
      <c r="Z26" s="853">
        <v>-45528.067000000003</v>
      </c>
      <c r="AA26" s="235">
        <v>-10981.735000000001</v>
      </c>
      <c r="AB26" s="235">
        <v>-11463.977000000001</v>
      </c>
      <c r="AC26" s="235">
        <v>-12714.259</v>
      </c>
      <c r="AD26" s="235">
        <v>-12177.798000000001</v>
      </c>
      <c r="AE26" s="853">
        <v>-47337.771000000001</v>
      </c>
      <c r="AF26" s="235">
        <v>-11237.16</v>
      </c>
      <c r="AG26" s="235">
        <v>-11814.112999999999</v>
      </c>
      <c r="AH26" s="235">
        <v>-11975.655000000001</v>
      </c>
      <c r="AI26" s="235">
        <v>-12613.796</v>
      </c>
      <c r="AJ26" s="853">
        <v>-47640.726000000002</v>
      </c>
      <c r="AK26" s="235">
        <v>-11724.484</v>
      </c>
      <c r="AL26" s="235">
        <v>-12213.888000000001</v>
      </c>
      <c r="AM26" s="557">
        <v>-12468.129000000001</v>
      </c>
      <c r="AN26" s="559">
        <v>-12855.579</v>
      </c>
      <c r="AO26" s="863">
        <v>-49262.135999999999</v>
      </c>
      <c r="AP26" s="559">
        <v>-12128.325000000001</v>
      </c>
      <c r="AQ26" s="559">
        <v>-12656.904</v>
      </c>
      <c r="AR26" s="559">
        <v>-12870.859</v>
      </c>
      <c r="AS26" s="559">
        <v>-13133.898999999999</v>
      </c>
      <c r="AT26" s="863">
        <v>-50789.989000000001</v>
      </c>
      <c r="AU26" s="559">
        <v>-12193.036</v>
      </c>
      <c r="AV26" s="559">
        <v>-11805.816999999999</v>
      </c>
      <c r="AW26" s="559">
        <v>-12221.348</v>
      </c>
      <c r="AX26" s="559">
        <v>-12946.723</v>
      </c>
      <c r="AY26" s="863">
        <v>-49166.927000000003</v>
      </c>
      <c r="AZ26" s="559">
        <v>-12088.633</v>
      </c>
      <c r="BA26" s="559">
        <v>-12336.121999999999</v>
      </c>
      <c r="BB26" s="559">
        <v>-12787.543</v>
      </c>
      <c r="BC26" s="559">
        <v>-13063.708000000001</v>
      </c>
      <c r="BD26" s="863">
        <v>-50276.005999999994</v>
      </c>
      <c r="BE26" s="559">
        <v>-12596.056</v>
      </c>
      <c r="BF26" s="559">
        <v>-13431.313</v>
      </c>
      <c r="BG26" s="559">
        <v>-13856.119000000001</v>
      </c>
      <c r="BH26" s="559">
        <v>-14330.994000000001</v>
      </c>
      <c r="BI26" s="863">
        <v>-54214.481999999996</v>
      </c>
      <c r="BJ26" s="559">
        <v>-13929.446</v>
      </c>
      <c r="BK26" s="559">
        <v>-14460.144</v>
      </c>
      <c r="BL26" s="559">
        <v>-14896.599</v>
      </c>
      <c r="BM26" s="1424">
        <v>-15673.513000000001</v>
      </c>
      <c r="BN26" s="1422">
        <v>-58959.508000000002</v>
      </c>
      <c r="BO26" s="1424">
        <v>-14831.819</v>
      </c>
      <c r="BP26" s="1424">
        <v>-15577.014999999999</v>
      </c>
      <c r="BQ26" s="1424">
        <v>-16370.114</v>
      </c>
      <c r="BR26" s="1424">
        <v>-16877.223999999998</v>
      </c>
      <c r="BS26" s="1422">
        <v>-63656.171999999991</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-9133.3880000000008</v>
      </c>
      <c r="W27" s="233">
        <v>-9208.2039999999997</v>
      </c>
      <c r="X27" s="233">
        <v>-10032.071</v>
      </c>
      <c r="Y27" s="233">
        <v>-10152.686</v>
      </c>
      <c r="Z27" s="852">
        <v>-38526.351000000002</v>
      </c>
      <c r="AA27" s="233">
        <v>-9294.2070000000003</v>
      </c>
      <c r="AB27" s="233">
        <v>-9828</v>
      </c>
      <c r="AC27" s="233">
        <v>-10973.11</v>
      </c>
      <c r="AD27" s="233">
        <v>-10308.601000000001</v>
      </c>
      <c r="AE27" s="852">
        <v>-40403.919999999998</v>
      </c>
      <c r="AF27" s="233">
        <v>-9584.6370000000006</v>
      </c>
      <c r="AG27" s="233">
        <v>-10174.455</v>
      </c>
      <c r="AH27" s="233">
        <v>-10336.528</v>
      </c>
      <c r="AI27" s="233">
        <v>-10984.593000000001</v>
      </c>
      <c r="AJ27" s="852">
        <v>-41080.214999999997</v>
      </c>
      <c r="AK27" s="233">
        <v>-10067.873</v>
      </c>
      <c r="AL27" s="233">
        <v>-10537.522999999999</v>
      </c>
      <c r="AM27" s="564">
        <v>-10856.682000000001</v>
      </c>
      <c r="AN27" s="560">
        <v>-10980.579</v>
      </c>
      <c r="AO27" s="862">
        <v>-42442.712</v>
      </c>
      <c r="AP27" s="560">
        <v>-10483.074000000001</v>
      </c>
      <c r="AQ27" s="560">
        <v>-10929.933999999999</v>
      </c>
      <c r="AR27" s="560">
        <v>-11095.026</v>
      </c>
      <c r="AS27" s="560">
        <v>-11208.294</v>
      </c>
      <c r="AT27" s="862">
        <v>-43716.33</v>
      </c>
      <c r="AU27" s="560">
        <v>-10438.013999999999</v>
      </c>
      <c r="AV27" s="560">
        <v>-10240.576999999999</v>
      </c>
      <c r="AW27" s="560">
        <v>-10657.512000000001</v>
      </c>
      <c r="AX27" s="560">
        <v>-11176.464</v>
      </c>
      <c r="AY27" s="862">
        <v>-42512.569000000003</v>
      </c>
      <c r="AZ27" s="560">
        <v>-10353.280000000001</v>
      </c>
      <c r="BA27" s="560">
        <v>-10505.12</v>
      </c>
      <c r="BB27" s="560">
        <v>-10826.31</v>
      </c>
      <c r="BC27" s="560">
        <v>-11023.351000000001</v>
      </c>
      <c r="BD27" s="862">
        <v>-42708.061000000002</v>
      </c>
      <c r="BE27" s="560">
        <v>-10706.147000000001</v>
      </c>
      <c r="BF27" s="560">
        <v>-11239.945</v>
      </c>
      <c r="BG27" s="560">
        <v>-11743.623</v>
      </c>
      <c r="BH27" s="560">
        <v>-12109.583000000001</v>
      </c>
      <c r="BI27" s="862">
        <v>-45799.297999999995</v>
      </c>
      <c r="BJ27" s="560">
        <v>-11680.321</v>
      </c>
      <c r="BK27" s="560">
        <v>-12163.642</v>
      </c>
      <c r="BL27" s="560">
        <v>-12667.73</v>
      </c>
      <c r="BM27" s="1425">
        <v>-13172.505999999999</v>
      </c>
      <c r="BN27" s="1421">
        <v>-49684.004999999997</v>
      </c>
      <c r="BO27" s="1425">
        <v>-12480.625</v>
      </c>
      <c r="BP27" s="1425">
        <v>-13064.547</v>
      </c>
      <c r="BQ27" s="1425">
        <v>-13804.643</v>
      </c>
      <c r="BR27" s="1425">
        <v>-14258.191000000001</v>
      </c>
      <c r="BS27" s="1421">
        <v>-53608.006000000001</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-1437.0039999999999</v>
      </c>
      <c r="W28" s="233">
        <v>-1414.2560000000001</v>
      </c>
      <c r="X28" s="233">
        <v>-1548.9090000000001</v>
      </c>
      <c r="Y28" s="233">
        <v>-1541.6569999999999</v>
      </c>
      <c r="Z28" s="852">
        <v>-5941.8280000000004</v>
      </c>
      <c r="AA28" s="233">
        <v>-1491.8219999999999</v>
      </c>
      <c r="AB28" s="233">
        <v>-1474.0619999999999</v>
      </c>
      <c r="AC28" s="233">
        <v>-1604.6420000000001</v>
      </c>
      <c r="AD28" s="233">
        <v>-1761.14</v>
      </c>
      <c r="AE28" s="852">
        <v>-6331.6670000000004</v>
      </c>
      <c r="AF28" s="233">
        <v>-1563.5029999999999</v>
      </c>
      <c r="AG28" s="233">
        <v>-1578.184</v>
      </c>
      <c r="AH28" s="233">
        <v>-1594.2639999999999</v>
      </c>
      <c r="AI28" s="233">
        <v>-1592.6980000000001</v>
      </c>
      <c r="AJ28" s="852">
        <v>-6328.65</v>
      </c>
      <c r="AK28" s="233">
        <v>-1641.41</v>
      </c>
      <c r="AL28" s="233">
        <v>-1660.7570000000001</v>
      </c>
      <c r="AM28" s="564">
        <v>-1595.4929999999999</v>
      </c>
      <c r="AN28" s="560">
        <v>-1863.8520000000001</v>
      </c>
      <c r="AO28" s="862">
        <v>-6761.5150000000003</v>
      </c>
      <c r="AP28" s="560">
        <v>-1635.5239999999999</v>
      </c>
      <c r="AQ28" s="560">
        <v>-1724.05</v>
      </c>
      <c r="AR28" s="560">
        <v>-1773.91</v>
      </c>
      <c r="AS28" s="560">
        <v>-1923.3679999999999</v>
      </c>
      <c r="AT28" s="862">
        <v>-7056.8540000000003</v>
      </c>
      <c r="AU28" s="560">
        <v>-1750.279</v>
      </c>
      <c r="AV28" s="560">
        <v>-1555.653</v>
      </c>
      <c r="AW28" s="560">
        <v>-1559.59</v>
      </c>
      <c r="AX28" s="560">
        <v>-1764.0940000000001</v>
      </c>
      <c r="AY28" s="862">
        <v>-6629.6180000000004</v>
      </c>
      <c r="AZ28" s="560">
        <v>-1731</v>
      </c>
      <c r="BA28" s="560">
        <v>-1828.0360000000001</v>
      </c>
      <c r="BB28" s="560">
        <v>-1954.981</v>
      </c>
      <c r="BC28" s="560">
        <v>-2034.76</v>
      </c>
      <c r="BD28" s="862">
        <v>-7548.777</v>
      </c>
      <c r="BE28" s="560">
        <v>-1885.0709999999999</v>
      </c>
      <c r="BF28" s="560">
        <v>-2186.1089999999999</v>
      </c>
      <c r="BG28" s="560">
        <v>-2109.1460000000002</v>
      </c>
      <c r="BH28" s="560">
        <v>-2216.3310000000001</v>
      </c>
      <c r="BI28" s="862">
        <v>-8396.6569999999992</v>
      </c>
      <c r="BJ28" s="560">
        <v>-2244.0749999999998</v>
      </c>
      <c r="BK28" s="560">
        <v>-2291.3150000000001</v>
      </c>
      <c r="BL28" s="560">
        <v>-2222.7420000000002</v>
      </c>
      <c r="BM28" s="1425">
        <v>-2497.3629999999998</v>
      </c>
      <c r="BN28" s="1421">
        <v>-9255.494999999999</v>
      </c>
      <c r="BO28" s="1425">
        <v>-2344.415</v>
      </c>
      <c r="BP28" s="1425">
        <v>-2507.5590000000002</v>
      </c>
      <c r="BQ28" s="1425">
        <v>-2560.683</v>
      </c>
      <c r="BR28" s="1425">
        <v>-2605.1860000000001</v>
      </c>
      <c r="BS28" s="1421">
        <v>-10017.843000000001</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-266.05799999999999</v>
      </c>
      <c r="W29" s="233">
        <v>-268.10399999999998</v>
      </c>
      <c r="X29" s="233">
        <v>-267.58800000000002</v>
      </c>
      <c r="Y29" s="233">
        <v>-258.13499999999999</v>
      </c>
      <c r="Z29" s="852">
        <v>-1059.8869999999999</v>
      </c>
      <c r="AA29" s="233">
        <v>-195.70500000000001</v>
      </c>
      <c r="AB29" s="233">
        <v>-161.91399999999999</v>
      </c>
      <c r="AC29" s="233">
        <v>-136.50700000000001</v>
      </c>
      <c r="AD29" s="233">
        <v>-108.056</v>
      </c>
      <c r="AE29" s="852">
        <v>-602.18299999999999</v>
      </c>
      <c r="AF29" s="233">
        <v>-89.02</v>
      </c>
      <c r="AG29" s="233">
        <v>-61.472000000000001</v>
      </c>
      <c r="AH29" s="233">
        <v>-44.862000000000002</v>
      </c>
      <c r="AI29" s="233">
        <v>-36.503999999999998</v>
      </c>
      <c r="AJ29" s="852">
        <v>-231.85900000000001</v>
      </c>
      <c r="AK29" s="233">
        <v>-15.201000000000001</v>
      </c>
      <c r="AL29" s="233">
        <v>-15.606</v>
      </c>
      <c r="AM29" s="564">
        <v>-15.952999999999999</v>
      </c>
      <c r="AN29" s="560">
        <v>-11.147</v>
      </c>
      <c r="AO29" s="862">
        <v>-57.908000000000001</v>
      </c>
      <c r="AP29" s="560">
        <v>-9.7260000000000009</v>
      </c>
      <c r="AQ29" s="560">
        <v>-2.919</v>
      </c>
      <c r="AR29" s="560">
        <v>-1.923</v>
      </c>
      <c r="AS29" s="560">
        <v>-2.2360000000000002</v>
      </c>
      <c r="AT29" s="862">
        <v>-16.803999999999998</v>
      </c>
      <c r="AU29" s="560">
        <v>-4.742</v>
      </c>
      <c r="AV29" s="560">
        <v>-9.5860000000000003</v>
      </c>
      <c r="AW29" s="560">
        <v>-4.2450000000000001</v>
      </c>
      <c r="AX29" s="560">
        <v>-6.1639999999999997</v>
      </c>
      <c r="AY29" s="862">
        <v>-24.738</v>
      </c>
      <c r="AZ29" s="560">
        <v>-4.3529999999999998</v>
      </c>
      <c r="BA29" s="560">
        <v>-2.9660000000000002</v>
      </c>
      <c r="BB29" s="560">
        <v>-6.2510000000000003</v>
      </c>
      <c r="BC29" s="560">
        <v>-5.5960000000000001</v>
      </c>
      <c r="BD29" s="862">
        <v>-19.166</v>
      </c>
      <c r="BE29" s="560">
        <v>-4.8369999999999997</v>
      </c>
      <c r="BF29" s="560">
        <v>-5.258</v>
      </c>
      <c r="BG29" s="560">
        <v>-3.3490000000000002</v>
      </c>
      <c r="BH29" s="560">
        <v>-5.0789999999999997</v>
      </c>
      <c r="BI29" s="862">
        <v>-18.523</v>
      </c>
      <c r="BJ29" s="560">
        <v>-5.0490000000000004</v>
      </c>
      <c r="BK29" s="560">
        <v>-5.1859999999999999</v>
      </c>
      <c r="BL29" s="560">
        <v>-6.1269999999999998</v>
      </c>
      <c r="BM29" s="1425">
        <v>-3.6429999999999998</v>
      </c>
      <c r="BN29" s="1421">
        <v>-20.004999999999999</v>
      </c>
      <c r="BO29" s="1425">
        <v>-6.7779999999999996</v>
      </c>
      <c r="BP29" s="1425">
        <v>-4.907</v>
      </c>
      <c r="BQ29" s="1425">
        <v>-4.7869999999999999</v>
      </c>
      <c r="BR29" s="1425">
        <v>-13.846</v>
      </c>
      <c r="BS29" s="1421">
        <v>-30.317999999999998</v>
      </c>
    </row>
    <row r="30" spans="1:71" ht="13">
      <c r="A30" s="210"/>
      <c r="F30" s="563"/>
      <c r="K30" s="563"/>
      <c r="P30" s="563"/>
      <c r="U30" s="563"/>
      <c r="Z30" s="859"/>
      <c r="AE30" s="859"/>
      <c r="AJ30" s="859"/>
      <c r="AO30" s="859"/>
      <c r="AT30" s="859"/>
      <c r="AV30" s="823"/>
      <c r="AW30" s="823"/>
      <c r="AX30" s="823"/>
      <c r="AY30" s="859"/>
      <c r="BB30" s="227"/>
      <c r="BC30" s="227"/>
      <c r="BD30" s="1342">
        <v>0</v>
      </c>
      <c r="BE30" s="227"/>
      <c r="BF30" s="227"/>
      <c r="BG30" s="227"/>
      <c r="BH30" s="227"/>
      <c r="BI30" s="859"/>
      <c r="BJ30" s="227"/>
      <c r="BK30" s="227"/>
      <c r="BL30" s="227"/>
      <c r="BM30" s="227"/>
      <c r="BN30" s="859"/>
      <c r="BO30" s="227"/>
      <c r="BP30" s="227"/>
      <c r="BQ30" s="227"/>
      <c r="BR30" s="227"/>
      <c r="BS30" s="859"/>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8319.6749999999993</v>
      </c>
      <c r="W31" s="235">
        <v>8405.6530000000002</v>
      </c>
      <c r="X31" s="235">
        <v>8577.1020000000008</v>
      </c>
      <c r="Y31" s="235">
        <v>8225.5310000000009</v>
      </c>
      <c r="Z31" s="853">
        <v>33527.962</v>
      </c>
      <c r="AA31" s="235">
        <v>6867.5709999999999</v>
      </c>
      <c r="AB31" s="235">
        <v>7148.6530000000002</v>
      </c>
      <c r="AC31" s="235">
        <v>7471.28</v>
      </c>
      <c r="AD31" s="235">
        <v>8578.643</v>
      </c>
      <c r="AE31" s="853">
        <v>30066.149000000001</v>
      </c>
      <c r="AF31" s="235">
        <v>8836.1830000000009</v>
      </c>
      <c r="AG31" s="235">
        <v>8814.2759999999998</v>
      </c>
      <c r="AH31" s="235">
        <v>8975.5349999999999</v>
      </c>
      <c r="AI31" s="235">
        <v>8908.4719999999998</v>
      </c>
      <c r="AJ31" s="853">
        <v>35534.468000000001</v>
      </c>
      <c r="AK31" s="235">
        <v>9678.5</v>
      </c>
      <c r="AL31" s="235">
        <v>9467.0130000000008</v>
      </c>
      <c r="AM31" s="557">
        <v>9398.2340000000004</v>
      </c>
      <c r="AN31" s="559">
        <v>9156.5930000000008</v>
      </c>
      <c r="AO31" s="863">
        <v>37700.341999999997</v>
      </c>
      <c r="AP31" s="559">
        <v>9577.6309999999994</v>
      </c>
      <c r="AQ31" s="559">
        <v>9972.6939999999995</v>
      </c>
      <c r="AR31" s="559">
        <v>10167.731</v>
      </c>
      <c r="AS31" s="559">
        <v>10627.647000000001</v>
      </c>
      <c r="AT31" s="863">
        <v>40345.705000000002</v>
      </c>
      <c r="AU31" s="559">
        <v>4531.4790000000003</v>
      </c>
      <c r="AV31" s="559">
        <v>5546.02</v>
      </c>
      <c r="AW31" s="559">
        <v>7480.1490000000003</v>
      </c>
      <c r="AX31" s="559">
        <v>8782.2289999999994</v>
      </c>
      <c r="AY31" s="863">
        <v>26339.879000000001</v>
      </c>
      <c r="AZ31" s="559">
        <v>9926.1200000000008</v>
      </c>
      <c r="BA31" s="559">
        <v>10026.449000000001</v>
      </c>
      <c r="BB31" s="559">
        <v>10202.825000000001</v>
      </c>
      <c r="BC31" s="559">
        <v>10563.295</v>
      </c>
      <c r="BD31" s="863">
        <v>40718.689000000006</v>
      </c>
      <c r="BE31" s="559">
        <v>9622.9169999999995</v>
      </c>
      <c r="BF31" s="559">
        <v>10787.335999999999</v>
      </c>
      <c r="BG31" s="559">
        <v>11050.74</v>
      </c>
      <c r="BH31" s="559">
        <v>9824.17</v>
      </c>
      <c r="BI31" s="863">
        <v>41285.162999999993</v>
      </c>
      <c r="BJ31" s="559">
        <v>10845.538</v>
      </c>
      <c r="BK31" s="559">
        <v>11275.995999999999</v>
      </c>
      <c r="BL31" s="559">
        <v>12201.374</v>
      </c>
      <c r="BM31" s="1424">
        <v>12970.932000000001</v>
      </c>
      <c r="BN31" s="1422">
        <v>47293.84</v>
      </c>
      <c r="BO31" s="1424">
        <v>13439.023999999999</v>
      </c>
      <c r="BP31" s="1424">
        <v>14221.937</v>
      </c>
      <c r="BQ31" s="1424">
        <v>14625.852999999999</v>
      </c>
      <c r="BR31" s="1424">
        <v>14826.143</v>
      </c>
      <c r="BS31" s="1422">
        <v>57112.956999999995</v>
      </c>
    </row>
    <row r="32" spans="1:71" ht="15" customHeight="1">
      <c r="A32" s="207" t="s">
        <v>674</v>
      </c>
      <c r="B32" s="233"/>
      <c r="C32" s="233"/>
      <c r="D32" s="233"/>
      <c r="E32" s="561"/>
      <c r="F32" s="234"/>
      <c r="G32" s="233"/>
      <c r="H32" s="233"/>
      <c r="I32" s="233"/>
      <c r="J32" s="561"/>
      <c r="K32" s="234"/>
      <c r="L32" s="233"/>
      <c r="M32" s="233"/>
      <c r="N32" s="233"/>
      <c r="O32" s="233"/>
      <c r="P32" s="234"/>
      <c r="Q32" s="233"/>
      <c r="R32" s="233"/>
      <c r="S32" s="233"/>
      <c r="T32" s="233"/>
      <c r="U32" s="234"/>
      <c r="V32" s="235">
        <v>-2559.3270000000002</v>
      </c>
      <c r="W32" s="235">
        <v>-2506.364</v>
      </c>
      <c r="X32" s="235">
        <v>-2728.0219999999999</v>
      </c>
      <c r="Y32" s="235">
        <v>-2658.3580000000002</v>
      </c>
      <c r="Z32" s="853">
        <v>-10452.073</v>
      </c>
      <c r="AA32" s="235">
        <v>-1775.537</v>
      </c>
      <c r="AB32" s="235">
        <v>-1856.59</v>
      </c>
      <c r="AC32" s="235">
        <v>-2063.587</v>
      </c>
      <c r="AD32" s="235">
        <v>-2945.0509999999999</v>
      </c>
      <c r="AE32" s="853">
        <v>-8640.7669999999998</v>
      </c>
      <c r="AF32" s="235">
        <v>-2769.085</v>
      </c>
      <c r="AG32" s="235">
        <v>-2827.8130000000001</v>
      </c>
      <c r="AH32" s="235">
        <v>-2955.2979999999998</v>
      </c>
      <c r="AI32" s="235">
        <v>-2734.07</v>
      </c>
      <c r="AJ32" s="853">
        <v>-11286.267</v>
      </c>
      <c r="AK32" s="235">
        <v>-3404.9769999999999</v>
      </c>
      <c r="AL32" s="235">
        <v>-3349.2710000000002</v>
      </c>
      <c r="AM32" s="557">
        <v>-3269.5889999999999</v>
      </c>
      <c r="AN32" s="559">
        <v>-3059.9960000000001</v>
      </c>
      <c r="AO32" s="863">
        <v>-13083.835999999999</v>
      </c>
      <c r="AP32" s="559">
        <v>-3007.3389999999999</v>
      </c>
      <c r="AQ32" s="559">
        <v>-3235.5140000000001</v>
      </c>
      <c r="AR32" s="559">
        <v>-3321.8240000000001</v>
      </c>
      <c r="AS32" s="559">
        <v>-3545.6320000000001</v>
      </c>
      <c r="AT32" s="863">
        <v>-13110.31</v>
      </c>
      <c r="AU32" s="559">
        <v>-843.90300000000002</v>
      </c>
      <c r="AV32" s="559">
        <v>-1715.2950000000001</v>
      </c>
      <c r="AW32" s="559">
        <v>-2605.308</v>
      </c>
      <c r="AX32" s="559">
        <v>-3328.1210000000001</v>
      </c>
      <c r="AY32" s="863">
        <v>-8492.6290000000008</v>
      </c>
      <c r="AZ32" s="559">
        <v>-3915.0169999999998</v>
      </c>
      <c r="BA32" s="559">
        <v>-3787.6750000000002</v>
      </c>
      <c r="BB32" s="559">
        <v>-3684.3589999999999</v>
      </c>
      <c r="BC32" s="559">
        <v>-3863.471</v>
      </c>
      <c r="BD32" s="863">
        <v>-15250.521999999999</v>
      </c>
      <c r="BE32" s="559">
        <v>-2914.6350000000002</v>
      </c>
      <c r="BF32" s="559">
        <v>-3679.8690000000001</v>
      </c>
      <c r="BG32" s="559">
        <v>-3617.6080000000002</v>
      </c>
      <c r="BH32" s="559">
        <v>-2838.53</v>
      </c>
      <c r="BI32" s="863">
        <v>-13050.642000000002</v>
      </c>
      <c r="BJ32" s="559">
        <v>-3156.0630000000001</v>
      </c>
      <c r="BK32" s="559">
        <v>-3284.5169999999998</v>
      </c>
      <c r="BL32" s="559">
        <v>-3713.462</v>
      </c>
      <c r="BM32" s="1424">
        <v>-4067.299</v>
      </c>
      <c r="BN32" s="1422">
        <v>-14221.341</v>
      </c>
      <c r="BO32" s="1424">
        <v>-4217.91</v>
      </c>
      <c r="BP32" s="1424">
        <v>-4516.5169999999998</v>
      </c>
      <c r="BQ32" s="1424">
        <v>-4442.7659999999996</v>
      </c>
      <c r="BR32" s="1424">
        <v>-4333.6589999999997</v>
      </c>
      <c r="BS32" s="1422">
        <v>-17510.851999999999</v>
      </c>
    </row>
    <row r="33" spans="1:71" ht="15" customHeight="1">
      <c r="A33" s="205" t="s">
        <v>673</v>
      </c>
      <c r="B33" s="233"/>
      <c r="C33" s="233"/>
      <c r="D33" s="233"/>
      <c r="E33" s="561"/>
      <c r="F33" s="234"/>
      <c r="G33" s="233"/>
      <c r="H33" s="233"/>
      <c r="I33" s="233"/>
      <c r="J33" s="561"/>
      <c r="K33" s="234"/>
      <c r="L33" s="233"/>
      <c r="M33" s="233"/>
      <c r="N33" s="233"/>
      <c r="O33" s="233"/>
      <c r="P33" s="234"/>
      <c r="Q33" s="233"/>
      <c r="R33" s="233"/>
      <c r="S33" s="233"/>
      <c r="T33" s="233"/>
      <c r="U33" s="234"/>
      <c r="V33" s="235">
        <v>0</v>
      </c>
      <c r="W33" s="235">
        <v>0</v>
      </c>
      <c r="X33" s="235">
        <v>0</v>
      </c>
      <c r="Y33" s="235">
        <v>0</v>
      </c>
      <c r="Z33" s="853">
        <v>0</v>
      </c>
      <c r="AA33" s="235">
        <v>0</v>
      </c>
      <c r="AB33" s="235">
        <v>0</v>
      </c>
      <c r="AC33" s="235">
        <v>0</v>
      </c>
      <c r="AD33" s="235">
        <v>0</v>
      </c>
      <c r="AE33" s="853">
        <v>0</v>
      </c>
      <c r="AF33" s="235">
        <v>0</v>
      </c>
      <c r="AG33" s="235">
        <v>0</v>
      </c>
      <c r="AH33" s="235">
        <v>0</v>
      </c>
      <c r="AI33" s="235">
        <v>0</v>
      </c>
      <c r="AJ33" s="853">
        <v>0</v>
      </c>
      <c r="AK33" s="235">
        <v>0</v>
      </c>
      <c r="AL33" s="235">
        <v>0</v>
      </c>
      <c r="AM33" s="557">
        <v>0</v>
      </c>
      <c r="AN33" s="559">
        <v>0</v>
      </c>
      <c r="AO33" s="863">
        <v>0</v>
      </c>
      <c r="AP33" s="559">
        <v>0</v>
      </c>
      <c r="AQ33" s="559">
        <v>0</v>
      </c>
      <c r="AR33" s="559">
        <v>0</v>
      </c>
      <c r="AS33" s="559">
        <v>0</v>
      </c>
      <c r="AT33" s="863">
        <v>0</v>
      </c>
      <c r="AU33" s="559">
        <v>0</v>
      </c>
      <c r="AV33" s="559">
        <v>0</v>
      </c>
      <c r="AW33" s="559">
        <v>0</v>
      </c>
      <c r="AX33" s="559">
        <v>0</v>
      </c>
      <c r="AY33" s="863">
        <v>0</v>
      </c>
      <c r="AZ33" s="559">
        <v>0</v>
      </c>
      <c r="BA33" s="559"/>
      <c r="BB33" s="559"/>
      <c r="BC33" s="559"/>
      <c r="BD33" s="863">
        <v>0</v>
      </c>
      <c r="BE33" s="559"/>
      <c r="BF33" s="559"/>
      <c r="BG33" s="559"/>
      <c r="BH33" s="559"/>
      <c r="BI33" s="863">
        <v>0</v>
      </c>
      <c r="BJ33" s="559"/>
      <c r="BK33" s="559"/>
      <c r="BL33" s="559"/>
      <c r="BM33" s="1424"/>
      <c r="BN33" s="1422">
        <v>0</v>
      </c>
      <c r="BO33" s="1424"/>
      <c r="BP33" s="1424"/>
      <c r="BQ33" s="1424"/>
      <c r="BR33" s="1424"/>
      <c r="BS33" s="1422">
        <v>0</v>
      </c>
    </row>
    <row r="34" spans="1:71" ht="15" customHeight="1">
      <c r="A34" s="205" t="s">
        <v>672</v>
      </c>
      <c r="B34" s="233"/>
      <c r="C34" s="233"/>
      <c r="D34" s="233"/>
      <c r="E34" s="561"/>
      <c r="F34" s="234"/>
      <c r="G34" s="233"/>
      <c r="H34" s="233"/>
      <c r="I34" s="233"/>
      <c r="J34" s="561"/>
      <c r="K34" s="234"/>
      <c r="L34" s="233"/>
      <c r="M34" s="233"/>
      <c r="N34" s="233"/>
      <c r="O34" s="233"/>
      <c r="P34" s="234"/>
      <c r="Q34" s="233"/>
      <c r="R34" s="233"/>
      <c r="S34" s="233"/>
      <c r="T34" s="233"/>
      <c r="U34" s="234"/>
      <c r="V34" s="235">
        <v>-105.41500000000001</v>
      </c>
      <c r="W34" s="235">
        <v>-79.45</v>
      </c>
      <c r="X34" s="235">
        <v>-79.122</v>
      </c>
      <c r="Y34" s="235">
        <v>-92.082999999999998</v>
      </c>
      <c r="Z34" s="853">
        <v>-356.07</v>
      </c>
      <c r="AA34" s="235">
        <v>-64.094999999999999</v>
      </c>
      <c r="AB34" s="235">
        <v>-68.801000000000002</v>
      </c>
      <c r="AC34" s="235">
        <v>-58.572000000000003</v>
      </c>
      <c r="AD34" s="235">
        <v>-33.212000000000003</v>
      </c>
      <c r="AE34" s="853">
        <v>-224.68</v>
      </c>
      <c r="AF34" s="235">
        <v>-55.360999999999997</v>
      </c>
      <c r="AG34" s="235">
        <v>-49.685000000000002</v>
      </c>
      <c r="AH34" s="235">
        <v>-35.326999999999998</v>
      </c>
      <c r="AI34" s="235">
        <v>-48.743000000000002</v>
      </c>
      <c r="AJ34" s="853">
        <v>-189.11799999999999</v>
      </c>
      <c r="AK34" s="235">
        <v>-53.31</v>
      </c>
      <c r="AL34" s="235">
        <v>-50.642000000000003</v>
      </c>
      <c r="AM34" s="557">
        <v>-47.034999999999997</v>
      </c>
      <c r="AN34" s="559">
        <v>-67.959000000000003</v>
      </c>
      <c r="AO34" s="863">
        <v>-218.947</v>
      </c>
      <c r="AP34" s="559">
        <v>-63.073</v>
      </c>
      <c r="AQ34" s="559">
        <v>-74.731999999999999</v>
      </c>
      <c r="AR34" s="559">
        <v>-48.228999999999999</v>
      </c>
      <c r="AS34" s="559">
        <v>-62.662999999999997</v>
      </c>
      <c r="AT34" s="863">
        <v>-248.69900000000001</v>
      </c>
      <c r="AU34" s="559">
        <v>-61.963999999999999</v>
      </c>
      <c r="AV34" s="559">
        <v>-42.488</v>
      </c>
      <c r="AW34" s="559">
        <v>-30.628</v>
      </c>
      <c r="AX34" s="559">
        <v>-86.100999999999999</v>
      </c>
      <c r="AY34" s="863">
        <v>-221.18199999999999</v>
      </c>
      <c r="AZ34" s="559">
        <v>-119.63800000000001</v>
      </c>
      <c r="BA34" s="559">
        <v>-126.843</v>
      </c>
      <c r="BB34" s="559">
        <v>-73.563999999999993</v>
      </c>
      <c r="BC34" s="559">
        <v>-68.772000000000006</v>
      </c>
      <c r="BD34" s="863">
        <v>-388.81699999999995</v>
      </c>
      <c r="BE34" s="559">
        <v>-49.259</v>
      </c>
      <c r="BF34" s="559">
        <v>-10.41</v>
      </c>
      <c r="BG34" s="559">
        <v>2.1619999999999999</v>
      </c>
      <c r="BH34" s="559">
        <v>23.780999999999999</v>
      </c>
      <c r="BI34" s="863">
        <v>-33.725999999999999</v>
      </c>
      <c r="BJ34" s="559">
        <v>-40.555</v>
      </c>
      <c r="BK34" s="559">
        <v>-18.317</v>
      </c>
      <c r="BL34" s="559">
        <v>-39.764000000000003</v>
      </c>
      <c r="BM34" s="1424">
        <v>-67.760000000000005</v>
      </c>
      <c r="BN34" s="1422">
        <v>-166.39600000000002</v>
      </c>
      <c r="BO34" s="1424">
        <v>-107.006</v>
      </c>
      <c r="BP34" s="1424">
        <v>-142.33699999999999</v>
      </c>
      <c r="BQ34" s="1424">
        <v>-133.50399999999999</v>
      </c>
      <c r="BR34" s="1424">
        <v>-194.59</v>
      </c>
      <c r="BS34" s="1422">
        <v>-577.43700000000001</v>
      </c>
    </row>
    <row r="35" spans="1:71" ht="13">
      <c r="A35" s="211" t="s">
        <v>925</v>
      </c>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231"/>
      <c r="AW35" s="231"/>
      <c r="AX35" s="231"/>
      <c r="AY35" s="874"/>
      <c r="AZ35" s="231"/>
      <c r="BA35" s="231"/>
      <c r="BB35" s="231"/>
      <c r="BC35" s="231"/>
      <c r="BD35" s="874">
        <v>0</v>
      </c>
      <c r="BE35" s="231"/>
      <c r="BF35" s="231"/>
      <c r="BG35" s="231"/>
      <c r="BH35" s="231"/>
      <c r="BI35" s="874">
        <v>0</v>
      </c>
      <c r="BJ35" s="231"/>
      <c r="BK35" s="231"/>
      <c r="BL35" s="231"/>
      <c r="BM35" s="231"/>
      <c r="BN35" s="874">
        <v>0</v>
      </c>
      <c r="BO35" s="231"/>
      <c r="BP35" s="231"/>
      <c r="BQ35" s="231"/>
      <c r="BR35" s="231"/>
      <c r="BS35" s="874">
        <v>0</v>
      </c>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5654.933</v>
      </c>
      <c r="W36" s="854">
        <v>5819.8379999999997</v>
      </c>
      <c r="X36" s="854">
        <v>5769.9570000000003</v>
      </c>
      <c r="Y36" s="854">
        <v>5475.0889999999999</v>
      </c>
      <c r="Z36" s="854">
        <v>22719.817999999999</v>
      </c>
      <c r="AA36" s="854">
        <v>5027.9390000000003</v>
      </c>
      <c r="AB36" s="854">
        <v>5223.2619999999997</v>
      </c>
      <c r="AC36" s="854">
        <v>5349.1189999999997</v>
      </c>
      <c r="AD36" s="854">
        <v>5600.3789999999999</v>
      </c>
      <c r="AE36" s="854">
        <v>21200.7</v>
      </c>
      <c r="AF36" s="854">
        <v>6011.7359999999999</v>
      </c>
      <c r="AG36" s="854">
        <v>5936.7780000000002</v>
      </c>
      <c r="AH36" s="854">
        <v>5984.9089999999997</v>
      </c>
      <c r="AI36" s="854">
        <v>6125.6589999999997</v>
      </c>
      <c r="AJ36" s="854">
        <v>24059.082999999999</v>
      </c>
      <c r="AK36" s="854">
        <v>6220.2120000000004</v>
      </c>
      <c r="AL36" s="854">
        <v>6067.0990000000002</v>
      </c>
      <c r="AM36" s="850">
        <v>6081.6090000000004</v>
      </c>
      <c r="AN36" s="864">
        <v>6028.6369999999997</v>
      </c>
      <c r="AO36" s="864">
        <v>24397.558000000001</v>
      </c>
      <c r="AP36" s="864">
        <v>6507.2190000000001</v>
      </c>
      <c r="AQ36" s="864">
        <v>6662.4470000000001</v>
      </c>
      <c r="AR36" s="864">
        <v>6797.6769999999997</v>
      </c>
      <c r="AS36" s="864">
        <v>7019.3509999999997</v>
      </c>
      <c r="AT36" s="864">
        <v>26986.695</v>
      </c>
      <c r="AU36" s="864">
        <v>3625.6109999999999</v>
      </c>
      <c r="AV36" s="860">
        <v>3788.2359999999999</v>
      </c>
      <c r="AW36" s="860">
        <v>4844.2120000000004</v>
      </c>
      <c r="AX36" s="860">
        <v>5368.0060000000003</v>
      </c>
      <c r="AY36" s="864">
        <v>17626.066999999999</v>
      </c>
      <c r="AZ36" s="864">
        <v>5891.4650000000001</v>
      </c>
      <c r="BA36" s="864">
        <v>6111.93</v>
      </c>
      <c r="BB36" s="864">
        <v>6444.902</v>
      </c>
      <c r="BC36" s="864">
        <v>6631.0510000000004</v>
      </c>
      <c r="BD36" s="864">
        <v>25079.347999999998</v>
      </c>
      <c r="BE36" s="864">
        <v>6659.0230000000001</v>
      </c>
      <c r="BF36" s="864">
        <v>7097.0559999999996</v>
      </c>
      <c r="BG36" s="864">
        <v>7435.2939999999999</v>
      </c>
      <c r="BH36" s="864">
        <v>7009.4210000000003</v>
      </c>
      <c r="BI36" s="864">
        <v>28200.794000000002</v>
      </c>
      <c r="BJ36" s="864">
        <v>7648.92</v>
      </c>
      <c r="BK36" s="864">
        <v>7973.1610000000001</v>
      </c>
      <c r="BL36" s="864">
        <v>8448.1470000000008</v>
      </c>
      <c r="BM36" s="1423">
        <v>8835.8719999999994</v>
      </c>
      <c r="BN36" s="1423">
        <v>32906.100000000006</v>
      </c>
      <c r="BO36" s="1423">
        <v>9114.107</v>
      </c>
      <c r="BP36" s="1423">
        <v>9563.0820000000003</v>
      </c>
      <c r="BQ36" s="1423">
        <v>10049.582</v>
      </c>
      <c r="BR36" s="1423">
        <v>10297.893</v>
      </c>
      <c r="BS36" s="1423">
        <v>39024.664000000004</v>
      </c>
    </row>
    <row r="37" spans="1:7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row>
    <row r="38" spans="1:71">
      <c r="A38" s="1334" t="s">
        <v>1766</v>
      </c>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codeName="Planilha29">
    <tabColor rgb="FF939598"/>
    <pageSetUpPr fitToPage="1"/>
  </sheetPr>
  <dimension ref="A1:BS70"/>
  <sheetViews>
    <sheetView showGridLines="0" zoomScale="91" zoomScaleNormal="91" workbookViewId="0">
      <pane xSplit="1" ySplit="5" topLeftCell="BN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outlineLevelCol="1"/>
  <cols>
    <col min="1" max="1" width="74.7265625" style="226" customWidth="1"/>
    <col min="2" max="17" width="13.7265625" style="226" hidden="1" customWidth="1" outlineLevel="1"/>
    <col min="18" max="20" width="13.54296875" style="226" hidden="1" customWidth="1" outlineLevel="1"/>
    <col min="21" max="21" width="13.7265625" style="226" hidden="1" customWidth="1" outlineLevel="1"/>
    <col min="22" max="22" width="13.7265625" style="226" customWidth="1" collapsed="1"/>
    <col min="23" max="48" width="13.7265625" style="226" customWidth="1"/>
    <col min="49" max="50" width="9.1796875" style="226"/>
    <col min="51" max="51" width="12.81640625" style="226" customWidth="1"/>
    <col min="52" max="55" width="13.7265625" style="226" customWidth="1"/>
    <col min="56" max="56" width="12.81640625" style="226" customWidth="1"/>
    <col min="57" max="60" width="13.7265625" style="226" customWidth="1"/>
    <col min="61" max="61" width="12.81640625" style="226" customWidth="1"/>
    <col min="62" max="65" width="13.7265625" style="226" customWidth="1"/>
    <col min="66" max="66" width="12.81640625" style="226" customWidth="1"/>
    <col min="67" max="70" width="13.7265625" style="226" customWidth="1"/>
    <col min="71" max="71" width="12.81640625" style="226" customWidth="1"/>
    <col min="72" max="16384" width="9.1796875" style="226"/>
  </cols>
  <sheetData>
    <row r="1" spans="1:71" hidden="1"/>
    <row r="2" spans="1:71" s="243" customFormat="1" ht="44.5" customHeight="1">
      <c r="A2" s="867" t="s">
        <v>1914</v>
      </c>
      <c r="B2" s="871"/>
      <c r="C2" s="871"/>
      <c r="D2" s="872"/>
      <c r="E2" s="872"/>
      <c r="F2" s="871"/>
      <c r="G2" s="871"/>
      <c r="H2" s="871"/>
      <c r="I2" s="872"/>
      <c r="J2" s="872"/>
      <c r="K2" s="871"/>
      <c r="L2" s="871"/>
      <c r="M2" s="871"/>
      <c r="N2" s="871"/>
      <c r="O2" s="872"/>
      <c r="P2" s="871"/>
      <c r="Q2" s="871"/>
      <c r="R2" s="871"/>
      <c r="S2" s="871"/>
      <c r="T2" s="872"/>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row>
    <row r="3" spans="1:71">
      <c r="A3" s="242"/>
      <c r="B3" s="241"/>
      <c r="C3" s="221"/>
      <c r="G3" s="221"/>
      <c r="H3" s="221"/>
      <c r="AM3" s="565"/>
      <c r="AN3" s="565"/>
      <c r="AS3" s="565"/>
      <c r="AU3" s="565"/>
      <c r="AV3" s="565"/>
      <c r="AW3" s="565"/>
      <c r="AX3" s="565"/>
      <c r="AY3" s="565"/>
      <c r="BA3" s="565"/>
      <c r="BC3" s="565"/>
      <c r="BH3" s="565"/>
      <c r="BO3" s="565"/>
      <c r="BS3" s="565" t="s">
        <v>710</v>
      </c>
    </row>
    <row r="4" spans="1:71" ht="13.5" thickBot="1">
      <c r="A4" s="871"/>
      <c r="B4" s="871"/>
      <c r="C4" s="871"/>
      <c r="D4" s="872"/>
      <c r="E4" s="872"/>
      <c r="F4" s="871"/>
      <c r="G4" s="871"/>
      <c r="H4" s="871"/>
      <c r="I4" s="872"/>
      <c r="J4" s="872"/>
      <c r="K4" s="871"/>
      <c r="L4" s="871"/>
      <c r="M4" s="871"/>
      <c r="N4" s="871"/>
      <c r="O4" s="872"/>
      <c r="P4" s="871"/>
      <c r="Q4" s="871"/>
      <c r="R4" s="871"/>
      <c r="S4" s="871"/>
      <c r="T4" s="872"/>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row>
    <row r="5" spans="1:71" ht="13">
      <c r="A5" s="856"/>
      <c r="B5" s="856"/>
      <c r="C5" s="856"/>
      <c r="D5" s="856"/>
      <c r="E5" s="851"/>
      <c r="F5" s="856"/>
      <c r="G5" s="856"/>
      <c r="H5" s="856"/>
      <c r="I5" s="856"/>
      <c r="J5" s="851"/>
      <c r="K5" s="856"/>
      <c r="L5" s="856" t="s">
        <v>36</v>
      </c>
      <c r="M5" s="856"/>
      <c r="N5" s="856"/>
      <c r="O5" s="851"/>
      <c r="P5" s="856"/>
      <c r="Q5" s="856"/>
      <c r="R5" s="856"/>
      <c r="S5" s="856"/>
      <c r="T5" s="851"/>
      <c r="U5" s="856"/>
      <c r="V5" s="856" t="s">
        <v>576</v>
      </c>
      <c r="W5" s="856" t="s">
        <v>585</v>
      </c>
      <c r="X5" s="856" t="s">
        <v>588</v>
      </c>
      <c r="Y5" s="856" t="s">
        <v>590</v>
      </c>
      <c r="Z5" s="868" t="s">
        <v>698</v>
      </c>
      <c r="AA5" s="856" t="s">
        <v>610</v>
      </c>
      <c r="AB5" s="856" t="s">
        <v>624</v>
      </c>
      <c r="AC5" s="856" t="s">
        <v>634</v>
      </c>
      <c r="AD5" s="856" t="s">
        <v>655</v>
      </c>
      <c r="AE5" s="868" t="s">
        <v>704</v>
      </c>
      <c r="AF5" s="856" t="s">
        <v>660</v>
      </c>
      <c r="AG5" s="856" t="s">
        <v>667</v>
      </c>
      <c r="AH5" s="856" t="s">
        <v>894</v>
      </c>
      <c r="AI5" s="856" t="s">
        <v>914</v>
      </c>
      <c r="AJ5" s="869">
        <v>2017</v>
      </c>
      <c r="AK5" s="856" t="s">
        <v>927</v>
      </c>
      <c r="AL5" s="856" t="s">
        <v>1002</v>
      </c>
      <c r="AM5" s="857" t="s">
        <v>1090</v>
      </c>
      <c r="AN5" s="857" t="s">
        <v>1132</v>
      </c>
      <c r="AO5" s="870">
        <v>2018</v>
      </c>
      <c r="AP5" s="857" t="s">
        <v>1194</v>
      </c>
      <c r="AQ5" s="857" t="s">
        <v>1211</v>
      </c>
      <c r="AR5" s="857" t="s">
        <v>1223</v>
      </c>
      <c r="AS5" s="857" t="s">
        <v>1240</v>
      </c>
      <c r="AT5" s="870">
        <v>2019</v>
      </c>
      <c r="AU5" s="857" t="s">
        <v>1406</v>
      </c>
      <c r="AV5" s="858" t="s">
        <v>1462</v>
      </c>
      <c r="AW5" s="858" t="s">
        <v>1509</v>
      </c>
      <c r="AX5" s="858" t="s">
        <v>1521</v>
      </c>
      <c r="AY5" s="870">
        <v>2020</v>
      </c>
      <c r="AZ5" s="857" t="s">
        <v>1541</v>
      </c>
      <c r="BA5" s="857" t="s">
        <v>1608</v>
      </c>
      <c r="BB5" s="857" t="s">
        <v>1623</v>
      </c>
      <c r="BC5" s="857" t="s">
        <v>1636</v>
      </c>
      <c r="BD5" s="870">
        <v>2021</v>
      </c>
      <c r="BE5" s="857" t="s">
        <v>1654</v>
      </c>
      <c r="BF5" s="857" t="s">
        <v>1721</v>
      </c>
      <c r="BG5" s="857" t="s">
        <v>1771</v>
      </c>
      <c r="BH5" s="857" t="s">
        <v>1788</v>
      </c>
      <c r="BI5" s="870">
        <v>2022</v>
      </c>
      <c r="BJ5" s="857" t="s">
        <v>1805</v>
      </c>
      <c r="BK5" s="857" t="s">
        <v>1826</v>
      </c>
      <c r="BL5" s="857" t="s">
        <v>1863</v>
      </c>
      <c r="BM5" s="857" t="s">
        <v>1882</v>
      </c>
      <c r="BN5" s="1427">
        <v>2023</v>
      </c>
      <c r="BO5" s="857" t="s">
        <v>1942</v>
      </c>
      <c r="BP5" s="857" t="s">
        <v>1963</v>
      </c>
      <c r="BQ5" s="857" t="s">
        <v>1981</v>
      </c>
      <c r="BR5" s="857" t="s">
        <v>2004</v>
      </c>
      <c r="BS5" s="1427">
        <v>2024</v>
      </c>
    </row>
    <row r="6" spans="1:71">
      <c r="A6" s="237"/>
      <c r="B6" s="233"/>
      <c r="C6" s="233"/>
      <c r="D6" s="233"/>
      <c r="E6" s="233"/>
      <c r="F6" s="234"/>
      <c r="G6" s="233"/>
      <c r="H6" s="233"/>
      <c r="I6" s="233"/>
      <c r="J6" s="233"/>
      <c r="K6" s="234"/>
      <c r="L6" s="233"/>
      <c r="M6" s="233"/>
      <c r="N6" s="233"/>
      <c r="O6" s="233"/>
      <c r="P6" s="234"/>
      <c r="Q6" s="233"/>
      <c r="R6" s="233"/>
      <c r="S6" s="233"/>
      <c r="T6" s="233"/>
      <c r="U6" s="234"/>
      <c r="V6" s="233"/>
      <c r="W6" s="233"/>
      <c r="X6" s="233"/>
      <c r="Y6" s="233"/>
      <c r="Z6" s="852"/>
      <c r="AA6" s="233"/>
      <c r="AE6" s="852"/>
      <c r="AJ6" s="852"/>
      <c r="AO6" s="862"/>
      <c r="AT6" s="862"/>
      <c r="AV6" s="823"/>
      <c r="AW6" s="823"/>
      <c r="AX6" s="823"/>
      <c r="AY6" s="862"/>
      <c r="BD6" s="862"/>
      <c r="BI6" s="862"/>
      <c r="BN6" s="1421"/>
      <c r="BS6" s="1421"/>
    </row>
    <row r="7" spans="1:71" s="228" customFormat="1" ht="15" customHeight="1">
      <c r="A7" s="212" t="s">
        <v>16</v>
      </c>
      <c r="B7" s="235"/>
      <c r="C7" s="235"/>
      <c r="D7" s="235"/>
      <c r="E7" s="235"/>
      <c r="F7" s="236"/>
      <c r="G7" s="235"/>
      <c r="H7" s="235"/>
      <c r="I7" s="235"/>
      <c r="J7" s="235"/>
      <c r="K7" s="236"/>
      <c r="L7" s="235"/>
      <c r="M7" s="235"/>
      <c r="N7" s="235"/>
      <c r="O7" s="235"/>
      <c r="P7" s="236"/>
      <c r="Q7" s="235"/>
      <c r="R7" s="235"/>
      <c r="S7" s="235"/>
      <c r="T7" s="235"/>
      <c r="U7" s="236"/>
      <c r="V7" s="235">
        <v>2131.2979999999998</v>
      </c>
      <c r="W7" s="235">
        <v>2601.098</v>
      </c>
      <c r="X7" s="235">
        <v>2889.076</v>
      </c>
      <c r="Y7" s="235">
        <v>2887.2759999999998</v>
      </c>
      <c r="Z7" s="853">
        <v>10508.749</v>
      </c>
      <c r="AA7" s="235">
        <v>2413.2930000000001</v>
      </c>
      <c r="AB7" s="235">
        <v>2506.7460000000001</v>
      </c>
      <c r="AC7" s="235">
        <v>2190.7829999999999</v>
      </c>
      <c r="AD7" s="235">
        <v>2160.7849999999999</v>
      </c>
      <c r="AE7" s="853">
        <v>9271.6080000000002</v>
      </c>
      <c r="AF7" s="235">
        <v>2006.008</v>
      </c>
      <c r="AG7" s="235">
        <v>2412.752</v>
      </c>
      <c r="AH7" s="235">
        <v>2216.8180000000002</v>
      </c>
      <c r="AI7" s="235">
        <v>2370.3249999999998</v>
      </c>
      <c r="AJ7" s="853">
        <v>9005.9040000000005</v>
      </c>
      <c r="AK7" s="235">
        <v>2480.3139999999999</v>
      </c>
      <c r="AL7" s="235">
        <v>2952.2979999999998</v>
      </c>
      <c r="AM7" s="557">
        <v>2842.2170000000001</v>
      </c>
      <c r="AN7" s="559">
        <v>3095.6779999999999</v>
      </c>
      <c r="AO7" s="863">
        <v>11370.508</v>
      </c>
      <c r="AP7" s="559">
        <v>2860.5279999999998</v>
      </c>
      <c r="AQ7" s="559">
        <v>3006.1709999999998</v>
      </c>
      <c r="AR7" s="559">
        <v>2947.8389999999999</v>
      </c>
      <c r="AS7" s="559">
        <v>3131.5</v>
      </c>
      <c r="AT7" s="863">
        <v>11946.04</v>
      </c>
      <c r="AU7" s="559">
        <v>2795.0430000000001</v>
      </c>
      <c r="AV7" s="559">
        <v>3276.1669999999999</v>
      </c>
      <c r="AW7" s="559">
        <v>2961.5120000000002</v>
      </c>
      <c r="AX7" s="559">
        <v>3290.3960000000002</v>
      </c>
      <c r="AY7" s="863">
        <v>12323.12</v>
      </c>
      <c r="AZ7" s="559">
        <v>3951.944</v>
      </c>
      <c r="BA7" s="559">
        <v>3378.6170000000002</v>
      </c>
      <c r="BB7" s="559">
        <v>3443.511</v>
      </c>
      <c r="BC7" s="559">
        <v>3993.3139999999999</v>
      </c>
      <c r="BD7" s="863">
        <v>14767.386</v>
      </c>
      <c r="BE7" s="559">
        <v>3707.1149999999998</v>
      </c>
      <c r="BF7" s="559">
        <v>3676.473</v>
      </c>
      <c r="BG7" s="559">
        <v>3850.087</v>
      </c>
      <c r="BH7" s="559">
        <v>4290.1390000000001</v>
      </c>
      <c r="BI7" s="863">
        <v>15523.813999999998</v>
      </c>
      <c r="BJ7" s="559">
        <v>3952.4119999999998</v>
      </c>
      <c r="BK7" s="559">
        <v>3923.9740000000002</v>
      </c>
      <c r="BL7" s="559">
        <v>3479.377</v>
      </c>
      <c r="BM7" s="1424">
        <v>3525.4850000000001</v>
      </c>
      <c r="BN7" s="1422">
        <v>14881.248000000001</v>
      </c>
      <c r="BO7" s="1424">
        <v>3664.1210000000001</v>
      </c>
      <c r="BP7" s="1424">
        <v>3749.0340000000001</v>
      </c>
      <c r="BQ7" s="1424">
        <v>3944.357</v>
      </c>
      <c r="BR7" s="1424">
        <v>3916.0709999999999</v>
      </c>
      <c r="BS7" s="1422">
        <v>15273.583000000001</v>
      </c>
    </row>
    <row r="8" spans="1:71" ht="9" customHeight="1">
      <c r="A8" s="218"/>
      <c r="B8" s="231"/>
      <c r="C8" s="231"/>
      <c r="D8" s="231"/>
      <c r="E8" s="231"/>
      <c r="F8" s="234"/>
      <c r="G8" s="231"/>
      <c r="H8" s="231"/>
      <c r="I8" s="231"/>
      <c r="J8" s="231"/>
      <c r="K8" s="234"/>
      <c r="L8" s="231"/>
      <c r="M8" s="231"/>
      <c r="N8" s="231"/>
      <c r="O8" s="231"/>
      <c r="P8" s="234"/>
      <c r="Q8" s="231"/>
      <c r="R8" s="231"/>
      <c r="S8" s="231"/>
      <c r="T8" s="231"/>
      <c r="U8" s="234"/>
      <c r="V8" s="231"/>
      <c r="W8" s="231"/>
      <c r="X8" s="231"/>
      <c r="Y8" s="231"/>
      <c r="Z8" s="852"/>
      <c r="AA8" s="231"/>
      <c r="AB8" s="231"/>
      <c r="AC8" s="231"/>
      <c r="AD8" s="231"/>
      <c r="AE8" s="852"/>
      <c r="AF8" s="231"/>
      <c r="AG8" s="231"/>
      <c r="AH8" s="231"/>
      <c r="AI8" s="231"/>
      <c r="AJ8" s="852"/>
      <c r="AK8" s="231"/>
      <c r="AL8" s="231"/>
      <c r="AM8" s="231"/>
      <c r="AN8" s="231"/>
      <c r="AO8" s="862"/>
      <c r="AP8" s="231"/>
      <c r="AQ8" s="231"/>
      <c r="AR8" s="231"/>
      <c r="AS8" s="231"/>
      <c r="AT8" s="862"/>
      <c r="AU8" s="231"/>
      <c r="AV8" s="231"/>
      <c r="AW8" s="231"/>
      <c r="AX8" s="231"/>
      <c r="AY8" s="862"/>
      <c r="AZ8" s="231"/>
      <c r="BA8" s="231"/>
      <c r="BB8" s="231"/>
      <c r="BC8" s="231"/>
      <c r="BD8" s="862">
        <v>0</v>
      </c>
      <c r="BE8" s="231"/>
      <c r="BF8" s="231"/>
      <c r="BG8" s="231"/>
      <c r="BH8" s="231"/>
      <c r="BI8" s="862">
        <v>0</v>
      </c>
      <c r="BJ8" s="231"/>
      <c r="BK8" s="231"/>
      <c r="BL8" s="231"/>
      <c r="BM8" s="231"/>
      <c r="BN8" s="1421">
        <v>0</v>
      </c>
      <c r="BO8" s="231"/>
      <c r="BP8" s="231"/>
      <c r="BQ8" s="231"/>
      <c r="BR8" s="231"/>
      <c r="BS8" s="1421">
        <v>0</v>
      </c>
    </row>
    <row r="9" spans="1:71" ht="15" customHeight="1">
      <c r="A9" s="210" t="s">
        <v>689</v>
      </c>
      <c r="B9" s="233"/>
      <c r="C9" s="233"/>
      <c r="D9" s="233"/>
      <c r="E9" s="233"/>
      <c r="F9" s="234"/>
      <c r="G9" s="233"/>
      <c r="H9" s="233"/>
      <c r="I9" s="233"/>
      <c r="J9" s="233"/>
      <c r="K9" s="234"/>
      <c r="L9" s="233"/>
      <c r="M9" s="233"/>
      <c r="N9" s="233"/>
      <c r="O9" s="233"/>
      <c r="P9" s="234"/>
      <c r="Q9" s="233"/>
      <c r="R9" s="233"/>
      <c r="S9" s="233"/>
      <c r="T9" s="233"/>
      <c r="U9" s="234"/>
      <c r="V9" s="233">
        <v>1505.5940000000001</v>
      </c>
      <c r="W9" s="233">
        <v>1951.16</v>
      </c>
      <c r="X9" s="233">
        <v>2176.2240000000002</v>
      </c>
      <c r="Y9" s="233">
        <v>2126.7809999999999</v>
      </c>
      <c r="Z9" s="852">
        <v>7759.7610000000004</v>
      </c>
      <c r="AA9" s="233">
        <v>1787.566</v>
      </c>
      <c r="AB9" s="233">
        <v>1753.203</v>
      </c>
      <c r="AC9" s="233">
        <v>1554.356</v>
      </c>
      <c r="AD9" s="233">
        <v>1597.9639999999999</v>
      </c>
      <c r="AE9" s="852">
        <v>6693.0910000000003</v>
      </c>
      <c r="AF9" s="233">
        <v>1366.384</v>
      </c>
      <c r="AG9" s="233">
        <v>1748.0319999999999</v>
      </c>
      <c r="AH9" s="233">
        <v>1540.021</v>
      </c>
      <c r="AI9" s="233">
        <v>1641.8620000000001</v>
      </c>
      <c r="AJ9" s="852">
        <v>6296.3010000000004</v>
      </c>
      <c r="AK9" s="233">
        <v>1776.521</v>
      </c>
      <c r="AL9" s="233">
        <v>2189.739</v>
      </c>
      <c r="AM9" s="564">
        <v>2056.2640000000001</v>
      </c>
      <c r="AN9" s="560">
        <v>2294.0070000000001</v>
      </c>
      <c r="AO9" s="862">
        <v>8316.5319999999992</v>
      </c>
      <c r="AP9" s="560">
        <v>2094.4160000000002</v>
      </c>
      <c r="AQ9" s="560">
        <v>2241.8989999999999</v>
      </c>
      <c r="AR9" s="560">
        <v>2200.4499999999998</v>
      </c>
      <c r="AS9" s="560">
        <v>2365.4810000000002</v>
      </c>
      <c r="AT9" s="862">
        <v>8902.2469999999994</v>
      </c>
      <c r="AU9" s="560">
        <v>2077.9479999999999</v>
      </c>
      <c r="AV9" s="560">
        <v>2554.951</v>
      </c>
      <c r="AW9" s="560">
        <v>2231.6579999999999</v>
      </c>
      <c r="AX9" s="560">
        <v>2506.1610000000001</v>
      </c>
      <c r="AY9" s="862">
        <v>9370.7189999999991</v>
      </c>
      <c r="AZ9" s="560">
        <v>3132.55</v>
      </c>
      <c r="BA9" s="560">
        <v>2586.8760000000002</v>
      </c>
      <c r="BB9" s="560">
        <v>2592.6669999999999</v>
      </c>
      <c r="BC9" s="560">
        <v>3105.7570000000001</v>
      </c>
      <c r="BD9" s="862">
        <v>11417.85</v>
      </c>
      <c r="BE9" s="560">
        <v>2881.8649999999998</v>
      </c>
      <c r="BF9" s="560">
        <v>2847.19</v>
      </c>
      <c r="BG9" s="560">
        <v>2991.404</v>
      </c>
      <c r="BH9" s="560">
        <v>3419.6750000000002</v>
      </c>
      <c r="BI9" s="862">
        <v>12140.134000000002</v>
      </c>
      <c r="BJ9" s="560">
        <v>3033.183</v>
      </c>
      <c r="BK9" s="560">
        <v>3067.538</v>
      </c>
      <c r="BL9" s="560">
        <v>2653.1129999999998</v>
      </c>
      <c r="BM9" s="1425">
        <v>2758.9340000000002</v>
      </c>
      <c r="BN9" s="1421">
        <v>11512.768</v>
      </c>
      <c r="BO9" s="1425">
        <v>2813.6260000000002</v>
      </c>
      <c r="BP9" s="1425">
        <v>2839.76</v>
      </c>
      <c r="BQ9" s="1425">
        <v>2952.2930000000001</v>
      </c>
      <c r="BR9" s="1425">
        <v>2912.7570000000001</v>
      </c>
      <c r="BS9" s="1421">
        <v>11518.436</v>
      </c>
    </row>
    <row r="10" spans="1:71" ht="15" customHeight="1">
      <c r="A10" s="217" t="s">
        <v>688</v>
      </c>
      <c r="B10" s="233"/>
      <c r="C10" s="233"/>
      <c r="D10" s="233"/>
      <c r="E10" s="233"/>
      <c r="F10" s="234"/>
      <c r="G10" s="233"/>
      <c r="H10" s="233"/>
      <c r="I10" s="233"/>
      <c r="J10" s="233"/>
      <c r="K10" s="234"/>
      <c r="L10" s="233"/>
      <c r="M10" s="233"/>
      <c r="N10" s="233"/>
      <c r="O10" s="233"/>
      <c r="P10" s="234"/>
      <c r="Q10" s="233"/>
      <c r="R10" s="233"/>
      <c r="S10" s="233"/>
      <c r="T10" s="233"/>
      <c r="U10" s="234"/>
      <c r="V10" s="233">
        <v>1541.931</v>
      </c>
      <c r="W10" s="233">
        <v>1754.9770000000001</v>
      </c>
      <c r="X10" s="233">
        <v>1969.566</v>
      </c>
      <c r="Y10" s="233">
        <v>2010.04</v>
      </c>
      <c r="Z10" s="852">
        <v>7276.5159999999996</v>
      </c>
      <c r="AA10" s="233">
        <v>1665.329</v>
      </c>
      <c r="AB10" s="233">
        <v>1460.576</v>
      </c>
      <c r="AC10" s="233">
        <v>1268.999</v>
      </c>
      <c r="AD10" s="233">
        <v>1411.5239999999999</v>
      </c>
      <c r="AE10" s="852">
        <v>5806.4290000000001</v>
      </c>
      <c r="AF10" s="233">
        <v>1189.114</v>
      </c>
      <c r="AG10" s="233">
        <v>1447.1410000000001</v>
      </c>
      <c r="AH10" s="233">
        <v>1293.499</v>
      </c>
      <c r="AI10" s="233">
        <v>1411.0340000000001</v>
      </c>
      <c r="AJ10" s="852">
        <v>5340.79</v>
      </c>
      <c r="AK10" s="233">
        <v>1469.248</v>
      </c>
      <c r="AL10" s="233">
        <v>1733.0129999999999</v>
      </c>
      <c r="AM10" s="564">
        <v>1792.0889999999999</v>
      </c>
      <c r="AN10" s="560">
        <v>1808.171</v>
      </c>
      <c r="AO10" s="862">
        <v>6802.5219999999999</v>
      </c>
      <c r="AP10" s="560">
        <v>1768.183</v>
      </c>
      <c r="AQ10" s="560">
        <v>1750.9739999999999</v>
      </c>
      <c r="AR10" s="560">
        <v>1780.0609999999999</v>
      </c>
      <c r="AS10" s="560">
        <v>1798.568</v>
      </c>
      <c r="AT10" s="862">
        <v>7097.7879999999996</v>
      </c>
      <c r="AU10" s="560">
        <v>1704.73</v>
      </c>
      <c r="AV10" s="560">
        <v>1914.7080000000001</v>
      </c>
      <c r="AW10" s="560">
        <v>1938.181</v>
      </c>
      <c r="AX10" s="560">
        <v>2035.6579999999999</v>
      </c>
      <c r="AY10" s="862">
        <v>7593.2780000000002</v>
      </c>
      <c r="AZ10" s="560">
        <v>2127.1260000000002</v>
      </c>
      <c r="BA10" s="560">
        <v>2119.7040000000002</v>
      </c>
      <c r="BB10" s="560">
        <v>1977.173</v>
      </c>
      <c r="BC10" s="560">
        <v>2409.7979999999998</v>
      </c>
      <c r="BD10" s="862">
        <v>8633.8009999999995</v>
      </c>
      <c r="BE10" s="560">
        <v>2407.14</v>
      </c>
      <c r="BF10" s="560">
        <v>2433.6030000000001</v>
      </c>
      <c r="BG10" s="560">
        <v>2748.962</v>
      </c>
      <c r="BH10" s="560">
        <v>3059.518</v>
      </c>
      <c r="BI10" s="862">
        <v>10649.223</v>
      </c>
      <c r="BJ10" s="560">
        <v>3180.6970000000001</v>
      </c>
      <c r="BK10" s="560">
        <v>3102.0569999999998</v>
      </c>
      <c r="BL10" s="560">
        <v>2759.1660000000002</v>
      </c>
      <c r="BM10" s="1425">
        <v>2826.8009999999999</v>
      </c>
      <c r="BN10" s="1421">
        <v>11868.721</v>
      </c>
      <c r="BO10" s="1425">
        <v>2745.0540000000001</v>
      </c>
      <c r="BP10" s="1425">
        <v>2882.7060000000001</v>
      </c>
      <c r="BQ10" s="1425">
        <v>3069.6819999999998</v>
      </c>
      <c r="BR10" s="1425">
        <v>3081.6489999999999</v>
      </c>
      <c r="BS10" s="1421">
        <v>11779.090999999999</v>
      </c>
    </row>
    <row r="11" spans="1:71" ht="15" customHeight="1">
      <c r="A11" s="217" t="s">
        <v>687</v>
      </c>
      <c r="B11" s="233"/>
      <c r="C11" s="233"/>
      <c r="D11" s="233"/>
      <c r="E11" s="561"/>
      <c r="F11" s="234"/>
      <c r="G11" s="233"/>
      <c r="H11" s="233"/>
      <c r="I11" s="233"/>
      <c r="J11" s="561"/>
      <c r="K11" s="234"/>
      <c r="L11" s="233"/>
      <c r="M11" s="233"/>
      <c r="N11" s="233"/>
      <c r="O11" s="233"/>
      <c r="P11" s="234"/>
      <c r="Q11" s="233"/>
      <c r="R11" s="233"/>
      <c r="S11" s="233"/>
      <c r="T11" s="233"/>
      <c r="U11" s="234"/>
      <c r="V11" s="233">
        <v>-36.335999999999999</v>
      </c>
      <c r="W11" s="233">
        <v>196.18199999999999</v>
      </c>
      <c r="X11" s="233">
        <v>206.65700000000001</v>
      </c>
      <c r="Y11" s="233">
        <v>116.741</v>
      </c>
      <c r="Z11" s="852">
        <v>483.245</v>
      </c>
      <c r="AA11" s="233">
        <v>122.23699999999999</v>
      </c>
      <c r="AB11" s="233">
        <v>292.62599999999998</v>
      </c>
      <c r="AC11" s="233">
        <v>285.35700000000003</v>
      </c>
      <c r="AD11" s="233">
        <v>186.44</v>
      </c>
      <c r="AE11" s="852">
        <v>886.66099999999994</v>
      </c>
      <c r="AF11" s="233">
        <v>177.27</v>
      </c>
      <c r="AG11" s="233">
        <v>300.89</v>
      </c>
      <c r="AH11" s="233">
        <v>246.52199999999999</v>
      </c>
      <c r="AI11" s="233">
        <v>230.827</v>
      </c>
      <c r="AJ11" s="852">
        <v>955.51</v>
      </c>
      <c r="AK11" s="233">
        <v>307.27199999999999</v>
      </c>
      <c r="AL11" s="233">
        <v>456.72500000000002</v>
      </c>
      <c r="AM11" s="564">
        <v>264.17500000000001</v>
      </c>
      <c r="AN11" s="560">
        <v>485.83499999999998</v>
      </c>
      <c r="AO11" s="862">
        <v>1514.009</v>
      </c>
      <c r="AP11" s="560">
        <v>326.23200000000003</v>
      </c>
      <c r="AQ11" s="560">
        <v>490.92399999999998</v>
      </c>
      <c r="AR11" s="560">
        <v>420.38900000000001</v>
      </c>
      <c r="AS11" s="560">
        <v>566.91300000000001</v>
      </c>
      <c r="AT11" s="862">
        <v>1804.4590000000001</v>
      </c>
      <c r="AU11" s="560">
        <v>373.21699999999998</v>
      </c>
      <c r="AV11" s="560">
        <v>640.24300000000005</v>
      </c>
      <c r="AW11" s="560">
        <v>293.47699999999998</v>
      </c>
      <c r="AX11" s="560">
        <v>470.50200000000001</v>
      </c>
      <c r="AY11" s="862">
        <v>1777.441</v>
      </c>
      <c r="AZ11" s="560">
        <v>1005.423</v>
      </c>
      <c r="BA11" s="560">
        <v>467.17099999999999</v>
      </c>
      <c r="BB11" s="560">
        <v>615.49400000000003</v>
      </c>
      <c r="BC11" s="560">
        <v>695.95799999999997</v>
      </c>
      <c r="BD11" s="862">
        <v>2784.0460000000003</v>
      </c>
      <c r="BE11" s="560">
        <v>474.72399999999999</v>
      </c>
      <c r="BF11" s="560">
        <v>413.58699999999999</v>
      </c>
      <c r="BG11" s="560">
        <v>242.441</v>
      </c>
      <c r="BH11" s="560">
        <v>360.15600000000001</v>
      </c>
      <c r="BI11" s="862">
        <v>1490.9079999999999</v>
      </c>
      <c r="BJ11" s="560">
        <v>-147.51300000000001</v>
      </c>
      <c r="BK11" s="560">
        <v>-34.518999999999998</v>
      </c>
      <c r="BL11" s="560">
        <v>-106.053</v>
      </c>
      <c r="BM11" s="1425">
        <v>-67.867000000000004</v>
      </c>
      <c r="BN11" s="1421">
        <v>-355.95200000000006</v>
      </c>
      <c r="BO11" s="1425">
        <v>68.572000000000003</v>
      </c>
      <c r="BP11" s="1425">
        <v>-42.945999999999998</v>
      </c>
      <c r="BQ11" s="1425">
        <v>-117.389</v>
      </c>
      <c r="BR11" s="1425">
        <v>-168.892</v>
      </c>
      <c r="BS11" s="1421">
        <v>-260.65499999999997</v>
      </c>
    </row>
    <row r="12" spans="1:71" ht="13">
      <c r="A12" s="210" t="s">
        <v>383</v>
      </c>
      <c r="B12" s="233"/>
      <c r="C12" s="233"/>
      <c r="D12" s="233"/>
      <c r="E12" s="561"/>
      <c r="F12" s="234"/>
      <c r="G12" s="233"/>
      <c r="H12" s="233"/>
      <c r="I12" s="233"/>
      <c r="J12" s="561"/>
      <c r="K12" s="234"/>
      <c r="L12" s="233"/>
      <c r="M12" s="233"/>
      <c r="N12" s="233"/>
      <c r="O12" s="233"/>
      <c r="P12" s="234"/>
      <c r="Q12" s="233"/>
      <c r="R12" s="233"/>
      <c r="S12" s="233"/>
      <c r="T12" s="233"/>
      <c r="U12" s="234"/>
      <c r="V12" s="233">
        <v>605.42399999999998</v>
      </c>
      <c r="W12" s="233">
        <v>624.64800000000002</v>
      </c>
      <c r="X12" s="233">
        <v>688.34900000000005</v>
      </c>
      <c r="Y12" s="233">
        <v>729.34199999999998</v>
      </c>
      <c r="Z12" s="852">
        <v>2647.7649999999999</v>
      </c>
      <c r="AA12" s="233">
        <v>587.59900000000005</v>
      </c>
      <c r="AB12" s="233">
        <v>721.79899999999998</v>
      </c>
      <c r="AC12" s="233">
        <v>603.34900000000005</v>
      </c>
      <c r="AD12" s="233">
        <v>529.91200000000003</v>
      </c>
      <c r="AE12" s="852">
        <v>2442.6610000000001</v>
      </c>
      <c r="AF12" s="233">
        <v>611.20000000000005</v>
      </c>
      <c r="AG12" s="233">
        <v>631.44000000000005</v>
      </c>
      <c r="AH12" s="233">
        <v>638.16300000000001</v>
      </c>
      <c r="AI12" s="233">
        <v>681.80100000000004</v>
      </c>
      <c r="AJ12" s="852">
        <v>2562.605</v>
      </c>
      <c r="AK12" s="233">
        <v>670.30700000000002</v>
      </c>
      <c r="AL12" s="233">
        <v>719.39700000000005</v>
      </c>
      <c r="AM12" s="564">
        <v>749.93299999999999</v>
      </c>
      <c r="AN12" s="560">
        <v>767.72900000000004</v>
      </c>
      <c r="AO12" s="862">
        <v>2907.3679999999999</v>
      </c>
      <c r="AP12" s="560">
        <v>731.71699999999998</v>
      </c>
      <c r="AQ12" s="560">
        <v>735.67200000000003</v>
      </c>
      <c r="AR12" s="560">
        <v>715.30799999999999</v>
      </c>
      <c r="AS12" s="560">
        <v>734.01400000000001</v>
      </c>
      <c r="AT12" s="862">
        <v>2916.7130000000002</v>
      </c>
      <c r="AU12" s="560">
        <v>717.09500000000003</v>
      </c>
      <c r="AV12" s="560">
        <v>721.21500000000003</v>
      </c>
      <c r="AW12" s="560">
        <v>729.85299999999995</v>
      </c>
      <c r="AX12" s="560">
        <v>784.23500000000001</v>
      </c>
      <c r="AY12" s="862">
        <v>2952.4</v>
      </c>
      <c r="AZ12" s="560">
        <v>819.39300000000003</v>
      </c>
      <c r="BA12" s="560">
        <v>786.30799999999999</v>
      </c>
      <c r="BB12" s="560">
        <v>842.476</v>
      </c>
      <c r="BC12" s="560">
        <v>878.02300000000002</v>
      </c>
      <c r="BD12" s="862">
        <v>3326.2000000000003</v>
      </c>
      <c r="BE12" s="560">
        <v>815.88099999999997</v>
      </c>
      <c r="BF12" s="560">
        <v>818.78</v>
      </c>
      <c r="BG12" s="560">
        <v>845.92700000000002</v>
      </c>
      <c r="BH12" s="560">
        <v>857.01300000000003</v>
      </c>
      <c r="BI12" s="862">
        <v>3337.6010000000001</v>
      </c>
      <c r="BJ12" s="560">
        <v>904.40800000000002</v>
      </c>
      <c r="BK12" s="560">
        <v>839.63300000000004</v>
      </c>
      <c r="BL12" s="560">
        <v>808.32899999999995</v>
      </c>
      <c r="BM12" s="1425">
        <v>748.654</v>
      </c>
      <c r="BN12" s="1421">
        <v>3301.0239999999999</v>
      </c>
      <c r="BO12" s="1425">
        <v>825.48900000000003</v>
      </c>
      <c r="BP12" s="1425">
        <v>882.37400000000002</v>
      </c>
      <c r="BQ12" s="1425">
        <v>962.33100000000002</v>
      </c>
      <c r="BR12" s="1425">
        <v>971.11</v>
      </c>
      <c r="BS12" s="1421">
        <v>3641.3040000000001</v>
      </c>
    </row>
    <row r="13" spans="1:71" ht="24.75" customHeight="1">
      <c r="A13" s="216" t="s">
        <v>686</v>
      </c>
      <c r="B13" s="233"/>
      <c r="C13" s="233"/>
      <c r="D13" s="233"/>
      <c r="E13" s="561"/>
      <c r="F13" s="234"/>
      <c r="G13" s="233"/>
      <c r="H13" s="233"/>
      <c r="I13" s="233"/>
      <c r="J13" s="561"/>
      <c r="K13" s="234"/>
      <c r="L13" s="233"/>
      <c r="M13" s="233"/>
      <c r="N13" s="233"/>
      <c r="O13" s="233"/>
      <c r="P13" s="234"/>
      <c r="Q13" s="233"/>
      <c r="R13" s="233"/>
      <c r="S13" s="233"/>
      <c r="T13" s="233"/>
      <c r="U13" s="234"/>
      <c r="V13" s="233">
        <v>20.277999999999999</v>
      </c>
      <c r="W13" s="233">
        <v>25.288</v>
      </c>
      <c r="X13" s="233">
        <v>24.501999999999999</v>
      </c>
      <c r="Y13" s="233">
        <v>31.151</v>
      </c>
      <c r="Z13" s="852">
        <v>101.22199999999999</v>
      </c>
      <c r="AA13" s="233">
        <v>38.125999999999998</v>
      </c>
      <c r="AB13" s="233">
        <v>31.742999999999999</v>
      </c>
      <c r="AC13" s="233">
        <v>33.076999999999998</v>
      </c>
      <c r="AD13" s="233">
        <v>32.908000000000001</v>
      </c>
      <c r="AE13" s="852">
        <v>135.85499999999999</v>
      </c>
      <c r="AF13" s="233">
        <v>28.422000000000001</v>
      </c>
      <c r="AG13" s="233">
        <v>33.279000000000003</v>
      </c>
      <c r="AH13" s="233">
        <v>38.633000000000003</v>
      </c>
      <c r="AI13" s="233">
        <v>46.661000000000001</v>
      </c>
      <c r="AJ13" s="852">
        <v>146.99700000000001</v>
      </c>
      <c r="AK13" s="233">
        <v>33.484999999999999</v>
      </c>
      <c r="AL13" s="233">
        <v>43.161000000000001</v>
      </c>
      <c r="AM13" s="564">
        <v>36.018000000000001</v>
      </c>
      <c r="AN13" s="560">
        <v>33.942</v>
      </c>
      <c r="AO13" s="862">
        <v>146.607</v>
      </c>
      <c r="AP13" s="560">
        <v>34.395000000000003</v>
      </c>
      <c r="AQ13" s="560">
        <v>28.6</v>
      </c>
      <c r="AR13" s="560">
        <v>32.079000000000001</v>
      </c>
      <c r="AS13" s="560">
        <v>32.003</v>
      </c>
      <c r="AT13" s="862">
        <v>127.07899999999999</v>
      </c>
      <c r="AU13" s="560">
        <v>0</v>
      </c>
      <c r="AV13" s="560">
        <v>0</v>
      </c>
      <c r="AW13" s="560">
        <v>0</v>
      </c>
      <c r="AX13" s="560">
        <v>0</v>
      </c>
      <c r="AY13" s="862">
        <v>0</v>
      </c>
      <c r="AZ13" s="560">
        <v>0</v>
      </c>
      <c r="BA13" s="560">
        <v>5.4320000000000004</v>
      </c>
      <c r="BB13" s="560">
        <v>8.3659999999999997</v>
      </c>
      <c r="BC13" s="560">
        <v>9.5329999999999995</v>
      </c>
      <c r="BD13" s="862">
        <v>23.331</v>
      </c>
      <c r="BE13" s="560">
        <v>9.3680000000000003</v>
      </c>
      <c r="BF13" s="560">
        <v>10.502000000000001</v>
      </c>
      <c r="BG13" s="560">
        <v>12.755000000000001</v>
      </c>
      <c r="BH13" s="560">
        <v>13.45</v>
      </c>
      <c r="BI13" s="862">
        <v>46.075000000000003</v>
      </c>
      <c r="BJ13" s="560">
        <v>14.819000000000001</v>
      </c>
      <c r="BK13" s="560">
        <v>16.800999999999998</v>
      </c>
      <c r="BL13" s="560">
        <v>17.934000000000001</v>
      </c>
      <c r="BM13" s="1425">
        <v>17.896000000000001</v>
      </c>
      <c r="BN13" s="1421">
        <v>67.45</v>
      </c>
      <c r="BO13" s="1425">
        <v>25.004999999999999</v>
      </c>
      <c r="BP13" s="1425">
        <v>26.899000000000001</v>
      </c>
      <c r="BQ13" s="1425">
        <v>29.731999999999999</v>
      </c>
      <c r="BR13" s="1425">
        <v>32.204000000000001</v>
      </c>
      <c r="BS13" s="1421">
        <v>113.84</v>
      </c>
    </row>
    <row r="14" spans="1:71" ht="13">
      <c r="A14" s="210" t="s">
        <v>45</v>
      </c>
      <c r="B14" s="233"/>
      <c r="C14" s="233"/>
      <c r="D14" s="233"/>
      <c r="E14" s="233"/>
      <c r="F14" s="234"/>
      <c r="G14" s="233"/>
      <c r="H14" s="233"/>
      <c r="I14" s="233"/>
      <c r="J14" s="233"/>
      <c r="K14" s="234"/>
      <c r="L14" s="233"/>
      <c r="M14" s="233"/>
      <c r="N14" s="233"/>
      <c r="O14" s="233"/>
      <c r="P14" s="234"/>
      <c r="Q14" s="233"/>
      <c r="R14" s="233"/>
      <c r="S14" s="233"/>
      <c r="T14" s="233"/>
      <c r="U14" s="234"/>
      <c r="V14" s="233">
        <v>0</v>
      </c>
      <c r="W14" s="233">
        <v>0</v>
      </c>
      <c r="X14" s="233">
        <v>0</v>
      </c>
      <c r="Y14" s="233">
        <v>0</v>
      </c>
      <c r="Z14" s="852">
        <v>0</v>
      </c>
      <c r="AA14" s="233">
        <v>0</v>
      </c>
      <c r="AB14" s="233">
        <v>0</v>
      </c>
      <c r="AC14" s="233">
        <v>0</v>
      </c>
      <c r="AD14" s="233">
        <v>0</v>
      </c>
      <c r="AE14" s="852">
        <v>0</v>
      </c>
      <c r="AF14" s="233">
        <v>0</v>
      </c>
      <c r="AG14" s="233">
        <v>0</v>
      </c>
      <c r="AH14" s="233">
        <v>0</v>
      </c>
      <c r="AI14" s="233">
        <v>0</v>
      </c>
      <c r="AJ14" s="852">
        <v>0</v>
      </c>
      <c r="AK14" s="233">
        <v>0</v>
      </c>
      <c r="AL14" s="233">
        <v>0</v>
      </c>
      <c r="AM14" s="564">
        <v>0</v>
      </c>
      <c r="AN14" s="560">
        <v>0</v>
      </c>
      <c r="AO14" s="862">
        <v>0</v>
      </c>
      <c r="AP14" s="560">
        <v>0</v>
      </c>
      <c r="AQ14" s="560">
        <v>0</v>
      </c>
      <c r="AR14" s="560">
        <v>0</v>
      </c>
      <c r="AS14" s="560">
        <v>0</v>
      </c>
      <c r="AT14" s="862">
        <v>0</v>
      </c>
      <c r="AU14" s="560">
        <v>0</v>
      </c>
      <c r="AV14" s="560">
        <v>0</v>
      </c>
      <c r="AW14" s="560">
        <v>0</v>
      </c>
      <c r="AX14" s="560">
        <v>0</v>
      </c>
      <c r="AY14" s="862">
        <v>0</v>
      </c>
      <c r="AZ14" s="560">
        <v>0</v>
      </c>
      <c r="BA14" s="560">
        <v>0</v>
      </c>
      <c r="BB14" s="560">
        <v>0</v>
      </c>
      <c r="BC14" s="560">
        <v>0</v>
      </c>
      <c r="BD14" s="862">
        <v>0</v>
      </c>
      <c r="BE14" s="560">
        <v>0</v>
      </c>
      <c r="BF14" s="560">
        <v>0</v>
      </c>
      <c r="BG14" s="560">
        <v>0</v>
      </c>
      <c r="BH14" s="560">
        <v>0</v>
      </c>
      <c r="BI14" s="862">
        <v>0</v>
      </c>
      <c r="BJ14" s="560">
        <v>0</v>
      </c>
      <c r="BK14" s="560">
        <v>0</v>
      </c>
      <c r="BL14" s="560">
        <v>0</v>
      </c>
      <c r="BM14" s="1425">
        <v>0</v>
      </c>
      <c r="BN14" s="1421">
        <v>0</v>
      </c>
      <c r="BO14" s="1425">
        <v>0</v>
      </c>
      <c r="BP14" s="1425">
        <v>0</v>
      </c>
      <c r="BQ14" s="1425">
        <v>0</v>
      </c>
      <c r="BR14" s="1425">
        <v>0</v>
      </c>
      <c r="BS14" s="1421">
        <v>0</v>
      </c>
    </row>
    <row r="15" spans="1:71" ht="15" customHeight="1">
      <c r="A15" s="210" t="s">
        <v>685</v>
      </c>
      <c r="B15" s="233"/>
      <c r="C15" s="233"/>
      <c r="D15" s="233"/>
      <c r="E15" s="233"/>
      <c r="F15" s="234"/>
      <c r="G15" s="233"/>
      <c r="H15" s="233"/>
      <c r="I15" s="233"/>
      <c r="J15" s="233"/>
      <c r="K15" s="234"/>
      <c r="L15" s="233"/>
      <c r="M15" s="233"/>
      <c r="N15" s="233"/>
      <c r="O15" s="233"/>
      <c r="P15" s="234"/>
      <c r="Q15" s="233"/>
      <c r="R15" s="233"/>
      <c r="S15" s="233"/>
      <c r="T15" s="233"/>
      <c r="U15" s="234"/>
      <c r="V15" s="824">
        <v>0</v>
      </c>
      <c r="W15" s="824">
        <v>0</v>
      </c>
      <c r="X15" s="824">
        <v>0</v>
      </c>
      <c r="Y15" s="824">
        <v>0</v>
      </c>
      <c r="Z15" s="852">
        <v>0</v>
      </c>
      <c r="AA15" s="824">
        <v>0</v>
      </c>
      <c r="AB15" s="824">
        <v>0</v>
      </c>
      <c r="AC15" s="824">
        <v>0</v>
      </c>
      <c r="AD15" s="824">
        <v>0</v>
      </c>
      <c r="AE15" s="852">
        <v>0</v>
      </c>
      <c r="AF15" s="824">
        <v>0</v>
      </c>
      <c r="AG15" s="824">
        <v>0</v>
      </c>
      <c r="AH15" s="824">
        <v>0</v>
      </c>
      <c r="AI15" s="824">
        <v>0</v>
      </c>
      <c r="AJ15" s="852">
        <v>0</v>
      </c>
      <c r="AK15" s="824">
        <v>0</v>
      </c>
      <c r="AL15" s="824">
        <v>0</v>
      </c>
      <c r="AM15" s="825">
        <v>0</v>
      </c>
      <c r="AN15" s="826">
        <v>0</v>
      </c>
      <c r="AO15" s="862">
        <v>0</v>
      </c>
      <c r="AP15" s="826">
        <v>0</v>
      </c>
      <c r="AQ15" s="826">
        <v>0</v>
      </c>
      <c r="AR15" s="826">
        <v>0</v>
      </c>
      <c r="AS15" s="826">
        <v>0</v>
      </c>
      <c r="AT15" s="862">
        <v>0</v>
      </c>
      <c r="AU15" s="826">
        <v>0</v>
      </c>
      <c r="AV15" s="826">
        <v>0</v>
      </c>
      <c r="AW15" s="826">
        <v>0</v>
      </c>
      <c r="AX15" s="826">
        <v>0</v>
      </c>
      <c r="AY15" s="862">
        <v>0</v>
      </c>
      <c r="AZ15" s="826">
        <v>0</v>
      </c>
      <c r="BA15" s="826">
        <v>0</v>
      </c>
      <c r="BB15" s="560">
        <v>0</v>
      </c>
      <c r="BC15" s="560">
        <v>0</v>
      </c>
      <c r="BD15" s="862">
        <v>0</v>
      </c>
      <c r="BE15" s="560">
        <v>0</v>
      </c>
      <c r="BF15" s="560">
        <v>0</v>
      </c>
      <c r="BG15" s="560">
        <v>0</v>
      </c>
      <c r="BH15" s="560">
        <v>0</v>
      </c>
      <c r="BI15" s="862">
        <v>0</v>
      </c>
      <c r="BJ15" s="560">
        <v>0</v>
      </c>
      <c r="BK15" s="560">
        <v>0</v>
      </c>
      <c r="BL15" s="560">
        <v>0</v>
      </c>
      <c r="BM15" s="1425">
        <v>0</v>
      </c>
      <c r="BN15" s="1421">
        <v>0</v>
      </c>
      <c r="BO15" s="1425">
        <v>0</v>
      </c>
      <c r="BP15" s="1425">
        <v>0</v>
      </c>
      <c r="BQ15" s="1425">
        <v>0</v>
      </c>
      <c r="BR15" s="1425">
        <v>0</v>
      </c>
      <c r="BS15" s="1421">
        <v>0</v>
      </c>
    </row>
    <row r="16" spans="1:71" ht="15" customHeight="1">
      <c r="A16" s="215" t="s">
        <v>684</v>
      </c>
      <c r="B16" s="233"/>
      <c r="C16" s="233"/>
      <c r="D16" s="233"/>
      <c r="E16" s="561"/>
      <c r="F16" s="234"/>
      <c r="G16" s="233"/>
      <c r="H16" s="233"/>
      <c r="I16" s="233"/>
      <c r="J16" s="561"/>
      <c r="K16" s="234"/>
      <c r="L16" s="233"/>
      <c r="M16" s="233"/>
      <c r="N16" s="233"/>
      <c r="O16" s="233"/>
      <c r="P16" s="234"/>
      <c r="Q16" s="233"/>
      <c r="R16" s="233"/>
      <c r="S16" s="233"/>
      <c r="T16" s="233"/>
      <c r="U16" s="234"/>
      <c r="V16" s="233">
        <v>0</v>
      </c>
      <c r="W16" s="233">
        <v>0</v>
      </c>
      <c r="X16" s="233">
        <v>0</v>
      </c>
      <c r="Y16" s="233">
        <v>0</v>
      </c>
      <c r="Z16" s="852">
        <v>0</v>
      </c>
      <c r="AA16" s="233">
        <v>0</v>
      </c>
      <c r="AB16" s="233">
        <v>0</v>
      </c>
      <c r="AC16" s="233">
        <v>0</v>
      </c>
      <c r="AD16" s="233">
        <v>0</v>
      </c>
      <c r="AE16" s="852">
        <v>0</v>
      </c>
      <c r="AF16" s="233">
        <v>0</v>
      </c>
      <c r="AG16" s="233">
        <v>0</v>
      </c>
      <c r="AH16" s="233">
        <v>0</v>
      </c>
      <c r="AI16" s="233">
        <v>0</v>
      </c>
      <c r="AJ16" s="852">
        <v>0</v>
      </c>
      <c r="AK16" s="233">
        <v>0</v>
      </c>
      <c r="AL16" s="233">
        <v>0</v>
      </c>
      <c r="AM16" s="564">
        <v>0</v>
      </c>
      <c r="AN16" s="560">
        <v>0</v>
      </c>
      <c r="AO16" s="862">
        <v>0</v>
      </c>
      <c r="AP16" s="560">
        <v>0</v>
      </c>
      <c r="AQ16" s="560">
        <v>0</v>
      </c>
      <c r="AR16" s="560">
        <v>0</v>
      </c>
      <c r="AS16" s="560">
        <v>0</v>
      </c>
      <c r="AT16" s="862">
        <v>0</v>
      </c>
      <c r="AU16" s="560">
        <v>0</v>
      </c>
      <c r="AV16" s="560">
        <v>0</v>
      </c>
      <c r="AW16" s="560">
        <v>0</v>
      </c>
      <c r="AX16" s="560">
        <v>0</v>
      </c>
      <c r="AY16" s="862">
        <v>0</v>
      </c>
      <c r="AZ16" s="560">
        <v>0</v>
      </c>
      <c r="BA16" s="560">
        <v>0</v>
      </c>
      <c r="BB16" s="560">
        <v>0</v>
      </c>
      <c r="BC16" s="560">
        <v>0</v>
      </c>
      <c r="BD16" s="862">
        <v>0</v>
      </c>
      <c r="BE16" s="560">
        <v>0</v>
      </c>
      <c r="BF16" s="560">
        <v>0</v>
      </c>
      <c r="BG16" s="560">
        <v>0</v>
      </c>
      <c r="BH16" s="560">
        <v>0</v>
      </c>
      <c r="BI16" s="862">
        <v>0</v>
      </c>
      <c r="BJ16" s="560">
        <v>0</v>
      </c>
      <c r="BK16" s="560">
        <v>0</v>
      </c>
      <c r="BL16" s="560">
        <v>0</v>
      </c>
      <c r="BM16" s="1425">
        <v>0</v>
      </c>
      <c r="BN16" s="1421">
        <v>0</v>
      </c>
      <c r="BO16" s="1425">
        <v>0</v>
      </c>
      <c r="BP16" s="1425">
        <v>0</v>
      </c>
      <c r="BQ16" s="1425">
        <v>0</v>
      </c>
      <c r="BR16" s="1425">
        <v>0</v>
      </c>
      <c r="BS16" s="1421">
        <v>0</v>
      </c>
    </row>
    <row r="17" spans="1:71" ht="9" customHeight="1">
      <c r="A17" s="214"/>
      <c r="B17" s="231"/>
      <c r="C17" s="231"/>
      <c r="D17" s="231"/>
      <c r="E17" s="231"/>
      <c r="F17" s="232"/>
      <c r="G17" s="231"/>
      <c r="H17" s="231"/>
      <c r="I17" s="231"/>
      <c r="J17" s="231"/>
      <c r="K17" s="232"/>
      <c r="L17" s="231"/>
      <c r="M17" s="231"/>
      <c r="N17" s="231"/>
      <c r="O17" s="231"/>
      <c r="P17" s="232"/>
      <c r="Q17" s="231"/>
      <c r="R17" s="231"/>
      <c r="S17" s="231"/>
      <c r="T17" s="231"/>
      <c r="U17" s="232"/>
      <c r="V17" s="231"/>
      <c r="W17" s="231"/>
      <c r="X17" s="231"/>
      <c r="Y17" s="231"/>
      <c r="Z17" s="874"/>
      <c r="AA17" s="231"/>
      <c r="AB17" s="231"/>
      <c r="AC17" s="231"/>
      <c r="AD17" s="231"/>
      <c r="AE17" s="874"/>
      <c r="AF17" s="231"/>
      <c r="AG17" s="231"/>
      <c r="AH17" s="231"/>
      <c r="AI17" s="231"/>
      <c r="AJ17" s="874"/>
      <c r="AK17" s="231"/>
      <c r="AL17" s="231"/>
      <c r="AM17" s="231"/>
      <c r="AN17" s="231"/>
      <c r="AO17" s="874"/>
      <c r="AP17" s="231"/>
      <c r="AQ17" s="231"/>
      <c r="AR17" s="231"/>
      <c r="AS17" s="231"/>
      <c r="AT17" s="874"/>
      <c r="AU17" s="231"/>
      <c r="AV17" s="231"/>
      <c r="AW17" s="231"/>
      <c r="AX17" s="231"/>
      <c r="AY17" s="874"/>
      <c r="AZ17" s="231"/>
      <c r="BA17" s="231"/>
      <c r="BB17" s="231"/>
      <c r="BC17" s="231"/>
      <c r="BD17" s="874">
        <v>0</v>
      </c>
      <c r="BE17" s="231"/>
      <c r="BF17" s="231"/>
      <c r="BG17" s="231"/>
      <c r="BH17" s="231"/>
      <c r="BI17" s="874">
        <v>0</v>
      </c>
      <c r="BJ17" s="231"/>
      <c r="BK17" s="231"/>
      <c r="BL17" s="231"/>
      <c r="BM17" s="231"/>
      <c r="BN17" s="874">
        <v>0</v>
      </c>
      <c r="BO17" s="231"/>
      <c r="BP17" s="231"/>
      <c r="BQ17" s="231"/>
      <c r="BR17" s="231"/>
      <c r="BS17" s="874">
        <v>0</v>
      </c>
    </row>
    <row r="18" spans="1:71" s="228" customFormat="1" ht="15" customHeight="1">
      <c r="A18" s="211" t="s">
        <v>683</v>
      </c>
      <c r="B18" s="235"/>
      <c r="C18" s="235"/>
      <c r="D18" s="235"/>
      <c r="E18" s="562"/>
      <c r="F18" s="236"/>
      <c r="G18" s="235"/>
      <c r="H18" s="235"/>
      <c r="I18" s="235"/>
      <c r="J18" s="562"/>
      <c r="K18" s="236"/>
      <c r="L18" s="235"/>
      <c r="M18" s="235"/>
      <c r="N18" s="235"/>
      <c r="O18" s="235"/>
      <c r="P18" s="236"/>
      <c r="Q18" s="235"/>
      <c r="R18" s="235"/>
      <c r="S18" s="235"/>
      <c r="T18" s="235"/>
      <c r="U18" s="236"/>
      <c r="V18" s="235">
        <v>-324.226</v>
      </c>
      <c r="W18" s="235">
        <v>-347.04199999999997</v>
      </c>
      <c r="X18" s="235">
        <v>-355.88200000000001</v>
      </c>
      <c r="Y18" s="235">
        <v>-336.36500000000001</v>
      </c>
      <c r="Z18" s="853">
        <v>-1363.5170000000001</v>
      </c>
      <c r="AA18" s="235">
        <v>-735.84799999999996</v>
      </c>
      <c r="AB18" s="235">
        <v>-350.55200000000002</v>
      </c>
      <c r="AC18" s="235">
        <v>-375.5</v>
      </c>
      <c r="AD18" s="235">
        <v>-720.48699999999997</v>
      </c>
      <c r="AE18" s="853">
        <v>-2182.39</v>
      </c>
      <c r="AF18" s="235">
        <v>-406.48700000000002</v>
      </c>
      <c r="AG18" s="235">
        <v>-560.87599999999998</v>
      </c>
      <c r="AH18" s="235">
        <v>-486.20499999999998</v>
      </c>
      <c r="AI18" s="235">
        <v>-670.93799999999999</v>
      </c>
      <c r="AJ18" s="853">
        <v>-2124.5079999999998</v>
      </c>
      <c r="AK18" s="235">
        <v>-505.48399999999998</v>
      </c>
      <c r="AL18" s="235">
        <v>-532.50400000000002</v>
      </c>
      <c r="AM18" s="557">
        <v>-375.80099999999999</v>
      </c>
      <c r="AN18" s="559">
        <v>-333.32900000000001</v>
      </c>
      <c r="AO18" s="863">
        <v>-1747.1189999999999</v>
      </c>
      <c r="AP18" s="559">
        <v>-451.61799999999999</v>
      </c>
      <c r="AQ18" s="559">
        <v>-473.49799999999999</v>
      </c>
      <c r="AR18" s="559">
        <v>-550.18799999999999</v>
      </c>
      <c r="AS18" s="559">
        <v>-1186.7180000000001</v>
      </c>
      <c r="AT18" s="863">
        <v>-2662.0239999999999</v>
      </c>
      <c r="AU18" s="559">
        <v>-729.577</v>
      </c>
      <c r="AV18" s="559">
        <v>-708.31799999999998</v>
      </c>
      <c r="AW18" s="559">
        <v>-956.33399999999995</v>
      </c>
      <c r="AX18" s="559">
        <v>-2212.6610000000001</v>
      </c>
      <c r="AY18" s="863">
        <v>-4606.8909999999996</v>
      </c>
      <c r="AZ18" s="559">
        <v>-404.63200000000001</v>
      </c>
      <c r="BA18" s="559">
        <v>-305.88</v>
      </c>
      <c r="BB18" s="559">
        <v>-575.59500000000003</v>
      </c>
      <c r="BC18" s="559">
        <v>-710.65700000000004</v>
      </c>
      <c r="BD18" s="863">
        <v>-1996.7640000000001</v>
      </c>
      <c r="BE18" s="559">
        <v>-247.17400000000001</v>
      </c>
      <c r="BF18" s="559">
        <v>-517.37699999999995</v>
      </c>
      <c r="BG18" s="559">
        <v>-592.79700000000003</v>
      </c>
      <c r="BH18" s="559">
        <v>-791.34299999999996</v>
      </c>
      <c r="BI18" s="863">
        <v>-2148.6909999999998</v>
      </c>
      <c r="BJ18" s="559">
        <v>-749.13499999999999</v>
      </c>
      <c r="BK18" s="559">
        <v>-655.36199999999997</v>
      </c>
      <c r="BL18" s="559">
        <v>-673.06399999999996</v>
      </c>
      <c r="BM18" s="1424">
        <v>-702.64599999999996</v>
      </c>
      <c r="BN18" s="1422">
        <v>-2780.2069999999994</v>
      </c>
      <c r="BO18" s="1424">
        <v>-756.70899999999995</v>
      </c>
      <c r="BP18" s="1424">
        <v>-954.00699999999995</v>
      </c>
      <c r="BQ18" s="1424">
        <v>-910.26800000000003</v>
      </c>
      <c r="BR18" s="1424">
        <v>-561.01800000000003</v>
      </c>
      <c r="BS18" s="1422">
        <v>-3182.002</v>
      </c>
    </row>
    <row r="19" spans="1:71" ht="15" customHeight="1">
      <c r="A19" s="210" t="s">
        <v>42</v>
      </c>
      <c r="B19" s="233"/>
      <c r="C19" s="233"/>
      <c r="D19" s="233"/>
      <c r="E19" s="561"/>
      <c r="F19" s="234"/>
      <c r="G19" s="233"/>
      <c r="H19" s="233"/>
      <c r="I19" s="233"/>
      <c r="J19" s="561"/>
      <c r="K19" s="234"/>
      <c r="L19" s="233"/>
      <c r="M19" s="233"/>
      <c r="N19" s="233"/>
      <c r="O19" s="233"/>
      <c r="P19" s="234"/>
      <c r="Q19" s="233"/>
      <c r="R19" s="233"/>
      <c r="S19" s="233"/>
      <c r="T19" s="233"/>
      <c r="U19" s="234"/>
      <c r="V19" s="233">
        <v>-358.04199999999997</v>
      </c>
      <c r="W19" s="233">
        <v>-391.863</v>
      </c>
      <c r="X19" s="233">
        <v>-399.31799999999998</v>
      </c>
      <c r="Y19" s="233">
        <v>-382.94299999999998</v>
      </c>
      <c r="Z19" s="852">
        <v>-1532.1679999999999</v>
      </c>
      <c r="AA19" s="233">
        <v>-772.43</v>
      </c>
      <c r="AB19" s="233">
        <v>-395.90699999999998</v>
      </c>
      <c r="AC19" s="233">
        <v>-411.733</v>
      </c>
      <c r="AD19" s="233">
        <v>-756.87099999999998</v>
      </c>
      <c r="AE19" s="852">
        <v>-2336.942</v>
      </c>
      <c r="AF19" s="233">
        <v>-432.274</v>
      </c>
      <c r="AG19" s="233">
        <v>-598.00599999999997</v>
      </c>
      <c r="AH19" s="233">
        <v>-513.61800000000005</v>
      </c>
      <c r="AI19" s="233">
        <v>-700.553</v>
      </c>
      <c r="AJ19" s="852">
        <v>-2244.4520000000002</v>
      </c>
      <c r="AK19" s="233">
        <v>-553.678</v>
      </c>
      <c r="AL19" s="233">
        <v>-621.24699999999996</v>
      </c>
      <c r="AM19" s="564">
        <v>-513.90599999999995</v>
      </c>
      <c r="AN19" s="560">
        <v>-423.084</v>
      </c>
      <c r="AO19" s="862">
        <v>-2111.9169999999999</v>
      </c>
      <c r="AP19" s="560">
        <v>-488.74</v>
      </c>
      <c r="AQ19" s="560">
        <v>-568.22900000000004</v>
      </c>
      <c r="AR19" s="560">
        <v>-637.96500000000003</v>
      </c>
      <c r="AS19" s="560">
        <v>-1251.528</v>
      </c>
      <c r="AT19" s="862">
        <v>-2946.4639999999999</v>
      </c>
      <c r="AU19" s="560">
        <v>-807.56200000000001</v>
      </c>
      <c r="AV19" s="560">
        <v>-795.07600000000002</v>
      </c>
      <c r="AW19" s="560">
        <v>-1076.3320000000001</v>
      </c>
      <c r="AX19" s="560">
        <v>-2334.701</v>
      </c>
      <c r="AY19" s="862">
        <v>-5013.6729999999998</v>
      </c>
      <c r="AZ19" s="560">
        <v>-521.52700000000004</v>
      </c>
      <c r="BA19" s="560">
        <v>-367.83199999999999</v>
      </c>
      <c r="BB19" s="560">
        <v>-651.51</v>
      </c>
      <c r="BC19" s="560">
        <v>-793.37300000000005</v>
      </c>
      <c r="BD19" s="862">
        <v>-2334.2420000000002</v>
      </c>
      <c r="BE19" s="560">
        <v>-332.37200000000001</v>
      </c>
      <c r="BF19" s="560">
        <v>-593.01599999999996</v>
      </c>
      <c r="BG19" s="560">
        <v>-678.94100000000003</v>
      </c>
      <c r="BH19" s="560">
        <v>-854.50199999999995</v>
      </c>
      <c r="BI19" s="862">
        <v>-2458.8310000000001</v>
      </c>
      <c r="BJ19" s="560">
        <v>-804.58199999999999</v>
      </c>
      <c r="BK19" s="560">
        <v>-756.947</v>
      </c>
      <c r="BL19" s="560">
        <v>-762.56600000000003</v>
      </c>
      <c r="BM19" s="1425">
        <v>-826.71500000000003</v>
      </c>
      <c r="BN19" s="1421">
        <v>-3150.8100000000004</v>
      </c>
      <c r="BO19" s="1425">
        <v>-833.04</v>
      </c>
      <c r="BP19" s="1425">
        <v>-1065</v>
      </c>
      <c r="BQ19" s="1425">
        <v>-1011.503</v>
      </c>
      <c r="BR19" s="1425">
        <v>-753.42200000000003</v>
      </c>
      <c r="BS19" s="1421">
        <v>-3662.9650000000001</v>
      </c>
    </row>
    <row r="20" spans="1:71" ht="15" hidden="1" customHeight="1">
      <c r="A20" s="213"/>
      <c r="B20" s="233"/>
      <c r="C20" s="233"/>
      <c r="D20" s="233"/>
      <c r="E20" s="561"/>
      <c r="F20" s="234"/>
      <c r="G20" s="233"/>
      <c r="H20" s="233"/>
      <c r="I20" s="233"/>
      <c r="J20" s="561"/>
      <c r="K20" s="234"/>
      <c r="L20" s="233"/>
      <c r="M20" s="233"/>
      <c r="N20" s="233"/>
      <c r="O20" s="233"/>
      <c r="P20" s="234"/>
      <c r="Q20" s="233"/>
      <c r="R20" s="233"/>
      <c r="S20" s="233"/>
      <c r="T20" s="233"/>
      <c r="U20" s="234"/>
      <c r="V20" s="233"/>
      <c r="W20" s="233"/>
      <c r="X20" s="233"/>
      <c r="Y20" s="233"/>
      <c r="Z20" s="852"/>
      <c r="AA20" s="233"/>
      <c r="AB20" s="233"/>
      <c r="AC20" s="233"/>
      <c r="AD20" s="233"/>
      <c r="AE20" s="852"/>
      <c r="AF20" s="233"/>
      <c r="AG20" s="233"/>
      <c r="AH20" s="233"/>
      <c r="AI20" s="233"/>
      <c r="AJ20" s="852"/>
      <c r="AK20" s="233"/>
      <c r="AL20" s="233"/>
      <c r="AM20" s="564"/>
      <c r="AN20" s="560"/>
      <c r="AO20" s="862">
        <v>0</v>
      </c>
      <c r="AP20" s="560"/>
      <c r="AQ20" s="560"/>
      <c r="AR20" s="560"/>
      <c r="AS20" s="560"/>
      <c r="AT20" s="862">
        <v>0</v>
      </c>
      <c r="AU20" s="560"/>
      <c r="AV20" s="560"/>
      <c r="AW20" s="560"/>
      <c r="AX20" s="560"/>
      <c r="AY20" s="862">
        <v>0</v>
      </c>
      <c r="AZ20" s="560"/>
      <c r="BA20" s="560"/>
      <c r="BB20" s="560"/>
      <c r="BC20" s="560"/>
      <c r="BD20" s="862">
        <v>0</v>
      </c>
      <c r="BE20" s="560"/>
      <c r="BF20" s="560"/>
      <c r="BG20" s="560"/>
      <c r="BH20" s="560"/>
      <c r="BI20" s="862">
        <v>0</v>
      </c>
      <c r="BJ20" s="560"/>
      <c r="BK20" s="560"/>
      <c r="BL20" s="560"/>
      <c r="BM20" s="1425"/>
      <c r="BN20" s="1421">
        <v>0</v>
      </c>
      <c r="BO20" s="1425"/>
      <c r="BP20" s="1425"/>
      <c r="BQ20" s="1425"/>
      <c r="BR20" s="1425"/>
      <c r="BS20" s="1421">
        <v>0</v>
      </c>
    </row>
    <row r="21" spans="1:71" ht="15" customHeight="1">
      <c r="A21" s="213" t="s">
        <v>682</v>
      </c>
      <c r="B21" s="233"/>
      <c r="C21" s="233"/>
      <c r="D21" s="233"/>
      <c r="E21" s="561"/>
      <c r="F21" s="234"/>
      <c r="G21" s="233"/>
      <c r="H21" s="233"/>
      <c r="I21" s="233"/>
      <c r="J21" s="561"/>
      <c r="K21" s="234"/>
      <c r="L21" s="233"/>
      <c r="M21" s="233"/>
      <c r="N21" s="233"/>
      <c r="O21" s="233"/>
      <c r="P21" s="234"/>
      <c r="Q21" s="233"/>
      <c r="R21" s="233"/>
      <c r="S21" s="233"/>
      <c r="T21" s="233"/>
      <c r="U21" s="234"/>
      <c r="V21" s="233">
        <v>0</v>
      </c>
      <c r="W21" s="233">
        <v>0</v>
      </c>
      <c r="X21" s="233">
        <v>0</v>
      </c>
      <c r="Y21" s="233">
        <v>0</v>
      </c>
      <c r="Z21" s="852">
        <v>0</v>
      </c>
      <c r="AA21" s="233">
        <v>0</v>
      </c>
      <c r="AB21" s="233">
        <v>0</v>
      </c>
      <c r="AC21" s="233">
        <v>0</v>
      </c>
      <c r="AD21" s="233">
        <v>0</v>
      </c>
      <c r="AE21" s="852">
        <v>0</v>
      </c>
      <c r="AF21" s="233">
        <v>0</v>
      </c>
      <c r="AG21" s="233">
        <v>0</v>
      </c>
      <c r="AH21" s="233">
        <v>0</v>
      </c>
      <c r="AI21" s="233">
        <v>0</v>
      </c>
      <c r="AJ21" s="852">
        <v>0</v>
      </c>
      <c r="AK21" s="233">
        <v>0</v>
      </c>
      <c r="AL21" s="233">
        <v>0</v>
      </c>
      <c r="AM21" s="564">
        <v>0</v>
      </c>
      <c r="AN21" s="560">
        <v>0</v>
      </c>
      <c r="AO21" s="862">
        <v>0</v>
      </c>
      <c r="AP21" s="560">
        <v>0</v>
      </c>
      <c r="AQ21" s="560">
        <v>0</v>
      </c>
      <c r="AR21" s="560">
        <v>0</v>
      </c>
      <c r="AS21" s="560">
        <v>0</v>
      </c>
      <c r="AT21" s="862">
        <v>0</v>
      </c>
      <c r="AU21" s="560">
        <v>0</v>
      </c>
      <c r="AV21" s="560">
        <v>0</v>
      </c>
      <c r="AW21" s="560">
        <v>0</v>
      </c>
      <c r="AX21" s="560">
        <v>0</v>
      </c>
      <c r="AY21" s="862">
        <v>0</v>
      </c>
      <c r="AZ21" s="560">
        <v>0</v>
      </c>
      <c r="BA21" s="560">
        <v>0</v>
      </c>
      <c r="BB21" s="560">
        <v>0</v>
      </c>
      <c r="BC21" s="560">
        <v>0</v>
      </c>
      <c r="BD21" s="862">
        <v>0</v>
      </c>
      <c r="BE21" s="560">
        <v>0</v>
      </c>
      <c r="BF21" s="560">
        <v>0</v>
      </c>
      <c r="BG21" s="560">
        <v>0</v>
      </c>
      <c r="BH21" s="560">
        <v>0</v>
      </c>
      <c r="BI21" s="862">
        <v>0</v>
      </c>
      <c r="BJ21" s="560">
        <v>0</v>
      </c>
      <c r="BK21" s="560">
        <v>0</v>
      </c>
      <c r="BL21" s="560">
        <v>0</v>
      </c>
      <c r="BM21" s="1425">
        <v>0</v>
      </c>
      <c r="BN21" s="1421">
        <v>0</v>
      </c>
      <c r="BO21" s="1425">
        <v>0</v>
      </c>
      <c r="BP21" s="1425">
        <v>0</v>
      </c>
      <c r="BQ21" s="1425">
        <v>0</v>
      </c>
      <c r="BR21" s="1425">
        <v>0</v>
      </c>
      <c r="BS21" s="1421">
        <v>0</v>
      </c>
    </row>
    <row r="22" spans="1:71" ht="15" customHeight="1">
      <c r="A22" s="827" t="s">
        <v>681</v>
      </c>
      <c r="B22" s="233"/>
      <c r="C22" s="233"/>
      <c r="D22" s="233"/>
      <c r="E22" s="561"/>
      <c r="F22" s="234"/>
      <c r="G22" s="233"/>
      <c r="H22" s="233"/>
      <c r="I22" s="233"/>
      <c r="J22" s="561"/>
      <c r="K22" s="234"/>
      <c r="L22" s="233"/>
      <c r="M22" s="233"/>
      <c r="N22" s="233"/>
      <c r="O22" s="233"/>
      <c r="P22" s="234"/>
      <c r="Q22" s="233"/>
      <c r="R22" s="233"/>
      <c r="S22" s="233"/>
      <c r="T22" s="233"/>
      <c r="U22" s="234"/>
      <c r="V22" s="233">
        <v>0</v>
      </c>
      <c r="W22" s="233">
        <v>0</v>
      </c>
      <c r="X22" s="233">
        <v>0</v>
      </c>
      <c r="Y22" s="233">
        <v>0</v>
      </c>
      <c r="Z22" s="852">
        <v>0</v>
      </c>
      <c r="AA22" s="233">
        <v>0</v>
      </c>
      <c r="AB22" s="233">
        <v>0</v>
      </c>
      <c r="AC22" s="233">
        <v>-9.4160000000000004</v>
      </c>
      <c r="AD22" s="233">
        <v>-2.1459999999999999</v>
      </c>
      <c r="AE22" s="852">
        <v>-11.561999999999999</v>
      </c>
      <c r="AF22" s="233">
        <v>-9.7629999999999999</v>
      </c>
      <c r="AG22" s="233">
        <v>-13.356999999999999</v>
      </c>
      <c r="AH22" s="233">
        <v>-14.878</v>
      </c>
      <c r="AI22" s="233">
        <v>-25.835999999999999</v>
      </c>
      <c r="AJ22" s="852">
        <v>-63.835999999999999</v>
      </c>
      <c r="AK22" s="233">
        <v>-1.1060000000000001</v>
      </c>
      <c r="AL22" s="233">
        <v>-2.9430000000000001</v>
      </c>
      <c r="AM22" s="564">
        <v>-1.4810000000000001</v>
      </c>
      <c r="AN22" s="560">
        <v>-12.499000000000001</v>
      </c>
      <c r="AO22" s="862">
        <v>-18.03</v>
      </c>
      <c r="AP22" s="560">
        <v>-28.7</v>
      </c>
      <c r="AQ22" s="560">
        <v>-7.7149999999999999</v>
      </c>
      <c r="AR22" s="560">
        <v>-4.6159999999999997</v>
      </c>
      <c r="AS22" s="560">
        <v>-35.442</v>
      </c>
      <c r="AT22" s="862">
        <v>-76.474000000000004</v>
      </c>
      <c r="AU22" s="560">
        <v>-4.9089999999999998</v>
      </c>
      <c r="AV22" s="560">
        <v>-3.1739999999999999</v>
      </c>
      <c r="AW22" s="560">
        <v>-5.8490000000000002</v>
      </c>
      <c r="AX22" s="560">
        <v>-12.250999999999999</v>
      </c>
      <c r="AY22" s="862">
        <v>-26.184999999999999</v>
      </c>
      <c r="AZ22" s="560">
        <v>-11.244</v>
      </c>
      <c r="BA22" s="560">
        <v>-49.122999999999998</v>
      </c>
      <c r="BB22" s="560">
        <v>-47.686</v>
      </c>
      <c r="BC22" s="560">
        <v>-48.472000000000001</v>
      </c>
      <c r="BD22" s="862">
        <v>-156.52500000000001</v>
      </c>
      <c r="BE22" s="560">
        <v>-14.645</v>
      </c>
      <c r="BF22" s="560">
        <v>-37.710999999999999</v>
      </c>
      <c r="BG22" s="560">
        <v>-27.788</v>
      </c>
      <c r="BH22" s="560">
        <v>-47.43</v>
      </c>
      <c r="BI22" s="862">
        <v>-127.57399999999998</v>
      </c>
      <c r="BJ22" s="560">
        <v>-42.104999999999997</v>
      </c>
      <c r="BK22" s="560">
        <v>-39.091999999999999</v>
      </c>
      <c r="BL22" s="560">
        <v>-29.945</v>
      </c>
      <c r="BM22" s="1425">
        <v>-43.616</v>
      </c>
      <c r="BN22" s="1421">
        <v>-154.75799999999998</v>
      </c>
      <c r="BO22" s="1425">
        <v>-37.015999999999998</v>
      </c>
      <c r="BP22" s="1425">
        <v>-26.239000000000001</v>
      </c>
      <c r="BQ22" s="1425">
        <v>-21.23</v>
      </c>
      <c r="BR22" s="1425">
        <v>-39.375</v>
      </c>
      <c r="BS22" s="1421">
        <v>-123.86</v>
      </c>
    </row>
    <row r="23" spans="1:71" ht="15" customHeight="1">
      <c r="A23" s="210" t="s">
        <v>680</v>
      </c>
      <c r="B23" s="233"/>
      <c r="C23" s="233"/>
      <c r="D23" s="233"/>
      <c r="E23" s="233"/>
      <c r="F23" s="234"/>
      <c r="G23" s="233"/>
      <c r="H23" s="233"/>
      <c r="I23" s="233"/>
      <c r="J23" s="233"/>
      <c r="K23" s="234"/>
      <c r="L23" s="233"/>
      <c r="M23" s="233"/>
      <c r="N23" s="233"/>
      <c r="O23" s="233"/>
      <c r="P23" s="234"/>
      <c r="Q23" s="233"/>
      <c r="R23" s="233"/>
      <c r="S23" s="233"/>
      <c r="T23" s="233"/>
      <c r="U23" s="234"/>
      <c r="V23" s="233">
        <v>33.814999999999998</v>
      </c>
      <c r="W23" s="233">
        <v>44.82</v>
      </c>
      <c r="X23" s="233">
        <v>43.436</v>
      </c>
      <c r="Y23" s="233">
        <v>46.576999999999998</v>
      </c>
      <c r="Z23" s="852">
        <v>168.65</v>
      </c>
      <c r="AA23" s="233">
        <v>36.581000000000003</v>
      </c>
      <c r="AB23" s="233">
        <v>45.353999999999999</v>
      </c>
      <c r="AC23" s="233">
        <v>45.649000000000001</v>
      </c>
      <c r="AD23" s="233">
        <v>38.529000000000003</v>
      </c>
      <c r="AE23" s="852">
        <v>166.11500000000001</v>
      </c>
      <c r="AF23" s="233">
        <v>35.549999999999997</v>
      </c>
      <c r="AG23" s="233">
        <v>50.487000000000002</v>
      </c>
      <c r="AH23" s="233">
        <v>42.290999999999997</v>
      </c>
      <c r="AI23" s="233">
        <v>55.451000000000001</v>
      </c>
      <c r="AJ23" s="852">
        <v>183.78</v>
      </c>
      <c r="AK23" s="233">
        <v>49.3</v>
      </c>
      <c r="AL23" s="233">
        <v>91.686000000000007</v>
      </c>
      <c r="AM23" s="564">
        <v>139.58600000000001</v>
      </c>
      <c r="AN23" s="560">
        <v>102.254</v>
      </c>
      <c r="AO23" s="862">
        <v>382.827</v>
      </c>
      <c r="AP23" s="560">
        <v>65.822000000000003</v>
      </c>
      <c r="AQ23" s="560">
        <v>102.446</v>
      </c>
      <c r="AR23" s="560">
        <v>92.393000000000001</v>
      </c>
      <c r="AS23" s="560">
        <v>100.252</v>
      </c>
      <c r="AT23" s="862">
        <v>360.91399999999999</v>
      </c>
      <c r="AU23" s="560">
        <v>82.894000000000005</v>
      </c>
      <c r="AV23" s="560">
        <v>89.932000000000002</v>
      </c>
      <c r="AW23" s="560">
        <v>125.84699999999999</v>
      </c>
      <c r="AX23" s="560">
        <v>134.291</v>
      </c>
      <c r="AY23" s="862">
        <v>432.96600000000001</v>
      </c>
      <c r="AZ23" s="560">
        <v>128.13900000000001</v>
      </c>
      <c r="BA23" s="560">
        <v>111.075</v>
      </c>
      <c r="BB23" s="560">
        <v>123.602</v>
      </c>
      <c r="BC23" s="560">
        <v>131.18700000000001</v>
      </c>
      <c r="BD23" s="862">
        <v>494.00300000000004</v>
      </c>
      <c r="BE23" s="560">
        <v>99.843000000000004</v>
      </c>
      <c r="BF23" s="560">
        <v>113.351</v>
      </c>
      <c r="BG23" s="560">
        <v>113.931</v>
      </c>
      <c r="BH23" s="560">
        <v>110.589</v>
      </c>
      <c r="BI23" s="862">
        <v>437.714</v>
      </c>
      <c r="BJ23" s="560">
        <v>97.552000000000007</v>
      </c>
      <c r="BK23" s="560">
        <v>140.67599999999999</v>
      </c>
      <c r="BL23" s="560">
        <v>119.447</v>
      </c>
      <c r="BM23" s="1425">
        <v>167.685</v>
      </c>
      <c r="BN23" s="1421">
        <v>525.36</v>
      </c>
      <c r="BO23" s="1425">
        <v>113.34699999999999</v>
      </c>
      <c r="BP23" s="1425">
        <v>137.23099999999999</v>
      </c>
      <c r="BQ23" s="1425">
        <v>122.465</v>
      </c>
      <c r="BR23" s="1425">
        <v>231.78</v>
      </c>
      <c r="BS23" s="1421">
        <v>604.82299999999998</v>
      </c>
    </row>
    <row r="24" spans="1:71" s="228" customFormat="1" ht="15" customHeight="1">
      <c r="A24" s="211" t="s">
        <v>679</v>
      </c>
      <c r="B24" s="235"/>
      <c r="C24" s="235"/>
      <c r="D24" s="235"/>
      <c r="E24" s="562"/>
      <c r="F24" s="236"/>
      <c r="G24" s="235"/>
      <c r="H24" s="235"/>
      <c r="I24" s="235"/>
      <c r="J24" s="562"/>
      <c r="K24" s="236"/>
      <c r="L24" s="235"/>
      <c r="M24" s="235"/>
      <c r="N24" s="235"/>
      <c r="O24" s="235"/>
      <c r="P24" s="236"/>
      <c r="Q24" s="235"/>
      <c r="R24" s="235"/>
      <c r="S24" s="235"/>
      <c r="T24" s="235"/>
      <c r="U24" s="236"/>
      <c r="V24" s="235">
        <v>-4.1840000000000002</v>
      </c>
      <c r="W24" s="235">
        <v>-8.9830000000000005</v>
      </c>
      <c r="X24" s="235">
        <v>-5.9450000000000003</v>
      </c>
      <c r="Y24" s="235">
        <v>-10.541</v>
      </c>
      <c r="Z24" s="853">
        <v>-29.654</v>
      </c>
      <c r="AA24" s="235">
        <v>-10.526</v>
      </c>
      <c r="AB24" s="235">
        <v>-7.8170000000000002</v>
      </c>
      <c r="AC24" s="235">
        <v>-7.7240000000000002</v>
      </c>
      <c r="AD24" s="235">
        <v>-9.7690000000000001</v>
      </c>
      <c r="AE24" s="853">
        <v>-35.837000000000003</v>
      </c>
      <c r="AF24" s="235">
        <v>-8.766</v>
      </c>
      <c r="AG24" s="235">
        <v>-9.6020000000000003</v>
      </c>
      <c r="AH24" s="235">
        <v>-10.147</v>
      </c>
      <c r="AI24" s="235">
        <v>-13.353999999999999</v>
      </c>
      <c r="AJ24" s="853">
        <v>-41.871000000000002</v>
      </c>
      <c r="AK24" s="235">
        <v>-18.789000000000001</v>
      </c>
      <c r="AL24" s="235">
        <v>-16.004999999999999</v>
      </c>
      <c r="AM24" s="557">
        <v>-16.222999999999999</v>
      </c>
      <c r="AN24" s="559">
        <v>-12.305</v>
      </c>
      <c r="AO24" s="863">
        <v>-63.323999999999998</v>
      </c>
      <c r="AP24" s="559">
        <v>-10.257999999999999</v>
      </c>
      <c r="AQ24" s="559">
        <v>-11.541</v>
      </c>
      <c r="AR24" s="559">
        <v>-12.452999999999999</v>
      </c>
      <c r="AS24" s="559">
        <v>-14.506</v>
      </c>
      <c r="AT24" s="863">
        <v>-48.759</v>
      </c>
      <c r="AU24" s="559">
        <v>0</v>
      </c>
      <c r="AV24" s="559">
        <v>0</v>
      </c>
      <c r="AW24" s="559">
        <v>0</v>
      </c>
      <c r="AX24" s="559">
        <v>0</v>
      </c>
      <c r="AY24" s="863">
        <v>0</v>
      </c>
      <c r="AZ24" s="559">
        <v>5.3999999999999999E-2</v>
      </c>
      <c r="BA24" s="559">
        <v>-9.0999999999999998E-2</v>
      </c>
      <c r="BB24" s="559">
        <v>0.59299999999999997</v>
      </c>
      <c r="BC24" s="559">
        <v>0.68</v>
      </c>
      <c r="BD24" s="863">
        <v>1.236</v>
      </c>
      <c r="BE24" s="559">
        <v>-0.58899999999999997</v>
      </c>
      <c r="BF24" s="559">
        <v>-0.377</v>
      </c>
      <c r="BG24" s="559">
        <v>-0.68700000000000006</v>
      </c>
      <c r="BH24" s="559">
        <v>-1.391</v>
      </c>
      <c r="BI24" s="863">
        <v>-3.044</v>
      </c>
      <c r="BJ24" s="559">
        <v>-1.2270000000000001</v>
      </c>
      <c r="BK24" s="559">
        <v>-1.7030000000000001</v>
      </c>
      <c r="BL24" s="559">
        <v>-2.157</v>
      </c>
      <c r="BM24" s="1424">
        <v>-2.359</v>
      </c>
      <c r="BN24" s="1422">
        <v>-7.4459999999999997</v>
      </c>
      <c r="BO24" s="1424">
        <v>-2.222</v>
      </c>
      <c r="BP24" s="1424">
        <v>-2.86</v>
      </c>
      <c r="BQ24" s="1424">
        <v>-3.9489999999999998</v>
      </c>
      <c r="BR24" s="1424">
        <v>-3.8980000000000001</v>
      </c>
      <c r="BS24" s="1422">
        <v>-12.928999999999998</v>
      </c>
    </row>
    <row r="25" spans="1:71" ht="9" customHeight="1">
      <c r="A25" s="212"/>
      <c r="B25" s="231"/>
      <c r="C25" s="231"/>
      <c r="D25" s="231"/>
      <c r="E25" s="231"/>
      <c r="F25" s="232"/>
      <c r="G25" s="231"/>
      <c r="H25" s="231"/>
      <c r="I25" s="231"/>
      <c r="J25" s="231"/>
      <c r="K25" s="232"/>
      <c r="L25" s="231"/>
      <c r="M25" s="231"/>
      <c r="N25" s="231"/>
      <c r="O25" s="231"/>
      <c r="P25" s="232"/>
      <c r="Q25" s="231"/>
      <c r="R25" s="231"/>
      <c r="S25" s="231"/>
      <c r="T25" s="231"/>
      <c r="U25" s="232"/>
      <c r="V25" s="231"/>
      <c r="W25" s="231"/>
      <c r="X25" s="231"/>
      <c r="Y25" s="231"/>
      <c r="Z25" s="874"/>
      <c r="AA25" s="231"/>
      <c r="AB25" s="231"/>
      <c r="AC25" s="231"/>
      <c r="AD25" s="231"/>
      <c r="AE25" s="874"/>
      <c r="AF25" s="231"/>
      <c r="AG25" s="231"/>
      <c r="AH25" s="231"/>
      <c r="AI25" s="231"/>
      <c r="AJ25" s="874"/>
      <c r="AK25" s="231"/>
      <c r="AL25" s="231"/>
      <c r="AM25" s="231"/>
      <c r="AN25" s="231"/>
      <c r="AO25" s="874"/>
      <c r="AP25" s="231"/>
      <c r="AQ25" s="231"/>
      <c r="AR25" s="231"/>
      <c r="AS25" s="231"/>
      <c r="AT25" s="874"/>
      <c r="AU25" s="231"/>
      <c r="AV25" s="231"/>
      <c r="AW25" s="231"/>
      <c r="AX25" s="231"/>
      <c r="AY25" s="874"/>
      <c r="AZ25" s="231"/>
      <c r="BA25" s="231"/>
      <c r="BB25" s="231"/>
      <c r="BC25" s="231"/>
      <c r="BD25" s="874">
        <v>0</v>
      </c>
      <c r="BE25" s="231"/>
      <c r="BF25" s="231"/>
      <c r="BG25" s="231"/>
      <c r="BH25" s="231"/>
      <c r="BI25" s="874">
        <v>0</v>
      </c>
      <c r="BJ25" s="231"/>
      <c r="BK25" s="231"/>
      <c r="BL25" s="231"/>
      <c r="BM25" s="231"/>
      <c r="BN25" s="874">
        <v>0</v>
      </c>
      <c r="BO25" s="231"/>
      <c r="BP25" s="231"/>
      <c r="BQ25" s="231"/>
      <c r="BR25" s="231"/>
      <c r="BS25" s="874">
        <v>0</v>
      </c>
    </row>
    <row r="26" spans="1:71" s="228" customFormat="1" ht="15" customHeight="1">
      <c r="A26" s="211" t="s">
        <v>379</v>
      </c>
      <c r="B26" s="235"/>
      <c r="C26" s="235"/>
      <c r="D26" s="235"/>
      <c r="E26" s="562"/>
      <c r="F26" s="236"/>
      <c r="G26" s="235"/>
      <c r="H26" s="235"/>
      <c r="I26" s="235"/>
      <c r="J26" s="562"/>
      <c r="K26" s="236"/>
      <c r="L26" s="235"/>
      <c r="M26" s="235"/>
      <c r="N26" s="235"/>
      <c r="O26" s="235"/>
      <c r="P26" s="236"/>
      <c r="Q26" s="235"/>
      <c r="R26" s="235"/>
      <c r="S26" s="235"/>
      <c r="T26" s="235"/>
      <c r="U26" s="236"/>
      <c r="V26" s="235">
        <v>-1315.3530000000001</v>
      </c>
      <c r="W26" s="235">
        <v>-1388.7139999999999</v>
      </c>
      <c r="X26" s="235">
        <v>-1517.2449999999999</v>
      </c>
      <c r="Y26" s="235">
        <v>-1792.0709999999999</v>
      </c>
      <c r="Z26" s="853">
        <v>-6013.384</v>
      </c>
      <c r="AA26" s="235">
        <v>-1638.625</v>
      </c>
      <c r="AB26" s="235">
        <v>-1628.5260000000001</v>
      </c>
      <c r="AC26" s="235">
        <v>-1444.673</v>
      </c>
      <c r="AD26" s="235">
        <v>-1642.982</v>
      </c>
      <c r="AE26" s="853">
        <v>-6354.808</v>
      </c>
      <c r="AF26" s="235">
        <v>-1457.0160000000001</v>
      </c>
      <c r="AG26" s="235">
        <v>-1403.9970000000001</v>
      </c>
      <c r="AH26" s="235">
        <v>-1529.0540000000001</v>
      </c>
      <c r="AI26" s="235">
        <v>-1739.4169999999999</v>
      </c>
      <c r="AJ26" s="853">
        <v>-6129.4840000000004</v>
      </c>
      <c r="AK26" s="235">
        <v>-1657.587</v>
      </c>
      <c r="AL26" s="235">
        <v>-1720.2760000000001</v>
      </c>
      <c r="AM26" s="557">
        <v>-1817.7170000000001</v>
      </c>
      <c r="AN26" s="559">
        <v>-1831.1590000000001</v>
      </c>
      <c r="AO26" s="863">
        <v>-7026.7420000000002</v>
      </c>
      <c r="AP26" s="559">
        <v>-1713.2660000000001</v>
      </c>
      <c r="AQ26" s="559">
        <v>-1775.3389999999999</v>
      </c>
      <c r="AR26" s="559">
        <v>-1702.306</v>
      </c>
      <c r="AS26" s="559">
        <v>-1838.4949999999999</v>
      </c>
      <c r="AT26" s="863">
        <v>-7029.4070000000002</v>
      </c>
      <c r="AU26" s="559">
        <v>-1558.71</v>
      </c>
      <c r="AV26" s="559">
        <v>-1945.4490000000001</v>
      </c>
      <c r="AW26" s="559">
        <v>-2076.3069999999998</v>
      </c>
      <c r="AX26" s="559">
        <v>-2256.442</v>
      </c>
      <c r="AY26" s="863">
        <v>-7836.91</v>
      </c>
      <c r="AZ26" s="559">
        <v>-2140.4540000000002</v>
      </c>
      <c r="BA26" s="559">
        <v>-2109.15</v>
      </c>
      <c r="BB26" s="559">
        <v>-2019.652</v>
      </c>
      <c r="BC26" s="559">
        <v>-2368.2280000000001</v>
      </c>
      <c r="BD26" s="863">
        <v>-8637.4840000000004</v>
      </c>
      <c r="BE26" s="559">
        <v>-2193.0529999999999</v>
      </c>
      <c r="BF26" s="559">
        <v>-2134.4720000000002</v>
      </c>
      <c r="BG26" s="559">
        <v>-2282.6790000000001</v>
      </c>
      <c r="BH26" s="559">
        <v>-2543.29</v>
      </c>
      <c r="BI26" s="863">
        <v>-9153.4939999999988</v>
      </c>
      <c r="BJ26" s="559">
        <v>-2235.9630000000002</v>
      </c>
      <c r="BK26" s="559">
        <v>-2238.6779999999999</v>
      </c>
      <c r="BL26" s="559">
        <v>-2142.1239999999998</v>
      </c>
      <c r="BM26" s="1424">
        <v>-2220.4319999999998</v>
      </c>
      <c r="BN26" s="1422">
        <v>-8837.1970000000001</v>
      </c>
      <c r="BO26" s="1424">
        <v>-1959.595</v>
      </c>
      <c r="BP26" s="1424">
        <v>-2049.7890000000002</v>
      </c>
      <c r="BQ26" s="1424">
        <v>-2184.2730000000001</v>
      </c>
      <c r="BR26" s="1424">
        <v>-2490.64</v>
      </c>
      <c r="BS26" s="1422">
        <v>-8684.2970000000005</v>
      </c>
    </row>
    <row r="27" spans="1:71" ht="15" customHeight="1">
      <c r="A27" s="210" t="s">
        <v>678</v>
      </c>
      <c r="B27" s="233"/>
      <c r="C27" s="233"/>
      <c r="D27" s="233"/>
      <c r="E27" s="233"/>
      <c r="F27" s="234"/>
      <c r="G27" s="233"/>
      <c r="H27" s="233"/>
      <c r="I27" s="233"/>
      <c r="J27" s="233"/>
      <c r="K27" s="234"/>
      <c r="L27" s="233"/>
      <c r="M27" s="233"/>
      <c r="N27" s="233"/>
      <c r="O27" s="233"/>
      <c r="P27" s="234"/>
      <c r="Q27" s="233"/>
      <c r="R27" s="233"/>
      <c r="S27" s="233"/>
      <c r="T27" s="233"/>
      <c r="U27" s="234"/>
      <c r="V27" s="233">
        <v>-1296.9839999999999</v>
      </c>
      <c r="W27" s="233">
        <v>-1358.0519999999999</v>
      </c>
      <c r="X27" s="233">
        <v>-1492.4590000000001</v>
      </c>
      <c r="Y27" s="233">
        <v>-1751.7</v>
      </c>
      <c r="Z27" s="852">
        <v>-5899.1959999999999</v>
      </c>
      <c r="AA27" s="233">
        <v>-1615.0219999999999</v>
      </c>
      <c r="AB27" s="233">
        <v>-1586.5350000000001</v>
      </c>
      <c r="AC27" s="233">
        <v>-1401.0989999999999</v>
      </c>
      <c r="AD27" s="233">
        <v>-1617.9970000000001</v>
      </c>
      <c r="AE27" s="852">
        <v>-6220.6559999999999</v>
      </c>
      <c r="AF27" s="233">
        <v>-1416.201</v>
      </c>
      <c r="AG27" s="233">
        <v>-1376.5540000000001</v>
      </c>
      <c r="AH27" s="233">
        <v>-1481.43</v>
      </c>
      <c r="AI27" s="233">
        <v>-1690.4849999999999</v>
      </c>
      <c r="AJ27" s="852">
        <v>-5964.6719999999996</v>
      </c>
      <c r="AK27" s="233">
        <v>-1608.48</v>
      </c>
      <c r="AL27" s="233">
        <v>-1723.749</v>
      </c>
      <c r="AM27" s="564">
        <v>-1788.923</v>
      </c>
      <c r="AN27" s="560">
        <v>-1812.0150000000001</v>
      </c>
      <c r="AO27" s="862">
        <v>-6933.1679999999997</v>
      </c>
      <c r="AP27" s="560">
        <v>-1666.5440000000001</v>
      </c>
      <c r="AQ27" s="560">
        <v>-1739.07</v>
      </c>
      <c r="AR27" s="560">
        <v>-1701.4649999999999</v>
      </c>
      <c r="AS27" s="560">
        <v>-1802.616</v>
      </c>
      <c r="AT27" s="862">
        <v>-6909.6970000000001</v>
      </c>
      <c r="AU27" s="560">
        <v>-1617.7180000000001</v>
      </c>
      <c r="AV27" s="560">
        <v>-1868.4380000000001</v>
      </c>
      <c r="AW27" s="560">
        <v>-2020.4190000000001</v>
      </c>
      <c r="AX27" s="560">
        <v>-2145.0929999999998</v>
      </c>
      <c r="AY27" s="862">
        <v>-7651.67</v>
      </c>
      <c r="AZ27" s="560">
        <v>-2092.4520000000002</v>
      </c>
      <c r="BA27" s="560">
        <v>-2055.2449999999999</v>
      </c>
      <c r="BB27" s="560">
        <v>-1992.972</v>
      </c>
      <c r="BC27" s="560">
        <v>-2337.723</v>
      </c>
      <c r="BD27" s="862">
        <v>-8478.3919999999998</v>
      </c>
      <c r="BE27" s="560">
        <v>-2096.7579999999998</v>
      </c>
      <c r="BF27" s="560">
        <v>-2070.0540000000001</v>
      </c>
      <c r="BG27" s="560">
        <v>-2195.172</v>
      </c>
      <c r="BH27" s="560">
        <v>-2453.1390000000001</v>
      </c>
      <c r="BI27" s="862">
        <v>-8815.1229999999996</v>
      </c>
      <c r="BJ27" s="560">
        <v>-2108.415</v>
      </c>
      <c r="BK27" s="560">
        <v>-2108.768</v>
      </c>
      <c r="BL27" s="560">
        <v>-2073.9520000000002</v>
      </c>
      <c r="BM27" s="1425">
        <v>-2171.27</v>
      </c>
      <c r="BN27" s="1421">
        <v>-8462.4050000000007</v>
      </c>
      <c r="BO27" s="1425">
        <v>-1905.7270000000001</v>
      </c>
      <c r="BP27" s="1425">
        <v>-2004.797</v>
      </c>
      <c r="BQ27" s="1425">
        <v>-2140.491</v>
      </c>
      <c r="BR27" s="1425">
        <v>-2448.5250000000001</v>
      </c>
      <c r="BS27" s="1421">
        <v>-8499.5400000000009</v>
      </c>
    </row>
    <row r="28" spans="1:71" ht="15" customHeight="1">
      <c r="A28" s="210" t="s">
        <v>677</v>
      </c>
      <c r="B28" s="233"/>
      <c r="C28" s="233"/>
      <c r="D28" s="233"/>
      <c r="E28" s="233"/>
      <c r="F28" s="234"/>
      <c r="G28" s="233"/>
      <c r="H28" s="233"/>
      <c r="I28" s="233"/>
      <c r="J28" s="233"/>
      <c r="K28" s="234"/>
      <c r="L28" s="233"/>
      <c r="M28" s="233"/>
      <c r="N28" s="233"/>
      <c r="O28" s="233"/>
      <c r="P28" s="234"/>
      <c r="Q28" s="233"/>
      <c r="R28" s="233"/>
      <c r="S28" s="233"/>
      <c r="T28" s="233"/>
      <c r="U28" s="234"/>
      <c r="V28" s="233">
        <v>-18.369</v>
      </c>
      <c r="W28" s="233">
        <v>-30.667999999999999</v>
      </c>
      <c r="X28" s="233">
        <v>-24.643000000000001</v>
      </c>
      <c r="Y28" s="233">
        <v>-40.619</v>
      </c>
      <c r="Z28" s="852">
        <v>-114.3</v>
      </c>
      <c r="AA28" s="233">
        <v>-23.606999999999999</v>
      </c>
      <c r="AB28" s="233">
        <v>-41.99</v>
      </c>
      <c r="AC28" s="233">
        <v>-43.661000000000001</v>
      </c>
      <c r="AD28" s="233">
        <v>-24.771999999999998</v>
      </c>
      <c r="AE28" s="852">
        <v>-134.03200000000001</v>
      </c>
      <c r="AF28" s="233">
        <v>-40.813000000000002</v>
      </c>
      <c r="AG28" s="233">
        <v>-27.442</v>
      </c>
      <c r="AH28" s="233">
        <v>-45.942999999999998</v>
      </c>
      <c r="AI28" s="233">
        <v>-46.241999999999997</v>
      </c>
      <c r="AJ28" s="852">
        <v>-160.441</v>
      </c>
      <c r="AK28" s="233">
        <v>-47.191000000000003</v>
      </c>
      <c r="AL28" s="233">
        <v>7.05</v>
      </c>
      <c r="AM28" s="564">
        <v>-26.541</v>
      </c>
      <c r="AN28" s="560">
        <v>-16.725999999999999</v>
      </c>
      <c r="AO28" s="862">
        <v>-83.408000000000001</v>
      </c>
      <c r="AP28" s="560">
        <v>-44.850999999999999</v>
      </c>
      <c r="AQ28" s="560">
        <v>-33.61</v>
      </c>
      <c r="AR28" s="560">
        <v>3.1869999999999998</v>
      </c>
      <c r="AS28" s="560">
        <v>-35.878</v>
      </c>
      <c r="AT28" s="862">
        <v>-111.15300000000001</v>
      </c>
      <c r="AU28" s="560">
        <v>59.006999999999998</v>
      </c>
      <c r="AV28" s="560">
        <v>-77.010000000000005</v>
      </c>
      <c r="AW28" s="560">
        <v>-55.887999999999998</v>
      </c>
      <c r="AX28" s="560">
        <v>-111.349</v>
      </c>
      <c r="AY28" s="862">
        <v>-185.24</v>
      </c>
      <c r="AZ28" s="560">
        <v>-47.901000000000003</v>
      </c>
      <c r="BA28" s="560">
        <v>-52.61</v>
      </c>
      <c r="BB28" s="560">
        <v>-25.744</v>
      </c>
      <c r="BC28" s="560">
        <v>-30.504000000000001</v>
      </c>
      <c r="BD28" s="862">
        <v>-156.75899999999999</v>
      </c>
      <c r="BE28" s="560">
        <v>-96.295000000000002</v>
      </c>
      <c r="BF28" s="560">
        <v>-64.418000000000006</v>
      </c>
      <c r="BG28" s="560">
        <v>-87.507000000000005</v>
      </c>
      <c r="BH28" s="560">
        <v>-90.150999999999996</v>
      </c>
      <c r="BI28" s="862">
        <v>-338.37100000000004</v>
      </c>
      <c r="BJ28" s="560">
        <v>-127.547</v>
      </c>
      <c r="BK28" s="560">
        <v>-129.90899999999999</v>
      </c>
      <c r="BL28" s="560">
        <v>-68.171999999999997</v>
      </c>
      <c r="BM28" s="1425">
        <v>-49.161000000000001</v>
      </c>
      <c r="BN28" s="1421">
        <v>-374.78900000000004</v>
      </c>
      <c r="BO28" s="1425">
        <v>-53.866999999999997</v>
      </c>
      <c r="BP28" s="1425">
        <v>-44.991999999999997</v>
      </c>
      <c r="BQ28" s="1425">
        <v>-43.781999999999996</v>
      </c>
      <c r="BR28" s="1425">
        <v>-42.115000000000002</v>
      </c>
      <c r="BS28" s="1421">
        <v>-184.756</v>
      </c>
    </row>
    <row r="29" spans="1:71" ht="15" customHeight="1">
      <c r="A29" s="210" t="s">
        <v>676</v>
      </c>
      <c r="B29" s="233"/>
      <c r="C29" s="233"/>
      <c r="D29" s="233"/>
      <c r="E29" s="233"/>
      <c r="F29" s="234"/>
      <c r="G29" s="233"/>
      <c r="H29" s="233"/>
      <c r="I29" s="233"/>
      <c r="J29" s="233"/>
      <c r="K29" s="234"/>
      <c r="L29" s="233"/>
      <c r="M29" s="233"/>
      <c r="N29" s="233"/>
      <c r="O29" s="233"/>
      <c r="P29" s="234"/>
      <c r="Q29" s="233"/>
      <c r="R29" s="233"/>
      <c r="S29" s="233"/>
      <c r="T29" s="233"/>
      <c r="U29" s="234"/>
      <c r="V29" s="233">
        <v>0</v>
      </c>
      <c r="W29" s="233">
        <v>7.0000000000000001E-3</v>
      </c>
      <c r="X29" s="233">
        <v>-0.14299999999999999</v>
      </c>
      <c r="Y29" s="233">
        <v>0.248</v>
      </c>
      <c r="Z29" s="852">
        <v>0.112</v>
      </c>
      <c r="AA29" s="233">
        <v>4.0000000000000001E-3</v>
      </c>
      <c r="AB29" s="233">
        <v>0</v>
      </c>
      <c r="AC29" s="233">
        <v>8.7999999999999995E-2</v>
      </c>
      <c r="AD29" s="233">
        <v>-0.21199999999999999</v>
      </c>
      <c r="AE29" s="852">
        <v>-0.11899999999999999</v>
      </c>
      <c r="AF29" s="233">
        <v>0</v>
      </c>
      <c r="AG29" s="233">
        <v>0</v>
      </c>
      <c r="AH29" s="233">
        <v>-1.68</v>
      </c>
      <c r="AI29" s="233">
        <v>-2.6890000000000001</v>
      </c>
      <c r="AJ29" s="852">
        <v>-4.37</v>
      </c>
      <c r="AK29" s="233">
        <v>-1.915</v>
      </c>
      <c r="AL29" s="233">
        <v>-3.5779999999999998</v>
      </c>
      <c r="AM29" s="564">
        <v>-2.2519999999999998</v>
      </c>
      <c r="AN29" s="560">
        <v>-2.4180000000000001</v>
      </c>
      <c r="AO29" s="862">
        <v>-10.164999999999999</v>
      </c>
      <c r="AP29" s="560">
        <v>-1.87</v>
      </c>
      <c r="AQ29" s="560">
        <v>-2.6579999999999999</v>
      </c>
      <c r="AR29" s="560">
        <v>-4.0270000000000001</v>
      </c>
      <c r="AS29" s="560">
        <v>0</v>
      </c>
      <c r="AT29" s="862">
        <v>-8.5559999999999992</v>
      </c>
      <c r="AU29" s="560">
        <v>0</v>
      </c>
      <c r="AV29" s="560">
        <v>0</v>
      </c>
      <c r="AW29" s="560">
        <v>0</v>
      </c>
      <c r="AX29" s="560">
        <v>0</v>
      </c>
      <c r="AY29" s="862">
        <v>0</v>
      </c>
      <c r="AZ29" s="560">
        <v>-9.9000000000000005E-2</v>
      </c>
      <c r="BA29" s="560">
        <v>-1.2949999999999999</v>
      </c>
      <c r="BB29" s="560">
        <v>-0.93600000000000005</v>
      </c>
      <c r="BC29" s="560">
        <v>0</v>
      </c>
      <c r="BD29" s="862">
        <v>-2.33</v>
      </c>
      <c r="BE29" s="560">
        <v>0</v>
      </c>
      <c r="BF29" s="560">
        <v>0</v>
      </c>
      <c r="BG29" s="560">
        <v>0</v>
      </c>
      <c r="BH29" s="560">
        <v>0</v>
      </c>
      <c r="BI29" s="862">
        <v>0</v>
      </c>
      <c r="BJ29" s="560">
        <v>0</v>
      </c>
      <c r="BK29" s="560">
        <v>0</v>
      </c>
      <c r="BL29" s="560">
        <v>0</v>
      </c>
      <c r="BM29" s="1425">
        <v>0</v>
      </c>
      <c r="BN29" s="1421">
        <v>0</v>
      </c>
      <c r="BO29" s="1425">
        <v>0</v>
      </c>
      <c r="BP29" s="1425">
        <v>0</v>
      </c>
      <c r="BQ29" s="1425">
        <v>0</v>
      </c>
      <c r="BR29" s="1425">
        <v>0</v>
      </c>
      <c r="BS29" s="1421">
        <v>0</v>
      </c>
    </row>
    <row r="30" spans="1:71" ht="13">
      <c r="A30" s="210"/>
      <c r="F30" s="563"/>
      <c r="K30" s="563"/>
      <c r="P30" s="563"/>
      <c r="U30" s="563"/>
      <c r="Z30" s="859"/>
      <c r="AE30" s="859"/>
      <c r="AJ30" s="859"/>
      <c r="AO30" s="859"/>
      <c r="AT30" s="859"/>
      <c r="AV30" s="823"/>
      <c r="AW30" s="823"/>
      <c r="AX30" s="823"/>
      <c r="AY30" s="859"/>
      <c r="BB30" s="227"/>
      <c r="BC30" s="227"/>
      <c r="BD30" s="859"/>
      <c r="BE30" s="227"/>
      <c r="BF30" s="227"/>
      <c r="BG30" s="227"/>
      <c r="BH30" s="227"/>
      <c r="BI30" s="859"/>
      <c r="BJ30" s="227"/>
      <c r="BK30" s="227"/>
      <c r="BL30" s="227"/>
      <c r="BM30" s="227"/>
      <c r="BN30" s="1621" t="s">
        <v>346</v>
      </c>
      <c r="BO30" s="227"/>
      <c r="BP30" s="227"/>
      <c r="BQ30" s="227"/>
      <c r="BR30" s="227"/>
      <c r="BS30" s="1621"/>
    </row>
    <row r="31" spans="1:71" s="228" customFormat="1" ht="15" customHeight="1">
      <c r="A31" s="205" t="s">
        <v>675</v>
      </c>
      <c r="B31" s="235"/>
      <c r="C31" s="235"/>
      <c r="D31" s="235"/>
      <c r="E31" s="562"/>
      <c r="F31" s="236"/>
      <c r="G31" s="235"/>
      <c r="H31" s="235"/>
      <c r="I31" s="235"/>
      <c r="J31" s="562"/>
      <c r="K31" s="236"/>
      <c r="L31" s="235"/>
      <c r="M31" s="235"/>
      <c r="N31" s="235"/>
      <c r="O31" s="235"/>
      <c r="P31" s="236"/>
      <c r="Q31" s="235"/>
      <c r="R31" s="235"/>
      <c r="S31" s="235"/>
      <c r="T31" s="235"/>
      <c r="U31" s="236"/>
      <c r="V31" s="235">
        <v>487.53300000000002</v>
      </c>
      <c r="W31" s="235">
        <v>856.35699999999997</v>
      </c>
      <c r="X31" s="235">
        <v>1010.003</v>
      </c>
      <c r="Y31" s="235">
        <v>748.29700000000003</v>
      </c>
      <c r="Z31" s="853">
        <v>3102.1909999999998</v>
      </c>
      <c r="AA31" s="235">
        <v>28.292000000000002</v>
      </c>
      <c r="AB31" s="235">
        <v>519.84900000000005</v>
      </c>
      <c r="AC31" s="235">
        <v>362.88499999999999</v>
      </c>
      <c r="AD31" s="235">
        <v>-212.45400000000001</v>
      </c>
      <c r="AE31" s="853">
        <v>698.572</v>
      </c>
      <c r="AF31" s="235">
        <v>133.73699999999999</v>
      </c>
      <c r="AG31" s="235">
        <v>438.27600000000001</v>
      </c>
      <c r="AH31" s="235">
        <v>191.411</v>
      </c>
      <c r="AI31" s="235">
        <v>-53.384</v>
      </c>
      <c r="AJ31" s="853">
        <v>710.03899999999999</v>
      </c>
      <c r="AK31" s="235">
        <v>298.452</v>
      </c>
      <c r="AL31" s="235">
        <v>683.51099999999997</v>
      </c>
      <c r="AM31" s="557">
        <v>632.47400000000005</v>
      </c>
      <c r="AN31" s="559">
        <v>918.88300000000004</v>
      </c>
      <c r="AO31" s="863">
        <v>2533.3209999999999</v>
      </c>
      <c r="AP31" s="559">
        <v>685.38499999999999</v>
      </c>
      <c r="AQ31" s="559">
        <v>745.79200000000003</v>
      </c>
      <c r="AR31" s="559">
        <v>682.89</v>
      </c>
      <c r="AS31" s="559">
        <v>91.78</v>
      </c>
      <c r="AT31" s="863">
        <v>2205.8490000000002</v>
      </c>
      <c r="AU31" s="559">
        <v>506.75599999999997</v>
      </c>
      <c r="AV31" s="559">
        <v>622.399</v>
      </c>
      <c r="AW31" s="559">
        <v>-71.13</v>
      </c>
      <c r="AX31" s="559">
        <v>-1178.7070000000001</v>
      </c>
      <c r="AY31" s="863">
        <v>-120.682</v>
      </c>
      <c r="AZ31" s="559">
        <v>1407.011</v>
      </c>
      <c r="BA31" s="559">
        <v>963.49300000000005</v>
      </c>
      <c r="BB31" s="559">
        <v>848.85699999999997</v>
      </c>
      <c r="BC31" s="559">
        <v>915.10799999999995</v>
      </c>
      <c r="BD31" s="863">
        <v>4134.4690000000001</v>
      </c>
      <c r="BE31" s="559">
        <v>1266.297</v>
      </c>
      <c r="BF31" s="559">
        <v>1024.2460000000001</v>
      </c>
      <c r="BG31" s="559">
        <v>973.92200000000003</v>
      </c>
      <c r="BH31" s="559">
        <v>954.11199999999997</v>
      </c>
      <c r="BI31" s="863">
        <v>4218.5770000000002</v>
      </c>
      <c r="BJ31" s="559">
        <v>966.08500000000004</v>
      </c>
      <c r="BK31" s="559">
        <v>1028.229</v>
      </c>
      <c r="BL31" s="559">
        <v>662.03099999999995</v>
      </c>
      <c r="BM31" s="1424">
        <v>600.048</v>
      </c>
      <c r="BN31" s="1422">
        <v>3256.393</v>
      </c>
      <c r="BO31" s="1424">
        <v>945.59299999999996</v>
      </c>
      <c r="BP31" s="1424">
        <v>742.37699999999995</v>
      </c>
      <c r="BQ31" s="1424">
        <v>845.86599999999999</v>
      </c>
      <c r="BR31" s="1424">
        <v>860.51400000000001</v>
      </c>
      <c r="BS31" s="1422">
        <v>3394.35</v>
      </c>
    </row>
    <row r="32" spans="1:71" ht="15" customHeight="1">
      <c r="A32" s="207" t="s">
        <v>674</v>
      </c>
      <c r="B32" s="233"/>
      <c r="C32" s="233"/>
      <c r="D32" s="233"/>
      <c r="E32" s="561"/>
      <c r="F32" s="234"/>
      <c r="G32" s="233"/>
      <c r="H32" s="233"/>
      <c r="I32" s="233"/>
      <c r="J32" s="561"/>
      <c r="K32" s="234"/>
      <c r="L32" s="233"/>
      <c r="M32" s="233"/>
      <c r="N32" s="233"/>
      <c r="O32" s="233"/>
      <c r="P32" s="234"/>
      <c r="Q32" s="233"/>
      <c r="R32" s="233"/>
      <c r="S32" s="233"/>
      <c r="T32" s="233"/>
      <c r="U32" s="234"/>
      <c r="V32" s="233">
        <v>-116.127</v>
      </c>
      <c r="W32" s="233">
        <v>-226.422</v>
      </c>
      <c r="X32" s="233">
        <v>-303.71899999999999</v>
      </c>
      <c r="Y32" s="233">
        <v>-189.11099999999999</v>
      </c>
      <c r="Z32" s="852">
        <v>-835.38099999999997</v>
      </c>
      <c r="AA32" s="233">
        <v>36.148000000000003</v>
      </c>
      <c r="AB32" s="233">
        <v>-41.963999999999999</v>
      </c>
      <c r="AC32" s="233">
        <v>-127.042</v>
      </c>
      <c r="AD32" s="233">
        <v>233.779</v>
      </c>
      <c r="AE32" s="852">
        <v>100.92100000000001</v>
      </c>
      <c r="AF32" s="233">
        <v>2.1280000000000001</v>
      </c>
      <c r="AG32" s="233">
        <v>-64.513999999999996</v>
      </c>
      <c r="AH32" s="233">
        <v>-13.215999999999999</v>
      </c>
      <c r="AI32" s="233">
        <v>67.659000000000006</v>
      </c>
      <c r="AJ32" s="852">
        <v>-7.9420000000000002</v>
      </c>
      <c r="AK32" s="233">
        <v>-56.634</v>
      </c>
      <c r="AL32" s="233">
        <v>-146.523</v>
      </c>
      <c r="AM32" s="564">
        <v>-152.07599999999999</v>
      </c>
      <c r="AN32" s="560">
        <v>-292.38</v>
      </c>
      <c r="AO32" s="862">
        <v>-647.61400000000003</v>
      </c>
      <c r="AP32" s="560">
        <v>-180.97399999999999</v>
      </c>
      <c r="AQ32" s="560">
        <v>-172.33199999999999</v>
      </c>
      <c r="AR32" s="560">
        <v>-193.75</v>
      </c>
      <c r="AS32" s="560">
        <v>161.20500000000001</v>
      </c>
      <c r="AT32" s="862">
        <v>-385.851</v>
      </c>
      <c r="AU32" s="560">
        <v>-131.52000000000001</v>
      </c>
      <c r="AV32" s="560">
        <v>-186.41200000000001</v>
      </c>
      <c r="AW32" s="560">
        <v>177.137</v>
      </c>
      <c r="AX32" s="560">
        <v>570.23</v>
      </c>
      <c r="AY32" s="862">
        <v>429.435</v>
      </c>
      <c r="AZ32" s="560">
        <v>-473.78500000000003</v>
      </c>
      <c r="BA32" s="560">
        <v>-187.72499999999999</v>
      </c>
      <c r="BB32" s="560">
        <v>-318.48200000000003</v>
      </c>
      <c r="BC32" s="560">
        <v>-158.262</v>
      </c>
      <c r="BD32" s="862">
        <v>-1138.2539999999999</v>
      </c>
      <c r="BE32" s="560">
        <v>-264.54899999999998</v>
      </c>
      <c r="BF32" s="560">
        <v>-129.99100000000001</v>
      </c>
      <c r="BG32" s="560">
        <v>-126.88800000000001</v>
      </c>
      <c r="BH32" s="560">
        <v>-111.84099999999999</v>
      </c>
      <c r="BI32" s="862">
        <v>-633.26900000000001</v>
      </c>
      <c r="BJ32" s="560">
        <v>-12.757999999999999</v>
      </c>
      <c r="BK32" s="560">
        <v>-103.875</v>
      </c>
      <c r="BL32" s="560">
        <v>33.976999999999997</v>
      </c>
      <c r="BM32" s="1425">
        <v>114.99299999999999</v>
      </c>
      <c r="BN32" s="1421">
        <v>32.336999999999989</v>
      </c>
      <c r="BO32" s="1425">
        <v>-108.64400000000001</v>
      </c>
      <c r="BP32" s="1425">
        <v>-55.89</v>
      </c>
      <c r="BQ32" s="1425">
        <v>-46.726999999999997</v>
      </c>
      <c r="BR32" s="1425">
        <v>-141.232</v>
      </c>
      <c r="BS32" s="1421">
        <v>-352.49299999999999</v>
      </c>
    </row>
    <row r="33" spans="1:71" ht="15" customHeight="1">
      <c r="A33" s="205" t="s">
        <v>673</v>
      </c>
      <c r="B33" s="233"/>
      <c r="C33" s="233"/>
      <c r="D33" s="233"/>
      <c r="E33" s="561"/>
      <c r="F33" s="234"/>
      <c r="G33" s="233"/>
      <c r="H33" s="233"/>
      <c r="I33" s="233"/>
      <c r="J33" s="561"/>
      <c r="K33" s="234"/>
      <c r="L33" s="233"/>
      <c r="M33" s="233"/>
      <c r="N33" s="233"/>
      <c r="O33" s="233"/>
      <c r="P33" s="234"/>
      <c r="Q33" s="233"/>
      <c r="R33" s="233"/>
      <c r="S33" s="233"/>
      <c r="T33" s="233"/>
      <c r="U33" s="234"/>
      <c r="V33" s="233">
        <v>0</v>
      </c>
      <c r="W33" s="233">
        <v>0</v>
      </c>
      <c r="X33" s="233">
        <v>0</v>
      </c>
      <c r="Y33" s="233">
        <v>0</v>
      </c>
      <c r="Z33" s="852">
        <v>0</v>
      </c>
      <c r="AA33" s="233">
        <v>0</v>
      </c>
      <c r="AB33" s="233">
        <v>0</v>
      </c>
      <c r="AC33" s="233">
        <v>0</v>
      </c>
      <c r="AD33" s="233">
        <v>0</v>
      </c>
      <c r="AE33" s="852">
        <v>0</v>
      </c>
      <c r="AF33" s="233">
        <v>0</v>
      </c>
      <c r="AG33" s="233">
        <v>0</v>
      </c>
      <c r="AH33" s="233">
        <v>0</v>
      </c>
      <c r="AI33" s="233">
        <v>0</v>
      </c>
      <c r="AJ33" s="852">
        <v>0</v>
      </c>
      <c r="AK33" s="233">
        <v>0</v>
      </c>
      <c r="AL33" s="233">
        <v>0</v>
      </c>
      <c r="AM33" s="564">
        <v>0</v>
      </c>
      <c r="AN33" s="560">
        <v>0</v>
      </c>
      <c r="AO33" s="862">
        <v>0</v>
      </c>
      <c r="AP33" s="560">
        <v>0</v>
      </c>
      <c r="AQ33" s="560">
        <v>0</v>
      </c>
      <c r="AR33" s="560">
        <v>0</v>
      </c>
      <c r="AS33" s="560">
        <v>0</v>
      </c>
      <c r="AT33" s="862">
        <v>0</v>
      </c>
      <c r="AU33" s="560">
        <v>0</v>
      </c>
      <c r="AV33" s="560">
        <v>0</v>
      </c>
      <c r="AW33" s="560">
        <v>0</v>
      </c>
      <c r="AX33" s="560">
        <v>0</v>
      </c>
      <c r="AY33" s="862">
        <v>0</v>
      </c>
      <c r="AZ33" s="560">
        <v>0</v>
      </c>
      <c r="BA33" s="560">
        <v>0</v>
      </c>
      <c r="BB33" s="560">
        <v>0</v>
      </c>
      <c r="BC33" s="560">
        <v>0</v>
      </c>
      <c r="BD33" s="862">
        <v>0</v>
      </c>
      <c r="BE33" s="560">
        <v>0</v>
      </c>
      <c r="BF33" s="560">
        <v>0</v>
      </c>
      <c r="BG33" s="560">
        <v>0</v>
      </c>
      <c r="BH33" s="560">
        <v>0</v>
      </c>
      <c r="BI33" s="862">
        <v>0</v>
      </c>
      <c r="BJ33" s="560">
        <v>0</v>
      </c>
      <c r="BK33" s="560">
        <v>0</v>
      </c>
      <c r="BL33" s="560">
        <v>0</v>
      </c>
      <c r="BM33" s="1425">
        <v>0</v>
      </c>
      <c r="BN33" s="1421">
        <v>0</v>
      </c>
      <c r="BO33" s="1425">
        <v>0</v>
      </c>
      <c r="BP33" s="1425">
        <v>0</v>
      </c>
      <c r="BQ33" s="1425">
        <v>0</v>
      </c>
      <c r="BR33" s="1425">
        <v>0</v>
      </c>
      <c r="BS33" s="1421">
        <v>0</v>
      </c>
    </row>
    <row r="34" spans="1:71" ht="15" customHeight="1">
      <c r="A34" s="205" t="s">
        <v>672</v>
      </c>
      <c r="B34" s="233"/>
      <c r="C34" s="233"/>
      <c r="D34" s="233"/>
      <c r="E34" s="561"/>
      <c r="F34" s="234"/>
      <c r="G34" s="233"/>
      <c r="H34" s="233"/>
      <c r="I34" s="233"/>
      <c r="J34" s="561"/>
      <c r="K34" s="234"/>
      <c r="L34" s="233"/>
      <c r="M34" s="233"/>
      <c r="N34" s="233"/>
      <c r="O34" s="233"/>
      <c r="P34" s="234"/>
      <c r="Q34" s="233"/>
      <c r="R34" s="233"/>
      <c r="S34" s="233"/>
      <c r="T34" s="233"/>
      <c r="U34" s="234"/>
      <c r="V34" s="233">
        <v>-202.31299999999999</v>
      </c>
      <c r="W34" s="233">
        <v>-316.18400000000003</v>
      </c>
      <c r="X34" s="233">
        <v>-332.46699999999998</v>
      </c>
      <c r="Y34" s="233">
        <v>-319.61200000000002</v>
      </c>
      <c r="Z34" s="852">
        <v>-1170.578</v>
      </c>
      <c r="AA34" s="233">
        <v>69.991</v>
      </c>
      <c r="AB34" s="233">
        <v>-126.087</v>
      </c>
      <c r="AC34" s="233">
        <v>9.7710000000000008</v>
      </c>
      <c r="AD34" s="233">
        <v>195.708</v>
      </c>
      <c r="AE34" s="852">
        <v>149.38399999999999</v>
      </c>
      <c r="AF34" s="233">
        <v>28.036000000000001</v>
      </c>
      <c r="AG34" s="233">
        <v>-141.63300000000001</v>
      </c>
      <c r="AH34" s="233">
        <v>90.998999999999995</v>
      </c>
      <c r="AI34" s="233">
        <v>140.30699999999999</v>
      </c>
      <c r="AJ34" s="852">
        <v>117.71</v>
      </c>
      <c r="AK34" s="233">
        <v>-42.548000000000002</v>
      </c>
      <c r="AL34" s="233">
        <v>-222.44800000000001</v>
      </c>
      <c r="AM34" s="564">
        <v>-108.035</v>
      </c>
      <c r="AN34" s="560">
        <v>-177.38200000000001</v>
      </c>
      <c r="AO34" s="862">
        <v>-550.41499999999996</v>
      </c>
      <c r="AP34" s="560">
        <v>-135.05099999999999</v>
      </c>
      <c r="AQ34" s="560">
        <v>-201.839</v>
      </c>
      <c r="AR34" s="560">
        <v>-130.46199999999999</v>
      </c>
      <c r="AS34" s="560">
        <v>23.228999999999999</v>
      </c>
      <c r="AT34" s="862">
        <v>-444.12299999999999</v>
      </c>
      <c r="AU34" s="560">
        <v>-89.262</v>
      </c>
      <c r="AV34" s="560">
        <v>-18.754999999999999</v>
      </c>
      <c r="AW34" s="560">
        <v>80.234999999999999</v>
      </c>
      <c r="AX34" s="560">
        <v>628.90599999999995</v>
      </c>
      <c r="AY34" s="862">
        <v>601.12400000000002</v>
      </c>
      <c r="AZ34" s="560">
        <v>-426.79399999999998</v>
      </c>
      <c r="BA34" s="560">
        <v>-344.916</v>
      </c>
      <c r="BB34" s="560">
        <v>-195.92500000000001</v>
      </c>
      <c r="BC34" s="560">
        <v>-228.43</v>
      </c>
      <c r="BD34" s="862">
        <v>-1196.0650000000001</v>
      </c>
      <c r="BE34" s="560">
        <v>-300.18299999999999</v>
      </c>
      <c r="BF34" s="560">
        <v>-312.77800000000002</v>
      </c>
      <c r="BG34" s="560">
        <v>-203.63200000000001</v>
      </c>
      <c r="BH34" s="560">
        <v>-183.96899999999999</v>
      </c>
      <c r="BI34" s="862">
        <v>-1000.5620000000001</v>
      </c>
      <c r="BJ34" s="560">
        <v>-167.12700000000001</v>
      </c>
      <c r="BK34" s="560">
        <v>-155.364</v>
      </c>
      <c r="BL34" s="560">
        <v>-104.08</v>
      </c>
      <c r="BM34" s="1425">
        <v>-150.34200000000001</v>
      </c>
      <c r="BN34" s="1421">
        <v>-576.91300000000001</v>
      </c>
      <c r="BO34" s="1425">
        <v>-180.07300000000001</v>
      </c>
      <c r="BP34" s="1425">
        <v>-177.19300000000001</v>
      </c>
      <c r="BQ34" s="1425">
        <v>-173.58</v>
      </c>
      <c r="BR34" s="1425">
        <v>-133.05500000000001</v>
      </c>
      <c r="BS34" s="1421">
        <v>-663.90100000000007</v>
      </c>
    </row>
    <row r="35" spans="1:71" ht="9" customHeight="1">
      <c r="A35" s="205"/>
      <c r="B35" s="231"/>
      <c r="C35" s="231"/>
      <c r="D35" s="231"/>
      <c r="E35" s="231"/>
      <c r="F35" s="232"/>
      <c r="G35" s="231"/>
      <c r="H35" s="231"/>
      <c r="I35" s="231"/>
      <c r="J35" s="231"/>
      <c r="K35" s="232"/>
      <c r="L35" s="231"/>
      <c r="M35" s="231"/>
      <c r="N35" s="231"/>
      <c r="O35" s="231"/>
      <c r="P35" s="232"/>
      <c r="Q35" s="231"/>
      <c r="R35" s="231"/>
      <c r="S35" s="231"/>
      <c r="T35" s="231"/>
      <c r="U35" s="232"/>
      <c r="V35" s="231"/>
      <c r="W35" s="231"/>
      <c r="X35" s="231"/>
      <c r="Y35" s="231"/>
      <c r="Z35" s="874"/>
      <c r="AA35" s="231"/>
      <c r="AB35" s="231"/>
      <c r="AC35" s="231"/>
      <c r="AD35" s="231"/>
      <c r="AE35" s="874"/>
      <c r="AF35" s="231"/>
      <c r="AG35" s="231"/>
      <c r="AH35" s="231"/>
      <c r="AI35" s="231"/>
      <c r="AJ35" s="874"/>
      <c r="AK35" s="231"/>
      <c r="AL35" s="231"/>
      <c r="AM35" s="231"/>
      <c r="AN35" s="231"/>
      <c r="AO35" s="874"/>
      <c r="AP35" s="231"/>
      <c r="AQ35" s="231"/>
      <c r="AR35" s="231"/>
      <c r="AS35" s="231"/>
      <c r="AT35" s="874"/>
      <c r="AU35" s="231"/>
      <c r="AV35" s="231"/>
      <c r="AW35" s="231"/>
      <c r="AX35" s="231"/>
      <c r="AY35" s="874"/>
      <c r="AZ35" s="231"/>
      <c r="BA35" s="231"/>
      <c r="BB35" s="231"/>
      <c r="BC35" s="231"/>
      <c r="BD35" s="874">
        <v>0</v>
      </c>
      <c r="BE35" s="231"/>
      <c r="BF35" s="231"/>
      <c r="BG35" s="231"/>
      <c r="BH35" s="231"/>
      <c r="BI35" s="874">
        <v>0</v>
      </c>
      <c r="BJ35" s="231"/>
      <c r="BK35" s="231"/>
      <c r="BL35" s="231"/>
      <c r="BM35" s="231"/>
      <c r="BN35" s="874">
        <v>0</v>
      </c>
      <c r="BO35" s="231"/>
      <c r="BP35" s="231"/>
      <c r="BQ35" s="231"/>
      <c r="BR35" s="231"/>
      <c r="BS35" s="874">
        <v>0</v>
      </c>
    </row>
    <row r="36" spans="1:71" s="228" customFormat="1" ht="13.5" thickBot="1">
      <c r="A36" s="873" t="s">
        <v>709</v>
      </c>
      <c r="B36" s="854"/>
      <c r="C36" s="854"/>
      <c r="D36" s="854"/>
      <c r="E36" s="854"/>
      <c r="F36" s="854"/>
      <c r="G36" s="854"/>
      <c r="H36" s="854"/>
      <c r="I36" s="854"/>
      <c r="J36" s="854"/>
      <c r="K36" s="854"/>
      <c r="L36" s="854"/>
      <c r="M36" s="854"/>
      <c r="N36" s="854"/>
      <c r="O36" s="854"/>
      <c r="P36" s="854"/>
      <c r="Q36" s="854"/>
      <c r="R36" s="854"/>
      <c r="S36" s="854"/>
      <c r="T36" s="854"/>
      <c r="U36" s="854"/>
      <c r="V36" s="854">
        <v>169.09200000000001</v>
      </c>
      <c r="W36" s="854">
        <v>313.75099999999998</v>
      </c>
      <c r="X36" s="854">
        <v>373.815</v>
      </c>
      <c r="Y36" s="854">
        <v>239.57300000000001</v>
      </c>
      <c r="Z36" s="854">
        <v>1096.232</v>
      </c>
      <c r="AA36" s="854">
        <v>134.43199999999999</v>
      </c>
      <c r="AB36" s="854">
        <v>351.79599999999999</v>
      </c>
      <c r="AC36" s="854">
        <v>245.61500000000001</v>
      </c>
      <c r="AD36" s="854">
        <v>217.03399999999999</v>
      </c>
      <c r="AE36" s="854">
        <v>948.87800000000004</v>
      </c>
      <c r="AF36" s="854">
        <v>163.90299999999999</v>
      </c>
      <c r="AG36" s="854">
        <v>232.12799999999999</v>
      </c>
      <c r="AH36" s="854">
        <v>269.19400000000002</v>
      </c>
      <c r="AI36" s="854">
        <v>154.58199999999999</v>
      </c>
      <c r="AJ36" s="854">
        <v>819.80700000000002</v>
      </c>
      <c r="AK36" s="854">
        <v>199.26900000000001</v>
      </c>
      <c r="AL36" s="854">
        <v>314.53800000000001</v>
      </c>
      <c r="AM36" s="850">
        <v>372.36200000000002</v>
      </c>
      <c r="AN36" s="864">
        <v>449.12099999999998</v>
      </c>
      <c r="AO36" s="864">
        <v>1335.2909999999999</v>
      </c>
      <c r="AP36" s="864">
        <v>369.35899999999998</v>
      </c>
      <c r="AQ36" s="864">
        <v>371.62</v>
      </c>
      <c r="AR36" s="864">
        <v>358.67700000000002</v>
      </c>
      <c r="AS36" s="864">
        <v>276.21499999999997</v>
      </c>
      <c r="AT36" s="864">
        <v>1375.874</v>
      </c>
      <c r="AU36" s="864">
        <v>285.97199999999998</v>
      </c>
      <c r="AV36" s="860">
        <v>417.23099999999999</v>
      </c>
      <c r="AW36" s="860">
        <v>186.24299999999999</v>
      </c>
      <c r="AX36" s="860">
        <v>20.428999999999998</v>
      </c>
      <c r="AY36" s="864">
        <v>909.87699999999995</v>
      </c>
      <c r="AZ36" s="864">
        <v>506.43099999999998</v>
      </c>
      <c r="BA36" s="864">
        <v>430.851</v>
      </c>
      <c r="BB36" s="864">
        <v>334.44900000000001</v>
      </c>
      <c r="BC36" s="864">
        <v>528.41600000000005</v>
      </c>
      <c r="BD36" s="864">
        <v>1800.1469999999999</v>
      </c>
      <c r="BE36" s="864">
        <v>701.56399999999996</v>
      </c>
      <c r="BF36" s="864">
        <v>581.47500000000002</v>
      </c>
      <c r="BG36" s="864">
        <v>643.40099999999995</v>
      </c>
      <c r="BH36" s="864">
        <v>658.30100000000004</v>
      </c>
      <c r="BI36" s="864">
        <v>2584.741</v>
      </c>
      <c r="BJ36" s="864">
        <v>786.19799999999998</v>
      </c>
      <c r="BK36" s="864">
        <v>768.98900000000003</v>
      </c>
      <c r="BL36" s="864">
        <v>591.928</v>
      </c>
      <c r="BM36" s="1423">
        <v>564.69899999999996</v>
      </c>
      <c r="BN36" s="1423">
        <v>2711.8139999999999</v>
      </c>
      <c r="BO36" s="1423">
        <v>656.87599999999998</v>
      </c>
      <c r="BP36" s="1423">
        <v>509.29199999999997</v>
      </c>
      <c r="BQ36" s="1423">
        <v>625.55799999999999</v>
      </c>
      <c r="BR36" s="1423">
        <v>586.226</v>
      </c>
      <c r="BS36" s="1423">
        <v>2377.9519999999998</v>
      </c>
    </row>
    <row r="37" spans="1:71">
      <c r="A37" s="1334" t="s">
        <v>1766</v>
      </c>
      <c r="B37" s="227"/>
      <c r="C37" s="227"/>
      <c r="D37" s="227"/>
      <c r="E37" s="227"/>
      <c r="F37" s="227"/>
      <c r="G37" s="227"/>
      <c r="H37" s="227"/>
      <c r="I37" s="227"/>
      <c r="J37" s="227"/>
      <c r="K37" s="227"/>
      <c r="L37" s="227"/>
      <c r="M37" s="227"/>
      <c r="N37" s="227"/>
      <c r="O37" s="227"/>
      <c r="P37" s="227"/>
      <c r="Q37" s="227"/>
      <c r="R37" s="227"/>
      <c r="S37" s="227"/>
      <c r="T37" s="227"/>
      <c r="U37" s="227"/>
      <c r="V37" s="567"/>
      <c r="W37" s="567"/>
      <c r="X37" s="567"/>
      <c r="Y37" s="567"/>
      <c r="Z37" s="227"/>
      <c r="AA37" s="566"/>
      <c r="AB37" s="566"/>
      <c r="AC37" s="566"/>
      <c r="AD37" s="566"/>
      <c r="AE37" s="227"/>
      <c r="AF37" s="566"/>
      <c r="AG37" s="566"/>
      <c r="AH37" s="566"/>
    </row>
    <row r="39" spans="1:71" s="828" customFormat="1">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row>
    <row r="40" spans="1:71" s="828" customFormat="1">
      <c r="B40" s="829"/>
      <c r="C40" s="829"/>
      <c r="D40" s="829"/>
      <c r="E40" s="829"/>
      <c r="F40" s="829"/>
      <c r="G40" s="829"/>
      <c r="H40" s="829"/>
      <c r="I40" s="829"/>
      <c r="J40" s="829"/>
      <c r="K40" s="829"/>
      <c r="L40" s="829"/>
      <c r="M40" s="829"/>
      <c r="N40" s="829"/>
      <c r="O40" s="829"/>
      <c r="P40" s="829"/>
      <c r="Q40" s="829"/>
      <c r="R40" s="829"/>
      <c r="S40" s="829"/>
      <c r="T40" s="829"/>
      <c r="U40" s="829"/>
      <c r="V40" s="829"/>
      <c r="W40" s="829"/>
      <c r="X40" s="829"/>
      <c r="Y40" s="829"/>
      <c r="Z40" s="829"/>
      <c r="AA40" s="829"/>
    </row>
    <row r="41" spans="1:71" s="828" customFormat="1">
      <c r="B41" s="829"/>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row>
    <row r="42" spans="1:71" s="828" customFormat="1">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row>
    <row r="43" spans="1:71" s="828" customFormat="1">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row>
    <row r="44" spans="1:71" s="828" customFormat="1">
      <c r="B44" s="829"/>
      <c r="C44" s="829"/>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row>
    <row r="45" spans="1:71" s="828" customFormat="1">
      <c r="B45" s="829"/>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row>
    <row r="46" spans="1:71" s="828" customFormat="1">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row>
    <row r="47" spans="1:71" s="828" customFormat="1">
      <c r="B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row>
    <row r="48" spans="1:71" s="828" customFormat="1">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row>
    <row r="49" spans="2:27" s="828" customFormat="1">
      <c r="B49" s="829"/>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row>
    <row r="50" spans="2:27" s="828" customFormat="1">
      <c r="B50" s="829"/>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row>
    <row r="51" spans="2:27" s="828" customFormat="1">
      <c r="B51" s="829"/>
      <c r="C51" s="829"/>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row>
    <row r="52" spans="2:27" s="828" customFormat="1">
      <c r="B52" s="829"/>
      <c r="C52" s="829"/>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row>
    <row r="53" spans="2:27" s="828" customFormat="1">
      <c r="B53" s="829"/>
      <c r="C53" s="829"/>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row>
    <row r="54" spans="2:27" s="828" customFormat="1">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row>
    <row r="55" spans="2:27" s="828" customFormat="1">
      <c r="B55" s="829"/>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row>
    <row r="56" spans="2:27" s="828" customFormat="1">
      <c r="B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row>
    <row r="57" spans="2:27" s="828" customFormat="1">
      <c r="B57" s="829"/>
      <c r="C57" s="829"/>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row>
    <row r="58" spans="2:27" s="828" customFormat="1">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row>
    <row r="59" spans="2:27" s="828" customFormat="1">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row>
    <row r="60" spans="2:27" s="828" customFormat="1">
      <c r="B60" s="829"/>
      <c r="C60" s="829"/>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row>
    <row r="61" spans="2:27" s="828" customFormat="1">
      <c r="B61" s="829"/>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row>
    <row r="62" spans="2:27" s="828" customFormat="1">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row>
    <row r="63" spans="2:27" s="828" customFormat="1">
      <c r="B63" s="829"/>
      <c r="C63" s="829"/>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row>
    <row r="64" spans="2:27" s="828" customFormat="1">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row>
    <row r="65" spans="2:27" s="828" customFormat="1">
      <c r="B65" s="829"/>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row>
    <row r="66" spans="2:27" s="828" customFormat="1">
      <c r="B66" s="829"/>
    </row>
    <row r="67" spans="2:27">
      <c r="B67" s="556"/>
    </row>
    <row r="68" spans="2:27">
      <c r="B68" s="556"/>
    </row>
    <row r="69" spans="2:27">
      <c r="B69" s="556"/>
    </row>
    <row r="70" spans="2:27">
      <c r="B70" s="556"/>
    </row>
  </sheetData>
  <phoneticPr fontId="262" type="noConversion"/>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8D2DE-2E3B-42F3-BCD5-CBDB3609FE5A}">
  <sheetPr codeName="Planilha1">
    <tabColor rgb="FF939598"/>
  </sheetPr>
  <dimension ref="A1:G182"/>
  <sheetViews>
    <sheetView showGridLines="0" zoomScale="80" zoomScaleNormal="80" workbookViewId="0"/>
  </sheetViews>
  <sheetFormatPr defaultRowHeight="14.5"/>
  <cols>
    <col min="1" max="1" width="54.81640625" customWidth="1"/>
    <col min="2" max="2" width="12.7265625" bestFit="1" customWidth="1"/>
    <col min="3" max="3" width="15.26953125" customWidth="1"/>
    <col min="4" max="4" width="13.453125" customWidth="1"/>
    <col min="5" max="5" width="14.1796875" customWidth="1"/>
    <col min="6" max="6" width="12.7265625" customWidth="1"/>
  </cols>
  <sheetData>
    <row r="1" spans="1:6">
      <c r="A1" s="1622" t="s">
        <v>1312</v>
      </c>
      <c r="B1" s="1623"/>
      <c r="C1" s="1623"/>
      <c r="D1" s="1623"/>
      <c r="E1" s="1623"/>
      <c r="F1" s="1628" t="s">
        <v>699</v>
      </c>
    </row>
    <row r="2" spans="1:6">
      <c r="A2" s="1890" t="s">
        <v>2003</v>
      </c>
      <c r="B2" s="1891"/>
      <c r="C2" s="1891"/>
      <c r="D2" s="1891"/>
      <c r="E2" s="1891"/>
      <c r="F2" s="1891"/>
    </row>
    <row r="3" spans="1:6">
      <c r="A3" s="1890"/>
      <c r="B3" s="1892" t="s">
        <v>697</v>
      </c>
      <c r="C3" s="1892" t="s">
        <v>696</v>
      </c>
      <c r="D3" s="1892" t="s">
        <v>695</v>
      </c>
      <c r="E3" s="1892" t="s">
        <v>691</v>
      </c>
      <c r="F3" s="1892" t="s">
        <v>690</v>
      </c>
    </row>
    <row r="4" spans="1:6" ht="19.5" customHeight="1">
      <c r="A4" s="1890"/>
      <c r="B4" s="1892"/>
      <c r="C4" s="1892"/>
      <c r="D4" s="1892"/>
      <c r="E4" s="1892"/>
      <c r="F4" s="1892"/>
    </row>
    <row r="5" spans="1:6">
      <c r="A5" s="1321"/>
      <c r="B5" s="1431"/>
      <c r="C5" s="1431"/>
      <c r="D5" s="1432"/>
      <c r="E5" s="1431"/>
      <c r="F5" s="1431"/>
    </row>
    <row r="6" spans="1:6">
      <c r="A6" s="212" t="s">
        <v>16</v>
      </c>
      <c r="B6" s="1434">
        <v>42628.379000000001</v>
      </c>
      <c r="C6" s="1434">
        <v>-205.28700000000001</v>
      </c>
      <c r="D6" s="1434">
        <v>1775.3720000000001</v>
      </c>
      <c r="E6" s="1434">
        <v>-100.35</v>
      </c>
      <c r="F6" s="1434">
        <v>44098.112999999998</v>
      </c>
    </row>
    <row r="7" spans="1:6">
      <c r="A7" s="218"/>
      <c r="B7" s="1428"/>
      <c r="C7" s="1428"/>
      <c r="D7" s="1428"/>
      <c r="E7" s="1428"/>
      <c r="F7" s="1428"/>
    </row>
    <row r="8" spans="1:6">
      <c r="A8" s="210" t="s">
        <v>689</v>
      </c>
      <c r="B8" s="1428">
        <v>25734.114000000001</v>
      </c>
      <c r="C8" s="1428">
        <v>-62.203000000000003</v>
      </c>
      <c r="D8" s="1428">
        <v>1775.3720000000001</v>
      </c>
      <c r="E8" s="1428">
        <v>1940.7280000000001</v>
      </c>
      <c r="F8" s="1428">
        <v>29388.011999999999</v>
      </c>
    </row>
    <row r="9" spans="1:6">
      <c r="A9" s="217" t="s">
        <v>688</v>
      </c>
      <c r="B9" s="1428">
        <v>0</v>
      </c>
      <c r="C9" s="1428">
        <v>0</v>
      </c>
      <c r="D9" s="1428">
        <v>0</v>
      </c>
      <c r="E9" s="1428">
        <v>28484.425999999999</v>
      </c>
      <c r="F9" s="1428">
        <v>28484.425999999999</v>
      </c>
    </row>
    <row r="10" spans="1:6">
      <c r="A10" s="217" t="s">
        <v>687</v>
      </c>
      <c r="B10" s="1428">
        <v>0</v>
      </c>
      <c r="C10" s="1428">
        <v>0</v>
      </c>
      <c r="D10" s="1428">
        <v>0</v>
      </c>
      <c r="E10" s="1428">
        <v>903.58600000000001</v>
      </c>
      <c r="F10" s="1428">
        <v>903.58600000000001</v>
      </c>
    </row>
    <row r="11" spans="1:6">
      <c r="A11" s="210" t="s">
        <v>383</v>
      </c>
      <c r="B11" s="1428">
        <v>12482.59</v>
      </c>
      <c r="C11" s="1428">
        <v>0</v>
      </c>
      <c r="D11" s="1428">
        <v>0</v>
      </c>
      <c r="E11" s="1428">
        <v>-785.79600000000005</v>
      </c>
      <c r="F11" s="1428">
        <v>11696.793</v>
      </c>
    </row>
    <row r="12" spans="1:6" ht="26.5">
      <c r="A12" s="216" t="s">
        <v>686</v>
      </c>
      <c r="B12" s="1428">
        <v>2008.5129999999999</v>
      </c>
      <c r="C12" s="1428">
        <v>0</v>
      </c>
      <c r="D12" s="1428">
        <v>0</v>
      </c>
      <c r="E12" s="1428">
        <v>1004.794</v>
      </c>
      <c r="F12" s="1428">
        <v>3013.3069999999998</v>
      </c>
    </row>
    <row r="13" spans="1:6">
      <c r="A13" s="210" t="s">
        <v>45</v>
      </c>
      <c r="B13" s="1428">
        <v>1927.9380000000001</v>
      </c>
      <c r="C13" s="1428">
        <v>-59.518000000000001</v>
      </c>
      <c r="D13" s="1428">
        <v>0</v>
      </c>
      <c r="E13" s="1428">
        <v>-1868.42</v>
      </c>
      <c r="F13" s="1428">
        <v>0</v>
      </c>
    </row>
    <row r="14" spans="1:6">
      <c r="A14" s="210" t="s">
        <v>685</v>
      </c>
      <c r="B14" s="1428">
        <v>219.619</v>
      </c>
      <c r="C14" s="1428">
        <v>0</v>
      </c>
      <c r="D14" s="1428">
        <v>0</v>
      </c>
      <c r="E14" s="1428">
        <v>-219.619</v>
      </c>
      <c r="F14" s="1428">
        <v>0</v>
      </c>
    </row>
    <row r="15" spans="1:6">
      <c r="A15" s="215" t="s">
        <v>684</v>
      </c>
      <c r="B15" s="1428">
        <v>255.60300000000001</v>
      </c>
      <c r="C15" s="1428">
        <v>-83.566000000000003</v>
      </c>
      <c r="D15" s="1428">
        <v>0</v>
      </c>
      <c r="E15" s="1428">
        <v>-172.036</v>
      </c>
      <c r="F15" s="1428">
        <v>0</v>
      </c>
    </row>
    <row r="16" spans="1:6">
      <c r="A16" s="214"/>
      <c r="B16" s="1428"/>
      <c r="C16" s="1428"/>
      <c r="D16" s="1428"/>
      <c r="E16" s="1428"/>
      <c r="F16" s="1428"/>
    </row>
    <row r="17" spans="1:6">
      <c r="A17" s="211" t="s">
        <v>683</v>
      </c>
      <c r="B17" s="1434">
        <v>-7689.0230000000001</v>
      </c>
      <c r="C17" s="1434">
        <v>0</v>
      </c>
      <c r="D17" s="1434">
        <v>0</v>
      </c>
      <c r="E17" s="1434">
        <v>-954.23500000000001</v>
      </c>
      <c r="F17" s="1434">
        <v>-8643.259</v>
      </c>
    </row>
    <row r="18" spans="1:6">
      <c r="A18" s="210" t="s">
        <v>42</v>
      </c>
      <c r="B18" s="1428">
        <v>-9156.5769999999993</v>
      </c>
      <c r="C18" s="1428">
        <v>0</v>
      </c>
      <c r="D18" s="1428">
        <v>0</v>
      </c>
      <c r="E18" s="1428">
        <v>-60.302999999999997</v>
      </c>
      <c r="F18" s="1428">
        <v>-9216.8799999999992</v>
      </c>
    </row>
    <row r="19" spans="1:6">
      <c r="A19" s="213"/>
      <c r="B19" s="1428">
        <v>0</v>
      </c>
      <c r="C19" s="1428"/>
      <c r="D19" s="1428"/>
      <c r="E19" s="1428"/>
      <c r="F19" s="1428"/>
    </row>
    <row r="20" spans="1:6">
      <c r="A20" s="213" t="s">
        <v>1315</v>
      </c>
      <c r="B20" s="1428">
        <v>0</v>
      </c>
      <c r="C20" s="1428">
        <v>0</v>
      </c>
      <c r="D20" s="1428">
        <v>0</v>
      </c>
      <c r="E20" s="1428">
        <v>-345.11200000000002</v>
      </c>
      <c r="F20" s="1428">
        <v>-345.11200000000002</v>
      </c>
    </row>
    <row r="21" spans="1:6">
      <c r="A21" s="210" t="s">
        <v>681</v>
      </c>
      <c r="B21" s="1428">
        <v>0</v>
      </c>
      <c r="C21" s="1428">
        <v>0</v>
      </c>
      <c r="D21" s="1428">
        <v>0</v>
      </c>
      <c r="E21" s="1428">
        <v>-615.22799999999995</v>
      </c>
      <c r="F21" s="1428">
        <v>-615.22799999999995</v>
      </c>
    </row>
    <row r="22" spans="1:6">
      <c r="A22" s="210" t="s">
        <v>680</v>
      </c>
      <c r="B22" s="1428">
        <v>1467.5540000000001</v>
      </c>
      <c r="C22" s="1428">
        <v>0</v>
      </c>
      <c r="D22" s="1428">
        <v>0</v>
      </c>
      <c r="E22" s="1428">
        <v>66.408000000000001</v>
      </c>
      <c r="F22" s="1428">
        <v>1533.962</v>
      </c>
    </row>
    <row r="23" spans="1:6">
      <c r="A23" s="211" t="s">
        <v>679</v>
      </c>
      <c r="B23" s="1434">
        <v>-400.33100000000002</v>
      </c>
      <c r="C23" s="1434">
        <v>0</v>
      </c>
      <c r="D23" s="1434">
        <v>0</v>
      </c>
      <c r="E23" s="1434">
        <v>0</v>
      </c>
      <c r="F23" s="1434">
        <v>-400.33100000000002</v>
      </c>
    </row>
    <row r="24" spans="1:6">
      <c r="A24" s="212"/>
      <c r="B24" s="1428"/>
      <c r="C24" s="1428"/>
      <c r="D24" s="1428"/>
      <c r="E24" s="1428"/>
      <c r="F24" s="1428"/>
    </row>
    <row r="25" spans="1:6">
      <c r="A25" s="211" t="s">
        <v>379</v>
      </c>
      <c r="B25" s="1434">
        <v>-21293.159</v>
      </c>
      <c r="C25" s="1434">
        <v>714.22500000000002</v>
      </c>
      <c r="D25" s="1434">
        <v>-391.488</v>
      </c>
      <c r="E25" s="1434">
        <v>1602.558</v>
      </c>
      <c r="F25" s="1434">
        <v>-19367.864000000001</v>
      </c>
    </row>
    <row r="26" spans="1:6">
      <c r="A26" s="210" t="s">
        <v>678</v>
      </c>
      <c r="B26" s="1428">
        <v>-19060.944</v>
      </c>
      <c r="C26" s="1428">
        <v>714.22500000000002</v>
      </c>
      <c r="D26" s="1428">
        <v>0</v>
      </c>
      <c r="E26" s="1428">
        <v>1640.001</v>
      </c>
      <c r="F26" s="1428">
        <v>-16706.716</v>
      </c>
    </row>
    <row r="27" spans="1:6">
      <c r="A27" s="210" t="s">
        <v>677</v>
      </c>
      <c r="B27" s="1428">
        <v>-2218.3690000000001</v>
      </c>
      <c r="C27" s="1428">
        <v>0</v>
      </c>
      <c r="D27" s="1428">
        <v>-391.488</v>
      </c>
      <c r="E27" s="1428">
        <v>-37.442999999999998</v>
      </c>
      <c r="F27" s="1428">
        <v>-2647.3009999999999</v>
      </c>
    </row>
    <row r="28" spans="1:6">
      <c r="A28" s="210" t="s">
        <v>676</v>
      </c>
      <c r="B28" s="1428">
        <v>-13.846</v>
      </c>
      <c r="C28" s="1428">
        <v>0</v>
      </c>
      <c r="D28" s="1428">
        <v>0</v>
      </c>
      <c r="E28" s="1428">
        <v>0</v>
      </c>
      <c r="F28" s="1428">
        <v>-13.846</v>
      </c>
    </row>
    <row r="29" spans="1:6">
      <c r="A29" s="210"/>
      <c r="B29" s="1428"/>
      <c r="C29" s="1428"/>
      <c r="D29" s="1428"/>
      <c r="E29" s="1428"/>
      <c r="F29" s="1428"/>
    </row>
    <row r="30" spans="1:6">
      <c r="A30" s="205" t="s">
        <v>675</v>
      </c>
      <c r="B30" s="1434">
        <v>13245.865</v>
      </c>
      <c r="C30" s="1434">
        <v>508.93700000000001</v>
      </c>
      <c r="D30" s="1434">
        <v>1383.883</v>
      </c>
      <c r="E30" s="1434">
        <v>547.971</v>
      </c>
      <c r="F30" s="1434">
        <v>15686.657999999999</v>
      </c>
    </row>
    <row r="31" spans="1:6">
      <c r="A31" s="207" t="s">
        <v>674</v>
      </c>
      <c r="B31" s="1434">
        <v>-2372.2710000000002</v>
      </c>
      <c r="C31" s="1434">
        <v>-140.79300000000001</v>
      </c>
      <c r="D31" s="1434">
        <v>-1383.883</v>
      </c>
      <c r="E31" s="1434">
        <v>-577.94299999999998</v>
      </c>
      <c r="F31" s="1434">
        <v>-4474.8919999999998</v>
      </c>
    </row>
    <row r="32" spans="1:6">
      <c r="A32" s="205" t="s">
        <v>673</v>
      </c>
      <c r="B32" s="1434">
        <v>-60.561999999999998</v>
      </c>
      <c r="C32" s="1434">
        <v>0</v>
      </c>
      <c r="D32" s="1434">
        <v>0</v>
      </c>
      <c r="E32" s="1434">
        <v>60.561999999999998</v>
      </c>
      <c r="F32" s="1434">
        <v>0</v>
      </c>
    </row>
    <row r="33" spans="1:7">
      <c r="A33" s="205" t="s">
        <v>672</v>
      </c>
      <c r="B33" s="1434">
        <v>-254.791</v>
      </c>
      <c r="C33" s="1434">
        <v>-42.264000000000003</v>
      </c>
      <c r="D33" s="1434">
        <v>0</v>
      </c>
      <c r="E33" s="1434">
        <v>-30.591000000000001</v>
      </c>
      <c r="F33" s="1434">
        <v>-327.64600000000002</v>
      </c>
    </row>
    <row r="34" spans="1:7">
      <c r="A34" s="205" t="s">
        <v>925</v>
      </c>
      <c r="B34" s="1429"/>
      <c r="C34" s="1429"/>
      <c r="D34" s="1429"/>
      <c r="E34" s="1429"/>
      <c r="F34" s="1434">
        <v>0</v>
      </c>
    </row>
    <row r="35" spans="1:7" ht="15" thickBot="1">
      <c r="A35" s="203" t="s">
        <v>46</v>
      </c>
      <c r="B35" s="1436">
        <v>10558.24</v>
      </c>
      <c r="C35" s="1436">
        <v>325.87900000000002</v>
      </c>
      <c r="D35" s="1436">
        <v>0</v>
      </c>
      <c r="E35" s="1436">
        <v>0</v>
      </c>
      <c r="F35" s="1436">
        <v>10884.12</v>
      </c>
    </row>
    <row r="38" spans="1:7">
      <c r="A38" s="1622" t="s">
        <v>1312</v>
      </c>
      <c r="B38" s="1623"/>
      <c r="C38" s="1623"/>
      <c r="D38" s="1623"/>
      <c r="E38" s="1623"/>
      <c r="F38" s="1628" t="s">
        <v>699</v>
      </c>
    </row>
    <row r="39" spans="1:7">
      <c r="A39" s="1890" t="s">
        <v>1985</v>
      </c>
      <c r="B39" s="1891"/>
      <c r="C39" s="1891"/>
      <c r="D39" s="1891"/>
      <c r="E39" s="1891"/>
      <c r="F39" s="1891"/>
    </row>
    <row r="40" spans="1:7">
      <c r="A40" s="1890"/>
      <c r="B40" s="1892" t="s">
        <v>697</v>
      </c>
      <c r="C40" s="1892" t="s">
        <v>696</v>
      </c>
      <c r="D40" s="1892" t="s">
        <v>695</v>
      </c>
      <c r="E40" s="1892" t="s">
        <v>691</v>
      </c>
      <c r="F40" s="1892" t="s">
        <v>690</v>
      </c>
    </row>
    <row r="41" spans="1:7" ht="32.25" customHeight="1">
      <c r="A41" s="1890"/>
      <c r="B41" s="1892"/>
      <c r="C41" s="1892"/>
      <c r="D41" s="1892"/>
      <c r="E41" s="1892"/>
      <c r="F41" s="1892"/>
    </row>
    <row r="42" spans="1:7">
      <c r="A42" s="1321"/>
      <c r="B42" s="1431"/>
      <c r="C42" s="1431"/>
      <c r="D42" s="1432"/>
      <c r="E42" s="1431"/>
      <c r="F42" s="1431"/>
    </row>
    <row r="43" spans="1:7">
      <c r="A43" s="212" t="s">
        <v>16</v>
      </c>
      <c r="B43" s="1434">
        <v>40091.917999999998</v>
      </c>
      <c r="C43" s="1434">
        <v>823.68600000000004</v>
      </c>
      <c r="D43" s="1434">
        <v>2084.3240000000001</v>
      </c>
      <c r="E43" s="1434">
        <v>-305.90699999999998</v>
      </c>
      <c r="F43" s="1434">
        <v>42694.021999999997</v>
      </c>
    </row>
    <row r="44" spans="1:7">
      <c r="A44" s="218"/>
      <c r="B44" s="1428"/>
      <c r="C44" s="1428"/>
      <c r="D44" s="1428"/>
      <c r="E44" s="1428"/>
      <c r="F44" s="1428"/>
    </row>
    <row r="45" spans="1:7">
      <c r="A45" s="210" t="s">
        <v>689</v>
      </c>
      <c r="B45" s="1428">
        <v>22379.476999999999</v>
      </c>
      <c r="C45" s="1428">
        <v>842.47400000000005</v>
      </c>
      <c r="D45" s="1428">
        <v>2084.3240000000001</v>
      </c>
      <c r="E45" s="1428">
        <v>3205.482</v>
      </c>
      <c r="F45" s="1428">
        <v>28511.758000000002</v>
      </c>
    </row>
    <row r="46" spans="1:7">
      <c r="A46" s="217" t="s">
        <v>688</v>
      </c>
      <c r="B46" s="1428">
        <v>0</v>
      </c>
      <c r="C46" s="1428">
        <v>0</v>
      </c>
      <c r="D46" s="1428">
        <v>0</v>
      </c>
      <c r="E46" s="1428">
        <v>27455.471000000001</v>
      </c>
      <c r="F46" s="1428">
        <v>27455.499735919853</v>
      </c>
      <c r="G46" s="183"/>
    </row>
    <row r="47" spans="1:7">
      <c r="A47" s="217" t="s">
        <v>687</v>
      </c>
      <c r="B47" s="1428">
        <v>0</v>
      </c>
      <c r="C47" s="1428">
        <v>0</v>
      </c>
      <c r="D47" s="1428">
        <v>0</v>
      </c>
      <c r="E47" s="1428">
        <v>1056.287</v>
      </c>
      <c r="F47" s="1428">
        <v>1056.2592399001785</v>
      </c>
      <c r="G47" s="183"/>
    </row>
    <row r="48" spans="1:7">
      <c r="A48" s="210" t="s">
        <v>383</v>
      </c>
      <c r="B48" s="1428">
        <v>12292.09</v>
      </c>
      <c r="C48" s="1428">
        <v>0</v>
      </c>
      <c r="D48" s="1428">
        <v>0</v>
      </c>
      <c r="E48" s="1428">
        <v>-1063.5989999999999</v>
      </c>
      <c r="F48" s="1428">
        <v>11228.49</v>
      </c>
    </row>
    <row r="49" spans="1:6" ht="26.5">
      <c r="A49" s="216" t="s">
        <v>686</v>
      </c>
      <c r="B49" s="1428">
        <v>1958.63</v>
      </c>
      <c r="C49" s="1428">
        <v>0</v>
      </c>
      <c r="D49" s="1428">
        <v>0</v>
      </c>
      <c r="E49" s="1428">
        <v>995.14300000000003</v>
      </c>
      <c r="F49" s="1428">
        <v>2953.7730000000001</v>
      </c>
    </row>
    <row r="50" spans="1:6">
      <c r="A50" s="210" t="s">
        <v>45</v>
      </c>
      <c r="B50" s="1428">
        <v>3017.4229999999998</v>
      </c>
      <c r="C50" s="1428">
        <v>-18.788</v>
      </c>
      <c r="D50" s="1428">
        <v>0</v>
      </c>
      <c r="E50" s="1428">
        <v>-2998.636</v>
      </c>
      <c r="F50" s="1428">
        <v>0</v>
      </c>
    </row>
    <row r="51" spans="1:6">
      <c r="A51" s="210" t="s">
        <v>685</v>
      </c>
      <c r="B51" s="1428">
        <v>338.66500000000002</v>
      </c>
      <c r="C51" s="1428">
        <v>0</v>
      </c>
      <c r="D51" s="1428">
        <v>0</v>
      </c>
      <c r="E51" s="1428">
        <v>-338.66500000000002</v>
      </c>
      <c r="F51" s="1428">
        <v>0</v>
      </c>
    </row>
    <row r="52" spans="1:6">
      <c r="A52" s="215" t="s">
        <v>684</v>
      </c>
      <c r="B52" s="1428">
        <v>105.631</v>
      </c>
      <c r="C52" s="1428">
        <v>0</v>
      </c>
      <c r="D52" s="1428">
        <v>0</v>
      </c>
      <c r="E52" s="1428">
        <v>-105.631</v>
      </c>
      <c r="F52" s="1428">
        <v>0</v>
      </c>
    </row>
    <row r="53" spans="1:6">
      <c r="A53" s="214"/>
      <c r="B53" s="1428"/>
      <c r="C53" s="1428"/>
      <c r="D53" s="1428"/>
      <c r="E53" s="1428"/>
      <c r="F53" s="1428"/>
    </row>
    <row r="54" spans="1:6">
      <c r="A54" s="211" t="s">
        <v>683</v>
      </c>
      <c r="B54" s="1434">
        <v>-4856.0469999999996</v>
      </c>
      <c r="C54" s="1434">
        <v>0</v>
      </c>
      <c r="D54" s="1434">
        <v>0</v>
      </c>
      <c r="E54" s="1434">
        <v>-3389.1439999999998</v>
      </c>
      <c r="F54" s="1434">
        <v>-8245.1919999999991</v>
      </c>
    </row>
    <row r="55" spans="1:6">
      <c r="A55" s="210" t="s">
        <v>42</v>
      </c>
      <c r="B55" s="1428">
        <v>-6004.9610000000002</v>
      </c>
      <c r="C55" s="1428">
        <v>0</v>
      </c>
      <c r="D55" s="1428">
        <v>0</v>
      </c>
      <c r="E55" s="1428">
        <v>-2555.7950000000001</v>
      </c>
      <c r="F55" s="1428">
        <v>-8560.7569999999996</v>
      </c>
    </row>
    <row r="56" spans="1:6" hidden="1">
      <c r="A56" s="213"/>
      <c r="B56" s="1428">
        <v>0</v>
      </c>
      <c r="C56" s="1428"/>
      <c r="D56" s="1428"/>
      <c r="E56" s="1428"/>
      <c r="F56" s="1428"/>
    </row>
    <row r="57" spans="1:6">
      <c r="A57" s="213" t="s">
        <v>1315</v>
      </c>
      <c r="B57" s="1428">
        <v>0</v>
      </c>
      <c r="C57" s="1428">
        <v>0</v>
      </c>
      <c r="D57" s="1428">
        <v>0</v>
      </c>
      <c r="E57" s="1428">
        <v>-367.59100000000001</v>
      </c>
      <c r="F57" s="1428">
        <v>-367.59100000000001</v>
      </c>
    </row>
    <row r="58" spans="1:6">
      <c r="A58" s="210" t="s">
        <v>681</v>
      </c>
      <c r="B58" s="1428">
        <v>0</v>
      </c>
      <c r="C58" s="1428">
        <v>0</v>
      </c>
      <c r="D58" s="1428">
        <v>0</v>
      </c>
      <c r="E58" s="1428">
        <v>-590.06200000000001</v>
      </c>
      <c r="F58" s="1428">
        <v>-590.06200000000001</v>
      </c>
    </row>
    <row r="59" spans="1:6">
      <c r="A59" s="210" t="s">
        <v>680</v>
      </c>
      <c r="B59" s="1428">
        <v>1148.913</v>
      </c>
      <c r="C59" s="1428">
        <v>0</v>
      </c>
      <c r="D59" s="1428">
        <v>0</v>
      </c>
      <c r="E59" s="1428">
        <v>124.30500000000001</v>
      </c>
      <c r="F59" s="1428">
        <v>1273.2190000000001</v>
      </c>
    </row>
    <row r="60" spans="1:6">
      <c r="A60" s="211" t="s">
        <v>679</v>
      </c>
      <c r="B60" s="1434">
        <v>-422.72199999999998</v>
      </c>
      <c r="C60" s="1434">
        <v>0</v>
      </c>
      <c r="D60" s="1434">
        <v>0</v>
      </c>
      <c r="E60" s="1434">
        <v>0</v>
      </c>
      <c r="F60" s="1434">
        <v>-422.72199999999998</v>
      </c>
    </row>
    <row r="61" spans="1:6">
      <c r="A61" s="212"/>
      <c r="B61" s="1428"/>
      <c r="C61" s="1428"/>
      <c r="D61" s="1428"/>
      <c r="E61" s="1428"/>
      <c r="F61" s="1428"/>
    </row>
    <row r="62" spans="1:6">
      <c r="A62" s="211" t="s">
        <v>379</v>
      </c>
      <c r="B62" s="1434">
        <v>-23758.734</v>
      </c>
      <c r="C62" s="1434">
        <v>1327.1990000000001</v>
      </c>
      <c r="D62" s="1434">
        <v>-87.656999999999996</v>
      </c>
      <c r="E62" s="1434">
        <v>3964.8040000000001</v>
      </c>
      <c r="F62" s="1434">
        <v>-18554.387999999999</v>
      </c>
    </row>
    <row r="63" spans="1:6">
      <c r="A63" s="210" t="s">
        <v>678</v>
      </c>
      <c r="B63" s="1428">
        <v>-21244.977999999999</v>
      </c>
      <c r="C63" s="1428">
        <v>1327.1990000000001</v>
      </c>
      <c r="D63" s="1428">
        <v>0</v>
      </c>
      <c r="E63" s="1428">
        <v>3972.643</v>
      </c>
      <c r="F63" s="1428">
        <v>-15945.135</v>
      </c>
    </row>
    <row r="64" spans="1:6">
      <c r="A64" s="210" t="s">
        <v>677</v>
      </c>
      <c r="B64" s="1428">
        <v>-2508.9690000000001</v>
      </c>
      <c r="C64" s="1428">
        <v>0</v>
      </c>
      <c r="D64" s="1428">
        <v>-87.656999999999996</v>
      </c>
      <c r="E64" s="1428">
        <v>-7.8390000000000004</v>
      </c>
      <c r="F64" s="1428">
        <v>-2604.4650000000001</v>
      </c>
    </row>
    <row r="65" spans="1:6">
      <c r="A65" s="210" t="s">
        <v>676</v>
      </c>
      <c r="B65" s="1428">
        <v>-4.7869999999999999</v>
      </c>
      <c r="C65" s="1428">
        <v>0</v>
      </c>
      <c r="D65" s="1428">
        <v>0</v>
      </c>
      <c r="E65" s="1428">
        <v>0</v>
      </c>
      <c r="F65" s="1428">
        <v>-4.7869999999999999</v>
      </c>
    </row>
    <row r="66" spans="1:6">
      <c r="A66" s="210"/>
      <c r="B66" s="1428"/>
      <c r="C66" s="1428"/>
      <c r="D66" s="1428"/>
      <c r="E66" s="1428"/>
      <c r="F66" s="1428"/>
    </row>
    <row r="67" spans="1:6">
      <c r="A67" s="205" t="s">
        <v>675</v>
      </c>
      <c r="B67" s="1434">
        <v>11054.414000000001</v>
      </c>
      <c r="C67" s="1434">
        <v>2150.886</v>
      </c>
      <c r="D67" s="1434">
        <v>1996.6669999999999</v>
      </c>
      <c r="E67" s="1434">
        <v>269.75200000000001</v>
      </c>
      <c r="F67" s="1434">
        <v>15471.72</v>
      </c>
    </row>
    <row r="68" spans="1:6">
      <c r="A68" s="207" t="s">
        <v>674</v>
      </c>
      <c r="B68" s="1434">
        <v>-544.65899999999999</v>
      </c>
      <c r="C68" s="1434">
        <v>-1626.635</v>
      </c>
      <c r="D68" s="1434">
        <v>-1996.6669999999999</v>
      </c>
      <c r="E68" s="1434">
        <v>-321.53199999999998</v>
      </c>
      <c r="F68" s="1434">
        <v>-4489.4939999999997</v>
      </c>
    </row>
    <row r="69" spans="1:6">
      <c r="A69" s="205" t="s">
        <v>673</v>
      </c>
      <c r="B69" s="1434">
        <v>-75.61</v>
      </c>
      <c r="C69" s="1434">
        <v>0</v>
      </c>
      <c r="D69" s="1434">
        <v>0</v>
      </c>
      <c r="E69" s="1434">
        <v>75.61</v>
      </c>
      <c r="F69" s="1434">
        <v>0</v>
      </c>
    </row>
    <row r="70" spans="1:6">
      <c r="A70" s="205" t="s">
        <v>672</v>
      </c>
      <c r="B70" s="1434">
        <v>-239.82400000000001</v>
      </c>
      <c r="C70" s="1434">
        <v>-43.43</v>
      </c>
      <c r="D70" s="1434">
        <v>0</v>
      </c>
      <c r="E70" s="1434">
        <v>-23.831</v>
      </c>
      <c r="F70" s="1434">
        <v>-307.08499999999998</v>
      </c>
    </row>
    <row r="71" spans="1:6">
      <c r="A71" s="205" t="s">
        <v>925</v>
      </c>
      <c r="B71" s="1429"/>
      <c r="C71" s="1429"/>
      <c r="D71" s="1429"/>
      <c r="E71" s="1429"/>
      <c r="F71" s="1434">
        <v>0</v>
      </c>
    </row>
    <row r="72" spans="1:6" ht="15" thickBot="1">
      <c r="A72" s="203" t="s">
        <v>46</v>
      </c>
      <c r="B72" s="1436">
        <v>10194.319</v>
      </c>
      <c r="C72" s="1436">
        <v>480.82</v>
      </c>
      <c r="D72" s="1436">
        <v>0</v>
      </c>
      <c r="E72" s="1436">
        <v>0</v>
      </c>
      <c r="F72" s="1436">
        <v>10675.14</v>
      </c>
    </row>
    <row r="75" spans="1:6">
      <c r="A75" s="1622" t="s">
        <v>1312</v>
      </c>
      <c r="B75" s="1623"/>
      <c r="C75" s="1623"/>
      <c r="D75" s="1623"/>
      <c r="E75" s="1623"/>
      <c r="F75" s="1628" t="s">
        <v>699</v>
      </c>
    </row>
    <row r="76" spans="1:6">
      <c r="A76" s="1890" t="s">
        <v>1968</v>
      </c>
      <c r="B76" s="1891"/>
      <c r="C76" s="1891"/>
      <c r="D76" s="1891"/>
      <c r="E76" s="1891"/>
      <c r="F76" s="1891"/>
    </row>
    <row r="77" spans="1:6">
      <c r="A77" s="1890"/>
      <c r="B77" s="1892" t="s">
        <v>697</v>
      </c>
      <c r="C77" s="1892" t="s">
        <v>696</v>
      </c>
      <c r="D77" s="1892" t="s">
        <v>695</v>
      </c>
      <c r="E77" s="1892" t="s">
        <v>691</v>
      </c>
      <c r="F77" s="1892" t="s">
        <v>690</v>
      </c>
    </row>
    <row r="78" spans="1:6">
      <c r="A78" s="1890"/>
      <c r="B78" s="1892"/>
      <c r="C78" s="1892"/>
      <c r="D78" s="1892"/>
      <c r="E78" s="1892"/>
      <c r="F78" s="1892"/>
    </row>
    <row r="79" spans="1:6">
      <c r="A79" s="1321"/>
      <c r="B79" s="1431"/>
      <c r="C79" s="1431"/>
      <c r="D79" s="1432"/>
      <c r="E79" s="1431"/>
      <c r="F79" s="1431"/>
    </row>
    <row r="80" spans="1:6">
      <c r="A80" s="212" t="s">
        <v>16</v>
      </c>
      <c r="B80" s="1434">
        <v>41682.038999999997</v>
      </c>
      <c r="C80" s="1434">
        <v>-139.04499999999999</v>
      </c>
      <c r="D80" s="1434">
        <v>2061.9520000000002</v>
      </c>
      <c r="E80" s="1434">
        <v>-1794.0060000000001</v>
      </c>
      <c r="F80" s="1434">
        <v>41810.94</v>
      </c>
    </row>
    <row r="81" spans="1:6">
      <c r="A81" s="218"/>
      <c r="B81" s="1428"/>
      <c r="C81" s="1428"/>
      <c r="D81" s="1428"/>
      <c r="E81" s="1428"/>
      <c r="F81" s="1428"/>
    </row>
    <row r="82" spans="1:6">
      <c r="A82" s="210" t="s">
        <v>689</v>
      </c>
      <c r="B82" s="1428">
        <v>25252.315999999999</v>
      </c>
      <c r="C82" s="1428">
        <v>-66.421999999999997</v>
      </c>
      <c r="D82" s="1428">
        <v>2061.9520000000002</v>
      </c>
      <c r="E82" s="1428">
        <v>416.964</v>
      </c>
      <c r="F82" s="1428">
        <v>27664.811000000002</v>
      </c>
    </row>
    <row r="83" spans="1:6">
      <c r="A83" s="217" t="s">
        <v>688</v>
      </c>
      <c r="B83" s="1428">
        <v>0</v>
      </c>
      <c r="C83" s="1428">
        <v>0</v>
      </c>
      <c r="D83" s="1428">
        <v>0</v>
      </c>
      <c r="E83" s="1428">
        <v>26262.825000000001</v>
      </c>
      <c r="F83" s="1428">
        <v>26262.825000000001</v>
      </c>
    </row>
    <row r="84" spans="1:6">
      <c r="A84" s="217" t="s">
        <v>687</v>
      </c>
      <c r="B84" s="1428">
        <v>0</v>
      </c>
      <c r="C84" s="1428">
        <v>0</v>
      </c>
      <c r="D84" s="1428">
        <v>0</v>
      </c>
      <c r="E84" s="1428">
        <v>1401.9860000000001</v>
      </c>
      <c r="F84" s="1428">
        <v>1401.9860000000001</v>
      </c>
    </row>
    <row r="85" spans="1:6">
      <c r="A85" s="210" t="s">
        <v>383</v>
      </c>
      <c r="B85" s="1428">
        <v>12486.305</v>
      </c>
      <c r="C85" s="1428">
        <v>0</v>
      </c>
      <c r="D85" s="1428">
        <v>0</v>
      </c>
      <c r="E85" s="1428">
        <v>-1153.627</v>
      </c>
      <c r="F85" s="1428">
        <v>11332.678</v>
      </c>
    </row>
    <row r="86" spans="1:6" ht="26.5">
      <c r="A86" s="216" t="s">
        <v>686</v>
      </c>
      <c r="B86" s="1428">
        <v>1877.163</v>
      </c>
      <c r="C86" s="1428">
        <v>0</v>
      </c>
      <c r="D86" s="1428">
        <v>0</v>
      </c>
      <c r="E86" s="1428">
        <v>936.28800000000001</v>
      </c>
      <c r="F86" s="1428">
        <v>2813.451</v>
      </c>
    </row>
    <row r="87" spans="1:6">
      <c r="A87" s="210" t="s">
        <v>45</v>
      </c>
      <c r="B87" s="1428">
        <v>1664.905</v>
      </c>
      <c r="C87" s="1428">
        <v>-38.484999999999999</v>
      </c>
      <c r="D87" s="1428">
        <v>0</v>
      </c>
      <c r="E87" s="1428">
        <v>-1626.42</v>
      </c>
      <c r="F87" s="1428">
        <v>0</v>
      </c>
    </row>
    <row r="88" spans="1:6">
      <c r="A88" s="210" t="s">
        <v>685</v>
      </c>
      <c r="B88" s="1428">
        <v>235.00200000000001</v>
      </c>
      <c r="C88" s="1428">
        <v>0</v>
      </c>
      <c r="D88" s="1428">
        <v>0</v>
      </c>
      <c r="E88" s="1428">
        <v>-235.00200000000001</v>
      </c>
      <c r="F88" s="1428">
        <v>0</v>
      </c>
    </row>
    <row r="89" spans="1:6">
      <c r="A89" s="215" t="s">
        <v>684</v>
      </c>
      <c r="B89" s="1428">
        <v>166.34399999999999</v>
      </c>
      <c r="C89" s="1428">
        <v>-34.137999999999998</v>
      </c>
      <c r="D89" s="1428">
        <v>0</v>
      </c>
      <c r="E89" s="1428">
        <v>-132.20599999999999</v>
      </c>
      <c r="F89" s="1428">
        <v>0</v>
      </c>
    </row>
    <row r="90" spans="1:6">
      <c r="A90" s="214"/>
      <c r="B90" s="1428"/>
      <c r="C90" s="1428"/>
      <c r="D90" s="1428"/>
      <c r="E90" s="1428"/>
      <c r="F90" s="1428"/>
    </row>
    <row r="91" spans="1:6">
      <c r="A91" s="211" t="s">
        <v>683</v>
      </c>
      <c r="B91" s="1434">
        <v>-7648.884</v>
      </c>
      <c r="C91" s="1434">
        <v>0</v>
      </c>
      <c r="D91" s="1434">
        <v>0</v>
      </c>
      <c r="E91" s="1434">
        <v>-1162.6179999999999</v>
      </c>
      <c r="F91" s="1434">
        <v>-8811.5020000000004</v>
      </c>
    </row>
    <row r="92" spans="1:6">
      <c r="A92" s="210" t="s">
        <v>42</v>
      </c>
      <c r="B92" s="1428">
        <v>-8857.4279999999999</v>
      </c>
      <c r="C92" s="1428">
        <v>0</v>
      </c>
      <c r="D92" s="1428">
        <v>0</v>
      </c>
      <c r="E92" s="1428">
        <v>-436.28100000000001</v>
      </c>
      <c r="F92" s="1428">
        <v>-9293.7099999999991</v>
      </c>
    </row>
    <row r="93" spans="1:6" hidden="1">
      <c r="A93" s="213"/>
      <c r="B93" s="1428">
        <v>0</v>
      </c>
      <c r="C93" s="1428"/>
      <c r="D93" s="1428"/>
      <c r="E93" s="1428"/>
      <c r="F93" s="1428"/>
    </row>
    <row r="94" spans="1:6">
      <c r="A94" s="213" t="s">
        <v>1315</v>
      </c>
      <c r="B94" s="1428">
        <v>0</v>
      </c>
      <c r="C94" s="1428">
        <v>0</v>
      </c>
      <c r="D94" s="1428">
        <v>0</v>
      </c>
      <c r="E94" s="1428">
        <v>-168.72200000000001</v>
      </c>
      <c r="F94" s="1428">
        <v>-168.72200000000001</v>
      </c>
    </row>
    <row r="95" spans="1:6">
      <c r="A95" s="210" t="s">
        <v>681</v>
      </c>
      <c r="B95" s="1428">
        <v>0</v>
      </c>
      <c r="C95" s="1428">
        <v>0</v>
      </c>
      <c r="D95" s="1428">
        <v>0</v>
      </c>
      <c r="E95" s="1428">
        <v>-617.10199999999998</v>
      </c>
      <c r="F95" s="1428">
        <v>-617.10199999999998</v>
      </c>
    </row>
    <row r="96" spans="1:6">
      <c r="A96" s="210" t="s">
        <v>680</v>
      </c>
      <c r="B96" s="1428">
        <v>1208.5440000000001</v>
      </c>
      <c r="C96" s="1428">
        <v>0</v>
      </c>
      <c r="D96" s="1428">
        <v>0</v>
      </c>
      <c r="E96" s="1428">
        <v>59.488</v>
      </c>
      <c r="F96" s="1428">
        <v>1268.0319999999999</v>
      </c>
    </row>
    <row r="97" spans="1:6">
      <c r="A97" s="211" t="s">
        <v>679</v>
      </c>
      <c r="B97" s="1434">
        <v>-408.31799999999998</v>
      </c>
      <c r="C97" s="1434">
        <v>0</v>
      </c>
      <c r="D97" s="1434">
        <v>0</v>
      </c>
      <c r="E97" s="1434">
        <v>0</v>
      </c>
      <c r="F97" s="1434">
        <v>-408.31799999999998</v>
      </c>
    </row>
    <row r="98" spans="1:6">
      <c r="A98" s="212"/>
      <c r="B98" s="1428"/>
      <c r="C98" s="1428"/>
      <c r="D98" s="1428"/>
      <c r="E98" s="1428"/>
      <c r="F98" s="1428"/>
    </row>
    <row r="99" spans="1:6">
      <c r="A99" s="211" t="s">
        <v>379</v>
      </c>
      <c r="B99" s="1434">
        <v>-20948.472000000002</v>
      </c>
      <c r="C99" s="1434">
        <v>396.839</v>
      </c>
      <c r="D99" s="1434">
        <v>-317.161</v>
      </c>
      <c r="E99" s="1434">
        <v>3241.989</v>
      </c>
      <c r="F99" s="1434">
        <v>-17626.804</v>
      </c>
    </row>
    <row r="100" spans="1:6">
      <c r="A100" s="210" t="s">
        <v>678</v>
      </c>
      <c r="B100" s="1428">
        <v>-18751.526000000002</v>
      </c>
      <c r="C100" s="1428">
        <v>396.839</v>
      </c>
      <c r="D100" s="1428">
        <v>0</v>
      </c>
      <c r="E100" s="1428">
        <v>3285.3409999999999</v>
      </c>
      <c r="F100" s="1428">
        <v>-15069.344999999999</v>
      </c>
    </row>
    <row r="101" spans="1:6">
      <c r="A101" s="210" t="s">
        <v>677</v>
      </c>
      <c r="B101" s="1428">
        <v>-2192.038</v>
      </c>
      <c r="C101" s="1428">
        <v>0</v>
      </c>
      <c r="D101" s="1428">
        <v>-317.161</v>
      </c>
      <c r="E101" s="1428">
        <v>-43.351999999999997</v>
      </c>
      <c r="F101" s="1428">
        <v>-2552.5520000000001</v>
      </c>
    </row>
    <row r="102" spans="1:6">
      <c r="A102" s="210" t="s">
        <v>676</v>
      </c>
      <c r="B102" s="1428">
        <v>-4.907</v>
      </c>
      <c r="C102" s="1428">
        <v>0</v>
      </c>
      <c r="D102" s="1428">
        <v>0</v>
      </c>
      <c r="E102" s="1428">
        <v>0</v>
      </c>
      <c r="F102" s="1428">
        <v>-4.907</v>
      </c>
    </row>
    <row r="103" spans="1:6">
      <c r="A103" s="210"/>
      <c r="B103" s="1428"/>
      <c r="C103" s="1428"/>
      <c r="D103" s="1428"/>
      <c r="E103" s="1428"/>
      <c r="F103" s="1428"/>
    </row>
    <row r="104" spans="1:6">
      <c r="A104" s="205" t="s">
        <v>675</v>
      </c>
      <c r="B104" s="1434">
        <v>12676.362999999999</v>
      </c>
      <c r="C104" s="1434">
        <v>257.79399999999998</v>
      </c>
      <c r="D104" s="1434">
        <v>1744.7909999999999</v>
      </c>
      <c r="E104" s="1434">
        <v>285.36500000000001</v>
      </c>
      <c r="F104" s="1434">
        <v>14964.314</v>
      </c>
    </row>
    <row r="105" spans="1:6">
      <c r="A105" s="207" t="s">
        <v>674</v>
      </c>
      <c r="B105" s="1434">
        <v>-2468.0680000000002</v>
      </c>
      <c r="C105" s="1434">
        <v>-30.401</v>
      </c>
      <c r="D105" s="1434">
        <v>-1744.7909999999999</v>
      </c>
      <c r="E105" s="1434">
        <v>-329.14600000000002</v>
      </c>
      <c r="F105" s="1434">
        <v>-4572.4070000000002</v>
      </c>
    </row>
    <row r="106" spans="1:6">
      <c r="A106" s="205" t="s">
        <v>673</v>
      </c>
      <c r="B106" s="1434">
        <v>-73.816000000000003</v>
      </c>
      <c r="C106" s="1434">
        <v>0</v>
      </c>
      <c r="D106" s="1434">
        <v>0</v>
      </c>
      <c r="E106" s="1434">
        <v>73.816000000000003</v>
      </c>
      <c r="F106" s="1434">
        <v>0</v>
      </c>
    </row>
    <row r="107" spans="1:6">
      <c r="A107" s="205" t="s">
        <v>672</v>
      </c>
      <c r="B107" s="1434">
        <v>-239.16300000000001</v>
      </c>
      <c r="C107" s="1434">
        <v>-50.332000000000001</v>
      </c>
      <c r="D107" s="1434">
        <v>0</v>
      </c>
      <c r="E107" s="1434">
        <v>-30.035</v>
      </c>
      <c r="F107" s="1434">
        <v>-319.53100000000001</v>
      </c>
    </row>
    <row r="108" spans="1:6" ht="13.5" customHeight="1">
      <c r="A108" s="205" t="s">
        <v>925</v>
      </c>
      <c r="B108" s="1429"/>
      <c r="C108" s="1429"/>
      <c r="D108" s="1429"/>
      <c r="E108" s="1429"/>
      <c r="F108" s="1434">
        <v>0</v>
      </c>
    </row>
    <row r="109" spans="1:6" ht="13.5" customHeight="1" thickBot="1">
      <c r="A109" s="203" t="s">
        <v>46</v>
      </c>
      <c r="B109" s="1436">
        <v>9895.3140000000003</v>
      </c>
      <c r="C109" s="1436">
        <v>177.06</v>
      </c>
      <c r="D109" s="1436">
        <v>0</v>
      </c>
      <c r="E109" s="1436">
        <v>0</v>
      </c>
      <c r="F109" s="1436">
        <v>10072.375</v>
      </c>
    </row>
    <row r="110" spans="1:6" ht="13.5" customHeight="1">
      <c r="A110" s="212"/>
      <c r="B110" s="1434"/>
      <c r="C110" s="1434"/>
      <c r="D110" s="1434"/>
      <c r="E110" s="1434"/>
      <c r="F110" s="1434"/>
    </row>
    <row r="111" spans="1:6" ht="13.5" customHeight="1">
      <c r="A111" s="212"/>
      <c r="B111" s="1434"/>
      <c r="C111" s="1434"/>
      <c r="D111" s="1434"/>
      <c r="E111" s="1434"/>
      <c r="F111" s="1434"/>
    </row>
    <row r="112" spans="1:6" ht="13.5" customHeight="1">
      <c r="A112" s="1622" t="s">
        <v>1312</v>
      </c>
      <c r="B112" s="1623"/>
      <c r="C112" s="1623"/>
      <c r="D112" s="1623"/>
      <c r="E112" s="1623"/>
      <c r="F112" s="1628" t="s">
        <v>699</v>
      </c>
    </row>
    <row r="113" spans="1:6" ht="13.5" customHeight="1">
      <c r="A113" s="1890" t="s">
        <v>1953</v>
      </c>
      <c r="B113" s="1891"/>
      <c r="C113" s="1891"/>
      <c r="D113" s="1891"/>
      <c r="E113" s="1891"/>
      <c r="F113" s="1891"/>
    </row>
    <row r="114" spans="1:6" ht="13.5" customHeight="1">
      <c r="A114" s="1890"/>
      <c r="B114" s="1892" t="s">
        <v>697</v>
      </c>
      <c r="C114" s="1892" t="s">
        <v>696</v>
      </c>
      <c r="D114" s="1892" t="s">
        <v>695</v>
      </c>
      <c r="E114" s="1892" t="s">
        <v>691</v>
      </c>
      <c r="F114" s="1892" t="s">
        <v>690</v>
      </c>
    </row>
    <row r="115" spans="1:6" ht="13.5" customHeight="1">
      <c r="A115" s="1890"/>
      <c r="B115" s="1892"/>
      <c r="C115" s="1892"/>
      <c r="D115" s="1892"/>
      <c r="E115" s="1892"/>
      <c r="F115" s="1892"/>
    </row>
    <row r="116" spans="1:6" ht="13.5" customHeight="1">
      <c r="A116" s="1321"/>
      <c r="B116" s="1431"/>
      <c r="C116" s="1431"/>
      <c r="D116" s="1432"/>
      <c r="E116" s="1431"/>
      <c r="F116" s="1431"/>
    </row>
    <row r="117" spans="1:6" ht="13.5" customHeight="1">
      <c r="A117" s="212" t="s">
        <v>16</v>
      </c>
      <c r="B117" s="1434">
        <v>42057.491000000002</v>
      </c>
      <c r="C117" s="1434">
        <v>-146.21199999999999</v>
      </c>
      <c r="D117" s="1434">
        <v>772.83799999999997</v>
      </c>
      <c r="E117" s="1434">
        <v>-2331.143</v>
      </c>
      <c r="F117" s="1434">
        <v>40352.974000000002</v>
      </c>
    </row>
    <row r="118" spans="1:6" ht="13.5" customHeight="1">
      <c r="A118" s="218"/>
      <c r="B118" s="1428"/>
      <c r="C118" s="1428"/>
      <c r="D118" s="1428"/>
      <c r="E118" s="1428"/>
      <c r="F118" s="1428"/>
    </row>
    <row r="119" spans="1:6" ht="13.5" customHeight="1">
      <c r="A119" s="210" t="s">
        <v>689</v>
      </c>
      <c r="B119" s="1428">
        <v>25413.144</v>
      </c>
      <c r="C119" s="1428">
        <v>-304.20999999999998</v>
      </c>
      <c r="D119" s="1428">
        <v>772.83799999999997</v>
      </c>
      <c r="E119" s="1428">
        <v>998.61599999999999</v>
      </c>
      <c r="F119" s="1428">
        <v>26880.388999999999</v>
      </c>
    </row>
    <row r="120" spans="1:6" ht="13.5" customHeight="1">
      <c r="A120" s="217" t="s">
        <v>688</v>
      </c>
      <c r="B120" s="1428">
        <v>0</v>
      </c>
      <c r="C120" s="1428">
        <v>0</v>
      </c>
      <c r="D120" s="1428">
        <v>0</v>
      </c>
      <c r="E120" s="1428">
        <v>25821.317999999999</v>
      </c>
      <c r="F120" s="1428">
        <v>25821.317999999999</v>
      </c>
    </row>
    <row r="121" spans="1:6" ht="13.5" customHeight="1">
      <c r="A121" s="217" t="s">
        <v>687</v>
      </c>
      <c r="B121" s="1428">
        <v>0</v>
      </c>
      <c r="C121" s="1428">
        <v>0</v>
      </c>
      <c r="D121" s="1428">
        <v>0</v>
      </c>
      <c r="E121" s="1428">
        <v>1059.0709999999999</v>
      </c>
      <c r="F121" s="1428">
        <v>1059.0709999999999</v>
      </c>
    </row>
    <row r="122" spans="1:6" ht="13.5" customHeight="1">
      <c r="A122" s="210" t="s">
        <v>383</v>
      </c>
      <c r="B122" s="1428">
        <v>11918.848</v>
      </c>
      <c r="C122" s="1428">
        <v>0</v>
      </c>
      <c r="D122" s="1428">
        <v>0</v>
      </c>
      <c r="E122" s="1428">
        <v>-1066.383</v>
      </c>
      <c r="F122" s="1428">
        <v>10852.464</v>
      </c>
    </row>
    <row r="123" spans="1:6" ht="13.5" customHeight="1">
      <c r="A123" s="216" t="s">
        <v>686</v>
      </c>
      <c r="B123" s="1428">
        <v>1806.7429999999999</v>
      </c>
      <c r="C123" s="1428">
        <v>0</v>
      </c>
      <c r="D123" s="1428">
        <v>0</v>
      </c>
      <c r="E123" s="1428">
        <v>813.37599999999998</v>
      </c>
      <c r="F123" s="1428">
        <v>2620.12</v>
      </c>
    </row>
    <row r="124" spans="1:6" ht="13.5" customHeight="1">
      <c r="A124" s="210" t="s">
        <v>45</v>
      </c>
      <c r="B124" s="1428">
        <v>2537.223</v>
      </c>
      <c r="C124" s="1428">
        <v>157.99799999999999</v>
      </c>
      <c r="D124" s="1428">
        <v>0</v>
      </c>
      <c r="E124" s="1428">
        <v>-2695.221</v>
      </c>
      <c r="F124" s="1428">
        <v>0</v>
      </c>
    </row>
    <row r="125" spans="1:6" ht="13.5" customHeight="1">
      <c r="A125" s="210" t="s">
        <v>685</v>
      </c>
      <c r="B125" s="1428">
        <v>277.10399999999998</v>
      </c>
      <c r="C125" s="1428">
        <v>0</v>
      </c>
      <c r="D125" s="1428">
        <v>0</v>
      </c>
      <c r="E125" s="1428">
        <v>-277.10399999999998</v>
      </c>
      <c r="F125" s="1428">
        <v>0</v>
      </c>
    </row>
    <row r="126" spans="1:6" ht="13.5" customHeight="1">
      <c r="A126" s="215" t="s">
        <v>684</v>
      </c>
      <c r="B126" s="1428">
        <v>104.42700000000001</v>
      </c>
      <c r="C126" s="1428">
        <v>0</v>
      </c>
      <c r="D126" s="1428">
        <v>0</v>
      </c>
      <c r="E126" s="1428">
        <v>-104.42700000000001</v>
      </c>
      <c r="F126" s="1428">
        <v>0</v>
      </c>
    </row>
    <row r="127" spans="1:6" ht="13.5" customHeight="1">
      <c r="A127" s="214"/>
      <c r="B127" s="1428"/>
      <c r="C127" s="1428"/>
      <c r="D127" s="1428"/>
      <c r="E127" s="1428"/>
      <c r="F127" s="1428"/>
    </row>
    <row r="128" spans="1:6" ht="13.5" customHeight="1">
      <c r="A128" s="211" t="s">
        <v>683</v>
      </c>
      <c r="B128" s="1434">
        <v>-7989.6809999999996</v>
      </c>
      <c r="C128" s="1434">
        <v>63.600999999999999</v>
      </c>
      <c r="D128" s="1434">
        <v>0</v>
      </c>
      <c r="E128" s="1434">
        <v>-867.26199999999994</v>
      </c>
      <c r="F128" s="1434">
        <v>-8793.3420000000006</v>
      </c>
    </row>
    <row r="129" spans="1:6" ht="13.5" customHeight="1">
      <c r="A129" s="210" t="s">
        <v>42</v>
      </c>
      <c r="B129" s="1428">
        <v>-9066.8410000000003</v>
      </c>
      <c r="C129" s="1428">
        <v>160.61000000000001</v>
      </c>
      <c r="D129" s="1428">
        <v>0</v>
      </c>
      <c r="E129" s="1428">
        <v>-224.964</v>
      </c>
      <c r="F129" s="1428">
        <v>-9131.1949999999997</v>
      </c>
    </row>
    <row r="130" spans="1:6" ht="13.5" hidden="1" customHeight="1">
      <c r="A130" s="213"/>
      <c r="B130" s="1428">
        <v>0</v>
      </c>
      <c r="C130" s="1428"/>
      <c r="D130" s="1428"/>
      <c r="E130" s="1428"/>
      <c r="F130" s="1428"/>
    </row>
    <row r="131" spans="1:6" ht="13.5" customHeight="1">
      <c r="A131" s="213" t="s">
        <v>1315</v>
      </c>
      <c r="B131" s="1428">
        <v>0</v>
      </c>
      <c r="C131" s="1428">
        <v>0</v>
      </c>
      <c r="D131" s="1428">
        <v>0</v>
      </c>
      <c r="E131" s="1428">
        <v>-127.56399999999999</v>
      </c>
      <c r="F131" s="1428">
        <v>-127.56399999999999</v>
      </c>
    </row>
    <row r="132" spans="1:6" ht="13.5" customHeight="1">
      <c r="A132" s="210" t="s">
        <v>681</v>
      </c>
      <c r="B132" s="1428">
        <v>0</v>
      </c>
      <c r="C132" s="1428">
        <v>0</v>
      </c>
      <c r="D132" s="1428">
        <v>0</v>
      </c>
      <c r="E132" s="1428">
        <v>-626.28300000000002</v>
      </c>
      <c r="F132" s="1428">
        <v>-626.28300000000002</v>
      </c>
    </row>
    <row r="133" spans="1:6" ht="13.5" customHeight="1">
      <c r="A133" s="210" t="s">
        <v>680</v>
      </c>
      <c r="B133" s="1428">
        <v>1077.1590000000001</v>
      </c>
      <c r="C133" s="1428">
        <v>-97.009</v>
      </c>
      <c r="D133" s="1428">
        <v>0</v>
      </c>
      <c r="E133" s="1428">
        <v>111.55</v>
      </c>
      <c r="F133" s="1428">
        <v>1091.7</v>
      </c>
    </row>
    <row r="134" spans="1:6" ht="13.5" customHeight="1">
      <c r="A134" s="211" t="s">
        <v>679</v>
      </c>
      <c r="B134" s="1434">
        <v>-383.59899999999999</v>
      </c>
      <c r="C134" s="1434">
        <v>0</v>
      </c>
      <c r="D134" s="1434">
        <v>0</v>
      </c>
      <c r="E134" s="1434">
        <v>0</v>
      </c>
      <c r="F134" s="1434">
        <v>-383.59899999999999</v>
      </c>
    </row>
    <row r="135" spans="1:6" ht="13.5" customHeight="1">
      <c r="A135" s="212"/>
      <c r="B135" s="1428"/>
      <c r="C135" s="1428"/>
      <c r="D135" s="1428"/>
      <c r="E135" s="1428"/>
      <c r="F135" s="1428"/>
    </row>
    <row r="136" spans="1:6" ht="13.5" customHeight="1">
      <c r="A136" s="211" t="s">
        <v>379</v>
      </c>
      <c r="B136" s="1434">
        <v>-21247.921999999999</v>
      </c>
      <c r="C136" s="1434">
        <v>555.64800000000002</v>
      </c>
      <c r="D136" s="1434">
        <v>-117.693</v>
      </c>
      <c r="E136" s="1434">
        <v>4018.5520000000001</v>
      </c>
      <c r="F136" s="1434">
        <v>-16791.414000000001</v>
      </c>
    </row>
    <row r="137" spans="1:6" ht="13.5" customHeight="1">
      <c r="A137" s="210" t="s">
        <v>678</v>
      </c>
      <c r="B137" s="1428">
        <v>-18999.11</v>
      </c>
      <c r="C137" s="1428">
        <v>555.64800000000002</v>
      </c>
      <c r="D137" s="1428">
        <v>0</v>
      </c>
      <c r="E137" s="1428">
        <v>4057.1089999999999</v>
      </c>
      <c r="F137" s="1428">
        <v>-14386.352999999999</v>
      </c>
    </row>
    <row r="138" spans="1:6" ht="13.5" customHeight="1">
      <c r="A138" s="210" t="s">
        <v>677</v>
      </c>
      <c r="B138" s="1428">
        <v>-2242.0329999999999</v>
      </c>
      <c r="C138" s="1428">
        <v>0</v>
      </c>
      <c r="D138" s="1428">
        <v>-117.693</v>
      </c>
      <c r="E138" s="1428">
        <v>-38.555999999999997</v>
      </c>
      <c r="F138" s="1428">
        <v>-2398.2829999999999</v>
      </c>
    </row>
    <row r="139" spans="1:6" ht="13.5" customHeight="1">
      <c r="A139" s="210" t="s">
        <v>676</v>
      </c>
      <c r="B139" s="1428">
        <v>-6.7779999999999996</v>
      </c>
      <c r="C139" s="1428">
        <v>0</v>
      </c>
      <c r="D139" s="1428">
        <v>0</v>
      </c>
      <c r="E139" s="1428">
        <v>0</v>
      </c>
      <c r="F139" s="1428">
        <v>-6.7779999999999996</v>
      </c>
    </row>
    <row r="140" spans="1:6" ht="13.5" customHeight="1">
      <c r="A140" s="210"/>
      <c r="B140" s="1428"/>
      <c r="C140" s="1428"/>
      <c r="D140" s="1428"/>
      <c r="E140" s="1428"/>
      <c r="F140" s="1428"/>
    </row>
    <row r="141" spans="1:6" ht="13.5" customHeight="1">
      <c r="A141" s="205" t="s">
        <v>675</v>
      </c>
      <c r="B141" s="1434">
        <v>12436.288</v>
      </c>
      <c r="C141" s="1434">
        <v>473.03699999999998</v>
      </c>
      <c r="D141" s="1434">
        <v>655.14499999999998</v>
      </c>
      <c r="E141" s="1434">
        <v>820.14599999999996</v>
      </c>
      <c r="F141" s="1434">
        <v>14384.617</v>
      </c>
    </row>
    <row r="142" spans="1:6" ht="13.5" customHeight="1">
      <c r="A142" s="207" t="s">
        <v>674</v>
      </c>
      <c r="B142" s="1434">
        <v>-2516.5529999999999</v>
      </c>
      <c r="C142" s="1434">
        <v>-248.59700000000001</v>
      </c>
      <c r="D142" s="1434">
        <v>-655.14499999999998</v>
      </c>
      <c r="E142" s="1434">
        <v>-906.25699999999995</v>
      </c>
      <c r="F142" s="1434">
        <v>-4326.5540000000001</v>
      </c>
    </row>
    <row r="143" spans="1:6" ht="13.5" customHeight="1">
      <c r="A143" s="205" t="s">
        <v>673</v>
      </c>
      <c r="B143" s="1434">
        <v>-111.31399999999999</v>
      </c>
      <c r="C143" s="1434">
        <v>0</v>
      </c>
      <c r="D143" s="1434">
        <v>0</v>
      </c>
      <c r="E143" s="1434">
        <v>111.31399999999999</v>
      </c>
      <c r="F143" s="1434">
        <v>0</v>
      </c>
    </row>
    <row r="144" spans="1:6" ht="13.5" customHeight="1">
      <c r="A144" s="205" t="s">
        <v>672</v>
      </c>
      <c r="B144" s="1434">
        <v>-225.58</v>
      </c>
      <c r="C144" s="1434">
        <v>-36.295000000000002</v>
      </c>
      <c r="D144" s="1434">
        <v>0</v>
      </c>
      <c r="E144" s="1434">
        <v>-25.202999999999999</v>
      </c>
      <c r="F144" s="1434">
        <v>-287.07900000000001</v>
      </c>
    </row>
    <row r="145" spans="1:6" ht="13.5" customHeight="1">
      <c r="A145" s="205" t="s">
        <v>925</v>
      </c>
      <c r="B145" s="1429"/>
      <c r="C145" s="1429"/>
      <c r="D145" s="1429"/>
      <c r="E145" s="1429"/>
      <c r="F145" s="1434">
        <v>0</v>
      </c>
    </row>
    <row r="146" spans="1:6" ht="13.5" customHeight="1" thickBot="1">
      <c r="A146" s="203" t="s">
        <v>46</v>
      </c>
      <c r="B146" s="1436">
        <v>9582.84</v>
      </c>
      <c r="C146" s="1436">
        <v>188.143</v>
      </c>
      <c r="D146" s="1436">
        <v>0</v>
      </c>
      <c r="E146" s="1436">
        <v>0</v>
      </c>
      <c r="F146" s="1436">
        <v>9770.9830000000002</v>
      </c>
    </row>
    <row r="149" spans="1:6">
      <c r="A149" s="1890">
        <v>2024</v>
      </c>
      <c r="B149" s="1891"/>
      <c r="C149" s="1891"/>
      <c r="D149" s="1891"/>
      <c r="E149" s="1891"/>
      <c r="F149" s="1891"/>
    </row>
    <row r="150" spans="1:6">
      <c r="A150" s="1890"/>
      <c r="B150" s="1892" t="s">
        <v>697</v>
      </c>
      <c r="C150" s="1892" t="s">
        <v>696</v>
      </c>
      <c r="D150" s="1892" t="s">
        <v>695</v>
      </c>
      <c r="E150" s="1892" t="s">
        <v>691</v>
      </c>
      <c r="F150" s="1892" t="s">
        <v>690</v>
      </c>
    </row>
    <row r="151" spans="1:6" ht="25.5" customHeight="1">
      <c r="A151" s="1890"/>
      <c r="B151" s="1892"/>
      <c r="C151" s="1892"/>
      <c r="D151" s="1892"/>
      <c r="E151" s="1892"/>
      <c r="F151" s="1892"/>
    </row>
    <row r="152" spans="1:6">
      <c r="A152" s="1321"/>
      <c r="B152" s="1431"/>
      <c r="C152" s="1431"/>
      <c r="D152" s="1432"/>
      <c r="E152" s="1431"/>
      <c r="F152" s="1431"/>
    </row>
    <row r="153" spans="1:6">
      <c r="A153" s="212" t="s">
        <v>16</v>
      </c>
      <c r="B153" s="1434">
        <v>166459.82699999999</v>
      </c>
      <c r="C153" s="1434">
        <v>333.14200000000005</v>
      </c>
      <c r="D153" s="1434">
        <v>6694.4860000000008</v>
      </c>
      <c r="E153" s="1434">
        <v>-4531.4059999999999</v>
      </c>
      <c r="F153" s="1434">
        <v>168956.049</v>
      </c>
    </row>
    <row r="154" spans="1:6">
      <c r="A154" s="218"/>
      <c r="B154" s="1428">
        <v>0</v>
      </c>
      <c r="C154" s="1428">
        <v>0</v>
      </c>
      <c r="D154" s="1428">
        <v>0</v>
      </c>
      <c r="E154" s="1428">
        <v>0</v>
      </c>
      <c r="F154" s="1428">
        <v>0</v>
      </c>
    </row>
    <row r="155" spans="1:6">
      <c r="A155" s="210" t="s">
        <v>689</v>
      </c>
      <c r="B155" s="1428">
        <v>98779.051000000007</v>
      </c>
      <c r="C155" s="1428">
        <v>409.63900000000007</v>
      </c>
      <c r="D155" s="1428">
        <v>6694.4860000000008</v>
      </c>
      <c r="E155" s="1428">
        <v>6561.79</v>
      </c>
      <c r="F155" s="1428">
        <v>112444.97</v>
      </c>
    </row>
    <row r="156" spans="1:6">
      <c r="A156" s="217" t="s">
        <v>688</v>
      </c>
      <c r="B156" s="1428">
        <v>0</v>
      </c>
      <c r="C156" s="1428">
        <v>0</v>
      </c>
      <c r="D156" s="1428">
        <v>0</v>
      </c>
      <c r="E156" s="1428">
        <v>108024.068</v>
      </c>
      <c r="F156" s="1428">
        <v>108024.068</v>
      </c>
    </row>
    <row r="157" spans="1:6">
      <c r="A157" s="217" t="s">
        <v>687</v>
      </c>
      <c r="B157" s="1428">
        <v>0</v>
      </c>
      <c r="C157" s="1428">
        <v>0</v>
      </c>
      <c r="D157" s="1428">
        <v>0</v>
      </c>
      <c r="E157" s="1428">
        <v>4420.902</v>
      </c>
      <c r="F157" s="1428">
        <v>4420.902</v>
      </c>
    </row>
    <row r="158" spans="1:6">
      <c r="A158" s="210" t="s">
        <v>383</v>
      </c>
      <c r="B158" s="1428">
        <v>49179.832999999999</v>
      </c>
      <c r="C158" s="1428">
        <v>0</v>
      </c>
      <c r="D158" s="1428">
        <v>0</v>
      </c>
      <c r="E158" s="1428">
        <v>-4069.4049999999997</v>
      </c>
      <c r="F158" s="1428">
        <v>45110.424999999996</v>
      </c>
    </row>
    <row r="159" spans="1:6" ht="26.5">
      <c r="A159" s="216" t="s">
        <v>686</v>
      </c>
      <c r="B159" s="1428">
        <v>7651.0490000000009</v>
      </c>
      <c r="C159" s="1428">
        <v>0</v>
      </c>
      <c r="D159" s="1428">
        <v>0</v>
      </c>
      <c r="E159" s="1428">
        <v>3749.6009999999997</v>
      </c>
      <c r="F159" s="1428">
        <v>11400.651000000002</v>
      </c>
    </row>
    <row r="160" spans="1:6">
      <c r="A160" s="210" t="s">
        <v>45</v>
      </c>
      <c r="B160" s="1428">
        <v>9147.4889999999996</v>
      </c>
      <c r="C160" s="1428">
        <v>41.206999999999994</v>
      </c>
      <c r="D160" s="1428">
        <v>0</v>
      </c>
      <c r="E160" s="1428">
        <v>-9188.6970000000001</v>
      </c>
      <c r="F160" s="1428">
        <v>0</v>
      </c>
    </row>
    <row r="161" spans="1:6">
      <c r="A161" s="210" t="s">
        <v>685</v>
      </c>
      <c r="B161" s="1428">
        <v>1070.3900000000001</v>
      </c>
      <c r="C161" s="1428">
        <v>0</v>
      </c>
      <c r="D161" s="1428">
        <v>0</v>
      </c>
      <c r="E161" s="1428">
        <v>-1070.3899999999999</v>
      </c>
      <c r="F161" s="1428">
        <v>0</v>
      </c>
    </row>
    <row r="162" spans="1:6">
      <c r="A162" s="215" t="s">
        <v>684</v>
      </c>
      <c r="B162" s="1428">
        <v>632.005</v>
      </c>
      <c r="C162" s="1428">
        <v>-117.70400000000001</v>
      </c>
      <c r="D162" s="1428">
        <v>0</v>
      </c>
      <c r="E162" s="1428">
        <v>-514.29999999999995</v>
      </c>
      <c r="F162" s="1428">
        <v>0</v>
      </c>
    </row>
    <row r="163" spans="1:6">
      <c r="A163" s="214"/>
      <c r="B163" s="1428">
        <v>0</v>
      </c>
      <c r="C163" s="1428">
        <v>0</v>
      </c>
      <c r="D163" s="1428">
        <v>0</v>
      </c>
      <c r="E163" s="1428">
        <v>0</v>
      </c>
      <c r="F163" s="1428">
        <v>0</v>
      </c>
    </row>
    <row r="164" spans="1:6">
      <c r="A164" s="211" t="s">
        <v>683</v>
      </c>
      <c r="B164" s="1434">
        <v>-28183.634999999998</v>
      </c>
      <c r="C164" s="1434">
        <v>63.600999999999999</v>
      </c>
      <c r="D164" s="1434">
        <v>0</v>
      </c>
      <c r="E164" s="1434">
        <v>-6373.259</v>
      </c>
      <c r="F164" s="1434">
        <v>-34493.294999999998</v>
      </c>
    </row>
    <row r="165" spans="1:6">
      <c r="A165" s="210" t="s">
        <v>42</v>
      </c>
      <c r="B165" s="1428">
        <v>-33085.807000000001</v>
      </c>
      <c r="C165" s="1428">
        <v>160.61000000000001</v>
      </c>
      <c r="D165" s="1428">
        <v>0</v>
      </c>
      <c r="E165" s="1428">
        <v>-3277.3429999999998</v>
      </c>
      <c r="F165" s="1428">
        <v>-36202.541999999994</v>
      </c>
    </row>
    <row r="166" spans="1:6" hidden="1">
      <c r="A166" s="213"/>
      <c r="B166" s="1428">
        <v>0</v>
      </c>
      <c r="C166" s="1428">
        <v>0</v>
      </c>
      <c r="D166" s="1428">
        <v>0</v>
      </c>
      <c r="E166" s="1428">
        <v>0</v>
      </c>
      <c r="F166" s="1428">
        <v>0</v>
      </c>
    </row>
    <row r="167" spans="1:6">
      <c r="A167" s="213" t="s">
        <v>1315</v>
      </c>
      <c r="B167" s="1428">
        <v>0</v>
      </c>
      <c r="C167" s="1428">
        <v>0</v>
      </c>
      <c r="D167" s="1428">
        <v>0</v>
      </c>
      <c r="E167" s="1428">
        <v>-1008.989</v>
      </c>
      <c r="F167" s="1428">
        <v>-1008.989</v>
      </c>
    </row>
    <row r="168" spans="1:6">
      <c r="A168" s="210" t="s">
        <v>681</v>
      </c>
      <c r="B168" s="1428">
        <v>0</v>
      </c>
      <c r="C168" s="1428">
        <v>0</v>
      </c>
      <c r="D168" s="1428">
        <v>0</v>
      </c>
      <c r="E168" s="1428">
        <v>-2448.6749999999997</v>
      </c>
      <c r="F168" s="1428">
        <v>-2448.6749999999997</v>
      </c>
    </row>
    <row r="169" spans="1:6">
      <c r="A169" s="210" t="s">
        <v>680</v>
      </c>
      <c r="B169" s="1428">
        <v>4902.17</v>
      </c>
      <c r="C169" s="1428">
        <v>-97.009</v>
      </c>
      <c r="D169" s="1428">
        <v>0</v>
      </c>
      <c r="E169" s="1428">
        <v>361.75099999999998</v>
      </c>
      <c r="F169" s="1428">
        <v>5166.9129999999996</v>
      </c>
    </row>
    <row r="170" spans="1:6">
      <c r="A170" s="211" t="s">
        <v>679</v>
      </c>
      <c r="B170" s="1434">
        <v>-1614.97</v>
      </c>
      <c r="C170" s="1434">
        <v>0</v>
      </c>
      <c r="D170" s="1434">
        <v>0</v>
      </c>
      <c r="E170" s="1434">
        <v>0</v>
      </c>
      <c r="F170" s="1434">
        <v>-1614.97</v>
      </c>
    </row>
    <row r="171" spans="1:6">
      <c r="A171" s="212"/>
      <c r="B171" s="1428">
        <v>0</v>
      </c>
      <c r="C171" s="1428">
        <v>0</v>
      </c>
      <c r="D171" s="1428">
        <v>0</v>
      </c>
      <c r="E171" s="1428">
        <v>0</v>
      </c>
      <c r="F171" s="1428">
        <v>0</v>
      </c>
    </row>
    <row r="172" spans="1:6">
      <c r="A172" s="211" t="s">
        <v>379</v>
      </c>
      <c r="B172" s="1434">
        <v>-87248.286999999982</v>
      </c>
      <c r="C172" s="1434">
        <v>2993.9110000000001</v>
      </c>
      <c r="D172" s="1434">
        <v>-913.99900000000002</v>
      </c>
      <c r="E172" s="1434">
        <v>12827.903</v>
      </c>
      <c r="F172" s="1434">
        <v>-72340.47</v>
      </c>
    </row>
    <row r="173" spans="1:6">
      <c r="A173" s="210" t="s">
        <v>678</v>
      </c>
      <c r="B173" s="1428">
        <v>-78056.558000000005</v>
      </c>
      <c r="C173" s="1428">
        <v>2993.9110000000001</v>
      </c>
      <c r="D173" s="1428">
        <v>0</v>
      </c>
      <c r="E173" s="1428">
        <v>12955.093999999999</v>
      </c>
      <c r="F173" s="1428">
        <v>-62107.549000000006</v>
      </c>
    </row>
    <row r="174" spans="1:6">
      <c r="A174" s="210" t="s">
        <v>677</v>
      </c>
      <c r="B174" s="1428">
        <v>-9161.4089999999997</v>
      </c>
      <c r="C174" s="1428">
        <v>0</v>
      </c>
      <c r="D174" s="1428">
        <v>-913.99900000000002</v>
      </c>
      <c r="E174" s="1428">
        <v>-127.18999999999998</v>
      </c>
      <c r="F174" s="1428">
        <v>-10202.601000000001</v>
      </c>
    </row>
    <row r="175" spans="1:6">
      <c r="A175" s="210" t="s">
        <v>676</v>
      </c>
      <c r="B175" s="1428">
        <v>-30.317999999999998</v>
      </c>
      <c r="C175" s="1428">
        <v>0</v>
      </c>
      <c r="D175" s="1428">
        <v>0</v>
      </c>
      <c r="E175" s="1428">
        <v>0</v>
      </c>
      <c r="F175" s="1428">
        <v>-30.317999999999998</v>
      </c>
    </row>
    <row r="176" spans="1:6">
      <c r="A176" s="210"/>
      <c r="B176" s="1428">
        <v>0</v>
      </c>
      <c r="C176" s="1428">
        <v>0</v>
      </c>
      <c r="D176" s="1428">
        <v>0</v>
      </c>
      <c r="E176" s="1428">
        <v>0</v>
      </c>
      <c r="F176" s="1428">
        <v>0</v>
      </c>
    </row>
    <row r="177" spans="1:6">
      <c r="A177" s="205" t="s">
        <v>675</v>
      </c>
      <c r="B177" s="1434">
        <v>49412.93</v>
      </c>
      <c r="C177" s="1434">
        <v>3390.654</v>
      </c>
      <c r="D177" s="1434">
        <v>5780.4859999999999</v>
      </c>
      <c r="E177" s="1434">
        <v>1923.2339999999999</v>
      </c>
      <c r="F177" s="1434">
        <v>60507.309000000001</v>
      </c>
    </row>
    <row r="178" spans="1:6">
      <c r="A178" s="207" t="s">
        <v>674</v>
      </c>
      <c r="B178" s="1434">
        <v>-7901.5510000000004</v>
      </c>
      <c r="C178" s="1434">
        <v>-2046.4259999999999</v>
      </c>
      <c r="D178" s="1434">
        <v>-5780.4859999999999</v>
      </c>
      <c r="E178" s="1434">
        <v>-2134.8780000000002</v>
      </c>
      <c r="F178" s="1434">
        <v>-17863.346999999998</v>
      </c>
    </row>
    <row r="179" spans="1:6">
      <c r="A179" s="205" t="s">
        <v>673</v>
      </c>
      <c r="B179" s="1434">
        <v>-321.30200000000002</v>
      </c>
      <c r="C179" s="1434">
        <v>0</v>
      </c>
      <c r="D179" s="1434">
        <v>0</v>
      </c>
      <c r="E179" s="1434">
        <v>321.30199999999996</v>
      </c>
      <c r="F179" s="1434">
        <v>0</v>
      </c>
    </row>
    <row r="180" spans="1:6">
      <c r="A180" s="205" t="s">
        <v>672</v>
      </c>
      <c r="B180" s="1434">
        <v>-959.35800000000006</v>
      </c>
      <c r="C180" s="1434">
        <v>-172.32100000000003</v>
      </c>
      <c r="D180" s="1434">
        <v>0</v>
      </c>
      <c r="E180" s="1434">
        <v>-109.66000000000001</v>
      </c>
      <c r="F180" s="1434">
        <v>-1241.3410000000001</v>
      </c>
    </row>
    <row r="181" spans="1:6">
      <c r="A181" s="205" t="s">
        <v>925</v>
      </c>
      <c r="B181" s="1429">
        <v>0</v>
      </c>
      <c r="C181" s="1429">
        <v>0</v>
      </c>
      <c r="D181" s="1429">
        <v>0</v>
      </c>
      <c r="E181" s="1429">
        <v>0</v>
      </c>
      <c r="F181" s="1434">
        <v>0</v>
      </c>
    </row>
    <row r="182" spans="1:6" ht="15" thickBot="1">
      <c r="A182" s="203" t="s">
        <v>46</v>
      </c>
      <c r="B182" s="1436">
        <v>40230.713000000003</v>
      </c>
      <c r="C182" s="1436">
        <v>1171.902</v>
      </c>
      <c r="D182" s="1436">
        <v>0</v>
      </c>
      <c r="E182" s="1436">
        <v>0</v>
      </c>
      <c r="F182" s="1436">
        <v>41402.618000000002</v>
      </c>
    </row>
  </sheetData>
  <mergeCells count="40">
    <mergeCell ref="A2:A4"/>
    <mergeCell ref="B2:D2"/>
    <mergeCell ref="E2:F2"/>
    <mergeCell ref="B3:B4"/>
    <mergeCell ref="C3:C4"/>
    <mergeCell ref="D3:D4"/>
    <mergeCell ref="E3:E4"/>
    <mergeCell ref="F3:F4"/>
    <mergeCell ref="A113:A115"/>
    <mergeCell ref="B113:D113"/>
    <mergeCell ref="E113:F113"/>
    <mergeCell ref="B114:B115"/>
    <mergeCell ref="C114:C115"/>
    <mergeCell ref="D114:D115"/>
    <mergeCell ref="E114:E115"/>
    <mergeCell ref="F114:F115"/>
    <mergeCell ref="A149:A151"/>
    <mergeCell ref="B149:D149"/>
    <mergeCell ref="E149:F149"/>
    <mergeCell ref="B150:B151"/>
    <mergeCell ref="C150:C151"/>
    <mergeCell ref="D150:D151"/>
    <mergeCell ref="E150:E151"/>
    <mergeCell ref="F150:F151"/>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47D1-AE8C-4AA0-8C49-FC17406759C3}">
  <sheetPr codeName="Planilha30">
    <tabColor rgb="FF939598"/>
  </sheetPr>
  <dimension ref="A1:G184"/>
  <sheetViews>
    <sheetView showGridLines="0" topLeftCell="A2" zoomScale="80" zoomScaleNormal="80" workbookViewId="0">
      <selection activeCell="A2" sqref="A2"/>
    </sheetView>
  </sheetViews>
  <sheetFormatPr defaultRowHeight="14.5"/>
  <cols>
    <col min="1" max="1" width="60" style="1221" customWidth="1"/>
    <col min="2" max="2" width="16.26953125" style="199" customWidth="1"/>
    <col min="3" max="3" width="14.26953125" style="199" customWidth="1"/>
    <col min="4" max="4" width="15.1796875" style="199" customWidth="1"/>
    <col min="5" max="6" width="15.1796875" style="1221" customWidth="1"/>
  </cols>
  <sheetData>
    <row r="1" spans="1:7" hidden="1">
      <c r="A1" s="1376"/>
    </row>
    <row r="2" spans="1:7">
      <c r="A2" s="1319" t="s">
        <v>1312</v>
      </c>
      <c r="B2" s="1430"/>
      <c r="C2" s="1430"/>
      <c r="D2" s="1430"/>
      <c r="E2" s="1430"/>
      <c r="F2" s="1627" t="s">
        <v>699</v>
      </c>
      <c r="G2" s="1040"/>
    </row>
    <row r="3" spans="1:7">
      <c r="A3" s="1893" t="s">
        <v>1897</v>
      </c>
      <c r="B3" s="1894"/>
      <c r="C3" s="1894"/>
      <c r="D3" s="1894"/>
      <c r="E3" s="1894"/>
      <c r="F3" s="1894"/>
      <c r="G3" s="1040"/>
    </row>
    <row r="4" spans="1:7" ht="15" customHeight="1">
      <c r="A4" s="1890"/>
      <c r="B4" s="1895" t="s">
        <v>697</v>
      </c>
      <c r="C4" s="1895" t="s">
        <v>696</v>
      </c>
      <c r="D4" s="1895" t="s">
        <v>695</v>
      </c>
      <c r="E4" s="1895" t="s">
        <v>691</v>
      </c>
      <c r="F4" s="1895" t="s">
        <v>690</v>
      </c>
      <c r="G4" s="1040"/>
    </row>
    <row r="5" spans="1:7" ht="23.5" customHeight="1">
      <c r="A5" s="1890"/>
      <c r="B5" s="1896"/>
      <c r="C5" s="1896"/>
      <c r="D5" s="1896"/>
      <c r="E5" s="1896"/>
      <c r="F5" s="1896"/>
      <c r="G5" s="1024"/>
    </row>
    <row r="6" spans="1:7">
      <c r="A6" s="1321"/>
      <c r="B6" s="1431"/>
      <c r="C6" s="1431"/>
      <c r="D6" s="1432"/>
      <c r="E6" s="1431"/>
      <c r="F6" s="1431"/>
      <c r="G6" s="1433"/>
    </row>
    <row r="7" spans="1:7">
      <c r="A7" s="212" t="s">
        <v>16</v>
      </c>
      <c r="B7" s="1434">
        <v>42849.817999999999</v>
      </c>
      <c r="C7" s="1434">
        <v>-397.38799999999998</v>
      </c>
      <c r="D7" s="1434">
        <v>1653.354</v>
      </c>
      <c r="E7" s="1434">
        <v>-3121.1089999999999</v>
      </c>
      <c r="F7" s="1434">
        <v>40984.675000000003</v>
      </c>
      <c r="G7" s="1433"/>
    </row>
    <row r="8" spans="1:7">
      <c r="A8" s="218"/>
      <c r="B8" s="1428"/>
      <c r="C8" s="1428"/>
      <c r="D8" s="1428"/>
      <c r="E8" s="1428"/>
      <c r="F8" s="1428"/>
      <c r="G8" s="1433"/>
    </row>
    <row r="9" spans="1:7">
      <c r="A9" s="210" t="s">
        <v>689</v>
      </c>
      <c r="B9" s="1428">
        <v>25790.348000000002</v>
      </c>
      <c r="C9" s="1428">
        <v>-420.85300000000001</v>
      </c>
      <c r="D9" s="1428">
        <v>1653.354</v>
      </c>
      <c r="E9" s="1428">
        <v>110.74299999999999</v>
      </c>
      <c r="F9" s="1428">
        <v>27133.592000000001</v>
      </c>
      <c r="G9" s="1433"/>
    </row>
    <row r="10" spans="1:7">
      <c r="A10" s="217" t="s">
        <v>688</v>
      </c>
      <c r="B10" s="1428">
        <v>0</v>
      </c>
      <c r="C10" s="1428">
        <v>0</v>
      </c>
      <c r="D10" s="1428">
        <v>0</v>
      </c>
      <c r="E10" s="1428">
        <v>26293.484</v>
      </c>
      <c r="F10" s="1428">
        <v>26293.484</v>
      </c>
      <c r="G10" s="1433"/>
    </row>
    <row r="11" spans="1:7">
      <c r="A11" s="217" t="s">
        <v>687</v>
      </c>
      <c r="B11" s="1428">
        <v>0</v>
      </c>
      <c r="C11" s="1428">
        <v>0</v>
      </c>
      <c r="D11" s="1428">
        <v>0</v>
      </c>
      <c r="E11" s="1428">
        <v>840.10699999999997</v>
      </c>
      <c r="F11" s="1428">
        <v>840.10699999999997</v>
      </c>
      <c r="G11" s="1433"/>
    </row>
    <row r="12" spans="1:7">
      <c r="A12" s="210" t="s">
        <v>383</v>
      </c>
      <c r="B12" s="1428">
        <v>12599.883</v>
      </c>
      <c r="C12" s="1428">
        <v>0</v>
      </c>
      <c r="D12" s="1428">
        <v>0</v>
      </c>
      <c r="E12" s="1428">
        <v>-1403.287</v>
      </c>
      <c r="F12" s="1428">
        <v>11196.594999999999</v>
      </c>
      <c r="G12" s="1433"/>
    </row>
    <row r="13" spans="1:7" ht="26.5">
      <c r="A13" s="216" t="s">
        <v>686</v>
      </c>
      <c r="B13" s="1428">
        <v>1800.85</v>
      </c>
      <c r="C13" s="1428">
        <v>18.263999999999999</v>
      </c>
      <c r="D13" s="1428">
        <v>0</v>
      </c>
      <c r="E13" s="1428">
        <v>835.37099999999998</v>
      </c>
      <c r="F13" s="1428">
        <v>2654.4870000000001</v>
      </c>
      <c r="G13" s="1433"/>
    </row>
    <row r="14" spans="1:7">
      <c r="A14" s="210" t="s">
        <v>45</v>
      </c>
      <c r="B14" s="1428">
        <v>2663.5839999999998</v>
      </c>
      <c r="C14" s="1428">
        <v>-13.135999999999999</v>
      </c>
      <c r="D14" s="1428">
        <v>0</v>
      </c>
      <c r="E14" s="1428">
        <v>-2650.4479999999999</v>
      </c>
      <c r="F14" s="1428">
        <v>0</v>
      </c>
      <c r="G14" s="1433"/>
    </row>
    <row r="15" spans="1:7">
      <c r="A15" s="210" t="s">
        <v>685</v>
      </c>
      <c r="B15" s="1428">
        <v>241.977</v>
      </c>
      <c r="C15" s="1428">
        <v>0</v>
      </c>
      <c r="D15" s="1428">
        <v>0</v>
      </c>
      <c r="E15" s="1428">
        <v>-241.977</v>
      </c>
      <c r="F15" s="1428">
        <v>0</v>
      </c>
      <c r="G15" s="1433"/>
    </row>
    <row r="16" spans="1:7">
      <c r="A16" s="215" t="s">
        <v>684</v>
      </c>
      <c r="B16" s="1428">
        <v>-246.82599999999999</v>
      </c>
      <c r="C16" s="1428">
        <v>18.337</v>
      </c>
      <c r="D16" s="1428">
        <v>0</v>
      </c>
      <c r="E16" s="1428">
        <v>228.489</v>
      </c>
      <c r="F16" s="1428">
        <v>0</v>
      </c>
      <c r="G16" s="1433"/>
    </row>
    <row r="17" spans="1:7">
      <c r="A17" s="214"/>
      <c r="B17" s="1428"/>
      <c r="C17" s="1428"/>
      <c r="D17" s="1428"/>
      <c r="E17" s="1428"/>
      <c r="F17" s="1428"/>
      <c r="G17" s="1433"/>
    </row>
    <row r="18" spans="1:7">
      <c r="A18" s="211" t="s">
        <v>683</v>
      </c>
      <c r="B18" s="1434">
        <v>-7541.4059999999999</v>
      </c>
      <c r="C18" s="1434">
        <v>-148.553</v>
      </c>
      <c r="D18" s="1434">
        <v>0</v>
      </c>
      <c r="E18" s="1434">
        <v>-1460.0740000000001</v>
      </c>
      <c r="F18" s="1434">
        <v>-9150.0349999999999</v>
      </c>
      <c r="G18" s="1433"/>
    </row>
    <row r="19" spans="1:7">
      <c r="A19" s="210" t="s">
        <v>42</v>
      </c>
      <c r="B19" s="1428">
        <v>-8636.0249999999996</v>
      </c>
      <c r="C19" s="1428">
        <v>-148.553</v>
      </c>
      <c r="D19" s="1428">
        <v>0</v>
      </c>
      <c r="E19" s="1428">
        <v>-510.13200000000001</v>
      </c>
      <c r="F19" s="1428">
        <v>-9294.7109999999993</v>
      </c>
      <c r="G19" s="1433"/>
    </row>
    <row r="20" spans="1:7">
      <c r="A20" s="213"/>
      <c r="B20" s="1428">
        <v>0</v>
      </c>
      <c r="C20" s="1428"/>
      <c r="D20" s="1428"/>
      <c r="E20" s="1428"/>
      <c r="F20" s="1428"/>
      <c r="G20" s="1433"/>
    </row>
    <row r="21" spans="1:7">
      <c r="A21" s="213" t="s">
        <v>1315</v>
      </c>
      <c r="B21" s="1428">
        <v>0</v>
      </c>
      <c r="C21" s="1428">
        <v>0</v>
      </c>
      <c r="D21" s="1428">
        <v>0</v>
      </c>
      <c r="E21" s="1428">
        <v>-361.15</v>
      </c>
      <c r="F21" s="1428">
        <v>-361.15</v>
      </c>
      <c r="G21" s="1433"/>
    </row>
    <row r="22" spans="1:7">
      <c r="A22" s="210" t="s">
        <v>681</v>
      </c>
      <c r="B22" s="1428">
        <v>0</v>
      </c>
      <c r="C22" s="1428">
        <v>0</v>
      </c>
      <c r="D22" s="1428">
        <v>0</v>
      </c>
      <c r="E22" s="1428">
        <v>-731.43600000000004</v>
      </c>
      <c r="F22" s="1428">
        <v>-731.43600000000004</v>
      </c>
      <c r="G22" s="1433"/>
    </row>
    <row r="23" spans="1:7">
      <c r="A23" s="210" t="s">
        <v>680</v>
      </c>
      <c r="B23" s="1428">
        <v>1094.6179999999999</v>
      </c>
      <c r="C23" s="1428">
        <v>0</v>
      </c>
      <c r="D23" s="1428">
        <v>0</v>
      </c>
      <c r="E23" s="1428">
        <v>142.64400000000001</v>
      </c>
      <c r="F23" s="1428">
        <v>1237.2619999999999</v>
      </c>
      <c r="G23" s="1433"/>
    </row>
    <row r="24" spans="1:7">
      <c r="A24" s="211" t="s">
        <v>679</v>
      </c>
      <c r="B24" s="1434">
        <v>-369.71199999999999</v>
      </c>
      <c r="C24" s="1434">
        <v>0</v>
      </c>
      <c r="D24" s="1434">
        <v>0</v>
      </c>
      <c r="E24" s="1434">
        <v>0</v>
      </c>
      <c r="F24" s="1434">
        <v>-369.71199999999999</v>
      </c>
      <c r="G24" s="1433"/>
    </row>
    <row r="25" spans="1:7">
      <c r="A25" s="212"/>
      <c r="B25" s="1428"/>
      <c r="C25" s="1428"/>
      <c r="D25" s="1428"/>
      <c r="E25" s="1428"/>
      <c r="F25" s="1428"/>
      <c r="G25" s="1433"/>
    </row>
    <row r="26" spans="1:7">
      <c r="A26" s="211" t="s">
        <v>379</v>
      </c>
      <c r="B26" s="1434">
        <v>-23425.796999999999</v>
      </c>
      <c r="C26" s="1434">
        <v>827.19500000000005</v>
      </c>
      <c r="D26" s="1434">
        <v>-45.203000000000003</v>
      </c>
      <c r="E26" s="1434">
        <v>4749.8599999999997</v>
      </c>
      <c r="F26" s="1434">
        <v>-17893.945</v>
      </c>
      <c r="G26" s="1433"/>
    </row>
    <row r="27" spans="1:7">
      <c r="A27" s="210" t="s">
        <v>678</v>
      </c>
      <c r="B27" s="1428">
        <v>-20948.177</v>
      </c>
      <c r="C27" s="1428">
        <v>806.20799999999997</v>
      </c>
      <c r="D27" s="1428">
        <v>0</v>
      </c>
      <c r="E27" s="1428">
        <v>4798.1909999999998</v>
      </c>
      <c r="F27" s="1428">
        <v>-15343.777</v>
      </c>
      <c r="G27" s="1433"/>
    </row>
    <row r="28" spans="1:7">
      <c r="A28" s="210" t="s">
        <v>677</v>
      </c>
      <c r="B28" s="1428">
        <v>-2473.9769999999999</v>
      </c>
      <c r="C28" s="1428">
        <v>20.986999999999998</v>
      </c>
      <c r="D28" s="1428">
        <v>-45.203000000000003</v>
      </c>
      <c r="E28" s="1428">
        <v>-48.331000000000003</v>
      </c>
      <c r="F28" s="1428">
        <v>-2546.5239999999999</v>
      </c>
      <c r="G28" s="1433"/>
    </row>
    <row r="29" spans="1:7">
      <c r="A29" s="210" t="s">
        <v>676</v>
      </c>
      <c r="B29" s="1428">
        <v>-3.6429999999999998</v>
      </c>
      <c r="C29" s="1428">
        <v>0</v>
      </c>
      <c r="D29" s="1428">
        <v>0</v>
      </c>
      <c r="E29" s="1428">
        <v>0</v>
      </c>
      <c r="F29" s="1428">
        <v>-3.6429999999999998</v>
      </c>
      <c r="G29" s="1433"/>
    </row>
    <row r="30" spans="1:7">
      <c r="A30" s="210"/>
      <c r="B30" s="1428"/>
      <c r="C30" s="1428"/>
      <c r="D30" s="1428"/>
      <c r="E30" s="1428"/>
      <c r="F30" s="1428"/>
      <c r="G30" s="1433"/>
    </row>
    <row r="31" spans="1:7">
      <c r="A31" s="205" t="s">
        <v>675</v>
      </c>
      <c r="B31" s="1434">
        <v>11512.9</v>
      </c>
      <c r="C31" s="1434">
        <v>281.25299999999999</v>
      </c>
      <c r="D31" s="1434">
        <v>1608.15</v>
      </c>
      <c r="E31" s="1434">
        <v>168.67500000000001</v>
      </c>
      <c r="F31" s="1434">
        <v>13570.98</v>
      </c>
      <c r="G31" s="1433"/>
    </row>
    <row r="32" spans="1:7">
      <c r="A32" s="207" t="s">
        <v>674</v>
      </c>
      <c r="B32" s="1434">
        <v>-2082.6819999999998</v>
      </c>
      <c r="C32" s="1434">
        <v>-19.678000000000001</v>
      </c>
      <c r="D32" s="1434">
        <v>-1608.15</v>
      </c>
      <c r="E32" s="1434">
        <v>-241.79400000000001</v>
      </c>
      <c r="F32" s="1434">
        <v>-3952.3049999999998</v>
      </c>
      <c r="G32" s="1433"/>
    </row>
    <row r="33" spans="1:7">
      <c r="A33" s="205" t="s">
        <v>673</v>
      </c>
      <c r="B33" s="1434">
        <v>-73.117999999999995</v>
      </c>
      <c r="C33" s="1434">
        <v>0</v>
      </c>
      <c r="D33" s="1434">
        <v>0</v>
      </c>
      <c r="E33" s="1434">
        <v>73.117999999999995</v>
      </c>
      <c r="F33" s="1434">
        <v>0</v>
      </c>
      <c r="G33" s="1433"/>
    </row>
    <row r="34" spans="1:7">
      <c r="A34" s="205" t="s">
        <v>672</v>
      </c>
      <c r="B34" s="1434">
        <v>-185.239</v>
      </c>
      <c r="C34" s="1434">
        <v>-32.863999999999997</v>
      </c>
      <c r="D34" s="1434">
        <v>0</v>
      </c>
      <c r="E34" s="1434">
        <v>0</v>
      </c>
      <c r="F34" s="1434">
        <v>-218.10300000000001</v>
      </c>
      <c r="G34" s="1433"/>
    </row>
    <row r="35" spans="1:7">
      <c r="A35" s="205" t="s">
        <v>925</v>
      </c>
      <c r="B35" s="1429"/>
      <c r="C35" s="1429"/>
      <c r="D35" s="1429"/>
      <c r="E35" s="1429"/>
      <c r="F35" s="1434">
        <v>0</v>
      </c>
      <c r="G35" s="1435"/>
    </row>
    <row r="36" spans="1:7" ht="15" thickBot="1">
      <c r="A36" s="203" t="s">
        <v>46</v>
      </c>
      <c r="B36" s="1436">
        <v>9171.86</v>
      </c>
      <c r="C36" s="1436">
        <v>228.71</v>
      </c>
      <c r="D36" s="1436">
        <v>0</v>
      </c>
      <c r="E36" s="1436">
        <v>0</v>
      </c>
      <c r="F36" s="1436">
        <v>9400.5709999999999</v>
      </c>
      <c r="G36" s="1024"/>
    </row>
    <row r="37" spans="1:7">
      <c r="A37" s="1377"/>
    </row>
    <row r="38" spans="1:7">
      <c r="A38" s="1377"/>
    </row>
    <row r="39" spans="1:7" ht="12.75" customHeight="1">
      <c r="A39" s="1377"/>
      <c r="F39" s="1318" t="s">
        <v>699</v>
      </c>
    </row>
    <row r="40" spans="1:7">
      <c r="A40" s="1319" t="s">
        <v>1312</v>
      </c>
      <c r="B40" s="1320"/>
      <c r="C40" s="1320"/>
      <c r="D40" s="1320"/>
      <c r="E40" s="1320"/>
      <c r="F40" s="1320"/>
    </row>
    <row r="41" spans="1:7">
      <c r="A41" s="1893" t="s">
        <v>1865</v>
      </c>
      <c r="B41" s="1894"/>
      <c r="C41" s="1894"/>
      <c r="D41" s="1894"/>
      <c r="E41" s="1894"/>
      <c r="F41" s="1894"/>
    </row>
    <row r="42" spans="1:7">
      <c r="A42" s="1890"/>
      <c r="B42" s="1895" t="s">
        <v>697</v>
      </c>
      <c r="C42" s="1895" t="s">
        <v>696</v>
      </c>
      <c r="D42" s="1895" t="s">
        <v>695</v>
      </c>
      <c r="E42" s="1895" t="s">
        <v>691</v>
      </c>
      <c r="F42" s="1895" t="s">
        <v>690</v>
      </c>
    </row>
    <row r="43" spans="1:7">
      <c r="A43" s="1890"/>
      <c r="B43" s="1896"/>
      <c r="C43" s="1896"/>
      <c r="D43" s="1896"/>
      <c r="E43" s="1897"/>
      <c r="F43" s="1896"/>
    </row>
    <row r="44" spans="1:7">
      <c r="A44" s="1321"/>
      <c r="B44" s="1322"/>
      <c r="C44" s="1322"/>
      <c r="D44" s="1323"/>
      <c r="E44" s="1322"/>
      <c r="F44" s="1322"/>
    </row>
    <row r="45" spans="1:7">
      <c r="A45" s="212" t="s">
        <v>16</v>
      </c>
      <c r="B45" s="1429">
        <v>37791.911999999997</v>
      </c>
      <c r="C45" s="1429">
        <v>931.35299999999995</v>
      </c>
      <c r="D45" s="1429">
        <v>1039.74</v>
      </c>
      <c r="E45" s="1429">
        <v>-226.11199999999999</v>
      </c>
      <c r="F45" s="1429">
        <v>39536.894</v>
      </c>
    </row>
    <row r="46" spans="1:7">
      <c r="A46" s="218"/>
      <c r="B46"/>
      <c r="C46"/>
      <c r="D46"/>
      <c r="E46"/>
      <c r="F46"/>
    </row>
    <row r="47" spans="1:7">
      <c r="A47" s="210" t="s">
        <v>689</v>
      </c>
      <c r="B47" s="204">
        <v>23700.607</v>
      </c>
      <c r="C47" s="204">
        <v>79.378</v>
      </c>
      <c r="D47" s="204">
        <v>1039.74</v>
      </c>
      <c r="E47" s="204">
        <v>1454.8969999999999</v>
      </c>
      <c r="F47" s="204">
        <v>26274.623</v>
      </c>
    </row>
    <row r="48" spans="1:7">
      <c r="A48" s="217" t="s">
        <v>688</v>
      </c>
      <c r="B48" s="224">
        <v>24025.084999999999</v>
      </c>
      <c r="C48" s="224">
        <v>79.378</v>
      </c>
      <c r="D48" s="224">
        <v>0</v>
      </c>
      <c r="E48" s="224">
        <v>1454.8969999999999</v>
      </c>
      <c r="F48" s="224">
        <v>25559.361000000001</v>
      </c>
    </row>
    <row r="49" spans="1:6">
      <c r="A49" s="217" t="s">
        <v>687</v>
      </c>
      <c r="B49" s="224">
        <v>-324.47800000000001</v>
      </c>
      <c r="C49" s="224">
        <v>0</v>
      </c>
      <c r="D49" s="224">
        <v>1039.74</v>
      </c>
      <c r="E49" s="224">
        <v>0</v>
      </c>
      <c r="F49" s="224">
        <v>715.26199999999994</v>
      </c>
    </row>
    <row r="50" spans="1:6">
      <c r="A50" s="210" t="s">
        <v>383</v>
      </c>
      <c r="B50" s="224">
        <v>12088.958000000001</v>
      </c>
      <c r="C50" s="224">
        <v>14.298999999999999</v>
      </c>
      <c r="D50" s="224">
        <v>0</v>
      </c>
      <c r="E50" s="224">
        <v>-1409.69</v>
      </c>
      <c r="F50" s="224">
        <v>10693.566999999999</v>
      </c>
    </row>
    <row r="51" spans="1:6" ht="26.5">
      <c r="A51" s="216" t="s">
        <v>686</v>
      </c>
      <c r="B51" s="224">
        <v>1756.3630000000001</v>
      </c>
      <c r="C51" s="224">
        <v>0</v>
      </c>
      <c r="D51" s="224">
        <v>0</v>
      </c>
      <c r="E51" s="224">
        <v>812.34</v>
      </c>
      <c r="F51" s="224">
        <v>2568.7040000000002</v>
      </c>
    </row>
    <row r="52" spans="1:6">
      <c r="A52" s="210" t="s">
        <v>45</v>
      </c>
      <c r="B52" s="224">
        <v>919.37</v>
      </c>
      <c r="C52" s="224">
        <v>12.023</v>
      </c>
      <c r="D52" s="224">
        <v>0</v>
      </c>
      <c r="E52" s="224">
        <v>-931.39400000000001</v>
      </c>
      <c r="F52" s="224">
        <v>0</v>
      </c>
    </row>
    <row r="53" spans="1:6">
      <c r="A53" s="210" t="s">
        <v>685</v>
      </c>
      <c r="B53" s="224">
        <v>223.613</v>
      </c>
      <c r="C53" s="224">
        <v>0</v>
      </c>
      <c r="D53" s="224">
        <v>0</v>
      </c>
      <c r="E53" s="224">
        <v>-223.613</v>
      </c>
      <c r="F53" s="224">
        <v>0</v>
      </c>
    </row>
    <row r="54" spans="1:6">
      <c r="A54" s="215" t="s">
        <v>684</v>
      </c>
      <c r="B54" s="224">
        <v>-896.99900000000002</v>
      </c>
      <c r="C54" s="224">
        <v>825.65200000000004</v>
      </c>
      <c r="D54" s="224">
        <v>0</v>
      </c>
      <c r="E54" s="224">
        <v>71.346999999999994</v>
      </c>
      <c r="F54" s="224">
        <v>0</v>
      </c>
    </row>
    <row r="55" spans="1:6">
      <c r="A55" s="214"/>
      <c r="B55" s="224"/>
      <c r="C55" s="224"/>
      <c r="D55" s="224"/>
      <c r="E55" s="224"/>
      <c r="F55" s="224"/>
    </row>
    <row r="56" spans="1:6">
      <c r="A56" s="211" t="s">
        <v>683</v>
      </c>
      <c r="B56" s="223">
        <v>-8016.7179999999998</v>
      </c>
      <c r="C56" s="223">
        <v>-151.98400000000001</v>
      </c>
      <c r="D56" s="223">
        <v>0</v>
      </c>
      <c r="E56" s="223">
        <v>-1094.367</v>
      </c>
      <c r="F56" s="223">
        <v>-9263.07</v>
      </c>
    </row>
    <row r="57" spans="1:6">
      <c r="A57" s="210" t="s">
        <v>42</v>
      </c>
      <c r="B57" s="224">
        <v>-9015.5679999999993</v>
      </c>
      <c r="C57" s="224">
        <v>-152.05699999999999</v>
      </c>
      <c r="D57" s="224">
        <v>0</v>
      </c>
      <c r="E57" s="224">
        <v>-44.167000000000002</v>
      </c>
      <c r="F57" s="224">
        <v>-9211.7929999999997</v>
      </c>
    </row>
    <row r="58" spans="1:6">
      <c r="A58" s="213"/>
      <c r="B58" s="224">
        <v>0</v>
      </c>
      <c r="C58" s="224"/>
      <c r="D58" s="224"/>
      <c r="E58" s="224"/>
      <c r="F58" s="224"/>
    </row>
    <row r="59" spans="1:6">
      <c r="A59" s="213" t="s">
        <v>1315</v>
      </c>
      <c r="B59" s="224">
        <v>0</v>
      </c>
      <c r="C59" s="224">
        <v>0</v>
      </c>
      <c r="D59" s="224">
        <v>0</v>
      </c>
      <c r="E59" s="224">
        <v>-99.608999999999995</v>
      </c>
      <c r="F59" s="224">
        <v>-99.608999999999995</v>
      </c>
    </row>
    <row r="60" spans="1:6">
      <c r="A60" s="827" t="s">
        <v>681</v>
      </c>
      <c r="B60" s="224">
        <v>0</v>
      </c>
      <c r="C60" s="224">
        <v>0</v>
      </c>
      <c r="D60" s="224">
        <v>0</v>
      </c>
      <c r="E60" s="224">
        <v>-1034.617</v>
      </c>
      <c r="F60" s="224">
        <v>-1034.617</v>
      </c>
    </row>
    <row r="61" spans="1:6">
      <c r="A61" s="210" t="s">
        <v>680</v>
      </c>
      <c r="B61" s="224">
        <v>998.85</v>
      </c>
      <c r="C61" s="224">
        <v>7.2999999999999995E-2</v>
      </c>
      <c r="D61" s="224">
        <v>0</v>
      </c>
      <c r="E61" s="224">
        <v>84.027000000000001</v>
      </c>
      <c r="F61" s="224">
        <v>1082.95</v>
      </c>
    </row>
    <row r="62" spans="1:6">
      <c r="A62" s="211" t="s">
        <v>679</v>
      </c>
      <c r="B62" s="223">
        <v>-371.69400000000002</v>
      </c>
      <c r="C62" s="223">
        <v>0</v>
      </c>
      <c r="D62" s="223">
        <v>0</v>
      </c>
      <c r="E62" s="223">
        <v>0</v>
      </c>
      <c r="F62" s="223">
        <v>-371.69400000000002</v>
      </c>
    </row>
    <row r="63" spans="1:6">
      <c r="A63" s="212"/>
      <c r="B63" s="224"/>
      <c r="C63" s="224"/>
      <c r="D63" s="224"/>
      <c r="E63" s="224"/>
      <c r="F63" s="224"/>
    </row>
    <row r="64" spans="1:6">
      <c r="A64" s="211" t="s">
        <v>379</v>
      </c>
      <c r="B64" s="223">
        <v>-19992.309000000001</v>
      </c>
      <c r="C64" s="223">
        <v>944.24900000000002</v>
      </c>
      <c r="D64" s="223">
        <v>-147.221</v>
      </c>
      <c r="E64" s="223">
        <v>2156.5569999999998</v>
      </c>
      <c r="F64" s="223">
        <v>-17038.723000000002</v>
      </c>
    </row>
    <row r="65" spans="1:6">
      <c r="A65" s="210" t="s">
        <v>678</v>
      </c>
      <c r="B65" s="224">
        <v>-17879.101999999999</v>
      </c>
      <c r="C65" s="224">
        <v>936.89300000000003</v>
      </c>
      <c r="D65" s="224">
        <v>0</v>
      </c>
      <c r="E65" s="224">
        <v>2200.5259999999998</v>
      </c>
      <c r="F65" s="224">
        <v>-14741.682000000001</v>
      </c>
    </row>
    <row r="66" spans="1:6">
      <c r="A66" s="210" t="s">
        <v>677</v>
      </c>
      <c r="B66" s="224">
        <v>-2107.08</v>
      </c>
      <c r="C66" s="224">
        <v>7.3559999999999999</v>
      </c>
      <c r="D66" s="224">
        <v>-147.221</v>
      </c>
      <c r="E66" s="224">
        <v>-43.969000000000001</v>
      </c>
      <c r="F66" s="224">
        <v>-2290.9140000000002</v>
      </c>
    </row>
    <row r="67" spans="1:6">
      <c r="A67" s="210" t="s">
        <v>676</v>
      </c>
      <c r="B67" s="224">
        <v>-6.1269999999999998</v>
      </c>
      <c r="C67" s="224">
        <v>0</v>
      </c>
      <c r="D67" s="224">
        <v>0</v>
      </c>
      <c r="E67" s="224">
        <v>0</v>
      </c>
      <c r="F67" s="224">
        <v>-6.1269999999999998</v>
      </c>
    </row>
    <row r="68" spans="1:6">
      <c r="A68" s="210"/>
      <c r="B68" s="224"/>
      <c r="C68" s="224"/>
      <c r="D68" s="224"/>
      <c r="E68" s="224"/>
      <c r="F68" s="224"/>
    </row>
    <row r="69" spans="1:6">
      <c r="A69" s="205" t="s">
        <v>675</v>
      </c>
      <c r="B69" s="223">
        <v>9411.1890000000003</v>
      </c>
      <c r="C69" s="223">
        <v>1723.6189999999999</v>
      </c>
      <c r="D69" s="223">
        <v>892.51900000000001</v>
      </c>
      <c r="E69" s="223">
        <v>836.077</v>
      </c>
      <c r="F69" s="223">
        <v>12863.405000000001</v>
      </c>
    </row>
    <row r="70" spans="1:6">
      <c r="A70" s="207" t="s">
        <v>674</v>
      </c>
      <c r="B70" s="223">
        <v>-1706.9459999999999</v>
      </c>
      <c r="C70" s="223">
        <v>-181.7</v>
      </c>
      <c r="D70" s="223">
        <v>-892.51900000000001</v>
      </c>
      <c r="E70" s="223">
        <v>-898.31799999999998</v>
      </c>
      <c r="F70" s="223">
        <v>-3679.4850000000001</v>
      </c>
    </row>
    <row r="71" spans="1:6">
      <c r="A71" s="205" t="s">
        <v>673</v>
      </c>
      <c r="B71" s="223">
        <v>-62.241</v>
      </c>
      <c r="C71" s="223">
        <v>0</v>
      </c>
      <c r="D71" s="223">
        <v>0</v>
      </c>
      <c r="E71" s="223">
        <v>62.241</v>
      </c>
      <c r="F71" s="223">
        <v>0</v>
      </c>
    </row>
    <row r="72" spans="1:6">
      <c r="A72" s="205" t="s">
        <v>672</v>
      </c>
      <c r="B72" s="223">
        <v>-102.526</v>
      </c>
      <c r="C72" s="223">
        <v>-41.317999999999998</v>
      </c>
      <c r="D72" s="223">
        <v>0</v>
      </c>
      <c r="E72" s="223">
        <v>0</v>
      </c>
      <c r="F72" s="223">
        <v>-143.84399999999999</v>
      </c>
    </row>
    <row r="73" spans="1:6">
      <c r="A73" s="205" t="s">
        <v>925</v>
      </c>
      <c r="B73" s="206"/>
      <c r="C73" s="206"/>
      <c r="D73" s="206"/>
      <c r="E73" s="206"/>
      <c r="F73" s="223">
        <v>0</v>
      </c>
    </row>
    <row r="74" spans="1:6" ht="15" thickBot="1">
      <c r="A74" s="203" t="s">
        <v>46</v>
      </c>
      <c r="B74" s="202">
        <v>7539.4750000000004</v>
      </c>
      <c r="C74" s="202">
        <v>1500.6</v>
      </c>
      <c r="D74" s="202">
        <v>0</v>
      </c>
      <c r="E74" s="202">
        <v>0</v>
      </c>
      <c r="F74" s="202">
        <v>9040.0750000000007</v>
      </c>
    </row>
    <row r="75" spans="1:6">
      <c r="A75" s="1324"/>
      <c r="B75" s="206"/>
      <c r="C75" s="206"/>
      <c r="D75" s="206"/>
      <c r="E75" s="206"/>
      <c r="F75" s="206"/>
    </row>
    <row r="77" spans="1:6">
      <c r="A77" s="1893" t="s">
        <v>1840</v>
      </c>
      <c r="B77" s="1894"/>
      <c r="C77" s="1894"/>
      <c r="D77" s="1894"/>
      <c r="E77" s="1894"/>
      <c r="F77" s="1894"/>
    </row>
    <row r="78" spans="1:6">
      <c r="A78" s="1890"/>
      <c r="B78" s="1895" t="s">
        <v>697</v>
      </c>
      <c r="C78" s="1895" t="s">
        <v>696</v>
      </c>
      <c r="D78" s="1895" t="s">
        <v>695</v>
      </c>
      <c r="E78" s="1895" t="s">
        <v>691</v>
      </c>
      <c r="F78" s="1895" t="s">
        <v>690</v>
      </c>
    </row>
    <row r="79" spans="1:6">
      <c r="A79" s="1890"/>
      <c r="B79" s="1896"/>
      <c r="C79" s="1896"/>
      <c r="D79" s="1896"/>
      <c r="E79" s="1897"/>
      <c r="F79" s="1896"/>
    </row>
    <row r="80" spans="1:6">
      <c r="A80" s="1321"/>
      <c r="B80" s="1322"/>
      <c r="C80" s="1322"/>
      <c r="D80" s="1323"/>
      <c r="E80" s="1322"/>
      <c r="F80" s="1322"/>
    </row>
    <row r="81" spans="1:6">
      <c r="A81" s="212" t="s">
        <v>16</v>
      </c>
      <c r="B81" s="206">
        <v>39729.338000000003</v>
      </c>
      <c r="C81" s="206">
        <v>-636.42899999999997</v>
      </c>
      <c r="D81" s="206">
        <v>1022.326</v>
      </c>
      <c r="E81" s="206">
        <v>-1288.164</v>
      </c>
      <c r="F81" s="206">
        <v>38827.071000000004</v>
      </c>
    </row>
    <row r="82" spans="1:6">
      <c r="A82" s="218"/>
      <c r="B82"/>
      <c r="C82"/>
      <c r="D82"/>
      <c r="E82"/>
      <c r="F82"/>
    </row>
    <row r="83" spans="1:6">
      <c r="A83" s="210" t="s">
        <v>689</v>
      </c>
      <c r="B83" s="204">
        <v>24632.066999999999</v>
      </c>
      <c r="C83" s="204">
        <v>-434.774</v>
      </c>
      <c r="D83" s="204">
        <v>1022.326</v>
      </c>
      <c r="E83" s="204">
        <v>777.44500000000005</v>
      </c>
      <c r="F83" s="204">
        <v>25997.064999999999</v>
      </c>
    </row>
    <row r="84" spans="1:6">
      <c r="A84" s="217" t="s">
        <v>688</v>
      </c>
      <c r="B84" s="224">
        <v>24584.577000000001</v>
      </c>
      <c r="C84" s="224">
        <v>-434.774</v>
      </c>
      <c r="D84" s="224">
        <v>0</v>
      </c>
      <c r="E84" s="224">
        <v>777.44500000000005</v>
      </c>
      <c r="F84" s="224">
        <v>24927.249</v>
      </c>
    </row>
    <row r="85" spans="1:6">
      <c r="A85" s="217" t="s">
        <v>687</v>
      </c>
      <c r="B85" s="224">
        <v>47.488999999999997</v>
      </c>
      <c r="C85" s="224">
        <v>0</v>
      </c>
      <c r="D85" s="224">
        <v>1022.326</v>
      </c>
      <c r="E85" s="224">
        <v>0</v>
      </c>
      <c r="F85" s="224">
        <v>1069.816</v>
      </c>
    </row>
    <row r="86" spans="1:6">
      <c r="A86" s="210" t="s">
        <v>383</v>
      </c>
      <c r="B86" s="224">
        <v>11764.824000000001</v>
      </c>
      <c r="C86" s="224">
        <v>0</v>
      </c>
      <c r="D86" s="224">
        <v>0</v>
      </c>
      <c r="E86" s="224">
        <v>-1402.116</v>
      </c>
      <c r="F86" s="224">
        <v>10362.707</v>
      </c>
    </row>
    <row r="87" spans="1:6" ht="26.5">
      <c r="A87" s="216" t="s">
        <v>686</v>
      </c>
      <c r="B87" s="224">
        <v>1715.421</v>
      </c>
      <c r="C87" s="224">
        <v>-21.616</v>
      </c>
      <c r="D87" s="224">
        <v>0</v>
      </c>
      <c r="E87" s="224">
        <v>773.49199999999996</v>
      </c>
      <c r="F87" s="224">
        <v>2467.297</v>
      </c>
    </row>
    <row r="88" spans="1:6">
      <c r="A88" s="210" t="s">
        <v>45</v>
      </c>
      <c r="B88" s="224">
        <v>1481.248</v>
      </c>
      <c r="C88" s="224">
        <v>-378.98399999999998</v>
      </c>
      <c r="D88" s="224">
        <v>0</v>
      </c>
      <c r="E88" s="224">
        <v>-1102.2639999999999</v>
      </c>
      <c r="F88" s="224">
        <v>0</v>
      </c>
    </row>
    <row r="89" spans="1:6">
      <c r="A89" s="210" t="s">
        <v>685</v>
      </c>
      <c r="B89" s="224">
        <v>222.92699999999999</v>
      </c>
      <c r="C89" s="224">
        <v>0</v>
      </c>
      <c r="D89" s="224">
        <v>0</v>
      </c>
      <c r="E89" s="224">
        <v>-222.92699999999999</v>
      </c>
      <c r="F89" s="224">
        <v>0</v>
      </c>
    </row>
    <row r="90" spans="1:6">
      <c r="A90" s="215" t="s">
        <v>684</v>
      </c>
      <c r="B90" s="224">
        <v>-87.150999999999996</v>
      </c>
      <c r="C90" s="224">
        <v>198.94499999999999</v>
      </c>
      <c r="D90" s="224">
        <v>0</v>
      </c>
      <c r="E90" s="224">
        <v>-111.79300000000001</v>
      </c>
      <c r="F90" s="224">
        <v>0</v>
      </c>
    </row>
    <row r="91" spans="1:6">
      <c r="A91" s="214"/>
      <c r="B91" s="224"/>
      <c r="C91" s="224"/>
      <c r="D91" s="224"/>
      <c r="E91" s="224"/>
      <c r="F91" s="224"/>
    </row>
    <row r="92" spans="1:6">
      <c r="A92" s="211" t="s">
        <v>683</v>
      </c>
      <c r="B92" s="223">
        <v>-8368.0360000000001</v>
      </c>
      <c r="C92" s="223">
        <v>-162.059</v>
      </c>
      <c r="D92" s="223">
        <v>0</v>
      </c>
      <c r="E92" s="223">
        <v>-911.08399999999995</v>
      </c>
      <c r="F92" s="223">
        <v>-9441.1790000000001</v>
      </c>
    </row>
    <row r="93" spans="1:6">
      <c r="A93" s="210" t="s">
        <v>42</v>
      </c>
      <c r="B93" s="224">
        <v>-9703.0439999999999</v>
      </c>
      <c r="C93" s="224">
        <v>297.10700000000003</v>
      </c>
      <c r="D93" s="224">
        <v>0</v>
      </c>
      <c r="E93" s="224">
        <v>-203.11799999999999</v>
      </c>
      <c r="F93" s="224">
        <v>-9609.0550000000003</v>
      </c>
    </row>
    <row r="94" spans="1:6">
      <c r="A94" s="213"/>
      <c r="B94" s="224">
        <v>0</v>
      </c>
      <c r="C94" s="224"/>
      <c r="D94" s="224"/>
      <c r="E94" s="224"/>
      <c r="F94" s="224"/>
    </row>
    <row r="95" spans="1:6">
      <c r="A95" s="213" t="s">
        <v>1315</v>
      </c>
      <c r="B95" s="224">
        <v>0</v>
      </c>
      <c r="C95" s="224">
        <v>0</v>
      </c>
      <c r="D95" s="224">
        <v>0</v>
      </c>
      <c r="E95" s="224">
        <v>-5.3520000000000003</v>
      </c>
      <c r="F95" s="224">
        <v>-5.3520000000000003</v>
      </c>
    </row>
    <row r="96" spans="1:6">
      <c r="A96" s="827" t="s">
        <v>681</v>
      </c>
      <c r="B96" s="224">
        <v>0</v>
      </c>
      <c r="C96" s="224">
        <v>0</v>
      </c>
      <c r="D96" s="224">
        <v>0</v>
      </c>
      <c r="E96" s="224">
        <v>-819.79200000000003</v>
      </c>
      <c r="F96" s="224">
        <v>-819.79200000000003</v>
      </c>
    </row>
    <row r="97" spans="1:6">
      <c r="A97" s="210" t="s">
        <v>680</v>
      </c>
      <c r="B97" s="224">
        <v>1335.008</v>
      </c>
      <c r="C97" s="224">
        <v>-459.166</v>
      </c>
      <c r="D97" s="224">
        <v>0</v>
      </c>
      <c r="E97" s="224">
        <v>117.178</v>
      </c>
      <c r="F97" s="224">
        <v>993.02</v>
      </c>
    </row>
    <row r="98" spans="1:6">
      <c r="A98" s="211" t="s">
        <v>679</v>
      </c>
      <c r="B98" s="223">
        <v>-382.84300000000002</v>
      </c>
      <c r="C98" s="223">
        <v>0</v>
      </c>
      <c r="D98" s="223">
        <v>0</v>
      </c>
      <c r="E98" s="223">
        <v>0</v>
      </c>
      <c r="F98" s="223">
        <v>-382.84300000000002</v>
      </c>
    </row>
    <row r="99" spans="1:6">
      <c r="A99" s="212"/>
      <c r="B99" s="224"/>
      <c r="C99" s="224"/>
      <c r="D99" s="224"/>
      <c r="E99" s="224"/>
      <c r="F99" s="224"/>
    </row>
    <row r="100" spans="1:6">
      <c r="A100" s="211" t="s">
        <v>379</v>
      </c>
      <c r="B100" s="223">
        <v>-20377.984</v>
      </c>
      <c r="C100" s="223">
        <v>1078.806</v>
      </c>
      <c r="D100" s="223">
        <v>23.279</v>
      </c>
      <c r="E100" s="223">
        <v>2577.076</v>
      </c>
      <c r="F100" s="223">
        <v>-16698.822</v>
      </c>
    </row>
    <row r="101" spans="1:6">
      <c r="A101" s="210" t="s">
        <v>678</v>
      </c>
      <c r="B101" s="224">
        <v>-17931.455000000002</v>
      </c>
      <c r="C101" s="224">
        <v>1053.192</v>
      </c>
      <c r="D101" s="224">
        <v>0</v>
      </c>
      <c r="E101" s="224">
        <v>2605.8510000000001</v>
      </c>
      <c r="F101" s="224">
        <v>-14272.41</v>
      </c>
    </row>
    <row r="102" spans="1:6">
      <c r="A102" s="210" t="s">
        <v>677</v>
      </c>
      <c r="B102" s="224">
        <v>-2441.3420000000001</v>
      </c>
      <c r="C102" s="224">
        <v>25.613</v>
      </c>
      <c r="D102" s="224">
        <v>23.279</v>
      </c>
      <c r="E102" s="224">
        <v>-28.774999999999999</v>
      </c>
      <c r="F102" s="224">
        <v>-2421.2240000000002</v>
      </c>
    </row>
    <row r="103" spans="1:6">
      <c r="A103" s="210" t="s">
        <v>676</v>
      </c>
      <c r="B103" s="224">
        <v>-5.1859999999999999</v>
      </c>
      <c r="C103" s="224">
        <v>0</v>
      </c>
      <c r="D103" s="224">
        <v>0</v>
      </c>
      <c r="E103" s="224">
        <v>0</v>
      </c>
      <c r="F103" s="224">
        <v>-5.1859999999999999</v>
      </c>
    </row>
    <row r="104" spans="1:6">
      <c r="A104" s="210"/>
      <c r="B104" s="224"/>
      <c r="C104" s="224"/>
      <c r="D104" s="224"/>
      <c r="E104" s="224"/>
      <c r="F104" s="224"/>
    </row>
    <row r="105" spans="1:6">
      <c r="A105" s="205" t="s">
        <v>675</v>
      </c>
      <c r="B105" s="223">
        <v>10600.474</v>
      </c>
      <c r="C105" s="223">
        <v>280.31799999999998</v>
      </c>
      <c r="D105" s="223">
        <v>1045.605</v>
      </c>
      <c r="E105" s="223">
        <v>377.827</v>
      </c>
      <c r="F105" s="223">
        <v>12304.225</v>
      </c>
    </row>
    <row r="106" spans="1:6">
      <c r="A106" s="207" t="s">
        <v>674</v>
      </c>
      <c r="B106" s="223">
        <v>-1819.877</v>
      </c>
      <c r="C106" s="223">
        <v>-64.584000000000003</v>
      </c>
      <c r="D106" s="223">
        <v>-1045.605</v>
      </c>
      <c r="E106" s="223">
        <v>-458.32499999999999</v>
      </c>
      <c r="F106" s="223">
        <v>-3388.3919999999998</v>
      </c>
    </row>
    <row r="107" spans="1:6">
      <c r="A107" s="205" t="s">
        <v>673</v>
      </c>
      <c r="B107" s="223">
        <v>-80.498000000000005</v>
      </c>
      <c r="C107" s="223">
        <v>0</v>
      </c>
      <c r="D107" s="223">
        <v>0</v>
      </c>
      <c r="E107" s="223">
        <v>80.498000000000005</v>
      </c>
      <c r="F107" s="223">
        <v>0</v>
      </c>
    </row>
    <row r="108" spans="1:6">
      <c r="A108" s="205" t="s">
        <v>672</v>
      </c>
      <c r="B108" s="223">
        <v>-222.584</v>
      </c>
      <c r="C108" s="223">
        <v>48.902000000000001</v>
      </c>
      <c r="D108" s="223">
        <v>0</v>
      </c>
      <c r="E108" s="223">
        <v>0</v>
      </c>
      <c r="F108" s="223">
        <v>-173.68199999999999</v>
      </c>
    </row>
    <row r="109" spans="1:6">
      <c r="A109" s="205" t="s">
        <v>925</v>
      </c>
      <c r="B109" s="206"/>
      <c r="C109" s="206"/>
      <c r="D109" s="206"/>
      <c r="E109" s="206"/>
      <c r="F109" s="223">
        <v>0</v>
      </c>
    </row>
    <row r="110" spans="1:6" ht="15" thickBot="1">
      <c r="A110" s="203" t="s">
        <v>46</v>
      </c>
      <c r="B110" s="202">
        <v>8477.5139999999992</v>
      </c>
      <c r="C110" s="202">
        <v>264.63600000000002</v>
      </c>
      <c r="D110" s="202">
        <v>0</v>
      </c>
      <c r="E110" s="202">
        <v>0</v>
      </c>
      <c r="F110" s="202">
        <v>8742.15</v>
      </c>
    </row>
    <row r="111" spans="1:6">
      <c r="A111" s="1324"/>
      <c r="B111" s="206"/>
      <c r="C111" s="206"/>
      <c r="D111" s="206"/>
      <c r="E111" s="206"/>
      <c r="F111" s="206"/>
    </row>
    <row r="113" spans="1:6">
      <c r="A113" s="1319" t="s">
        <v>1312</v>
      </c>
      <c r="B113" s="1320"/>
      <c r="C113" s="1320"/>
      <c r="D113" s="1320"/>
      <c r="E113" s="1320"/>
      <c r="F113" s="1320"/>
    </row>
    <row r="114" spans="1:6">
      <c r="A114" s="1893" t="s">
        <v>1806</v>
      </c>
      <c r="B114" s="1894"/>
      <c r="C114" s="1894"/>
      <c r="D114" s="1894"/>
      <c r="E114" s="1894"/>
      <c r="F114" s="1894"/>
    </row>
    <row r="115" spans="1:6">
      <c r="A115" s="1890"/>
      <c r="B115" s="1895" t="s">
        <v>697</v>
      </c>
      <c r="C115" s="1895" t="s">
        <v>696</v>
      </c>
      <c r="D115" s="1895" t="s">
        <v>695</v>
      </c>
      <c r="E115" s="1895" t="s">
        <v>691</v>
      </c>
      <c r="F115" s="1895" t="s">
        <v>690</v>
      </c>
    </row>
    <row r="116" spans="1:6">
      <c r="A116" s="1890"/>
      <c r="B116" s="1896"/>
      <c r="C116" s="1896"/>
      <c r="D116" s="1896"/>
      <c r="E116" s="1897"/>
      <c r="F116" s="1896"/>
    </row>
    <row r="117" spans="1:6">
      <c r="A117" s="1321"/>
      <c r="B117" s="1322"/>
      <c r="C117" s="1322"/>
      <c r="D117" s="1323"/>
      <c r="E117" s="1322"/>
      <c r="F117" s="1322"/>
    </row>
    <row r="118" spans="1:6">
      <c r="A118" s="212" t="s">
        <v>16</v>
      </c>
      <c r="B118" s="206">
        <v>36875.241999999998</v>
      </c>
      <c r="C118" s="206">
        <v>22.565999999999999</v>
      </c>
      <c r="D118" s="206">
        <v>1276.4770000000001</v>
      </c>
      <c r="E118" s="206">
        <v>-724.53499999999997</v>
      </c>
      <c r="F118" s="206">
        <v>37449.750999999997</v>
      </c>
    </row>
    <row r="119" spans="1:6">
      <c r="A119" s="218"/>
      <c r="B119"/>
      <c r="C119"/>
      <c r="D119"/>
      <c r="E119"/>
      <c r="F119"/>
    </row>
    <row r="120" spans="1:6">
      <c r="A120" s="210" t="s">
        <v>689</v>
      </c>
      <c r="B120" s="204">
        <v>21889.582999999999</v>
      </c>
      <c r="C120" s="204">
        <v>22.565999999999999</v>
      </c>
      <c r="D120" s="204">
        <v>1276.4770000000001</v>
      </c>
      <c r="E120" s="204">
        <v>1503.7739999999999</v>
      </c>
      <c r="F120" s="204">
        <v>24692.401000000002</v>
      </c>
    </row>
    <row r="121" spans="1:6">
      <c r="A121" s="217" t="s">
        <v>688</v>
      </c>
      <c r="B121" s="224">
        <v>22553.654999999999</v>
      </c>
      <c r="C121" s="224">
        <v>22.565999999999999</v>
      </c>
      <c r="D121" s="224">
        <v>0</v>
      </c>
      <c r="E121" s="224">
        <v>1471.45</v>
      </c>
      <c r="F121" s="224">
        <v>24047.670999999998</v>
      </c>
    </row>
    <row r="122" spans="1:6">
      <c r="A122" s="217" t="s">
        <v>687</v>
      </c>
      <c r="B122" s="224">
        <v>-664.07100000000003</v>
      </c>
      <c r="C122" s="224">
        <v>0</v>
      </c>
      <c r="D122" s="224">
        <v>1276.4770000000001</v>
      </c>
      <c r="E122" s="224">
        <v>32.323999999999998</v>
      </c>
      <c r="F122" s="224">
        <v>644.72900000000004</v>
      </c>
    </row>
    <row r="123" spans="1:6">
      <c r="A123" s="210" t="s">
        <v>383</v>
      </c>
      <c r="B123" s="224">
        <v>11681.455</v>
      </c>
      <c r="C123" s="224">
        <v>0</v>
      </c>
      <c r="D123" s="224">
        <v>0</v>
      </c>
      <c r="E123" s="224">
        <v>-1334.9190000000001</v>
      </c>
      <c r="F123" s="224">
        <v>10346.536</v>
      </c>
    </row>
    <row r="124" spans="1:6" ht="26.5">
      <c r="A124" s="216" t="s">
        <v>686</v>
      </c>
      <c r="B124" s="224">
        <v>1660.075</v>
      </c>
      <c r="C124" s="224">
        <v>0</v>
      </c>
      <c r="D124" s="224">
        <v>0</v>
      </c>
      <c r="E124" s="224">
        <v>750.73699999999997</v>
      </c>
      <c r="F124" s="224">
        <v>2410.8130000000001</v>
      </c>
    </row>
    <row r="125" spans="1:6">
      <c r="A125" s="210" t="s">
        <v>45</v>
      </c>
      <c r="B125" s="224">
        <v>1333.461</v>
      </c>
      <c r="C125" s="224">
        <v>0</v>
      </c>
      <c r="D125" s="224">
        <v>0</v>
      </c>
      <c r="E125" s="224">
        <v>-1333.461</v>
      </c>
      <c r="F125" s="224">
        <v>0</v>
      </c>
    </row>
    <row r="126" spans="1:6">
      <c r="A126" s="210" t="s">
        <v>685</v>
      </c>
      <c r="B126" s="224">
        <v>184.328</v>
      </c>
      <c r="C126" s="224">
        <v>0</v>
      </c>
      <c r="D126" s="224">
        <v>0</v>
      </c>
      <c r="E126" s="224">
        <v>-184.328</v>
      </c>
      <c r="F126" s="224">
        <v>0</v>
      </c>
    </row>
    <row r="127" spans="1:6">
      <c r="A127" s="215" t="s">
        <v>684</v>
      </c>
      <c r="B127" s="224">
        <v>126.337</v>
      </c>
      <c r="C127" s="224">
        <v>0</v>
      </c>
      <c r="D127" s="224">
        <v>0</v>
      </c>
      <c r="E127" s="224">
        <v>-126.337</v>
      </c>
      <c r="F127" s="224">
        <v>0</v>
      </c>
    </row>
    <row r="128" spans="1:6">
      <c r="A128" s="214"/>
      <c r="B128" s="224"/>
      <c r="C128" s="224"/>
      <c r="D128" s="224"/>
      <c r="E128" s="224"/>
      <c r="F128" s="224"/>
    </row>
    <row r="129" spans="1:6">
      <c r="A129" s="211" t="s">
        <v>683</v>
      </c>
      <c r="B129" s="223">
        <v>-7897.1450000000004</v>
      </c>
      <c r="C129" s="223">
        <v>0</v>
      </c>
      <c r="D129" s="223">
        <v>0</v>
      </c>
      <c r="E129" s="223">
        <v>-1190.444</v>
      </c>
      <c r="F129" s="223">
        <v>-9087.59</v>
      </c>
    </row>
    <row r="130" spans="1:6">
      <c r="A130" s="210" t="s">
        <v>42</v>
      </c>
      <c r="B130" s="224">
        <v>-8800.8330000000005</v>
      </c>
      <c r="C130" s="224">
        <v>0</v>
      </c>
      <c r="D130" s="224">
        <v>0</v>
      </c>
      <c r="E130" s="224">
        <v>-208.054</v>
      </c>
      <c r="F130" s="224">
        <v>-9008.8880000000008</v>
      </c>
    </row>
    <row r="131" spans="1:6">
      <c r="A131" s="213"/>
      <c r="B131" s="224">
        <v>0</v>
      </c>
      <c r="C131" s="224"/>
      <c r="D131" s="224"/>
      <c r="E131" s="224"/>
      <c r="F131" s="224"/>
    </row>
    <row r="132" spans="1:6">
      <c r="A132" s="213" t="s">
        <v>1315</v>
      </c>
      <c r="B132" s="224">
        <v>0</v>
      </c>
      <c r="C132" s="224">
        <v>0</v>
      </c>
      <c r="D132" s="224">
        <v>0</v>
      </c>
      <c r="E132" s="224">
        <v>-28.513000000000002</v>
      </c>
      <c r="F132" s="224">
        <v>-28.513000000000002</v>
      </c>
    </row>
    <row r="133" spans="1:6">
      <c r="A133" s="827" t="s">
        <v>681</v>
      </c>
      <c r="B133" s="224">
        <v>0</v>
      </c>
      <c r="C133" s="224">
        <v>0</v>
      </c>
      <c r="D133" s="224">
        <v>0</v>
      </c>
      <c r="E133" s="224">
        <v>-867.51900000000001</v>
      </c>
      <c r="F133" s="224">
        <v>-867.51900000000001</v>
      </c>
    </row>
    <row r="134" spans="1:6">
      <c r="A134" s="210" t="s">
        <v>680</v>
      </c>
      <c r="B134" s="224">
        <v>903.68799999999999</v>
      </c>
      <c r="C134" s="224">
        <v>0</v>
      </c>
      <c r="D134" s="224">
        <v>0</v>
      </c>
      <c r="E134" s="224">
        <v>-86.355999999999995</v>
      </c>
      <c r="F134" s="224">
        <v>817.33100000000002</v>
      </c>
    </row>
    <row r="135" spans="1:6">
      <c r="A135" s="211" t="s">
        <v>679</v>
      </c>
      <c r="B135" s="223">
        <v>-385.12599999999998</v>
      </c>
      <c r="C135" s="223">
        <v>0</v>
      </c>
      <c r="D135" s="223">
        <v>0</v>
      </c>
      <c r="E135" s="223">
        <v>0</v>
      </c>
      <c r="F135" s="223">
        <v>-385.12599999999998</v>
      </c>
    </row>
    <row r="136" spans="1:6">
      <c r="A136" s="212"/>
      <c r="B136" s="224"/>
      <c r="C136" s="224"/>
      <c r="D136" s="224"/>
      <c r="E136" s="224"/>
      <c r="F136" s="224"/>
    </row>
    <row r="137" spans="1:6">
      <c r="A137" s="211" t="s">
        <v>379</v>
      </c>
      <c r="B137" s="223">
        <v>-18793.796999999999</v>
      </c>
      <c r="C137" s="223">
        <v>350.904</v>
      </c>
      <c r="D137" s="223">
        <v>31.140999999999998</v>
      </c>
      <c r="E137" s="223">
        <v>2246.34</v>
      </c>
      <c r="F137" s="223">
        <v>-16165.41</v>
      </c>
    </row>
    <row r="138" spans="1:6">
      <c r="A138" s="210" t="s">
        <v>678</v>
      </c>
      <c r="B138" s="224">
        <v>-16542.544999999998</v>
      </c>
      <c r="C138" s="224">
        <v>350.904</v>
      </c>
      <c r="D138" s="224">
        <v>0</v>
      </c>
      <c r="E138" s="224">
        <v>2402.904</v>
      </c>
      <c r="F138" s="224">
        <v>-13788.736999999999</v>
      </c>
    </row>
    <row r="139" spans="1:6">
      <c r="A139" s="210" t="s">
        <v>677</v>
      </c>
      <c r="B139" s="224">
        <v>-2246.201</v>
      </c>
      <c r="C139" s="224">
        <v>0</v>
      </c>
      <c r="D139" s="224">
        <v>31.140999999999998</v>
      </c>
      <c r="E139" s="224">
        <v>-156.56299999999999</v>
      </c>
      <c r="F139" s="224">
        <v>-2371.623</v>
      </c>
    </row>
    <row r="140" spans="1:6">
      <c r="A140" s="210" t="s">
        <v>676</v>
      </c>
      <c r="B140" s="224">
        <v>-5.0490000000000004</v>
      </c>
      <c r="C140" s="224">
        <v>0</v>
      </c>
      <c r="D140" s="224">
        <v>0</v>
      </c>
      <c r="E140" s="224">
        <v>0</v>
      </c>
      <c r="F140" s="224">
        <v>-5.0490000000000004</v>
      </c>
    </row>
    <row r="141" spans="1:6">
      <c r="A141" s="210"/>
      <c r="B141" s="224"/>
      <c r="C141" s="224"/>
      <c r="D141" s="224"/>
      <c r="E141" s="224"/>
      <c r="F141" s="224"/>
    </row>
    <row r="142" spans="1:6">
      <c r="A142" s="205" t="s">
        <v>675</v>
      </c>
      <c r="B142" s="223">
        <v>9799.1730000000007</v>
      </c>
      <c r="C142" s="223">
        <v>373.47</v>
      </c>
      <c r="D142" s="223">
        <v>1307.6189999999999</v>
      </c>
      <c r="E142" s="223">
        <v>331.36</v>
      </c>
      <c r="F142" s="223">
        <v>11811.624</v>
      </c>
    </row>
    <row r="143" spans="1:6">
      <c r="A143" s="207" t="s">
        <v>674</v>
      </c>
      <c r="B143" s="223">
        <v>-1400.3679999999999</v>
      </c>
      <c r="C143" s="223">
        <v>-70.62</v>
      </c>
      <c r="D143" s="223">
        <v>-1307.6189999999999</v>
      </c>
      <c r="E143" s="223">
        <v>-390.214</v>
      </c>
      <c r="F143" s="223">
        <v>-3168.8220000000001</v>
      </c>
    </row>
    <row r="144" spans="1:6">
      <c r="A144" s="205" t="s">
        <v>673</v>
      </c>
      <c r="B144" s="223">
        <v>-58.853000000000002</v>
      </c>
      <c r="C144" s="223">
        <v>0</v>
      </c>
      <c r="D144" s="223">
        <v>0</v>
      </c>
      <c r="E144" s="223">
        <v>58.853000000000002</v>
      </c>
      <c r="F144" s="223">
        <v>0</v>
      </c>
    </row>
    <row r="145" spans="1:6">
      <c r="A145" s="205" t="s">
        <v>672</v>
      </c>
      <c r="B145" s="223">
        <v>-160.51900000000001</v>
      </c>
      <c r="C145" s="223">
        <v>-47.164000000000001</v>
      </c>
      <c r="D145" s="223">
        <v>0</v>
      </c>
      <c r="E145" s="223">
        <v>0</v>
      </c>
      <c r="F145" s="223">
        <v>-207.68299999999999</v>
      </c>
    </row>
    <row r="146" spans="1:6">
      <c r="A146" s="205" t="s">
        <v>925</v>
      </c>
      <c r="B146" s="206"/>
      <c r="C146" s="206"/>
      <c r="D146" s="206"/>
      <c r="E146" s="206"/>
      <c r="F146" s="223">
        <v>0</v>
      </c>
    </row>
    <row r="147" spans="1:6" ht="15" thickBot="1">
      <c r="A147" s="203" t="s">
        <v>46</v>
      </c>
      <c r="B147" s="202">
        <v>8179.4319999999998</v>
      </c>
      <c r="C147" s="202">
        <v>255.685</v>
      </c>
      <c r="D147" s="202">
        <v>0</v>
      </c>
      <c r="E147" s="202">
        <v>0</v>
      </c>
      <c r="F147" s="202">
        <v>8435.1180000000004</v>
      </c>
    </row>
    <row r="150" spans="1:6">
      <c r="A150" s="1319" t="s">
        <v>1312</v>
      </c>
      <c r="B150" s="1320"/>
      <c r="C150" s="1320"/>
      <c r="D150" s="1320"/>
      <c r="E150" s="1320"/>
      <c r="F150" s="1320"/>
    </row>
    <row r="151" spans="1:6">
      <c r="A151" s="1893">
        <v>2023</v>
      </c>
      <c r="B151" s="1894"/>
      <c r="C151" s="1894"/>
      <c r="D151" s="1894"/>
      <c r="E151" s="1894"/>
      <c r="F151" s="1894"/>
    </row>
    <row r="152" spans="1:6">
      <c r="A152" s="1890"/>
      <c r="B152" s="1895" t="s">
        <v>697</v>
      </c>
      <c r="C152" s="1895" t="s">
        <v>696</v>
      </c>
      <c r="D152" s="1895" t="s">
        <v>695</v>
      </c>
      <c r="E152" s="1895" t="s">
        <v>691</v>
      </c>
      <c r="F152" s="1895" t="s">
        <v>690</v>
      </c>
    </row>
    <row r="153" spans="1:6">
      <c r="A153" s="1890"/>
      <c r="B153" s="1896"/>
      <c r="C153" s="1896"/>
      <c r="D153" s="1896"/>
      <c r="E153" s="1897"/>
      <c r="F153" s="1896"/>
    </row>
    <row r="154" spans="1:6">
      <c r="A154" s="1321"/>
      <c r="B154" s="1322"/>
      <c r="C154" s="1322"/>
      <c r="D154" s="1323"/>
      <c r="E154" s="1322"/>
      <c r="F154" s="1322"/>
    </row>
    <row r="155" spans="1:6">
      <c r="A155" s="212" t="s">
        <v>16</v>
      </c>
      <c r="B155" s="206">
        <v>157246.31</v>
      </c>
      <c r="C155" s="206">
        <v>-79.897999999999968</v>
      </c>
      <c r="D155" s="206">
        <v>4991.8969999999999</v>
      </c>
      <c r="E155" s="206">
        <v>-5359.92</v>
      </c>
      <c r="F155" s="206">
        <v>156798.391</v>
      </c>
    </row>
    <row r="156" spans="1:6">
      <c r="A156" s="218"/>
      <c r="B156" s="224">
        <v>0</v>
      </c>
      <c r="C156" s="224">
        <v>0</v>
      </c>
      <c r="D156" s="224">
        <v>0</v>
      </c>
      <c r="E156" s="224">
        <v>0</v>
      </c>
      <c r="F156" s="224">
        <v>0</v>
      </c>
    </row>
    <row r="157" spans="1:6">
      <c r="A157" s="210" t="s">
        <v>689</v>
      </c>
      <c r="B157" s="204">
        <v>96012.604999999996</v>
      </c>
      <c r="C157" s="204">
        <v>-753.68299999999999</v>
      </c>
      <c r="D157" s="204">
        <v>4991.8969999999999</v>
      </c>
      <c r="E157" s="204">
        <v>3846.8589999999999</v>
      </c>
      <c r="F157" s="204">
        <v>104097.68100000001</v>
      </c>
    </row>
    <row r="158" spans="1:6">
      <c r="A158" s="217" t="s">
        <v>688</v>
      </c>
      <c r="B158" s="224">
        <v>71163.31700000001</v>
      </c>
      <c r="C158" s="224">
        <v>-332.83000000000004</v>
      </c>
      <c r="D158" s="224">
        <v>0</v>
      </c>
      <c r="E158" s="224">
        <v>29997.276000000002</v>
      </c>
      <c r="F158" s="224">
        <v>100827.765</v>
      </c>
    </row>
    <row r="159" spans="1:6">
      <c r="A159" s="217" t="s">
        <v>687</v>
      </c>
      <c r="B159" s="224">
        <v>-941.06</v>
      </c>
      <c r="C159" s="224">
        <v>0</v>
      </c>
      <c r="D159" s="224">
        <v>3338.5429999999997</v>
      </c>
      <c r="E159" s="224">
        <v>872.43099999999993</v>
      </c>
      <c r="F159" s="224">
        <v>3269.9139999999998</v>
      </c>
    </row>
    <row r="160" spans="1:6">
      <c r="A160" s="210" t="s">
        <v>383</v>
      </c>
      <c r="B160" s="224">
        <v>48135.12</v>
      </c>
      <c r="C160" s="224">
        <v>14.298999999999999</v>
      </c>
      <c r="D160" s="224">
        <v>0</v>
      </c>
      <c r="E160" s="224">
        <v>-5550.0120000000006</v>
      </c>
      <c r="F160" s="224">
        <v>42599.404999999999</v>
      </c>
    </row>
    <row r="161" spans="1:6" ht="26.5">
      <c r="A161" s="216" t="s">
        <v>686</v>
      </c>
      <c r="B161" s="224">
        <v>6932.7090000000007</v>
      </c>
      <c r="C161" s="224">
        <v>-3.3520000000000003</v>
      </c>
      <c r="D161" s="224">
        <v>0</v>
      </c>
      <c r="E161" s="224">
        <v>3171.94</v>
      </c>
      <c r="F161" s="224">
        <v>10101.300999999999</v>
      </c>
    </row>
    <row r="162" spans="1:6">
      <c r="A162" s="210" t="s">
        <v>45</v>
      </c>
      <c r="B162" s="224">
        <v>6397.6629999999996</v>
      </c>
      <c r="C162" s="224">
        <v>-380.09699999999998</v>
      </c>
      <c r="D162" s="224">
        <v>0</v>
      </c>
      <c r="E162" s="224">
        <v>-6017.5669999999991</v>
      </c>
      <c r="F162" s="224">
        <v>0</v>
      </c>
    </row>
    <row r="163" spans="1:6">
      <c r="A163" s="210" t="s">
        <v>685</v>
      </c>
      <c r="B163" s="224">
        <v>872.84499999999991</v>
      </c>
      <c r="C163" s="224">
        <v>0</v>
      </c>
      <c r="D163" s="224">
        <v>0</v>
      </c>
      <c r="E163" s="224">
        <v>-872.84499999999991</v>
      </c>
      <c r="F163" s="224">
        <v>0</v>
      </c>
    </row>
    <row r="164" spans="1:6">
      <c r="A164" s="215" t="s">
        <v>684</v>
      </c>
      <c r="B164" s="224">
        <v>-1104.6389999999999</v>
      </c>
      <c r="C164" s="224">
        <v>1042.934</v>
      </c>
      <c r="D164" s="224">
        <v>0</v>
      </c>
      <c r="E164" s="224">
        <v>61.705999999999989</v>
      </c>
      <c r="F164" s="224">
        <v>0</v>
      </c>
    </row>
    <row r="165" spans="1:6">
      <c r="A165" s="214"/>
      <c r="B165" s="224">
        <v>0</v>
      </c>
      <c r="C165" s="224">
        <v>0</v>
      </c>
      <c r="D165" s="224">
        <v>0</v>
      </c>
      <c r="E165" s="224">
        <v>0</v>
      </c>
      <c r="F165" s="224">
        <v>0</v>
      </c>
    </row>
    <row r="166" spans="1:6">
      <c r="A166" s="211" t="s">
        <v>683</v>
      </c>
      <c r="B166" s="223">
        <v>-31823.305</v>
      </c>
      <c r="C166" s="223">
        <v>-462.596</v>
      </c>
      <c r="D166" s="223">
        <v>0</v>
      </c>
      <c r="E166" s="223">
        <v>-4655.9689999999991</v>
      </c>
      <c r="F166" s="223">
        <v>-36941.873999999996</v>
      </c>
    </row>
    <row r="167" spans="1:6">
      <c r="A167" s="210" t="s">
        <v>42</v>
      </c>
      <c r="B167" s="224">
        <v>-36155.47</v>
      </c>
      <c r="C167" s="224">
        <v>-3.5029999999999575</v>
      </c>
      <c r="D167" s="224">
        <v>0</v>
      </c>
      <c r="E167" s="224">
        <v>-965.471</v>
      </c>
      <c r="F167" s="224">
        <v>-37124.447</v>
      </c>
    </row>
    <row r="168" spans="1:6">
      <c r="A168" s="213"/>
      <c r="B168" s="224">
        <v>0</v>
      </c>
      <c r="C168" s="224">
        <v>0</v>
      </c>
      <c r="D168" s="224">
        <v>0</v>
      </c>
      <c r="E168" s="224">
        <v>0</v>
      </c>
      <c r="F168" s="224">
        <v>0</v>
      </c>
    </row>
    <row r="169" spans="1:6">
      <c r="A169" s="213" t="s">
        <v>1315</v>
      </c>
      <c r="B169" s="224">
        <v>0</v>
      </c>
      <c r="C169" s="224">
        <v>0</v>
      </c>
      <c r="D169" s="224">
        <v>0</v>
      </c>
      <c r="E169" s="224">
        <v>-494.62399999999997</v>
      </c>
      <c r="F169" s="224">
        <v>-494.62399999999997</v>
      </c>
    </row>
    <row r="170" spans="1:6">
      <c r="A170" s="827" t="s">
        <v>681</v>
      </c>
      <c r="B170" s="224">
        <v>0</v>
      </c>
      <c r="C170" s="224">
        <v>0</v>
      </c>
      <c r="D170" s="224">
        <v>0</v>
      </c>
      <c r="E170" s="224">
        <v>-3453.364</v>
      </c>
      <c r="F170" s="224">
        <v>-3453.364</v>
      </c>
    </row>
    <row r="171" spans="1:6">
      <c r="A171" s="210" t="s">
        <v>680</v>
      </c>
      <c r="B171" s="224">
        <v>4332.1639999999998</v>
      </c>
      <c r="C171" s="224">
        <v>-459.09300000000002</v>
      </c>
      <c r="D171" s="224">
        <v>0</v>
      </c>
      <c r="E171" s="224">
        <v>257.49299999999999</v>
      </c>
      <c r="F171" s="224">
        <v>4130.5630000000001</v>
      </c>
    </row>
    <row r="172" spans="1:6">
      <c r="A172" s="211" t="s">
        <v>679</v>
      </c>
      <c r="B172" s="223">
        <v>-1509.375</v>
      </c>
      <c r="C172" s="223">
        <v>0</v>
      </c>
      <c r="D172" s="223">
        <v>0</v>
      </c>
      <c r="E172" s="223">
        <v>0</v>
      </c>
      <c r="F172" s="223">
        <v>-1509.375</v>
      </c>
    </row>
    <row r="173" spans="1:6">
      <c r="A173" s="212"/>
      <c r="B173" s="224">
        <v>0</v>
      </c>
      <c r="C173" s="224">
        <v>0</v>
      </c>
      <c r="D173" s="224">
        <v>0</v>
      </c>
      <c r="E173" s="224">
        <v>0</v>
      </c>
      <c r="F173" s="224">
        <v>0</v>
      </c>
    </row>
    <row r="174" spans="1:6">
      <c r="A174" s="211" t="s">
        <v>379</v>
      </c>
      <c r="B174" s="223">
        <v>-82589.887000000002</v>
      </c>
      <c r="C174" s="223">
        <v>3201.154</v>
      </c>
      <c r="D174" s="223">
        <v>-138.00400000000002</v>
      </c>
      <c r="E174" s="223">
        <v>11729.832999999999</v>
      </c>
      <c r="F174" s="223">
        <v>-67796.899999999994</v>
      </c>
    </row>
    <row r="175" spans="1:6">
      <c r="A175" s="210" t="s">
        <v>678</v>
      </c>
      <c r="B175" s="224">
        <v>-73301.278999999995</v>
      </c>
      <c r="C175" s="224">
        <v>3147.1970000000001</v>
      </c>
      <c r="D175" s="224">
        <v>0</v>
      </c>
      <c r="E175" s="224">
        <v>12007.472</v>
      </c>
      <c r="F175" s="224">
        <v>-58146.606</v>
      </c>
    </row>
    <row r="176" spans="1:6">
      <c r="A176" s="210" t="s">
        <v>677</v>
      </c>
      <c r="B176" s="224">
        <v>-9268.5999999999985</v>
      </c>
      <c r="C176" s="224">
        <v>53.956000000000003</v>
      </c>
      <c r="D176" s="224">
        <v>-138.00400000000002</v>
      </c>
      <c r="E176" s="224">
        <v>-277.63799999999998</v>
      </c>
      <c r="F176" s="224">
        <v>-9630.2849999999999</v>
      </c>
    </row>
    <row r="177" spans="1:6">
      <c r="A177" s="210" t="s">
        <v>676</v>
      </c>
      <c r="B177" s="224">
        <v>-20.004999999999999</v>
      </c>
      <c r="C177" s="224">
        <v>0</v>
      </c>
      <c r="D177" s="224">
        <v>0</v>
      </c>
      <c r="E177" s="224">
        <v>0</v>
      </c>
      <c r="F177" s="224">
        <v>-20.004999999999999</v>
      </c>
    </row>
    <row r="178" spans="1:6">
      <c r="A178" s="210"/>
      <c r="B178" s="224">
        <v>0</v>
      </c>
      <c r="C178" s="224">
        <v>0</v>
      </c>
      <c r="D178" s="224">
        <v>0</v>
      </c>
      <c r="E178" s="224">
        <v>0</v>
      </c>
      <c r="F178" s="224">
        <v>0</v>
      </c>
    </row>
    <row r="179" spans="1:6">
      <c r="A179" s="205" t="s">
        <v>675</v>
      </c>
      <c r="B179" s="223">
        <v>41323.736000000004</v>
      </c>
      <c r="C179" s="223">
        <v>2658.6600000000003</v>
      </c>
      <c r="D179" s="223">
        <v>4853.893</v>
      </c>
      <c r="E179" s="223">
        <v>1713.9390000000001</v>
      </c>
      <c r="F179" s="223">
        <v>50550.233999999997</v>
      </c>
    </row>
    <row r="180" spans="1:6">
      <c r="A180" s="207" t="s">
        <v>674</v>
      </c>
      <c r="B180" s="223">
        <v>-7009.8729999999996</v>
      </c>
      <c r="C180" s="223">
        <v>-336.58199999999999</v>
      </c>
      <c r="D180" s="223">
        <v>-4853.893</v>
      </c>
      <c r="E180" s="223">
        <v>-1988.6510000000001</v>
      </c>
      <c r="F180" s="223">
        <v>-14189.004000000001</v>
      </c>
    </row>
    <row r="181" spans="1:6">
      <c r="A181" s="205" t="s">
        <v>673</v>
      </c>
      <c r="B181" s="223">
        <v>-274.70999999999998</v>
      </c>
      <c r="C181" s="223">
        <v>0</v>
      </c>
      <c r="D181" s="223">
        <v>0</v>
      </c>
      <c r="E181" s="223">
        <v>274.70999999999998</v>
      </c>
      <c r="F181" s="223">
        <v>0</v>
      </c>
    </row>
    <row r="182" spans="1:6">
      <c r="A182" s="205" t="s">
        <v>672</v>
      </c>
      <c r="B182" s="223">
        <v>-670.86800000000005</v>
      </c>
      <c r="C182" s="223">
        <v>-72.443999999999988</v>
      </c>
      <c r="D182" s="223">
        <v>0</v>
      </c>
      <c r="E182" s="223">
        <v>0</v>
      </c>
      <c r="F182" s="223">
        <v>-743.31200000000013</v>
      </c>
    </row>
    <row r="183" spans="1:6">
      <c r="A183" s="205" t="s">
        <v>925</v>
      </c>
      <c r="B183" s="206">
        <v>0</v>
      </c>
      <c r="C183" s="206">
        <v>0</v>
      </c>
      <c r="D183" s="206">
        <v>0</v>
      </c>
      <c r="E183" s="206">
        <v>0</v>
      </c>
      <c r="F183" s="223">
        <v>0</v>
      </c>
    </row>
    <row r="184" spans="1:6" ht="15" thickBot="1">
      <c r="A184" s="203" t="s">
        <v>46</v>
      </c>
      <c r="B184" s="202">
        <v>33368.281000000003</v>
      </c>
      <c r="C184" s="202">
        <v>2249.6309999999999</v>
      </c>
      <c r="D184" s="202">
        <v>0</v>
      </c>
      <c r="E184" s="202">
        <v>0</v>
      </c>
      <c r="F184" s="202">
        <v>35617.914000000004</v>
      </c>
    </row>
  </sheetData>
  <mergeCells count="40">
    <mergeCell ref="A41:A43"/>
    <mergeCell ref="B41:D41"/>
    <mergeCell ref="E41:F41"/>
    <mergeCell ref="B42:B43"/>
    <mergeCell ref="C42:C43"/>
    <mergeCell ref="D42:D43"/>
    <mergeCell ref="E42:E43"/>
    <mergeCell ref="F42:F43"/>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3:A5"/>
    <mergeCell ref="B3:D3"/>
    <mergeCell ref="E3:F3"/>
    <mergeCell ref="B4:B5"/>
    <mergeCell ref="C4:C5"/>
    <mergeCell ref="D4:D5"/>
    <mergeCell ref="E4:E5"/>
    <mergeCell ref="F4:F5"/>
  </mergeCell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codeName="Planilha31">
    <tabColor rgb="FF939598"/>
  </sheetPr>
  <dimension ref="A1:O184"/>
  <sheetViews>
    <sheetView showGridLines="0" zoomScale="80" zoomScaleNormal="80" workbookViewId="0">
      <pane xSplit="1" ySplit="5" topLeftCell="B6" activePane="bottomRight" state="frozen"/>
      <selection activeCell="EA1" sqref="EA1:EB1"/>
      <selection pane="topRight" activeCell="EA1" sqref="EA1:EB1"/>
      <selection pane="bottomLeft" activeCell="EA1" sqref="EA1:EB1"/>
      <selection pane="bottomRight"/>
    </sheetView>
  </sheetViews>
  <sheetFormatPr defaultColWidth="9.1796875" defaultRowHeight="12.5"/>
  <cols>
    <col min="1" max="1" width="60" style="1221" customWidth="1"/>
    <col min="2" max="2" width="16.26953125" style="199" customWidth="1"/>
    <col min="3" max="3" width="14.26953125" style="199" customWidth="1"/>
    <col min="4" max="4" width="15.1796875" style="199" customWidth="1"/>
    <col min="5" max="6" width="15.1796875" style="1221" customWidth="1"/>
    <col min="7" max="7" width="9.1796875" style="1221"/>
    <col min="8" max="8" width="15.1796875" style="1221" customWidth="1"/>
    <col min="9" max="16384" width="9.1796875" style="1221"/>
  </cols>
  <sheetData>
    <row r="1" spans="1:15" ht="19.5" customHeight="1">
      <c r="A1" s="1377"/>
      <c r="F1" s="1318" t="s">
        <v>699</v>
      </c>
      <c r="G1" s="1326"/>
    </row>
    <row r="2" spans="1:15" ht="17.25" customHeight="1">
      <c r="A2" s="1319" t="s">
        <v>1312</v>
      </c>
      <c r="B2" s="1320"/>
      <c r="C2" s="1320"/>
      <c r="D2" s="1320"/>
      <c r="E2" s="1320"/>
      <c r="F2" s="1320"/>
    </row>
    <row r="3" spans="1:15" ht="17.25" customHeight="1">
      <c r="A3" s="1893" t="s">
        <v>1793</v>
      </c>
      <c r="B3" s="1894"/>
      <c r="C3" s="1894"/>
      <c r="D3" s="1894"/>
      <c r="E3" s="1894"/>
      <c r="F3" s="1894"/>
    </row>
    <row r="4" spans="1:15" ht="12.65" customHeight="1">
      <c r="A4" s="1890"/>
      <c r="B4" s="1895" t="s">
        <v>697</v>
      </c>
      <c r="C4" s="1895" t="s">
        <v>696</v>
      </c>
      <c r="D4" s="1895" t="s">
        <v>695</v>
      </c>
      <c r="E4" s="1895" t="s">
        <v>691</v>
      </c>
      <c r="F4" s="1895" t="s">
        <v>690</v>
      </c>
    </row>
    <row r="5" spans="1:15" ht="19" customHeight="1">
      <c r="A5" s="1890"/>
      <c r="B5" s="1896"/>
      <c r="C5" s="1896"/>
      <c r="D5" s="1896"/>
      <c r="E5" s="1897"/>
      <c r="F5" s="1896"/>
      <c r="H5" s="201"/>
      <c r="I5" s="201"/>
      <c r="J5" s="201"/>
      <c r="K5" s="201"/>
      <c r="L5" s="201"/>
      <c r="M5" s="201"/>
      <c r="N5" s="201"/>
      <c r="O5" s="201"/>
    </row>
    <row r="6" spans="1:15">
      <c r="A6" s="1321"/>
      <c r="B6" s="1322"/>
      <c r="C6" s="1322"/>
      <c r="D6" s="1323"/>
      <c r="E6" s="1322"/>
      <c r="F6" s="1322"/>
      <c r="H6" s="201"/>
      <c r="I6" s="201"/>
      <c r="J6" s="201"/>
      <c r="K6" s="201"/>
      <c r="L6" s="201"/>
      <c r="M6" s="201"/>
      <c r="N6" s="201"/>
      <c r="O6" s="201"/>
    </row>
    <row r="7" spans="1:15" ht="13">
      <c r="A7" s="212" t="s">
        <v>16</v>
      </c>
      <c r="B7" s="206">
        <v>36594.603999999999</v>
      </c>
      <c r="C7" s="206">
        <v>-49.186999999999998</v>
      </c>
      <c r="D7" s="206">
        <v>1739.578</v>
      </c>
      <c r="E7" s="206">
        <v>-415.80599999999998</v>
      </c>
      <c r="F7" s="206">
        <v>37869.188999999998</v>
      </c>
      <c r="H7" s="201"/>
      <c r="I7" s="201"/>
      <c r="J7" s="201"/>
      <c r="K7" s="201"/>
      <c r="L7" s="201"/>
      <c r="M7" s="201"/>
      <c r="N7" s="201"/>
      <c r="O7" s="201"/>
    </row>
    <row r="8" spans="1:15" ht="14.5">
      <c r="A8" s="218"/>
      <c r="B8"/>
      <c r="C8"/>
      <c r="D8"/>
      <c r="E8"/>
      <c r="F8"/>
      <c r="H8" s="201"/>
      <c r="I8" s="201"/>
      <c r="J8" s="201"/>
      <c r="K8" s="201"/>
      <c r="L8" s="201"/>
      <c r="M8" s="201"/>
      <c r="N8" s="201"/>
      <c r="O8" s="201"/>
    </row>
    <row r="9" spans="1:15" ht="13">
      <c r="A9" s="210" t="s">
        <v>689</v>
      </c>
      <c r="B9" s="204">
        <v>21419.014999999999</v>
      </c>
      <c r="C9" s="204">
        <v>0</v>
      </c>
      <c r="D9" s="204">
        <v>1739.578</v>
      </c>
      <c r="E9" s="204">
        <v>1816.403</v>
      </c>
      <c r="F9" s="204">
        <v>24974.996999999999</v>
      </c>
      <c r="H9" s="201"/>
      <c r="I9" s="201"/>
      <c r="J9" s="201"/>
      <c r="K9" s="201"/>
      <c r="L9" s="201"/>
      <c r="M9" s="201"/>
      <c r="N9" s="201"/>
      <c r="O9" s="201"/>
    </row>
    <row r="10" spans="1:15" ht="13">
      <c r="A10" s="217" t="s">
        <v>688</v>
      </c>
      <c r="B10" s="224">
        <v>22410.954000000002</v>
      </c>
      <c r="C10" s="224">
        <v>0</v>
      </c>
      <c r="D10" s="224">
        <v>0</v>
      </c>
      <c r="E10" s="224">
        <v>1816.403</v>
      </c>
      <c r="F10" s="224">
        <v>24227.357</v>
      </c>
      <c r="H10" s="201"/>
      <c r="I10" s="201"/>
      <c r="J10" s="201"/>
      <c r="K10" s="201"/>
      <c r="L10" s="201"/>
      <c r="M10" s="201"/>
      <c r="N10" s="201"/>
      <c r="O10" s="201"/>
    </row>
    <row r="11" spans="1:15" ht="13">
      <c r="A11" s="217" t="s">
        <v>687</v>
      </c>
      <c r="B11" s="224">
        <v>-991.93799999999999</v>
      </c>
      <c r="C11" s="224">
        <v>0</v>
      </c>
      <c r="D11" s="224">
        <v>1739.578</v>
      </c>
      <c r="E11" s="224">
        <v>0</v>
      </c>
      <c r="F11" s="224">
        <v>747.63900000000001</v>
      </c>
      <c r="H11" s="201"/>
      <c r="I11" s="201"/>
      <c r="J11" s="201"/>
      <c r="K11" s="201"/>
      <c r="L11" s="201"/>
      <c r="M11" s="201"/>
      <c r="N11" s="201"/>
      <c r="O11" s="201"/>
    </row>
    <row r="12" spans="1:15" ht="13">
      <c r="A12" s="210" t="s">
        <v>383</v>
      </c>
      <c r="B12" s="224">
        <v>11824.391</v>
      </c>
      <c r="C12" s="224">
        <v>0</v>
      </c>
      <c r="D12" s="224">
        <v>0</v>
      </c>
      <c r="E12" s="224">
        <v>-1397.5940000000001</v>
      </c>
      <c r="F12" s="224">
        <v>10426.796</v>
      </c>
      <c r="H12" s="201"/>
      <c r="I12" s="201"/>
      <c r="J12" s="201"/>
      <c r="K12" s="201"/>
      <c r="L12" s="201"/>
      <c r="M12" s="201"/>
      <c r="N12" s="201"/>
      <c r="O12" s="201"/>
    </row>
    <row r="13" spans="1:15" ht="26">
      <c r="A13" s="216" t="s">
        <v>686</v>
      </c>
      <c r="B13" s="224">
        <v>1680.0050000000001</v>
      </c>
      <c r="C13" s="224">
        <v>-49.186999999999998</v>
      </c>
      <c r="D13" s="224">
        <v>0</v>
      </c>
      <c r="E13" s="224">
        <v>836.577</v>
      </c>
      <c r="F13" s="224">
        <v>2467.395</v>
      </c>
      <c r="H13" s="201"/>
      <c r="I13" s="201"/>
      <c r="J13" s="201"/>
      <c r="K13" s="201"/>
      <c r="L13" s="201"/>
      <c r="M13" s="201"/>
      <c r="N13" s="201"/>
      <c r="O13" s="201"/>
    </row>
    <row r="14" spans="1:15" ht="13">
      <c r="A14" s="210" t="s">
        <v>45</v>
      </c>
      <c r="B14" s="224">
        <v>1183.4739999999999</v>
      </c>
      <c r="C14" s="224">
        <v>0</v>
      </c>
      <c r="D14" s="224">
        <v>0</v>
      </c>
      <c r="E14" s="224">
        <v>-1183.4739999999999</v>
      </c>
      <c r="F14" s="224">
        <v>0</v>
      </c>
      <c r="H14" s="201"/>
      <c r="I14" s="201"/>
      <c r="J14" s="201"/>
      <c r="K14" s="201"/>
      <c r="L14" s="201"/>
      <c r="M14" s="201"/>
      <c r="N14" s="201"/>
      <c r="O14" s="201"/>
    </row>
    <row r="15" spans="1:15" ht="13">
      <c r="A15" s="210" t="s">
        <v>685</v>
      </c>
      <c r="B15" s="224">
        <v>215.40899999999999</v>
      </c>
      <c r="C15" s="224">
        <v>0</v>
      </c>
      <c r="D15" s="224">
        <v>0</v>
      </c>
      <c r="E15" s="224">
        <v>-215.40899999999999</v>
      </c>
      <c r="F15" s="224">
        <v>0</v>
      </c>
      <c r="H15" s="201"/>
      <c r="I15" s="201"/>
      <c r="J15" s="201"/>
      <c r="K15" s="201"/>
      <c r="L15" s="201"/>
      <c r="M15" s="201"/>
      <c r="N15" s="201"/>
      <c r="O15" s="201"/>
    </row>
    <row r="16" spans="1:15" ht="13">
      <c r="A16" s="215" t="s">
        <v>684</v>
      </c>
      <c r="B16" s="224">
        <v>272.30799999999999</v>
      </c>
      <c r="C16" s="224">
        <v>0</v>
      </c>
      <c r="D16" s="224">
        <v>0</v>
      </c>
      <c r="E16" s="224">
        <v>-272.30799999999999</v>
      </c>
      <c r="F16" s="224">
        <v>0</v>
      </c>
      <c r="H16" s="201"/>
      <c r="I16" s="201"/>
      <c r="J16" s="201"/>
      <c r="K16" s="201"/>
      <c r="L16" s="201"/>
      <c r="M16" s="201"/>
      <c r="N16" s="201"/>
      <c r="O16" s="201"/>
    </row>
    <row r="17" spans="1:15" ht="13">
      <c r="A17" s="214"/>
      <c r="B17" s="224"/>
      <c r="C17" s="224"/>
      <c r="D17" s="224"/>
      <c r="E17" s="224"/>
      <c r="F17" s="224"/>
      <c r="H17" s="201"/>
      <c r="I17" s="201"/>
      <c r="J17" s="201"/>
      <c r="K17" s="201"/>
      <c r="L17" s="201"/>
      <c r="M17" s="201"/>
      <c r="N17" s="201"/>
      <c r="O17" s="201"/>
    </row>
    <row r="18" spans="1:15" ht="13">
      <c r="A18" s="211" t="s">
        <v>683</v>
      </c>
      <c r="B18" s="223">
        <v>-8301.57</v>
      </c>
      <c r="C18" s="223">
        <v>0</v>
      </c>
      <c r="D18" s="223">
        <v>0</v>
      </c>
      <c r="E18" s="223">
        <v>-1503.3869999999999</v>
      </c>
      <c r="F18" s="223">
        <v>-9804.9580000000005</v>
      </c>
      <c r="H18" s="201"/>
      <c r="I18" s="201"/>
      <c r="J18" s="201"/>
      <c r="K18" s="201"/>
      <c r="L18" s="201"/>
      <c r="M18" s="201"/>
      <c r="N18" s="201"/>
      <c r="O18" s="201"/>
    </row>
    <row r="19" spans="1:15" ht="13">
      <c r="A19" s="210" t="s">
        <v>42</v>
      </c>
      <c r="B19" s="224">
        <v>-9141.9249999999993</v>
      </c>
      <c r="C19" s="224">
        <v>0</v>
      </c>
      <c r="D19" s="224">
        <v>0</v>
      </c>
      <c r="E19" s="224">
        <v>-764.68700000000001</v>
      </c>
      <c r="F19" s="224">
        <v>-9906.6129999999994</v>
      </c>
      <c r="H19" s="201"/>
      <c r="I19" s="201"/>
      <c r="J19" s="201"/>
      <c r="K19" s="201"/>
      <c r="L19" s="201"/>
      <c r="M19" s="201"/>
      <c r="N19" s="201"/>
      <c r="O19" s="201"/>
    </row>
    <row r="20" spans="1:15" ht="13">
      <c r="A20" s="213"/>
      <c r="B20" s="224">
        <v>0</v>
      </c>
      <c r="C20" s="224"/>
      <c r="D20" s="224"/>
      <c r="E20" s="224"/>
      <c r="F20" s="224"/>
      <c r="H20" s="201"/>
      <c r="I20" s="201"/>
      <c r="J20" s="201"/>
      <c r="K20" s="201"/>
      <c r="L20" s="201"/>
      <c r="M20" s="201"/>
      <c r="N20" s="201"/>
      <c r="O20" s="201"/>
    </row>
    <row r="21" spans="1:15" ht="13">
      <c r="A21" s="213" t="s">
        <v>1315</v>
      </c>
      <c r="B21" s="224">
        <v>0</v>
      </c>
      <c r="C21" s="224">
        <v>0</v>
      </c>
      <c r="D21" s="224">
        <v>0</v>
      </c>
      <c r="E21" s="224">
        <v>9.6820000000000004</v>
      </c>
      <c r="F21" s="224">
        <v>9.6820000000000004</v>
      </c>
      <c r="H21" s="201"/>
      <c r="I21" s="201"/>
      <c r="J21" s="201"/>
      <c r="K21" s="201"/>
      <c r="L21" s="201"/>
      <c r="M21" s="201"/>
      <c r="N21" s="201"/>
      <c r="O21" s="201"/>
    </row>
    <row r="22" spans="1:15" ht="13">
      <c r="A22" s="827" t="s">
        <v>681</v>
      </c>
      <c r="B22" s="224">
        <v>0</v>
      </c>
      <c r="C22" s="224">
        <v>0</v>
      </c>
      <c r="D22" s="224">
        <v>0</v>
      </c>
      <c r="E22" s="224">
        <v>-772.12300000000005</v>
      </c>
      <c r="F22" s="224">
        <v>-772.12300000000005</v>
      </c>
      <c r="H22" s="201"/>
      <c r="I22" s="201"/>
      <c r="J22" s="201"/>
      <c r="K22" s="201"/>
      <c r="L22" s="201"/>
      <c r="M22" s="201"/>
      <c r="N22" s="201"/>
      <c r="O22" s="201"/>
    </row>
    <row r="23" spans="1:15" ht="13">
      <c r="A23" s="210" t="s">
        <v>680</v>
      </c>
      <c r="B23" s="224">
        <v>840.35500000000002</v>
      </c>
      <c r="C23" s="224">
        <v>0</v>
      </c>
      <c r="D23" s="224">
        <v>0</v>
      </c>
      <c r="E23" s="224">
        <v>23.741</v>
      </c>
      <c r="F23" s="224">
        <v>864.096</v>
      </c>
      <c r="H23" s="201"/>
      <c r="I23" s="201"/>
      <c r="J23" s="201"/>
      <c r="K23" s="201"/>
      <c r="L23" s="201"/>
      <c r="M23" s="201"/>
      <c r="N23" s="201"/>
      <c r="O23" s="201"/>
    </row>
    <row r="24" spans="1:15" ht="13">
      <c r="A24" s="211" t="s">
        <v>679</v>
      </c>
      <c r="B24" s="223">
        <v>-411.66199999999998</v>
      </c>
      <c r="C24" s="223">
        <v>0</v>
      </c>
      <c r="D24" s="223">
        <v>0</v>
      </c>
      <c r="E24" s="223">
        <v>0</v>
      </c>
      <c r="F24" s="223">
        <v>-411.66199999999998</v>
      </c>
      <c r="H24" s="201"/>
      <c r="I24" s="201"/>
      <c r="J24" s="201"/>
      <c r="K24" s="201"/>
      <c r="L24" s="201"/>
      <c r="M24" s="201"/>
      <c r="N24" s="201"/>
      <c r="O24" s="201"/>
    </row>
    <row r="25" spans="1:15" ht="13">
      <c r="A25" s="212"/>
      <c r="B25" s="224"/>
      <c r="C25" s="224"/>
      <c r="D25" s="224"/>
      <c r="E25" s="224"/>
      <c r="F25" s="224"/>
      <c r="H25" s="201"/>
      <c r="I25" s="201"/>
      <c r="J25" s="201"/>
      <c r="K25" s="201"/>
      <c r="L25" s="201"/>
      <c r="M25" s="201"/>
      <c r="N25" s="201"/>
      <c r="O25" s="201"/>
    </row>
    <row r="26" spans="1:15" ht="13">
      <c r="A26" s="211" t="s">
        <v>379</v>
      </c>
      <c r="B26" s="223">
        <v>-19702.277999999998</v>
      </c>
      <c r="C26" s="223">
        <v>297.06299999999999</v>
      </c>
      <c r="D26" s="223">
        <v>-63.896999999999998</v>
      </c>
      <c r="E26" s="223">
        <v>2594.8270000000002</v>
      </c>
      <c r="F26" s="223">
        <v>-16874.285</v>
      </c>
      <c r="H26" s="201"/>
      <c r="I26" s="201"/>
      <c r="J26" s="201"/>
      <c r="K26" s="201"/>
      <c r="L26" s="201"/>
      <c r="M26" s="201"/>
      <c r="N26" s="201"/>
      <c r="O26" s="201"/>
    </row>
    <row r="27" spans="1:15" ht="13">
      <c r="A27" s="210" t="s">
        <v>678</v>
      </c>
      <c r="B27" s="224">
        <v>-17487.025000000001</v>
      </c>
      <c r="C27" s="224">
        <v>294.77600000000001</v>
      </c>
      <c r="D27" s="224">
        <v>0</v>
      </c>
      <c r="E27" s="224">
        <v>2629.5259999999998</v>
      </c>
      <c r="F27" s="224">
        <v>-14562.722</v>
      </c>
      <c r="H27" s="201"/>
      <c r="I27" s="201"/>
      <c r="J27" s="201"/>
      <c r="K27" s="201"/>
      <c r="L27" s="201"/>
      <c r="M27" s="201"/>
      <c r="N27" s="201"/>
      <c r="O27" s="201"/>
    </row>
    <row r="28" spans="1:15" ht="13">
      <c r="A28" s="210" t="s">
        <v>677</v>
      </c>
      <c r="B28" s="224">
        <v>-2210.1729999999998</v>
      </c>
      <c r="C28" s="224">
        <v>2.2869999999999999</v>
      </c>
      <c r="D28" s="224">
        <v>-63.896999999999998</v>
      </c>
      <c r="E28" s="224">
        <v>-34.698999999999998</v>
      </c>
      <c r="F28" s="224">
        <v>-2306.4830000000002</v>
      </c>
      <c r="H28" s="201"/>
      <c r="I28" s="201"/>
      <c r="J28" s="201"/>
      <c r="K28" s="201"/>
      <c r="L28" s="201"/>
      <c r="M28" s="201"/>
      <c r="N28" s="201"/>
      <c r="O28" s="201"/>
    </row>
    <row r="29" spans="1:15" ht="13">
      <c r="A29" s="210" t="s">
        <v>676</v>
      </c>
      <c r="B29" s="224">
        <v>-5.0789999999999997</v>
      </c>
      <c r="C29" s="224">
        <v>0</v>
      </c>
      <c r="D29" s="224">
        <v>0</v>
      </c>
      <c r="E29" s="224">
        <v>0</v>
      </c>
      <c r="F29" s="224">
        <v>-5.0789999999999997</v>
      </c>
      <c r="H29" s="201"/>
      <c r="I29" s="201"/>
      <c r="J29" s="201"/>
      <c r="K29" s="201"/>
      <c r="L29" s="201"/>
      <c r="M29" s="201"/>
      <c r="N29" s="201"/>
      <c r="O29" s="201"/>
    </row>
    <row r="30" spans="1:15" ht="13">
      <c r="A30" s="210"/>
      <c r="B30" s="224"/>
      <c r="C30" s="224"/>
      <c r="D30" s="224"/>
      <c r="E30" s="224"/>
      <c r="F30" s="224"/>
      <c r="H30" s="201"/>
      <c r="I30" s="201"/>
      <c r="J30" s="201"/>
      <c r="K30" s="201"/>
      <c r="L30" s="201"/>
      <c r="M30" s="201"/>
      <c r="N30" s="201"/>
      <c r="O30" s="201"/>
    </row>
    <row r="31" spans="1:15" ht="13">
      <c r="A31" s="205" t="s">
        <v>675</v>
      </c>
      <c r="B31" s="223">
        <v>8179.0919999999996</v>
      </c>
      <c r="C31" s="223">
        <v>247.876</v>
      </c>
      <c r="D31" s="223">
        <v>1675.681</v>
      </c>
      <c r="E31" s="223">
        <v>675.63300000000004</v>
      </c>
      <c r="F31" s="223">
        <v>10778.282999999999</v>
      </c>
      <c r="H31" s="201"/>
      <c r="I31" s="201"/>
      <c r="J31" s="201"/>
      <c r="K31" s="201"/>
      <c r="L31" s="201"/>
      <c r="M31" s="201"/>
      <c r="N31" s="201"/>
      <c r="O31" s="201"/>
    </row>
    <row r="32" spans="1:15" ht="13">
      <c r="A32" s="207" t="s">
        <v>674</v>
      </c>
      <c r="B32" s="223">
        <v>-631.85</v>
      </c>
      <c r="C32" s="223">
        <v>106.663</v>
      </c>
      <c r="D32" s="223">
        <v>-1675.681</v>
      </c>
      <c r="E32" s="223">
        <v>-749.50400000000002</v>
      </c>
      <c r="F32" s="223">
        <v>-2950.3719999999998</v>
      </c>
      <c r="H32" s="201"/>
      <c r="I32" s="201"/>
      <c r="J32" s="201"/>
      <c r="K32" s="201"/>
      <c r="L32" s="201"/>
      <c r="M32" s="201"/>
      <c r="N32" s="201"/>
      <c r="O32" s="201"/>
    </row>
    <row r="33" spans="1:15" ht="13">
      <c r="A33" s="205" t="s">
        <v>673</v>
      </c>
      <c r="B33" s="223">
        <v>-73.870999999999995</v>
      </c>
      <c r="C33" s="223">
        <v>0</v>
      </c>
      <c r="D33" s="223">
        <v>0</v>
      </c>
      <c r="E33" s="223">
        <v>73.870999999999995</v>
      </c>
      <c r="F33" s="223">
        <v>0</v>
      </c>
      <c r="H33" s="201"/>
      <c r="I33" s="201"/>
      <c r="J33" s="201"/>
      <c r="K33" s="201"/>
      <c r="L33" s="201"/>
      <c r="M33" s="201"/>
      <c r="N33" s="201"/>
      <c r="O33" s="201"/>
    </row>
    <row r="34" spans="1:15" ht="13">
      <c r="A34" s="205" t="s">
        <v>672</v>
      </c>
      <c r="B34" s="223">
        <v>-117.749</v>
      </c>
      <c r="C34" s="223">
        <v>-42.438000000000002</v>
      </c>
      <c r="D34" s="223">
        <v>0</v>
      </c>
      <c r="E34" s="223">
        <v>0</v>
      </c>
      <c r="F34" s="223">
        <v>-160.18700000000001</v>
      </c>
      <c r="H34" s="201"/>
      <c r="I34" s="201"/>
      <c r="J34" s="201"/>
      <c r="K34" s="201"/>
      <c r="L34" s="201"/>
      <c r="M34" s="201"/>
      <c r="N34" s="201"/>
      <c r="O34" s="201"/>
    </row>
    <row r="35" spans="1:15" ht="13">
      <c r="A35" s="205" t="s">
        <v>925</v>
      </c>
      <c r="B35" s="206"/>
      <c r="C35" s="206"/>
      <c r="D35" s="206"/>
      <c r="E35" s="206"/>
      <c r="F35" s="223">
        <v>0</v>
      </c>
    </row>
    <row r="36" spans="1:15" ht="13.5" thickBot="1">
      <c r="A36" s="203" t="s">
        <v>46</v>
      </c>
      <c r="B36" s="202">
        <v>7355.6220000000003</v>
      </c>
      <c r="C36" s="202">
        <v>312.10000000000002</v>
      </c>
      <c r="D36" s="202">
        <v>0</v>
      </c>
      <c r="E36" s="202">
        <v>0</v>
      </c>
      <c r="F36" s="202">
        <v>7667.723</v>
      </c>
    </row>
    <row r="37" spans="1:15" ht="13">
      <c r="A37" s="1324"/>
      <c r="B37" s="206"/>
      <c r="C37" s="206"/>
      <c r="D37" s="206"/>
      <c r="E37" s="206"/>
      <c r="F37" s="206"/>
    </row>
    <row r="38" spans="1:15" ht="13">
      <c r="A38" s="1324"/>
      <c r="B38" s="206"/>
      <c r="C38" s="206"/>
      <c r="D38" s="206"/>
      <c r="E38" s="206"/>
      <c r="F38" s="206"/>
    </row>
    <row r="39" spans="1:15" ht="17.25" customHeight="1">
      <c r="A39" s="1319" t="s">
        <v>1312</v>
      </c>
      <c r="B39" s="1320"/>
      <c r="C39" s="1320"/>
      <c r="D39" s="1320"/>
      <c r="E39" s="1320"/>
      <c r="F39" s="1320"/>
    </row>
    <row r="40" spans="1:15" ht="17.25" customHeight="1">
      <c r="A40" s="1893" t="s">
        <v>1777</v>
      </c>
      <c r="B40" s="1894"/>
      <c r="C40" s="1894"/>
      <c r="D40" s="1894"/>
      <c r="E40" s="1894"/>
      <c r="F40" s="1894"/>
    </row>
    <row r="41" spans="1:15" ht="12.65" customHeight="1">
      <c r="A41" s="1890"/>
      <c r="B41" s="1895" t="s">
        <v>697</v>
      </c>
      <c r="C41" s="1895" t="s">
        <v>696</v>
      </c>
      <c r="D41" s="1895" t="s">
        <v>695</v>
      </c>
      <c r="E41" s="1895" t="s">
        <v>691</v>
      </c>
      <c r="F41" s="1895" t="s">
        <v>690</v>
      </c>
    </row>
    <row r="42" spans="1:15" ht="12.65" customHeight="1">
      <c r="A42" s="1890"/>
      <c r="B42" s="1896"/>
      <c r="C42" s="1896"/>
      <c r="D42" s="1896"/>
      <c r="E42" s="1897"/>
      <c r="F42" s="1896"/>
      <c r="H42" s="201"/>
      <c r="I42" s="201"/>
      <c r="J42" s="201"/>
      <c r="K42" s="201"/>
      <c r="L42" s="201"/>
      <c r="M42" s="201"/>
      <c r="N42" s="201"/>
      <c r="O42" s="201"/>
    </row>
    <row r="43" spans="1:15">
      <c r="A43" s="1321"/>
      <c r="B43" s="1322"/>
      <c r="C43" s="1322"/>
      <c r="D43" s="1323"/>
      <c r="E43" s="1322"/>
      <c r="F43" s="1322"/>
      <c r="H43" s="201"/>
      <c r="I43" s="201"/>
      <c r="J43" s="201"/>
      <c r="K43" s="201"/>
      <c r="L43" s="201"/>
      <c r="M43" s="201"/>
      <c r="N43" s="201"/>
      <c r="O43" s="201"/>
    </row>
    <row r="44" spans="1:15" ht="13">
      <c r="A44" s="212" t="s">
        <v>16</v>
      </c>
      <c r="B44" s="206">
        <v>35574.29</v>
      </c>
      <c r="C44" s="206">
        <v>0</v>
      </c>
      <c r="D44" s="206">
        <v>935.07899999999995</v>
      </c>
      <c r="E44" s="206">
        <v>57.820999999999998</v>
      </c>
      <c r="F44" s="206">
        <v>36567.190999999999</v>
      </c>
      <c r="H44" s="201"/>
      <c r="I44" s="201"/>
      <c r="J44" s="201"/>
      <c r="K44" s="201"/>
      <c r="L44" s="201"/>
      <c r="M44" s="201"/>
      <c r="N44" s="201"/>
      <c r="O44" s="201"/>
    </row>
    <row r="45" spans="1:15" ht="14.5">
      <c r="A45" s="218"/>
      <c r="B45"/>
      <c r="C45"/>
      <c r="D45"/>
      <c r="E45"/>
      <c r="F45"/>
      <c r="H45" s="201"/>
      <c r="I45" s="201"/>
      <c r="J45" s="201"/>
      <c r="K45" s="201"/>
      <c r="L45" s="201"/>
      <c r="M45" s="201"/>
      <c r="N45" s="201"/>
      <c r="O45" s="201"/>
    </row>
    <row r="46" spans="1:15" ht="13">
      <c r="A46" s="210" t="s">
        <v>689</v>
      </c>
      <c r="B46" s="204">
        <v>20579.243999999999</v>
      </c>
      <c r="C46" s="204">
        <v>0</v>
      </c>
      <c r="D46" s="204">
        <v>935.07899999999995</v>
      </c>
      <c r="E46" s="204">
        <v>2387.098</v>
      </c>
      <c r="F46" s="204">
        <v>23901.421999999999</v>
      </c>
      <c r="H46" s="201"/>
      <c r="I46" s="201"/>
      <c r="J46" s="201"/>
      <c r="K46" s="201"/>
      <c r="L46" s="201"/>
      <c r="M46" s="201"/>
      <c r="N46" s="201"/>
      <c r="O46" s="201"/>
    </row>
    <row r="47" spans="1:15" ht="13">
      <c r="A47" s="217" t="s">
        <v>688</v>
      </c>
      <c r="B47" s="224">
        <v>20998.332999999999</v>
      </c>
      <c r="C47" s="224">
        <v>0</v>
      </c>
      <c r="D47" s="224">
        <v>0</v>
      </c>
      <c r="E47" s="224">
        <v>2387.098</v>
      </c>
      <c r="F47" s="224">
        <v>23385.431</v>
      </c>
      <c r="H47" s="201"/>
      <c r="I47" s="201"/>
      <c r="J47" s="201"/>
      <c r="K47" s="201"/>
      <c r="L47" s="201"/>
      <c r="M47" s="201"/>
      <c r="N47" s="201"/>
      <c r="O47" s="201"/>
    </row>
    <row r="48" spans="1:15" ht="13">
      <c r="A48" s="217" t="s">
        <v>687</v>
      </c>
      <c r="B48" s="224">
        <v>-419.08800000000002</v>
      </c>
      <c r="C48" s="224">
        <v>0</v>
      </c>
      <c r="D48" s="224">
        <v>935.07899999999995</v>
      </c>
      <c r="E48" s="224">
        <v>0</v>
      </c>
      <c r="F48" s="224">
        <v>515.99</v>
      </c>
      <c r="H48" s="201"/>
      <c r="I48" s="201"/>
      <c r="J48" s="201"/>
      <c r="K48" s="201"/>
      <c r="L48" s="201"/>
      <c r="M48" s="201"/>
      <c r="N48" s="201"/>
      <c r="O48" s="201"/>
    </row>
    <row r="49" spans="1:15" ht="13">
      <c r="A49" s="210" t="s">
        <v>383</v>
      </c>
      <c r="B49" s="224">
        <v>11794.816000000001</v>
      </c>
      <c r="C49" s="224">
        <v>0</v>
      </c>
      <c r="D49" s="224">
        <v>0</v>
      </c>
      <c r="E49" s="224">
        <v>-1385.2249999999999</v>
      </c>
      <c r="F49" s="224">
        <v>10409.591</v>
      </c>
      <c r="H49" s="201"/>
      <c r="I49" s="201"/>
      <c r="J49" s="201"/>
      <c r="K49" s="201"/>
      <c r="L49" s="201"/>
      <c r="M49" s="201"/>
      <c r="N49" s="201"/>
      <c r="O49" s="201"/>
    </row>
    <row r="50" spans="1:15" ht="26">
      <c r="A50" s="216" t="s">
        <v>686</v>
      </c>
      <c r="B50" s="224">
        <v>1630.8019999999999</v>
      </c>
      <c r="C50" s="224">
        <v>0</v>
      </c>
      <c r="D50" s="224">
        <v>0</v>
      </c>
      <c r="E50" s="224">
        <v>625.37400000000002</v>
      </c>
      <c r="F50" s="224">
        <v>2256.1759999999999</v>
      </c>
      <c r="H50" s="201"/>
      <c r="I50" s="201"/>
      <c r="J50" s="201"/>
      <c r="K50" s="201"/>
      <c r="L50" s="201"/>
      <c r="M50" s="201"/>
      <c r="N50" s="201"/>
      <c r="O50" s="201"/>
    </row>
    <row r="51" spans="1:15" ht="13">
      <c r="A51" s="210" t="s">
        <v>45</v>
      </c>
      <c r="B51" s="224">
        <v>1386.585</v>
      </c>
      <c r="C51" s="224">
        <v>0</v>
      </c>
      <c r="D51" s="224">
        <v>0</v>
      </c>
      <c r="E51" s="224">
        <v>-1386.585</v>
      </c>
      <c r="F51" s="224">
        <v>0</v>
      </c>
      <c r="H51" s="201"/>
      <c r="I51" s="201"/>
      <c r="J51" s="201"/>
      <c r="K51" s="201"/>
      <c r="L51" s="201"/>
      <c r="M51" s="201"/>
      <c r="N51" s="201"/>
      <c r="O51" s="201"/>
    </row>
    <row r="52" spans="1:15" ht="13">
      <c r="A52" s="210" t="s">
        <v>685</v>
      </c>
      <c r="B52" s="224">
        <v>151.011</v>
      </c>
      <c r="C52" s="224">
        <v>0</v>
      </c>
      <c r="D52" s="224">
        <v>0</v>
      </c>
      <c r="E52" s="224">
        <v>-151.011</v>
      </c>
      <c r="F52" s="224">
        <v>0</v>
      </c>
      <c r="H52" s="201"/>
      <c r="I52" s="201"/>
      <c r="J52" s="201"/>
      <c r="K52" s="201"/>
      <c r="L52" s="201"/>
      <c r="M52" s="201"/>
      <c r="N52" s="201"/>
      <c r="O52" s="201"/>
    </row>
    <row r="53" spans="1:15" ht="13">
      <c r="A53" s="215" t="s">
        <v>684</v>
      </c>
      <c r="B53" s="224">
        <v>31.829000000000001</v>
      </c>
      <c r="C53" s="224">
        <v>0</v>
      </c>
      <c r="D53" s="224">
        <v>0</v>
      </c>
      <c r="E53" s="224">
        <v>-31.829000000000001</v>
      </c>
      <c r="F53" s="224">
        <v>0</v>
      </c>
      <c r="H53" s="201"/>
      <c r="I53" s="201"/>
      <c r="J53" s="201"/>
      <c r="K53" s="201"/>
      <c r="L53" s="201"/>
      <c r="M53" s="201"/>
      <c r="N53" s="201"/>
      <c r="O53" s="201"/>
    </row>
    <row r="54" spans="1:15" ht="13">
      <c r="A54" s="214"/>
      <c r="B54" s="224"/>
      <c r="C54" s="224"/>
      <c r="D54" s="224"/>
      <c r="E54" s="224"/>
      <c r="F54" s="224"/>
      <c r="H54" s="201"/>
      <c r="I54" s="201"/>
      <c r="J54" s="201"/>
      <c r="K54" s="201"/>
      <c r="L54" s="201"/>
      <c r="M54" s="201"/>
      <c r="N54" s="201"/>
      <c r="O54" s="201"/>
    </row>
    <row r="55" spans="1:15" ht="13">
      <c r="A55" s="211" t="s">
        <v>683</v>
      </c>
      <c r="B55" s="223">
        <v>-6779.3689999999997</v>
      </c>
      <c r="C55" s="223">
        <v>0</v>
      </c>
      <c r="D55" s="223">
        <v>0</v>
      </c>
      <c r="E55" s="223">
        <v>-1212.366</v>
      </c>
      <c r="F55" s="223">
        <v>-7991.7349999999997</v>
      </c>
      <c r="H55" s="201"/>
      <c r="I55" s="201"/>
      <c r="J55" s="201"/>
      <c r="K55" s="201"/>
      <c r="L55" s="201"/>
      <c r="M55" s="201"/>
      <c r="N55" s="201"/>
      <c r="O55" s="201"/>
    </row>
    <row r="56" spans="1:15" ht="13">
      <c r="A56" s="210" t="s">
        <v>42</v>
      </c>
      <c r="B56" s="224">
        <v>-7449.53</v>
      </c>
      <c r="C56" s="224">
        <v>0</v>
      </c>
      <c r="D56" s="224">
        <v>0</v>
      </c>
      <c r="E56" s="224">
        <v>-825.89599999999996</v>
      </c>
      <c r="F56" s="224">
        <v>-8275.4259999999995</v>
      </c>
      <c r="H56" s="201"/>
      <c r="I56" s="201"/>
      <c r="J56" s="201"/>
      <c r="K56" s="201"/>
      <c r="L56" s="201"/>
      <c r="M56" s="201"/>
      <c r="N56" s="201"/>
      <c r="O56" s="201"/>
    </row>
    <row r="57" spans="1:15" ht="13">
      <c r="A57" s="213"/>
      <c r="B57" s="224">
        <v>0</v>
      </c>
      <c r="C57" s="224"/>
      <c r="D57" s="224"/>
      <c r="E57" s="224"/>
      <c r="F57" s="224"/>
      <c r="H57" s="201"/>
      <c r="I57" s="201"/>
      <c r="J57" s="201"/>
      <c r="K57" s="201"/>
      <c r="L57" s="201"/>
      <c r="M57" s="201"/>
      <c r="N57" s="201"/>
      <c r="O57" s="201"/>
    </row>
    <row r="58" spans="1:15" ht="13">
      <c r="A58" s="213" t="s">
        <v>1315</v>
      </c>
      <c r="B58" s="224">
        <v>0</v>
      </c>
      <c r="C58" s="224">
        <v>0</v>
      </c>
      <c r="D58" s="224">
        <v>0</v>
      </c>
      <c r="E58" s="224">
        <v>157.953</v>
      </c>
      <c r="F58" s="224">
        <v>157.953</v>
      </c>
      <c r="H58" s="201"/>
      <c r="I58" s="201"/>
      <c r="J58" s="201"/>
      <c r="K58" s="201"/>
      <c r="L58" s="201"/>
      <c r="M58" s="201"/>
      <c r="N58" s="201"/>
      <c r="O58" s="201"/>
    </row>
    <row r="59" spans="1:15" ht="13">
      <c r="A59" s="827" t="s">
        <v>681</v>
      </c>
      <c r="B59" s="224">
        <v>0</v>
      </c>
      <c r="C59" s="224">
        <v>0</v>
      </c>
      <c r="D59" s="224">
        <v>0</v>
      </c>
      <c r="E59" s="224">
        <v>-866.63900000000001</v>
      </c>
      <c r="F59" s="224">
        <v>-866.63900000000001</v>
      </c>
      <c r="H59" s="201"/>
      <c r="I59" s="201"/>
      <c r="J59" s="201"/>
      <c r="K59" s="201"/>
      <c r="L59" s="201"/>
      <c r="M59" s="201"/>
      <c r="N59" s="201"/>
      <c r="O59" s="201"/>
    </row>
    <row r="60" spans="1:15" ht="13">
      <c r="A60" s="210" t="s">
        <v>680</v>
      </c>
      <c r="B60" s="224">
        <v>670.16</v>
      </c>
      <c r="C60" s="224">
        <v>0</v>
      </c>
      <c r="D60" s="224">
        <v>0</v>
      </c>
      <c r="E60" s="224">
        <v>322.21499999999997</v>
      </c>
      <c r="F60" s="224">
        <v>992.37599999999998</v>
      </c>
      <c r="H60" s="201"/>
      <c r="I60" s="201"/>
      <c r="J60" s="201"/>
      <c r="K60" s="201"/>
      <c r="L60" s="201"/>
      <c r="M60" s="201"/>
      <c r="N60" s="201"/>
      <c r="O60" s="201"/>
    </row>
    <row r="61" spans="1:15" ht="13">
      <c r="A61" s="211" t="s">
        <v>679</v>
      </c>
      <c r="B61" s="223">
        <v>-411.99299999999999</v>
      </c>
      <c r="C61" s="223">
        <v>0</v>
      </c>
      <c r="D61" s="223">
        <v>0</v>
      </c>
      <c r="E61" s="223">
        <v>0</v>
      </c>
      <c r="F61" s="223">
        <v>-411.99299999999999</v>
      </c>
      <c r="H61" s="201"/>
      <c r="I61" s="201"/>
      <c r="J61" s="201"/>
      <c r="K61" s="201"/>
      <c r="L61" s="201"/>
      <c r="M61" s="201"/>
      <c r="N61" s="201"/>
      <c r="O61" s="201"/>
    </row>
    <row r="62" spans="1:15" ht="13">
      <c r="A62" s="212"/>
      <c r="B62" s="224"/>
      <c r="C62" s="224"/>
      <c r="D62" s="224"/>
      <c r="E62" s="224"/>
      <c r="F62" s="224"/>
      <c r="H62" s="201"/>
      <c r="I62" s="201"/>
      <c r="J62" s="201"/>
      <c r="K62" s="201"/>
      <c r="L62" s="201"/>
      <c r="M62" s="201"/>
      <c r="N62" s="201"/>
      <c r="O62" s="201"/>
    </row>
    <row r="63" spans="1:15" ht="13">
      <c r="A63" s="211" t="s">
        <v>379</v>
      </c>
      <c r="B63" s="223">
        <v>-18740.291000000001</v>
      </c>
      <c r="C63" s="223">
        <v>464.464</v>
      </c>
      <c r="D63" s="223">
        <v>-72.326999999999998</v>
      </c>
      <c r="E63" s="223">
        <v>2209.355</v>
      </c>
      <c r="F63" s="223">
        <v>-16138.799000000001</v>
      </c>
      <c r="H63" s="201"/>
      <c r="I63" s="201"/>
      <c r="J63" s="201"/>
      <c r="K63" s="201"/>
      <c r="L63" s="201"/>
      <c r="M63" s="201"/>
      <c r="N63" s="201"/>
      <c r="O63" s="201"/>
    </row>
    <row r="64" spans="1:15" ht="13">
      <c r="A64" s="210" t="s">
        <v>678</v>
      </c>
      <c r="B64" s="224">
        <v>-16669.878000000001</v>
      </c>
      <c r="C64" s="224">
        <v>464.464</v>
      </c>
      <c r="D64" s="224">
        <v>0</v>
      </c>
      <c r="E64" s="224">
        <v>2266.6179999999999</v>
      </c>
      <c r="F64" s="224">
        <v>-13938.795</v>
      </c>
      <c r="H64" s="201"/>
      <c r="I64" s="201"/>
      <c r="J64" s="201"/>
      <c r="K64" s="201"/>
      <c r="L64" s="201"/>
      <c r="M64" s="201"/>
      <c r="N64" s="201"/>
      <c r="O64" s="201"/>
    </row>
    <row r="65" spans="1:15" ht="13">
      <c r="A65" s="210" t="s">
        <v>677</v>
      </c>
      <c r="B65" s="224">
        <v>-2067.0630000000001</v>
      </c>
      <c r="C65" s="224">
        <v>0</v>
      </c>
      <c r="D65" s="224">
        <v>-72.326999999999998</v>
      </c>
      <c r="E65" s="224">
        <v>-57.262999999999998</v>
      </c>
      <c r="F65" s="224">
        <v>-2196.654</v>
      </c>
      <c r="H65" s="201"/>
      <c r="I65" s="201"/>
      <c r="J65" s="201"/>
      <c r="K65" s="201"/>
      <c r="L65" s="201"/>
      <c r="M65" s="201"/>
      <c r="N65" s="201"/>
      <c r="O65" s="201"/>
    </row>
    <row r="66" spans="1:15" ht="13">
      <c r="A66" s="210" t="s">
        <v>676</v>
      </c>
      <c r="B66" s="224">
        <v>-3.3490000000000002</v>
      </c>
      <c r="C66" s="224">
        <v>0</v>
      </c>
      <c r="D66" s="224">
        <v>0</v>
      </c>
      <c r="E66" s="224">
        <v>0</v>
      </c>
      <c r="F66" s="224">
        <v>-3.3490000000000002</v>
      </c>
      <c r="H66" s="201"/>
      <c r="I66" s="201"/>
      <c r="J66" s="201"/>
      <c r="K66" s="201"/>
      <c r="L66" s="201"/>
      <c r="M66" s="201"/>
      <c r="N66" s="201"/>
      <c r="O66" s="201"/>
    </row>
    <row r="67" spans="1:15" ht="13">
      <c r="A67" s="210"/>
      <c r="B67" s="224"/>
      <c r="C67" s="224"/>
      <c r="D67" s="224"/>
      <c r="E67" s="224"/>
      <c r="F67" s="224"/>
      <c r="H67" s="201"/>
      <c r="I67" s="201"/>
      <c r="J67" s="201"/>
      <c r="K67" s="201"/>
      <c r="L67" s="201"/>
      <c r="M67" s="201"/>
      <c r="N67" s="201"/>
      <c r="O67" s="201"/>
    </row>
    <row r="68" spans="1:15" ht="13">
      <c r="A68" s="205" t="s">
        <v>675</v>
      </c>
      <c r="B68" s="223">
        <v>9642.6350000000002</v>
      </c>
      <c r="C68" s="223">
        <v>464.464</v>
      </c>
      <c r="D68" s="223">
        <v>862.75199999999995</v>
      </c>
      <c r="E68" s="223">
        <v>1054.81</v>
      </c>
      <c r="F68" s="223">
        <v>12024.662</v>
      </c>
      <c r="H68" s="201"/>
      <c r="I68" s="201"/>
      <c r="J68" s="201"/>
      <c r="K68" s="201"/>
      <c r="L68" s="201"/>
      <c r="M68" s="201"/>
      <c r="N68" s="201"/>
      <c r="O68" s="201"/>
    </row>
    <row r="69" spans="1:15" ht="13">
      <c r="A69" s="207" t="s">
        <v>674</v>
      </c>
      <c r="B69" s="223">
        <v>-1543.7329999999999</v>
      </c>
      <c r="C69" s="223">
        <v>-223.53200000000001</v>
      </c>
      <c r="D69" s="223">
        <v>-862.75199999999995</v>
      </c>
      <c r="E69" s="223">
        <v>-1114.4770000000001</v>
      </c>
      <c r="F69" s="223">
        <v>-3744.4960000000001</v>
      </c>
      <c r="H69" s="201"/>
      <c r="I69" s="201"/>
      <c r="J69" s="201"/>
      <c r="K69" s="201"/>
      <c r="L69" s="201"/>
      <c r="M69" s="201"/>
      <c r="N69" s="201"/>
      <c r="O69" s="201"/>
    </row>
    <row r="70" spans="1:15" ht="13">
      <c r="A70" s="205" t="s">
        <v>673</v>
      </c>
      <c r="B70" s="223">
        <v>-59.667000000000002</v>
      </c>
      <c r="C70" s="223">
        <v>0</v>
      </c>
      <c r="D70" s="223">
        <v>0</v>
      </c>
      <c r="E70" s="223">
        <v>59.667000000000002</v>
      </c>
      <c r="F70" s="223">
        <v>0</v>
      </c>
      <c r="H70" s="201"/>
      <c r="I70" s="201"/>
      <c r="J70" s="201"/>
      <c r="K70" s="201"/>
      <c r="L70" s="201"/>
      <c r="M70" s="201"/>
      <c r="N70" s="201"/>
      <c r="O70" s="201"/>
    </row>
    <row r="71" spans="1:15" ht="13">
      <c r="A71" s="205" t="s">
        <v>672</v>
      </c>
      <c r="B71" s="223">
        <v>-159.68799999999999</v>
      </c>
      <c r="C71" s="223">
        <v>-41.781999999999996</v>
      </c>
      <c r="D71" s="223">
        <v>0</v>
      </c>
      <c r="E71" s="223">
        <v>0</v>
      </c>
      <c r="F71" s="223">
        <v>-201.47</v>
      </c>
      <c r="H71" s="201"/>
      <c r="I71" s="201"/>
      <c r="J71" s="201"/>
      <c r="K71" s="201"/>
      <c r="L71" s="201"/>
      <c r="M71" s="201"/>
      <c r="N71" s="201"/>
      <c r="O71" s="201"/>
    </row>
    <row r="72" spans="1:15" ht="13">
      <c r="A72" s="205" t="s">
        <v>925</v>
      </c>
      <c r="B72" s="206"/>
      <c r="C72" s="206"/>
      <c r="D72" s="206"/>
      <c r="E72" s="206">
        <v>0</v>
      </c>
      <c r="F72" s="223">
        <v>0</v>
      </c>
    </row>
    <row r="73" spans="1:15" ht="13.5" thickBot="1">
      <c r="A73" s="203" t="s">
        <v>46</v>
      </c>
      <c r="B73" s="202">
        <v>7879.5460000000003</v>
      </c>
      <c r="C73" s="202">
        <v>199.15</v>
      </c>
      <c r="D73" s="202">
        <v>0</v>
      </c>
      <c r="E73" s="202">
        <v>0</v>
      </c>
      <c r="F73" s="202">
        <v>8078.6959999999999</v>
      </c>
    </row>
    <row r="74" spans="1:15" ht="13.5" thickBot="1">
      <c r="A74" s="203"/>
      <c r="B74" s="202"/>
      <c r="C74" s="202"/>
      <c r="D74" s="202"/>
      <c r="E74" s="202"/>
      <c r="F74" s="202"/>
    </row>
    <row r="75" spans="1:15" ht="13">
      <c r="A75" s="1324"/>
      <c r="B75" s="206"/>
      <c r="C75" s="206"/>
      <c r="D75" s="206"/>
      <c r="E75" s="206"/>
      <c r="F75" s="206"/>
    </row>
    <row r="76" spans="1:15" ht="17.25" customHeight="1">
      <c r="A76" s="1319" t="s">
        <v>1312</v>
      </c>
      <c r="B76" s="1320"/>
      <c r="C76" s="1320"/>
      <c r="D76" s="1320"/>
      <c r="E76" s="1320"/>
      <c r="F76" s="1320"/>
    </row>
    <row r="77" spans="1:15" ht="17.25" customHeight="1">
      <c r="A77" s="1893" t="s">
        <v>1725</v>
      </c>
      <c r="B77" s="1894"/>
      <c r="C77" s="1894"/>
      <c r="D77" s="1894"/>
      <c r="E77" s="1894"/>
      <c r="F77" s="1894"/>
    </row>
    <row r="78" spans="1:15">
      <c r="A78" s="1890"/>
      <c r="B78" s="1895" t="s">
        <v>697</v>
      </c>
      <c r="C78" s="1895" t="s">
        <v>696</v>
      </c>
      <c r="D78" s="1895" t="s">
        <v>695</v>
      </c>
      <c r="E78" s="1895" t="s">
        <v>691</v>
      </c>
      <c r="F78" s="1895" t="s">
        <v>690</v>
      </c>
    </row>
    <row r="79" spans="1:15">
      <c r="A79" s="1890"/>
      <c r="B79" s="1896"/>
      <c r="C79" s="1896"/>
      <c r="D79" s="1896"/>
      <c r="E79" s="1897"/>
      <c r="F79" s="1896"/>
      <c r="H79" s="201"/>
      <c r="I79" s="201"/>
      <c r="J79" s="201"/>
      <c r="K79" s="201"/>
      <c r="L79" s="201"/>
      <c r="M79" s="201"/>
      <c r="N79" s="201"/>
      <c r="O79" s="201"/>
    </row>
    <row r="80" spans="1:15">
      <c r="A80" s="1321"/>
      <c r="B80" s="1322"/>
      <c r="C80" s="1322"/>
      <c r="D80" s="1323"/>
      <c r="E80" s="1322"/>
      <c r="F80" s="1322"/>
      <c r="H80" s="201"/>
      <c r="I80" s="201"/>
      <c r="J80" s="201"/>
      <c r="K80" s="201"/>
      <c r="L80" s="201"/>
      <c r="M80" s="201"/>
      <c r="N80" s="201"/>
      <c r="O80" s="201"/>
    </row>
    <row r="81" spans="1:15" ht="13">
      <c r="A81" s="212" t="s">
        <v>16</v>
      </c>
      <c r="B81" s="206">
        <v>35089.678999999996</v>
      </c>
      <c r="C81" s="206">
        <v>57.012</v>
      </c>
      <c r="D81" s="206">
        <v>622.60199999999998</v>
      </c>
      <c r="E81" s="206">
        <v>-519.85599999999999</v>
      </c>
      <c r="F81" s="206">
        <v>35249.436999999998</v>
      </c>
      <c r="H81" s="201"/>
      <c r="I81" s="201"/>
      <c r="J81" s="201"/>
      <c r="K81" s="201"/>
      <c r="L81" s="201"/>
      <c r="M81" s="201"/>
      <c r="N81" s="201"/>
      <c r="O81" s="201"/>
    </row>
    <row r="82" spans="1:15" ht="14.5">
      <c r="A82" s="218"/>
      <c r="B82"/>
      <c r="C82"/>
      <c r="D82"/>
      <c r="E82"/>
      <c r="F82"/>
      <c r="H82" s="201"/>
      <c r="I82" s="201"/>
      <c r="J82" s="201"/>
      <c r="K82" s="201"/>
      <c r="L82" s="201"/>
      <c r="M82" s="201"/>
      <c r="N82" s="201"/>
      <c r="O82" s="201"/>
    </row>
    <row r="83" spans="1:15" ht="13">
      <c r="A83" s="210" t="s">
        <v>689</v>
      </c>
      <c r="B83" s="204">
        <v>20521.386999999999</v>
      </c>
      <c r="C83" s="204">
        <v>124.316</v>
      </c>
      <c r="D83" s="204">
        <v>622.60199999999998</v>
      </c>
      <c r="E83" s="204">
        <v>1370.0519999999999</v>
      </c>
      <c r="F83" s="204">
        <v>22638.359</v>
      </c>
      <c r="H83" s="201"/>
      <c r="I83" s="201"/>
      <c r="J83" s="201"/>
      <c r="K83" s="201"/>
      <c r="L83" s="201"/>
      <c r="M83" s="201"/>
      <c r="N83" s="201"/>
      <c r="O83" s="201"/>
    </row>
    <row r="84" spans="1:15" ht="13">
      <c r="A84" s="217" t="s">
        <v>688</v>
      </c>
      <c r="B84" s="224">
        <v>20494.072</v>
      </c>
      <c r="C84" s="224">
        <v>124.316</v>
      </c>
      <c r="D84" s="224">
        <v>0</v>
      </c>
      <c r="E84" s="224">
        <v>1370.0519999999999</v>
      </c>
      <c r="F84" s="224">
        <v>21988.440999999999</v>
      </c>
      <c r="H84" s="201"/>
      <c r="I84" s="201"/>
      <c r="J84" s="201"/>
      <c r="K84" s="201"/>
      <c r="L84" s="201"/>
      <c r="M84" s="201"/>
      <c r="N84" s="201"/>
      <c r="O84" s="201"/>
    </row>
    <row r="85" spans="1:15" ht="13">
      <c r="A85" s="217" t="s">
        <v>687</v>
      </c>
      <c r="B85" s="224">
        <v>27.315000000000001</v>
      </c>
      <c r="C85" s="224">
        <v>0</v>
      </c>
      <c r="D85" s="224">
        <v>622.60199999999998</v>
      </c>
      <c r="E85" s="224">
        <v>0</v>
      </c>
      <c r="F85" s="224">
        <v>649.91700000000003</v>
      </c>
      <c r="H85" s="201"/>
      <c r="I85" s="201"/>
      <c r="J85" s="201"/>
      <c r="K85" s="201"/>
      <c r="L85" s="201"/>
      <c r="M85" s="201"/>
      <c r="N85" s="201"/>
      <c r="O85" s="201"/>
    </row>
    <row r="86" spans="1:15" ht="13">
      <c r="A86" s="210" t="s">
        <v>383</v>
      </c>
      <c r="B86" s="224">
        <v>11880.142</v>
      </c>
      <c r="C86" s="224">
        <v>0</v>
      </c>
      <c r="D86" s="224">
        <v>0</v>
      </c>
      <c r="E86" s="224">
        <v>-1381.4390000000001</v>
      </c>
      <c r="F86" s="224">
        <v>10498.703</v>
      </c>
      <c r="H86" s="201"/>
      <c r="I86" s="201"/>
      <c r="J86" s="201"/>
      <c r="K86" s="201"/>
      <c r="L86" s="201"/>
      <c r="M86" s="201"/>
      <c r="N86" s="201"/>
      <c r="O86" s="201"/>
    </row>
    <row r="87" spans="1:15" ht="26">
      <c r="A87" s="216" t="s">
        <v>686</v>
      </c>
      <c r="B87" s="224">
        <v>1530.325</v>
      </c>
      <c r="C87" s="224">
        <v>-67.302999999999997</v>
      </c>
      <c r="D87" s="224">
        <v>0</v>
      </c>
      <c r="E87" s="224">
        <v>649.35299999999995</v>
      </c>
      <c r="F87" s="224">
        <v>2112.375</v>
      </c>
      <c r="H87" s="201"/>
      <c r="I87" s="201"/>
      <c r="J87" s="201"/>
      <c r="K87" s="201"/>
      <c r="L87" s="201"/>
      <c r="M87" s="201"/>
      <c r="N87" s="201"/>
      <c r="O87" s="201"/>
    </row>
    <row r="88" spans="1:15" ht="13">
      <c r="A88" s="210" t="s">
        <v>45</v>
      </c>
      <c r="B88" s="224">
        <v>1005.955</v>
      </c>
      <c r="C88" s="224">
        <v>0</v>
      </c>
      <c r="D88" s="224">
        <v>0</v>
      </c>
      <c r="E88" s="224">
        <v>-1005.955</v>
      </c>
      <c r="F88" s="224">
        <v>0</v>
      </c>
      <c r="H88" s="201"/>
      <c r="I88" s="201"/>
      <c r="J88" s="201"/>
      <c r="K88" s="201"/>
      <c r="L88" s="201"/>
      <c r="M88" s="201"/>
      <c r="N88" s="201"/>
      <c r="O88" s="201"/>
    </row>
    <row r="89" spans="1:15" ht="13">
      <c r="A89" s="210" t="s">
        <v>685</v>
      </c>
      <c r="B89" s="224">
        <v>76.831999999999994</v>
      </c>
      <c r="C89" s="224">
        <v>0</v>
      </c>
      <c r="D89" s="224">
        <v>0</v>
      </c>
      <c r="E89" s="224">
        <v>-76.831999999999994</v>
      </c>
      <c r="F89" s="224">
        <v>0</v>
      </c>
      <c r="H89" s="201"/>
      <c r="I89" s="201"/>
      <c r="J89" s="201"/>
      <c r="K89" s="201"/>
      <c r="L89" s="201"/>
      <c r="M89" s="201"/>
      <c r="N89" s="201"/>
      <c r="O89" s="201"/>
    </row>
    <row r="90" spans="1:15" ht="13">
      <c r="A90" s="215" t="s">
        <v>684</v>
      </c>
      <c r="B90" s="224">
        <v>75.034999999999997</v>
      </c>
      <c r="C90" s="224">
        <v>0</v>
      </c>
      <c r="D90" s="224">
        <v>0</v>
      </c>
      <c r="E90" s="224">
        <v>-75.034999999999997</v>
      </c>
      <c r="F90" s="224">
        <v>0</v>
      </c>
      <c r="H90" s="201"/>
      <c r="I90" s="201"/>
      <c r="J90" s="201"/>
      <c r="K90" s="201"/>
      <c r="L90" s="201"/>
      <c r="M90" s="201"/>
      <c r="N90" s="201"/>
      <c r="O90" s="201"/>
    </row>
    <row r="91" spans="1:15" ht="13">
      <c r="A91" s="214"/>
      <c r="B91" s="224"/>
      <c r="C91" s="224"/>
      <c r="D91" s="224"/>
      <c r="E91" s="224"/>
      <c r="F91" s="224"/>
      <c r="H91" s="201"/>
      <c r="I91" s="201"/>
      <c r="J91" s="201"/>
      <c r="K91" s="201"/>
      <c r="L91" s="201"/>
      <c r="M91" s="201"/>
      <c r="N91" s="201"/>
      <c r="O91" s="201"/>
    </row>
    <row r="92" spans="1:15" ht="13">
      <c r="A92" s="211" t="s">
        <v>683</v>
      </c>
      <c r="B92" s="223">
        <v>-7093.5330000000004</v>
      </c>
      <c r="C92" s="223">
        <v>0</v>
      </c>
      <c r="D92" s="223">
        <v>0</v>
      </c>
      <c r="E92" s="223">
        <v>-441.572</v>
      </c>
      <c r="F92" s="223">
        <v>-7535.1049999999996</v>
      </c>
      <c r="H92" s="201"/>
      <c r="I92" s="201"/>
      <c r="J92" s="201"/>
      <c r="K92" s="201"/>
      <c r="L92" s="201"/>
      <c r="M92" s="201"/>
      <c r="N92" s="201"/>
      <c r="O92" s="201"/>
    </row>
    <row r="93" spans="1:15" ht="13">
      <c r="A93" s="210" t="s">
        <v>42</v>
      </c>
      <c r="B93" s="224">
        <v>-7718.8639999999996</v>
      </c>
      <c r="C93" s="224">
        <v>0</v>
      </c>
      <c r="D93" s="224">
        <v>0</v>
      </c>
      <c r="E93" s="224">
        <v>-95.447000000000003</v>
      </c>
      <c r="F93" s="224">
        <v>-7814.3109999999997</v>
      </c>
      <c r="H93" s="201"/>
      <c r="I93" s="201"/>
      <c r="J93" s="201"/>
      <c r="K93" s="201"/>
      <c r="L93" s="201"/>
      <c r="M93" s="201"/>
      <c r="N93" s="201"/>
      <c r="O93" s="201"/>
    </row>
    <row r="94" spans="1:15" ht="13">
      <c r="A94" s="213"/>
      <c r="B94" s="224"/>
      <c r="C94" s="224"/>
      <c r="D94" s="224"/>
      <c r="E94" s="224"/>
      <c r="F94" s="224"/>
      <c r="H94" s="201"/>
      <c r="I94" s="201"/>
      <c r="J94" s="201"/>
      <c r="K94" s="201"/>
      <c r="L94" s="201"/>
      <c r="M94" s="201"/>
      <c r="N94" s="201"/>
      <c r="O94" s="201"/>
    </row>
    <row r="95" spans="1:15" ht="13">
      <c r="A95" s="213" t="s">
        <v>1315</v>
      </c>
      <c r="B95" s="224"/>
      <c r="C95" s="224">
        <v>0</v>
      </c>
      <c r="D95" s="224">
        <v>0</v>
      </c>
      <c r="E95" s="224">
        <v>202.04599999999999</v>
      </c>
      <c r="F95" s="224">
        <v>202.04599999999999</v>
      </c>
      <c r="H95" s="201"/>
      <c r="I95" s="201"/>
      <c r="J95" s="201"/>
      <c r="K95" s="201"/>
      <c r="L95" s="201"/>
      <c r="M95" s="201"/>
      <c r="N95" s="201"/>
      <c r="O95" s="201"/>
    </row>
    <row r="96" spans="1:15" ht="13">
      <c r="A96" s="827" t="s">
        <v>681</v>
      </c>
      <c r="B96" s="224"/>
      <c r="C96" s="224">
        <v>0</v>
      </c>
      <c r="D96" s="224">
        <v>0</v>
      </c>
      <c r="E96" s="224">
        <v>-639.36699999999996</v>
      </c>
      <c r="F96" s="224">
        <v>-639.36699999999996</v>
      </c>
      <c r="H96" s="201"/>
      <c r="I96" s="201"/>
      <c r="J96" s="201"/>
      <c r="K96" s="201"/>
      <c r="L96" s="201"/>
      <c r="M96" s="201"/>
      <c r="N96" s="201"/>
      <c r="O96" s="201"/>
    </row>
    <row r="97" spans="1:15" ht="13">
      <c r="A97" s="210" t="s">
        <v>680</v>
      </c>
      <c r="B97" s="224">
        <v>625.33000000000004</v>
      </c>
      <c r="C97" s="224">
        <v>0</v>
      </c>
      <c r="D97" s="224">
        <v>0</v>
      </c>
      <c r="E97" s="224">
        <v>91.194000000000003</v>
      </c>
      <c r="F97" s="224">
        <v>716.52499999999998</v>
      </c>
      <c r="H97" s="201"/>
      <c r="I97" s="201"/>
      <c r="J97" s="201"/>
      <c r="K97" s="201"/>
      <c r="L97" s="201"/>
      <c r="M97" s="201"/>
      <c r="N97" s="201"/>
      <c r="O97" s="201"/>
    </row>
    <row r="98" spans="1:15" ht="13">
      <c r="A98" s="211" t="s">
        <v>679</v>
      </c>
      <c r="B98" s="223">
        <v>-336.96199999999999</v>
      </c>
      <c r="C98" s="223">
        <v>0</v>
      </c>
      <c r="D98" s="223">
        <v>0</v>
      </c>
      <c r="E98" s="223">
        <v>0</v>
      </c>
      <c r="F98" s="223">
        <v>-336.96199999999999</v>
      </c>
      <c r="H98" s="201"/>
      <c r="I98" s="201"/>
      <c r="J98" s="201"/>
      <c r="K98" s="201"/>
      <c r="L98" s="201"/>
      <c r="M98" s="201"/>
      <c r="N98" s="201"/>
      <c r="O98" s="201"/>
    </row>
    <row r="99" spans="1:15" ht="13">
      <c r="A99" s="212"/>
      <c r="B99" s="224"/>
      <c r="C99" s="224"/>
      <c r="D99" s="224"/>
      <c r="E99" s="224"/>
      <c r="F99" s="224"/>
      <c r="H99" s="201"/>
      <c r="I99" s="201"/>
      <c r="J99" s="201"/>
      <c r="K99" s="201"/>
      <c r="L99" s="201"/>
      <c r="M99" s="201"/>
      <c r="N99" s="201"/>
      <c r="O99" s="201"/>
    </row>
    <row r="100" spans="1:15" ht="13">
      <c r="A100" s="211" t="s">
        <v>379</v>
      </c>
      <c r="B100" s="223">
        <v>-17495.004000000001</v>
      </c>
      <c r="C100" s="223">
        <v>279.68200000000002</v>
      </c>
      <c r="D100" s="223">
        <v>-192.727</v>
      </c>
      <c r="E100" s="223">
        <v>1842.2629999999999</v>
      </c>
      <c r="F100" s="223">
        <v>-15565.786</v>
      </c>
      <c r="H100" s="201"/>
      <c r="I100" s="201"/>
      <c r="J100" s="201"/>
      <c r="K100" s="201"/>
      <c r="L100" s="201"/>
      <c r="M100" s="201"/>
      <c r="N100" s="201"/>
      <c r="O100" s="201"/>
    </row>
    <row r="101" spans="1:15" ht="13">
      <c r="A101" s="210" t="s">
        <v>678</v>
      </c>
      <c r="B101" s="224">
        <v>-15471.450999999999</v>
      </c>
      <c r="C101" s="224">
        <v>276.55200000000002</v>
      </c>
      <c r="D101" s="224">
        <v>0</v>
      </c>
      <c r="E101" s="224">
        <v>1884.8979999999999</v>
      </c>
      <c r="F101" s="224">
        <v>-13310</v>
      </c>
      <c r="H101" s="201"/>
      <c r="I101" s="201"/>
      <c r="J101" s="201"/>
      <c r="K101" s="201"/>
      <c r="L101" s="201"/>
      <c r="M101" s="201"/>
      <c r="N101" s="201"/>
      <c r="O101" s="201"/>
    </row>
    <row r="102" spans="1:15" ht="13">
      <c r="A102" s="210" t="s">
        <v>677</v>
      </c>
      <c r="B102" s="224">
        <v>-2018.2940000000001</v>
      </c>
      <c r="C102" s="224">
        <v>3.13</v>
      </c>
      <c r="D102" s="224">
        <v>-192.727</v>
      </c>
      <c r="E102" s="224">
        <v>-42.634999999999998</v>
      </c>
      <c r="F102" s="224">
        <v>-2250.527</v>
      </c>
      <c r="H102" s="201"/>
      <c r="I102" s="201"/>
      <c r="J102" s="201"/>
      <c r="K102" s="201"/>
      <c r="L102" s="201"/>
      <c r="M102" s="201"/>
      <c r="N102" s="201"/>
      <c r="O102" s="201"/>
    </row>
    <row r="103" spans="1:15" ht="13">
      <c r="A103" s="210" t="s">
        <v>676</v>
      </c>
      <c r="B103" s="224">
        <v>-5.258</v>
      </c>
      <c r="C103" s="224">
        <v>0</v>
      </c>
      <c r="D103" s="224">
        <v>0</v>
      </c>
      <c r="E103" s="224">
        <v>0</v>
      </c>
      <c r="F103" s="224">
        <v>-5.258</v>
      </c>
      <c r="H103" s="201"/>
      <c r="I103" s="201"/>
      <c r="J103" s="201"/>
      <c r="K103" s="201"/>
      <c r="L103" s="201"/>
      <c r="M103" s="201"/>
      <c r="N103" s="201"/>
      <c r="O103" s="201"/>
    </row>
    <row r="104" spans="1:15" ht="13">
      <c r="A104" s="210"/>
      <c r="B104" s="224"/>
      <c r="C104" s="224"/>
      <c r="D104" s="224"/>
      <c r="E104" s="224"/>
      <c r="F104" s="224"/>
      <c r="H104" s="201"/>
      <c r="I104" s="201"/>
      <c r="J104" s="201"/>
      <c r="K104" s="201"/>
      <c r="L104" s="201"/>
      <c r="M104" s="201"/>
      <c r="N104" s="201"/>
      <c r="O104" s="201"/>
    </row>
    <row r="105" spans="1:15" ht="13">
      <c r="A105" s="205" t="s">
        <v>675</v>
      </c>
      <c r="B105" s="223">
        <v>10164.178</v>
      </c>
      <c r="C105" s="223">
        <v>336.69499999999999</v>
      </c>
      <c r="D105" s="223">
        <v>429.875</v>
      </c>
      <c r="E105" s="223">
        <v>880.83299999999997</v>
      </c>
      <c r="F105" s="223">
        <v>11811.583000000001</v>
      </c>
      <c r="H105" s="201"/>
      <c r="I105" s="201"/>
      <c r="J105" s="201"/>
      <c r="K105" s="201"/>
      <c r="L105" s="201"/>
      <c r="M105" s="201"/>
      <c r="N105" s="201"/>
      <c r="O105" s="201"/>
    </row>
    <row r="106" spans="1:15" ht="13">
      <c r="A106" s="207" t="s">
        <v>674</v>
      </c>
      <c r="B106" s="223">
        <v>-2418.7689999999998</v>
      </c>
      <c r="C106" s="223">
        <v>-25.29</v>
      </c>
      <c r="D106" s="223">
        <v>-429.875</v>
      </c>
      <c r="E106" s="223">
        <v>-935.92499999999995</v>
      </c>
      <c r="F106" s="223">
        <v>-3809.8609999999999</v>
      </c>
      <c r="H106" s="201"/>
      <c r="I106" s="201"/>
      <c r="J106" s="201"/>
      <c r="K106" s="201"/>
      <c r="L106" s="201"/>
      <c r="M106" s="201"/>
      <c r="N106" s="201"/>
      <c r="O106" s="201"/>
    </row>
    <row r="107" spans="1:15" ht="13">
      <c r="A107" s="205" t="s">
        <v>673</v>
      </c>
      <c r="B107" s="223">
        <v>-55.091999999999999</v>
      </c>
      <c r="C107" s="223">
        <v>0</v>
      </c>
      <c r="D107" s="223">
        <v>0</v>
      </c>
      <c r="E107" s="223">
        <v>55.091999999999999</v>
      </c>
      <c r="F107" s="223">
        <v>0</v>
      </c>
      <c r="H107" s="201"/>
      <c r="I107" s="201"/>
      <c r="J107" s="201"/>
      <c r="K107" s="201"/>
      <c r="L107" s="201"/>
      <c r="M107" s="201"/>
      <c r="N107" s="201"/>
      <c r="O107" s="201"/>
    </row>
    <row r="108" spans="1:15" ht="13">
      <c r="A108" s="205" t="s">
        <v>672</v>
      </c>
      <c r="B108" s="223">
        <v>-254.77600000000001</v>
      </c>
      <c r="C108" s="223">
        <v>-68.412000000000006</v>
      </c>
      <c r="D108" s="223">
        <v>0</v>
      </c>
      <c r="E108" s="223">
        <v>0</v>
      </c>
      <c r="F108" s="223">
        <v>-323.18900000000002</v>
      </c>
      <c r="H108" s="201"/>
      <c r="I108" s="201"/>
      <c r="J108" s="201"/>
      <c r="K108" s="201"/>
      <c r="L108" s="201"/>
      <c r="M108" s="201"/>
      <c r="N108" s="201"/>
      <c r="O108" s="201"/>
    </row>
    <row r="109" spans="1:15" ht="13">
      <c r="A109" s="205" t="s">
        <v>925</v>
      </c>
      <c r="B109" s="206"/>
      <c r="C109" s="206"/>
      <c r="D109" s="206"/>
      <c r="E109" s="206">
        <v>0</v>
      </c>
      <c r="F109" s="223">
        <v>0</v>
      </c>
    </row>
    <row r="110" spans="1:15" ht="13.5" thickBot="1">
      <c r="A110" s="203" t="s">
        <v>46</v>
      </c>
      <c r="B110" s="202">
        <v>7435.54</v>
      </c>
      <c r="C110" s="202">
        <v>242.99199999999999</v>
      </c>
      <c r="D110" s="202">
        <v>0</v>
      </c>
      <c r="E110" s="202">
        <v>0</v>
      </c>
      <c r="F110" s="202">
        <v>7678.5320000000002</v>
      </c>
    </row>
    <row r="111" spans="1:15" ht="13">
      <c r="A111" s="1324"/>
      <c r="B111" s="206"/>
      <c r="C111" s="206"/>
      <c r="D111" s="206"/>
      <c r="E111" s="206"/>
      <c r="F111" s="206"/>
    </row>
    <row r="112" spans="1:15" ht="13">
      <c r="A112" s="1324"/>
      <c r="B112" s="206"/>
      <c r="C112" s="206"/>
      <c r="D112" s="206"/>
      <c r="E112" s="206"/>
      <c r="F112" s="1325" t="s">
        <v>699</v>
      </c>
    </row>
    <row r="113" spans="1:6" ht="13">
      <c r="A113" s="875" t="s">
        <v>1312</v>
      </c>
      <c r="B113" s="876"/>
      <c r="C113" s="876"/>
      <c r="D113" s="876"/>
      <c r="E113" s="876"/>
      <c r="F113" s="876"/>
    </row>
    <row r="114" spans="1:6" ht="13">
      <c r="A114" s="1898" t="s">
        <v>1718</v>
      </c>
      <c r="B114" s="1900"/>
      <c r="C114" s="1900"/>
      <c r="D114" s="1900"/>
      <c r="E114" s="1900"/>
      <c r="F114" s="1900"/>
    </row>
    <row r="115" spans="1:6">
      <c r="A115" s="1899"/>
      <c r="B115" s="1901" t="s">
        <v>697</v>
      </c>
      <c r="C115" s="1901" t="s">
        <v>696</v>
      </c>
      <c r="D115" s="1901" t="s">
        <v>695</v>
      </c>
      <c r="E115" s="1901" t="s">
        <v>691</v>
      </c>
      <c r="F115" s="1901" t="s">
        <v>690</v>
      </c>
    </row>
    <row r="116" spans="1:6">
      <c r="A116" s="1899"/>
      <c r="B116" s="1902"/>
      <c r="C116" s="1902"/>
      <c r="D116" s="1902"/>
      <c r="E116" s="1903"/>
      <c r="F116" s="1902"/>
    </row>
    <row r="117" spans="1:6">
      <c r="A117" s="1222"/>
      <c r="B117" s="219"/>
      <c r="C117" s="219"/>
      <c r="D117" s="220"/>
      <c r="E117" s="219"/>
    </row>
    <row r="118" spans="1:6" ht="13">
      <c r="A118" s="212" t="s">
        <v>16</v>
      </c>
      <c r="B118" s="206">
        <v>34872.866000000002</v>
      </c>
      <c r="C118" s="206">
        <v>-488.78699999999998</v>
      </c>
      <c r="D118" s="206">
        <v>-41.073</v>
      </c>
      <c r="E118" s="206">
        <v>-1308.1210000000001</v>
      </c>
      <c r="F118" s="206">
        <v>33034.883000000002</v>
      </c>
    </row>
    <row r="119" spans="1:6" ht="13">
      <c r="A119" s="218"/>
      <c r="B119" s="204"/>
      <c r="C119" s="204"/>
      <c r="D119" s="204"/>
      <c r="E119" s="204"/>
      <c r="F119" s="204"/>
    </row>
    <row r="120" spans="1:6" ht="13">
      <c r="A120" s="210" t="s">
        <v>689</v>
      </c>
      <c r="B120" s="204">
        <v>20164.073</v>
      </c>
      <c r="C120" s="204">
        <v>0</v>
      </c>
      <c r="D120" s="204">
        <v>-41.073</v>
      </c>
      <c r="E120" s="204">
        <v>923.54100000000005</v>
      </c>
      <c r="F120" s="204">
        <v>21046.542000000001</v>
      </c>
    </row>
    <row r="121" spans="1:6" ht="13">
      <c r="A121" s="217" t="s">
        <v>688</v>
      </c>
      <c r="B121" s="204">
        <v>19115.787</v>
      </c>
      <c r="C121" s="204">
        <v>0</v>
      </c>
      <c r="D121" s="1115">
        <v>0</v>
      </c>
      <c r="E121" s="204">
        <v>923.54100000000005</v>
      </c>
      <c r="F121" s="204">
        <v>20039.329000000002</v>
      </c>
    </row>
    <row r="122" spans="1:6" ht="13">
      <c r="A122" s="217" t="s">
        <v>687</v>
      </c>
      <c r="B122" s="204">
        <v>1048.2860000000001</v>
      </c>
      <c r="C122" s="204">
        <v>0</v>
      </c>
      <c r="D122" s="204">
        <v>-41.073</v>
      </c>
      <c r="E122" s="204">
        <v>0</v>
      </c>
      <c r="F122" s="204">
        <v>1007.213</v>
      </c>
    </row>
    <row r="123" spans="1:6" ht="13">
      <c r="A123" s="210" t="s">
        <v>383</v>
      </c>
      <c r="B123" s="204">
        <v>11131.637000000001</v>
      </c>
      <c r="C123" s="204">
        <v>0</v>
      </c>
      <c r="D123" s="204">
        <v>0</v>
      </c>
      <c r="E123" s="204">
        <v>-1359.8579999999999</v>
      </c>
      <c r="F123" s="204">
        <v>9771.7780000000002</v>
      </c>
    </row>
    <row r="124" spans="1:6" ht="26">
      <c r="A124" s="216" t="s">
        <v>686</v>
      </c>
      <c r="B124" s="204">
        <v>1430.4639999999999</v>
      </c>
      <c r="C124" s="204">
        <v>0</v>
      </c>
      <c r="D124" s="204">
        <v>0</v>
      </c>
      <c r="E124" s="204">
        <v>786.09699999999998</v>
      </c>
      <c r="F124" s="204">
        <v>2216.5619999999999</v>
      </c>
    </row>
    <row r="125" spans="1:6" ht="13">
      <c r="A125" s="210" t="s">
        <v>45</v>
      </c>
      <c r="B125" s="204">
        <v>1428.5930000000001</v>
      </c>
      <c r="C125" s="204">
        <v>0</v>
      </c>
      <c r="D125" s="204">
        <v>0</v>
      </c>
      <c r="E125" s="204">
        <v>-1428.5930000000001</v>
      </c>
      <c r="F125" s="204">
        <v>0</v>
      </c>
    </row>
    <row r="126" spans="1:6" ht="13">
      <c r="A126" s="210" t="s">
        <v>685</v>
      </c>
      <c r="B126" s="204">
        <v>153.26499999999999</v>
      </c>
      <c r="C126" s="204">
        <v>0</v>
      </c>
      <c r="D126" s="204">
        <v>0</v>
      </c>
      <c r="E126" s="204">
        <v>-153.26499999999999</v>
      </c>
      <c r="F126" s="204">
        <v>0</v>
      </c>
    </row>
    <row r="127" spans="1:6" ht="13">
      <c r="A127" s="215" t="s">
        <v>684</v>
      </c>
      <c r="B127" s="204">
        <v>564.83100000000002</v>
      </c>
      <c r="C127" s="204">
        <v>-488.78699999999998</v>
      </c>
      <c r="D127" s="204">
        <v>0</v>
      </c>
      <c r="E127" s="204">
        <v>-76.043999999999997</v>
      </c>
      <c r="F127" s="204">
        <v>0</v>
      </c>
    </row>
    <row r="128" spans="1:6" ht="13">
      <c r="A128" s="214"/>
      <c r="B128" s="204"/>
      <c r="C128" s="204"/>
      <c r="D128" s="204"/>
      <c r="E128" s="204"/>
      <c r="F128" s="204"/>
    </row>
    <row r="129" spans="1:6" ht="13">
      <c r="A129" s="211" t="s">
        <v>683</v>
      </c>
      <c r="B129" s="206">
        <v>-6353.0389999999998</v>
      </c>
      <c r="C129" s="204">
        <v>0</v>
      </c>
      <c r="D129" s="206">
        <v>0</v>
      </c>
      <c r="E129" s="206">
        <v>-614.58100000000002</v>
      </c>
      <c r="F129" s="206">
        <v>-6967.6210000000001</v>
      </c>
    </row>
    <row r="130" spans="1:6" ht="13">
      <c r="A130" s="210" t="s">
        <v>42</v>
      </c>
      <c r="B130" s="204">
        <v>-6922.933</v>
      </c>
      <c r="C130" s="204">
        <v>0</v>
      </c>
      <c r="D130" s="204">
        <v>0</v>
      </c>
      <c r="E130" s="204">
        <v>-74.667000000000002</v>
      </c>
      <c r="F130" s="204">
        <v>-6997.6</v>
      </c>
    </row>
    <row r="131" spans="1:6" ht="13">
      <c r="A131" s="213"/>
      <c r="B131" s="204"/>
      <c r="C131" s="204"/>
      <c r="D131" s="204"/>
      <c r="E131" s="204"/>
      <c r="F131" s="204"/>
    </row>
    <row r="132" spans="1:6" ht="13">
      <c r="A132" s="213" t="s">
        <v>682</v>
      </c>
      <c r="B132" s="204"/>
      <c r="C132" s="204">
        <v>0</v>
      </c>
      <c r="D132" s="204">
        <v>0</v>
      </c>
      <c r="E132" s="204">
        <v>-27.076000000000001</v>
      </c>
      <c r="F132" s="204">
        <v>-27.076000000000001</v>
      </c>
    </row>
    <row r="133" spans="1:6" ht="13">
      <c r="A133" s="827" t="s">
        <v>681</v>
      </c>
      <c r="B133" s="204"/>
      <c r="C133" s="204">
        <v>0</v>
      </c>
      <c r="D133" s="204">
        <v>0</v>
      </c>
      <c r="E133" s="204">
        <v>-555.9</v>
      </c>
      <c r="F133" s="204">
        <v>-555.9</v>
      </c>
    </row>
    <row r="134" spans="1:6" ht="13">
      <c r="A134" s="210" t="s">
        <v>680</v>
      </c>
      <c r="B134" s="204">
        <v>569.89300000000003</v>
      </c>
      <c r="C134" s="204">
        <v>0</v>
      </c>
      <c r="D134" s="204">
        <v>0</v>
      </c>
      <c r="E134" s="204">
        <v>43.061999999999998</v>
      </c>
      <c r="F134" s="204">
        <v>612.95600000000002</v>
      </c>
    </row>
    <row r="135" spans="1:6" ht="13">
      <c r="A135" s="211" t="s">
        <v>679</v>
      </c>
      <c r="B135" s="206">
        <v>-388.93700000000001</v>
      </c>
      <c r="C135" s="204">
        <v>0</v>
      </c>
      <c r="D135" s="206">
        <v>0</v>
      </c>
      <c r="E135" s="204">
        <v>0</v>
      </c>
      <c r="F135" s="206">
        <v>-388.93700000000001</v>
      </c>
    </row>
    <row r="136" spans="1:6" ht="13">
      <c r="A136" s="212"/>
      <c r="B136" s="204"/>
      <c r="C136" s="204"/>
      <c r="D136" s="204"/>
      <c r="E136" s="204"/>
      <c r="F136" s="204"/>
    </row>
    <row r="137" spans="1:6" ht="13">
      <c r="A137" s="211" t="s">
        <v>379</v>
      </c>
      <c r="B137" s="206">
        <v>-18954.216</v>
      </c>
      <c r="C137" s="204">
        <v>1605.625</v>
      </c>
      <c r="D137" s="206">
        <v>286.92599999999999</v>
      </c>
      <c r="E137" s="206">
        <v>2272.5540000000001</v>
      </c>
      <c r="F137" s="206">
        <v>-14789.109</v>
      </c>
    </row>
    <row r="138" spans="1:6" ht="13">
      <c r="A138" s="210" t="s">
        <v>678</v>
      </c>
      <c r="B138" s="204">
        <v>-16700.420999999998</v>
      </c>
      <c r="C138" s="204">
        <v>1605.625</v>
      </c>
      <c r="D138" s="204">
        <v>0</v>
      </c>
      <c r="E138" s="204">
        <v>2291.89</v>
      </c>
      <c r="F138" s="204">
        <v>-12802.905000000001</v>
      </c>
    </row>
    <row r="139" spans="1:6" ht="13">
      <c r="A139" s="210" t="s">
        <v>677</v>
      </c>
      <c r="B139" s="204">
        <v>-2248.9560000000001</v>
      </c>
      <c r="C139" s="204">
        <v>0</v>
      </c>
      <c r="D139" s="204">
        <v>286.92599999999999</v>
      </c>
      <c r="E139" s="204">
        <v>-19.335000000000001</v>
      </c>
      <c r="F139" s="204">
        <v>-1981.366</v>
      </c>
    </row>
    <row r="140" spans="1:6" ht="13">
      <c r="A140" s="210" t="s">
        <v>676</v>
      </c>
      <c r="B140" s="204">
        <v>-4.8369999999999997</v>
      </c>
      <c r="C140" s="204">
        <v>0</v>
      </c>
      <c r="D140" s="204">
        <v>0</v>
      </c>
      <c r="E140" s="204">
        <v>0</v>
      </c>
      <c r="F140" s="204">
        <v>-4.8369999999999997</v>
      </c>
    </row>
    <row r="141" spans="1:6" ht="13">
      <c r="A141" s="208"/>
      <c r="B141" s="204"/>
      <c r="C141" s="204"/>
      <c r="D141" s="204"/>
      <c r="E141" s="204"/>
      <c r="F141" s="204"/>
    </row>
    <row r="142" spans="1:6" ht="13">
      <c r="A142" s="205" t="s">
        <v>675</v>
      </c>
      <c r="B142" s="206">
        <v>9176.6720000000005</v>
      </c>
      <c r="C142" s="206">
        <v>1116.838</v>
      </c>
      <c r="D142" s="206">
        <v>245.85300000000001</v>
      </c>
      <c r="E142" s="206">
        <v>349.85</v>
      </c>
      <c r="F142" s="206">
        <v>10889.215</v>
      </c>
    </row>
    <row r="143" spans="1:6" ht="13">
      <c r="A143" s="207" t="s">
        <v>674</v>
      </c>
      <c r="B143" s="206">
        <v>-2078.2269999999999</v>
      </c>
      <c r="C143" s="206">
        <v>-438.94099999999997</v>
      </c>
      <c r="D143" s="206">
        <v>-245.85300000000001</v>
      </c>
      <c r="E143" s="206">
        <v>-416.16199999999998</v>
      </c>
      <c r="F143" s="206">
        <v>-3179.1840000000002</v>
      </c>
    </row>
    <row r="144" spans="1:6" ht="13">
      <c r="A144" s="205" t="s">
        <v>673</v>
      </c>
      <c r="B144" s="206">
        <v>-66.311000000000007</v>
      </c>
      <c r="C144" s="206">
        <v>0</v>
      </c>
      <c r="D144" s="206">
        <v>0</v>
      </c>
      <c r="E144" s="206">
        <v>66.311000000000007</v>
      </c>
      <c r="F144" s="206">
        <v>0</v>
      </c>
    </row>
    <row r="145" spans="1:6" ht="13">
      <c r="A145" s="205" t="s">
        <v>672</v>
      </c>
      <c r="B145" s="206">
        <v>-288.94400000000002</v>
      </c>
      <c r="C145" s="206">
        <v>-60.497999999999998</v>
      </c>
      <c r="D145" s="206">
        <v>0</v>
      </c>
      <c r="E145" s="206">
        <v>0</v>
      </c>
      <c r="F145" s="206">
        <v>-349.44299999999998</v>
      </c>
    </row>
    <row r="146" spans="1:6" ht="13">
      <c r="A146" s="205"/>
      <c r="B146" s="204"/>
      <c r="C146" s="204"/>
      <c r="D146" s="204"/>
      <c r="E146" s="204">
        <v>0</v>
      </c>
      <c r="F146" s="204">
        <v>0</v>
      </c>
    </row>
    <row r="147" spans="1:6" ht="13.5" thickBot="1">
      <c r="A147" s="203" t="s">
        <v>46</v>
      </c>
      <c r="B147" s="1108">
        <v>6743.1890000000003</v>
      </c>
      <c r="C147" s="1108">
        <v>617.39800000000002</v>
      </c>
      <c r="D147" s="1108">
        <v>0</v>
      </c>
      <c r="E147" s="1108">
        <v>0</v>
      </c>
      <c r="F147" s="1108">
        <v>7360.5870000000004</v>
      </c>
    </row>
    <row r="148" spans="1:6" ht="13">
      <c r="A148" s="222"/>
      <c r="B148" s="206"/>
    </row>
    <row r="150" spans="1:6" ht="13">
      <c r="A150" s="875" t="s">
        <v>1312</v>
      </c>
      <c r="B150" s="876"/>
      <c r="C150" s="876"/>
      <c r="D150" s="876"/>
      <c r="E150" s="876"/>
      <c r="F150" s="876"/>
    </row>
    <row r="151" spans="1:6" ht="13">
      <c r="A151" s="1898">
        <v>2022</v>
      </c>
      <c r="B151" s="1900"/>
      <c r="C151" s="1900"/>
      <c r="D151" s="1900"/>
      <c r="E151" s="1900"/>
      <c r="F151" s="1900"/>
    </row>
    <row r="152" spans="1:6">
      <c r="A152" s="1899"/>
      <c r="B152" s="1901" t="s">
        <v>697</v>
      </c>
      <c r="C152" s="1901" t="s">
        <v>696</v>
      </c>
      <c r="D152" s="1901" t="s">
        <v>1764</v>
      </c>
      <c r="E152" s="1901" t="s">
        <v>691</v>
      </c>
      <c r="F152" s="1901" t="s">
        <v>690</v>
      </c>
    </row>
    <row r="153" spans="1:6">
      <c r="A153" s="1899"/>
      <c r="B153" s="1902"/>
      <c r="C153" s="1902"/>
      <c r="D153" s="1902"/>
      <c r="E153" s="1903"/>
      <c r="F153" s="1902"/>
    </row>
    <row r="154" spans="1:6">
      <c r="A154" s="1222"/>
      <c r="B154" s="219"/>
      <c r="C154" s="219"/>
      <c r="D154" s="220"/>
      <c r="E154" s="219"/>
    </row>
    <row r="155" spans="1:6" ht="13">
      <c r="A155" s="212" t="s">
        <v>16</v>
      </c>
      <c r="B155" s="206">
        <v>142131.43899999998</v>
      </c>
      <c r="C155" s="206">
        <v>-480.96199999999999</v>
      </c>
      <c r="D155" s="206">
        <v>3256.1859999999997</v>
      </c>
      <c r="E155" s="206">
        <v>-2185.962</v>
      </c>
      <c r="F155" s="206">
        <v>142720.70000000001</v>
      </c>
    </row>
    <row r="156" spans="1:6" ht="13">
      <c r="A156" s="218"/>
      <c r="B156" s="204">
        <v>0</v>
      </c>
      <c r="C156" s="204">
        <v>0</v>
      </c>
      <c r="D156" s="204">
        <v>0</v>
      </c>
      <c r="E156" s="204">
        <v>0</v>
      </c>
      <c r="F156" s="204">
        <v>0</v>
      </c>
    </row>
    <row r="157" spans="1:6" ht="13">
      <c r="A157" s="210" t="s">
        <v>689</v>
      </c>
      <c r="B157" s="204">
        <v>82683.718999999997</v>
      </c>
      <c r="C157" s="204">
        <v>124.316</v>
      </c>
      <c r="D157" s="204">
        <v>3256.1859999999997</v>
      </c>
      <c r="E157" s="204">
        <v>6497.0940000000001</v>
      </c>
      <c r="F157" s="204">
        <v>92561.32</v>
      </c>
    </row>
    <row r="158" spans="1:6" ht="13">
      <c r="A158" s="217" t="s">
        <v>688</v>
      </c>
      <c r="B158" s="204">
        <v>83019.145999999993</v>
      </c>
      <c r="C158" s="204">
        <v>124.316</v>
      </c>
      <c r="D158" s="1115">
        <v>0</v>
      </c>
      <c r="E158" s="204">
        <v>6497.0940000000001</v>
      </c>
      <c r="F158" s="204">
        <v>89640.558000000005</v>
      </c>
    </row>
    <row r="159" spans="1:6" ht="13">
      <c r="A159" s="217" t="s">
        <v>687</v>
      </c>
      <c r="B159" s="204">
        <v>-335.42499999999984</v>
      </c>
      <c r="C159" s="204">
        <v>0</v>
      </c>
      <c r="D159" s="204">
        <v>3256.1859999999997</v>
      </c>
      <c r="E159" s="204">
        <v>0</v>
      </c>
      <c r="F159" s="204">
        <v>2920.759</v>
      </c>
    </row>
    <row r="160" spans="1:6" ht="13">
      <c r="A160" s="210" t="s">
        <v>383</v>
      </c>
      <c r="B160" s="204">
        <v>46630.986000000004</v>
      </c>
      <c r="C160" s="204">
        <v>0</v>
      </c>
      <c r="D160" s="204">
        <v>0</v>
      </c>
      <c r="E160" s="204">
        <v>-5524.116</v>
      </c>
      <c r="F160" s="204">
        <v>41106.868000000002</v>
      </c>
    </row>
    <row r="161" spans="1:6" ht="26">
      <c r="A161" s="216" t="s">
        <v>686</v>
      </c>
      <c r="B161" s="204">
        <v>6271.5959999999995</v>
      </c>
      <c r="C161" s="204">
        <v>-116.49</v>
      </c>
      <c r="D161" s="204">
        <v>0</v>
      </c>
      <c r="E161" s="204">
        <v>2897.4009999999998</v>
      </c>
      <c r="F161" s="204">
        <v>9052.5079999999998</v>
      </c>
    </row>
    <row r="162" spans="1:6" ht="13">
      <c r="A162" s="210" t="s">
        <v>45</v>
      </c>
      <c r="B162" s="204">
        <v>5004.607</v>
      </c>
      <c r="C162" s="204">
        <v>0</v>
      </c>
      <c r="D162" s="204">
        <v>0</v>
      </c>
      <c r="E162" s="204">
        <v>-5004.607</v>
      </c>
      <c r="F162" s="204">
        <v>0</v>
      </c>
    </row>
    <row r="163" spans="1:6" ht="13">
      <c r="A163" s="210" t="s">
        <v>685</v>
      </c>
      <c r="B163" s="204">
        <v>596.51699999999994</v>
      </c>
      <c r="C163" s="204">
        <v>0</v>
      </c>
      <c r="D163" s="204">
        <v>0</v>
      </c>
      <c r="E163" s="204">
        <v>-596.51699999999994</v>
      </c>
      <c r="F163" s="204">
        <v>0</v>
      </c>
    </row>
    <row r="164" spans="1:6" ht="13">
      <c r="A164" s="215" t="s">
        <v>684</v>
      </c>
      <c r="B164" s="204">
        <v>944.00299999999993</v>
      </c>
      <c r="C164" s="204">
        <v>-488.78699999999998</v>
      </c>
      <c r="D164" s="204">
        <v>0</v>
      </c>
      <c r="E164" s="204">
        <v>-455.21600000000001</v>
      </c>
      <c r="F164" s="204">
        <v>0</v>
      </c>
    </row>
    <row r="165" spans="1:6" ht="13">
      <c r="A165" s="214"/>
      <c r="B165" s="204">
        <v>0</v>
      </c>
      <c r="C165" s="204">
        <v>0</v>
      </c>
      <c r="D165" s="204">
        <v>0</v>
      </c>
      <c r="E165" s="204">
        <v>0</v>
      </c>
      <c r="F165" s="204">
        <v>0</v>
      </c>
    </row>
    <row r="166" spans="1:6" ht="13">
      <c r="A166" s="211" t="s">
        <v>683</v>
      </c>
      <c r="B166" s="206">
        <v>-28527.510999999999</v>
      </c>
      <c r="C166" s="204">
        <v>0</v>
      </c>
      <c r="D166" s="206">
        <v>0</v>
      </c>
      <c r="E166" s="206">
        <v>-3771.9059999999999</v>
      </c>
      <c r="F166" s="206">
        <v>-32299.419000000002</v>
      </c>
    </row>
    <row r="167" spans="1:6" ht="13">
      <c r="A167" s="210" t="s">
        <v>42</v>
      </c>
      <c r="B167" s="204">
        <v>-31233.251999999997</v>
      </c>
      <c r="C167" s="204">
        <v>0</v>
      </c>
      <c r="D167" s="204">
        <v>0</v>
      </c>
      <c r="E167" s="204">
        <v>-1760.6970000000001</v>
      </c>
      <c r="F167" s="204">
        <v>-32993.949999999997</v>
      </c>
    </row>
    <row r="168" spans="1:6" ht="13">
      <c r="A168" s="213"/>
      <c r="B168" s="204">
        <v>0</v>
      </c>
      <c r="C168" s="204">
        <v>0</v>
      </c>
      <c r="D168" s="204">
        <v>0</v>
      </c>
      <c r="E168" s="204">
        <v>0</v>
      </c>
      <c r="F168" s="204">
        <v>0</v>
      </c>
    </row>
    <row r="169" spans="1:6" ht="13">
      <c r="A169" s="213" t="s">
        <v>1315</v>
      </c>
      <c r="B169" s="204">
        <v>0</v>
      </c>
      <c r="C169" s="204">
        <v>0</v>
      </c>
      <c r="D169" s="204">
        <v>0</v>
      </c>
      <c r="E169" s="204">
        <v>342.60500000000002</v>
      </c>
      <c r="F169" s="204">
        <v>342.60500000000002</v>
      </c>
    </row>
    <row r="170" spans="1:6" ht="13">
      <c r="A170" s="827" t="s">
        <v>681</v>
      </c>
      <c r="B170" s="204">
        <v>0</v>
      </c>
      <c r="C170" s="204">
        <v>0</v>
      </c>
      <c r="D170" s="204">
        <v>0</v>
      </c>
      <c r="E170" s="204">
        <v>-2834.029</v>
      </c>
      <c r="F170" s="204">
        <v>-2834.029</v>
      </c>
    </row>
    <row r="171" spans="1:6" ht="13">
      <c r="A171" s="210" t="s">
        <v>680</v>
      </c>
      <c r="B171" s="204">
        <v>2705.7379999999998</v>
      </c>
      <c r="C171" s="204">
        <v>0</v>
      </c>
      <c r="D171" s="204">
        <v>0</v>
      </c>
      <c r="E171" s="204">
        <v>480.21199999999999</v>
      </c>
      <c r="F171" s="204">
        <v>3185.953</v>
      </c>
    </row>
    <row r="172" spans="1:6" ht="13">
      <c r="A172" s="211" t="s">
        <v>679</v>
      </c>
      <c r="B172" s="206">
        <v>-1549.5540000000001</v>
      </c>
      <c r="C172" s="204">
        <v>0</v>
      </c>
      <c r="D172" s="206">
        <v>0</v>
      </c>
      <c r="E172" s="204">
        <v>0</v>
      </c>
      <c r="F172" s="206">
        <v>-1549.5540000000001</v>
      </c>
    </row>
    <row r="173" spans="1:6" ht="13">
      <c r="A173" s="212"/>
      <c r="B173" s="204">
        <v>0</v>
      </c>
      <c r="C173" s="204">
        <v>0</v>
      </c>
      <c r="D173" s="204">
        <v>0</v>
      </c>
      <c r="E173" s="204">
        <v>0</v>
      </c>
      <c r="F173" s="204">
        <v>0</v>
      </c>
    </row>
    <row r="174" spans="1:6" ht="13">
      <c r="A174" s="211" t="s">
        <v>379</v>
      </c>
      <c r="B174" s="206">
        <v>-74891.78899999999</v>
      </c>
      <c r="C174" s="204">
        <v>2646.8340000000003</v>
      </c>
      <c r="D174" s="206">
        <v>-42.025000000000013</v>
      </c>
      <c r="E174" s="206">
        <v>8918.9989999999998</v>
      </c>
      <c r="F174" s="206">
        <v>-63367.979000000007</v>
      </c>
    </row>
    <row r="175" spans="1:6" ht="13">
      <c r="A175" s="210" t="s">
        <v>678</v>
      </c>
      <c r="B175" s="204">
        <v>-66328.774999999994</v>
      </c>
      <c r="C175" s="204">
        <v>2641.4169999999999</v>
      </c>
      <c r="D175" s="204">
        <v>0</v>
      </c>
      <c r="E175" s="204">
        <v>9072.9319999999989</v>
      </c>
      <c r="F175" s="204">
        <v>-54614.421999999999</v>
      </c>
    </row>
    <row r="176" spans="1:6" ht="13">
      <c r="A176" s="210" t="s">
        <v>677</v>
      </c>
      <c r="B176" s="204">
        <v>-8544.4860000000008</v>
      </c>
      <c r="C176" s="204">
        <v>5.4169999999999998</v>
      </c>
      <c r="D176" s="204">
        <v>-42.025000000000013</v>
      </c>
      <c r="E176" s="204">
        <v>-153.93200000000002</v>
      </c>
      <c r="F176" s="204">
        <v>-8735.0300000000007</v>
      </c>
    </row>
    <row r="177" spans="1:6" ht="13">
      <c r="A177" s="210" t="s">
        <v>676</v>
      </c>
      <c r="B177" s="204">
        <v>-18.523</v>
      </c>
      <c r="C177" s="204">
        <v>0</v>
      </c>
      <c r="D177" s="204">
        <v>0</v>
      </c>
      <c r="E177" s="204">
        <v>0</v>
      </c>
      <c r="F177" s="204">
        <v>-18.523</v>
      </c>
    </row>
    <row r="178" spans="1:6" ht="13">
      <c r="A178" s="208"/>
      <c r="B178" s="204">
        <v>0</v>
      </c>
      <c r="C178" s="204">
        <v>0</v>
      </c>
      <c r="D178" s="204">
        <v>0</v>
      </c>
      <c r="E178" s="204">
        <v>0</v>
      </c>
      <c r="F178" s="204">
        <v>0</v>
      </c>
    </row>
    <row r="179" spans="1:6" ht="13">
      <c r="A179" s="205" t="s">
        <v>675</v>
      </c>
      <c r="B179" s="206">
        <v>37162.576999999997</v>
      </c>
      <c r="C179" s="206">
        <v>2165.873</v>
      </c>
      <c r="D179" s="206">
        <v>3214.1610000000001</v>
      </c>
      <c r="E179" s="206">
        <v>2961.1260000000002</v>
      </c>
      <c r="F179" s="206">
        <v>45503.743000000002</v>
      </c>
    </row>
    <row r="180" spans="1:6" ht="13">
      <c r="A180" s="207" t="s">
        <v>674</v>
      </c>
      <c r="B180" s="206">
        <v>-6672.5789999999997</v>
      </c>
      <c r="C180" s="206">
        <v>-581.1</v>
      </c>
      <c r="D180" s="206">
        <v>-3214.1610000000001</v>
      </c>
      <c r="E180" s="206">
        <v>-3216.0680000000002</v>
      </c>
      <c r="F180" s="206">
        <v>-13683.913</v>
      </c>
    </row>
    <row r="181" spans="1:6" ht="13">
      <c r="A181" s="205" t="s">
        <v>673</v>
      </c>
      <c r="B181" s="206">
        <v>-254.94099999999997</v>
      </c>
      <c r="C181" s="206">
        <v>0</v>
      </c>
      <c r="D181" s="206">
        <v>0</v>
      </c>
      <c r="E181" s="206">
        <v>254.94099999999997</v>
      </c>
      <c r="F181" s="206">
        <v>0</v>
      </c>
    </row>
    <row r="182" spans="1:6" ht="13">
      <c r="A182" s="205" t="s">
        <v>672</v>
      </c>
      <c r="B182" s="206">
        <v>-821.15700000000004</v>
      </c>
      <c r="C182" s="206">
        <v>-213.13</v>
      </c>
      <c r="D182" s="206">
        <v>0</v>
      </c>
      <c r="E182" s="206">
        <v>0</v>
      </c>
      <c r="F182" s="206">
        <v>-1034.2890000000002</v>
      </c>
    </row>
    <row r="183" spans="1:6" ht="13">
      <c r="A183" s="205" t="s">
        <v>925</v>
      </c>
      <c r="B183" s="204">
        <v>0</v>
      </c>
      <c r="C183" s="204">
        <v>0</v>
      </c>
      <c r="D183" s="204">
        <v>0</v>
      </c>
      <c r="E183" s="204">
        <v>0</v>
      </c>
      <c r="F183" s="204">
        <v>0</v>
      </c>
    </row>
    <row r="184" spans="1:6" ht="13.5" thickBot="1">
      <c r="A184" s="203" t="s">
        <v>46</v>
      </c>
      <c r="B184" s="1108">
        <v>29413.897000000001</v>
      </c>
      <c r="C184" s="1108">
        <v>1371.6399999999999</v>
      </c>
      <c r="D184" s="1108">
        <v>0</v>
      </c>
      <c r="E184" s="1108">
        <v>0</v>
      </c>
      <c r="F184" s="1108">
        <v>30785.538</v>
      </c>
    </row>
  </sheetData>
  <mergeCells count="40">
    <mergeCell ref="A3:A5"/>
    <mergeCell ref="B3:D3"/>
    <mergeCell ref="E3:F3"/>
    <mergeCell ref="B4:B5"/>
    <mergeCell ref="C4:C5"/>
    <mergeCell ref="D4:D5"/>
    <mergeCell ref="E4:E5"/>
    <mergeCell ref="F4:F5"/>
    <mergeCell ref="A151:A153"/>
    <mergeCell ref="B151:D151"/>
    <mergeCell ref="E151:F151"/>
    <mergeCell ref="B152:B153"/>
    <mergeCell ref="C152:C153"/>
    <mergeCell ref="D152:D153"/>
    <mergeCell ref="E152:E153"/>
    <mergeCell ref="F152:F153"/>
    <mergeCell ref="A77:A79"/>
    <mergeCell ref="B77:D77"/>
    <mergeCell ref="E77:F77"/>
    <mergeCell ref="B78:B79"/>
    <mergeCell ref="C78:C79"/>
    <mergeCell ref="D78:D79"/>
    <mergeCell ref="E78:E79"/>
    <mergeCell ref="F78:F79"/>
    <mergeCell ref="A114:A116"/>
    <mergeCell ref="B114:D114"/>
    <mergeCell ref="E114:F114"/>
    <mergeCell ref="B115:B116"/>
    <mergeCell ref="C115:C116"/>
    <mergeCell ref="D115:D116"/>
    <mergeCell ref="E115:E116"/>
    <mergeCell ref="F115:F116"/>
    <mergeCell ref="A40:A42"/>
    <mergeCell ref="B40:D40"/>
    <mergeCell ref="E40:F40"/>
    <mergeCell ref="B41:B42"/>
    <mergeCell ref="C41:C42"/>
    <mergeCell ref="D41:D42"/>
    <mergeCell ref="E41:E42"/>
    <mergeCell ref="F41:F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FF6200"/>
    <pageSetUpPr autoPageBreaks="0" fitToPage="1"/>
  </sheetPr>
  <dimension ref="A1:BS56"/>
  <sheetViews>
    <sheetView showGridLines="0" zoomScale="80" zoomScaleNormal="80" zoomScaleSheetLayoutView="100" workbookViewId="0">
      <pane xSplit="3" ySplit="1" topLeftCell="D44" activePane="bottomRight" state="frozen"/>
      <selection pane="topRight"/>
      <selection pane="bottomLeft"/>
      <selection pane="bottomRight" activeCell="A49" sqref="A49:C49"/>
    </sheetView>
  </sheetViews>
  <sheetFormatPr defaultColWidth="9.1796875" defaultRowHeight="13"/>
  <cols>
    <col min="1" max="1" width="2.26953125" style="4" customWidth="1"/>
    <col min="2" max="2" width="2.81640625" style="4" customWidth="1"/>
    <col min="3" max="3" width="68.54296875" style="4" customWidth="1"/>
    <col min="4" max="19" width="11.1796875" style="4" customWidth="1"/>
    <col min="20" max="43" width="12.453125" style="4" customWidth="1"/>
    <col min="44" max="44" width="14.453125" style="4" customWidth="1"/>
    <col min="45" max="47" width="12.453125" style="4" customWidth="1"/>
    <col min="48" max="48" width="9.1796875" style="4" customWidth="1"/>
    <col min="49" max="49" width="11.7265625" style="144" customWidth="1"/>
    <col min="50" max="50" width="12.453125" style="4" customWidth="1"/>
    <col min="51" max="51" width="12.7265625" style="144" customWidth="1"/>
    <col min="52" max="52" width="10.453125" style="4" bestFit="1" customWidth="1"/>
    <col min="53" max="65" width="11.7265625" style="144" customWidth="1"/>
    <col min="66" max="69" width="10.81640625" style="4" bestFit="1" customWidth="1"/>
    <col min="70" max="16384" width="9.1796875" style="4"/>
  </cols>
  <sheetData>
    <row r="1" spans="1:69" s="3" customFormat="1" ht="33.75" customHeight="1">
      <c r="A1" s="1474"/>
      <c r="B1" s="1474"/>
      <c r="C1" s="1478" t="s">
        <v>1438</v>
      </c>
      <c r="D1" s="1476">
        <v>39813</v>
      </c>
      <c r="E1" s="1476">
        <v>39903</v>
      </c>
      <c r="F1" s="1476">
        <v>39994</v>
      </c>
      <c r="G1" s="1476">
        <v>40086</v>
      </c>
      <c r="H1" s="1476">
        <v>40178</v>
      </c>
      <c r="I1" s="1476">
        <v>40268</v>
      </c>
      <c r="J1" s="1477">
        <v>40359</v>
      </c>
      <c r="K1" s="1476">
        <v>40451</v>
      </c>
      <c r="L1" s="1476">
        <v>40543</v>
      </c>
      <c r="M1" s="1476">
        <v>40633</v>
      </c>
      <c r="N1" s="1476">
        <v>40724</v>
      </c>
      <c r="O1" s="1476">
        <v>40816</v>
      </c>
      <c r="P1" s="1476">
        <v>40908</v>
      </c>
      <c r="Q1" s="1476">
        <v>40999</v>
      </c>
      <c r="R1" s="1476">
        <v>41090</v>
      </c>
      <c r="S1" s="1476">
        <v>41182</v>
      </c>
      <c r="T1" s="1476">
        <v>41274</v>
      </c>
      <c r="U1" s="1476">
        <v>41364</v>
      </c>
      <c r="V1" s="1476">
        <v>41455</v>
      </c>
      <c r="W1" s="1476">
        <v>41547</v>
      </c>
      <c r="X1" s="1476">
        <v>41609</v>
      </c>
      <c r="Y1" s="1476">
        <v>41729</v>
      </c>
      <c r="Z1" s="1476">
        <v>41820</v>
      </c>
      <c r="AA1" s="1476">
        <v>41912</v>
      </c>
      <c r="AB1" s="1476">
        <v>42004</v>
      </c>
      <c r="AC1" s="1476">
        <v>42094</v>
      </c>
      <c r="AD1" s="1476">
        <v>42185</v>
      </c>
      <c r="AE1" s="1476">
        <v>42277</v>
      </c>
      <c r="AF1" s="1476">
        <v>42369</v>
      </c>
      <c r="AG1" s="1476">
        <v>42460</v>
      </c>
      <c r="AH1" s="1476">
        <v>42551</v>
      </c>
      <c r="AI1" s="1476">
        <v>42643</v>
      </c>
      <c r="AJ1" s="1476">
        <v>42735</v>
      </c>
      <c r="AK1" s="1476">
        <v>42825</v>
      </c>
      <c r="AL1" s="1476">
        <v>42916</v>
      </c>
      <c r="AM1" s="1476">
        <v>43008</v>
      </c>
      <c r="AN1" s="1476">
        <v>43070</v>
      </c>
      <c r="AO1" s="1476">
        <v>43161</v>
      </c>
      <c r="AP1" s="1476">
        <v>43281</v>
      </c>
      <c r="AQ1" s="1476">
        <v>43373</v>
      </c>
      <c r="AR1" s="1476">
        <v>43465</v>
      </c>
      <c r="AS1" s="1476">
        <v>43555</v>
      </c>
      <c r="AT1" s="1476">
        <v>43646</v>
      </c>
      <c r="AU1" s="1476">
        <v>43738</v>
      </c>
      <c r="AV1" s="1483"/>
      <c r="AW1" s="1476">
        <v>43801</v>
      </c>
      <c r="AX1" s="1476">
        <v>43921</v>
      </c>
      <c r="AY1" s="1476">
        <v>43983</v>
      </c>
      <c r="AZ1" s="1476">
        <v>44104</v>
      </c>
      <c r="BA1" s="1476">
        <v>44196</v>
      </c>
      <c r="BB1" s="1476">
        <v>44286</v>
      </c>
      <c r="BC1" s="1476">
        <v>44377</v>
      </c>
      <c r="BD1" s="1476">
        <v>44469</v>
      </c>
      <c r="BE1" s="1476">
        <v>44561</v>
      </c>
      <c r="BF1" s="1476">
        <v>44651</v>
      </c>
      <c r="BG1" s="1476">
        <v>44742</v>
      </c>
      <c r="BH1" s="1476">
        <v>44834</v>
      </c>
      <c r="BI1" s="1476">
        <v>44926</v>
      </c>
      <c r="BJ1" s="1476">
        <v>45016</v>
      </c>
      <c r="BK1" s="1476">
        <v>45107</v>
      </c>
      <c r="BL1" s="1476">
        <v>45199</v>
      </c>
      <c r="BM1" s="1476">
        <v>45291</v>
      </c>
      <c r="BN1" s="1476">
        <v>45382</v>
      </c>
      <c r="BO1" s="1476">
        <v>45473</v>
      </c>
      <c r="BP1" s="1476">
        <v>45565</v>
      </c>
      <c r="BQ1" s="1476">
        <v>45657</v>
      </c>
    </row>
    <row r="2" spans="1:69">
      <c r="A2" s="1829" t="s">
        <v>1578</v>
      </c>
      <c r="B2" s="1829"/>
      <c r="C2" s="1829"/>
      <c r="D2" s="1352">
        <v>590788.35600000003</v>
      </c>
      <c r="E2" s="1352">
        <v>576250.14599999995</v>
      </c>
      <c r="F2" s="1352">
        <v>545782.62100000004</v>
      </c>
      <c r="G2" s="1352">
        <v>559862.70499999996</v>
      </c>
      <c r="H2" s="1352">
        <v>553584.28399999999</v>
      </c>
      <c r="I2" s="1352">
        <v>573302.853</v>
      </c>
      <c r="J2" s="1352">
        <v>588226.17299999995</v>
      </c>
      <c r="K2" s="1352">
        <v>621659.77399999998</v>
      </c>
      <c r="L2" s="1352">
        <v>686285.79700000002</v>
      </c>
      <c r="M2" s="1352">
        <v>712149.12399999995</v>
      </c>
      <c r="N2" s="1352">
        <v>724005.99399999995</v>
      </c>
      <c r="O2" s="1352">
        <v>766385.06200000003</v>
      </c>
      <c r="P2" s="1352">
        <v>777406.76500000001</v>
      </c>
      <c r="Q2" s="1352">
        <v>821610.57499999995</v>
      </c>
      <c r="R2" s="1352">
        <v>810534.799</v>
      </c>
      <c r="S2" s="1352">
        <v>879303.51100000006</v>
      </c>
      <c r="T2" s="1352">
        <v>938164.93</v>
      </c>
      <c r="U2" s="1352">
        <v>951503.89099999995</v>
      </c>
      <c r="V2" s="1352">
        <v>978999.429</v>
      </c>
      <c r="W2" s="1352">
        <v>1001600.335</v>
      </c>
      <c r="X2" s="1352">
        <v>1021667.917</v>
      </c>
      <c r="Y2" s="1352">
        <v>1022144.951</v>
      </c>
      <c r="Z2" s="1352">
        <v>1022807.1189999999</v>
      </c>
      <c r="AA2" s="1352">
        <v>1063139.287</v>
      </c>
      <c r="AB2" s="1352">
        <v>1109016.5179999999</v>
      </c>
      <c r="AC2" s="1352">
        <v>1194447.07</v>
      </c>
      <c r="AD2" s="1352">
        <v>1126530.0360000001</v>
      </c>
      <c r="AE2" s="1352">
        <v>1215582.7109999999</v>
      </c>
      <c r="AF2" s="1352">
        <v>1248995.0549999999</v>
      </c>
      <c r="AG2" s="1352">
        <v>1173491.7150000001</v>
      </c>
      <c r="AH2" s="1352">
        <v>1271123.3540000001</v>
      </c>
      <c r="AI2" s="1352">
        <v>1270421.429</v>
      </c>
      <c r="AJ2" s="1352">
        <v>1297822.9029999999</v>
      </c>
      <c r="AK2" s="1352">
        <v>1284815.0660000001</v>
      </c>
      <c r="AL2" s="1352">
        <v>1315971.3</v>
      </c>
      <c r="AM2" s="1352">
        <v>1328779.149</v>
      </c>
      <c r="AN2" s="1352">
        <v>1362132.68</v>
      </c>
      <c r="AO2" s="1352">
        <v>1391216.209</v>
      </c>
      <c r="AP2" s="1352">
        <v>1405008.034</v>
      </c>
      <c r="AQ2" s="1352">
        <v>1471862.8160000001</v>
      </c>
      <c r="AR2" s="1352">
        <v>1502864.7720000001</v>
      </c>
      <c r="AS2" s="1352">
        <v>1516435.568</v>
      </c>
      <c r="AT2" s="1352">
        <v>1537520.176</v>
      </c>
      <c r="AU2" s="1352">
        <v>1597176.182</v>
      </c>
      <c r="AW2" s="465">
        <v>1596546.41283827</v>
      </c>
      <c r="AX2" s="1353">
        <v>1847487.6382209</v>
      </c>
      <c r="AY2" s="465">
        <v>1937579.7756243499</v>
      </c>
      <c r="AZ2" s="465">
        <v>1967861.4302320601</v>
      </c>
      <c r="BA2" s="465">
        <v>1965213</v>
      </c>
      <c r="BB2" s="465">
        <v>1972734.6953902002</v>
      </c>
      <c r="BC2" s="465">
        <v>1919452.95386835</v>
      </c>
      <c r="BD2" s="465">
        <v>2004726.1</v>
      </c>
      <c r="BE2" s="465">
        <v>2010443</v>
      </c>
      <c r="BF2" s="465">
        <v>2029408</v>
      </c>
      <c r="BG2" s="465">
        <v>2133802</v>
      </c>
      <c r="BH2" s="465">
        <v>2257391</v>
      </c>
      <c r="BI2" s="465">
        <v>2300223</v>
      </c>
      <c r="BJ2" s="465">
        <v>2372960</v>
      </c>
      <c r="BK2" s="465">
        <v>2407344</v>
      </c>
      <c r="BL2" s="465">
        <v>2496604</v>
      </c>
      <c r="BM2" s="465">
        <v>2507587</v>
      </c>
      <c r="BN2" s="465">
        <v>2605475</v>
      </c>
      <c r="BO2" s="465">
        <v>2740007</v>
      </c>
      <c r="BP2" s="465">
        <v>2807432</v>
      </c>
      <c r="BQ2" s="465">
        <v>2838080</v>
      </c>
    </row>
    <row r="3" spans="1:69">
      <c r="A3" s="153"/>
      <c r="B3" s="1829" t="s">
        <v>371</v>
      </c>
      <c r="C3" s="1829"/>
      <c r="D3" s="1352">
        <v>206189.39799999999</v>
      </c>
      <c r="E3" s="1352">
        <v>202458.111</v>
      </c>
      <c r="F3" s="1352">
        <v>190094.37899999999</v>
      </c>
      <c r="G3" s="1352">
        <v>189089.39199999999</v>
      </c>
      <c r="H3" s="1352">
        <v>190772.16899999999</v>
      </c>
      <c r="I3" s="1352">
        <v>183605.95600000001</v>
      </c>
      <c r="J3" s="1352">
        <v>189670.65900000001</v>
      </c>
      <c r="K3" s="1352">
        <v>194888.723</v>
      </c>
      <c r="L3" s="1352">
        <v>202688.057</v>
      </c>
      <c r="M3" s="1352">
        <v>203921.94899999999</v>
      </c>
      <c r="N3" s="1352">
        <v>208914.215</v>
      </c>
      <c r="O3" s="1352">
        <v>220675.33100000001</v>
      </c>
      <c r="P3" s="1352">
        <v>242636.42199999999</v>
      </c>
      <c r="Q3" s="1352">
        <v>231344.785</v>
      </c>
      <c r="R3" s="1352">
        <v>234975.12</v>
      </c>
      <c r="S3" s="1352">
        <v>231919.35500000001</v>
      </c>
      <c r="T3" s="1352">
        <v>243199.58900000001</v>
      </c>
      <c r="U3" s="1352">
        <v>238554.62400000001</v>
      </c>
      <c r="V3" s="1352">
        <v>245030.935</v>
      </c>
      <c r="W3" s="1352">
        <v>252279.22500000001</v>
      </c>
      <c r="X3" s="1352">
        <v>274383.462</v>
      </c>
      <c r="Y3" s="1352">
        <v>278208.18</v>
      </c>
      <c r="Z3" s="1352">
        <v>277346.83299999998</v>
      </c>
      <c r="AA3" s="1352">
        <v>280975.09399999998</v>
      </c>
      <c r="AB3" s="1352">
        <v>294773.24800000002</v>
      </c>
      <c r="AC3" s="1352">
        <v>298652.18800000002</v>
      </c>
      <c r="AD3" s="1352">
        <v>280443.32199999999</v>
      </c>
      <c r="AE3" s="1352">
        <v>300728.66100000002</v>
      </c>
      <c r="AF3" s="1352">
        <v>292610.41800000001</v>
      </c>
      <c r="AG3" s="1352">
        <v>266317.78100000002</v>
      </c>
      <c r="AH3" s="1352">
        <v>309032.31099999999</v>
      </c>
      <c r="AI3" s="1352">
        <v>308598.83199999999</v>
      </c>
      <c r="AJ3" s="1352">
        <v>329413.99400000001</v>
      </c>
      <c r="AK3" s="1352">
        <v>324925.55300000001</v>
      </c>
      <c r="AL3" s="1352">
        <v>352327.39199999999</v>
      </c>
      <c r="AM3" s="1352">
        <v>359904.288</v>
      </c>
      <c r="AN3" s="1352">
        <v>402937.90700000001</v>
      </c>
      <c r="AO3" s="1352">
        <v>407948.63400000002</v>
      </c>
      <c r="AP3" s="1352">
        <v>426595.42499999999</v>
      </c>
      <c r="AQ3" s="1352">
        <v>454551.571</v>
      </c>
      <c r="AR3" s="1352">
        <v>463424.37699999998</v>
      </c>
      <c r="AS3" s="1352">
        <v>461487.06599999999</v>
      </c>
      <c r="AT3" s="1352">
        <v>463259.08899999998</v>
      </c>
      <c r="AU3" s="1352">
        <v>490838.011</v>
      </c>
      <c r="AW3" s="1353">
        <v>507060</v>
      </c>
      <c r="AX3" s="1353">
        <v>606750</v>
      </c>
      <c r="AY3" s="1353">
        <v>727197</v>
      </c>
      <c r="AZ3" s="1353">
        <v>765019</v>
      </c>
      <c r="BA3" s="1353">
        <v>809010</v>
      </c>
      <c r="BB3" s="1353">
        <v>821379</v>
      </c>
      <c r="BC3" s="1353">
        <v>793501</v>
      </c>
      <c r="BD3" s="1353">
        <v>818734</v>
      </c>
      <c r="BE3" s="1353">
        <v>850372</v>
      </c>
      <c r="BF3" s="1353">
        <v>807043</v>
      </c>
      <c r="BG3" s="1353">
        <v>828693</v>
      </c>
      <c r="BH3" s="1353">
        <v>843974</v>
      </c>
      <c r="BI3" s="1353">
        <v>871438</v>
      </c>
      <c r="BJ3" s="1353">
        <v>914834</v>
      </c>
      <c r="BK3" s="1353">
        <v>923281</v>
      </c>
      <c r="BL3" s="1353">
        <v>932284</v>
      </c>
      <c r="BM3" s="1353">
        <v>951352</v>
      </c>
      <c r="BN3" s="1353">
        <v>965331</v>
      </c>
      <c r="BO3" s="1353">
        <v>1017165</v>
      </c>
      <c r="BP3" s="1353">
        <v>1020490</v>
      </c>
      <c r="BQ3" s="1353">
        <v>1054741</v>
      </c>
    </row>
    <row r="4" spans="1:69">
      <c r="A4" s="175"/>
      <c r="B4" s="175"/>
      <c r="C4" s="175" t="s">
        <v>24</v>
      </c>
      <c r="D4" s="1354">
        <v>26932.947</v>
      </c>
      <c r="E4" s="1354">
        <v>25191.120999999999</v>
      </c>
      <c r="F4" s="1354">
        <v>22918.472000000002</v>
      </c>
      <c r="G4" s="1354">
        <v>22707.717000000001</v>
      </c>
      <c r="H4" s="1354">
        <v>24836.767</v>
      </c>
      <c r="I4" s="1354">
        <v>23751.644</v>
      </c>
      <c r="J4" s="1354">
        <v>25286.29</v>
      </c>
      <c r="K4" s="1354">
        <v>28062.883999999998</v>
      </c>
      <c r="L4" s="1354">
        <v>25537.133999999998</v>
      </c>
      <c r="M4" s="1354">
        <v>24675.587</v>
      </c>
      <c r="N4" s="1354">
        <v>24463.040000000001</v>
      </c>
      <c r="O4" s="1354">
        <v>26069.204000000002</v>
      </c>
      <c r="P4" s="1354">
        <v>28932.523000000001</v>
      </c>
      <c r="Q4" s="1354">
        <v>26902.686000000002</v>
      </c>
      <c r="R4" s="1354">
        <v>31360.996999999999</v>
      </c>
      <c r="S4" s="1354">
        <v>29817.694</v>
      </c>
      <c r="T4" s="1354">
        <v>34916.237000000001</v>
      </c>
      <c r="U4" s="1354">
        <v>33717.703000000001</v>
      </c>
      <c r="V4" s="1354">
        <v>38664.955999999998</v>
      </c>
      <c r="W4" s="1354">
        <v>37816.639999999999</v>
      </c>
      <c r="X4" s="1354">
        <v>42891.432000000001</v>
      </c>
      <c r="Y4" s="1354">
        <v>43216.76</v>
      </c>
      <c r="Z4" s="1354">
        <v>44847.485000000001</v>
      </c>
      <c r="AA4" s="1354">
        <v>44595.76</v>
      </c>
      <c r="AB4" s="1354">
        <v>48733.455999999998</v>
      </c>
      <c r="AC4" s="1354">
        <v>56659.732000000004</v>
      </c>
      <c r="AD4" s="1354">
        <v>50540.41</v>
      </c>
      <c r="AE4" s="1354">
        <v>57387.934000000001</v>
      </c>
      <c r="AF4" s="1354">
        <v>61092.014000000003</v>
      </c>
      <c r="AG4" s="1354">
        <v>58557.218000000001</v>
      </c>
      <c r="AH4" s="1354">
        <v>58763.237999999998</v>
      </c>
      <c r="AI4" s="1354">
        <v>60286.010999999999</v>
      </c>
      <c r="AJ4" s="1354">
        <v>61132.961000000003</v>
      </c>
      <c r="AK4" s="1354">
        <v>61108.356</v>
      </c>
      <c r="AL4" s="1354">
        <v>63988.667999999998</v>
      </c>
      <c r="AM4" s="1354">
        <v>58609.114999999998</v>
      </c>
      <c r="AN4" s="1354">
        <v>68973.373999999996</v>
      </c>
      <c r="AO4" s="1354">
        <v>66430.27</v>
      </c>
      <c r="AP4" s="1354">
        <v>70645.868000000002</v>
      </c>
      <c r="AQ4" s="1354">
        <v>74816.713000000003</v>
      </c>
      <c r="AR4" s="1354">
        <v>72580.793000000005</v>
      </c>
      <c r="AS4" s="1354">
        <v>74756.861000000004</v>
      </c>
      <c r="AT4" s="1354">
        <v>73352.489000000001</v>
      </c>
      <c r="AU4" s="1354">
        <v>82244.850999999995</v>
      </c>
      <c r="AW4" s="1355">
        <v>82306</v>
      </c>
      <c r="AX4" s="1355">
        <v>101711</v>
      </c>
      <c r="AY4" s="1355">
        <v>118787</v>
      </c>
      <c r="AZ4" s="1355">
        <v>127827</v>
      </c>
      <c r="BA4" s="1355">
        <v>134805</v>
      </c>
      <c r="BB4" s="1355">
        <v>141657</v>
      </c>
      <c r="BC4" s="1355">
        <v>136318</v>
      </c>
      <c r="BD4" s="1355">
        <v>147389</v>
      </c>
      <c r="BE4" s="1355">
        <v>158116</v>
      </c>
      <c r="BF4" s="1355">
        <v>147815</v>
      </c>
      <c r="BG4" s="1355">
        <v>141055</v>
      </c>
      <c r="BH4" s="1355">
        <v>127514</v>
      </c>
      <c r="BI4" s="1355">
        <v>117587</v>
      </c>
      <c r="BJ4" s="1355">
        <v>116974</v>
      </c>
      <c r="BK4" s="1355">
        <v>114061</v>
      </c>
      <c r="BL4" s="1355">
        <v>103556</v>
      </c>
      <c r="BM4" s="1355">
        <v>105634</v>
      </c>
      <c r="BN4" s="1355">
        <v>106275</v>
      </c>
      <c r="BO4" s="1355">
        <v>116460</v>
      </c>
      <c r="BP4" s="1355">
        <v>123132</v>
      </c>
      <c r="BQ4" s="1355">
        <v>124920</v>
      </c>
    </row>
    <row r="5" spans="1:69">
      <c r="A5" s="175"/>
      <c r="B5" s="175"/>
      <c r="C5" s="175" t="s">
        <v>25</v>
      </c>
      <c r="D5" s="1354">
        <v>39296.239000000001</v>
      </c>
      <c r="E5" s="1354">
        <v>39346.521000000001</v>
      </c>
      <c r="F5" s="1354">
        <v>40847.711000000003</v>
      </c>
      <c r="G5" s="1354">
        <v>44146.423000000003</v>
      </c>
      <c r="H5" s="1354">
        <v>48221.55</v>
      </c>
      <c r="I5" s="1354">
        <v>50084.834000000003</v>
      </c>
      <c r="J5" s="1354">
        <v>51851.800999999999</v>
      </c>
      <c r="K5" s="1354">
        <v>54874.271999999997</v>
      </c>
      <c r="L5" s="1354">
        <v>57899.455000000002</v>
      </c>
      <c r="M5" s="1354">
        <v>58997.027999999998</v>
      </c>
      <c r="N5" s="1354">
        <v>60008.457000000002</v>
      </c>
      <c r="O5" s="1354">
        <v>63334.088000000003</v>
      </c>
      <c r="P5" s="1354">
        <v>67169.543999999994</v>
      </c>
      <c r="Q5" s="1354">
        <v>68488.274000000005</v>
      </c>
      <c r="R5" s="1354">
        <v>73055.956999999995</v>
      </c>
      <c r="S5" s="1354">
        <v>77413.952999999994</v>
      </c>
      <c r="T5" s="1354">
        <v>83451.406000000003</v>
      </c>
      <c r="U5" s="1354">
        <v>87071.785999999993</v>
      </c>
      <c r="V5" s="1354">
        <v>92324.244000000006</v>
      </c>
      <c r="W5" s="1354">
        <v>98227.574999999997</v>
      </c>
      <c r="X5" s="1354">
        <v>106166.141</v>
      </c>
      <c r="Y5" s="1354">
        <v>108931.51300000001</v>
      </c>
      <c r="Z5" s="1354">
        <v>110840.114</v>
      </c>
      <c r="AA5" s="1354">
        <v>113675.50599999999</v>
      </c>
      <c r="AB5" s="1354">
        <v>118449.43</v>
      </c>
      <c r="AC5" s="1354">
        <v>117357.236</v>
      </c>
      <c r="AD5" s="1354">
        <v>113974.326</v>
      </c>
      <c r="AE5" s="1354">
        <v>111450.931</v>
      </c>
      <c r="AF5" s="1354">
        <v>111318.80100000001</v>
      </c>
      <c r="AG5" s="1354">
        <v>107292.298</v>
      </c>
      <c r="AH5" s="1354">
        <v>104479.486</v>
      </c>
      <c r="AI5" s="1354">
        <v>104850.334</v>
      </c>
      <c r="AJ5" s="1354">
        <v>108250.05100000001</v>
      </c>
      <c r="AK5" s="1354">
        <v>107045.652</v>
      </c>
      <c r="AL5" s="1354">
        <v>109517.027</v>
      </c>
      <c r="AM5" s="1354">
        <v>112249.257</v>
      </c>
      <c r="AN5" s="1354">
        <v>119980.208</v>
      </c>
      <c r="AO5" s="1354">
        <v>122412.25900000001</v>
      </c>
      <c r="AP5" s="1354">
        <v>127341.701</v>
      </c>
      <c r="AQ5" s="1354">
        <v>132373.65400000001</v>
      </c>
      <c r="AR5" s="1354">
        <v>136865.15</v>
      </c>
      <c r="AS5" s="1354">
        <v>136612.95000000001</v>
      </c>
      <c r="AT5" s="1354">
        <v>137568.103</v>
      </c>
      <c r="AU5" s="1354">
        <v>140122.23999999999</v>
      </c>
      <c r="AW5" s="1355">
        <v>144558</v>
      </c>
      <c r="AX5" s="1355">
        <v>149600</v>
      </c>
      <c r="AY5" s="1355">
        <v>163755</v>
      </c>
      <c r="AZ5" s="1355">
        <v>172391</v>
      </c>
      <c r="BA5" s="1355">
        <v>179470</v>
      </c>
      <c r="BB5" s="1355">
        <v>183265</v>
      </c>
      <c r="BC5" s="1355">
        <v>184228</v>
      </c>
      <c r="BD5" s="1355">
        <v>187562</v>
      </c>
      <c r="BE5" s="1355">
        <v>190601</v>
      </c>
      <c r="BF5" s="1355">
        <v>183880</v>
      </c>
      <c r="BG5" s="1355">
        <v>184896</v>
      </c>
      <c r="BH5" s="1355">
        <v>181826</v>
      </c>
      <c r="BI5" s="1355">
        <v>179764</v>
      </c>
      <c r="BJ5" s="1355">
        <v>175965</v>
      </c>
      <c r="BK5" s="1355">
        <v>174464</v>
      </c>
      <c r="BL5" s="1355">
        <v>174006</v>
      </c>
      <c r="BM5" s="1355">
        <v>174765</v>
      </c>
      <c r="BN5" s="1355">
        <v>174171</v>
      </c>
      <c r="BO5" s="1355">
        <v>179030</v>
      </c>
      <c r="BP5" s="1355">
        <v>176843</v>
      </c>
      <c r="BQ5" s="1355">
        <v>180730</v>
      </c>
    </row>
    <row r="6" spans="1:69">
      <c r="A6" s="175"/>
      <c r="B6" s="175"/>
      <c r="C6" s="175" t="s">
        <v>26</v>
      </c>
      <c r="D6" s="1354">
        <v>2921.1350000000002</v>
      </c>
      <c r="E6" s="1354">
        <v>3611.07</v>
      </c>
      <c r="F6" s="1354">
        <v>3146.7260000000001</v>
      </c>
      <c r="G6" s="1354">
        <v>2231.6909999999998</v>
      </c>
      <c r="H6" s="1354">
        <v>2046.4069999999999</v>
      </c>
      <c r="I6" s="1354">
        <v>1700.4549999999999</v>
      </c>
      <c r="J6" s="1354">
        <v>2271.5630000000001</v>
      </c>
      <c r="K6" s="1354">
        <v>1257.556</v>
      </c>
      <c r="L6" s="1354">
        <v>1929.4169999999999</v>
      </c>
      <c r="M6" s="1354">
        <v>2913.2939999999999</v>
      </c>
      <c r="N6" s="1354">
        <v>2802.19</v>
      </c>
      <c r="O6" s="1354">
        <v>2157.3380000000002</v>
      </c>
      <c r="P6" s="1354">
        <v>2065.623</v>
      </c>
      <c r="Q6" s="1354">
        <v>8569.0849999999991</v>
      </c>
      <c r="R6" s="1354">
        <v>9685.6740000000009</v>
      </c>
      <c r="S6" s="1354">
        <v>9515.8520000000008</v>
      </c>
      <c r="T6" s="1354">
        <v>7600.2659999999996</v>
      </c>
      <c r="U6" s="1354">
        <v>8443.6830000000009</v>
      </c>
      <c r="V6" s="1354">
        <v>7056.1310000000003</v>
      </c>
      <c r="W6" s="1354">
        <v>7679.7690000000002</v>
      </c>
      <c r="X6" s="1354">
        <v>8194.49</v>
      </c>
      <c r="Y6" s="1354">
        <v>5493.21</v>
      </c>
      <c r="Z6" s="1354">
        <v>4062.038</v>
      </c>
      <c r="AA6" s="1354">
        <v>3641.7849999999999</v>
      </c>
      <c r="AB6" s="1354">
        <v>19125.080999999998</v>
      </c>
      <c r="AC6" s="1354">
        <v>28134.866000000002</v>
      </c>
      <c r="AD6" s="1354">
        <v>27014.165000000001</v>
      </c>
      <c r="AE6" s="1354">
        <v>18369.812999999998</v>
      </c>
      <c r="AF6" s="1354">
        <v>14949.118</v>
      </c>
      <c r="AG6" s="1354">
        <v>8551.9249999999993</v>
      </c>
      <c r="AH6" s="1354">
        <v>6367.1450000000004</v>
      </c>
      <c r="AI6" s="1354">
        <v>3939.8589999999999</v>
      </c>
      <c r="AJ6" s="1354">
        <v>3756.7060000000001</v>
      </c>
      <c r="AK6" s="1354">
        <v>4415.7290000000003</v>
      </c>
      <c r="AL6" s="1354">
        <v>2686.3910000000001</v>
      </c>
      <c r="AM6" s="1354">
        <v>2130.9470000000001</v>
      </c>
      <c r="AN6" s="1354">
        <v>2181.7739999999999</v>
      </c>
      <c r="AO6" s="1354">
        <v>3360.7379999999998</v>
      </c>
      <c r="AP6" s="1354">
        <v>2843.02</v>
      </c>
      <c r="AQ6" s="1354">
        <v>3111.4569999999999</v>
      </c>
      <c r="AR6" s="1354">
        <v>2674.5279999999998</v>
      </c>
      <c r="AS6" s="1354">
        <v>2065.1860000000001</v>
      </c>
      <c r="AT6" s="1354">
        <v>1814.4349999999999</v>
      </c>
      <c r="AU6" s="1354">
        <v>1436.8</v>
      </c>
      <c r="AW6" s="1355">
        <v>3021</v>
      </c>
      <c r="AX6" s="1355">
        <v>4720</v>
      </c>
      <c r="AY6" s="1355">
        <v>4834</v>
      </c>
      <c r="AZ6" s="1355">
        <v>3823</v>
      </c>
      <c r="BA6" s="1355">
        <v>3430</v>
      </c>
      <c r="BB6" s="1355">
        <v>4743</v>
      </c>
      <c r="BC6" s="1355">
        <v>2892</v>
      </c>
      <c r="BD6" s="1355">
        <v>3303</v>
      </c>
      <c r="BE6" s="1355">
        <v>3776</v>
      </c>
      <c r="BF6" s="1355">
        <v>3914</v>
      </c>
      <c r="BG6" s="1355">
        <v>4597</v>
      </c>
      <c r="BH6" s="1355">
        <v>4198</v>
      </c>
      <c r="BI6" s="1355">
        <v>4894</v>
      </c>
      <c r="BJ6" s="1355">
        <v>6113</v>
      </c>
      <c r="BK6" s="1355">
        <v>7787</v>
      </c>
      <c r="BL6" s="1355">
        <v>7631</v>
      </c>
      <c r="BM6" s="1355">
        <v>6448</v>
      </c>
      <c r="BN6" s="1355">
        <v>6429</v>
      </c>
      <c r="BO6" s="1355">
        <v>5715</v>
      </c>
      <c r="BP6" s="1355">
        <v>5833</v>
      </c>
      <c r="BQ6" s="1355">
        <v>7224</v>
      </c>
    </row>
    <row r="7" spans="1:69">
      <c r="A7" s="175"/>
      <c r="B7" s="175"/>
      <c r="C7" s="175" t="s">
        <v>27</v>
      </c>
      <c r="D7" s="1354">
        <v>135900.87</v>
      </c>
      <c r="E7" s="1354">
        <v>133314.67000000001</v>
      </c>
      <c r="F7" s="1354">
        <v>122243.012</v>
      </c>
      <c r="G7" s="1354">
        <v>118969.314</v>
      </c>
      <c r="H7" s="1354">
        <v>114670.58</v>
      </c>
      <c r="I7" s="1354">
        <v>106946.25599999999</v>
      </c>
      <c r="J7" s="1354">
        <v>109143.41800000001</v>
      </c>
      <c r="K7" s="1354">
        <v>109697.236</v>
      </c>
      <c r="L7" s="1354">
        <v>116416.375</v>
      </c>
      <c r="M7" s="1354">
        <v>116387.87300000001</v>
      </c>
      <c r="N7" s="1354">
        <v>121640.52800000001</v>
      </c>
      <c r="O7" s="1354">
        <v>129114.701</v>
      </c>
      <c r="P7" s="1354">
        <v>144468.73199999999</v>
      </c>
      <c r="Q7" s="1354">
        <v>127384.74</v>
      </c>
      <c r="R7" s="1354">
        <v>120872.492</v>
      </c>
      <c r="S7" s="1354">
        <v>115171.856</v>
      </c>
      <c r="T7" s="1354">
        <v>117231.67999999999</v>
      </c>
      <c r="U7" s="1354">
        <v>109321.452</v>
      </c>
      <c r="V7" s="1354">
        <v>106985.60400000001</v>
      </c>
      <c r="W7" s="1354">
        <v>108555.24099999999</v>
      </c>
      <c r="X7" s="1354">
        <v>117131.399</v>
      </c>
      <c r="Y7" s="1354">
        <v>120566.697</v>
      </c>
      <c r="Z7" s="1354">
        <v>117597.196</v>
      </c>
      <c r="AA7" s="1354">
        <v>119062.04300000001</v>
      </c>
      <c r="AB7" s="1354">
        <v>108465.281</v>
      </c>
      <c r="AC7" s="1354">
        <v>96500.354000000007</v>
      </c>
      <c r="AD7" s="1354">
        <v>88914.421000000002</v>
      </c>
      <c r="AE7" s="1354">
        <v>113519.98299999999</v>
      </c>
      <c r="AF7" s="1354">
        <v>105250.485</v>
      </c>
      <c r="AG7" s="1354">
        <v>91916.34</v>
      </c>
      <c r="AH7" s="1354">
        <v>139422.44200000001</v>
      </c>
      <c r="AI7" s="1354">
        <v>139522.628</v>
      </c>
      <c r="AJ7" s="1354">
        <v>156274.27600000001</v>
      </c>
      <c r="AK7" s="1354">
        <v>152353.74</v>
      </c>
      <c r="AL7" s="1354">
        <v>176133.18599999999</v>
      </c>
      <c r="AM7" s="1354">
        <v>186912.43700000001</v>
      </c>
      <c r="AN7" s="1354">
        <v>211799.96</v>
      </c>
      <c r="AO7" s="1354">
        <v>215742.7</v>
      </c>
      <c r="AP7" s="1354">
        <v>225762.18799999999</v>
      </c>
      <c r="AQ7" s="1354">
        <v>244247.05900000001</v>
      </c>
      <c r="AR7" s="1354">
        <v>251301.179</v>
      </c>
      <c r="AS7" s="1354">
        <v>248049.08900000001</v>
      </c>
      <c r="AT7" s="1354">
        <v>250520.96400000001</v>
      </c>
      <c r="AU7" s="1354">
        <v>267028.81199999998</v>
      </c>
      <c r="AW7" s="1355">
        <v>277166</v>
      </c>
      <c r="AX7" s="1355">
        <v>350704</v>
      </c>
      <c r="AY7" s="1355">
        <v>439797</v>
      </c>
      <c r="AZ7" s="1355">
        <v>460926</v>
      </c>
      <c r="BA7" s="1355">
        <v>491234</v>
      </c>
      <c r="BB7" s="1355">
        <v>491630</v>
      </c>
      <c r="BC7" s="1355">
        <v>469647</v>
      </c>
      <c r="BD7" s="1355">
        <v>479987</v>
      </c>
      <c r="BE7" s="1355">
        <v>497051</v>
      </c>
      <c r="BF7" s="1355">
        <v>470231</v>
      </c>
      <c r="BG7" s="1355">
        <v>496564</v>
      </c>
      <c r="BH7" s="1355">
        <v>527228</v>
      </c>
      <c r="BI7" s="1355">
        <v>564215</v>
      </c>
      <c r="BJ7" s="1355">
        <v>609831</v>
      </c>
      <c r="BK7" s="1355">
        <v>620223</v>
      </c>
      <c r="BL7" s="1355">
        <v>639495</v>
      </c>
      <c r="BM7" s="1355">
        <v>656591</v>
      </c>
      <c r="BN7" s="1355">
        <v>670733</v>
      </c>
      <c r="BO7" s="1355">
        <v>708060</v>
      </c>
      <c r="BP7" s="1355">
        <v>707127</v>
      </c>
      <c r="BQ7" s="1355">
        <v>735376</v>
      </c>
    </row>
    <row r="8" spans="1:69" ht="15" customHeight="1">
      <c r="A8" s="8"/>
      <c r="B8" s="8"/>
      <c r="C8" s="8" t="s">
        <v>370</v>
      </c>
      <c r="D8" s="1354">
        <v>1138.2070000000001</v>
      </c>
      <c r="E8" s="1354">
        <v>994.72900000000004</v>
      </c>
      <c r="F8" s="1354">
        <v>938.45799999999997</v>
      </c>
      <c r="G8" s="1354">
        <v>1034.2470000000001</v>
      </c>
      <c r="H8" s="1354">
        <v>996.86500000000001</v>
      </c>
      <c r="I8" s="1354">
        <v>1122.7670000000001</v>
      </c>
      <c r="J8" s="1354">
        <v>1117.587</v>
      </c>
      <c r="K8" s="1354">
        <v>996.77499999999998</v>
      </c>
      <c r="L8" s="1354">
        <v>905.67600000000004</v>
      </c>
      <c r="M8" s="1354">
        <v>948.16700000000003</v>
      </c>
      <c r="N8" s="1354">
        <v>0</v>
      </c>
      <c r="O8" s="1354">
        <v>0</v>
      </c>
      <c r="P8" s="1354">
        <v>0</v>
      </c>
      <c r="Q8" s="1354">
        <v>0</v>
      </c>
      <c r="R8" s="1354">
        <v>0</v>
      </c>
      <c r="S8" s="1354">
        <v>0</v>
      </c>
      <c r="T8" s="1354">
        <v>0</v>
      </c>
      <c r="U8" s="1354">
        <v>0</v>
      </c>
      <c r="V8" s="1354">
        <v>0</v>
      </c>
      <c r="W8" s="1354">
        <v>0</v>
      </c>
      <c r="X8" s="1354">
        <v>0</v>
      </c>
      <c r="Y8" s="1354" t="s">
        <v>23</v>
      </c>
      <c r="Z8" s="1354">
        <v>0</v>
      </c>
      <c r="AA8" s="1354">
        <v>0</v>
      </c>
      <c r="AB8" s="1354" t="s">
        <v>23</v>
      </c>
      <c r="AC8" s="1354" t="s">
        <v>23</v>
      </c>
      <c r="AD8" s="1354" t="s">
        <v>23</v>
      </c>
      <c r="AE8" s="1354" t="s">
        <v>23</v>
      </c>
      <c r="AF8" s="1354" t="s">
        <v>23</v>
      </c>
      <c r="AG8" s="1354" t="s">
        <v>23</v>
      </c>
      <c r="AH8" s="1354" t="s">
        <v>23</v>
      </c>
      <c r="AI8" s="1354">
        <v>0</v>
      </c>
      <c r="AJ8" s="1354">
        <v>0</v>
      </c>
      <c r="AK8" s="1354">
        <v>2.0760000000000001</v>
      </c>
      <c r="AL8" s="1354">
        <v>2.12</v>
      </c>
      <c r="AM8" s="1354">
        <v>2.532</v>
      </c>
      <c r="AN8" s="1354">
        <v>2.5910000000000002</v>
      </c>
      <c r="AO8" s="1354">
        <v>2.6669999999999998</v>
      </c>
      <c r="AP8" s="1354">
        <v>2.6480000000000001</v>
      </c>
      <c r="AQ8" s="1354">
        <v>2.6880000000000002</v>
      </c>
      <c r="AR8" s="1354">
        <v>2.7269999999999999</v>
      </c>
      <c r="AS8" s="1354">
        <v>2.98</v>
      </c>
      <c r="AT8" s="1354">
        <v>3.0979999999999999</v>
      </c>
      <c r="AU8" s="1354">
        <v>5.3079999999999998</v>
      </c>
      <c r="AW8" s="1355">
        <v>9</v>
      </c>
      <c r="AX8" s="1355">
        <v>15</v>
      </c>
      <c r="AY8" s="1355">
        <v>24</v>
      </c>
      <c r="AZ8" s="1355">
        <v>52</v>
      </c>
      <c r="BA8" s="1355">
        <v>71</v>
      </c>
      <c r="BB8" s="1355">
        <v>84</v>
      </c>
      <c r="BC8" s="1355">
        <v>416</v>
      </c>
      <c r="BD8" s="1355">
        <v>493</v>
      </c>
      <c r="BE8" s="1355">
        <v>828</v>
      </c>
      <c r="BF8" s="1355">
        <v>1203</v>
      </c>
      <c r="BG8" s="1355">
        <v>1581</v>
      </c>
      <c r="BH8" s="1355">
        <v>3208</v>
      </c>
      <c r="BI8" s="1355">
        <v>4978</v>
      </c>
      <c r="BJ8" s="1355">
        <v>5951</v>
      </c>
      <c r="BK8" s="1355">
        <v>6746</v>
      </c>
      <c r="BL8" s="1355">
        <v>7596</v>
      </c>
      <c r="BM8" s="1355">
        <v>7914</v>
      </c>
      <c r="BN8" s="1355">
        <v>7723</v>
      </c>
      <c r="BO8" s="1355">
        <v>7900</v>
      </c>
      <c r="BP8" s="1355">
        <v>7555</v>
      </c>
      <c r="BQ8" s="1355">
        <v>6491</v>
      </c>
    </row>
    <row r="9" spans="1:69">
      <c r="A9" s="153"/>
      <c r="B9" s="1829" t="s">
        <v>369</v>
      </c>
      <c r="C9" s="1829"/>
      <c r="D9" s="1352">
        <v>124358.462</v>
      </c>
      <c r="E9" s="1352">
        <v>127509.644</v>
      </c>
      <c r="F9" s="1352">
        <v>121909.007</v>
      </c>
      <c r="G9" s="1352">
        <v>126664.45600000001</v>
      </c>
      <c r="H9" s="1352">
        <v>131934.533</v>
      </c>
      <c r="I9" s="1352">
        <v>148054.60399999999</v>
      </c>
      <c r="J9" s="1352">
        <v>157279.16500000001</v>
      </c>
      <c r="K9" s="1352">
        <v>155653.51800000001</v>
      </c>
      <c r="L9" s="1352">
        <v>199656.353</v>
      </c>
      <c r="M9" s="1352">
        <v>206752.67499999999</v>
      </c>
      <c r="N9" s="1352">
        <v>197863.81700000001</v>
      </c>
      <c r="O9" s="1352">
        <v>195569.29300000001</v>
      </c>
      <c r="P9" s="1352">
        <v>188818.53700000001</v>
      </c>
      <c r="Q9" s="1352">
        <v>212667.59599999999</v>
      </c>
      <c r="R9" s="1352">
        <v>195099.81599999999</v>
      </c>
      <c r="S9" s="1352">
        <v>245271.71299999999</v>
      </c>
      <c r="T9" s="1352">
        <v>288817.821</v>
      </c>
      <c r="U9" s="1352">
        <v>296102.84399999998</v>
      </c>
      <c r="V9" s="1352">
        <v>289268.761</v>
      </c>
      <c r="W9" s="1352">
        <v>295136.45199999999</v>
      </c>
      <c r="X9" s="1352">
        <v>292179.17700000003</v>
      </c>
      <c r="Y9" s="1352">
        <v>288616.16899999999</v>
      </c>
      <c r="Z9" s="1352">
        <v>293342.34100000001</v>
      </c>
      <c r="AA9" s="1352">
        <v>304024.065</v>
      </c>
      <c r="AB9" s="1352">
        <v>325013.10700000002</v>
      </c>
      <c r="AC9" s="1352">
        <v>330858.43300000002</v>
      </c>
      <c r="AD9" s="1352">
        <v>305300.16800000001</v>
      </c>
      <c r="AE9" s="1352">
        <v>317913.62</v>
      </c>
      <c r="AF9" s="1352">
        <v>350954.11200000002</v>
      </c>
      <c r="AG9" s="1352">
        <v>318963.74599999998</v>
      </c>
      <c r="AH9" s="1352">
        <v>353662.18199999997</v>
      </c>
      <c r="AI9" s="1352">
        <v>360336.527</v>
      </c>
      <c r="AJ9" s="1352">
        <v>366037.837</v>
      </c>
      <c r="AK9" s="1352">
        <v>346738.23</v>
      </c>
      <c r="AL9" s="1352">
        <v>339122.98599999998</v>
      </c>
      <c r="AM9" s="1352">
        <v>336951.38299999997</v>
      </c>
      <c r="AN9" s="1352">
        <v>323910.00599999999</v>
      </c>
      <c r="AO9" s="1352">
        <v>310609.02500000002</v>
      </c>
      <c r="AP9" s="1352">
        <v>315553.902</v>
      </c>
      <c r="AQ9" s="1352">
        <v>314575.27399999998</v>
      </c>
      <c r="AR9" s="1352">
        <v>343236.462</v>
      </c>
      <c r="AS9" s="1352">
        <v>328027.56199999998</v>
      </c>
      <c r="AT9" s="1352">
        <v>316543.13099999999</v>
      </c>
      <c r="AU9" s="1352">
        <v>296502.84299999999</v>
      </c>
      <c r="AW9" s="1353">
        <v>269838</v>
      </c>
      <c r="AX9" s="1353">
        <v>313540</v>
      </c>
      <c r="AY9" s="1353">
        <v>316955</v>
      </c>
      <c r="AZ9" s="1353">
        <v>315624</v>
      </c>
      <c r="BA9" s="1353">
        <v>280541</v>
      </c>
      <c r="BB9" s="1353">
        <v>261774</v>
      </c>
      <c r="BC9" s="1353">
        <v>250190</v>
      </c>
      <c r="BD9" s="1353">
        <v>281805</v>
      </c>
      <c r="BE9" s="1353">
        <v>271051</v>
      </c>
      <c r="BF9" s="1353">
        <v>278295</v>
      </c>
      <c r="BG9" s="1353">
        <v>262566</v>
      </c>
      <c r="BH9" s="1353">
        <v>323994</v>
      </c>
      <c r="BI9" s="1353">
        <v>320517</v>
      </c>
      <c r="BJ9" s="1353">
        <v>320585</v>
      </c>
      <c r="BK9" s="1353">
        <v>343474</v>
      </c>
      <c r="BL9" s="1353">
        <v>387007</v>
      </c>
      <c r="BM9" s="1353">
        <v>389311</v>
      </c>
      <c r="BN9" s="1353">
        <v>397185</v>
      </c>
      <c r="BO9" s="1353">
        <v>430739</v>
      </c>
      <c r="BP9" s="1353">
        <v>448566</v>
      </c>
      <c r="BQ9" s="1353">
        <v>409656</v>
      </c>
    </row>
    <row r="10" spans="1:69">
      <c r="A10" s="175" t="s">
        <v>346</v>
      </c>
      <c r="B10" s="175"/>
      <c r="C10" s="175" t="s">
        <v>343</v>
      </c>
      <c r="D10" s="1354">
        <v>60744.082999999999</v>
      </c>
      <c r="E10" s="1354">
        <v>63123.982000000004</v>
      </c>
      <c r="F10" s="1354">
        <v>61351.24</v>
      </c>
      <c r="G10" s="1354">
        <v>68870.686000000002</v>
      </c>
      <c r="H10" s="1354">
        <v>75219.384000000005</v>
      </c>
      <c r="I10" s="1354">
        <v>82503.597999999998</v>
      </c>
      <c r="J10" s="1354">
        <v>101005.215</v>
      </c>
      <c r="K10" s="1354">
        <v>104743.736</v>
      </c>
      <c r="L10" s="1354">
        <v>164896.37599999999</v>
      </c>
      <c r="M10" s="1354">
        <v>151572.19099999999</v>
      </c>
      <c r="N10" s="1354">
        <v>143860.576</v>
      </c>
      <c r="O10" s="1354">
        <v>146117.935</v>
      </c>
      <c r="P10" s="1354">
        <v>136047.51999999999</v>
      </c>
      <c r="Q10" s="1354">
        <v>154364.76</v>
      </c>
      <c r="R10" s="1354">
        <v>149201.49799999999</v>
      </c>
      <c r="S10" s="1354">
        <v>161747.28</v>
      </c>
      <c r="T10" s="1354">
        <v>163769.31700000001</v>
      </c>
      <c r="U10" s="1354">
        <v>173037.24299999999</v>
      </c>
      <c r="V10" s="1354">
        <v>171199.641</v>
      </c>
      <c r="W10" s="1354">
        <v>164695.43400000001</v>
      </c>
      <c r="X10" s="1354">
        <v>191043.24400000001</v>
      </c>
      <c r="Y10" s="1354">
        <v>166377.27600000001</v>
      </c>
      <c r="Z10" s="1354">
        <v>180075.459</v>
      </c>
      <c r="AA10" s="1354">
        <v>152456.35200000001</v>
      </c>
      <c r="AB10" s="1354">
        <v>188232.80300000001</v>
      </c>
      <c r="AC10" s="1354">
        <v>168475.158</v>
      </c>
      <c r="AD10" s="1354">
        <v>203810.03899999999</v>
      </c>
      <c r="AE10" s="1354">
        <v>178723.948</v>
      </c>
      <c r="AF10" s="1354">
        <v>162470.46299999999</v>
      </c>
      <c r="AG10" s="1354">
        <v>164139.823</v>
      </c>
      <c r="AH10" s="1354">
        <v>168476.03099999999</v>
      </c>
      <c r="AI10" s="1354">
        <v>167388.45800000001</v>
      </c>
      <c r="AJ10" s="1354">
        <v>162772.24</v>
      </c>
      <c r="AK10" s="1354">
        <v>144916.989</v>
      </c>
      <c r="AL10" s="1354">
        <v>99935.182000000001</v>
      </c>
      <c r="AM10" s="1354">
        <v>102446.701</v>
      </c>
      <c r="AN10" s="1354">
        <v>109381.742</v>
      </c>
      <c r="AO10" s="1354">
        <v>98022.870999999999</v>
      </c>
      <c r="AP10" s="1354">
        <v>87284.952999999994</v>
      </c>
      <c r="AQ10" s="1354">
        <v>53694.724999999999</v>
      </c>
      <c r="AR10" s="1354">
        <v>81909.157999999996</v>
      </c>
      <c r="AS10" s="1354">
        <v>78249.774000000005</v>
      </c>
      <c r="AT10" s="1354">
        <v>55346.038</v>
      </c>
      <c r="AU10" s="1354">
        <v>60108.442000000003</v>
      </c>
      <c r="AW10" s="1355">
        <v>74999</v>
      </c>
      <c r="AX10" s="1355">
        <v>58678</v>
      </c>
      <c r="AY10" s="1355">
        <v>24284</v>
      </c>
      <c r="AZ10" s="1355">
        <v>22818</v>
      </c>
      <c r="BA10" s="1355">
        <v>48470</v>
      </c>
      <c r="BB10" s="1355">
        <v>81028</v>
      </c>
      <c r="BC10" s="1355">
        <v>93049</v>
      </c>
      <c r="BD10" s="1355">
        <v>102567</v>
      </c>
      <c r="BE10" s="1355">
        <v>102666</v>
      </c>
      <c r="BF10" s="1355">
        <v>113642</v>
      </c>
      <c r="BG10" s="1355">
        <v>114012</v>
      </c>
      <c r="BH10" s="1355">
        <v>71631</v>
      </c>
      <c r="BI10" s="1355">
        <v>100488</v>
      </c>
      <c r="BJ10" s="1355">
        <v>107303</v>
      </c>
      <c r="BK10" s="1355">
        <v>153427</v>
      </c>
      <c r="BL10" s="1355">
        <v>156706</v>
      </c>
      <c r="BM10" s="1355">
        <v>178775</v>
      </c>
      <c r="BN10" s="1355">
        <v>192063</v>
      </c>
      <c r="BO10" s="1355">
        <v>230177</v>
      </c>
      <c r="BP10" s="1355">
        <v>143072</v>
      </c>
      <c r="BQ10" s="1355">
        <v>178922</v>
      </c>
    </row>
    <row r="11" spans="1:69">
      <c r="A11" s="175"/>
      <c r="B11" s="175"/>
      <c r="C11" s="175" t="s">
        <v>368</v>
      </c>
      <c r="D11" s="1354">
        <v>62524.17</v>
      </c>
      <c r="E11" s="1354">
        <v>64190.26</v>
      </c>
      <c r="F11" s="1354">
        <v>58897.432999999997</v>
      </c>
      <c r="G11" s="1354">
        <v>53635.82</v>
      </c>
      <c r="H11" s="1354">
        <v>51861.21</v>
      </c>
      <c r="I11" s="1354">
        <v>58106.434000000001</v>
      </c>
      <c r="J11" s="1354">
        <v>42456.637999999999</v>
      </c>
      <c r="K11" s="1354">
        <v>39466.088000000003</v>
      </c>
      <c r="L11" s="1354">
        <v>23069.503000000001</v>
      </c>
      <c r="M11" s="1354">
        <v>42082.781000000003</v>
      </c>
      <c r="N11" s="1354">
        <v>37625.123</v>
      </c>
      <c r="O11" s="1354">
        <v>36047.478000000003</v>
      </c>
      <c r="P11" s="1354">
        <v>36537.644999999997</v>
      </c>
      <c r="Q11" s="1354">
        <v>40839.214</v>
      </c>
      <c r="R11" s="1354">
        <v>28497.554</v>
      </c>
      <c r="S11" s="1354">
        <v>66487.407000000007</v>
      </c>
      <c r="T11" s="1354">
        <v>106528.933</v>
      </c>
      <c r="U11" s="1354">
        <v>103067.62300000001</v>
      </c>
      <c r="V11" s="1354">
        <v>89690.373000000007</v>
      </c>
      <c r="W11" s="1354">
        <v>100216.519</v>
      </c>
      <c r="X11" s="1354">
        <v>76081.354999999996</v>
      </c>
      <c r="Y11" s="1354">
        <v>97552.849000000002</v>
      </c>
      <c r="Z11" s="1354">
        <v>81088.164999999994</v>
      </c>
      <c r="AA11" s="1354">
        <v>126381.79399999999</v>
      </c>
      <c r="AB11" s="1354">
        <v>111073.152</v>
      </c>
      <c r="AC11" s="1354">
        <v>135253.796</v>
      </c>
      <c r="AD11" s="1354">
        <v>71371.207999999999</v>
      </c>
      <c r="AE11" s="1354">
        <v>106241.66800000001</v>
      </c>
      <c r="AF11" s="1354">
        <v>129578.895</v>
      </c>
      <c r="AG11" s="1354">
        <v>104724.30100000001</v>
      </c>
      <c r="AH11" s="1354">
        <v>125981.308</v>
      </c>
      <c r="AI11" s="1354">
        <v>126876.109</v>
      </c>
      <c r="AJ11" s="1354">
        <v>140973.61799999999</v>
      </c>
      <c r="AK11" s="1354">
        <v>141040.74299999999</v>
      </c>
      <c r="AL11" s="1354">
        <v>182994.666</v>
      </c>
      <c r="AM11" s="1354">
        <v>169533.67600000001</v>
      </c>
      <c r="AN11" s="1354">
        <v>158000.04300000001</v>
      </c>
      <c r="AO11" s="1354">
        <v>143645.49100000001</v>
      </c>
      <c r="AP11" s="1354">
        <v>155282.91200000001</v>
      </c>
      <c r="AQ11" s="1354">
        <v>189685.299</v>
      </c>
      <c r="AR11" s="1354">
        <v>181694.34299999999</v>
      </c>
      <c r="AS11" s="1354">
        <v>181717.02799999999</v>
      </c>
      <c r="AT11" s="1354">
        <v>205004.70800000001</v>
      </c>
      <c r="AU11" s="1354">
        <v>181098.93299999999</v>
      </c>
      <c r="AW11" s="1355">
        <v>148021</v>
      </c>
      <c r="AX11" s="1355">
        <v>193034</v>
      </c>
      <c r="AY11" s="1355">
        <v>207072</v>
      </c>
      <c r="AZ11" s="1355">
        <v>213287</v>
      </c>
      <c r="BA11" s="1355">
        <v>156602</v>
      </c>
      <c r="BB11" s="1355">
        <v>116940</v>
      </c>
      <c r="BC11" s="1355">
        <v>99696</v>
      </c>
      <c r="BD11" s="1355">
        <v>121630</v>
      </c>
      <c r="BE11" s="1355">
        <v>115511</v>
      </c>
      <c r="BF11" s="1355">
        <v>123934</v>
      </c>
      <c r="BG11" s="1355">
        <v>103250</v>
      </c>
      <c r="BH11" s="1355">
        <v>186137</v>
      </c>
      <c r="BI11" s="1355">
        <v>144716</v>
      </c>
      <c r="BJ11" s="1355">
        <v>141608</v>
      </c>
      <c r="BK11" s="1355">
        <v>112798</v>
      </c>
      <c r="BL11" s="1355">
        <v>148937</v>
      </c>
      <c r="BM11" s="1355">
        <v>134807</v>
      </c>
      <c r="BN11" s="1355">
        <v>125758</v>
      </c>
      <c r="BO11" s="1355">
        <v>116516</v>
      </c>
      <c r="BP11" s="1355">
        <v>217195</v>
      </c>
      <c r="BQ11" s="1355">
        <v>129536</v>
      </c>
    </row>
    <row r="12" spans="1:69">
      <c r="A12" s="175"/>
      <c r="B12" s="175"/>
      <c r="C12" s="175" t="s">
        <v>367</v>
      </c>
      <c r="D12" s="1354">
        <v>1090.2090000000001</v>
      </c>
      <c r="E12" s="1354">
        <v>195.40199999999999</v>
      </c>
      <c r="F12" s="1354">
        <v>1660.3340000000001</v>
      </c>
      <c r="G12" s="1354">
        <v>4157.95</v>
      </c>
      <c r="H12" s="1354">
        <v>4853.9390000000003</v>
      </c>
      <c r="I12" s="1354">
        <v>7444.5720000000001</v>
      </c>
      <c r="J12" s="1354">
        <v>13817.312</v>
      </c>
      <c r="K12" s="1354">
        <v>11443.694</v>
      </c>
      <c r="L12" s="1354">
        <v>11690.474</v>
      </c>
      <c r="M12" s="1354">
        <v>13097.703</v>
      </c>
      <c r="N12" s="1354">
        <v>16378.118</v>
      </c>
      <c r="O12" s="1354">
        <v>13403.88</v>
      </c>
      <c r="P12" s="1354">
        <v>16233.371999999999</v>
      </c>
      <c r="Q12" s="1354">
        <v>17463.621999999999</v>
      </c>
      <c r="R12" s="1354">
        <v>17400.763999999999</v>
      </c>
      <c r="S12" s="1354">
        <v>17037.026000000002</v>
      </c>
      <c r="T12" s="1354">
        <v>18519.571</v>
      </c>
      <c r="U12" s="1354">
        <v>19997.977999999999</v>
      </c>
      <c r="V12" s="1354">
        <v>28378.746999999999</v>
      </c>
      <c r="W12" s="1354">
        <v>30224.499</v>
      </c>
      <c r="X12" s="1354">
        <v>25054.578000000001</v>
      </c>
      <c r="Y12" s="1354">
        <v>24686.044000000002</v>
      </c>
      <c r="Z12" s="1354">
        <v>32178.717000000001</v>
      </c>
      <c r="AA12" s="1354">
        <v>25185.919000000002</v>
      </c>
      <c r="AB12" s="1354">
        <v>25707.151999999998</v>
      </c>
      <c r="AC12" s="1354">
        <v>27129.478999999999</v>
      </c>
      <c r="AD12" s="1354">
        <v>30118.920999999998</v>
      </c>
      <c r="AE12" s="1354">
        <v>32948.004000000001</v>
      </c>
      <c r="AF12" s="1354">
        <v>58904.754000000001</v>
      </c>
      <c r="AG12" s="1354">
        <v>50099.622000000003</v>
      </c>
      <c r="AH12" s="1354">
        <v>59204.843000000001</v>
      </c>
      <c r="AI12" s="1354">
        <v>66071.960000000006</v>
      </c>
      <c r="AJ12" s="1354">
        <v>62291.978999999999</v>
      </c>
      <c r="AK12" s="1354">
        <v>60780.498</v>
      </c>
      <c r="AL12" s="1354">
        <v>56193.137999999999</v>
      </c>
      <c r="AM12" s="1354">
        <v>64971.006000000001</v>
      </c>
      <c r="AN12" s="1354">
        <v>56528.220999999998</v>
      </c>
      <c r="AO12" s="1354">
        <v>68940.663</v>
      </c>
      <c r="AP12" s="1354">
        <v>72986.036999999997</v>
      </c>
      <c r="AQ12" s="1354">
        <v>71195.25</v>
      </c>
      <c r="AR12" s="1354">
        <v>79632.960999999996</v>
      </c>
      <c r="AS12" s="1354">
        <v>68060.759999999995</v>
      </c>
      <c r="AT12" s="1354">
        <v>56192.385000000002</v>
      </c>
      <c r="AU12" s="1354">
        <v>55295.468000000001</v>
      </c>
      <c r="AW12" s="1355">
        <v>46818</v>
      </c>
      <c r="AX12" s="1355">
        <v>61828</v>
      </c>
      <c r="AY12" s="1355">
        <v>85599</v>
      </c>
      <c r="AZ12" s="1355">
        <v>79519</v>
      </c>
      <c r="BA12" s="1355">
        <v>75469</v>
      </c>
      <c r="BB12" s="1355">
        <v>63806</v>
      </c>
      <c r="BC12" s="1355">
        <v>57445</v>
      </c>
      <c r="BD12" s="1355">
        <v>57608</v>
      </c>
      <c r="BE12" s="1355">
        <v>52874</v>
      </c>
      <c r="BF12" s="1355">
        <v>40719</v>
      </c>
      <c r="BG12" s="1355">
        <v>45304</v>
      </c>
      <c r="BH12" s="1355">
        <v>66226</v>
      </c>
      <c r="BI12" s="1355">
        <v>75313</v>
      </c>
      <c r="BJ12" s="1355">
        <v>71674</v>
      </c>
      <c r="BK12" s="1355">
        <v>77249</v>
      </c>
      <c r="BL12" s="1355">
        <v>81364</v>
      </c>
      <c r="BM12" s="1355">
        <v>75729</v>
      </c>
      <c r="BN12" s="1355">
        <v>79364</v>
      </c>
      <c r="BO12" s="1355">
        <v>84046</v>
      </c>
      <c r="BP12" s="1355">
        <v>88299</v>
      </c>
      <c r="BQ12" s="1355">
        <v>101198</v>
      </c>
    </row>
    <row r="13" spans="1:69">
      <c r="A13" s="153"/>
      <c r="B13" s="1829" t="s">
        <v>366</v>
      </c>
      <c r="C13" s="1829"/>
      <c r="D13" s="1352">
        <v>19595.645</v>
      </c>
      <c r="E13" s="1352">
        <v>20559.379000000001</v>
      </c>
      <c r="F13" s="1352">
        <v>19091.602999999999</v>
      </c>
      <c r="G13" s="1352">
        <v>18537.605</v>
      </c>
      <c r="H13" s="1352">
        <v>17319.62</v>
      </c>
      <c r="I13" s="1352">
        <v>18776.109</v>
      </c>
      <c r="J13" s="1352">
        <v>18886.592000000001</v>
      </c>
      <c r="K13" s="1352">
        <v>23353.267</v>
      </c>
      <c r="L13" s="1352">
        <v>25591.719000000001</v>
      </c>
      <c r="M13" s="1352">
        <v>27697.170999999998</v>
      </c>
      <c r="N13" s="1352">
        <v>32296.756000000001</v>
      </c>
      <c r="O13" s="1352">
        <v>40965.222000000002</v>
      </c>
      <c r="P13" s="1352">
        <v>51557.214</v>
      </c>
      <c r="Q13" s="1352">
        <v>49335.883000000002</v>
      </c>
      <c r="R13" s="1352">
        <v>54295.574999999997</v>
      </c>
      <c r="S13" s="1352">
        <v>57044.035000000003</v>
      </c>
      <c r="T13" s="1352">
        <v>55107.578999999998</v>
      </c>
      <c r="U13" s="1352">
        <v>53277.152999999998</v>
      </c>
      <c r="V13" s="1352">
        <v>53202.262000000002</v>
      </c>
      <c r="W13" s="1352">
        <v>50671.635000000002</v>
      </c>
      <c r="X13" s="1352">
        <v>46256.39</v>
      </c>
      <c r="Y13" s="1352">
        <v>43866.483999999997</v>
      </c>
      <c r="Z13" s="1352">
        <v>45291.686000000002</v>
      </c>
      <c r="AA13" s="1352">
        <v>47089.423000000003</v>
      </c>
      <c r="AB13" s="1352">
        <v>47749.703999999998</v>
      </c>
      <c r="AC13" s="1352">
        <v>50752.631000000001</v>
      </c>
      <c r="AD13" s="1352">
        <v>52174.536999999997</v>
      </c>
      <c r="AE13" s="1352">
        <v>59477.85</v>
      </c>
      <c r="AF13" s="1352">
        <v>75590.354000000007</v>
      </c>
      <c r="AG13" s="1352">
        <v>74352.116999999998</v>
      </c>
      <c r="AH13" s="1352">
        <v>84229.648000000001</v>
      </c>
      <c r="AI13" s="1352">
        <v>90963.335000000006</v>
      </c>
      <c r="AJ13" s="1352">
        <v>93710.842000000004</v>
      </c>
      <c r="AK13" s="1352">
        <v>96360.35</v>
      </c>
      <c r="AL13" s="1352">
        <v>108076.12699999999</v>
      </c>
      <c r="AM13" s="1352">
        <v>106638.25</v>
      </c>
      <c r="AN13" s="1352">
        <v>107581.024</v>
      </c>
      <c r="AO13" s="1352">
        <v>115236.507</v>
      </c>
      <c r="AP13" s="1352">
        <v>115008.431</v>
      </c>
      <c r="AQ13" s="1352">
        <v>118684.376</v>
      </c>
      <c r="AR13" s="1352">
        <v>111565.92200000001</v>
      </c>
      <c r="AS13" s="1352">
        <v>117040.02800000001</v>
      </c>
      <c r="AT13" s="1352">
        <v>125336.186</v>
      </c>
      <c r="AU13" s="1352">
        <v>130883.429</v>
      </c>
      <c r="AW13" s="1353">
        <v>143569</v>
      </c>
      <c r="AX13" s="1353">
        <v>154146</v>
      </c>
      <c r="AY13" s="1353">
        <v>145140</v>
      </c>
      <c r="AZ13" s="1353">
        <v>139782</v>
      </c>
      <c r="BA13" s="1353">
        <v>136638</v>
      </c>
      <c r="BB13" s="1353">
        <v>140351</v>
      </c>
      <c r="BC13" s="1353">
        <v>127625</v>
      </c>
      <c r="BD13" s="1353">
        <v>132616</v>
      </c>
      <c r="BE13" s="1353">
        <v>143138</v>
      </c>
      <c r="BF13" s="1353">
        <v>172058</v>
      </c>
      <c r="BG13" s="1353">
        <v>205431</v>
      </c>
      <c r="BH13" s="1353">
        <v>233977</v>
      </c>
      <c r="BI13" s="1353">
        <v>256495</v>
      </c>
      <c r="BJ13" s="1353">
        <v>276725</v>
      </c>
      <c r="BK13" s="1353">
        <v>289836</v>
      </c>
      <c r="BL13" s="1353">
        <v>294397</v>
      </c>
      <c r="BM13" s="1353">
        <v>301635</v>
      </c>
      <c r="BN13" s="1353">
        <v>302988</v>
      </c>
      <c r="BO13" s="1353">
        <v>306023</v>
      </c>
      <c r="BP13" s="1353">
        <v>308230</v>
      </c>
      <c r="BQ13" s="1353">
        <v>332120</v>
      </c>
    </row>
    <row r="14" spans="1:69">
      <c r="A14" s="140"/>
      <c r="B14" s="140"/>
      <c r="C14" s="139" t="s">
        <v>365</v>
      </c>
      <c r="D14" s="1354">
        <v>9012.5669999999991</v>
      </c>
      <c r="E14" s="1354">
        <v>8915.2099999999991</v>
      </c>
      <c r="F14" s="1354">
        <v>9389.5220000000008</v>
      </c>
      <c r="G14" s="1354">
        <v>9174.6010000000006</v>
      </c>
      <c r="H14" s="1354">
        <v>8852.1190000000006</v>
      </c>
      <c r="I14" s="1354">
        <v>9634.5849999999991</v>
      </c>
      <c r="J14" s="1354">
        <v>9954.7630000000008</v>
      </c>
      <c r="K14" s="1354">
        <v>11429.234</v>
      </c>
      <c r="L14" s="1354">
        <v>14277.689</v>
      </c>
      <c r="M14" s="1354">
        <v>16317.424000000001</v>
      </c>
      <c r="N14" s="1354">
        <v>19519.062000000002</v>
      </c>
      <c r="O14" s="1354">
        <v>25500.661</v>
      </c>
      <c r="P14" s="1354">
        <v>33587.442999999999</v>
      </c>
      <c r="Q14" s="1354">
        <v>37317.930999999997</v>
      </c>
      <c r="R14" s="1354">
        <v>38757.167000000001</v>
      </c>
      <c r="S14" s="1354">
        <v>39823.317000000003</v>
      </c>
      <c r="T14" s="1354">
        <v>37539.152999999998</v>
      </c>
      <c r="U14" s="1354">
        <v>36150.945</v>
      </c>
      <c r="V14" s="1354">
        <v>34952.000999999997</v>
      </c>
      <c r="W14" s="1354">
        <v>34276.237999999998</v>
      </c>
      <c r="X14" s="1354">
        <v>30196.644</v>
      </c>
      <c r="Y14" s="1354">
        <v>28707.17</v>
      </c>
      <c r="Z14" s="1354">
        <v>29923.377</v>
      </c>
      <c r="AA14" s="1354">
        <v>30097.842000000001</v>
      </c>
      <c r="AB14" s="1354">
        <v>29431.675999999999</v>
      </c>
      <c r="AC14" s="1354">
        <v>29983.758999999998</v>
      </c>
      <c r="AD14" s="1354">
        <v>27610.616000000002</v>
      </c>
      <c r="AE14" s="1354">
        <v>29505.067999999999</v>
      </c>
      <c r="AF14" s="1354">
        <v>46863.025000000001</v>
      </c>
      <c r="AG14" s="1354">
        <v>47671.701999999997</v>
      </c>
      <c r="AH14" s="1354">
        <v>47402.663999999997</v>
      </c>
      <c r="AI14" s="1354">
        <v>51877.4</v>
      </c>
      <c r="AJ14" s="1354">
        <v>54187.258000000002</v>
      </c>
      <c r="AK14" s="1354">
        <v>53927.877</v>
      </c>
      <c r="AL14" s="1354">
        <v>62168.273999999998</v>
      </c>
      <c r="AM14" s="1354">
        <v>63386.188000000002</v>
      </c>
      <c r="AN14" s="1354">
        <v>61316.629000000001</v>
      </c>
      <c r="AO14" s="1354">
        <v>69418.880000000005</v>
      </c>
      <c r="AP14" s="1354">
        <v>67147.112999999998</v>
      </c>
      <c r="AQ14" s="1354">
        <v>71256.678</v>
      </c>
      <c r="AR14" s="1354">
        <v>66713.777000000002</v>
      </c>
      <c r="AS14" s="1354">
        <v>69773.557000000001</v>
      </c>
      <c r="AT14" s="1354">
        <v>77431.19</v>
      </c>
      <c r="AU14" s="1354">
        <v>83963.463000000003</v>
      </c>
      <c r="AW14" s="1355">
        <v>98593</v>
      </c>
      <c r="AX14" s="1355">
        <v>93436</v>
      </c>
      <c r="AY14" s="1355">
        <v>79917</v>
      </c>
      <c r="AZ14" s="1355">
        <v>74897</v>
      </c>
      <c r="BA14" s="1355">
        <v>73108</v>
      </c>
      <c r="BB14" s="1355">
        <v>72556</v>
      </c>
      <c r="BC14" s="1355">
        <v>67812</v>
      </c>
      <c r="BD14" s="1355">
        <v>72227</v>
      </c>
      <c r="BE14" s="1355">
        <v>79421</v>
      </c>
      <c r="BF14" s="1355">
        <v>110383</v>
      </c>
      <c r="BG14" s="1355">
        <v>138737</v>
      </c>
      <c r="BH14" s="1355">
        <v>164792</v>
      </c>
      <c r="BI14" s="1355">
        <v>181580</v>
      </c>
      <c r="BJ14" s="1355">
        <v>201964</v>
      </c>
      <c r="BK14" s="1355">
        <v>215238</v>
      </c>
      <c r="BL14" s="1355">
        <v>222070</v>
      </c>
      <c r="BM14" s="1355">
        <v>228414</v>
      </c>
      <c r="BN14" s="1355">
        <v>228916</v>
      </c>
      <c r="BO14" s="1355">
        <v>223441</v>
      </c>
      <c r="BP14" s="1355">
        <v>222462</v>
      </c>
      <c r="BQ14" s="1355">
        <v>236430</v>
      </c>
    </row>
    <row r="15" spans="1:69">
      <c r="A15" s="175"/>
      <c r="B15" s="175"/>
      <c r="C15" s="175" t="s">
        <v>364</v>
      </c>
      <c r="D15" s="1354">
        <v>3589.8649999999998</v>
      </c>
      <c r="E15" s="1354">
        <v>3516.154</v>
      </c>
      <c r="F15" s="1354">
        <v>2924.558</v>
      </c>
      <c r="G15" s="1354">
        <v>2888.7060000000001</v>
      </c>
      <c r="H15" s="1354">
        <v>2764.2779999999998</v>
      </c>
      <c r="I15" s="1354">
        <v>2733.3270000000002</v>
      </c>
      <c r="J15" s="1354">
        <v>2630.8629999999998</v>
      </c>
      <c r="K15" s="1354">
        <v>2629.1030000000001</v>
      </c>
      <c r="L15" s="1354">
        <v>1384.0930000000001</v>
      </c>
      <c r="M15" s="1354">
        <v>1065.828</v>
      </c>
      <c r="N15" s="1354">
        <v>1041.712</v>
      </c>
      <c r="O15" s="1354">
        <v>1114.4490000000001</v>
      </c>
      <c r="P15" s="1354">
        <v>1038.796</v>
      </c>
      <c r="Q15" s="1354">
        <v>1065.1849999999999</v>
      </c>
      <c r="R15" s="1354">
        <v>2565.1529999999998</v>
      </c>
      <c r="S15" s="1354">
        <v>2616.549</v>
      </c>
      <c r="T15" s="1354">
        <v>1569.0530000000001</v>
      </c>
      <c r="U15" s="1354">
        <v>1056.72</v>
      </c>
      <c r="V15" s="1354">
        <v>526.98299999999995</v>
      </c>
      <c r="W15" s="1354">
        <v>0.22</v>
      </c>
      <c r="X15" s="1354">
        <v>0</v>
      </c>
      <c r="Y15" s="1354">
        <v>0.111</v>
      </c>
      <c r="Z15" s="1354">
        <v>0</v>
      </c>
      <c r="AA15" s="1354">
        <v>0</v>
      </c>
      <c r="AB15" s="1354">
        <v>0</v>
      </c>
      <c r="AC15" s="1354">
        <v>0</v>
      </c>
      <c r="AD15" s="1354" t="s">
        <v>23</v>
      </c>
      <c r="AE15" s="1354">
        <v>0</v>
      </c>
      <c r="AF15" s="1354">
        <v>0</v>
      </c>
      <c r="AG15" s="1354">
        <v>0</v>
      </c>
      <c r="AH15" s="1354">
        <v>0</v>
      </c>
      <c r="AI15" s="1354">
        <v>0</v>
      </c>
      <c r="AJ15" s="1354">
        <v>0</v>
      </c>
      <c r="AK15" s="1354">
        <v>0</v>
      </c>
      <c r="AL15" s="1354">
        <v>0</v>
      </c>
      <c r="AM15" s="1354">
        <v>0</v>
      </c>
      <c r="AN15" s="1354">
        <v>0</v>
      </c>
      <c r="AO15" s="1354">
        <v>0</v>
      </c>
      <c r="AP15" s="1354">
        <v>0</v>
      </c>
      <c r="AQ15" s="1354">
        <v>0</v>
      </c>
      <c r="AR15" s="1354" t="s">
        <v>1250</v>
      </c>
      <c r="AS15" s="1354">
        <v>0</v>
      </c>
      <c r="AT15" s="1354">
        <v>0</v>
      </c>
      <c r="AU15" s="1354">
        <v>0</v>
      </c>
      <c r="AW15" s="1355">
        <v>0</v>
      </c>
      <c r="AX15" s="1355">
        <v>0</v>
      </c>
      <c r="AY15" s="1355">
        <v>0</v>
      </c>
      <c r="AZ15" s="1355">
        <v>0</v>
      </c>
      <c r="BA15" s="1355">
        <v>0</v>
      </c>
      <c r="BB15" s="1355"/>
      <c r="BC15" s="1355"/>
      <c r="BD15" s="1355">
        <v>0</v>
      </c>
      <c r="BE15" s="1355">
        <v>0</v>
      </c>
      <c r="BF15" s="1355">
        <v>0</v>
      </c>
      <c r="BG15" s="1355">
        <v>0</v>
      </c>
      <c r="BH15" s="1355">
        <v>0</v>
      </c>
      <c r="BI15" s="1355">
        <v>0</v>
      </c>
      <c r="BJ15" s="1355">
        <v>0</v>
      </c>
      <c r="BK15" s="1355">
        <v>0</v>
      </c>
      <c r="BL15" s="1355">
        <v>0</v>
      </c>
      <c r="BM15" s="1355">
        <v>0</v>
      </c>
      <c r="BN15" s="1355">
        <v>0</v>
      </c>
      <c r="BO15" s="1355">
        <v>0</v>
      </c>
      <c r="BP15" s="1355">
        <v>0</v>
      </c>
      <c r="BQ15" s="1355">
        <v>0</v>
      </c>
    </row>
    <row r="16" spans="1:69">
      <c r="A16" s="175"/>
      <c r="B16" s="175"/>
      <c r="C16" s="175" t="s">
        <v>363</v>
      </c>
      <c r="D16" s="1354">
        <v>6993.2129999999997</v>
      </c>
      <c r="E16" s="1354">
        <v>8128.0150000000003</v>
      </c>
      <c r="F16" s="1354">
        <v>6777.5230000000001</v>
      </c>
      <c r="G16" s="1354">
        <v>6474.2979999999998</v>
      </c>
      <c r="H16" s="1354">
        <v>5703.223</v>
      </c>
      <c r="I16" s="1354">
        <v>6408.1970000000001</v>
      </c>
      <c r="J16" s="1354">
        <v>6300.9660000000003</v>
      </c>
      <c r="K16" s="1354">
        <v>9294.93</v>
      </c>
      <c r="L16" s="1354">
        <v>9929.9369999999999</v>
      </c>
      <c r="M16" s="1354">
        <v>10313.919</v>
      </c>
      <c r="N16" s="1354">
        <v>11735.982</v>
      </c>
      <c r="O16" s="1354">
        <v>14350.111999999999</v>
      </c>
      <c r="P16" s="1354">
        <v>16930.974999999999</v>
      </c>
      <c r="Q16" s="1354">
        <v>10952.767</v>
      </c>
      <c r="R16" s="1354">
        <v>12973.254999999999</v>
      </c>
      <c r="S16" s="1354">
        <v>14604.169</v>
      </c>
      <c r="T16" s="1354">
        <v>15999.373</v>
      </c>
      <c r="U16" s="1354">
        <v>16069.487999999999</v>
      </c>
      <c r="V16" s="1354">
        <v>17723.277999999998</v>
      </c>
      <c r="W16" s="1354">
        <v>16395.177</v>
      </c>
      <c r="X16" s="1354">
        <v>16059.745999999999</v>
      </c>
      <c r="Y16" s="1354">
        <v>14320.065000000001</v>
      </c>
      <c r="Z16" s="1354">
        <v>13888.241</v>
      </c>
      <c r="AA16" s="1354">
        <v>14914.722</v>
      </c>
      <c r="AB16" s="1354">
        <v>16084.91</v>
      </c>
      <c r="AC16" s="1354">
        <v>18009.763999999999</v>
      </c>
      <c r="AD16" s="1354">
        <v>21156.277999999998</v>
      </c>
      <c r="AE16" s="1354">
        <v>26154.241000000002</v>
      </c>
      <c r="AF16" s="1354">
        <v>24782.355</v>
      </c>
      <c r="AG16" s="1354">
        <v>22430.664000000001</v>
      </c>
      <c r="AH16" s="1354">
        <v>32303.611000000001</v>
      </c>
      <c r="AI16" s="1354">
        <v>34017.269999999997</v>
      </c>
      <c r="AJ16" s="1354">
        <v>34286.83</v>
      </c>
      <c r="AK16" s="1354">
        <v>36994.559999999998</v>
      </c>
      <c r="AL16" s="1354">
        <v>41689.127999999997</v>
      </c>
      <c r="AM16" s="1354">
        <v>38811.593999999997</v>
      </c>
      <c r="AN16" s="1354">
        <v>41877.118999999999</v>
      </c>
      <c r="AO16" s="1354">
        <v>41415.838000000003</v>
      </c>
      <c r="AP16" s="1354">
        <v>43468.269</v>
      </c>
      <c r="AQ16" s="1354">
        <v>44326.790999999997</v>
      </c>
      <c r="AR16" s="1354">
        <v>42053.84</v>
      </c>
      <c r="AS16" s="1354">
        <v>45037.976999999999</v>
      </c>
      <c r="AT16" s="1354">
        <v>46512.606</v>
      </c>
      <c r="AU16" s="1354">
        <v>45443.332999999999</v>
      </c>
      <c r="AW16" s="1355">
        <v>43866</v>
      </c>
      <c r="AX16" s="1355">
        <v>59548</v>
      </c>
      <c r="AY16" s="1355">
        <v>64116</v>
      </c>
      <c r="AZ16" s="1355">
        <v>63891</v>
      </c>
      <c r="BA16" s="1355">
        <v>62571</v>
      </c>
      <c r="BB16" s="1355">
        <v>66792</v>
      </c>
      <c r="BC16" s="1355">
        <v>59029</v>
      </c>
      <c r="BD16" s="1355">
        <v>59792</v>
      </c>
      <c r="BE16" s="1355">
        <v>62960</v>
      </c>
      <c r="BF16" s="1355">
        <v>60286</v>
      </c>
      <c r="BG16" s="1355">
        <v>64289</v>
      </c>
      <c r="BH16" s="1355">
        <v>65725</v>
      </c>
      <c r="BI16" s="1355">
        <v>70594</v>
      </c>
      <c r="BJ16" s="1355">
        <v>69005</v>
      </c>
      <c r="BK16" s="1355">
        <v>66942</v>
      </c>
      <c r="BL16" s="1355">
        <v>63323</v>
      </c>
      <c r="BM16" s="1355">
        <v>62999</v>
      </c>
      <c r="BN16" s="1355">
        <v>62737</v>
      </c>
      <c r="BO16" s="1355">
        <v>69147</v>
      </c>
      <c r="BP16" s="1355">
        <v>69454</v>
      </c>
      <c r="BQ16" s="1355">
        <v>76279</v>
      </c>
    </row>
    <row r="17" spans="1:71">
      <c r="A17" s="175"/>
      <c r="B17" s="175"/>
      <c r="C17" s="175" t="s">
        <v>362</v>
      </c>
      <c r="D17" s="1354">
        <v>0</v>
      </c>
      <c r="E17" s="1354">
        <v>0</v>
      </c>
      <c r="F17" s="1354">
        <v>0</v>
      </c>
      <c r="G17" s="1354">
        <v>0</v>
      </c>
      <c r="H17" s="1354">
        <v>0</v>
      </c>
      <c r="I17" s="1354">
        <v>0</v>
      </c>
      <c r="J17" s="1354">
        <v>0</v>
      </c>
      <c r="K17" s="1354">
        <v>0</v>
      </c>
      <c r="L17" s="1354">
        <v>0</v>
      </c>
      <c r="M17" s="1354">
        <v>0</v>
      </c>
      <c r="N17" s="1354">
        <v>0</v>
      </c>
      <c r="O17" s="1354">
        <v>0</v>
      </c>
      <c r="P17" s="1354">
        <v>0</v>
      </c>
      <c r="Q17" s="1354">
        <v>0</v>
      </c>
      <c r="R17" s="1354">
        <v>0</v>
      </c>
      <c r="S17" s="1354">
        <v>0</v>
      </c>
      <c r="T17" s="1354">
        <v>0</v>
      </c>
      <c r="U17" s="1354">
        <v>0</v>
      </c>
      <c r="V17" s="1354">
        <v>0</v>
      </c>
      <c r="W17" s="1354">
        <v>0</v>
      </c>
      <c r="X17" s="1354">
        <v>0</v>
      </c>
      <c r="Y17" s="1354">
        <v>839.13800000000003</v>
      </c>
      <c r="Z17" s="1354">
        <v>1480.068</v>
      </c>
      <c r="AA17" s="1354">
        <v>2076.8589999999999</v>
      </c>
      <c r="AB17" s="1354">
        <v>2233.1179999999999</v>
      </c>
      <c r="AC17" s="1354">
        <v>2759.1080000000002</v>
      </c>
      <c r="AD17" s="1354">
        <v>3407.643</v>
      </c>
      <c r="AE17" s="1354">
        <v>3818.5410000000002</v>
      </c>
      <c r="AF17" s="1354">
        <v>3944.9740000000002</v>
      </c>
      <c r="AG17" s="1354">
        <v>4249.7510000000002</v>
      </c>
      <c r="AH17" s="1354">
        <v>4523.3729999999996</v>
      </c>
      <c r="AI17" s="1354">
        <v>5068.665</v>
      </c>
      <c r="AJ17" s="1354">
        <v>5236.7539999999999</v>
      </c>
      <c r="AK17" s="1354">
        <v>5437.9129999999996</v>
      </c>
      <c r="AL17" s="1354">
        <v>4218.7250000000004</v>
      </c>
      <c r="AM17" s="1354">
        <v>4440.4679999999998</v>
      </c>
      <c r="AN17" s="1354">
        <v>4387.2759999999998</v>
      </c>
      <c r="AO17" s="1354">
        <v>4401.7889999999998</v>
      </c>
      <c r="AP17" s="1354">
        <v>4393.049</v>
      </c>
      <c r="AQ17" s="1354">
        <v>3100.9070000000002</v>
      </c>
      <c r="AR17" s="1354">
        <v>2798.3049999999998</v>
      </c>
      <c r="AS17" s="1354">
        <v>2228.4940000000001</v>
      </c>
      <c r="AT17" s="1354">
        <v>1392.39</v>
      </c>
      <c r="AU17" s="1354">
        <v>1476.633</v>
      </c>
      <c r="AW17" s="1355">
        <v>1110</v>
      </c>
      <c r="AX17" s="1355">
        <v>1162</v>
      </c>
      <c r="AY17" s="1355">
        <v>1107</v>
      </c>
      <c r="AZ17" s="1355">
        <v>994</v>
      </c>
      <c r="BA17" s="1355">
        <v>959</v>
      </c>
      <c r="BB17" s="1355">
        <v>1003</v>
      </c>
      <c r="BC17" s="1355">
        <v>784</v>
      </c>
      <c r="BD17" s="1355">
        <v>597</v>
      </c>
      <c r="BE17" s="1355">
        <v>757</v>
      </c>
      <c r="BF17" s="1355">
        <v>1389</v>
      </c>
      <c r="BG17" s="1355">
        <v>2405</v>
      </c>
      <c r="BH17" s="1355">
        <v>3460</v>
      </c>
      <c r="BI17" s="1355">
        <v>4321</v>
      </c>
      <c r="BJ17" s="1355">
        <v>5756</v>
      </c>
      <c r="BK17" s="1355">
        <v>7656</v>
      </c>
      <c r="BL17" s="1355">
        <v>9004</v>
      </c>
      <c r="BM17" s="1355">
        <v>10222</v>
      </c>
      <c r="BN17" s="1355">
        <v>11335</v>
      </c>
      <c r="BO17" s="1355">
        <v>13435</v>
      </c>
      <c r="BP17" s="1355">
        <v>16314</v>
      </c>
      <c r="BQ17" s="1355">
        <v>19411</v>
      </c>
    </row>
    <row r="18" spans="1:71">
      <c r="A18" s="153"/>
      <c r="B18" s="1829" t="s">
        <v>339</v>
      </c>
      <c r="C18" s="1829"/>
      <c r="D18" s="1352">
        <v>399.16699999999997</v>
      </c>
      <c r="E18" s="1352">
        <v>3274.6559999999999</v>
      </c>
      <c r="F18" s="1352">
        <v>3582.7640000000001</v>
      </c>
      <c r="G18" s="1352">
        <v>4049.4630000000002</v>
      </c>
      <c r="H18" s="1352">
        <v>290.58800000000002</v>
      </c>
      <c r="I18" s="1352">
        <v>4478.4160000000002</v>
      </c>
      <c r="J18" s="1352">
        <v>4362.0110000000004</v>
      </c>
      <c r="K18" s="1352">
        <v>4207.3310000000001</v>
      </c>
      <c r="L18" s="1352">
        <v>411.90199999999999</v>
      </c>
      <c r="M18" s="1352">
        <v>4397.6279999999997</v>
      </c>
      <c r="N18" s="1352">
        <v>4362.6180000000004</v>
      </c>
      <c r="O18" s="1352">
        <v>4610.25</v>
      </c>
      <c r="P18" s="1352">
        <v>120.726</v>
      </c>
      <c r="Q18" s="1352">
        <v>5390.0559999999996</v>
      </c>
      <c r="R18" s="1352">
        <v>3988.5189999999998</v>
      </c>
      <c r="S18" s="1352">
        <v>4303.9790000000003</v>
      </c>
      <c r="T18" s="1352">
        <v>288.334</v>
      </c>
      <c r="U18" s="1352">
        <v>5114.6040000000003</v>
      </c>
      <c r="V18" s="1352">
        <v>4119.4859999999999</v>
      </c>
      <c r="W18" s="1352">
        <v>7625.6260000000002</v>
      </c>
      <c r="X18" s="1352">
        <v>613.23199999999997</v>
      </c>
      <c r="Y18" s="1352">
        <v>7428.241</v>
      </c>
      <c r="Z18" s="1352">
        <v>7836.9430000000002</v>
      </c>
      <c r="AA18" s="1352">
        <v>4873.8689999999997</v>
      </c>
      <c r="AB18" s="1352">
        <v>435.83199999999999</v>
      </c>
      <c r="AC18" s="1352">
        <v>4219.6469999999999</v>
      </c>
      <c r="AD18" s="1352">
        <v>5184.75</v>
      </c>
      <c r="AE18" s="1352">
        <v>5397.4189999999999</v>
      </c>
      <c r="AF18" s="1352">
        <v>520.01599999999996</v>
      </c>
      <c r="AG18" s="1352">
        <v>4033.9690000000001</v>
      </c>
      <c r="AH18" s="1352">
        <v>5206.2370000000001</v>
      </c>
      <c r="AI18" s="1352">
        <v>27532.81</v>
      </c>
      <c r="AJ18" s="1352">
        <v>26469.416000000001</v>
      </c>
      <c r="AK18" s="1352">
        <v>28216.151000000002</v>
      </c>
      <c r="AL18" s="1352">
        <v>30145.277999999998</v>
      </c>
      <c r="AM18" s="1352">
        <v>32594.309000000001</v>
      </c>
      <c r="AN18" s="1352">
        <v>34116.644</v>
      </c>
      <c r="AO18" s="1352">
        <v>37064.42</v>
      </c>
      <c r="AP18" s="1352">
        <v>37469.550000000003</v>
      </c>
      <c r="AQ18" s="1352">
        <v>43345.383999999998</v>
      </c>
      <c r="AR18" s="1352">
        <v>41253.290999999997</v>
      </c>
      <c r="AS18" s="1352">
        <v>44957.892</v>
      </c>
      <c r="AT18" s="1352">
        <v>48254.531999999999</v>
      </c>
      <c r="AU18" s="1352">
        <v>52778.51</v>
      </c>
      <c r="AW18" s="1353">
        <v>48771</v>
      </c>
      <c r="AX18" s="1353">
        <v>45411</v>
      </c>
      <c r="AY18" s="1353">
        <v>43894</v>
      </c>
      <c r="AZ18" s="1353">
        <v>50623</v>
      </c>
      <c r="BA18" s="1353">
        <v>51202</v>
      </c>
      <c r="BB18" s="1353">
        <v>52518</v>
      </c>
      <c r="BC18" s="1353">
        <v>63788</v>
      </c>
      <c r="BD18" s="1353">
        <v>62275</v>
      </c>
      <c r="BE18" s="1353">
        <v>64307</v>
      </c>
      <c r="BF18" s="1353">
        <v>71866</v>
      </c>
      <c r="BG18" s="1353">
        <v>81036</v>
      </c>
      <c r="BH18" s="1353">
        <v>82898</v>
      </c>
      <c r="BI18" s="1353">
        <v>82482</v>
      </c>
      <c r="BJ18" s="1353">
        <v>83375</v>
      </c>
      <c r="BK18" s="1353">
        <v>83805</v>
      </c>
      <c r="BL18" s="1353">
        <v>88012</v>
      </c>
      <c r="BM18" s="1353">
        <v>86553</v>
      </c>
      <c r="BN18" s="1353">
        <v>89045</v>
      </c>
      <c r="BO18" s="1353">
        <v>91346</v>
      </c>
      <c r="BP18" s="1353">
        <v>92075</v>
      </c>
      <c r="BQ18" s="1353">
        <v>94795</v>
      </c>
    </row>
    <row r="19" spans="1:71">
      <c r="A19" s="175"/>
      <c r="B19" s="175"/>
      <c r="C19" s="175" t="s">
        <v>361</v>
      </c>
      <c r="D19" s="1354">
        <v>159.39500000000001</v>
      </c>
      <c r="E19" s="1354">
        <v>2612.0279999999998</v>
      </c>
      <c r="F19" s="1354">
        <v>2682.7559999999999</v>
      </c>
      <c r="G19" s="1354">
        <v>2991.61</v>
      </c>
      <c r="H19" s="1354">
        <v>64.543999999999997</v>
      </c>
      <c r="I19" s="1354">
        <v>3618.011</v>
      </c>
      <c r="J19" s="1354">
        <v>3212.2240000000002</v>
      </c>
      <c r="K19" s="1354">
        <v>3059.1559999999999</v>
      </c>
      <c r="L19" s="1354">
        <v>288.30200000000002</v>
      </c>
      <c r="M19" s="1354">
        <v>3690.2080000000001</v>
      </c>
      <c r="N19" s="1354">
        <v>3349.7469999999998</v>
      </c>
      <c r="O19" s="1354">
        <v>3464.1529999999998</v>
      </c>
      <c r="P19" s="1354">
        <v>67.554000000000002</v>
      </c>
      <c r="Q19" s="1354">
        <v>4242.7129999999997</v>
      </c>
      <c r="R19" s="1354">
        <v>2847.529</v>
      </c>
      <c r="S19" s="1354">
        <v>3167.6260000000002</v>
      </c>
      <c r="T19" s="1354">
        <v>108.32599999999999</v>
      </c>
      <c r="U19" s="1354">
        <v>3945.2260000000001</v>
      </c>
      <c r="V19" s="1354">
        <v>2918.2719999999999</v>
      </c>
      <c r="W19" s="1354">
        <v>5099.6840000000002</v>
      </c>
      <c r="X19" s="1354">
        <v>175.76599999999999</v>
      </c>
      <c r="Y19" s="1354">
        <v>4701.34</v>
      </c>
      <c r="Z19" s="1354">
        <v>5204.1880000000001</v>
      </c>
      <c r="AA19" s="1354">
        <v>3323.5520000000001</v>
      </c>
      <c r="AB19" s="1354">
        <v>187.36099999999999</v>
      </c>
      <c r="AC19" s="1354">
        <v>2714.384</v>
      </c>
      <c r="AD19" s="1354">
        <v>3407.9110000000001</v>
      </c>
      <c r="AE19" s="1354">
        <v>3574.3220000000001</v>
      </c>
      <c r="AF19" s="1354">
        <v>226.476</v>
      </c>
      <c r="AG19" s="1354">
        <v>2624.6709999999998</v>
      </c>
      <c r="AH19" s="1354">
        <v>3447.0909999999999</v>
      </c>
      <c r="AI19" s="1354">
        <v>25678.080999999998</v>
      </c>
      <c r="AJ19" s="1354">
        <v>26284.853999999999</v>
      </c>
      <c r="AK19" s="1354">
        <v>26678.866000000002</v>
      </c>
      <c r="AL19" s="1354">
        <v>28282.58</v>
      </c>
      <c r="AM19" s="1354">
        <v>30726.795999999998</v>
      </c>
      <c r="AN19" s="1354">
        <v>33761.288999999997</v>
      </c>
      <c r="AO19" s="1354">
        <v>35400.71</v>
      </c>
      <c r="AP19" s="1354">
        <v>35803.171000000002</v>
      </c>
      <c r="AQ19" s="1354">
        <v>41274.192000000003</v>
      </c>
      <c r="AR19" s="1354">
        <v>40832.885999999999</v>
      </c>
      <c r="AS19" s="1354">
        <v>43116.932999999997</v>
      </c>
      <c r="AT19" s="1354">
        <v>46211.603000000003</v>
      </c>
      <c r="AU19" s="1354">
        <v>49146.322999999997</v>
      </c>
      <c r="AW19" s="1355">
        <v>48061</v>
      </c>
      <c r="AX19" s="1355">
        <v>44168</v>
      </c>
      <c r="AY19" s="1355">
        <v>42020</v>
      </c>
      <c r="AZ19" s="1355">
        <v>48385</v>
      </c>
      <c r="BA19" s="1355">
        <v>50862</v>
      </c>
      <c r="BB19" s="1355">
        <v>50595</v>
      </c>
      <c r="BC19" s="1355">
        <v>60772</v>
      </c>
      <c r="BD19" s="1355">
        <v>59367</v>
      </c>
      <c r="BE19" s="1355">
        <v>64011</v>
      </c>
      <c r="BF19" s="1355">
        <v>69683</v>
      </c>
      <c r="BG19" s="1355">
        <v>77960</v>
      </c>
      <c r="BH19" s="1355">
        <v>79514</v>
      </c>
      <c r="BI19" s="1355">
        <v>82254</v>
      </c>
      <c r="BJ19" s="1355">
        <v>81091</v>
      </c>
      <c r="BK19" s="1355">
        <v>81076</v>
      </c>
      <c r="BL19" s="1355">
        <v>85275</v>
      </c>
      <c r="BM19" s="1355">
        <v>86204</v>
      </c>
      <c r="BN19" s="1355">
        <v>86011</v>
      </c>
      <c r="BO19" s="1355">
        <v>88630</v>
      </c>
      <c r="BP19" s="1355">
        <v>87010</v>
      </c>
      <c r="BQ19" s="1355">
        <v>94332</v>
      </c>
    </row>
    <row r="20" spans="1:71">
      <c r="A20" s="175"/>
      <c r="B20" s="175"/>
      <c r="C20" s="175" t="s">
        <v>336</v>
      </c>
      <c r="D20" s="1354">
        <v>239.77199999999999</v>
      </c>
      <c r="E20" s="1354">
        <v>662.62800000000004</v>
      </c>
      <c r="F20" s="1354">
        <v>900.00800000000004</v>
      </c>
      <c r="G20" s="1354">
        <v>1057.8530000000001</v>
      </c>
      <c r="H20" s="1354">
        <v>226.04400000000001</v>
      </c>
      <c r="I20" s="1354">
        <v>860.40499999999997</v>
      </c>
      <c r="J20" s="1354">
        <v>1149.787</v>
      </c>
      <c r="K20" s="1354">
        <v>1148.175</v>
      </c>
      <c r="L20" s="1354">
        <v>123.6</v>
      </c>
      <c r="M20" s="1354">
        <v>707.42</v>
      </c>
      <c r="N20" s="1354">
        <v>1012.871</v>
      </c>
      <c r="O20" s="1354">
        <v>1146.097</v>
      </c>
      <c r="P20" s="1354">
        <v>53.171999999999997</v>
      </c>
      <c r="Q20" s="1354">
        <v>1147.3430000000001</v>
      </c>
      <c r="R20" s="1354">
        <v>1140.99</v>
      </c>
      <c r="S20" s="1354">
        <v>1136.3530000000001</v>
      </c>
      <c r="T20" s="1354">
        <v>180.00800000000001</v>
      </c>
      <c r="U20" s="1354">
        <v>1169.3779999999999</v>
      </c>
      <c r="V20" s="1354">
        <v>1201.2139999999999</v>
      </c>
      <c r="W20" s="1354">
        <v>2525.942</v>
      </c>
      <c r="X20" s="1354">
        <v>437.46600000000001</v>
      </c>
      <c r="Y20" s="1354">
        <v>2726.9009999999998</v>
      </c>
      <c r="Z20" s="1354">
        <v>2632.7550000000001</v>
      </c>
      <c r="AA20" s="1354">
        <v>1550.317</v>
      </c>
      <c r="AB20" s="1354">
        <v>248.471</v>
      </c>
      <c r="AC20" s="1354">
        <v>1505.2629999999999</v>
      </c>
      <c r="AD20" s="1354">
        <v>1776.8389999999999</v>
      </c>
      <c r="AE20" s="1354">
        <v>1823.097</v>
      </c>
      <c r="AF20" s="1354">
        <v>293.54000000000002</v>
      </c>
      <c r="AG20" s="1354">
        <v>1409.298</v>
      </c>
      <c r="AH20" s="1354">
        <v>1759.146</v>
      </c>
      <c r="AI20" s="1354">
        <v>1854.729</v>
      </c>
      <c r="AJ20" s="1354">
        <v>184.56200000000001</v>
      </c>
      <c r="AK20" s="1354">
        <v>1537.2850000000001</v>
      </c>
      <c r="AL20" s="1354">
        <v>1862.6980000000001</v>
      </c>
      <c r="AM20" s="1354">
        <v>1867.5129999999999</v>
      </c>
      <c r="AN20" s="1354">
        <v>355.35500000000002</v>
      </c>
      <c r="AO20" s="1354">
        <v>1663.71</v>
      </c>
      <c r="AP20" s="1354">
        <v>1666.3789999999999</v>
      </c>
      <c r="AQ20" s="1354">
        <v>2071.192</v>
      </c>
      <c r="AR20" s="1354">
        <v>420.40499999999997</v>
      </c>
      <c r="AS20" s="1354">
        <v>1840.9590000000001</v>
      </c>
      <c r="AT20" s="1354">
        <v>2042.9290000000001</v>
      </c>
      <c r="AU20" s="1354">
        <v>3632.1869999999999</v>
      </c>
      <c r="AW20" s="1355">
        <v>710</v>
      </c>
      <c r="AX20" s="1355">
        <v>1243</v>
      </c>
      <c r="AY20" s="1355">
        <v>1874</v>
      </c>
      <c r="AZ20" s="1355">
        <v>2238</v>
      </c>
      <c r="BA20" s="1355">
        <v>340</v>
      </c>
      <c r="BB20" s="1355">
        <v>1923</v>
      </c>
      <c r="BC20" s="1355">
        <v>3016</v>
      </c>
      <c r="BD20" s="1355">
        <v>2908</v>
      </c>
      <c r="BE20" s="1355">
        <v>296</v>
      </c>
      <c r="BF20" s="1355">
        <v>2183</v>
      </c>
      <c r="BG20" s="1355">
        <v>3076</v>
      </c>
      <c r="BH20" s="1355">
        <v>3384</v>
      </c>
      <c r="BI20" s="1355">
        <v>228</v>
      </c>
      <c r="BJ20" s="1355">
        <v>2284</v>
      </c>
      <c r="BK20" s="1355">
        <v>2729</v>
      </c>
      <c r="BL20" s="1355">
        <v>2737</v>
      </c>
      <c r="BM20" s="1355">
        <v>349</v>
      </c>
      <c r="BN20" s="1355">
        <v>3034</v>
      </c>
      <c r="BO20" s="1355">
        <v>2716</v>
      </c>
      <c r="BP20" s="1355">
        <v>5065</v>
      </c>
      <c r="BQ20" s="1355">
        <v>463</v>
      </c>
    </row>
    <row r="21" spans="1:71">
      <c r="A21" s="153"/>
      <c r="B21" s="1829" t="s">
        <v>335</v>
      </c>
      <c r="C21" s="1829"/>
      <c r="D21" s="1352">
        <v>2608.9780000000001</v>
      </c>
      <c r="E21" s="1352">
        <v>2699.0320000000002</v>
      </c>
      <c r="F21" s="1352">
        <v>2486.5079999999998</v>
      </c>
      <c r="G21" s="1352">
        <v>2999.373</v>
      </c>
      <c r="H21" s="1352">
        <v>2786.7919999999999</v>
      </c>
      <c r="I21" s="1352">
        <v>2748.3119999999999</v>
      </c>
      <c r="J21" s="1352">
        <v>2765.3339999999998</v>
      </c>
      <c r="K21" s="1352">
        <v>3821.1480000000001</v>
      </c>
      <c r="L21" s="1352">
        <v>3256.17</v>
      </c>
      <c r="M21" s="1352">
        <v>3567.7139999999999</v>
      </c>
      <c r="N21" s="1352">
        <v>4156.1360000000004</v>
      </c>
      <c r="O21" s="1352">
        <v>4013.37</v>
      </c>
      <c r="P21" s="1352">
        <v>3927.4609999999998</v>
      </c>
      <c r="Q21" s="1352">
        <v>3941.2179999999998</v>
      </c>
      <c r="R21" s="1352">
        <v>4111.4830000000002</v>
      </c>
      <c r="S21" s="1352">
        <v>4055.6880000000001</v>
      </c>
      <c r="T21" s="1352">
        <v>4690.6000000000004</v>
      </c>
      <c r="U21" s="1352">
        <v>4130.3230000000003</v>
      </c>
      <c r="V21" s="1352">
        <v>4217.1220000000003</v>
      </c>
      <c r="W21" s="1352">
        <v>5365.585</v>
      </c>
      <c r="X21" s="1352">
        <v>4504.2269999999999</v>
      </c>
      <c r="Y21" s="1352">
        <v>5338.1530000000002</v>
      </c>
      <c r="Z21" s="1352">
        <v>5586.8689999999997</v>
      </c>
      <c r="AA21" s="1352">
        <v>4732.2870000000003</v>
      </c>
      <c r="AB21" s="1352">
        <v>4824.3590000000004</v>
      </c>
      <c r="AC21" s="1352">
        <v>5145.7470000000003</v>
      </c>
      <c r="AD21" s="1352">
        <v>5263.1109999999999</v>
      </c>
      <c r="AE21" s="1352">
        <v>6075.8879999999999</v>
      </c>
      <c r="AF21" s="1352">
        <v>6406.47</v>
      </c>
      <c r="AG21" s="1352">
        <v>5789.0169999999998</v>
      </c>
      <c r="AH21" s="1352">
        <v>5861.1670000000004</v>
      </c>
      <c r="AI21" s="1352">
        <v>5638.3869999999997</v>
      </c>
      <c r="AJ21" s="1352">
        <v>5893.0439999999999</v>
      </c>
      <c r="AK21" s="1352">
        <v>5737.2240000000002</v>
      </c>
      <c r="AL21" s="1352">
        <v>5980.393</v>
      </c>
      <c r="AM21" s="1352">
        <v>5044.1310000000003</v>
      </c>
      <c r="AN21" s="1352">
        <v>4969.5039999999999</v>
      </c>
      <c r="AO21" s="1352">
        <v>5441.9250000000002</v>
      </c>
      <c r="AP21" s="1352">
        <v>5401.0540000000001</v>
      </c>
      <c r="AQ21" s="1352">
        <v>5783.2259999999997</v>
      </c>
      <c r="AR21" s="1352">
        <v>5609.8509999999997</v>
      </c>
      <c r="AS21" s="1352">
        <v>5848.8220000000001</v>
      </c>
      <c r="AT21" s="1352">
        <v>6988.3429999999998</v>
      </c>
      <c r="AU21" s="1352">
        <v>7538.567</v>
      </c>
      <c r="AW21" s="1353">
        <v>5408</v>
      </c>
      <c r="AX21" s="1353">
        <v>6665</v>
      </c>
      <c r="AY21" s="1353">
        <v>8051</v>
      </c>
      <c r="AZ21" s="1353">
        <v>10225</v>
      </c>
      <c r="BA21" s="1353">
        <v>7945</v>
      </c>
      <c r="BB21" s="1353">
        <v>9094</v>
      </c>
      <c r="BC21" s="1353">
        <v>10463</v>
      </c>
      <c r="BD21" s="1353">
        <v>11545</v>
      </c>
      <c r="BE21" s="1353">
        <v>8992</v>
      </c>
      <c r="BF21" s="1353">
        <v>12242</v>
      </c>
      <c r="BG21" s="1353">
        <v>14168</v>
      </c>
      <c r="BH21" s="1353">
        <v>13729</v>
      </c>
      <c r="BI21" s="1353">
        <v>11685</v>
      </c>
      <c r="BJ21" s="1353">
        <v>11876</v>
      </c>
      <c r="BK21" s="1353">
        <v>13175</v>
      </c>
      <c r="BL21" s="1353">
        <v>11368</v>
      </c>
      <c r="BM21" s="1353">
        <v>9551</v>
      </c>
      <c r="BN21" s="1353">
        <v>13618</v>
      </c>
      <c r="BO21" s="1353">
        <v>12247</v>
      </c>
      <c r="BP21" s="1353">
        <v>15332</v>
      </c>
      <c r="BQ21" s="1353">
        <v>9025</v>
      </c>
    </row>
    <row r="22" spans="1:71">
      <c r="A22" s="175"/>
      <c r="B22" s="175"/>
      <c r="C22" s="175" t="s">
        <v>360</v>
      </c>
      <c r="D22" s="1354">
        <v>2584.415</v>
      </c>
      <c r="E22" s="1354">
        <v>2677.893</v>
      </c>
      <c r="F22" s="1354">
        <v>2458.5729999999999</v>
      </c>
      <c r="G22" s="1354">
        <v>2848.971</v>
      </c>
      <c r="H22" s="1354">
        <v>2705.5250000000001</v>
      </c>
      <c r="I22" s="1354">
        <v>2714.703</v>
      </c>
      <c r="J22" s="1354">
        <v>2739.7130000000002</v>
      </c>
      <c r="K22" s="1354">
        <v>3766.5149999999999</v>
      </c>
      <c r="L22" s="1354">
        <v>3221.1840000000002</v>
      </c>
      <c r="M22" s="1354">
        <v>3556.4940000000001</v>
      </c>
      <c r="N22" s="1354">
        <v>4142.518</v>
      </c>
      <c r="O22" s="1354">
        <v>4012.5810000000001</v>
      </c>
      <c r="P22" s="1354">
        <v>3857.4369999999999</v>
      </c>
      <c r="Q22" s="1354">
        <v>3930.3679999999999</v>
      </c>
      <c r="R22" s="1354">
        <v>4091.404</v>
      </c>
      <c r="S22" s="1354">
        <v>4048.1320000000001</v>
      </c>
      <c r="T22" s="1354">
        <v>4467.2470000000003</v>
      </c>
      <c r="U22" s="1354">
        <v>4112.2089999999998</v>
      </c>
      <c r="V22" s="1354">
        <v>4173.9030000000002</v>
      </c>
      <c r="W22" s="1354">
        <v>5330.107</v>
      </c>
      <c r="X22" s="1354">
        <v>4470.1419999999998</v>
      </c>
      <c r="Y22" s="1354">
        <v>5301.2849999999999</v>
      </c>
      <c r="Z22" s="1354">
        <v>5519.3190000000004</v>
      </c>
      <c r="AA22" s="1354">
        <v>4691.6629999999996</v>
      </c>
      <c r="AB22" s="1354">
        <v>4615.4309999999996</v>
      </c>
      <c r="AC22" s="1354">
        <v>5078.8860000000004</v>
      </c>
      <c r="AD22" s="1354">
        <v>5224.7560000000003</v>
      </c>
      <c r="AE22" s="1354">
        <v>6040.2309999999998</v>
      </c>
      <c r="AF22" s="1354">
        <v>6391.4759999999997</v>
      </c>
      <c r="AG22" s="1354">
        <v>5776.259</v>
      </c>
      <c r="AH22" s="1354">
        <v>5838.1469999999999</v>
      </c>
      <c r="AI22" s="1354">
        <v>5555.9880000000003</v>
      </c>
      <c r="AJ22" s="1354">
        <v>5425.0320000000002</v>
      </c>
      <c r="AK22" s="1354">
        <v>5700.4319999999998</v>
      </c>
      <c r="AL22" s="1354">
        <v>5966.6880000000001</v>
      </c>
      <c r="AM22" s="1354">
        <v>5029.1289999999999</v>
      </c>
      <c r="AN22" s="1354">
        <v>4947.9610000000002</v>
      </c>
      <c r="AO22" s="1354">
        <v>5407.009</v>
      </c>
      <c r="AP22" s="1354">
        <v>5376.4570000000003</v>
      </c>
      <c r="AQ22" s="1354">
        <v>5770.2920000000004</v>
      </c>
      <c r="AR22" s="1354">
        <v>5600.2950000000001</v>
      </c>
      <c r="AS22" s="1354">
        <v>5769.3419999999996</v>
      </c>
      <c r="AT22" s="1354">
        <v>6979.33</v>
      </c>
      <c r="AU22" s="1354">
        <v>7511.1980000000003</v>
      </c>
      <c r="AW22" s="1355">
        <v>5294</v>
      </c>
      <c r="AX22" s="1355">
        <v>6490</v>
      </c>
      <c r="AY22" s="1355">
        <v>7767</v>
      </c>
      <c r="AZ22" s="1355">
        <v>10116</v>
      </c>
      <c r="BA22" s="1355">
        <v>7896</v>
      </c>
      <c r="BB22" s="1355">
        <v>8943</v>
      </c>
      <c r="BC22" s="1355">
        <v>10219</v>
      </c>
      <c r="BD22" s="1355">
        <v>10846</v>
      </c>
      <c r="BE22" s="1355">
        <v>8991</v>
      </c>
      <c r="BF22" s="1355">
        <v>12128</v>
      </c>
      <c r="BG22" s="1355">
        <v>14052</v>
      </c>
      <c r="BH22" s="1355">
        <v>13668</v>
      </c>
      <c r="BI22" s="1355">
        <v>11683</v>
      </c>
      <c r="BJ22" s="1355">
        <v>11860</v>
      </c>
      <c r="BK22" s="1355">
        <v>13168</v>
      </c>
      <c r="BL22" s="1355">
        <v>11299</v>
      </c>
      <c r="BM22" s="1355">
        <v>9549</v>
      </c>
      <c r="BN22" s="1355">
        <v>13610</v>
      </c>
      <c r="BO22" s="1355">
        <v>12242</v>
      </c>
      <c r="BP22" s="1355">
        <v>15332</v>
      </c>
      <c r="BQ22" s="1355">
        <v>9025</v>
      </c>
    </row>
    <row r="23" spans="1:71">
      <c r="A23" s="175"/>
      <c r="B23" s="175"/>
      <c r="C23" s="175" t="s">
        <v>359</v>
      </c>
      <c r="D23" s="1354">
        <v>24.562999999999999</v>
      </c>
      <c r="E23" s="1354">
        <v>21.138999999999999</v>
      </c>
      <c r="F23" s="1354">
        <v>27.934999999999999</v>
      </c>
      <c r="G23" s="1354">
        <v>150.40199999999999</v>
      </c>
      <c r="H23" s="1354">
        <v>81.266999999999996</v>
      </c>
      <c r="I23" s="1354">
        <v>33.609000000000002</v>
      </c>
      <c r="J23" s="1354">
        <v>25.620999999999999</v>
      </c>
      <c r="K23" s="1354">
        <v>54.633000000000003</v>
      </c>
      <c r="L23" s="1354">
        <v>34.985999999999997</v>
      </c>
      <c r="M23" s="1354">
        <v>11.22</v>
      </c>
      <c r="N23" s="1354">
        <v>13.618</v>
      </c>
      <c r="O23" s="1354">
        <v>0.78900000000000003</v>
      </c>
      <c r="P23" s="1354">
        <v>70.024000000000001</v>
      </c>
      <c r="Q23" s="1354">
        <v>10.85</v>
      </c>
      <c r="R23" s="1354">
        <v>20.079000000000001</v>
      </c>
      <c r="S23" s="1354">
        <v>7.556</v>
      </c>
      <c r="T23" s="1354">
        <v>223.35300000000001</v>
      </c>
      <c r="U23" s="1354">
        <v>18.114000000000001</v>
      </c>
      <c r="V23" s="1354">
        <v>43.219000000000001</v>
      </c>
      <c r="W23" s="1354">
        <v>35.478000000000002</v>
      </c>
      <c r="X23" s="1354">
        <v>34.085000000000001</v>
      </c>
      <c r="Y23" s="1354">
        <v>36.868000000000002</v>
      </c>
      <c r="Z23" s="1354">
        <v>67.55</v>
      </c>
      <c r="AA23" s="1354">
        <v>40.624000000000002</v>
      </c>
      <c r="AB23" s="1354">
        <v>208.928</v>
      </c>
      <c r="AC23" s="1354">
        <v>66.861000000000004</v>
      </c>
      <c r="AD23" s="1354">
        <v>38.354999999999997</v>
      </c>
      <c r="AE23" s="1354">
        <v>35.656999999999996</v>
      </c>
      <c r="AF23" s="1354">
        <v>14.994</v>
      </c>
      <c r="AG23" s="1354">
        <v>12.757999999999999</v>
      </c>
      <c r="AH23" s="1354">
        <v>23.02</v>
      </c>
      <c r="AI23" s="1354">
        <v>82.399000000000001</v>
      </c>
      <c r="AJ23" s="1354">
        <v>468.012</v>
      </c>
      <c r="AK23" s="1354">
        <v>36.792000000000002</v>
      </c>
      <c r="AL23" s="1354">
        <v>13.705</v>
      </c>
      <c r="AM23" s="1354">
        <v>15.002000000000001</v>
      </c>
      <c r="AN23" s="1354">
        <v>21.542999999999999</v>
      </c>
      <c r="AO23" s="1354">
        <v>34.915999999999997</v>
      </c>
      <c r="AP23" s="1354">
        <v>24.597000000000001</v>
      </c>
      <c r="AQ23" s="1354">
        <v>12.933999999999999</v>
      </c>
      <c r="AR23" s="1354">
        <v>9.5559999999999992</v>
      </c>
      <c r="AS23" s="1354">
        <v>79.48</v>
      </c>
      <c r="AT23" s="1354">
        <v>9.0129999999999999</v>
      </c>
      <c r="AU23" s="1354">
        <v>27.369</v>
      </c>
      <c r="AW23" s="1355">
        <v>114</v>
      </c>
      <c r="AX23" s="1355">
        <v>175</v>
      </c>
      <c r="AY23" s="1355">
        <v>284</v>
      </c>
      <c r="AZ23" s="1355">
        <v>109</v>
      </c>
      <c r="BA23" s="1355">
        <v>49</v>
      </c>
      <c r="BB23" s="1355">
        <v>151</v>
      </c>
      <c r="BC23" s="1355">
        <v>244</v>
      </c>
      <c r="BD23" s="1355">
        <v>699</v>
      </c>
      <c r="BE23" s="1355">
        <v>1</v>
      </c>
      <c r="BF23" s="1355">
        <v>114</v>
      </c>
      <c r="BG23" s="1355">
        <v>116</v>
      </c>
      <c r="BH23" s="1355">
        <v>61</v>
      </c>
      <c r="BI23" s="1355">
        <v>2</v>
      </c>
      <c r="BJ23" s="1355">
        <v>16</v>
      </c>
      <c r="BK23" s="1355">
        <v>7</v>
      </c>
      <c r="BL23" s="1355">
        <v>69</v>
      </c>
      <c r="BM23" s="1355">
        <v>2</v>
      </c>
      <c r="BN23" s="1355">
        <v>8</v>
      </c>
      <c r="BO23" s="1355">
        <v>5</v>
      </c>
      <c r="BP23" s="1355">
        <v>0</v>
      </c>
      <c r="BQ23" s="1355">
        <v>0</v>
      </c>
    </row>
    <row r="24" spans="1:71">
      <c r="A24" s="153"/>
      <c r="B24" s="1829" t="s">
        <v>358</v>
      </c>
      <c r="C24" s="1829"/>
      <c r="D24" s="1352">
        <v>42636.415999999997</v>
      </c>
      <c r="E24" s="1352">
        <v>38600.65</v>
      </c>
      <c r="F24" s="1352">
        <v>32537.223999999998</v>
      </c>
      <c r="G24" s="1352">
        <v>32808.084000000003</v>
      </c>
      <c r="H24" s="1352">
        <v>34692.171000000002</v>
      </c>
      <c r="I24" s="1352">
        <v>37167.036</v>
      </c>
      <c r="J24" s="1352">
        <v>38005.192999999999</v>
      </c>
      <c r="K24" s="1352">
        <v>43194.79</v>
      </c>
      <c r="L24" s="1352">
        <v>47337.964</v>
      </c>
      <c r="M24" s="1352">
        <v>51063.819000000003</v>
      </c>
      <c r="N24" s="1352">
        <v>52946.947999999997</v>
      </c>
      <c r="O24" s="1352">
        <v>57872.142999999996</v>
      </c>
      <c r="P24" s="1352">
        <v>56602.06</v>
      </c>
      <c r="Q24" s="1352">
        <v>52073.514999999999</v>
      </c>
      <c r="R24" s="1352">
        <v>55578.942000000003</v>
      </c>
      <c r="S24" s="1352">
        <v>56853.777999999998</v>
      </c>
      <c r="T24" s="1352">
        <v>59125.207000000002</v>
      </c>
      <c r="U24" s="1352">
        <v>62890.415999999997</v>
      </c>
      <c r="V24" s="1352">
        <v>69139.33</v>
      </c>
      <c r="W24" s="1352">
        <v>73301.08</v>
      </c>
      <c r="X24" s="1352">
        <v>76653.301999999996</v>
      </c>
      <c r="Y24" s="1352">
        <v>76927.221999999994</v>
      </c>
      <c r="Z24" s="1352">
        <v>77048.175000000003</v>
      </c>
      <c r="AA24" s="1352">
        <v>81659.327999999994</v>
      </c>
      <c r="AB24" s="1352">
        <v>88776.467999999993</v>
      </c>
      <c r="AC24" s="1352">
        <v>96265.130999999994</v>
      </c>
      <c r="AD24" s="1352">
        <v>92138.070999999996</v>
      </c>
      <c r="AE24" s="1352">
        <v>104580.413</v>
      </c>
      <c r="AF24" s="1352">
        <v>104589.27499999999</v>
      </c>
      <c r="AG24" s="1352">
        <v>95351.904999999999</v>
      </c>
      <c r="AH24" s="1352">
        <v>85261.104000000007</v>
      </c>
      <c r="AI24" s="1352">
        <v>80280.437999999995</v>
      </c>
      <c r="AJ24" s="1352">
        <v>75613.930999999997</v>
      </c>
      <c r="AK24" s="1352">
        <v>73347.521999999997</v>
      </c>
      <c r="AL24" s="1352">
        <v>69530.259000000005</v>
      </c>
      <c r="AM24" s="1352">
        <v>66318.288</v>
      </c>
      <c r="AN24" s="1352">
        <v>63441.04</v>
      </c>
      <c r="AO24" s="1352">
        <v>63230.322999999997</v>
      </c>
      <c r="AP24" s="1352">
        <v>61872.480000000003</v>
      </c>
      <c r="AQ24" s="1352">
        <v>67257.706000000006</v>
      </c>
      <c r="AR24" s="1352">
        <v>67947.191999999995</v>
      </c>
      <c r="AS24" s="1352">
        <v>69629.831999999995</v>
      </c>
      <c r="AT24" s="1352">
        <v>72788.218999999997</v>
      </c>
      <c r="AU24" s="1352">
        <v>77769.778000000006</v>
      </c>
      <c r="AW24" s="1353">
        <v>76393</v>
      </c>
      <c r="AX24" s="1353">
        <v>94909</v>
      </c>
      <c r="AY24" s="1353">
        <v>95184</v>
      </c>
      <c r="AZ24" s="1353">
        <v>91073</v>
      </c>
      <c r="BA24" s="1353">
        <v>83200</v>
      </c>
      <c r="BB24" s="1353">
        <v>88393</v>
      </c>
      <c r="BC24" s="1353">
        <v>85777</v>
      </c>
      <c r="BD24" s="1353">
        <v>93309</v>
      </c>
      <c r="BE24" s="1353">
        <v>97005</v>
      </c>
      <c r="BF24" s="1353">
        <v>107890</v>
      </c>
      <c r="BG24" s="1353">
        <v>120012</v>
      </c>
      <c r="BH24" s="1353">
        <v>125158</v>
      </c>
      <c r="BI24" s="1353">
        <v>115441</v>
      </c>
      <c r="BJ24" s="1353">
        <v>103297</v>
      </c>
      <c r="BK24" s="1353">
        <v>102436</v>
      </c>
      <c r="BL24" s="1353">
        <v>108590</v>
      </c>
      <c r="BM24" s="1353">
        <v>99788</v>
      </c>
      <c r="BN24" s="1353">
        <v>108605</v>
      </c>
      <c r="BO24" s="1353">
        <v>116745</v>
      </c>
      <c r="BP24" s="1353">
        <v>118337</v>
      </c>
      <c r="BQ24" s="1353">
        <v>135113</v>
      </c>
    </row>
    <row r="25" spans="1:71">
      <c r="A25" s="175"/>
      <c r="B25" s="175"/>
      <c r="C25" s="175" t="s">
        <v>357</v>
      </c>
      <c r="D25" s="1354">
        <v>24180.496999999999</v>
      </c>
      <c r="E25" s="1354">
        <v>20082.976999999999</v>
      </c>
      <c r="F25" s="1354">
        <v>14137.558000000001</v>
      </c>
      <c r="G25" s="1354">
        <v>12146.646000000001</v>
      </c>
      <c r="H25" s="1354">
        <v>12336.288</v>
      </c>
      <c r="I25" s="1354">
        <v>13919.933000000001</v>
      </c>
      <c r="J25" s="1354">
        <v>13255.83</v>
      </c>
      <c r="K25" s="1354">
        <v>14332.739</v>
      </c>
      <c r="L25" s="1354">
        <v>15648.853999999999</v>
      </c>
      <c r="M25" s="1354">
        <v>18195.508000000002</v>
      </c>
      <c r="N25" s="1354">
        <v>18669.934000000001</v>
      </c>
      <c r="O25" s="1354">
        <v>21798.842000000001</v>
      </c>
      <c r="P25" s="1354">
        <v>21142.718000000001</v>
      </c>
      <c r="Q25" s="1354">
        <v>17141.96</v>
      </c>
      <c r="R25" s="1354">
        <v>20884.781999999999</v>
      </c>
      <c r="S25" s="1354">
        <v>21993.817999999999</v>
      </c>
      <c r="T25" s="1354">
        <v>23077.194</v>
      </c>
      <c r="U25" s="1354">
        <v>24064.877</v>
      </c>
      <c r="V25" s="1354">
        <v>30144.746999999999</v>
      </c>
      <c r="W25" s="1354">
        <v>31946.576000000001</v>
      </c>
      <c r="X25" s="1354">
        <v>33637.788</v>
      </c>
      <c r="Y25" s="1354">
        <v>32751.753000000001</v>
      </c>
      <c r="Z25" s="1354">
        <v>33530.061999999998</v>
      </c>
      <c r="AA25" s="1354">
        <v>37543.163</v>
      </c>
      <c r="AB25" s="1354">
        <v>43546.228999999999</v>
      </c>
      <c r="AC25" s="1354">
        <v>52182.930999999997</v>
      </c>
      <c r="AD25" s="1354">
        <v>49517.201000000001</v>
      </c>
      <c r="AE25" s="1354">
        <v>64244.351000000002</v>
      </c>
      <c r="AF25" s="1354">
        <v>65785.759000000005</v>
      </c>
      <c r="AG25" s="1354">
        <v>60015.945</v>
      </c>
      <c r="AH25" s="1354">
        <v>52311.909</v>
      </c>
      <c r="AI25" s="1354">
        <v>49260.364999999998</v>
      </c>
      <c r="AJ25" s="1354">
        <v>45786.11</v>
      </c>
      <c r="AK25" s="1354">
        <v>44803.131999999998</v>
      </c>
      <c r="AL25" s="1354">
        <v>42337.031999999999</v>
      </c>
      <c r="AM25" s="1354">
        <v>40743.036</v>
      </c>
      <c r="AN25" s="1354">
        <v>39259.760999999999</v>
      </c>
      <c r="AO25" s="1354">
        <v>41337.095000000001</v>
      </c>
      <c r="AP25" s="1354">
        <v>41651.707999999999</v>
      </c>
      <c r="AQ25" s="1354">
        <v>48240.226000000002</v>
      </c>
      <c r="AR25" s="1354">
        <v>50040.392999999996</v>
      </c>
      <c r="AS25" s="1354">
        <v>53774.637000000002</v>
      </c>
      <c r="AT25" s="1354">
        <v>58173.7</v>
      </c>
      <c r="AU25" s="1354">
        <v>64523.741000000002</v>
      </c>
      <c r="AW25" s="1355">
        <v>64745</v>
      </c>
      <c r="AX25" s="1355">
        <v>84261</v>
      </c>
      <c r="AY25" s="1355">
        <v>83490</v>
      </c>
      <c r="AZ25" s="1355">
        <v>79609</v>
      </c>
      <c r="BA25" s="1355">
        <v>71744</v>
      </c>
      <c r="BB25" s="1355">
        <v>77590</v>
      </c>
      <c r="BC25" s="1355">
        <v>75199</v>
      </c>
      <c r="BD25" s="1355">
        <v>82701</v>
      </c>
      <c r="BE25" s="1355">
        <v>86229</v>
      </c>
      <c r="BF25" s="1355">
        <v>97355</v>
      </c>
      <c r="BG25" s="1355">
        <v>109748</v>
      </c>
      <c r="BH25" s="1355">
        <v>114266</v>
      </c>
      <c r="BI25" s="1355">
        <v>103585</v>
      </c>
      <c r="BJ25" s="1355">
        <v>91185</v>
      </c>
      <c r="BK25" s="1355">
        <v>90335</v>
      </c>
      <c r="BL25" s="1355">
        <v>95288</v>
      </c>
      <c r="BM25" s="1355">
        <v>86701</v>
      </c>
      <c r="BN25" s="1355">
        <v>95612</v>
      </c>
      <c r="BO25" s="1355">
        <v>102585</v>
      </c>
      <c r="BP25" s="1355">
        <v>101722</v>
      </c>
      <c r="BQ25" s="1355">
        <v>117170</v>
      </c>
    </row>
    <row r="26" spans="1:71">
      <c r="A26" s="175"/>
      <c r="B26" s="175"/>
      <c r="C26" s="175" t="s">
        <v>356</v>
      </c>
      <c r="D26" s="1354">
        <v>18455.919000000002</v>
      </c>
      <c r="E26" s="1354">
        <v>18517.672999999999</v>
      </c>
      <c r="F26" s="1354">
        <v>18399.666000000001</v>
      </c>
      <c r="G26" s="1354">
        <v>20661.437999999998</v>
      </c>
      <c r="H26" s="1354">
        <v>22355.883000000002</v>
      </c>
      <c r="I26" s="1354">
        <v>23247.102999999999</v>
      </c>
      <c r="J26" s="1354">
        <v>24749.363000000001</v>
      </c>
      <c r="K26" s="1354">
        <v>28862.050999999999</v>
      </c>
      <c r="L26" s="1354">
        <v>31689.11</v>
      </c>
      <c r="M26" s="1354">
        <v>32868.311000000002</v>
      </c>
      <c r="N26" s="1354">
        <v>34277.014000000003</v>
      </c>
      <c r="O26" s="1354">
        <v>36073.300999999999</v>
      </c>
      <c r="P26" s="1354">
        <v>35459.341999999997</v>
      </c>
      <c r="Q26" s="1354">
        <v>34931.555</v>
      </c>
      <c r="R26" s="1354">
        <v>34694.160000000003</v>
      </c>
      <c r="S26" s="1354">
        <v>34859.96</v>
      </c>
      <c r="T26" s="1354">
        <v>36048.012999999999</v>
      </c>
      <c r="U26" s="1354">
        <v>38825.538999999997</v>
      </c>
      <c r="V26" s="1354">
        <v>38994.582999999999</v>
      </c>
      <c r="W26" s="1354">
        <v>41354.504000000001</v>
      </c>
      <c r="X26" s="1354">
        <v>43015.514000000003</v>
      </c>
      <c r="Y26" s="1354">
        <v>44175.468999999997</v>
      </c>
      <c r="Z26" s="1354">
        <v>43518.112999999998</v>
      </c>
      <c r="AA26" s="1354">
        <v>44116.165000000001</v>
      </c>
      <c r="AB26" s="1354">
        <v>45230.239000000001</v>
      </c>
      <c r="AC26" s="1354">
        <v>44082.2</v>
      </c>
      <c r="AD26" s="1354">
        <v>42620.87</v>
      </c>
      <c r="AE26" s="1354">
        <v>40336.061999999998</v>
      </c>
      <c r="AF26" s="1354">
        <v>38803.516000000003</v>
      </c>
      <c r="AG26" s="1354">
        <v>35335.96</v>
      </c>
      <c r="AH26" s="1354">
        <v>32949.195</v>
      </c>
      <c r="AI26" s="1354">
        <v>31020.073</v>
      </c>
      <c r="AJ26" s="1354">
        <v>29827.821</v>
      </c>
      <c r="AK26" s="1354">
        <v>28544.39</v>
      </c>
      <c r="AL26" s="1354">
        <v>27193.226999999999</v>
      </c>
      <c r="AM26" s="1354">
        <v>25575.252</v>
      </c>
      <c r="AN26" s="1354">
        <v>24181.278999999999</v>
      </c>
      <c r="AO26" s="1354">
        <v>21893.227999999999</v>
      </c>
      <c r="AP26" s="1354">
        <v>20220.772000000001</v>
      </c>
      <c r="AQ26" s="1354">
        <v>19017.48</v>
      </c>
      <c r="AR26" s="1354">
        <v>17906.798999999999</v>
      </c>
      <c r="AS26" s="1354">
        <v>15855.195</v>
      </c>
      <c r="AT26" s="1354">
        <v>14614.519</v>
      </c>
      <c r="AU26" s="1354">
        <v>13246.037</v>
      </c>
      <c r="AW26" s="1355">
        <v>11648</v>
      </c>
      <c r="AX26" s="1355">
        <v>10648</v>
      </c>
      <c r="AY26" s="1355">
        <v>11694</v>
      </c>
      <c r="AZ26" s="1355">
        <v>11464</v>
      </c>
      <c r="BA26" s="1355">
        <v>11456</v>
      </c>
      <c r="BB26" s="1355">
        <v>10803</v>
      </c>
      <c r="BC26" s="1355">
        <v>10578</v>
      </c>
      <c r="BD26" s="1355">
        <v>10608</v>
      </c>
      <c r="BE26" s="1355">
        <v>10776</v>
      </c>
      <c r="BF26" s="1355">
        <v>10535</v>
      </c>
      <c r="BG26" s="1355">
        <v>10264</v>
      </c>
      <c r="BH26" s="1355">
        <v>10892</v>
      </c>
      <c r="BI26" s="1355">
        <v>11856</v>
      </c>
      <c r="BJ26" s="1355">
        <v>12112</v>
      </c>
      <c r="BK26" s="1355">
        <v>12101</v>
      </c>
      <c r="BL26" s="1355">
        <v>13302</v>
      </c>
      <c r="BM26" s="1355">
        <v>13087</v>
      </c>
      <c r="BN26" s="1355">
        <v>12993</v>
      </c>
      <c r="BO26" s="1355">
        <v>14160</v>
      </c>
      <c r="BP26" s="1355">
        <v>16615</v>
      </c>
      <c r="BQ26" s="1355">
        <v>17943</v>
      </c>
    </row>
    <row r="27" spans="1:71">
      <c r="A27" s="153"/>
      <c r="B27" s="1829" t="s">
        <v>355</v>
      </c>
      <c r="C27" s="1829"/>
      <c r="D27" s="1352">
        <v>14807.456</v>
      </c>
      <c r="E27" s="1352">
        <v>9030.8169999999991</v>
      </c>
      <c r="F27" s="1352">
        <v>7507.1989999999996</v>
      </c>
      <c r="G27" s="1352">
        <v>7458.4030000000002</v>
      </c>
      <c r="H27" s="1352">
        <v>5476.0460000000003</v>
      </c>
      <c r="I27" s="1352">
        <v>7442.7380000000003</v>
      </c>
      <c r="J27" s="1352">
        <v>6849.1589999999997</v>
      </c>
      <c r="K27" s="1352">
        <v>9076.9</v>
      </c>
      <c r="L27" s="1352">
        <v>5704.835</v>
      </c>
      <c r="M27" s="1352">
        <v>7733.741</v>
      </c>
      <c r="N27" s="1352">
        <v>6887.4409999999998</v>
      </c>
      <c r="O27" s="1352">
        <v>11210.541999999999</v>
      </c>
      <c r="P27" s="1352">
        <v>6807.3159999999998</v>
      </c>
      <c r="Q27" s="1352">
        <v>7622.9769999999999</v>
      </c>
      <c r="R27" s="1352">
        <v>9215.2160000000003</v>
      </c>
      <c r="S27" s="1352">
        <v>9125.3860000000004</v>
      </c>
      <c r="T27" s="1352">
        <v>11128.316999999999</v>
      </c>
      <c r="U27" s="1352">
        <v>8433.9369999999999</v>
      </c>
      <c r="V27" s="1352">
        <v>11530.477000000001</v>
      </c>
      <c r="W27" s="1352">
        <v>9205.18</v>
      </c>
      <c r="X27" s="1352">
        <v>11419.924000000001</v>
      </c>
      <c r="Y27" s="1352">
        <v>12049.03</v>
      </c>
      <c r="Z27" s="1352">
        <v>11908.31</v>
      </c>
      <c r="AA27" s="1352">
        <v>16203.028</v>
      </c>
      <c r="AB27" s="1352">
        <v>17394.472000000002</v>
      </c>
      <c r="AC27" s="1352">
        <v>30996.545999999998</v>
      </c>
      <c r="AD27" s="1352">
        <v>23912.141</v>
      </c>
      <c r="AE27" s="1352">
        <v>42346.004999999997</v>
      </c>
      <c r="AF27" s="1352">
        <v>31115.688999999998</v>
      </c>
      <c r="AG27" s="1352">
        <v>28917.285</v>
      </c>
      <c r="AH27" s="1352">
        <v>34506.095999999998</v>
      </c>
      <c r="AI27" s="1352">
        <v>25671.883000000002</v>
      </c>
      <c r="AJ27" s="1352">
        <v>24711.326000000001</v>
      </c>
      <c r="AK27" s="1352">
        <v>23040.453000000001</v>
      </c>
      <c r="AL27" s="1352">
        <v>20727.036</v>
      </c>
      <c r="AM27" s="1352">
        <v>21562.403999999999</v>
      </c>
      <c r="AN27" s="1352">
        <v>26452.616000000002</v>
      </c>
      <c r="AO27" s="1352">
        <v>34355.410000000003</v>
      </c>
      <c r="AP27" s="1352">
        <v>31654.618999999999</v>
      </c>
      <c r="AQ27" s="1352">
        <v>31827.17</v>
      </c>
      <c r="AR27" s="1352">
        <v>27485.011999999999</v>
      </c>
      <c r="AS27" s="1352">
        <v>27599.044999999998</v>
      </c>
      <c r="AT27" s="1352">
        <v>35655.196000000004</v>
      </c>
      <c r="AU27" s="1352">
        <v>47440.587</v>
      </c>
      <c r="AW27" s="1353">
        <v>47815</v>
      </c>
      <c r="AX27" s="1356">
        <v>87909</v>
      </c>
      <c r="AY27" s="1353">
        <v>89137</v>
      </c>
      <c r="AZ27" s="1353">
        <v>78426</v>
      </c>
      <c r="BA27" s="1353">
        <v>79599</v>
      </c>
      <c r="BB27" s="1353">
        <v>73615</v>
      </c>
      <c r="BC27" s="1353">
        <v>65701</v>
      </c>
      <c r="BD27" s="1353">
        <v>70767</v>
      </c>
      <c r="BE27" s="1353">
        <v>63969</v>
      </c>
      <c r="BF27" s="1353">
        <v>64663</v>
      </c>
      <c r="BG27" s="1353">
        <v>75087</v>
      </c>
      <c r="BH27" s="1353">
        <v>73054</v>
      </c>
      <c r="BI27" s="1353">
        <v>78512</v>
      </c>
      <c r="BJ27" s="1353">
        <v>84582</v>
      </c>
      <c r="BK27" s="1353">
        <v>68027</v>
      </c>
      <c r="BL27" s="1353">
        <v>64087</v>
      </c>
      <c r="BM27" s="1353">
        <v>53495</v>
      </c>
      <c r="BN27" s="1353">
        <v>71003</v>
      </c>
      <c r="BO27" s="1353">
        <v>68355</v>
      </c>
      <c r="BP27" s="1353">
        <v>69702</v>
      </c>
      <c r="BQ27" s="1353">
        <v>87175</v>
      </c>
    </row>
    <row r="28" spans="1:71">
      <c r="A28" s="153"/>
      <c r="B28" s="1829" t="s">
        <v>354</v>
      </c>
      <c r="C28" s="1829"/>
      <c r="D28" s="1352">
        <v>43182.084000000003</v>
      </c>
      <c r="E28" s="1352">
        <v>45696.991000000002</v>
      </c>
      <c r="F28" s="1352">
        <v>48043.79</v>
      </c>
      <c r="G28" s="1352">
        <v>49977.654000000002</v>
      </c>
      <c r="H28" s="1352">
        <v>52403.748</v>
      </c>
      <c r="I28" s="1352">
        <v>52165.474999999999</v>
      </c>
      <c r="J28" s="1352">
        <v>54253.440999999999</v>
      </c>
      <c r="K28" s="1352">
        <v>57716.733</v>
      </c>
      <c r="L28" s="1352">
        <v>60550.767</v>
      </c>
      <c r="M28" s="1352">
        <v>63599.133000000002</v>
      </c>
      <c r="N28" s="1352">
        <v>66702.960999999996</v>
      </c>
      <c r="O28" s="1352">
        <v>70169.695000000007</v>
      </c>
      <c r="P28" s="1352">
        <v>73754.464000000007</v>
      </c>
      <c r="Q28" s="1352">
        <v>77829.732999999993</v>
      </c>
      <c r="R28" s="1352">
        <v>82553.442999999999</v>
      </c>
      <c r="S28" s="1352">
        <v>87281.058000000005</v>
      </c>
      <c r="T28" s="1352">
        <v>93209.892999999996</v>
      </c>
      <c r="U28" s="1352">
        <v>96623.917000000001</v>
      </c>
      <c r="V28" s="1352">
        <v>97446.725999999995</v>
      </c>
      <c r="W28" s="1352">
        <v>98757.604000000007</v>
      </c>
      <c r="X28" s="1352">
        <v>102059.895</v>
      </c>
      <c r="Y28" s="1352">
        <v>104595.185</v>
      </c>
      <c r="Z28" s="1352">
        <v>108450.38400000001</v>
      </c>
      <c r="AA28" s="1352">
        <v>112972.80499999999</v>
      </c>
      <c r="AB28" s="1352">
        <v>112675.198</v>
      </c>
      <c r="AC28" s="1352">
        <v>116737.452</v>
      </c>
      <c r="AD28" s="1352">
        <v>121652.482</v>
      </c>
      <c r="AE28" s="1352">
        <v>126135.798</v>
      </c>
      <c r="AF28" s="1352">
        <v>132053.26</v>
      </c>
      <c r="AG28" s="1352">
        <v>137676.83900000001</v>
      </c>
      <c r="AH28" s="1352">
        <v>144056.98199999999</v>
      </c>
      <c r="AI28" s="1352">
        <v>150134.45699999999</v>
      </c>
      <c r="AJ28" s="1352">
        <v>156655.65900000001</v>
      </c>
      <c r="AK28" s="1352">
        <v>164465.54999999999</v>
      </c>
      <c r="AL28" s="1352">
        <v>169747.41500000001</v>
      </c>
      <c r="AM28" s="1352">
        <v>177521.78700000001</v>
      </c>
      <c r="AN28" s="1352">
        <v>183746.86199999999</v>
      </c>
      <c r="AO28" s="1352">
        <v>188827.329</v>
      </c>
      <c r="AP28" s="1352">
        <v>191764.541</v>
      </c>
      <c r="AQ28" s="1352">
        <v>196747.89499999999</v>
      </c>
      <c r="AR28" s="1352">
        <v>203417.22700000001</v>
      </c>
      <c r="AS28" s="1352">
        <v>207308.21299999999</v>
      </c>
      <c r="AT28" s="1352">
        <v>211905.43700000001</v>
      </c>
      <c r="AU28" s="1352">
        <v>216060.21900000001</v>
      </c>
      <c r="AW28" s="1353">
        <v>220666</v>
      </c>
      <c r="AX28" s="1356">
        <v>214565</v>
      </c>
      <c r="AY28" s="1353">
        <v>218386</v>
      </c>
      <c r="AZ28" s="1353">
        <v>218584</v>
      </c>
      <c r="BA28" s="1353">
        <v>223469</v>
      </c>
      <c r="BB28" s="1353">
        <v>220441</v>
      </c>
      <c r="BC28" s="1353">
        <v>221664</v>
      </c>
      <c r="BD28" s="1353">
        <v>218544</v>
      </c>
      <c r="BE28" s="1353">
        <v>217558</v>
      </c>
      <c r="BF28" s="1353">
        <v>221308</v>
      </c>
      <c r="BG28" s="1353">
        <v>224405</v>
      </c>
      <c r="BH28" s="1353">
        <v>231740</v>
      </c>
      <c r="BI28" s="1353">
        <v>238070</v>
      </c>
      <c r="BJ28" s="1353">
        <v>244095</v>
      </c>
      <c r="BK28" s="1353">
        <v>253994</v>
      </c>
      <c r="BL28" s="1353">
        <v>262566</v>
      </c>
      <c r="BM28" s="1353">
        <v>274994</v>
      </c>
      <c r="BN28" s="1353">
        <v>283015</v>
      </c>
      <c r="BO28" s="1353">
        <v>292095</v>
      </c>
      <c r="BP28" s="1353">
        <v>303683</v>
      </c>
      <c r="BQ28" s="1353">
        <v>311812</v>
      </c>
    </row>
    <row r="29" spans="1:71" s="6" customFormat="1">
      <c r="A29" s="1169"/>
      <c r="B29" s="1169" t="s">
        <v>1634</v>
      </c>
      <c r="C29" s="1169"/>
      <c r="D29" s="1357"/>
      <c r="E29" s="1357"/>
      <c r="F29" s="1357"/>
      <c r="G29" s="1357"/>
      <c r="H29" s="1357"/>
      <c r="I29" s="1357"/>
      <c r="J29" s="1357"/>
      <c r="K29" s="1357"/>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W29" s="1358">
        <v>4238.4128382700001</v>
      </c>
      <c r="AX29" s="1359"/>
      <c r="AY29" s="1358"/>
      <c r="AZ29" s="1358"/>
      <c r="BA29" s="1358">
        <v>4250</v>
      </c>
      <c r="BB29" s="1358">
        <v>4414</v>
      </c>
      <c r="BC29" s="1358">
        <v>4300</v>
      </c>
      <c r="BD29" s="1358">
        <v>4621</v>
      </c>
      <c r="BE29" s="1358">
        <v>4784</v>
      </c>
      <c r="BF29" s="1358">
        <v>5452</v>
      </c>
      <c r="BG29" s="1358">
        <v>5993</v>
      </c>
      <c r="BH29" s="1358">
        <v>5697</v>
      </c>
      <c r="BI29" s="1358">
        <v>3465</v>
      </c>
      <c r="BJ29" s="1358">
        <v>2846</v>
      </c>
      <c r="BK29" s="1358">
        <v>3716</v>
      </c>
      <c r="BL29" s="1358">
        <v>3636</v>
      </c>
      <c r="BM29" s="1358">
        <v>3361</v>
      </c>
      <c r="BN29" s="1358">
        <v>3162</v>
      </c>
      <c r="BO29" s="1358">
        <v>3011</v>
      </c>
      <c r="BP29" s="1358">
        <v>3961</v>
      </c>
      <c r="BQ29" s="1358">
        <v>4176</v>
      </c>
      <c r="BR29" s="4"/>
      <c r="BS29" s="4"/>
    </row>
    <row r="30" spans="1:71">
      <c r="A30" s="153"/>
      <c r="B30" s="153" t="s">
        <v>1531</v>
      </c>
      <c r="C30" s="153"/>
      <c r="D30" s="1352"/>
      <c r="E30" s="1352"/>
      <c r="F30" s="1352"/>
      <c r="G30" s="1352"/>
      <c r="H30" s="1352"/>
      <c r="I30" s="1352"/>
      <c r="J30" s="1352"/>
      <c r="K30" s="1352"/>
      <c r="L30" s="1352"/>
      <c r="M30" s="1352"/>
      <c r="N30" s="1352"/>
      <c r="O30" s="1352"/>
      <c r="P30" s="1352"/>
      <c r="Q30" s="1352"/>
      <c r="R30" s="1352"/>
      <c r="S30" s="1352"/>
      <c r="T30" s="1352"/>
      <c r="U30" s="1352"/>
      <c r="V30" s="1352"/>
      <c r="W30" s="1352"/>
      <c r="X30" s="1352"/>
      <c r="Y30" s="1352"/>
      <c r="Z30" s="1352"/>
      <c r="AA30" s="1352"/>
      <c r="AB30" s="1352"/>
      <c r="AC30" s="1352"/>
      <c r="AD30" s="1352"/>
      <c r="AE30" s="1352"/>
      <c r="AF30" s="1352"/>
      <c r="AG30" s="1352"/>
      <c r="AH30" s="1352"/>
      <c r="AI30" s="1352"/>
      <c r="AJ30" s="1352"/>
      <c r="AK30" s="1352"/>
      <c r="AL30" s="1352"/>
      <c r="AM30" s="1352"/>
      <c r="AN30" s="1352"/>
      <c r="AO30" s="1352"/>
      <c r="AP30" s="1352"/>
      <c r="AQ30" s="1352"/>
      <c r="AR30" s="1352"/>
      <c r="AS30" s="1352"/>
      <c r="AT30" s="1352"/>
      <c r="AU30" s="1352"/>
      <c r="AW30" s="1353">
        <v>16620</v>
      </c>
      <c r="AX30" s="1356"/>
      <c r="AY30" s="1353"/>
      <c r="AZ30" s="1353"/>
      <c r="BA30" s="1353">
        <v>16250</v>
      </c>
      <c r="BB30" s="1353">
        <v>17137</v>
      </c>
      <c r="BC30" s="1353">
        <v>17160</v>
      </c>
      <c r="BD30" s="1353">
        <v>16745</v>
      </c>
      <c r="BE30" s="1353">
        <v>16240</v>
      </c>
      <c r="BF30" s="1353">
        <v>16948</v>
      </c>
      <c r="BG30" s="1353">
        <v>16906</v>
      </c>
      <c r="BH30" s="1353">
        <v>16586</v>
      </c>
      <c r="BI30" s="1353">
        <v>16580</v>
      </c>
      <c r="BJ30" s="1353">
        <v>16593</v>
      </c>
      <c r="BK30" s="1353">
        <v>17098</v>
      </c>
      <c r="BL30" s="1353">
        <v>17244</v>
      </c>
      <c r="BM30" s="1353">
        <v>17110</v>
      </c>
      <c r="BN30" s="1353">
        <v>17451</v>
      </c>
      <c r="BO30" s="1353">
        <v>15997</v>
      </c>
      <c r="BP30" s="1353">
        <v>16417</v>
      </c>
      <c r="BQ30" s="1353">
        <v>16628</v>
      </c>
    </row>
    <row r="31" spans="1:71">
      <c r="A31" s="153"/>
      <c r="B31" s="1829" t="s">
        <v>353</v>
      </c>
      <c r="C31" s="1829"/>
      <c r="D31" s="1352">
        <v>137010.75</v>
      </c>
      <c r="E31" s="1352">
        <v>126420.86599999999</v>
      </c>
      <c r="F31" s="1352">
        <v>120530.147</v>
      </c>
      <c r="G31" s="1352">
        <v>128278.27499999999</v>
      </c>
      <c r="H31" s="1352">
        <v>117908.617</v>
      </c>
      <c r="I31" s="1352">
        <v>118864.20699999999</v>
      </c>
      <c r="J31" s="1352">
        <v>116154.61900000001</v>
      </c>
      <c r="K31" s="1352">
        <v>129747.364</v>
      </c>
      <c r="L31" s="1352">
        <v>141088.03</v>
      </c>
      <c r="M31" s="1352">
        <v>143415.29399999999</v>
      </c>
      <c r="N31" s="1352">
        <v>149875.10200000001</v>
      </c>
      <c r="O31" s="1352">
        <v>161299.21599999999</v>
      </c>
      <c r="P31" s="1352">
        <v>153182.565</v>
      </c>
      <c r="Q31" s="1352">
        <v>181404.81200000001</v>
      </c>
      <c r="R31" s="1352">
        <v>170716.685</v>
      </c>
      <c r="S31" s="1352">
        <v>183448.519</v>
      </c>
      <c r="T31" s="1352">
        <v>182597.59</v>
      </c>
      <c r="U31" s="1352">
        <v>186376.073</v>
      </c>
      <c r="V31" s="1352">
        <v>205044.33</v>
      </c>
      <c r="W31" s="1352">
        <v>209257.948</v>
      </c>
      <c r="X31" s="1352">
        <v>213598.30799999999</v>
      </c>
      <c r="Y31" s="1352">
        <v>205116.28700000001</v>
      </c>
      <c r="Z31" s="1352">
        <v>195995.57800000001</v>
      </c>
      <c r="AA31" s="1352">
        <v>210609.38800000001</v>
      </c>
      <c r="AB31" s="1352">
        <v>217374.13</v>
      </c>
      <c r="AC31" s="1352">
        <v>260819.29500000001</v>
      </c>
      <c r="AD31" s="1352">
        <v>240461.454</v>
      </c>
      <c r="AE31" s="1352">
        <v>252927.057</v>
      </c>
      <c r="AF31" s="1352">
        <v>255155.46100000001</v>
      </c>
      <c r="AG31" s="1352">
        <v>242089.05600000001</v>
      </c>
      <c r="AH31" s="1352">
        <v>249307.62700000001</v>
      </c>
      <c r="AI31" s="1352">
        <v>221264.76</v>
      </c>
      <c r="AJ31" s="1352">
        <v>219316.85399999999</v>
      </c>
      <c r="AK31" s="1352">
        <v>221984.033</v>
      </c>
      <c r="AL31" s="1352">
        <v>220314.41399999999</v>
      </c>
      <c r="AM31" s="1352">
        <v>222244.30900000001</v>
      </c>
      <c r="AN31" s="1352">
        <v>214977.07699999999</v>
      </c>
      <c r="AO31" s="1352">
        <v>228502.636</v>
      </c>
      <c r="AP31" s="1352">
        <v>219688.03200000001</v>
      </c>
      <c r="AQ31" s="1352">
        <v>239090.21400000001</v>
      </c>
      <c r="AR31" s="1352">
        <v>238925.43799999999</v>
      </c>
      <c r="AS31" s="1352">
        <v>254537.10800000001</v>
      </c>
      <c r="AT31" s="1352">
        <v>256790.04300000001</v>
      </c>
      <c r="AU31" s="1352">
        <v>277364.23800000001</v>
      </c>
      <c r="AW31" s="1353">
        <v>256168</v>
      </c>
      <c r="AX31" s="1356">
        <v>323592.63822089997</v>
      </c>
      <c r="AY31" s="1353">
        <v>293635.77562434995</v>
      </c>
      <c r="AZ31" s="1353">
        <v>298505.43023206014</v>
      </c>
      <c r="BA31" s="1353">
        <v>273109</v>
      </c>
      <c r="BB31" s="1353">
        <v>283618.69539020001</v>
      </c>
      <c r="BC31" s="1353">
        <v>279284.95386835001</v>
      </c>
      <c r="BD31" s="1353">
        <v>293765</v>
      </c>
      <c r="BE31" s="1353">
        <v>273027</v>
      </c>
      <c r="BF31" s="1353">
        <v>271643</v>
      </c>
      <c r="BG31" s="1353">
        <v>299505</v>
      </c>
      <c r="BH31" s="1353">
        <v>306584</v>
      </c>
      <c r="BI31" s="1353">
        <v>305538</v>
      </c>
      <c r="BJ31" s="1353">
        <v>314152</v>
      </c>
      <c r="BK31" s="1353">
        <v>308502</v>
      </c>
      <c r="BL31" s="1353">
        <v>327413</v>
      </c>
      <c r="BM31" s="1353">
        <v>320437</v>
      </c>
      <c r="BN31" s="1353">
        <v>354072</v>
      </c>
      <c r="BO31" s="1353">
        <v>386284</v>
      </c>
      <c r="BP31" s="1353">
        <v>410639</v>
      </c>
      <c r="BQ31" s="1353">
        <v>382839</v>
      </c>
    </row>
    <row r="32" spans="1:71">
      <c r="A32" s="153"/>
      <c r="B32" s="153"/>
      <c r="C32" s="175" t="s">
        <v>1532</v>
      </c>
      <c r="D32" s="1354"/>
      <c r="E32" s="1354"/>
      <c r="F32" s="1354"/>
      <c r="G32" s="1354"/>
      <c r="H32" s="1354"/>
      <c r="I32" s="1354"/>
      <c r="J32" s="1354"/>
      <c r="K32" s="1354"/>
      <c r="L32" s="1354"/>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4"/>
      <c r="AL32" s="1354"/>
      <c r="AM32" s="1354"/>
      <c r="AN32" s="1354"/>
      <c r="AO32" s="1354"/>
      <c r="AP32" s="1354"/>
      <c r="AQ32" s="1354"/>
      <c r="AR32" s="1354"/>
      <c r="AS32" s="1354"/>
      <c r="AT32" s="1354"/>
      <c r="AU32" s="1354"/>
      <c r="AW32" s="1355">
        <v>12411</v>
      </c>
      <c r="AX32" s="1360"/>
      <c r="AY32" s="1355"/>
      <c r="AZ32" s="1355"/>
      <c r="BA32" s="1355">
        <v>9357</v>
      </c>
      <c r="BB32" s="1355">
        <v>8470</v>
      </c>
      <c r="BC32" s="1355">
        <v>9018</v>
      </c>
      <c r="BD32" s="1355">
        <v>10907</v>
      </c>
      <c r="BE32" s="1355">
        <v>10206</v>
      </c>
      <c r="BF32" s="1355">
        <v>7633</v>
      </c>
      <c r="BG32" s="1355">
        <v>10605</v>
      </c>
      <c r="BH32" s="1355">
        <v>11794</v>
      </c>
      <c r="BI32" s="1355">
        <v>10657</v>
      </c>
      <c r="BJ32" s="1355">
        <v>9679</v>
      </c>
      <c r="BK32" s="1355">
        <v>11064</v>
      </c>
      <c r="BL32" s="1355">
        <v>13814</v>
      </c>
      <c r="BM32" s="1355">
        <v>12841</v>
      </c>
      <c r="BN32" s="1355">
        <v>11431</v>
      </c>
      <c r="BO32" s="1355">
        <v>12707</v>
      </c>
      <c r="BP32" s="1355">
        <v>14424</v>
      </c>
      <c r="BQ32" s="1355">
        <v>14255</v>
      </c>
    </row>
    <row r="33" spans="1:71">
      <c r="A33" s="153"/>
      <c r="B33" s="153"/>
      <c r="C33" s="175" t="s">
        <v>1533</v>
      </c>
      <c r="D33" s="1354"/>
      <c r="E33" s="1354"/>
      <c r="F33" s="1354"/>
      <c r="G33" s="1354"/>
      <c r="H33" s="1354"/>
      <c r="I33" s="1354"/>
      <c r="J33" s="1354"/>
      <c r="K33" s="1354"/>
      <c r="L33" s="1354"/>
      <c r="M33" s="1354"/>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W33" s="1355">
        <v>6294</v>
      </c>
      <c r="AX33" s="1360"/>
      <c r="AY33" s="1355"/>
      <c r="AZ33" s="1355"/>
      <c r="BA33" s="1355">
        <v>3845</v>
      </c>
      <c r="BB33" s="1355">
        <v>3753</v>
      </c>
      <c r="BC33" s="1355">
        <v>3253</v>
      </c>
      <c r="BD33" s="1355">
        <v>2726</v>
      </c>
      <c r="BE33" s="1355">
        <v>2904</v>
      </c>
      <c r="BF33" s="1355">
        <v>3584</v>
      </c>
      <c r="BG33" s="1355">
        <v>5973</v>
      </c>
      <c r="BH33" s="1355">
        <v>5304</v>
      </c>
      <c r="BI33" s="1355">
        <v>5199</v>
      </c>
      <c r="BJ33" s="1355">
        <v>4840</v>
      </c>
      <c r="BK33" s="1355">
        <v>5229</v>
      </c>
      <c r="BL33" s="1355">
        <v>5097</v>
      </c>
      <c r="BM33" s="1355">
        <v>6267</v>
      </c>
      <c r="BN33" s="1355">
        <v>7217</v>
      </c>
      <c r="BO33" s="1355">
        <v>7569</v>
      </c>
      <c r="BP33" s="1355">
        <v>8707</v>
      </c>
      <c r="BQ33" s="1355">
        <v>10110</v>
      </c>
    </row>
    <row r="34" spans="1:71">
      <c r="A34" s="175"/>
      <c r="B34" s="175"/>
      <c r="C34" s="175" t="s">
        <v>351</v>
      </c>
      <c r="D34" s="1361">
        <v>22425.823</v>
      </c>
      <c r="E34" s="1361">
        <v>22909.852999999999</v>
      </c>
      <c r="F34" s="1361">
        <v>22497.673999999999</v>
      </c>
      <c r="G34" s="1361">
        <v>22772.611000000001</v>
      </c>
      <c r="H34" s="1361">
        <v>22038.216</v>
      </c>
      <c r="I34" s="1361">
        <v>25755.920999999998</v>
      </c>
      <c r="J34" s="1361">
        <v>28255.278999999999</v>
      </c>
      <c r="K34" s="1361">
        <v>33017.495999999999</v>
      </c>
      <c r="L34" s="1361">
        <v>33829.870999999999</v>
      </c>
      <c r="M34" s="1361">
        <v>35293.661999999997</v>
      </c>
      <c r="N34" s="1361">
        <v>37210.493000000002</v>
      </c>
      <c r="O34" s="1361">
        <v>37637.699000000001</v>
      </c>
      <c r="P34" s="1361">
        <v>38974.483999999997</v>
      </c>
      <c r="Q34" s="1361">
        <v>44984.468999999997</v>
      </c>
      <c r="R34" s="1361">
        <v>42947.885000000002</v>
      </c>
      <c r="S34" s="1361">
        <v>48543.74</v>
      </c>
      <c r="T34" s="1361">
        <v>54372.125</v>
      </c>
      <c r="U34" s="1361">
        <v>52031.464</v>
      </c>
      <c r="V34" s="1361">
        <v>53813.427000000003</v>
      </c>
      <c r="W34" s="1361">
        <v>54393.527000000002</v>
      </c>
      <c r="X34" s="1361">
        <v>55639.061999999998</v>
      </c>
      <c r="Y34" s="1361">
        <v>55534.438999999998</v>
      </c>
      <c r="Z34" s="1361">
        <v>52119.94</v>
      </c>
      <c r="AA34" s="1361">
        <v>54471.642999999996</v>
      </c>
      <c r="AB34" s="1361">
        <v>54568.934999999998</v>
      </c>
      <c r="AC34" s="1361">
        <v>59527.478999999999</v>
      </c>
      <c r="AD34" s="1361">
        <v>59228.35</v>
      </c>
      <c r="AE34" s="1361">
        <v>65910.173999999999</v>
      </c>
      <c r="AF34" s="1361">
        <v>65784.563999999998</v>
      </c>
      <c r="AG34" s="1361">
        <v>57918.870999999999</v>
      </c>
      <c r="AH34" s="1361">
        <v>60282.082000000002</v>
      </c>
      <c r="AI34" s="1361">
        <v>58732.101000000002</v>
      </c>
      <c r="AJ34" s="1361">
        <v>57420.074999999997</v>
      </c>
      <c r="AK34" s="1361">
        <v>53226.084000000003</v>
      </c>
      <c r="AL34" s="1361">
        <v>52104.21</v>
      </c>
      <c r="AM34" s="1361">
        <v>48405.974999999999</v>
      </c>
      <c r="AN34" s="1361">
        <v>48547.508000000002</v>
      </c>
      <c r="AO34" s="1361">
        <v>45510.580999999998</v>
      </c>
      <c r="AP34" s="1361">
        <v>46261.525000000001</v>
      </c>
      <c r="AQ34" s="1361">
        <v>45735.4</v>
      </c>
      <c r="AR34" s="1361">
        <v>41611.154000000002</v>
      </c>
      <c r="AS34" s="1361">
        <v>41712.031000000003</v>
      </c>
      <c r="AT34" s="1361">
        <v>41199.252</v>
      </c>
      <c r="AU34" s="1361">
        <v>43945.735000000001</v>
      </c>
      <c r="AV34" s="1361"/>
      <c r="AW34" s="1361">
        <v>42810</v>
      </c>
      <c r="AX34" s="1361">
        <v>52768</v>
      </c>
      <c r="AY34" s="1361">
        <v>50385</v>
      </c>
      <c r="AZ34" s="1361">
        <v>52040</v>
      </c>
      <c r="BA34" s="1361">
        <v>74916</v>
      </c>
      <c r="BB34" s="1361">
        <v>46492</v>
      </c>
      <c r="BC34" s="1361">
        <v>41592</v>
      </c>
      <c r="BD34" s="1361">
        <v>78996</v>
      </c>
      <c r="BE34" s="1361">
        <v>75036</v>
      </c>
      <c r="BF34" s="1361">
        <v>61906</v>
      </c>
      <c r="BG34" s="1361">
        <v>65782</v>
      </c>
      <c r="BH34" s="1361">
        <v>57446</v>
      </c>
      <c r="BI34" s="1361">
        <v>54540</v>
      </c>
      <c r="BJ34" s="1361">
        <v>54674</v>
      </c>
      <c r="BK34" s="1361">
        <v>44184</v>
      </c>
      <c r="BL34" s="1361">
        <v>44859</v>
      </c>
      <c r="BM34" s="1361">
        <v>46677</v>
      </c>
      <c r="BN34" s="1361">
        <v>47608</v>
      </c>
      <c r="BO34" s="1361">
        <v>51456</v>
      </c>
      <c r="BP34" s="1361">
        <v>54687</v>
      </c>
      <c r="BQ34" s="1361">
        <v>45224</v>
      </c>
    </row>
    <row r="35" spans="1:71">
      <c r="A35" s="175"/>
      <c r="B35" s="175"/>
      <c r="C35" s="175" t="s">
        <v>1429</v>
      </c>
      <c r="D35" s="1354">
        <v>0</v>
      </c>
      <c r="E35" s="1354">
        <v>0</v>
      </c>
      <c r="F35" s="1354">
        <v>0</v>
      </c>
      <c r="G35" s="1354">
        <v>0</v>
      </c>
      <c r="H35" s="1354">
        <v>0</v>
      </c>
      <c r="I35" s="1354">
        <v>0</v>
      </c>
      <c r="J35" s="1354">
        <v>0</v>
      </c>
      <c r="K35" s="1354">
        <v>0</v>
      </c>
      <c r="L35" s="1354">
        <v>0</v>
      </c>
      <c r="M35" s="1354">
        <v>0</v>
      </c>
      <c r="N35" s="1354">
        <v>0</v>
      </c>
      <c r="O35" s="1354">
        <v>0</v>
      </c>
      <c r="P35" s="1354">
        <v>0</v>
      </c>
      <c r="Q35" s="1354">
        <v>0</v>
      </c>
      <c r="R35" s="1354">
        <v>0</v>
      </c>
      <c r="S35" s="1354">
        <v>0</v>
      </c>
      <c r="T35" s="1354">
        <v>0</v>
      </c>
      <c r="U35" s="1354">
        <v>0</v>
      </c>
      <c r="V35" s="1354">
        <v>0</v>
      </c>
      <c r="W35" s="1354">
        <v>0</v>
      </c>
      <c r="X35" s="1354">
        <v>0</v>
      </c>
      <c r="Y35" s="1354">
        <v>0</v>
      </c>
      <c r="Z35" s="1354">
        <v>0</v>
      </c>
      <c r="AA35" s="1354">
        <v>0</v>
      </c>
      <c r="AB35" s="1354">
        <v>0</v>
      </c>
      <c r="AC35" s="1354">
        <v>0</v>
      </c>
      <c r="AD35" s="1354">
        <v>0</v>
      </c>
      <c r="AE35" s="1354">
        <v>0</v>
      </c>
      <c r="AF35" s="1354">
        <v>0</v>
      </c>
      <c r="AG35" s="1354">
        <v>0</v>
      </c>
      <c r="AH35" s="1354">
        <v>0</v>
      </c>
      <c r="AI35" s="1354">
        <v>0</v>
      </c>
      <c r="AJ35" s="1354">
        <v>0</v>
      </c>
      <c r="AK35" s="1354">
        <v>0</v>
      </c>
      <c r="AL35" s="1354">
        <v>0</v>
      </c>
      <c r="AM35" s="1354">
        <v>0</v>
      </c>
      <c r="AN35" s="1354">
        <v>4148.3670000000002</v>
      </c>
      <c r="AO35" s="1354">
        <v>6730.0519999999997</v>
      </c>
      <c r="AP35" s="1354">
        <v>7663.8050000000003</v>
      </c>
      <c r="AQ35" s="1354">
        <v>7985.4340000000002</v>
      </c>
      <c r="AR35" s="1354">
        <v>7701.57</v>
      </c>
      <c r="AS35" s="1354">
        <v>10868.258</v>
      </c>
      <c r="AT35" s="1354">
        <v>10768.636</v>
      </c>
      <c r="AU35" s="1354">
        <v>11513.064</v>
      </c>
      <c r="AW35" s="1354">
        <v>0</v>
      </c>
      <c r="AX35" s="1354">
        <v>4937</v>
      </c>
      <c r="AY35" s="1354">
        <v>4512</v>
      </c>
      <c r="AZ35" s="1354">
        <v>4412</v>
      </c>
      <c r="BA35" s="1355">
        <v>0</v>
      </c>
      <c r="BB35" s="1355"/>
      <c r="BC35" s="1355"/>
      <c r="BD35" s="1355">
        <v>0</v>
      </c>
      <c r="BE35" s="1355">
        <v>0</v>
      </c>
      <c r="BF35" s="1355">
        <v>0</v>
      </c>
      <c r="BG35" s="1355">
        <v>0</v>
      </c>
      <c r="BH35" s="1355">
        <v>0</v>
      </c>
      <c r="BI35" s="1355">
        <v>0</v>
      </c>
      <c r="BJ35" s="1355">
        <v>0</v>
      </c>
      <c r="BK35" s="1355">
        <v>0</v>
      </c>
      <c r="BL35" s="1355">
        <v>0</v>
      </c>
      <c r="BM35" s="1355">
        <v>0</v>
      </c>
      <c r="BN35" s="1355">
        <v>0</v>
      </c>
      <c r="BO35" s="1355">
        <v>0</v>
      </c>
      <c r="BP35" s="1355">
        <v>0</v>
      </c>
      <c r="BQ35" s="1355">
        <v>0</v>
      </c>
    </row>
    <row r="36" spans="1:71">
      <c r="A36" s="175"/>
      <c r="B36" s="175"/>
      <c r="C36" s="175" t="s">
        <v>913</v>
      </c>
      <c r="D36" s="1354">
        <v>0</v>
      </c>
      <c r="E36" s="1354">
        <v>0</v>
      </c>
      <c r="F36" s="1354">
        <v>0</v>
      </c>
      <c r="G36" s="1354">
        <v>0</v>
      </c>
      <c r="H36" s="1354">
        <v>0</v>
      </c>
      <c r="I36" s="1354">
        <v>0</v>
      </c>
      <c r="J36" s="1354">
        <v>0</v>
      </c>
      <c r="K36" s="1354">
        <v>0</v>
      </c>
      <c r="L36" s="1354">
        <v>0</v>
      </c>
      <c r="M36" s="1354">
        <v>0</v>
      </c>
      <c r="N36" s="1354">
        <v>0</v>
      </c>
      <c r="O36" s="1354">
        <v>0</v>
      </c>
      <c r="P36" s="1354">
        <v>0</v>
      </c>
      <c r="Q36" s="1354">
        <v>0</v>
      </c>
      <c r="R36" s="1354">
        <v>0</v>
      </c>
      <c r="S36" s="1354">
        <v>0</v>
      </c>
      <c r="T36" s="1354">
        <v>0</v>
      </c>
      <c r="U36" s="1354">
        <v>0</v>
      </c>
      <c r="V36" s="1354">
        <v>0</v>
      </c>
      <c r="W36" s="1354">
        <v>0</v>
      </c>
      <c r="X36" s="1354">
        <v>0</v>
      </c>
      <c r="Y36" s="1354">
        <v>0</v>
      </c>
      <c r="Z36" s="1354">
        <v>0</v>
      </c>
      <c r="AA36" s="1354">
        <v>0</v>
      </c>
      <c r="AB36" s="1354">
        <v>0</v>
      </c>
      <c r="AC36" s="1354">
        <v>0</v>
      </c>
      <c r="AD36" s="1354">
        <v>0</v>
      </c>
      <c r="AE36" s="1354">
        <v>0</v>
      </c>
      <c r="AF36" s="1354">
        <v>0</v>
      </c>
      <c r="AG36" s="1354">
        <v>0</v>
      </c>
      <c r="AH36" s="1354">
        <v>0</v>
      </c>
      <c r="AI36" s="1354">
        <v>0</v>
      </c>
      <c r="AJ36" s="1354">
        <v>0</v>
      </c>
      <c r="AK36" s="1354">
        <v>0</v>
      </c>
      <c r="AL36" s="1354">
        <v>0</v>
      </c>
      <c r="AM36" s="1354">
        <v>0</v>
      </c>
      <c r="AN36" s="1354">
        <v>0</v>
      </c>
      <c r="AO36" s="1354">
        <v>0</v>
      </c>
      <c r="AP36" s="1354">
        <v>0</v>
      </c>
      <c r="AQ36" s="1354">
        <v>0</v>
      </c>
      <c r="AR36" s="1354">
        <v>0</v>
      </c>
      <c r="AS36" s="1354">
        <v>0</v>
      </c>
      <c r="AT36" s="1354">
        <v>0</v>
      </c>
      <c r="AU36" s="1354">
        <v>0</v>
      </c>
      <c r="AW36" s="1354">
        <v>16652</v>
      </c>
      <c r="AX36" s="1354">
        <v>23487</v>
      </c>
      <c r="AY36" s="1354">
        <v>24453</v>
      </c>
      <c r="AZ36" s="1354">
        <v>24904</v>
      </c>
      <c r="BA36" s="1355">
        <v>0</v>
      </c>
      <c r="BB36" s="1354">
        <v>30095</v>
      </c>
      <c r="BC36" s="1354">
        <v>27407</v>
      </c>
      <c r="BD36" s="1355">
        <v>0</v>
      </c>
      <c r="BE36" s="1355">
        <v>0</v>
      </c>
      <c r="BF36" s="1355">
        <v>0</v>
      </c>
      <c r="BG36" s="1355">
        <v>0</v>
      </c>
      <c r="BH36" s="1355">
        <v>0</v>
      </c>
      <c r="BI36" s="1355">
        <v>0</v>
      </c>
      <c r="BJ36" s="1355">
        <v>0</v>
      </c>
      <c r="BK36" s="1355">
        <v>0</v>
      </c>
      <c r="BL36" s="1355">
        <v>0</v>
      </c>
      <c r="BM36" s="1355">
        <v>0</v>
      </c>
      <c r="BN36" s="1355">
        <v>0</v>
      </c>
      <c r="BO36" s="1355">
        <v>0</v>
      </c>
      <c r="BP36" s="1355">
        <v>0</v>
      </c>
      <c r="BQ36" s="1355">
        <v>0</v>
      </c>
    </row>
    <row r="37" spans="1:71">
      <c r="A37" s="175"/>
      <c r="B37" s="175"/>
      <c r="C37" s="175" t="s">
        <v>350</v>
      </c>
      <c r="D37" s="1354">
        <v>114584.927</v>
      </c>
      <c r="E37" s="1354">
        <v>103511.01300000001</v>
      </c>
      <c r="F37" s="1354">
        <v>98032.472999999998</v>
      </c>
      <c r="G37" s="1354">
        <v>105505.664</v>
      </c>
      <c r="H37" s="1354">
        <v>95870.400999999998</v>
      </c>
      <c r="I37" s="1354">
        <v>93108.285999999993</v>
      </c>
      <c r="J37" s="1354">
        <v>87899.34</v>
      </c>
      <c r="K37" s="1354">
        <v>96729.868000000002</v>
      </c>
      <c r="L37" s="1354">
        <v>107258.159</v>
      </c>
      <c r="M37" s="1354">
        <v>108121.632</v>
      </c>
      <c r="N37" s="1354">
        <v>112664.609</v>
      </c>
      <c r="O37" s="1354">
        <v>123661.51700000001</v>
      </c>
      <c r="P37" s="1354">
        <v>114208.08100000001</v>
      </c>
      <c r="Q37" s="1354">
        <v>136420.34299999999</v>
      </c>
      <c r="R37" s="1354">
        <v>127768.8</v>
      </c>
      <c r="S37" s="1354">
        <v>134904.77900000001</v>
      </c>
      <c r="T37" s="1354">
        <v>128225.465</v>
      </c>
      <c r="U37" s="1354">
        <v>134344.609</v>
      </c>
      <c r="V37" s="1354">
        <v>151230.90299999999</v>
      </c>
      <c r="W37" s="1354">
        <v>154864.421</v>
      </c>
      <c r="X37" s="1354">
        <v>157959.24600000001</v>
      </c>
      <c r="Y37" s="1354">
        <v>149581.848</v>
      </c>
      <c r="Z37" s="1354">
        <v>143875.63800000001</v>
      </c>
      <c r="AA37" s="1354">
        <v>156137.745</v>
      </c>
      <c r="AB37" s="1354">
        <v>162805.19500000001</v>
      </c>
      <c r="AC37" s="1354">
        <v>201291.81599999999</v>
      </c>
      <c r="AD37" s="1354">
        <v>181233.10399999999</v>
      </c>
      <c r="AE37" s="1354">
        <v>187016.883</v>
      </c>
      <c r="AF37" s="1354">
        <v>189370.897</v>
      </c>
      <c r="AG37" s="1354">
        <v>184170.185</v>
      </c>
      <c r="AH37" s="1354">
        <v>189025.54500000001</v>
      </c>
      <c r="AI37" s="1354">
        <v>162532.65900000001</v>
      </c>
      <c r="AJ37" s="1354">
        <v>161896.77900000001</v>
      </c>
      <c r="AK37" s="1354">
        <v>168757.94899999999</v>
      </c>
      <c r="AL37" s="1354">
        <v>168210.204</v>
      </c>
      <c r="AM37" s="1354">
        <v>173838.334</v>
      </c>
      <c r="AN37" s="1354">
        <v>162281.20199999999</v>
      </c>
      <c r="AO37" s="1354">
        <v>176262.003</v>
      </c>
      <c r="AP37" s="1354">
        <v>165762.70199999999</v>
      </c>
      <c r="AQ37" s="1354">
        <v>185369.38</v>
      </c>
      <c r="AR37" s="1354">
        <v>189612.71400000001</v>
      </c>
      <c r="AS37" s="1354">
        <v>201956.81899999999</v>
      </c>
      <c r="AT37" s="1354">
        <v>204822.155</v>
      </c>
      <c r="AU37" s="1354">
        <v>221905.43900000001</v>
      </c>
      <c r="AW37" s="1355">
        <v>178001</v>
      </c>
      <c r="AX37" s="1360">
        <v>242400.63822089997</v>
      </c>
      <c r="AY37" s="1355">
        <v>214285.77562434995</v>
      </c>
      <c r="AZ37" s="1355">
        <v>217149.43023206014</v>
      </c>
      <c r="BA37" s="1355">
        <v>184991</v>
      </c>
      <c r="BB37" s="1355">
        <v>194808.69539020001</v>
      </c>
      <c r="BC37" s="1355">
        <v>198014.95386835001</v>
      </c>
      <c r="BD37" s="1355">
        <v>201136</v>
      </c>
      <c r="BE37" s="1355">
        <v>184881</v>
      </c>
      <c r="BF37" s="1355">
        <v>198520</v>
      </c>
      <c r="BG37" s="1355">
        <v>217145</v>
      </c>
      <c r="BH37" s="1355">
        <v>232040</v>
      </c>
      <c r="BI37" s="1355">
        <v>235142</v>
      </c>
      <c r="BJ37" s="1355">
        <v>244959</v>
      </c>
      <c r="BK37" s="1355">
        <v>248025</v>
      </c>
      <c r="BL37" s="1355">
        <v>263643</v>
      </c>
      <c r="BM37" s="1355">
        <v>254652</v>
      </c>
      <c r="BN37" s="1355">
        <v>287816</v>
      </c>
      <c r="BO37" s="1355">
        <v>314552</v>
      </c>
      <c r="BP37" s="1355">
        <v>332821</v>
      </c>
      <c r="BQ37" s="1355">
        <v>313250</v>
      </c>
    </row>
    <row r="38" spans="1:71" ht="14.5">
      <c r="A38" s="1829" t="s">
        <v>1825</v>
      </c>
      <c r="B38" s="1829"/>
      <c r="C38" s="1829"/>
      <c r="D38" s="1352">
        <v>231.10499999999999</v>
      </c>
      <c r="E38" s="1352">
        <v>241.61199999999999</v>
      </c>
      <c r="F38" s="1352">
        <v>212.57599999999999</v>
      </c>
      <c r="G38" s="1352">
        <v>231.773</v>
      </c>
      <c r="H38" s="1352">
        <v>465.52199999999999</v>
      </c>
      <c r="I38" s="1352">
        <v>550.67200000000003</v>
      </c>
      <c r="J38" s="1352">
        <v>585.53300000000002</v>
      </c>
      <c r="K38" s="1352">
        <v>631.02700000000004</v>
      </c>
      <c r="L38" s="1352">
        <v>765.86500000000001</v>
      </c>
      <c r="M38" s="1352">
        <v>847.05</v>
      </c>
      <c r="N38" s="1352">
        <v>828.71400000000006</v>
      </c>
      <c r="O38" s="1352">
        <v>862.05499999999995</v>
      </c>
      <c r="P38" s="1352">
        <v>836.21100000000001</v>
      </c>
      <c r="Q38" s="1352">
        <v>842.68399999999997</v>
      </c>
      <c r="R38" s="1352">
        <v>820.97299999999996</v>
      </c>
      <c r="S38" s="1352">
        <v>812.92200000000003</v>
      </c>
      <c r="T38" s="1352">
        <v>1137.364</v>
      </c>
      <c r="U38" s="1352">
        <v>1089.9970000000001</v>
      </c>
      <c r="V38" s="1352">
        <v>1104.769</v>
      </c>
      <c r="W38" s="1352">
        <v>1085.1030000000001</v>
      </c>
      <c r="X38" s="1352">
        <v>1125.454</v>
      </c>
      <c r="Y38" s="1352">
        <v>1138.251</v>
      </c>
      <c r="Z38" s="1352">
        <v>1162.923</v>
      </c>
      <c r="AA38" s="1352">
        <v>1318.11</v>
      </c>
      <c r="AB38" s="1352">
        <v>1422.7170000000001</v>
      </c>
      <c r="AC38" s="1352">
        <v>1512.67</v>
      </c>
      <c r="AD38" s="1352">
        <v>1499.3679999999999</v>
      </c>
      <c r="AE38" s="1352">
        <v>1908.4639999999999</v>
      </c>
      <c r="AF38" s="1352">
        <v>1959.711</v>
      </c>
      <c r="AG38" s="1352">
        <v>1846.606</v>
      </c>
      <c r="AH38" s="1352">
        <v>1724.2929999999999</v>
      </c>
      <c r="AI38" s="1352">
        <v>1724.1610000000001</v>
      </c>
      <c r="AJ38" s="1352">
        <v>2045.943</v>
      </c>
      <c r="AK38" s="1352">
        <v>2112.721</v>
      </c>
      <c r="AL38" s="1352">
        <v>2180.9160000000002</v>
      </c>
      <c r="AM38" s="1352">
        <v>2081.538</v>
      </c>
      <c r="AN38" s="1352">
        <v>2433.4699999999998</v>
      </c>
      <c r="AO38" s="1352">
        <v>2407.5219999999999</v>
      </c>
      <c r="AP38" s="1352">
        <v>2678.0230000000001</v>
      </c>
      <c r="AQ38" s="1352">
        <v>2602.643</v>
      </c>
      <c r="AR38" s="1352">
        <v>2624.9859999999999</v>
      </c>
      <c r="AS38" s="1352">
        <v>2666.8229999999999</v>
      </c>
      <c r="AT38" s="1352">
        <v>2605.56</v>
      </c>
      <c r="AU38" s="1352">
        <v>2632.2440000000001</v>
      </c>
      <c r="AW38" s="1353">
        <v>2698</v>
      </c>
      <c r="AX38" s="1356">
        <v>3286</v>
      </c>
      <c r="AY38" s="1353">
        <v>3123</v>
      </c>
      <c r="AZ38" s="1353">
        <v>3203</v>
      </c>
      <c r="BA38" s="1353">
        <v>3163</v>
      </c>
      <c r="BB38" s="1353">
        <v>3346</v>
      </c>
      <c r="BC38" s="1353">
        <v>3207</v>
      </c>
      <c r="BD38" s="1353">
        <v>0</v>
      </c>
      <c r="BE38" s="1353">
        <v>0</v>
      </c>
      <c r="BF38" s="1353">
        <v>0</v>
      </c>
      <c r="BG38" s="1353">
        <v>0</v>
      </c>
      <c r="BH38" s="1353">
        <v>0</v>
      </c>
      <c r="BI38" s="1353">
        <v>0</v>
      </c>
      <c r="BJ38" s="1353">
        <v>0</v>
      </c>
      <c r="BK38" s="1353">
        <v>0</v>
      </c>
      <c r="BL38" s="1353">
        <v>0</v>
      </c>
      <c r="BM38" s="1353">
        <v>0</v>
      </c>
      <c r="BN38" s="1353">
        <v>0</v>
      </c>
      <c r="BO38" s="1353">
        <v>0</v>
      </c>
      <c r="BP38" s="1353">
        <v>0</v>
      </c>
      <c r="BQ38" s="1353">
        <v>0</v>
      </c>
    </row>
    <row r="39" spans="1:71" s="6" customFormat="1">
      <c r="A39" s="1833" t="s">
        <v>1101</v>
      </c>
      <c r="B39" s="1833"/>
      <c r="C39" s="1833"/>
      <c r="D39" s="1357">
        <v>43664.036</v>
      </c>
      <c r="E39" s="1357">
        <v>44998.845999999998</v>
      </c>
      <c r="F39" s="1357">
        <v>47269.497000000003</v>
      </c>
      <c r="G39" s="1357">
        <v>48861.593999999997</v>
      </c>
      <c r="H39" s="1357">
        <v>50683.423000000003</v>
      </c>
      <c r="I39" s="1357">
        <v>52974.536</v>
      </c>
      <c r="J39" s="1357">
        <v>55073.961000000003</v>
      </c>
      <c r="K39" s="1357">
        <v>57225.072</v>
      </c>
      <c r="L39" s="1357">
        <v>60878.544999999998</v>
      </c>
      <c r="M39" s="1357">
        <v>63730.536</v>
      </c>
      <c r="N39" s="1357">
        <v>66082.796000000002</v>
      </c>
      <c r="O39" s="1357">
        <v>68205.713000000003</v>
      </c>
      <c r="P39" s="1357">
        <v>71347.332999999999</v>
      </c>
      <c r="Q39" s="1357">
        <v>72484.251000000004</v>
      </c>
      <c r="R39" s="1357">
        <v>75635.587</v>
      </c>
      <c r="S39" s="1357">
        <v>78978.510999999999</v>
      </c>
      <c r="T39" s="1357">
        <v>74219.608999999997</v>
      </c>
      <c r="U39" s="1357">
        <v>74415.956999999995</v>
      </c>
      <c r="V39" s="1357">
        <v>75781.180999999997</v>
      </c>
      <c r="W39" s="1357">
        <v>78259.626999999993</v>
      </c>
      <c r="X39" s="1357">
        <v>81024.483999999997</v>
      </c>
      <c r="Y39" s="1357">
        <v>82173.205000000002</v>
      </c>
      <c r="Z39" s="1357">
        <v>85986.77</v>
      </c>
      <c r="AA39" s="1357">
        <v>90776.021999999997</v>
      </c>
      <c r="AB39" s="1357">
        <v>95847.713000000003</v>
      </c>
      <c r="AC39" s="1357">
        <v>96953.501000000004</v>
      </c>
      <c r="AD39" s="1357">
        <v>100710.58199999999</v>
      </c>
      <c r="AE39" s="1357">
        <v>103352.88499999999</v>
      </c>
      <c r="AF39" s="1357">
        <v>106462.44</v>
      </c>
      <c r="AG39" s="1357">
        <v>106646.61500000001</v>
      </c>
      <c r="AH39" s="1357">
        <v>110586.685</v>
      </c>
      <c r="AI39" s="1357">
        <v>114714.948</v>
      </c>
      <c r="AJ39" s="1357">
        <v>115590.42600000001</v>
      </c>
      <c r="AK39" s="1357">
        <v>114897.345</v>
      </c>
      <c r="AL39" s="1357">
        <v>118379.45600000001</v>
      </c>
      <c r="AM39" s="1357">
        <v>123630.735</v>
      </c>
      <c r="AN39" s="1357">
        <v>126923.6</v>
      </c>
      <c r="AO39" s="1357">
        <v>118511.228</v>
      </c>
      <c r="AP39" s="1357">
        <v>121757.711</v>
      </c>
      <c r="AQ39" s="1357">
        <v>125035.40300000001</v>
      </c>
      <c r="AR39" s="1357">
        <v>131756.57399999999</v>
      </c>
      <c r="AS39" s="1357">
        <v>119824.289</v>
      </c>
      <c r="AT39" s="1357">
        <v>125737.038</v>
      </c>
      <c r="AU39" s="1357">
        <v>125719.227</v>
      </c>
      <c r="AW39" s="1358">
        <v>131987</v>
      </c>
      <c r="AX39" s="1358">
        <v>123624</v>
      </c>
      <c r="AY39" s="1358">
        <v>126357</v>
      </c>
      <c r="AZ39" s="1358">
        <v>130559</v>
      </c>
      <c r="BA39" s="1358">
        <v>136593</v>
      </c>
      <c r="BB39" s="1358">
        <v>140369</v>
      </c>
      <c r="BC39" s="1358">
        <v>136025</v>
      </c>
      <c r="BD39" s="1358">
        <v>139348</v>
      </c>
      <c r="BE39" s="1358">
        <v>144554</v>
      </c>
      <c r="BF39" s="1358">
        <v>144393</v>
      </c>
      <c r="BG39" s="1358">
        <v>150639</v>
      </c>
      <c r="BH39" s="1358">
        <v>157175</v>
      </c>
      <c r="BI39" s="1358">
        <v>160925</v>
      </c>
      <c r="BJ39" s="1358">
        <v>164932</v>
      </c>
      <c r="BK39" s="1358">
        <v>169199</v>
      </c>
      <c r="BL39" s="1358">
        <v>174042</v>
      </c>
      <c r="BM39" s="1358">
        <v>180788</v>
      </c>
      <c r="BN39" s="1358">
        <v>175981</v>
      </c>
      <c r="BO39" s="1358">
        <v>183788</v>
      </c>
      <c r="BP39" s="1358">
        <v>192248</v>
      </c>
      <c r="BQ39" s="1358">
        <v>201055</v>
      </c>
      <c r="BR39" s="4"/>
      <c r="BS39" s="4"/>
    </row>
    <row r="40" spans="1:71">
      <c r="A40" s="138"/>
      <c r="B40" s="1831" t="s">
        <v>105</v>
      </c>
      <c r="C40" s="1831"/>
      <c r="D40" s="1354">
        <v>29000</v>
      </c>
      <c r="E40" s="1354">
        <v>29000</v>
      </c>
      <c r="F40" s="1354">
        <v>45000</v>
      </c>
      <c r="G40" s="1354">
        <v>45000</v>
      </c>
      <c r="H40" s="1354">
        <v>45000</v>
      </c>
      <c r="I40" s="1354">
        <v>45000</v>
      </c>
      <c r="J40" s="1354">
        <v>45000</v>
      </c>
      <c r="K40" s="1354">
        <v>45000</v>
      </c>
      <c r="L40" s="1354">
        <v>45000</v>
      </c>
      <c r="M40" s="1354">
        <v>45000</v>
      </c>
      <c r="N40" s="1354">
        <v>45000</v>
      </c>
      <c r="O40" s="1354">
        <v>45000</v>
      </c>
      <c r="P40" s="1354">
        <v>45000</v>
      </c>
      <c r="Q40" s="1354">
        <v>45000</v>
      </c>
      <c r="R40" s="1354">
        <v>45000</v>
      </c>
      <c r="S40" s="1354">
        <v>45000</v>
      </c>
      <c r="T40" s="1354">
        <v>45000</v>
      </c>
      <c r="U40" s="1354">
        <v>45000</v>
      </c>
      <c r="V40" s="1354">
        <v>60000</v>
      </c>
      <c r="W40" s="1354">
        <v>60000</v>
      </c>
      <c r="X40" s="1354">
        <v>60000</v>
      </c>
      <c r="Y40" s="1354">
        <v>60000</v>
      </c>
      <c r="Z40" s="1354">
        <v>75000</v>
      </c>
      <c r="AA40" s="1354">
        <v>75000</v>
      </c>
      <c r="AB40" s="1354">
        <v>75000</v>
      </c>
      <c r="AC40" s="1354">
        <v>75000</v>
      </c>
      <c r="AD40" s="1354">
        <v>85148</v>
      </c>
      <c r="AE40" s="1354">
        <v>85148</v>
      </c>
      <c r="AF40" s="1354">
        <v>85148</v>
      </c>
      <c r="AG40" s="1354">
        <v>85148</v>
      </c>
      <c r="AH40" s="1354">
        <v>85148</v>
      </c>
      <c r="AI40" s="1354">
        <v>97148</v>
      </c>
      <c r="AJ40" s="1354">
        <v>97148</v>
      </c>
      <c r="AK40" s="1354">
        <v>97148</v>
      </c>
      <c r="AL40" s="1354">
        <v>97148</v>
      </c>
      <c r="AM40" s="1354">
        <v>97148</v>
      </c>
      <c r="AN40" s="1354">
        <v>97148</v>
      </c>
      <c r="AO40" s="1354">
        <v>97148</v>
      </c>
      <c r="AP40" s="1354">
        <v>97148</v>
      </c>
      <c r="AQ40" s="1354">
        <v>97148</v>
      </c>
      <c r="AR40" s="1354">
        <v>97148</v>
      </c>
      <c r="AS40" s="1354">
        <v>97148</v>
      </c>
      <c r="AT40" s="1354">
        <v>97148</v>
      </c>
      <c r="AU40" s="1354">
        <v>97148</v>
      </c>
      <c r="AW40" s="1355">
        <v>97148</v>
      </c>
      <c r="AX40" s="1360">
        <v>97148</v>
      </c>
      <c r="AY40" s="1355">
        <v>97148</v>
      </c>
      <c r="AZ40" s="1355">
        <v>97148</v>
      </c>
      <c r="BA40" s="1355">
        <v>97148</v>
      </c>
      <c r="BB40" s="1355">
        <v>97148</v>
      </c>
      <c r="BC40" s="1355">
        <v>90729</v>
      </c>
      <c r="BD40" s="1355">
        <v>90729</v>
      </c>
      <c r="BE40" s="1355">
        <v>90729</v>
      </c>
      <c r="BF40" s="1355">
        <v>90729</v>
      </c>
      <c r="BG40" s="1355">
        <v>90729</v>
      </c>
      <c r="BH40" s="1355">
        <v>90729</v>
      </c>
      <c r="BI40" s="1355">
        <v>90729</v>
      </c>
      <c r="BJ40" s="1355">
        <v>90729</v>
      </c>
      <c r="BK40" s="1355">
        <v>90729</v>
      </c>
      <c r="BL40" s="1355">
        <v>90729</v>
      </c>
      <c r="BM40" s="1355">
        <v>90729</v>
      </c>
      <c r="BN40" s="1355">
        <v>90729</v>
      </c>
      <c r="BO40" s="1355">
        <v>90729</v>
      </c>
      <c r="BP40" s="1355">
        <v>90729</v>
      </c>
      <c r="BQ40" s="1355">
        <v>90729</v>
      </c>
    </row>
    <row r="41" spans="1:71">
      <c r="A41" s="175"/>
      <c r="B41" s="1831" t="s">
        <v>349</v>
      </c>
      <c r="C41" s="1831"/>
      <c r="D41" s="1354">
        <v>597.70600000000002</v>
      </c>
      <c r="E41" s="1354">
        <v>697.952</v>
      </c>
      <c r="F41" s="1354">
        <v>697.49199999999996</v>
      </c>
      <c r="G41" s="1354">
        <v>631.51199999999994</v>
      </c>
      <c r="H41" s="1354">
        <v>640.75900000000001</v>
      </c>
      <c r="I41" s="1354">
        <v>637.84500000000003</v>
      </c>
      <c r="J41" s="1354">
        <v>565.46</v>
      </c>
      <c r="K41" s="1354">
        <v>578.39</v>
      </c>
      <c r="L41" s="1354">
        <v>594.73400000000004</v>
      </c>
      <c r="M41" s="1354">
        <v>595.61</v>
      </c>
      <c r="N41" s="1354">
        <v>619.298</v>
      </c>
      <c r="O41" s="1354">
        <v>640.51499999999999</v>
      </c>
      <c r="P41" s="1354">
        <v>763.41300000000001</v>
      </c>
      <c r="Q41" s="1354">
        <v>745.346</v>
      </c>
      <c r="R41" s="1354">
        <v>775.40200000000004</v>
      </c>
      <c r="S41" s="1354">
        <v>812.35199999999998</v>
      </c>
      <c r="T41" s="1354">
        <v>843.69399999999996</v>
      </c>
      <c r="U41" s="1354">
        <v>870.524</v>
      </c>
      <c r="V41" s="1354">
        <v>905.63400000000001</v>
      </c>
      <c r="W41" s="1354">
        <v>854.35799999999995</v>
      </c>
      <c r="X41" s="1354">
        <v>870.45600000000002</v>
      </c>
      <c r="Y41" s="1354">
        <v>827.31399999999996</v>
      </c>
      <c r="Z41" s="1354">
        <v>866.51400000000001</v>
      </c>
      <c r="AA41" s="1354">
        <v>892.7</v>
      </c>
      <c r="AB41" s="1354">
        <v>1315.7439999999999</v>
      </c>
      <c r="AC41" s="1354">
        <v>1217.048</v>
      </c>
      <c r="AD41" s="1354">
        <v>1331.2429999999999</v>
      </c>
      <c r="AE41" s="1354">
        <v>1412.963</v>
      </c>
      <c r="AF41" s="1354">
        <v>1537.2190000000001</v>
      </c>
      <c r="AG41" s="1354">
        <v>1208.9480000000001</v>
      </c>
      <c r="AH41" s="1354">
        <v>1329.8030000000001</v>
      </c>
      <c r="AI41" s="1354">
        <v>1455.9839999999999</v>
      </c>
      <c r="AJ41" s="1354">
        <v>1589.3430000000001</v>
      </c>
      <c r="AK41" s="1354">
        <v>1265.1669999999999</v>
      </c>
      <c r="AL41" s="1354">
        <v>1352.8810000000001</v>
      </c>
      <c r="AM41" s="1354">
        <v>1515.192</v>
      </c>
      <c r="AN41" s="1354">
        <v>1733.6110000000001</v>
      </c>
      <c r="AO41" s="1354">
        <v>1460.078</v>
      </c>
      <c r="AP41" s="1354">
        <v>1586.364</v>
      </c>
      <c r="AQ41" s="1354">
        <v>1732.34</v>
      </c>
      <c r="AR41" s="1354">
        <v>1923.056</v>
      </c>
      <c r="AS41" s="1354">
        <v>1559.4169999999999</v>
      </c>
      <c r="AT41" s="1354">
        <v>1713.4390000000001</v>
      </c>
      <c r="AU41" s="1354">
        <v>1847.973</v>
      </c>
      <c r="AW41" s="1355">
        <v>1979</v>
      </c>
      <c r="AX41" s="1360">
        <v>1671</v>
      </c>
      <c r="AY41" s="1355">
        <v>1829</v>
      </c>
      <c r="AZ41" s="1355">
        <v>1996</v>
      </c>
      <c r="BA41" s="1355">
        <v>2323</v>
      </c>
      <c r="BB41" s="1355">
        <v>2021</v>
      </c>
      <c r="BC41" s="1355">
        <v>1987</v>
      </c>
      <c r="BD41" s="1355">
        <v>2118</v>
      </c>
      <c r="BE41" s="1355">
        <v>2247</v>
      </c>
      <c r="BF41" s="1355">
        <v>1912</v>
      </c>
      <c r="BG41" s="1355">
        <v>2085</v>
      </c>
      <c r="BH41" s="1355">
        <v>2269</v>
      </c>
      <c r="BI41" s="1355">
        <v>2477</v>
      </c>
      <c r="BJ41" s="1355">
        <v>2064</v>
      </c>
      <c r="BK41" s="1355">
        <v>2270</v>
      </c>
      <c r="BL41" s="1355">
        <v>2423</v>
      </c>
      <c r="BM41" s="1355">
        <v>2617</v>
      </c>
      <c r="BN41" s="1355">
        <v>2055</v>
      </c>
      <c r="BO41" s="1355">
        <v>2322</v>
      </c>
      <c r="BP41" s="1355">
        <v>2488</v>
      </c>
      <c r="BQ41" s="1355">
        <v>2729</v>
      </c>
    </row>
    <row r="42" spans="1:71">
      <c r="A42" s="175"/>
      <c r="B42" s="1831" t="s">
        <v>348</v>
      </c>
      <c r="C42" s="1831"/>
      <c r="D42" s="1354">
        <v>16015.742</v>
      </c>
      <c r="E42" s="1354">
        <v>17051.892</v>
      </c>
      <c r="F42" s="1354">
        <v>2702.127</v>
      </c>
      <c r="G42" s="1354">
        <v>4096.7659999999996</v>
      </c>
      <c r="H42" s="1354">
        <v>5953.96</v>
      </c>
      <c r="I42" s="1354">
        <v>8103.5889999999999</v>
      </c>
      <c r="J42" s="1354">
        <v>10236.287</v>
      </c>
      <c r="K42" s="1354">
        <v>12210.816000000001</v>
      </c>
      <c r="L42" s="1354">
        <v>15895.26</v>
      </c>
      <c r="M42" s="1354">
        <v>18697.311000000002</v>
      </c>
      <c r="N42" s="1354">
        <v>21543.542000000001</v>
      </c>
      <c r="O42" s="1354">
        <v>24520.164000000001</v>
      </c>
      <c r="P42" s="1354">
        <v>27386.624</v>
      </c>
      <c r="Q42" s="1354">
        <v>28262.569</v>
      </c>
      <c r="R42" s="1354">
        <v>30869.058000000001</v>
      </c>
      <c r="S42" s="1354">
        <v>33503.773000000001</v>
      </c>
      <c r="T42" s="1354">
        <v>28392.526000000002</v>
      </c>
      <c r="U42" s="1354">
        <v>29332.893</v>
      </c>
      <c r="V42" s="1354">
        <v>17090.287</v>
      </c>
      <c r="W42" s="1354">
        <v>20138.599999999999</v>
      </c>
      <c r="X42" s="1354">
        <v>23543.151000000002</v>
      </c>
      <c r="Y42" s="1354">
        <v>24317.151999999998</v>
      </c>
      <c r="Z42" s="1354">
        <v>12940.109</v>
      </c>
      <c r="AA42" s="1354">
        <v>17059.971000000001</v>
      </c>
      <c r="AB42" s="1354">
        <v>21212.014999999999</v>
      </c>
      <c r="AC42" s="1354">
        <v>22348.972000000002</v>
      </c>
      <c r="AD42" s="1354">
        <v>16639.773000000001</v>
      </c>
      <c r="AE42" s="1354">
        <v>20936.355</v>
      </c>
      <c r="AF42" s="1354">
        <v>25349.567999999999</v>
      </c>
      <c r="AG42" s="1354">
        <v>26535.131000000001</v>
      </c>
      <c r="AH42" s="1354">
        <v>27967.269</v>
      </c>
      <c r="AI42" s="1354">
        <v>19779.577000000001</v>
      </c>
      <c r="AJ42" s="1354">
        <v>22126.215</v>
      </c>
      <c r="AK42" s="1354">
        <v>21142.164000000001</v>
      </c>
      <c r="AL42" s="1354">
        <v>25613.491000000002</v>
      </c>
      <c r="AM42" s="1354">
        <v>29953.14</v>
      </c>
      <c r="AN42" s="1354">
        <v>33371.254000000001</v>
      </c>
      <c r="AO42" s="1354">
        <v>23868.799999999999</v>
      </c>
      <c r="AP42" s="1354">
        <v>28892.966</v>
      </c>
      <c r="AQ42" s="1354">
        <v>31741.787</v>
      </c>
      <c r="AR42" s="1354">
        <v>37384.137000000002</v>
      </c>
      <c r="AS42" s="1354">
        <v>25063.516</v>
      </c>
      <c r="AT42" s="1354">
        <v>30176.023000000001</v>
      </c>
      <c r="AU42" s="1354">
        <v>30060.921999999999</v>
      </c>
      <c r="AW42" s="1354">
        <v>36568</v>
      </c>
      <c r="AX42" s="1354">
        <v>29730</v>
      </c>
      <c r="AY42" s="1354">
        <v>31974</v>
      </c>
      <c r="AZ42" s="1354">
        <v>35289</v>
      </c>
      <c r="BA42" s="1354">
        <v>40734</v>
      </c>
      <c r="BB42" s="1354">
        <v>44953</v>
      </c>
      <c r="BC42" s="1354">
        <v>47118</v>
      </c>
      <c r="BD42" s="1354">
        <v>51406</v>
      </c>
      <c r="BE42" s="1354">
        <v>57058</v>
      </c>
      <c r="BF42" s="1354">
        <v>61082</v>
      </c>
      <c r="BG42" s="1354">
        <v>66468</v>
      </c>
      <c r="BH42" s="1354">
        <v>72555</v>
      </c>
      <c r="BI42" s="1354">
        <v>76600</v>
      </c>
      <c r="BJ42" s="1354">
        <v>81703</v>
      </c>
      <c r="BK42" s="1354">
        <v>86900</v>
      </c>
      <c r="BL42" s="1354">
        <v>88830</v>
      </c>
      <c r="BM42" s="1354">
        <v>95205</v>
      </c>
      <c r="BN42" s="1354">
        <v>90440</v>
      </c>
      <c r="BO42" s="1354">
        <v>97268</v>
      </c>
      <c r="BP42" s="1354">
        <v>104309</v>
      </c>
      <c r="BQ42" s="1354">
        <v>111256</v>
      </c>
    </row>
    <row r="43" spans="1:71">
      <c r="A43" s="175"/>
      <c r="B43" s="1831" t="s">
        <v>236</v>
      </c>
      <c r="C43" s="1831"/>
      <c r="D43" s="1354">
        <v>-423.71699999999998</v>
      </c>
      <c r="E43" s="1354">
        <v>-277.55799999999999</v>
      </c>
      <c r="F43" s="1354">
        <v>111.123</v>
      </c>
      <c r="G43" s="1354">
        <v>246.828</v>
      </c>
      <c r="H43" s="1354">
        <v>120.03100000000001</v>
      </c>
      <c r="I43" s="1354">
        <v>172.19300000000001</v>
      </c>
      <c r="J43" s="1354">
        <v>147.952</v>
      </c>
      <c r="K43" s="1354">
        <v>156.846</v>
      </c>
      <c r="L43" s="1354">
        <v>17.128</v>
      </c>
      <c r="M43" s="1354">
        <v>-54.561</v>
      </c>
      <c r="N43" s="1354">
        <v>-32.043999999999997</v>
      </c>
      <c r="O43" s="1354">
        <v>-250.82900000000001</v>
      </c>
      <c r="P43" s="1354">
        <v>-139.142</v>
      </c>
      <c r="Q43" s="1354">
        <v>-47.753</v>
      </c>
      <c r="R43" s="1354">
        <v>536.00400000000002</v>
      </c>
      <c r="S43" s="1354">
        <v>1189.72</v>
      </c>
      <c r="T43" s="1354">
        <v>1506.8889999999999</v>
      </c>
      <c r="U43" s="1354">
        <v>598.75699999999995</v>
      </c>
      <c r="V43" s="1354">
        <v>-598.077</v>
      </c>
      <c r="W43" s="1354">
        <v>-815.45100000000002</v>
      </c>
      <c r="X43" s="1354">
        <v>-1534.691</v>
      </c>
      <c r="Y43" s="1354">
        <v>-1403.164</v>
      </c>
      <c r="Z43" s="1354">
        <v>-1274.8140000000001</v>
      </c>
      <c r="AA43" s="1354">
        <v>-831.221</v>
      </c>
      <c r="AB43" s="1354">
        <v>-352.166</v>
      </c>
      <c r="AC43" s="1354">
        <v>54.573999999999998</v>
      </c>
      <c r="AD43" s="1354">
        <v>-66.308000000000007</v>
      </c>
      <c r="AE43" s="1354">
        <v>-595.37699999999995</v>
      </c>
      <c r="AF43" s="1354">
        <v>-1218.9670000000001</v>
      </c>
      <c r="AG43" s="1354">
        <v>-2101.0160000000001</v>
      </c>
      <c r="AH43" s="1354">
        <v>-2411.741</v>
      </c>
      <c r="AI43" s="1354">
        <v>-2418.279</v>
      </c>
      <c r="AJ43" s="1354">
        <v>-3390.779</v>
      </c>
      <c r="AK43" s="1354">
        <v>-3041.0010000000002</v>
      </c>
      <c r="AL43" s="1354">
        <v>-3163.8510000000001</v>
      </c>
      <c r="AM43" s="1354">
        <v>-2576.5889999999999</v>
      </c>
      <c r="AN43" s="1354">
        <v>-2586.498</v>
      </c>
      <c r="AO43" s="1354">
        <v>-2469.5360000000001</v>
      </c>
      <c r="AP43" s="1354">
        <v>-3891.8870000000002</v>
      </c>
      <c r="AQ43" s="1354">
        <v>-3623.962</v>
      </c>
      <c r="AR43" s="1354">
        <v>-2878.9290000000001</v>
      </c>
      <c r="AS43" s="1354">
        <v>-2612.4780000000001</v>
      </c>
      <c r="AT43" s="1354">
        <v>-1975.4549999999999</v>
      </c>
      <c r="AU43" s="1354">
        <v>-2030.7449999999999</v>
      </c>
      <c r="AW43" s="1354">
        <v>-2434</v>
      </c>
      <c r="AX43" s="1354">
        <v>-4013</v>
      </c>
      <c r="AY43" s="1354">
        <v>-3687</v>
      </c>
      <c r="AZ43" s="1354">
        <v>-2967</v>
      </c>
      <c r="BA43" s="1354">
        <v>-2705</v>
      </c>
      <c r="BB43" s="1354">
        <v>-3220</v>
      </c>
      <c r="BC43" s="1354">
        <v>-3281</v>
      </c>
      <c r="BD43" s="1354">
        <v>-4377</v>
      </c>
      <c r="BE43" s="1354">
        <v>-4952</v>
      </c>
      <c r="BF43" s="1354">
        <v>-9251</v>
      </c>
      <c r="BG43" s="1354">
        <v>-8572</v>
      </c>
      <c r="BH43" s="1354">
        <v>-8307</v>
      </c>
      <c r="BI43" s="1354">
        <v>-8810</v>
      </c>
      <c r="BJ43" s="1354">
        <v>-9446</v>
      </c>
      <c r="BK43" s="1354">
        <v>-10591</v>
      </c>
      <c r="BL43" s="1354">
        <v>-7907</v>
      </c>
      <c r="BM43" s="1354">
        <v>-7752</v>
      </c>
      <c r="BN43" s="1354">
        <v>-7175</v>
      </c>
      <c r="BO43" s="1354">
        <v>-6155</v>
      </c>
      <c r="BP43" s="1354">
        <v>-4910</v>
      </c>
      <c r="BQ43" s="1354">
        <v>-2750</v>
      </c>
    </row>
    <row r="44" spans="1:71">
      <c r="A44" s="175"/>
      <c r="B44" s="1831" t="s">
        <v>347</v>
      </c>
      <c r="C44" s="1831"/>
      <c r="D44" s="1354">
        <v>-1525.6949999999999</v>
      </c>
      <c r="E44" s="1354">
        <v>-1473.44</v>
      </c>
      <c r="F44" s="1354">
        <v>-1241.2449999999999</v>
      </c>
      <c r="G44" s="1354">
        <v>-1113.5119999999999</v>
      </c>
      <c r="H44" s="1354">
        <v>-1031.327</v>
      </c>
      <c r="I44" s="1354">
        <v>-939.09100000000001</v>
      </c>
      <c r="J44" s="1354">
        <v>-875.73800000000006</v>
      </c>
      <c r="K44" s="1354">
        <v>-720.98</v>
      </c>
      <c r="L44" s="1354">
        <v>-628.577</v>
      </c>
      <c r="M44" s="1354">
        <v>-507.82400000000001</v>
      </c>
      <c r="N44" s="1354">
        <v>-1048</v>
      </c>
      <c r="O44" s="1354">
        <v>-1704.1369999999999</v>
      </c>
      <c r="P44" s="1354">
        <v>-1663.5619999999999</v>
      </c>
      <c r="Q44" s="1354">
        <v>-1475.9110000000001</v>
      </c>
      <c r="R44" s="1354">
        <v>-1544.877</v>
      </c>
      <c r="S44" s="1354">
        <v>-1527.3340000000001</v>
      </c>
      <c r="T44" s="1354">
        <v>-1523.5</v>
      </c>
      <c r="U44" s="1354">
        <v>-1386.2170000000001</v>
      </c>
      <c r="V44" s="1354">
        <v>-1616.663</v>
      </c>
      <c r="W44" s="1354">
        <v>-1917.88</v>
      </c>
      <c r="X44" s="1354">
        <v>-1854.432</v>
      </c>
      <c r="Y44" s="1354">
        <v>-1568.097</v>
      </c>
      <c r="Z44" s="1354">
        <v>-1545.039</v>
      </c>
      <c r="AA44" s="1354">
        <v>-1345.4280000000001</v>
      </c>
      <c r="AB44" s="1354">
        <v>-1327.88</v>
      </c>
      <c r="AC44" s="1354">
        <v>-1667.0930000000001</v>
      </c>
      <c r="AD44" s="1354">
        <v>-2342.1260000000002</v>
      </c>
      <c r="AE44" s="1354">
        <v>-3549.056</v>
      </c>
      <c r="AF44" s="1354">
        <v>-4353.38</v>
      </c>
      <c r="AG44" s="1354">
        <v>-4144.4480000000003</v>
      </c>
      <c r="AH44" s="1354">
        <v>-1446.646</v>
      </c>
      <c r="AI44" s="1354">
        <v>-1250.3340000000001</v>
      </c>
      <c r="AJ44" s="1354">
        <v>-1882.3530000000001</v>
      </c>
      <c r="AK44" s="1354">
        <v>-1616.9849999999999</v>
      </c>
      <c r="AL44" s="1354">
        <v>-2571.0650000000001</v>
      </c>
      <c r="AM44" s="1354">
        <v>-2409.0079999999998</v>
      </c>
      <c r="AN44" s="1354">
        <v>-2742.7669999999998</v>
      </c>
      <c r="AO44" s="1354">
        <v>-1496.114</v>
      </c>
      <c r="AP44" s="1354">
        <v>-1977.732</v>
      </c>
      <c r="AQ44" s="1354">
        <v>-1962.7619999999999</v>
      </c>
      <c r="AR44" s="1354">
        <v>-1819.69</v>
      </c>
      <c r="AS44" s="1354">
        <v>-1334.1659999999999</v>
      </c>
      <c r="AT44" s="1354">
        <v>-1324.9690000000001</v>
      </c>
      <c r="AU44" s="1354">
        <v>-1306.923</v>
      </c>
      <c r="AW44" s="1354">
        <v>-1274</v>
      </c>
      <c r="AX44" s="1354">
        <v>-912</v>
      </c>
      <c r="AY44" s="1354">
        <v>-907</v>
      </c>
      <c r="AZ44" s="1354">
        <v>-907</v>
      </c>
      <c r="BA44" s="1354">
        <v>-907</v>
      </c>
      <c r="BB44" s="1354">
        <v>-533</v>
      </c>
      <c r="BC44" s="1354">
        <v>-528</v>
      </c>
      <c r="BD44" s="1354">
        <v>-528</v>
      </c>
      <c r="BE44" s="1354">
        <v>-528</v>
      </c>
      <c r="BF44" s="1354">
        <v>-79</v>
      </c>
      <c r="BG44" s="1354">
        <v>-71</v>
      </c>
      <c r="BH44" s="1354">
        <v>-71</v>
      </c>
      <c r="BI44" s="1354">
        <v>-71</v>
      </c>
      <c r="BJ44" s="1354">
        <v>-118</v>
      </c>
      <c r="BK44" s="1354">
        <v>-109</v>
      </c>
      <c r="BL44" s="1354">
        <v>-33</v>
      </c>
      <c r="BM44" s="1354">
        <v>-11</v>
      </c>
      <c r="BN44" s="1354">
        <v>-68</v>
      </c>
      <c r="BO44" s="1354">
        <v>-376</v>
      </c>
      <c r="BP44" s="1354">
        <v>-368</v>
      </c>
      <c r="BQ44" s="1354">
        <v>-909</v>
      </c>
    </row>
    <row r="45" spans="1:71" s="5" customFormat="1">
      <c r="A45" s="1829" t="s">
        <v>1102</v>
      </c>
      <c r="B45" s="1829"/>
      <c r="C45" s="1829"/>
      <c r="D45" s="1352">
        <v>2518.7280000000001</v>
      </c>
      <c r="E45" s="1352">
        <v>3050.3020000000001</v>
      </c>
      <c r="F45" s="1352">
        <v>3122.3719999999998</v>
      </c>
      <c r="G45" s="1352">
        <v>3442.8620000000001</v>
      </c>
      <c r="H45" s="1352">
        <v>3540.0010000000002</v>
      </c>
      <c r="I45" s="1352">
        <v>3404.3319999999999</v>
      </c>
      <c r="J45" s="1352">
        <v>3599.5039999999999</v>
      </c>
      <c r="K45" s="1352">
        <v>3434.1509999999998</v>
      </c>
      <c r="L45" s="1352">
        <v>3512.9029999999998</v>
      </c>
      <c r="M45" s="1352">
        <v>2913.0929999999998</v>
      </c>
      <c r="N45" s="1352">
        <v>2761.7570000000001</v>
      </c>
      <c r="O45" s="1352">
        <v>1541.4739999999999</v>
      </c>
      <c r="P45" s="1352">
        <v>1741.2260000000001</v>
      </c>
      <c r="Q45" s="1352">
        <v>1904.3209999999999</v>
      </c>
      <c r="R45" s="1352">
        <v>1817.298</v>
      </c>
      <c r="S45" s="1352">
        <v>1121.2850000000001</v>
      </c>
      <c r="T45" s="1352">
        <v>902.77300000000002</v>
      </c>
      <c r="U45" s="1352">
        <v>1697.028</v>
      </c>
      <c r="V45" s="1352">
        <v>1796.1189999999999</v>
      </c>
      <c r="W45" s="1352">
        <v>1841.7570000000001</v>
      </c>
      <c r="X45" s="1352">
        <v>1903.4549999999999</v>
      </c>
      <c r="Y45" s="1352">
        <v>1919.152</v>
      </c>
      <c r="Z45" s="1352">
        <v>1975.0509999999999</v>
      </c>
      <c r="AA45" s="1352">
        <v>2323.6190000000001</v>
      </c>
      <c r="AB45" s="1352">
        <v>2414.7269999999999</v>
      </c>
      <c r="AC45" s="1352">
        <v>1699.991</v>
      </c>
      <c r="AD45" s="1352">
        <v>1770.261</v>
      </c>
      <c r="AE45" s="1352">
        <v>1848.568</v>
      </c>
      <c r="AF45" s="1352">
        <v>1755.2349999999999</v>
      </c>
      <c r="AG45" s="1352">
        <v>1798.616</v>
      </c>
      <c r="AH45" s="1352">
        <v>13300.944</v>
      </c>
      <c r="AI45" s="1352">
        <v>13272.817999999999</v>
      </c>
      <c r="AJ45" s="1352">
        <v>11624.951999999999</v>
      </c>
      <c r="AK45" s="1352">
        <v>11444.349</v>
      </c>
      <c r="AL45" s="1352">
        <v>11803.550999999999</v>
      </c>
      <c r="AM45" s="1352">
        <v>11508.366</v>
      </c>
      <c r="AN45" s="1352">
        <v>12013.734</v>
      </c>
      <c r="AO45" s="1352">
        <v>12218.814</v>
      </c>
      <c r="AP45" s="1352">
        <v>13240.322</v>
      </c>
      <c r="AQ45" s="1352">
        <v>13660.793</v>
      </c>
      <c r="AR45" s="1352">
        <v>12367.062</v>
      </c>
      <c r="AS45" s="1352">
        <v>12497.887000000001</v>
      </c>
      <c r="AT45" s="1352">
        <v>12515.397000000001</v>
      </c>
      <c r="AU45" s="1352">
        <v>12811.576999999999</v>
      </c>
      <c r="AW45" s="1353">
        <v>10861</v>
      </c>
      <c r="AX45" s="1353">
        <v>11641</v>
      </c>
      <c r="AY45" s="1353">
        <v>11461</v>
      </c>
      <c r="AZ45" s="1353">
        <v>11808</v>
      </c>
      <c r="BA45" s="1353">
        <v>11113</v>
      </c>
      <c r="BB45" s="1353">
        <v>11979</v>
      </c>
      <c r="BC45" s="1353">
        <v>10617</v>
      </c>
      <c r="BD45" s="1353">
        <v>10805</v>
      </c>
      <c r="BE45" s="1353">
        <v>11022</v>
      </c>
      <c r="BF45" s="1353">
        <v>9509</v>
      </c>
      <c r="BG45" s="1353">
        <v>10035</v>
      </c>
      <c r="BH45" s="1353">
        <v>8412</v>
      </c>
      <c r="BI45" s="1353">
        <v>8810</v>
      </c>
      <c r="BJ45" s="1353">
        <v>9141</v>
      </c>
      <c r="BK45" s="1353">
        <v>9225</v>
      </c>
      <c r="BL45" s="1353">
        <v>8250</v>
      </c>
      <c r="BM45" s="1353">
        <v>8147</v>
      </c>
      <c r="BN45" s="1353">
        <v>7460</v>
      </c>
      <c r="BO45" s="1353">
        <v>8200</v>
      </c>
      <c r="BP45" s="1353">
        <v>8854</v>
      </c>
      <c r="BQ45" s="1353">
        <v>9402</v>
      </c>
      <c r="BR45" s="4"/>
      <c r="BS45" s="4"/>
    </row>
    <row r="46" spans="1:71">
      <c r="A46" s="153" t="s">
        <v>1100</v>
      </c>
      <c r="B46" s="153"/>
      <c r="C46" s="153"/>
      <c r="D46" s="1352">
        <v>46182.764000000003</v>
      </c>
      <c r="E46" s="1352">
        <v>48049.148000000001</v>
      </c>
      <c r="F46" s="1352">
        <v>50391.868999999999</v>
      </c>
      <c r="G46" s="1352">
        <v>52304.455999999998</v>
      </c>
      <c r="H46" s="1352">
        <v>54223.423999999999</v>
      </c>
      <c r="I46" s="1352">
        <v>56378.868000000002</v>
      </c>
      <c r="J46" s="1352">
        <v>58673.464999999997</v>
      </c>
      <c r="K46" s="1352">
        <v>60659.222999999998</v>
      </c>
      <c r="L46" s="1352">
        <v>64391.447999999997</v>
      </c>
      <c r="M46" s="1352">
        <v>66643.629000000001</v>
      </c>
      <c r="N46" s="1352">
        <v>68844.553</v>
      </c>
      <c r="O46" s="1352">
        <v>69747.187000000005</v>
      </c>
      <c r="P46" s="1352">
        <v>73088.558999999994</v>
      </c>
      <c r="Q46" s="1352">
        <v>74388.572</v>
      </c>
      <c r="R46" s="1352">
        <v>77452.884999999995</v>
      </c>
      <c r="S46" s="1352">
        <v>80099.796000000002</v>
      </c>
      <c r="T46" s="1352">
        <v>75122.381999999998</v>
      </c>
      <c r="U46" s="1352">
        <v>76112.985000000001</v>
      </c>
      <c r="V46" s="1352">
        <v>77577.3</v>
      </c>
      <c r="W46" s="1352">
        <v>80101.384000000005</v>
      </c>
      <c r="X46" s="1352">
        <v>82927.938999999998</v>
      </c>
      <c r="Y46" s="1352">
        <v>84092.357000000004</v>
      </c>
      <c r="Z46" s="1352">
        <v>87961.820999999996</v>
      </c>
      <c r="AA46" s="1352">
        <v>93099.641000000003</v>
      </c>
      <c r="AB46" s="1352">
        <v>98262.44</v>
      </c>
      <c r="AC46" s="1352">
        <v>98653.491999999998</v>
      </c>
      <c r="AD46" s="1352">
        <v>102480.84299999999</v>
      </c>
      <c r="AE46" s="1352">
        <v>105201.45299999999</v>
      </c>
      <c r="AF46" s="1352">
        <v>108217.675</v>
      </c>
      <c r="AG46" s="1352">
        <v>108445.231</v>
      </c>
      <c r="AH46" s="1352">
        <v>123887.629</v>
      </c>
      <c r="AI46" s="1352">
        <v>127987.766</v>
      </c>
      <c r="AJ46" s="1352">
        <v>127215.378</v>
      </c>
      <c r="AK46" s="1352">
        <v>126341.694</v>
      </c>
      <c r="AL46" s="1352">
        <v>130183.007</v>
      </c>
      <c r="AM46" s="1352">
        <v>135139.101</v>
      </c>
      <c r="AN46" s="1352">
        <v>138937.334</v>
      </c>
      <c r="AO46" s="1352">
        <v>130730.042</v>
      </c>
      <c r="AP46" s="1352">
        <v>134998.033</v>
      </c>
      <c r="AQ46" s="1352">
        <v>138696.196</v>
      </c>
      <c r="AR46" s="1352">
        <v>144123.636</v>
      </c>
      <c r="AS46" s="1352">
        <v>132322.17600000001</v>
      </c>
      <c r="AT46" s="1352">
        <v>138252.435</v>
      </c>
      <c r="AU46" s="1352">
        <v>138530.804</v>
      </c>
      <c r="AW46" s="1353">
        <v>142848</v>
      </c>
      <c r="AX46" s="1353">
        <v>135265</v>
      </c>
      <c r="AY46" s="1353">
        <v>137818</v>
      </c>
      <c r="AZ46" s="1353">
        <v>142367</v>
      </c>
      <c r="BA46" s="1353">
        <v>147706</v>
      </c>
      <c r="BB46" s="1353">
        <v>152348</v>
      </c>
      <c r="BC46" s="1353">
        <v>146642</v>
      </c>
      <c r="BD46" s="1353">
        <v>150153</v>
      </c>
      <c r="BE46" s="1353">
        <v>155576</v>
      </c>
      <c r="BF46" s="1353">
        <v>153902</v>
      </c>
      <c r="BG46" s="1353">
        <v>160674</v>
      </c>
      <c r="BH46" s="1353">
        <v>165587</v>
      </c>
      <c r="BI46" s="1353">
        <v>169735</v>
      </c>
      <c r="BJ46" s="1353">
        <v>174073</v>
      </c>
      <c r="BK46" s="1353">
        <v>178424</v>
      </c>
      <c r="BL46" s="1353">
        <v>182292</v>
      </c>
      <c r="BM46" s="1353">
        <v>188935</v>
      </c>
      <c r="BN46" s="1353">
        <v>183441</v>
      </c>
      <c r="BO46" s="1353">
        <v>191988</v>
      </c>
      <c r="BP46" s="1353">
        <v>201102</v>
      </c>
      <c r="BQ46" s="1353">
        <v>210457</v>
      </c>
    </row>
    <row r="47" spans="1:71" ht="13.5" thickBot="1">
      <c r="A47" s="1832" t="s">
        <v>595</v>
      </c>
      <c r="B47" s="1832"/>
      <c r="C47" s="1832"/>
      <c r="D47" s="1362">
        <v>637202.22499999998</v>
      </c>
      <c r="E47" s="1362">
        <v>624540.90599999996</v>
      </c>
      <c r="F47" s="1362">
        <v>596387.06599999999</v>
      </c>
      <c r="G47" s="1362">
        <v>612398.93400000001</v>
      </c>
      <c r="H47" s="1362">
        <v>608273.23</v>
      </c>
      <c r="I47" s="1362">
        <v>630232.39300000004</v>
      </c>
      <c r="J47" s="1362">
        <v>647485.17099999997</v>
      </c>
      <c r="K47" s="1362">
        <v>682950.02399999998</v>
      </c>
      <c r="L47" s="1362">
        <v>751443.11</v>
      </c>
      <c r="M47" s="1362">
        <v>779639.80299999996</v>
      </c>
      <c r="N47" s="1362">
        <v>793679.26100000006</v>
      </c>
      <c r="O47" s="1362">
        <v>836994.304</v>
      </c>
      <c r="P47" s="1362">
        <v>851331.53500000003</v>
      </c>
      <c r="Q47" s="1362">
        <v>896841.83100000001</v>
      </c>
      <c r="R47" s="1362">
        <v>888808.65700000001</v>
      </c>
      <c r="S47" s="1362">
        <v>960216.22900000005</v>
      </c>
      <c r="T47" s="1362">
        <v>1014424.676</v>
      </c>
      <c r="U47" s="1362">
        <v>1028706.873</v>
      </c>
      <c r="V47" s="1362">
        <v>1057681.4979999999</v>
      </c>
      <c r="W47" s="1362">
        <v>1082786.8219999999</v>
      </c>
      <c r="X47" s="1362">
        <v>1105721.31</v>
      </c>
      <c r="Y47" s="1362">
        <v>1107375.5589999999</v>
      </c>
      <c r="Z47" s="1362">
        <v>1111931.8629999999</v>
      </c>
      <c r="AA47" s="1362">
        <v>1157557.0379999999</v>
      </c>
      <c r="AB47" s="1362">
        <v>1208701.675</v>
      </c>
      <c r="AC47" s="1362">
        <v>1294613.2320000001</v>
      </c>
      <c r="AD47" s="1362">
        <v>1230510.247</v>
      </c>
      <c r="AE47" s="1362">
        <v>1322692.628</v>
      </c>
      <c r="AF47" s="1362">
        <v>1359172.4410000001</v>
      </c>
      <c r="AG47" s="1362">
        <v>1283783.5519999999</v>
      </c>
      <c r="AH47" s="1362">
        <v>1396735.2760000001</v>
      </c>
      <c r="AI47" s="1362">
        <v>1400133.3559999999</v>
      </c>
      <c r="AJ47" s="1362">
        <v>1427084.2239999999</v>
      </c>
      <c r="AK47" s="1362">
        <v>1413269.4809999999</v>
      </c>
      <c r="AL47" s="1362">
        <v>1448335.223</v>
      </c>
      <c r="AM47" s="1362">
        <v>1465999.7879999999</v>
      </c>
      <c r="AN47" s="1362">
        <v>1503503.4839999999</v>
      </c>
      <c r="AO47" s="1362">
        <v>1524353.773</v>
      </c>
      <c r="AP47" s="1362">
        <v>1542684.09</v>
      </c>
      <c r="AQ47" s="1362">
        <v>1613161.655</v>
      </c>
      <c r="AR47" s="1362">
        <v>1649613.3940000001</v>
      </c>
      <c r="AS47" s="1362">
        <v>1651424.567</v>
      </c>
      <c r="AT47" s="1362">
        <v>1678378.1710000001</v>
      </c>
      <c r="AU47" s="1362">
        <v>1738339.23</v>
      </c>
      <c r="AW47" s="1363">
        <v>1742093.41283827</v>
      </c>
      <c r="AX47" s="1364">
        <v>1986038.6382209</v>
      </c>
      <c r="AY47" s="1363">
        <v>2078520.7756243499</v>
      </c>
      <c r="AZ47" s="1363">
        <v>2113431.4302320601</v>
      </c>
      <c r="BA47" s="1363">
        <v>2116082</v>
      </c>
      <c r="BB47" s="1363">
        <v>2128428.6953902002</v>
      </c>
      <c r="BC47" s="1363">
        <v>2069301.95386835</v>
      </c>
      <c r="BD47" s="1363">
        <v>2154879</v>
      </c>
      <c r="BE47" s="1363">
        <v>2166019</v>
      </c>
      <c r="BF47" s="1363">
        <v>2183310</v>
      </c>
      <c r="BG47" s="1363">
        <v>2294476</v>
      </c>
      <c r="BH47" s="1363">
        <v>2422978</v>
      </c>
      <c r="BI47" s="1363">
        <v>2469958</v>
      </c>
      <c r="BJ47" s="1363">
        <v>2547033</v>
      </c>
      <c r="BK47" s="1363">
        <v>2585768</v>
      </c>
      <c r="BL47" s="1363">
        <v>2678896</v>
      </c>
      <c r="BM47" s="1363">
        <v>2696522</v>
      </c>
      <c r="BN47" s="1363">
        <v>2788916</v>
      </c>
      <c r="BO47" s="1363">
        <v>2931995</v>
      </c>
      <c r="BP47" s="1363">
        <v>3008534</v>
      </c>
      <c r="BQ47" s="1363">
        <v>3048537</v>
      </c>
    </row>
    <row r="48" spans="1:71">
      <c r="A48" s="1826" t="s">
        <v>1216</v>
      </c>
      <c r="B48" s="1826"/>
      <c r="C48" s="1826"/>
    </row>
    <row r="49" spans="1:41" ht="52.5" customHeight="1">
      <c r="A49" s="1830" t="s">
        <v>1849</v>
      </c>
      <c r="B49" s="1830"/>
      <c r="C49" s="1830"/>
    </row>
    <row r="54" spans="1:41">
      <c r="U54" s="8"/>
      <c r="V54" s="8"/>
      <c r="W54" s="8"/>
      <c r="X54" s="8"/>
      <c r="AO54" s="134"/>
    </row>
    <row r="55" spans="1:41">
      <c r="G55" s="134"/>
      <c r="H55" s="134"/>
      <c r="I55" s="134"/>
      <c r="J55" s="134"/>
      <c r="K55" s="134"/>
      <c r="L55" s="134"/>
      <c r="M55" s="134"/>
      <c r="N55" s="134"/>
      <c r="O55" s="134"/>
      <c r="P55" s="134"/>
      <c r="Q55" s="134"/>
      <c r="R55" s="134"/>
      <c r="S55" s="134"/>
      <c r="T55" s="134"/>
      <c r="U55" s="134"/>
      <c r="V55" s="134"/>
      <c r="W55" s="134"/>
    </row>
    <row r="56" spans="1:41">
      <c r="G56" s="134"/>
      <c r="H56" s="134"/>
      <c r="I56" s="134"/>
      <c r="J56" s="134"/>
      <c r="K56" s="134"/>
      <c r="L56" s="134"/>
      <c r="M56" s="134"/>
      <c r="N56" s="134"/>
      <c r="O56" s="134"/>
      <c r="P56" s="134"/>
      <c r="Q56" s="134"/>
      <c r="R56" s="134"/>
      <c r="S56" s="134"/>
      <c r="T56" s="134"/>
      <c r="U56" s="134"/>
      <c r="V56" s="134"/>
      <c r="W56" s="134"/>
      <c r="AG56" s="7"/>
    </row>
  </sheetData>
  <mergeCells count="21">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 ref="A2:C2"/>
    <mergeCell ref="B3:C3"/>
    <mergeCell ref="B9:C9"/>
    <mergeCell ref="B13:C13"/>
    <mergeCell ref="B18:C18"/>
  </mergeCells>
  <pageMargins left="0.11811023622047245" right="0.11811023622047245" top="0.19685039370078741" bottom="0.78740157480314965" header="0.31496062992125984" footer="0.31496062992125984"/>
  <pageSetup paperSize="9" scale="11"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codeName="Planilha32">
    <tabColor rgb="FF939598"/>
  </sheetPr>
  <dimension ref="A1:P184"/>
  <sheetViews>
    <sheetView showGridLines="0" zoomScale="90" zoomScaleNormal="90" workbookViewId="0">
      <pane xSplit="1" ySplit="4" topLeftCell="B5" activePane="bottomRight" state="frozen"/>
      <selection activeCell="EA1" sqref="EA1:EB1"/>
      <selection pane="topRight" activeCell="EA1" sqref="EA1:EB1"/>
      <selection pane="bottomLeft" activeCell="EA1" sqref="EA1:EB1"/>
      <selection pane="bottomRight"/>
    </sheetView>
  </sheetViews>
  <sheetFormatPr defaultColWidth="9.1796875" defaultRowHeight="12.5"/>
  <cols>
    <col min="1" max="1" width="60" style="1221" customWidth="1"/>
    <col min="2" max="2" width="16.26953125" style="199" customWidth="1"/>
    <col min="3" max="3" width="14.26953125" style="199" customWidth="1"/>
    <col min="4" max="4" width="15.1796875" style="199" customWidth="1"/>
    <col min="5" max="6" width="15.1796875" style="1221" customWidth="1"/>
    <col min="7" max="7" width="9.1796875" style="1221"/>
    <col min="8" max="8" width="15.1796875" style="1221" customWidth="1"/>
    <col min="9" max="16384" width="9.1796875" style="1221"/>
  </cols>
  <sheetData>
    <row r="1" spans="1:11" ht="12.75" customHeight="1">
      <c r="A1" s="875" t="s">
        <v>1312</v>
      </c>
      <c r="B1" s="876"/>
      <c r="C1" s="876"/>
      <c r="D1" s="876"/>
      <c r="E1" s="876"/>
      <c r="F1" s="1528" t="s">
        <v>699</v>
      </c>
    </row>
    <row r="2" spans="1:11" ht="12.75" customHeight="1">
      <c r="A2" s="1898" t="s">
        <v>1546</v>
      </c>
      <c r="B2" s="1900"/>
      <c r="C2" s="1900"/>
      <c r="D2" s="1900"/>
      <c r="E2" s="1900"/>
      <c r="F2" s="1900"/>
    </row>
    <row r="3" spans="1:11" ht="17.25" customHeight="1">
      <c r="A3" s="1899"/>
      <c r="B3" s="1901" t="s">
        <v>697</v>
      </c>
      <c r="C3" s="1901" t="s">
        <v>696</v>
      </c>
      <c r="D3" s="1901" t="s">
        <v>695</v>
      </c>
      <c r="E3" s="1901" t="s">
        <v>691</v>
      </c>
      <c r="F3" s="1901" t="s">
        <v>690</v>
      </c>
    </row>
    <row r="4" spans="1:11" ht="10.5" customHeight="1">
      <c r="A4" s="1899"/>
      <c r="B4" s="1902"/>
      <c r="C4" s="1902"/>
      <c r="D4" s="1902"/>
      <c r="E4" s="1903"/>
      <c r="F4" s="1902"/>
    </row>
    <row r="5" spans="1:11" ht="12.75" customHeight="1">
      <c r="A5" s="1222"/>
      <c r="B5" s="219"/>
      <c r="C5" s="219"/>
      <c r="D5" s="220"/>
      <c r="E5" s="219"/>
      <c r="F5" s="219"/>
    </row>
    <row r="6" spans="1:11" ht="12.75" customHeight="1">
      <c r="A6" s="212" t="s">
        <v>16</v>
      </c>
      <c r="B6" s="206">
        <v>34971.638873079988</v>
      </c>
      <c r="C6" s="206">
        <v>-461.096</v>
      </c>
      <c r="D6" s="206">
        <v>1024.8017292742438</v>
      </c>
      <c r="E6" s="206">
        <v>-2095.8306492610227</v>
      </c>
      <c r="F6" s="206">
        <v>33439.513953093207</v>
      </c>
      <c r="H6" s="206"/>
      <c r="I6" s="206"/>
      <c r="K6" s="206"/>
    </row>
    <row r="7" spans="1:11" ht="12.75" customHeight="1">
      <c r="A7" s="218"/>
      <c r="B7" s="204"/>
      <c r="C7" s="204"/>
      <c r="D7" s="204"/>
      <c r="E7" s="204"/>
      <c r="F7" s="204"/>
      <c r="H7" s="204"/>
      <c r="I7" s="204"/>
      <c r="K7" s="204"/>
    </row>
    <row r="8" spans="1:11" ht="12.75" customHeight="1">
      <c r="A8" s="210" t="s">
        <v>689</v>
      </c>
      <c r="B8" s="204">
        <v>19733.018171159991</v>
      </c>
      <c r="C8" s="204">
        <v>0</v>
      </c>
      <c r="D8" s="204">
        <v>1024.8017292742438</v>
      </c>
      <c r="E8" s="204">
        <v>447.47053309763942</v>
      </c>
      <c r="F8" s="204">
        <v>21205.290433531874</v>
      </c>
      <c r="H8" s="204"/>
      <c r="I8" s="204"/>
      <c r="K8" s="204"/>
    </row>
    <row r="9" spans="1:11" ht="12.75" customHeight="1">
      <c r="A9" s="217" t="s">
        <v>688</v>
      </c>
      <c r="B9" s="204">
        <v>19458.508588423065</v>
      </c>
      <c r="C9" s="204">
        <v>0</v>
      </c>
      <c r="D9" s="204">
        <v>0</v>
      </c>
      <c r="E9" s="204">
        <v>447.47053309763942</v>
      </c>
      <c r="F9" s="204">
        <v>19905.979121520704</v>
      </c>
      <c r="H9" s="204"/>
      <c r="I9" s="204"/>
      <c r="K9" s="204"/>
    </row>
    <row r="10" spans="1:11" ht="12.75" customHeight="1">
      <c r="A10" s="217" t="s">
        <v>687</v>
      </c>
      <c r="B10" s="204">
        <v>274.50958273692618</v>
      </c>
      <c r="C10" s="204">
        <v>0</v>
      </c>
      <c r="D10" s="204">
        <v>1024.8017292742438</v>
      </c>
      <c r="E10" s="204">
        <v>0</v>
      </c>
      <c r="F10" s="204">
        <v>1299.31131201117</v>
      </c>
      <c r="H10" s="204"/>
      <c r="I10" s="204"/>
      <c r="K10" s="204"/>
    </row>
    <row r="11" spans="1:11" ht="12.75" customHeight="1">
      <c r="A11" s="210" t="s">
        <v>383</v>
      </c>
      <c r="B11" s="204">
        <v>11589.126864059999</v>
      </c>
      <c r="C11" s="204">
        <v>31.041</v>
      </c>
      <c r="D11" s="204">
        <v>0</v>
      </c>
      <c r="E11" s="204">
        <v>-1372.1329327978783</v>
      </c>
      <c r="F11" s="204">
        <v>10248.03493126212</v>
      </c>
      <c r="H11" s="204"/>
      <c r="I11" s="204"/>
      <c r="K11" s="204"/>
    </row>
    <row r="12" spans="1:11" ht="25.5" customHeight="1">
      <c r="A12" s="216" t="s">
        <v>686</v>
      </c>
      <c r="B12" s="204">
        <v>1813.3434881899998</v>
      </c>
      <c r="C12" s="204">
        <v>-492.137</v>
      </c>
      <c r="D12" s="204">
        <v>0</v>
      </c>
      <c r="E12" s="204">
        <v>664.98210010921571</v>
      </c>
      <c r="F12" s="204">
        <v>1986.1885882992156</v>
      </c>
      <c r="H12" s="204"/>
      <c r="I12" s="204"/>
      <c r="K12" s="204"/>
    </row>
    <row r="13" spans="1:11" ht="12.75" customHeight="1">
      <c r="A13" s="210" t="s">
        <v>45</v>
      </c>
      <c r="B13" s="204">
        <v>1429.8638758999994</v>
      </c>
      <c r="C13" s="204">
        <v>0</v>
      </c>
      <c r="D13" s="204">
        <v>0</v>
      </c>
      <c r="E13" s="204">
        <v>-1429.8638758999994</v>
      </c>
      <c r="F13" s="204">
        <v>0</v>
      </c>
      <c r="H13" s="204"/>
      <c r="I13" s="204"/>
      <c r="K13" s="204"/>
    </row>
    <row r="14" spans="1:11" ht="12.75" customHeight="1">
      <c r="A14" s="210" t="s">
        <v>685</v>
      </c>
      <c r="B14" s="204">
        <v>151.34829222000008</v>
      </c>
      <c r="C14" s="204">
        <v>0</v>
      </c>
      <c r="D14" s="204">
        <v>0</v>
      </c>
      <c r="E14" s="204">
        <v>-151.34829222000008</v>
      </c>
      <c r="F14" s="204">
        <v>0</v>
      </c>
      <c r="H14" s="204"/>
      <c r="I14" s="204"/>
      <c r="K14" s="204"/>
    </row>
    <row r="15" spans="1:11" ht="12.75" customHeight="1">
      <c r="A15" s="215" t="s">
        <v>684</v>
      </c>
      <c r="B15" s="204">
        <v>254.93818155000019</v>
      </c>
      <c r="C15" s="204">
        <v>0</v>
      </c>
      <c r="D15" s="204">
        <v>0</v>
      </c>
      <c r="E15" s="204">
        <v>-254.93818155000019</v>
      </c>
      <c r="F15" s="204">
        <v>0</v>
      </c>
      <c r="H15" s="204"/>
      <c r="I15" s="204"/>
      <c r="K15" s="204"/>
    </row>
    <row r="16" spans="1:11" ht="12.75" customHeight="1">
      <c r="A16" s="214"/>
      <c r="B16" s="204"/>
      <c r="C16" s="204"/>
      <c r="D16" s="204"/>
      <c r="E16" s="204"/>
      <c r="F16" s="204"/>
      <c r="H16" s="204"/>
      <c r="I16" s="204"/>
      <c r="K16" s="204"/>
    </row>
    <row r="17" spans="1:11" ht="12.75" customHeight="1">
      <c r="A17" s="211" t="s">
        <v>683</v>
      </c>
      <c r="B17" s="206">
        <v>-5740.3442004499993</v>
      </c>
      <c r="C17" s="204">
        <v>0</v>
      </c>
      <c r="D17" s="206">
        <v>0</v>
      </c>
      <c r="E17" s="206">
        <v>-459.4781264603622</v>
      </c>
      <c r="F17" s="206">
        <v>-6199.8223269103619</v>
      </c>
      <c r="H17" s="206"/>
      <c r="I17" s="206"/>
      <c r="K17" s="204"/>
    </row>
    <row r="18" spans="1:11" ht="12.75" customHeight="1">
      <c r="A18" s="210" t="s">
        <v>42</v>
      </c>
      <c r="B18" s="204">
        <v>-6609.6583100099997</v>
      </c>
      <c r="C18" s="204">
        <v>0</v>
      </c>
      <c r="D18" s="204">
        <v>0</v>
      </c>
      <c r="E18" s="204">
        <v>-217.75451344944668</v>
      </c>
      <c r="F18" s="204">
        <v>-6827.4128234594464</v>
      </c>
      <c r="G18" s="1223"/>
      <c r="H18" s="204"/>
      <c r="I18" s="204"/>
      <c r="K18" s="204"/>
    </row>
    <row r="19" spans="1:11" ht="12.75" customHeight="1">
      <c r="A19" s="213"/>
      <c r="B19" s="204"/>
      <c r="C19" s="204"/>
      <c r="D19" s="204"/>
      <c r="E19" s="204"/>
      <c r="F19" s="204"/>
      <c r="G19" s="1223"/>
      <c r="H19" s="204"/>
      <c r="I19" s="204"/>
      <c r="K19" s="204"/>
    </row>
    <row r="20" spans="1:11" ht="12.75" customHeight="1">
      <c r="A20" s="213" t="s">
        <v>1315</v>
      </c>
      <c r="B20" s="204">
        <v>0</v>
      </c>
      <c r="C20" s="204">
        <v>0</v>
      </c>
      <c r="D20" s="204">
        <v>0</v>
      </c>
      <c r="E20" s="204">
        <v>384.41734759999997</v>
      </c>
      <c r="F20" s="204">
        <v>384.41734759999997</v>
      </c>
      <c r="G20" s="1223"/>
      <c r="H20" s="204"/>
      <c r="I20" s="204"/>
      <c r="K20" s="204"/>
    </row>
    <row r="21" spans="1:11" ht="12.75" customHeight="1">
      <c r="A21" s="827" t="s">
        <v>681</v>
      </c>
      <c r="B21" s="204">
        <v>0</v>
      </c>
      <c r="C21" s="204">
        <v>0</v>
      </c>
      <c r="D21" s="204">
        <v>0</v>
      </c>
      <c r="E21" s="204">
        <v>-575.64700592999998</v>
      </c>
      <c r="F21" s="204">
        <v>-575.64700592999998</v>
      </c>
      <c r="G21" s="1223"/>
      <c r="H21" s="204"/>
      <c r="I21" s="204"/>
      <c r="K21" s="204"/>
    </row>
    <row r="22" spans="1:11" ht="12.75" customHeight="1">
      <c r="A22" s="210" t="s">
        <v>680</v>
      </c>
      <c r="B22" s="204">
        <v>869.31410956000036</v>
      </c>
      <c r="C22" s="204">
        <v>0</v>
      </c>
      <c r="D22" s="204">
        <v>0</v>
      </c>
      <c r="E22" s="204">
        <v>-50.493954680915522</v>
      </c>
      <c r="F22" s="204">
        <v>818.82015487908484</v>
      </c>
      <c r="H22" s="204"/>
      <c r="I22" s="204"/>
      <c r="K22" s="204"/>
    </row>
    <row r="23" spans="1:11" ht="12.75" customHeight="1">
      <c r="A23" s="211" t="s">
        <v>679</v>
      </c>
      <c r="B23" s="206">
        <v>-329.34987367999975</v>
      </c>
      <c r="C23" s="204">
        <v>0</v>
      </c>
      <c r="D23" s="206">
        <v>0</v>
      </c>
      <c r="E23" s="204">
        <v>0</v>
      </c>
      <c r="F23" s="206">
        <v>-329.34987367999975</v>
      </c>
      <c r="H23" s="206"/>
      <c r="I23" s="206"/>
      <c r="K23" s="204"/>
    </row>
    <row r="24" spans="1:11" ht="12.75" customHeight="1">
      <c r="A24" s="212"/>
      <c r="B24" s="204"/>
      <c r="C24" s="204"/>
      <c r="D24" s="204"/>
      <c r="E24" s="204"/>
      <c r="F24" s="204"/>
      <c r="H24" s="204"/>
      <c r="I24" s="204"/>
      <c r="K24" s="204"/>
    </row>
    <row r="25" spans="1:11" ht="12.75" customHeight="1">
      <c r="A25" s="211" t="s">
        <v>379</v>
      </c>
      <c r="B25" s="206">
        <v>-18784.859480500007</v>
      </c>
      <c r="C25" s="204">
        <v>842.37773029000004</v>
      </c>
      <c r="D25" s="206">
        <v>-97.124537319174152</v>
      </c>
      <c r="E25" s="206">
        <v>2607.669178064406</v>
      </c>
      <c r="F25" s="206">
        <v>-15431.93710946477</v>
      </c>
      <c r="H25" s="206"/>
      <c r="I25" s="206"/>
      <c r="K25" s="204"/>
    </row>
    <row r="26" spans="1:11" ht="12.75" customHeight="1">
      <c r="A26" s="210" t="s">
        <v>678</v>
      </c>
      <c r="B26" s="204">
        <v>-16797.431054710003</v>
      </c>
      <c r="C26" s="204">
        <v>784.12073028999998</v>
      </c>
      <c r="D26" s="204">
        <v>0</v>
      </c>
      <c r="E26" s="204">
        <v>2652.2354572113836</v>
      </c>
      <c r="F26" s="204">
        <v>-13361.074867208619</v>
      </c>
      <c r="H26" s="204"/>
      <c r="I26" s="204"/>
      <c r="K26" s="204"/>
    </row>
    <row r="27" spans="1:11" ht="12.75" customHeight="1">
      <c r="A27" s="210" t="s">
        <v>677</v>
      </c>
      <c r="B27" s="204">
        <v>-1981.8314436700007</v>
      </c>
      <c r="C27" s="204">
        <v>58.257000000000005</v>
      </c>
      <c r="D27" s="204">
        <v>-97.124537319174152</v>
      </c>
      <c r="E27" s="204">
        <v>-44.566279146977649</v>
      </c>
      <c r="F27" s="204">
        <v>-2065.2652601361524</v>
      </c>
      <c r="H27" s="204"/>
      <c r="I27" s="204"/>
      <c r="K27" s="204"/>
    </row>
    <row r="28" spans="1:11" ht="12.75" customHeight="1">
      <c r="A28" s="210" t="s">
        <v>676</v>
      </c>
      <c r="B28" s="204">
        <v>-5.5969821200000016</v>
      </c>
      <c r="C28" s="204">
        <v>0</v>
      </c>
      <c r="D28" s="204">
        <v>0</v>
      </c>
      <c r="E28" s="204">
        <v>0</v>
      </c>
      <c r="F28" s="204">
        <v>-5.5969821200000016</v>
      </c>
      <c r="H28" s="204"/>
      <c r="I28" s="204"/>
      <c r="K28" s="204"/>
    </row>
    <row r="29" spans="1:11" ht="12.75" customHeight="1">
      <c r="A29" s="210"/>
      <c r="B29" s="204"/>
      <c r="C29" s="204"/>
      <c r="D29" s="204"/>
      <c r="E29" s="204"/>
      <c r="F29" s="204"/>
      <c r="H29" s="204"/>
      <c r="I29" s="204"/>
      <c r="K29" s="204"/>
    </row>
    <row r="30" spans="1:11" ht="12.75" customHeight="1">
      <c r="A30" s="205" t="s">
        <v>675</v>
      </c>
      <c r="B30" s="206">
        <v>10117.085318449983</v>
      </c>
      <c r="C30" s="206">
        <v>381.28173029000004</v>
      </c>
      <c r="D30" s="206">
        <v>927.6771919550697</v>
      </c>
      <c r="E30" s="206">
        <v>52.360402343021178</v>
      </c>
      <c r="F30" s="206">
        <v>11478.404643038075</v>
      </c>
      <c r="H30" s="206"/>
      <c r="I30" s="206"/>
      <c r="K30" s="204"/>
    </row>
    <row r="31" spans="1:11" ht="12.75" customHeight="1">
      <c r="A31" s="207" t="s">
        <v>674</v>
      </c>
      <c r="B31" s="206">
        <v>-3624.3504557999986</v>
      </c>
      <c r="C31" s="206">
        <v>651.51182458430776</v>
      </c>
      <c r="D31" s="206">
        <v>-927.67719195506959</v>
      </c>
      <c r="E31" s="206">
        <v>-121.21767720182697</v>
      </c>
      <c r="F31" s="206">
        <v>-4021.7335003725875</v>
      </c>
      <c r="H31" s="206"/>
      <c r="I31" s="206"/>
      <c r="K31" s="204"/>
    </row>
    <row r="32" spans="1:11" ht="12.75" customHeight="1">
      <c r="A32" s="205" t="s">
        <v>673</v>
      </c>
      <c r="B32" s="206">
        <v>-68.857274860000018</v>
      </c>
      <c r="C32" s="206">
        <v>0</v>
      </c>
      <c r="D32" s="206">
        <v>0</v>
      </c>
      <c r="E32" s="206">
        <v>68.857274860000018</v>
      </c>
      <c r="F32" s="206">
        <v>0</v>
      </c>
      <c r="H32" s="206"/>
      <c r="I32" s="206"/>
      <c r="K32" s="204"/>
    </row>
    <row r="33" spans="1:11" ht="12.75" customHeight="1">
      <c r="A33" s="205" t="s">
        <v>672</v>
      </c>
      <c r="B33" s="206">
        <v>-189.62064615000008</v>
      </c>
      <c r="C33" s="206">
        <v>-107.58282296933618</v>
      </c>
      <c r="D33" s="206">
        <v>0</v>
      </c>
      <c r="E33" s="206">
        <v>0</v>
      </c>
      <c r="F33" s="206">
        <v>-297.20346911933626</v>
      </c>
      <c r="H33" s="206"/>
      <c r="I33" s="206"/>
      <c r="K33" s="204"/>
    </row>
    <row r="34" spans="1:11" ht="12.75" customHeight="1">
      <c r="A34" s="205"/>
      <c r="B34" s="204"/>
      <c r="C34" s="204"/>
      <c r="D34" s="204"/>
      <c r="E34" s="204"/>
      <c r="F34" s="204"/>
      <c r="H34" s="206"/>
      <c r="I34" s="206"/>
      <c r="K34" s="204"/>
    </row>
    <row r="35" spans="1:11" ht="13.5" customHeight="1" thickBot="1">
      <c r="A35" s="203" t="s">
        <v>46</v>
      </c>
      <c r="B35" s="1108">
        <v>6234.2569416399838</v>
      </c>
      <c r="C35" s="1108">
        <v>925.21073190497168</v>
      </c>
      <c r="D35" s="1108">
        <v>1.1368683772161603E-13</v>
      </c>
      <c r="E35" s="1108">
        <v>1.1942233868467156E-9</v>
      </c>
      <c r="F35" s="1108">
        <v>7159.4676735461508</v>
      </c>
      <c r="G35" s="1223"/>
      <c r="H35" s="206"/>
      <c r="I35" s="206"/>
      <c r="K35" s="204"/>
    </row>
    <row r="36" spans="1:11" ht="12.75" customHeight="1">
      <c r="H36" s="206"/>
      <c r="I36" s="206"/>
      <c r="K36" s="204"/>
    </row>
    <row r="37" spans="1:11" ht="12.75" customHeight="1">
      <c r="F37" s="221" t="s">
        <v>699</v>
      </c>
      <c r="H37" s="206"/>
      <c r="I37" s="206"/>
      <c r="K37" s="204"/>
    </row>
    <row r="38" spans="1:11" ht="12.75" customHeight="1">
      <c r="A38" s="875" t="s">
        <v>1312</v>
      </c>
      <c r="B38" s="876"/>
      <c r="C38" s="876"/>
      <c r="D38" s="876"/>
      <c r="E38" s="876"/>
      <c r="F38" s="876"/>
    </row>
    <row r="39" spans="1:11" ht="12.75" customHeight="1">
      <c r="A39" s="1898" t="s">
        <v>1547</v>
      </c>
      <c r="B39" s="1900"/>
      <c r="C39" s="1900"/>
      <c r="D39" s="1900"/>
      <c r="E39" s="1900"/>
      <c r="F39" s="1900"/>
    </row>
    <row r="40" spans="1:11" ht="17.25" customHeight="1">
      <c r="A40" s="1899"/>
      <c r="B40" s="1901" t="s">
        <v>697</v>
      </c>
      <c r="C40" s="1901" t="s">
        <v>696</v>
      </c>
      <c r="D40" s="1901" t="s">
        <v>695</v>
      </c>
      <c r="E40" s="1901" t="s">
        <v>691</v>
      </c>
      <c r="F40" s="1901" t="s">
        <v>690</v>
      </c>
    </row>
    <row r="41" spans="1:11" ht="17.25" customHeight="1">
      <c r="A41" s="1899"/>
      <c r="B41" s="1902"/>
      <c r="C41" s="1902"/>
      <c r="D41" s="1902"/>
      <c r="E41" s="1903"/>
      <c r="F41" s="1902"/>
    </row>
    <row r="42" spans="1:11" ht="12.75" customHeight="1">
      <c r="A42" s="1222"/>
      <c r="B42" s="219"/>
      <c r="C42" s="219"/>
      <c r="D42" s="220"/>
      <c r="E42" s="219"/>
    </row>
    <row r="43" spans="1:11" ht="12.75" customHeight="1">
      <c r="A43" s="212" t="s">
        <v>16</v>
      </c>
      <c r="B43" s="206">
        <v>29951.126</v>
      </c>
      <c r="C43" s="206">
        <v>0</v>
      </c>
      <c r="D43" s="206">
        <v>1956.201</v>
      </c>
      <c r="E43" s="206">
        <v>-399.40600000000001</v>
      </c>
      <c r="F43" s="206">
        <v>31507.920999999998</v>
      </c>
    </row>
    <row r="44" spans="1:11" ht="12.75" customHeight="1">
      <c r="A44" s="218"/>
      <c r="B44" s="204"/>
      <c r="C44" s="204"/>
      <c r="D44" s="204"/>
      <c r="E44" s="204"/>
      <c r="F44" s="204"/>
    </row>
    <row r="45" spans="1:11" ht="12.75" customHeight="1">
      <c r="A45" s="210" t="s">
        <v>689</v>
      </c>
      <c r="B45" s="204">
        <v>16568.525000000001</v>
      </c>
      <c r="C45" s="204">
        <v>0</v>
      </c>
      <c r="D45" s="204">
        <v>1956.201</v>
      </c>
      <c r="E45" s="204">
        <v>989.66300000000001</v>
      </c>
      <c r="F45" s="204">
        <v>19514.39</v>
      </c>
    </row>
    <row r="46" spans="1:11" ht="12.75" customHeight="1">
      <c r="A46" s="217" t="s">
        <v>688</v>
      </c>
      <c r="B46" s="204">
        <v>16596.687000000002</v>
      </c>
      <c r="C46" s="204">
        <v>0</v>
      </c>
      <c r="D46" s="204">
        <v>0</v>
      </c>
      <c r="E46" s="204">
        <v>989.66300000000001</v>
      </c>
      <c r="F46" s="204">
        <v>17586.350999999999</v>
      </c>
    </row>
    <row r="47" spans="1:11" ht="12.75" customHeight="1">
      <c r="A47" s="217" t="s">
        <v>687</v>
      </c>
      <c r="B47" s="204">
        <v>-28.161999999999999</v>
      </c>
      <c r="C47" s="204">
        <v>0</v>
      </c>
      <c r="D47" s="204">
        <v>1956.201</v>
      </c>
      <c r="E47" s="204">
        <v>0</v>
      </c>
      <c r="F47" s="204">
        <v>1928.038</v>
      </c>
    </row>
    <row r="48" spans="1:11" ht="12.75" customHeight="1">
      <c r="A48" s="210" t="s">
        <v>383</v>
      </c>
      <c r="B48" s="204">
        <v>11105.28</v>
      </c>
      <c r="C48" s="204">
        <v>0</v>
      </c>
      <c r="D48" s="204">
        <v>0</v>
      </c>
      <c r="E48" s="204">
        <v>-1035.2940000000001</v>
      </c>
      <c r="F48" s="204">
        <v>10069.986000000001</v>
      </c>
    </row>
    <row r="49" spans="1:6" ht="25.5" customHeight="1">
      <c r="A49" s="216" t="s">
        <v>686</v>
      </c>
      <c r="B49" s="204">
        <v>1314.9949999999999</v>
      </c>
      <c r="C49" s="204">
        <v>0</v>
      </c>
      <c r="D49" s="204">
        <v>0</v>
      </c>
      <c r="E49" s="204">
        <v>608.54899999999998</v>
      </c>
      <c r="F49" s="204">
        <v>1923.5450000000001</v>
      </c>
    </row>
    <row r="50" spans="1:6" ht="12.75" customHeight="1">
      <c r="A50" s="210" t="s">
        <v>45</v>
      </c>
      <c r="B50" s="204">
        <v>648.95100000000002</v>
      </c>
      <c r="C50" s="204">
        <v>0</v>
      </c>
      <c r="D50" s="204">
        <v>0</v>
      </c>
      <c r="E50" s="204">
        <v>-648.95100000000002</v>
      </c>
      <c r="F50" s="204">
        <v>0</v>
      </c>
    </row>
    <row r="51" spans="1:6" ht="12.75" customHeight="1">
      <c r="A51" s="210" t="s">
        <v>685</v>
      </c>
      <c r="B51" s="204">
        <v>188.149</v>
      </c>
      <c r="C51" s="204">
        <v>0</v>
      </c>
      <c r="D51" s="204">
        <v>0</v>
      </c>
      <c r="E51" s="204">
        <v>-188.149</v>
      </c>
      <c r="F51" s="204">
        <v>0</v>
      </c>
    </row>
    <row r="52" spans="1:6" ht="12.75" customHeight="1">
      <c r="A52" s="215" t="s">
        <v>684</v>
      </c>
      <c r="B52" s="204">
        <v>125.224</v>
      </c>
      <c r="C52" s="204">
        <v>0</v>
      </c>
      <c r="D52" s="204">
        <v>0</v>
      </c>
      <c r="E52" s="204">
        <v>-125.224</v>
      </c>
      <c r="F52" s="204">
        <v>0</v>
      </c>
    </row>
    <row r="53" spans="1:6" ht="12.75" customHeight="1">
      <c r="A53" s="214"/>
      <c r="B53" s="204"/>
      <c r="C53" s="204"/>
      <c r="D53" s="204"/>
      <c r="E53" s="204"/>
      <c r="F53" s="204"/>
    </row>
    <row r="54" spans="1:6" ht="12.75" customHeight="1">
      <c r="A54" s="211" t="s">
        <v>683</v>
      </c>
      <c r="B54" s="206">
        <v>-4717.8860000000004</v>
      </c>
      <c r="C54" s="206">
        <v>0</v>
      </c>
      <c r="D54" s="206">
        <v>0</v>
      </c>
      <c r="E54" s="206">
        <v>-513.93299999999999</v>
      </c>
      <c r="F54" s="206">
        <v>-5231.82</v>
      </c>
    </row>
    <row r="55" spans="1:6" ht="12.75" customHeight="1">
      <c r="A55" s="210" t="s">
        <v>42</v>
      </c>
      <c r="B55" s="204">
        <v>-5560.6589999999997</v>
      </c>
      <c r="C55" s="204">
        <v>0</v>
      </c>
      <c r="D55" s="204">
        <v>0</v>
      </c>
      <c r="E55" s="204">
        <v>34.680999999999997</v>
      </c>
      <c r="F55" s="204">
        <v>-5525.9769999999999</v>
      </c>
    </row>
    <row r="56" spans="1:6" ht="12.75" customHeight="1">
      <c r="A56" s="213"/>
      <c r="B56" s="204" t="s">
        <v>23</v>
      </c>
      <c r="C56" s="204" t="s">
        <v>23</v>
      </c>
      <c r="D56" s="204"/>
      <c r="E56" s="204"/>
      <c r="F56" s="204"/>
    </row>
    <row r="57" spans="1:6" ht="12.75" customHeight="1">
      <c r="A57" s="213" t="s">
        <v>1315</v>
      </c>
      <c r="B57" s="204" t="s">
        <v>23</v>
      </c>
      <c r="C57" s="204">
        <v>0</v>
      </c>
      <c r="D57" s="204">
        <v>0</v>
      </c>
      <c r="E57" s="204">
        <v>21.018000000000001</v>
      </c>
      <c r="F57" s="204">
        <v>21.018000000000001</v>
      </c>
    </row>
    <row r="58" spans="1:6" ht="12.75" customHeight="1">
      <c r="A58" s="827" t="s">
        <v>681</v>
      </c>
      <c r="B58" s="204" t="s">
        <v>23</v>
      </c>
      <c r="C58" s="204">
        <v>0</v>
      </c>
      <c r="D58" s="204">
        <v>0</v>
      </c>
      <c r="E58" s="204">
        <v>-583.38300000000004</v>
      </c>
      <c r="F58" s="204">
        <v>-583.38300000000004</v>
      </c>
    </row>
    <row r="59" spans="1:6" ht="12.75" customHeight="1">
      <c r="A59" s="210" t="s">
        <v>680</v>
      </c>
      <c r="B59" s="204">
        <v>842.77200000000005</v>
      </c>
      <c r="C59" s="204">
        <v>0</v>
      </c>
      <c r="D59" s="204">
        <v>0</v>
      </c>
      <c r="E59" s="204">
        <v>13.75</v>
      </c>
      <c r="F59" s="204">
        <v>856.52200000000005</v>
      </c>
    </row>
    <row r="60" spans="1:6" ht="12.75" customHeight="1">
      <c r="A60" s="211" t="s">
        <v>679</v>
      </c>
      <c r="B60" s="206">
        <v>-417.221</v>
      </c>
      <c r="C60" s="204">
        <v>0</v>
      </c>
      <c r="D60" s="204">
        <v>0</v>
      </c>
      <c r="E60" s="204">
        <v>0</v>
      </c>
      <c r="F60" s="206">
        <v>-417.221</v>
      </c>
    </row>
    <row r="61" spans="1:6" ht="12.75" customHeight="1">
      <c r="A61" s="212"/>
      <c r="B61" s="204"/>
      <c r="C61" s="204"/>
      <c r="D61" s="204"/>
      <c r="E61" s="204"/>
      <c r="F61" s="204"/>
    </row>
    <row r="62" spans="1:6" ht="12.75" customHeight="1">
      <c r="A62" s="211" t="s">
        <v>379</v>
      </c>
      <c r="B62" s="206">
        <v>-15900.710999999999</v>
      </c>
      <c r="C62" s="206">
        <v>447.21199999999999</v>
      </c>
      <c r="D62" s="206">
        <v>-265.96699999999998</v>
      </c>
      <c r="E62" s="206">
        <v>912.27</v>
      </c>
      <c r="F62" s="206">
        <v>-14807.196</v>
      </c>
    </row>
    <row r="63" spans="1:6" ht="12.75" customHeight="1">
      <c r="A63" s="210" t="s">
        <v>678</v>
      </c>
      <c r="B63" s="204">
        <v>-14160.534</v>
      </c>
      <c r="C63" s="204">
        <v>406.392</v>
      </c>
      <c r="D63" s="204">
        <v>0</v>
      </c>
      <c r="E63" s="204">
        <v>934.85900000000004</v>
      </c>
      <c r="F63" s="204">
        <v>-12819.281999999999</v>
      </c>
    </row>
    <row r="64" spans="1:6" ht="12.75" customHeight="1">
      <c r="A64" s="210" t="s">
        <v>677</v>
      </c>
      <c r="B64" s="204">
        <v>-1732.989</v>
      </c>
      <c r="C64" s="204">
        <v>40.82</v>
      </c>
      <c r="D64" s="204">
        <v>-265.96699999999998</v>
      </c>
      <c r="E64" s="204">
        <v>-22.588999999999999</v>
      </c>
      <c r="F64" s="204">
        <v>-1980.7249999999999</v>
      </c>
    </row>
    <row r="65" spans="1:16" ht="12.75" customHeight="1">
      <c r="A65" s="210" t="s">
        <v>676</v>
      </c>
      <c r="B65" s="204">
        <v>-7.1879999999999997</v>
      </c>
      <c r="C65" s="204">
        <v>0</v>
      </c>
      <c r="D65" s="204">
        <v>0</v>
      </c>
      <c r="E65" s="204">
        <v>0</v>
      </c>
      <c r="F65" s="204">
        <v>-7.1879999999999997</v>
      </c>
    </row>
    <row r="66" spans="1:16" ht="12.75" customHeight="1">
      <c r="A66" s="205"/>
      <c r="B66" s="204"/>
      <c r="C66" s="204"/>
      <c r="D66" s="204"/>
      <c r="E66" s="204"/>
      <c r="F66" s="204"/>
    </row>
    <row r="67" spans="1:16" ht="12.75" customHeight="1">
      <c r="A67" s="205" t="s">
        <v>675</v>
      </c>
      <c r="B67" s="206">
        <v>8915.3060000000005</v>
      </c>
      <c r="C67" s="206">
        <v>447.21199999999999</v>
      </c>
      <c r="D67" s="206">
        <v>1690.2329999999999</v>
      </c>
      <c r="E67" s="206">
        <v>-1.069</v>
      </c>
      <c r="F67" s="206">
        <v>11051.683000000001</v>
      </c>
    </row>
    <row r="68" spans="1:16" ht="12.75" customHeight="1">
      <c r="A68" s="207" t="s">
        <v>674</v>
      </c>
      <c r="B68" s="206">
        <v>-2875.9119999999998</v>
      </c>
      <c r="C68" s="206">
        <v>602.58500000000004</v>
      </c>
      <c r="D68" s="206">
        <v>-1690.2329999999999</v>
      </c>
      <c r="E68" s="206">
        <v>-39.280999999999999</v>
      </c>
      <c r="F68" s="206">
        <v>-4002.8409999999999</v>
      </c>
    </row>
    <row r="69" spans="1:16" ht="12.75" customHeight="1">
      <c r="A69" s="205" t="s">
        <v>673</v>
      </c>
      <c r="B69" s="206">
        <v>-40.35</v>
      </c>
      <c r="C69" s="206">
        <v>0</v>
      </c>
      <c r="D69" s="206">
        <v>0</v>
      </c>
      <c r="E69" s="206">
        <v>40.35</v>
      </c>
      <c r="F69" s="206">
        <v>0</v>
      </c>
    </row>
    <row r="70" spans="1:16" ht="12.75" customHeight="1">
      <c r="A70" s="205" t="s">
        <v>672</v>
      </c>
      <c r="B70" s="206">
        <v>-219.36699999999999</v>
      </c>
      <c r="C70" s="206">
        <v>-50.122</v>
      </c>
      <c r="D70" s="206">
        <v>0</v>
      </c>
      <c r="E70" s="206">
        <v>0</v>
      </c>
      <c r="F70" s="206">
        <v>-269.48899999999998</v>
      </c>
    </row>
    <row r="71" spans="1:16" ht="12.75" customHeight="1">
      <c r="A71" s="205"/>
      <c r="B71" s="204"/>
      <c r="C71" s="204"/>
      <c r="D71" s="204"/>
      <c r="E71" s="204">
        <v>0</v>
      </c>
      <c r="F71" s="204">
        <v>0</v>
      </c>
    </row>
    <row r="72" spans="1:16" ht="13.5" customHeight="1" thickBot="1">
      <c r="A72" s="203" t="s">
        <v>46</v>
      </c>
      <c r="B72" s="202">
        <v>5779.6750000000002</v>
      </c>
      <c r="C72" s="202">
        <v>999.67600000000004</v>
      </c>
      <c r="D72" s="202">
        <v>0</v>
      </c>
      <c r="E72" s="202">
        <v>0</v>
      </c>
      <c r="F72" s="202">
        <v>6779.3509999999997</v>
      </c>
    </row>
    <row r="73" spans="1:16" ht="12.75" customHeight="1">
      <c r="B73" s="206"/>
    </row>
    <row r="74" spans="1:16" ht="12.75" customHeight="1">
      <c r="F74" s="221" t="s">
        <v>699</v>
      </c>
    </row>
    <row r="75" spans="1:16" ht="12.75" customHeight="1">
      <c r="A75" s="875" t="s">
        <v>1312</v>
      </c>
      <c r="B75" s="876"/>
      <c r="C75" s="876"/>
      <c r="D75" s="876"/>
      <c r="E75" s="876"/>
      <c r="F75" s="876"/>
    </row>
    <row r="76" spans="1:16" ht="12.75" customHeight="1">
      <c r="A76" s="1898" t="s">
        <v>1548</v>
      </c>
      <c r="B76" s="1900"/>
      <c r="C76" s="1900"/>
      <c r="D76" s="1900"/>
      <c r="E76" s="1900"/>
      <c r="F76" s="1900"/>
    </row>
    <row r="77" spans="1:16" ht="17.25" customHeight="1">
      <c r="A77" s="1899"/>
      <c r="B77" s="1901" t="s">
        <v>697</v>
      </c>
      <c r="C77" s="1901" t="s">
        <v>696</v>
      </c>
      <c r="D77" s="1901" t="s">
        <v>695</v>
      </c>
      <c r="E77" s="1901" t="s">
        <v>691</v>
      </c>
      <c r="F77" s="1901" t="s">
        <v>690</v>
      </c>
    </row>
    <row r="78" spans="1:16" ht="17.25" customHeight="1">
      <c r="A78" s="1899"/>
      <c r="B78" s="1902"/>
      <c r="C78" s="1902"/>
      <c r="D78" s="1902"/>
      <c r="E78" s="1903"/>
      <c r="F78" s="1902"/>
    </row>
    <row r="79" spans="1:16" ht="12.75" customHeight="1">
      <c r="A79" s="1222"/>
      <c r="B79" s="219"/>
      <c r="C79" s="219"/>
      <c r="D79" s="220"/>
      <c r="E79" s="219"/>
    </row>
    <row r="80" spans="1:16" ht="12.75" customHeight="1">
      <c r="A80" s="212" t="s">
        <v>16</v>
      </c>
      <c r="B80" s="568">
        <v>32254.081999999999</v>
      </c>
      <c r="C80" s="776">
        <v>-487.38499999999999</v>
      </c>
      <c r="D80" s="776">
        <v>-2536.681</v>
      </c>
      <c r="E80" s="568">
        <v>1394.0820000000001</v>
      </c>
      <c r="F80" s="568">
        <v>30624.098000000002</v>
      </c>
      <c r="G80" s="1224"/>
      <c r="H80" s="201"/>
      <c r="I80" s="201"/>
      <c r="J80" s="201"/>
      <c r="K80" s="201"/>
      <c r="L80" s="201"/>
      <c r="M80" s="201"/>
      <c r="N80" s="201"/>
      <c r="O80" s="201"/>
      <c r="P80" s="569"/>
    </row>
    <row r="81" spans="1:15" ht="12.75" customHeight="1">
      <c r="A81" s="218"/>
      <c r="B81" s="773"/>
      <c r="C81" s="773"/>
      <c r="D81" s="773"/>
      <c r="E81" s="773"/>
      <c r="F81" s="773"/>
      <c r="G81" s="1224"/>
      <c r="H81" s="201"/>
      <c r="I81" s="201"/>
      <c r="J81" s="201"/>
      <c r="K81" s="201"/>
      <c r="L81" s="201"/>
      <c r="M81" s="201"/>
      <c r="N81" s="201"/>
      <c r="O81" s="201"/>
    </row>
    <row r="82" spans="1:15" ht="12.75" customHeight="1">
      <c r="A82" s="210" t="s">
        <v>689</v>
      </c>
      <c r="B82" s="773">
        <v>18664.03</v>
      </c>
      <c r="C82" s="777">
        <v>0</v>
      </c>
      <c r="D82" s="777">
        <v>-2536.681</v>
      </c>
      <c r="E82" s="777">
        <v>2664.973</v>
      </c>
      <c r="F82" s="773">
        <v>18792.322</v>
      </c>
      <c r="G82" s="1224"/>
      <c r="H82" s="201"/>
      <c r="I82" s="201"/>
      <c r="J82" s="201"/>
      <c r="K82" s="201"/>
      <c r="L82" s="201"/>
      <c r="M82" s="201"/>
      <c r="N82" s="201"/>
      <c r="O82" s="201"/>
    </row>
    <row r="83" spans="1:15" ht="12.75" customHeight="1">
      <c r="A83" s="217" t="s">
        <v>688</v>
      </c>
      <c r="B83" s="777">
        <v>14136.594999999999</v>
      </c>
      <c r="C83" s="777">
        <v>0</v>
      </c>
      <c r="D83" s="778">
        <v>0</v>
      </c>
      <c r="E83" s="777">
        <v>2664.973</v>
      </c>
      <c r="F83" s="773">
        <v>16801.567999999999</v>
      </c>
      <c r="G83" s="1224"/>
      <c r="H83" s="201"/>
      <c r="I83" s="201"/>
      <c r="J83" s="201"/>
      <c r="K83" s="201"/>
      <c r="L83" s="201"/>
      <c r="M83" s="201"/>
      <c r="N83" s="201"/>
      <c r="O83" s="201"/>
    </row>
    <row r="84" spans="1:15" ht="12.75" customHeight="1">
      <c r="A84" s="217" t="s">
        <v>687</v>
      </c>
      <c r="B84" s="777">
        <v>4527.4350000000004</v>
      </c>
      <c r="C84" s="777">
        <v>0</v>
      </c>
      <c r="D84" s="777">
        <v>-2536.681</v>
      </c>
      <c r="E84" s="777">
        <v>0</v>
      </c>
      <c r="F84" s="773">
        <v>1990.7529999999999</v>
      </c>
      <c r="G84" s="1224"/>
      <c r="H84" s="201"/>
      <c r="I84" s="201"/>
      <c r="J84" s="201"/>
      <c r="K84" s="201"/>
      <c r="L84" s="201"/>
      <c r="M84" s="201"/>
      <c r="N84" s="201"/>
      <c r="O84" s="201"/>
    </row>
    <row r="85" spans="1:15" ht="12.75" customHeight="1">
      <c r="A85" s="210" t="s">
        <v>383</v>
      </c>
      <c r="B85" s="777">
        <v>10619.174999999999</v>
      </c>
      <c r="C85" s="777">
        <v>0</v>
      </c>
      <c r="D85" s="777">
        <v>0</v>
      </c>
      <c r="E85" s="777">
        <v>-633.30100000000004</v>
      </c>
      <c r="F85" s="773">
        <v>9985.8739999999998</v>
      </c>
      <c r="G85" s="1224"/>
      <c r="H85" s="201"/>
      <c r="I85" s="201"/>
      <c r="J85" s="201"/>
      <c r="K85" s="201"/>
      <c r="L85" s="201"/>
      <c r="M85" s="201"/>
      <c r="N85" s="201"/>
      <c r="O85" s="201"/>
    </row>
    <row r="86" spans="1:15" ht="25.5" customHeight="1">
      <c r="A86" s="216" t="s">
        <v>686</v>
      </c>
      <c r="B86" s="777">
        <v>1150.5550000000001</v>
      </c>
      <c r="C86" s="777">
        <v>1.9139999999999999</v>
      </c>
      <c r="D86" s="777">
        <v>0</v>
      </c>
      <c r="E86" s="777">
        <v>693.43200000000002</v>
      </c>
      <c r="F86" s="773">
        <v>1845.902</v>
      </c>
      <c r="G86" s="1224"/>
      <c r="H86" s="201"/>
      <c r="I86" s="201"/>
      <c r="J86" s="201"/>
      <c r="K86" s="201"/>
      <c r="L86" s="201"/>
      <c r="M86" s="201"/>
      <c r="N86" s="201"/>
      <c r="O86" s="201"/>
    </row>
    <row r="87" spans="1:15" ht="12.75" customHeight="1">
      <c r="A87" s="210" t="s">
        <v>45</v>
      </c>
      <c r="B87" s="777">
        <v>755.11199999999997</v>
      </c>
      <c r="C87" s="777">
        <v>-2.1309999999999998</v>
      </c>
      <c r="D87" s="777">
        <v>0</v>
      </c>
      <c r="E87" s="777">
        <v>-752.98</v>
      </c>
      <c r="F87" s="773">
        <v>0</v>
      </c>
      <c r="G87" s="1224"/>
      <c r="H87" s="201"/>
      <c r="I87" s="201"/>
      <c r="J87" s="201"/>
      <c r="K87" s="201"/>
      <c r="L87" s="201"/>
      <c r="M87" s="201"/>
      <c r="N87" s="201"/>
      <c r="O87" s="201"/>
    </row>
    <row r="88" spans="1:15" ht="12.75" customHeight="1">
      <c r="A88" s="210" t="s">
        <v>685</v>
      </c>
      <c r="B88" s="777">
        <v>507.91199999999998</v>
      </c>
      <c r="C88" s="777">
        <v>0</v>
      </c>
      <c r="D88" s="777">
        <v>0</v>
      </c>
      <c r="E88" s="777">
        <v>-507.91199999999998</v>
      </c>
      <c r="F88" s="773">
        <v>0</v>
      </c>
      <c r="G88" s="1224"/>
      <c r="H88" s="201"/>
      <c r="I88" s="201"/>
      <c r="J88" s="201"/>
      <c r="K88" s="201"/>
      <c r="L88" s="201"/>
      <c r="M88" s="201"/>
      <c r="N88" s="201"/>
      <c r="O88" s="201"/>
    </row>
    <row r="89" spans="1:15" ht="12.75" customHeight="1">
      <c r="A89" s="215" t="s">
        <v>684</v>
      </c>
      <c r="B89" s="777">
        <v>557.29600000000005</v>
      </c>
      <c r="C89" s="777">
        <v>-487.16699999999997</v>
      </c>
      <c r="D89" s="777">
        <v>0</v>
      </c>
      <c r="E89" s="777">
        <v>-70.128</v>
      </c>
      <c r="F89" s="773">
        <v>0</v>
      </c>
      <c r="G89" s="1224"/>
      <c r="H89" s="201"/>
      <c r="I89" s="201"/>
      <c r="J89" s="201"/>
      <c r="K89" s="201"/>
      <c r="L89" s="201"/>
      <c r="M89" s="201"/>
      <c r="N89" s="201"/>
      <c r="O89" s="201"/>
    </row>
    <row r="90" spans="1:15" ht="12.75" customHeight="1">
      <c r="A90" s="214"/>
      <c r="B90" s="777"/>
      <c r="C90" s="777"/>
      <c r="D90" s="777"/>
      <c r="E90" s="777"/>
      <c r="F90" s="773"/>
      <c r="G90" s="1224"/>
      <c r="H90" s="201"/>
      <c r="I90" s="201"/>
      <c r="J90" s="201"/>
      <c r="K90" s="201"/>
      <c r="L90" s="201"/>
      <c r="M90" s="201"/>
      <c r="N90" s="201"/>
      <c r="O90" s="201"/>
    </row>
    <row r="91" spans="1:15" ht="12.75" customHeight="1">
      <c r="A91" s="211" t="s">
        <v>683</v>
      </c>
      <c r="B91" s="776">
        <v>-2428.9090000000001</v>
      </c>
      <c r="C91" s="776">
        <v>0</v>
      </c>
      <c r="D91" s="776">
        <v>0</v>
      </c>
      <c r="E91" s="776">
        <v>-2262.7289999999998</v>
      </c>
      <c r="F91" s="568">
        <v>-4691.6379999999999</v>
      </c>
      <c r="G91" s="1224"/>
      <c r="H91" s="201"/>
      <c r="I91" s="201"/>
      <c r="J91" s="201"/>
      <c r="K91" s="201"/>
      <c r="L91" s="201"/>
      <c r="M91" s="201"/>
      <c r="N91" s="201"/>
      <c r="O91" s="201"/>
    </row>
    <row r="92" spans="1:15" ht="12.75" customHeight="1">
      <c r="A92" s="210" t="s">
        <v>42</v>
      </c>
      <c r="B92" s="777">
        <v>-3169.569</v>
      </c>
      <c r="C92" s="777">
        <v>0</v>
      </c>
      <c r="D92" s="777">
        <v>0</v>
      </c>
      <c r="E92" s="777">
        <v>-1664.173</v>
      </c>
      <c r="F92" s="773">
        <v>-4833.7430000000004</v>
      </c>
      <c r="G92" s="1224"/>
      <c r="H92" s="201"/>
      <c r="I92" s="201"/>
      <c r="J92" s="201"/>
      <c r="K92" s="201"/>
      <c r="L92" s="201"/>
      <c r="M92" s="201"/>
      <c r="N92" s="201"/>
      <c r="O92" s="201"/>
    </row>
    <row r="93" spans="1:15" ht="12.75" customHeight="1">
      <c r="A93" s="213"/>
      <c r="B93" s="777"/>
      <c r="C93" s="777"/>
      <c r="D93" s="777"/>
      <c r="E93" s="777"/>
      <c r="F93" s="773"/>
      <c r="G93" s="1224"/>
      <c r="H93" s="201"/>
      <c r="I93" s="201"/>
      <c r="J93" s="201"/>
      <c r="K93" s="201"/>
      <c r="L93" s="201"/>
      <c r="M93" s="201"/>
      <c r="N93" s="201"/>
      <c r="O93" s="201"/>
    </row>
    <row r="94" spans="1:15" ht="12.75" customHeight="1">
      <c r="A94" s="213" t="s">
        <v>682</v>
      </c>
      <c r="B94" s="777"/>
      <c r="C94" s="777">
        <v>0</v>
      </c>
      <c r="D94" s="777">
        <v>0</v>
      </c>
      <c r="E94" s="777">
        <v>-8.0459999999999994</v>
      </c>
      <c r="F94" s="773">
        <v>-8.0459999999999994</v>
      </c>
      <c r="G94" s="1224"/>
      <c r="H94" s="201"/>
      <c r="I94" s="201"/>
      <c r="J94" s="201"/>
      <c r="K94" s="201"/>
      <c r="L94" s="201"/>
      <c r="M94" s="201"/>
      <c r="N94" s="201"/>
      <c r="O94" s="201"/>
    </row>
    <row r="95" spans="1:15" ht="12.75" customHeight="1">
      <c r="A95" s="827" t="s">
        <v>681</v>
      </c>
      <c r="B95" s="777"/>
      <c r="C95" s="777">
        <v>0</v>
      </c>
      <c r="D95" s="777">
        <v>0</v>
      </c>
      <c r="E95" s="777">
        <v>-582.55700000000002</v>
      </c>
      <c r="F95" s="773">
        <v>-582.55700000000002</v>
      </c>
      <c r="G95" s="1224"/>
      <c r="H95" s="201"/>
      <c r="I95" s="201"/>
      <c r="J95" s="201"/>
      <c r="K95" s="201"/>
      <c r="L95" s="201"/>
      <c r="M95" s="201"/>
      <c r="N95" s="201"/>
      <c r="O95" s="201"/>
    </row>
    <row r="96" spans="1:15" ht="12.75" customHeight="1">
      <c r="A96" s="210" t="s">
        <v>680</v>
      </c>
      <c r="B96" s="777">
        <v>740.66</v>
      </c>
      <c r="C96" s="777">
        <v>0</v>
      </c>
      <c r="D96" s="777">
        <v>0</v>
      </c>
      <c r="E96" s="777">
        <v>-7.9509999999999996</v>
      </c>
      <c r="F96" s="773">
        <v>732.70799999999997</v>
      </c>
      <c r="G96" s="1224"/>
      <c r="H96" s="201"/>
      <c r="I96" s="201"/>
      <c r="J96" s="201"/>
      <c r="K96" s="201"/>
      <c r="L96" s="201"/>
      <c r="M96" s="201"/>
      <c r="N96" s="201"/>
      <c r="O96" s="201"/>
    </row>
    <row r="97" spans="1:15" ht="12.75" customHeight="1">
      <c r="A97" s="211" t="s">
        <v>679</v>
      </c>
      <c r="B97" s="776">
        <v>-497.24200000000002</v>
      </c>
      <c r="C97" s="776">
        <v>0</v>
      </c>
      <c r="D97" s="776">
        <v>0</v>
      </c>
      <c r="E97" s="777">
        <v>0</v>
      </c>
      <c r="F97" s="568">
        <v>-497.24200000000002</v>
      </c>
      <c r="G97" s="1224"/>
      <c r="H97" s="201"/>
      <c r="I97" s="201"/>
      <c r="J97" s="201"/>
      <c r="K97" s="201"/>
      <c r="L97" s="201"/>
      <c r="M97" s="201"/>
      <c r="N97" s="201"/>
      <c r="O97" s="201"/>
    </row>
    <row r="98" spans="1:15" ht="12.75" customHeight="1">
      <c r="A98" s="212"/>
      <c r="B98" s="777"/>
      <c r="C98" s="777"/>
      <c r="D98" s="777"/>
      <c r="E98" s="777"/>
      <c r="F98" s="773"/>
      <c r="G98" s="1224"/>
      <c r="H98" s="201"/>
      <c r="I98" s="201"/>
      <c r="J98" s="201"/>
      <c r="K98" s="201"/>
      <c r="L98" s="201"/>
      <c r="M98" s="201"/>
      <c r="N98" s="201"/>
      <c r="O98" s="201"/>
    </row>
    <row r="99" spans="1:15" ht="12.75" customHeight="1">
      <c r="A99" s="211" t="s">
        <v>379</v>
      </c>
      <c r="B99" s="776">
        <v>-16607.188999999998</v>
      </c>
      <c r="C99" s="776">
        <v>800.08600000000001</v>
      </c>
      <c r="D99" s="776">
        <v>339.52100000000002</v>
      </c>
      <c r="E99" s="776">
        <v>1022.307</v>
      </c>
      <c r="F99" s="568">
        <v>-14445.272999999999</v>
      </c>
      <c r="G99" s="1224"/>
      <c r="H99" s="201"/>
      <c r="I99" s="201"/>
      <c r="J99" s="201"/>
      <c r="K99" s="201"/>
      <c r="L99" s="201"/>
      <c r="M99" s="201"/>
      <c r="N99" s="201"/>
      <c r="O99" s="201"/>
    </row>
    <row r="100" spans="1:15" ht="12.75" customHeight="1">
      <c r="A100" s="210" t="s">
        <v>678</v>
      </c>
      <c r="B100" s="777">
        <v>-14392.561</v>
      </c>
      <c r="C100" s="777">
        <v>770.47699999999998</v>
      </c>
      <c r="D100" s="777">
        <v>0</v>
      </c>
      <c r="E100" s="777">
        <v>1061.7180000000001</v>
      </c>
      <c r="F100" s="773">
        <v>-12560.365</v>
      </c>
      <c r="G100" s="1224"/>
      <c r="H100" s="201"/>
      <c r="I100" s="201"/>
      <c r="J100" s="201"/>
      <c r="K100" s="201"/>
      <c r="L100" s="201"/>
      <c r="M100" s="201"/>
      <c r="N100" s="201"/>
      <c r="O100" s="201"/>
    </row>
    <row r="101" spans="1:15" ht="12.75" customHeight="1">
      <c r="A101" s="210" t="s">
        <v>677</v>
      </c>
      <c r="B101" s="777">
        <v>-2210.366</v>
      </c>
      <c r="C101" s="777">
        <v>29.609000000000002</v>
      </c>
      <c r="D101" s="777">
        <v>339.52100000000002</v>
      </c>
      <c r="E101" s="777">
        <v>-39.409999999999997</v>
      </c>
      <c r="F101" s="773">
        <v>-1880.6469999999999</v>
      </c>
      <c r="G101" s="1224"/>
      <c r="H101" s="201"/>
      <c r="I101" s="201"/>
      <c r="J101" s="201"/>
      <c r="K101" s="201"/>
      <c r="L101" s="201"/>
      <c r="M101" s="201"/>
      <c r="N101" s="201"/>
      <c r="O101" s="201"/>
    </row>
    <row r="102" spans="1:15" ht="12.75" customHeight="1">
      <c r="A102" s="210" t="s">
        <v>676</v>
      </c>
      <c r="B102" s="777">
        <v>-4.2610000000000001</v>
      </c>
      <c r="C102" s="777">
        <v>0</v>
      </c>
      <c r="D102" s="777">
        <v>0</v>
      </c>
      <c r="E102" s="777">
        <v>0</v>
      </c>
      <c r="F102" s="773">
        <v>-4.2610000000000001</v>
      </c>
      <c r="G102" s="1224"/>
      <c r="H102" s="201"/>
      <c r="I102" s="201"/>
      <c r="J102" s="201"/>
      <c r="K102" s="201"/>
      <c r="L102" s="201"/>
      <c r="M102" s="201"/>
      <c r="N102" s="201"/>
      <c r="O102" s="201"/>
    </row>
    <row r="103" spans="1:15" ht="12.75" customHeight="1">
      <c r="A103" s="208"/>
      <c r="B103" s="777"/>
      <c r="C103" s="777"/>
      <c r="D103" s="777"/>
      <c r="E103" s="777"/>
      <c r="F103" s="773"/>
      <c r="G103" s="1224"/>
      <c r="H103" s="201"/>
      <c r="I103" s="201"/>
      <c r="J103" s="201"/>
      <c r="K103" s="201"/>
      <c r="L103" s="201"/>
      <c r="M103" s="201"/>
      <c r="N103" s="201"/>
      <c r="O103" s="201"/>
    </row>
    <row r="104" spans="1:15" ht="13">
      <c r="A104" s="205" t="s">
        <v>675</v>
      </c>
      <c r="B104" s="776">
        <v>12720.742</v>
      </c>
      <c r="C104" s="776">
        <v>312.70100000000002</v>
      </c>
      <c r="D104" s="776">
        <v>-2197.16</v>
      </c>
      <c r="E104" s="776">
        <v>153.66</v>
      </c>
      <c r="F104" s="568">
        <v>10989.942999999999</v>
      </c>
      <c r="G104" s="1224"/>
      <c r="H104" s="201"/>
      <c r="I104" s="201"/>
      <c r="J104" s="201"/>
      <c r="K104" s="201"/>
      <c r="L104" s="201"/>
      <c r="M104" s="201"/>
      <c r="N104" s="201"/>
      <c r="O104" s="201"/>
    </row>
    <row r="105" spans="1:15" ht="13">
      <c r="A105" s="207" t="s">
        <v>674</v>
      </c>
      <c r="B105" s="776">
        <v>-4734.6779999999999</v>
      </c>
      <c r="C105" s="776">
        <v>-1233.9390000000001</v>
      </c>
      <c r="D105" s="776">
        <v>2197.16</v>
      </c>
      <c r="E105" s="776">
        <v>-203.94399999999999</v>
      </c>
      <c r="F105" s="568">
        <v>-3975.4009999999998</v>
      </c>
      <c r="G105" s="1224"/>
      <c r="H105" s="201"/>
      <c r="I105" s="201"/>
      <c r="J105" s="201"/>
      <c r="K105" s="201"/>
      <c r="L105" s="201"/>
      <c r="M105" s="201"/>
      <c r="N105" s="201"/>
      <c r="O105" s="201"/>
    </row>
    <row r="106" spans="1:15" ht="13">
      <c r="A106" s="205" t="s">
        <v>673</v>
      </c>
      <c r="B106" s="776">
        <v>-50.283000000000001</v>
      </c>
      <c r="C106" s="776">
        <v>0</v>
      </c>
      <c r="D106" s="776">
        <v>0</v>
      </c>
      <c r="E106" s="776">
        <v>50.283000000000001</v>
      </c>
      <c r="F106" s="568">
        <v>0</v>
      </c>
      <c r="G106" s="1224"/>
      <c r="H106" s="201"/>
      <c r="I106" s="201"/>
      <c r="J106" s="201"/>
      <c r="K106" s="201"/>
      <c r="L106" s="201"/>
      <c r="M106" s="201"/>
      <c r="N106" s="201"/>
      <c r="O106" s="201"/>
    </row>
    <row r="107" spans="1:15" ht="13">
      <c r="A107" s="205" t="s">
        <v>672</v>
      </c>
      <c r="B107" s="776">
        <v>-375.45499999999998</v>
      </c>
      <c r="C107" s="776">
        <v>-96.304000000000002</v>
      </c>
      <c r="D107" s="776">
        <v>0</v>
      </c>
      <c r="E107" s="776">
        <v>0</v>
      </c>
      <c r="F107" s="568">
        <v>-471.75900000000001</v>
      </c>
      <c r="G107" s="1224"/>
      <c r="H107" s="201"/>
      <c r="I107" s="201"/>
      <c r="J107" s="201"/>
      <c r="K107" s="201"/>
      <c r="L107" s="201"/>
      <c r="M107" s="201"/>
      <c r="N107" s="201"/>
      <c r="O107" s="201"/>
    </row>
    <row r="108" spans="1:15" ht="13">
      <c r="A108" s="205"/>
      <c r="B108" s="568"/>
      <c r="C108" s="568"/>
      <c r="D108" s="568"/>
      <c r="E108" s="568">
        <v>0</v>
      </c>
      <c r="F108" s="568">
        <v>0</v>
      </c>
      <c r="G108" s="1224"/>
      <c r="H108" s="201"/>
      <c r="I108" s="201"/>
      <c r="J108" s="201"/>
      <c r="K108" s="201"/>
      <c r="L108" s="201"/>
      <c r="M108" s="201"/>
      <c r="N108" s="201"/>
      <c r="O108" s="201"/>
    </row>
    <row r="109" spans="1:15" ht="13.5" thickBot="1">
      <c r="A109" s="203" t="s">
        <v>46</v>
      </c>
      <c r="B109" s="772">
        <v>7560.3239999999996</v>
      </c>
      <c r="C109" s="772">
        <v>-1017.542</v>
      </c>
      <c r="D109" s="772">
        <v>0</v>
      </c>
      <c r="E109" s="772">
        <v>0</v>
      </c>
      <c r="F109" s="772">
        <v>6542.7820000000002</v>
      </c>
      <c r="G109" s="1224"/>
      <c r="H109" s="201"/>
      <c r="I109" s="201"/>
      <c r="J109" s="201"/>
      <c r="K109" s="201"/>
      <c r="L109" s="201"/>
      <c r="M109" s="201"/>
      <c r="N109" s="201"/>
      <c r="O109" s="201"/>
    </row>
    <row r="110" spans="1:15" ht="13">
      <c r="A110" s="222"/>
      <c r="B110" s="206"/>
    </row>
    <row r="111" spans="1:15" ht="16.5" customHeight="1">
      <c r="F111" s="221" t="s">
        <v>699</v>
      </c>
    </row>
    <row r="112" spans="1:15" ht="13">
      <c r="A112" s="875" t="s">
        <v>1312</v>
      </c>
      <c r="B112" s="876"/>
      <c r="C112" s="876"/>
      <c r="D112" s="876"/>
      <c r="E112" s="876"/>
      <c r="F112" s="876"/>
    </row>
    <row r="113" spans="1:15" ht="12.75" customHeight="1">
      <c r="A113" s="1898" t="s">
        <v>1549</v>
      </c>
      <c r="B113" s="1900"/>
      <c r="C113" s="1900"/>
      <c r="D113" s="1900"/>
      <c r="E113" s="1900"/>
      <c r="F113" s="1900"/>
    </row>
    <row r="114" spans="1:15" ht="17.25" customHeight="1">
      <c r="A114" s="1899"/>
      <c r="B114" s="1901" t="s">
        <v>697</v>
      </c>
      <c r="C114" s="1901" t="s">
        <v>696</v>
      </c>
      <c r="D114" s="1901" t="s">
        <v>695</v>
      </c>
      <c r="E114" s="1901" t="s">
        <v>691</v>
      </c>
      <c r="F114" s="1901" t="s">
        <v>690</v>
      </c>
    </row>
    <row r="115" spans="1:15" ht="17.25" customHeight="1">
      <c r="A115" s="1899"/>
      <c r="B115" s="1902"/>
      <c r="C115" s="1902"/>
      <c r="D115" s="1902"/>
      <c r="E115" s="1903"/>
      <c r="F115" s="1902"/>
    </row>
    <row r="116" spans="1:15">
      <c r="A116" s="1222"/>
      <c r="B116" s="219"/>
      <c r="C116" s="219"/>
      <c r="D116" s="220"/>
      <c r="E116" s="219"/>
    </row>
    <row r="117" spans="1:15" ht="13">
      <c r="A117" s="212" t="s">
        <v>16</v>
      </c>
      <c r="B117" s="206">
        <v>28462.691999999999</v>
      </c>
      <c r="C117" s="206">
        <v>19.954999999999998</v>
      </c>
      <c r="D117" s="206">
        <v>2394.0909999999999</v>
      </c>
      <c r="E117" s="206">
        <v>-847.29600000000005</v>
      </c>
      <c r="F117" s="206">
        <v>30029.441999999999</v>
      </c>
      <c r="H117" s="201"/>
      <c r="I117" s="201"/>
      <c r="J117" s="201"/>
      <c r="K117" s="201"/>
      <c r="L117" s="201"/>
      <c r="M117" s="201"/>
      <c r="N117" s="201"/>
      <c r="O117" s="201"/>
    </row>
    <row r="118" spans="1:15" ht="13">
      <c r="A118" s="218"/>
      <c r="B118" s="204"/>
      <c r="C118" s="204"/>
      <c r="D118" s="204"/>
      <c r="E118" s="204"/>
      <c r="F118" s="204"/>
      <c r="H118" s="201"/>
      <c r="I118" s="201"/>
      <c r="J118" s="201"/>
      <c r="K118" s="201"/>
      <c r="L118" s="201"/>
      <c r="M118" s="201"/>
      <c r="N118" s="201"/>
      <c r="O118" s="201"/>
    </row>
    <row r="119" spans="1:15" ht="13">
      <c r="A119" s="210" t="s">
        <v>689</v>
      </c>
      <c r="B119" s="204">
        <v>16089.522999999999</v>
      </c>
      <c r="C119" s="204">
        <v>-0.65400000000000003</v>
      </c>
      <c r="D119" s="204">
        <v>2394.0909999999999</v>
      </c>
      <c r="E119" s="204">
        <v>151.33099999999999</v>
      </c>
      <c r="F119" s="204">
        <v>18634.292000000001</v>
      </c>
      <c r="H119" s="201"/>
      <c r="I119" s="201"/>
      <c r="J119" s="201"/>
      <c r="K119" s="201"/>
      <c r="L119" s="201"/>
      <c r="M119" s="201"/>
      <c r="N119" s="201"/>
      <c r="O119" s="201"/>
    </row>
    <row r="120" spans="1:15" ht="13">
      <c r="A120" s="217" t="s">
        <v>688</v>
      </c>
      <c r="B120" s="204">
        <v>16022.258</v>
      </c>
      <c r="C120" s="204">
        <v>-0.65400000000000003</v>
      </c>
      <c r="D120" s="1115">
        <v>0</v>
      </c>
      <c r="E120" s="204">
        <v>151.33099999999999</v>
      </c>
      <c r="F120" s="204">
        <v>16172.934999999999</v>
      </c>
      <c r="H120" s="201"/>
      <c r="I120" s="201"/>
      <c r="J120" s="201"/>
      <c r="K120" s="201"/>
      <c r="L120" s="201"/>
      <c r="M120" s="201"/>
      <c r="N120" s="201"/>
      <c r="O120" s="201"/>
    </row>
    <row r="121" spans="1:15" ht="13">
      <c r="A121" s="217" t="s">
        <v>687</v>
      </c>
      <c r="B121" s="204">
        <v>67.265000000000001</v>
      </c>
      <c r="C121" s="204">
        <v>0</v>
      </c>
      <c r="D121" s="204">
        <v>2394.0909999999999</v>
      </c>
      <c r="E121" s="204">
        <v>0</v>
      </c>
      <c r="F121" s="204">
        <v>2461.357</v>
      </c>
      <c r="H121" s="201"/>
      <c r="I121" s="201"/>
      <c r="J121" s="201"/>
      <c r="K121" s="201"/>
      <c r="L121" s="201"/>
      <c r="M121" s="201"/>
      <c r="N121" s="201"/>
      <c r="O121" s="201"/>
    </row>
    <row r="122" spans="1:15" ht="13">
      <c r="A122" s="210" t="s">
        <v>383</v>
      </c>
      <c r="B122" s="204">
        <v>9958.9410000000007</v>
      </c>
      <c r="C122" s="204">
        <v>6.1959999999999997</v>
      </c>
      <c r="D122" s="204">
        <v>0</v>
      </c>
      <c r="E122" s="204">
        <v>-399.209</v>
      </c>
      <c r="F122" s="204">
        <v>9565.9279999999999</v>
      </c>
      <c r="H122" s="201"/>
      <c r="I122" s="201"/>
      <c r="J122" s="201"/>
      <c r="K122" s="201"/>
      <c r="L122" s="201"/>
      <c r="M122" s="201"/>
      <c r="N122" s="201"/>
      <c r="O122" s="201"/>
    </row>
    <row r="123" spans="1:15" ht="26">
      <c r="A123" s="216" t="s">
        <v>686</v>
      </c>
      <c r="B123" s="204">
        <v>1185.6110000000001</v>
      </c>
      <c r="C123" s="204">
        <v>0</v>
      </c>
      <c r="D123" s="204">
        <v>0</v>
      </c>
      <c r="E123" s="204">
        <v>643.60900000000004</v>
      </c>
      <c r="F123" s="204">
        <v>1829.221</v>
      </c>
      <c r="H123" s="201"/>
      <c r="I123" s="201"/>
      <c r="J123" s="201"/>
      <c r="K123" s="201"/>
      <c r="L123" s="201"/>
      <c r="M123" s="201"/>
      <c r="N123" s="201"/>
      <c r="O123" s="201"/>
    </row>
    <row r="124" spans="1:15" ht="13">
      <c r="A124" s="210" t="s">
        <v>45</v>
      </c>
      <c r="B124" s="204">
        <v>577.76400000000001</v>
      </c>
      <c r="C124" s="204">
        <v>0</v>
      </c>
      <c r="D124" s="204">
        <v>0</v>
      </c>
      <c r="E124" s="204">
        <v>-577.76400000000001</v>
      </c>
      <c r="F124" s="204">
        <v>0</v>
      </c>
      <c r="H124" s="201"/>
      <c r="I124" s="201"/>
      <c r="J124" s="201"/>
      <c r="K124" s="201"/>
      <c r="L124" s="201"/>
      <c r="M124" s="201"/>
      <c r="N124" s="201"/>
      <c r="O124" s="201"/>
    </row>
    <row r="125" spans="1:15" ht="13">
      <c r="A125" s="210" t="s">
        <v>685</v>
      </c>
      <c r="B125" s="204">
        <v>497.83</v>
      </c>
      <c r="C125" s="204">
        <v>0</v>
      </c>
      <c r="D125" s="204">
        <v>0</v>
      </c>
      <c r="E125" s="204">
        <v>-497.83</v>
      </c>
      <c r="F125" s="204">
        <v>0</v>
      </c>
      <c r="H125" s="201"/>
      <c r="I125" s="201"/>
      <c r="J125" s="201"/>
      <c r="K125" s="201"/>
      <c r="L125" s="201"/>
      <c r="M125" s="201"/>
      <c r="N125" s="201"/>
      <c r="O125" s="201"/>
    </row>
    <row r="126" spans="1:15" ht="13">
      <c r="A126" s="215" t="s">
        <v>684</v>
      </c>
      <c r="B126" s="204">
        <v>153.02000000000001</v>
      </c>
      <c r="C126" s="204">
        <v>14.413</v>
      </c>
      <c r="D126" s="204">
        <v>0</v>
      </c>
      <c r="E126" s="204">
        <v>-167.43299999999999</v>
      </c>
      <c r="F126" s="204">
        <v>0</v>
      </c>
      <c r="H126" s="201"/>
      <c r="I126" s="201"/>
      <c r="J126" s="201"/>
      <c r="K126" s="201"/>
      <c r="L126" s="201"/>
      <c r="M126" s="201"/>
      <c r="N126" s="201"/>
      <c r="O126" s="201"/>
    </row>
    <row r="127" spans="1:15" ht="13">
      <c r="A127" s="214"/>
      <c r="B127" s="204"/>
      <c r="C127" s="204"/>
      <c r="D127" s="204"/>
      <c r="E127" s="204"/>
      <c r="F127" s="204"/>
      <c r="H127" s="201"/>
      <c r="I127" s="201"/>
      <c r="J127" s="201"/>
      <c r="K127" s="201"/>
      <c r="L127" s="201"/>
      <c r="M127" s="201"/>
      <c r="N127" s="201"/>
      <c r="O127" s="201"/>
    </row>
    <row r="128" spans="1:15" ht="13">
      <c r="A128" s="211" t="s">
        <v>683</v>
      </c>
      <c r="B128" s="206">
        <v>-2396.7080000000001</v>
      </c>
      <c r="C128" s="204">
        <v>0</v>
      </c>
      <c r="D128" s="206">
        <v>0</v>
      </c>
      <c r="E128" s="206">
        <v>-1714.3040000000001</v>
      </c>
      <c r="F128" s="206">
        <v>-4111.0129999999999</v>
      </c>
      <c r="H128" s="201"/>
      <c r="I128" s="201"/>
      <c r="J128" s="201"/>
      <c r="K128" s="201"/>
      <c r="L128" s="201"/>
      <c r="M128" s="201"/>
      <c r="N128" s="201"/>
      <c r="O128" s="201"/>
    </row>
    <row r="129" spans="1:15" ht="13">
      <c r="A129" s="210" t="s">
        <v>42</v>
      </c>
      <c r="B129" s="204">
        <v>-3144.277</v>
      </c>
      <c r="C129" s="204">
        <v>0</v>
      </c>
      <c r="D129" s="204">
        <v>0</v>
      </c>
      <c r="E129" s="204">
        <v>-1290.9349999999999</v>
      </c>
      <c r="F129" s="204">
        <v>-4435.2120000000004</v>
      </c>
      <c r="H129" s="201"/>
      <c r="I129" s="201"/>
      <c r="J129" s="201"/>
      <c r="K129" s="201"/>
      <c r="L129" s="201"/>
      <c r="M129" s="201"/>
      <c r="N129" s="201"/>
      <c r="O129" s="201"/>
    </row>
    <row r="130" spans="1:15" ht="13">
      <c r="A130" s="213"/>
      <c r="B130" s="204"/>
      <c r="C130" s="204"/>
      <c r="D130" s="204"/>
      <c r="E130" s="204"/>
      <c r="F130" s="204"/>
      <c r="H130" s="201"/>
      <c r="I130" s="201"/>
      <c r="J130" s="201"/>
      <c r="K130" s="201"/>
      <c r="L130" s="201"/>
      <c r="M130" s="201"/>
      <c r="N130" s="201"/>
      <c r="O130" s="201"/>
    </row>
    <row r="131" spans="1:15" ht="13">
      <c r="A131" s="213" t="s">
        <v>682</v>
      </c>
      <c r="B131" s="204">
        <v>0</v>
      </c>
      <c r="C131" s="204">
        <v>0</v>
      </c>
      <c r="D131" s="204">
        <v>0</v>
      </c>
      <c r="E131" s="204">
        <v>47.825000000000003</v>
      </c>
      <c r="F131" s="204">
        <v>47.825000000000003</v>
      </c>
      <c r="H131" s="201"/>
      <c r="I131" s="201"/>
      <c r="J131" s="201"/>
      <c r="K131" s="201"/>
      <c r="L131" s="201"/>
      <c r="M131" s="201"/>
      <c r="N131" s="201"/>
      <c r="O131" s="201"/>
    </row>
    <row r="132" spans="1:15" ht="13">
      <c r="A132" s="827" t="s">
        <v>681</v>
      </c>
      <c r="B132" s="204">
        <v>0</v>
      </c>
      <c r="C132" s="204">
        <v>0</v>
      </c>
      <c r="D132" s="204">
        <v>0</v>
      </c>
      <c r="E132" s="204">
        <v>-409.21300000000002</v>
      </c>
      <c r="F132" s="204">
        <v>-409.21300000000002</v>
      </c>
      <c r="H132" s="201"/>
      <c r="I132" s="201"/>
      <c r="J132" s="201"/>
      <c r="K132" s="201"/>
      <c r="L132" s="201"/>
      <c r="M132" s="201"/>
      <c r="N132" s="201"/>
      <c r="O132" s="201"/>
    </row>
    <row r="133" spans="1:15" ht="13">
      <c r="A133" s="210" t="s">
        <v>680</v>
      </c>
      <c r="B133" s="204">
        <v>747.56899999999996</v>
      </c>
      <c r="C133" s="204">
        <v>0</v>
      </c>
      <c r="D133" s="204">
        <v>0</v>
      </c>
      <c r="E133" s="204">
        <v>-61.981999999999999</v>
      </c>
      <c r="F133" s="204">
        <v>685.58600000000001</v>
      </c>
      <c r="H133" s="201"/>
      <c r="I133" s="201"/>
      <c r="J133" s="201"/>
      <c r="K133" s="201"/>
      <c r="L133" s="201"/>
      <c r="M133" s="201"/>
      <c r="N133" s="201"/>
      <c r="O133" s="201"/>
    </row>
    <row r="134" spans="1:15" ht="13">
      <c r="A134" s="211" t="s">
        <v>679</v>
      </c>
      <c r="B134" s="206">
        <v>-356.20800000000003</v>
      </c>
      <c r="C134" s="204">
        <v>0</v>
      </c>
      <c r="D134" s="206">
        <v>0</v>
      </c>
      <c r="E134" s="204">
        <v>0</v>
      </c>
      <c r="F134" s="206">
        <v>-356.20800000000003</v>
      </c>
      <c r="H134" s="201"/>
      <c r="I134" s="201"/>
      <c r="J134" s="201"/>
      <c r="K134" s="201"/>
      <c r="L134" s="201"/>
      <c r="M134" s="201"/>
      <c r="N134" s="201"/>
      <c r="O134" s="201"/>
    </row>
    <row r="135" spans="1:15" ht="13">
      <c r="A135" s="212"/>
      <c r="B135" s="204"/>
      <c r="C135" s="204"/>
      <c r="D135" s="204"/>
      <c r="E135" s="204"/>
      <c r="F135" s="204"/>
      <c r="H135" s="201"/>
      <c r="I135" s="201"/>
      <c r="J135" s="201"/>
      <c r="K135" s="201"/>
      <c r="L135" s="201"/>
      <c r="M135" s="201"/>
      <c r="N135" s="201"/>
      <c r="O135" s="201"/>
    </row>
    <row r="136" spans="1:15" ht="13">
      <c r="A136" s="211" t="s">
        <v>379</v>
      </c>
      <c r="B136" s="206">
        <v>-17640.724999999999</v>
      </c>
      <c r="C136" s="204">
        <v>1691.3620000000001</v>
      </c>
      <c r="D136" s="206">
        <v>-266.07100000000003</v>
      </c>
      <c r="E136" s="206">
        <v>1986.346</v>
      </c>
      <c r="F136" s="206">
        <v>-14229.087</v>
      </c>
      <c r="H136" s="201"/>
      <c r="I136" s="201"/>
      <c r="J136" s="201"/>
      <c r="K136" s="201"/>
      <c r="L136" s="201"/>
      <c r="M136" s="201"/>
      <c r="N136" s="201"/>
      <c r="O136" s="201"/>
    </row>
    <row r="137" spans="1:15" ht="13">
      <c r="A137" s="210" t="s">
        <v>678</v>
      </c>
      <c r="B137" s="204">
        <v>-16153.446</v>
      </c>
      <c r="C137" s="204">
        <v>1691.3620000000001</v>
      </c>
      <c r="D137" s="204">
        <v>0</v>
      </c>
      <c r="E137" s="204">
        <v>2016.3510000000001</v>
      </c>
      <c r="F137" s="204">
        <v>-12445.732</v>
      </c>
      <c r="H137" s="201"/>
      <c r="I137" s="201"/>
      <c r="J137" s="201"/>
      <c r="K137" s="201"/>
      <c r="L137" s="201"/>
      <c r="M137" s="201"/>
      <c r="N137" s="201"/>
      <c r="O137" s="201"/>
    </row>
    <row r="138" spans="1:15" ht="13">
      <c r="A138" s="210" t="s">
        <v>677</v>
      </c>
      <c r="B138" s="204">
        <v>-1482.825</v>
      </c>
      <c r="C138" s="204">
        <v>0</v>
      </c>
      <c r="D138" s="204">
        <v>-266.07100000000003</v>
      </c>
      <c r="E138" s="204">
        <v>-30.004000000000001</v>
      </c>
      <c r="F138" s="204">
        <v>-1778.9010000000001</v>
      </c>
      <c r="H138" s="201"/>
      <c r="I138" s="201"/>
      <c r="J138" s="201"/>
      <c r="K138" s="201"/>
      <c r="L138" s="201"/>
      <c r="M138" s="201"/>
      <c r="N138" s="201"/>
      <c r="O138" s="201"/>
    </row>
    <row r="139" spans="1:15" ht="13">
      <c r="A139" s="210" t="s">
        <v>676</v>
      </c>
      <c r="B139" s="204">
        <v>-4.4530000000000003</v>
      </c>
      <c r="C139" s="204">
        <v>0</v>
      </c>
      <c r="D139" s="204">
        <v>0</v>
      </c>
      <c r="E139" s="204">
        <v>0</v>
      </c>
      <c r="F139" s="204">
        <v>-4.4530000000000003</v>
      </c>
      <c r="H139" s="201"/>
      <c r="I139" s="201"/>
      <c r="J139" s="201"/>
      <c r="K139" s="201"/>
      <c r="L139" s="201"/>
      <c r="M139" s="201"/>
      <c r="N139" s="201"/>
      <c r="O139" s="201"/>
    </row>
    <row r="140" spans="1:15" ht="13">
      <c r="A140" s="208"/>
      <c r="B140" s="204"/>
      <c r="C140" s="204"/>
      <c r="D140" s="204"/>
      <c r="E140" s="204"/>
      <c r="F140" s="204"/>
      <c r="H140" s="201"/>
      <c r="I140" s="201"/>
      <c r="J140" s="201"/>
      <c r="K140" s="201"/>
      <c r="L140" s="201"/>
      <c r="M140" s="201"/>
      <c r="N140" s="201"/>
      <c r="O140" s="201"/>
    </row>
    <row r="141" spans="1:15" ht="13">
      <c r="A141" s="205" t="s">
        <v>675</v>
      </c>
      <c r="B141" s="206">
        <v>8069.049</v>
      </c>
      <c r="C141" s="206">
        <v>1711.317</v>
      </c>
      <c r="D141" s="206">
        <v>2128.02</v>
      </c>
      <c r="E141" s="206">
        <v>-575.25400000000002</v>
      </c>
      <c r="F141" s="206">
        <v>11333.132</v>
      </c>
      <c r="H141" s="201"/>
      <c r="I141" s="201"/>
      <c r="J141" s="201"/>
      <c r="K141" s="201"/>
      <c r="L141" s="201"/>
      <c r="M141" s="201"/>
      <c r="N141" s="201"/>
      <c r="O141" s="201"/>
    </row>
    <row r="142" spans="1:15" ht="13">
      <c r="A142" s="207" t="s">
        <v>674</v>
      </c>
      <c r="B142" s="206">
        <v>-2158.701</v>
      </c>
      <c r="C142" s="206">
        <v>-628.75599999999997</v>
      </c>
      <c r="D142" s="206">
        <v>-2128.02</v>
      </c>
      <c r="E142" s="206">
        <v>526.67499999999995</v>
      </c>
      <c r="F142" s="206">
        <v>-4388.8019999999997</v>
      </c>
      <c r="H142" s="201"/>
      <c r="I142" s="201"/>
      <c r="J142" s="201"/>
      <c r="K142" s="201"/>
      <c r="L142" s="201"/>
      <c r="M142" s="201"/>
      <c r="N142" s="201"/>
      <c r="O142" s="201"/>
    </row>
    <row r="143" spans="1:15" ht="13">
      <c r="A143" s="205" t="s">
        <v>673</v>
      </c>
      <c r="B143" s="206">
        <v>-48.579000000000001</v>
      </c>
      <c r="C143" s="206">
        <v>0</v>
      </c>
      <c r="D143" s="206">
        <v>0</v>
      </c>
      <c r="E143" s="206">
        <v>48.579000000000001</v>
      </c>
      <c r="F143" s="206">
        <v>0</v>
      </c>
      <c r="H143" s="201"/>
      <c r="I143" s="201"/>
      <c r="J143" s="201"/>
      <c r="K143" s="201"/>
      <c r="L143" s="201"/>
      <c r="M143" s="201"/>
      <c r="N143" s="201"/>
      <c r="O143" s="201"/>
    </row>
    <row r="144" spans="1:15" ht="13">
      <c r="A144" s="205" t="s">
        <v>672</v>
      </c>
      <c r="B144" s="206">
        <v>-448.06099999999998</v>
      </c>
      <c r="C144" s="206">
        <v>-98.372</v>
      </c>
      <c r="D144" s="206">
        <v>0</v>
      </c>
      <c r="E144" s="206">
        <v>0</v>
      </c>
      <c r="F144" s="206">
        <v>-546.43299999999999</v>
      </c>
      <c r="H144" s="201"/>
      <c r="I144" s="201"/>
      <c r="J144" s="201"/>
      <c r="K144" s="201"/>
      <c r="L144" s="201"/>
      <c r="M144" s="201"/>
      <c r="N144" s="201"/>
      <c r="O144" s="201"/>
    </row>
    <row r="145" spans="1:15" ht="13">
      <c r="A145" s="205"/>
      <c r="B145" s="204"/>
      <c r="C145" s="204"/>
      <c r="D145" s="204"/>
      <c r="E145" s="204">
        <v>0</v>
      </c>
      <c r="F145" s="204">
        <v>0</v>
      </c>
      <c r="H145" s="201"/>
      <c r="I145" s="201"/>
      <c r="J145" s="201"/>
      <c r="K145" s="201"/>
      <c r="L145" s="201"/>
      <c r="M145" s="201"/>
      <c r="N145" s="201"/>
      <c r="O145" s="201"/>
    </row>
    <row r="146" spans="1:15" ht="13.5" thickBot="1">
      <c r="A146" s="203" t="s">
        <v>46</v>
      </c>
      <c r="B146" s="1108">
        <v>5413.7070000000003</v>
      </c>
      <c r="C146" s="1108">
        <v>984.18799999999999</v>
      </c>
      <c r="D146" s="1108">
        <v>0</v>
      </c>
      <c r="E146" s="1108">
        <v>0</v>
      </c>
      <c r="F146" s="1108">
        <v>6397.8959999999997</v>
      </c>
      <c r="H146" s="201"/>
      <c r="I146" s="201"/>
      <c r="J146" s="201"/>
      <c r="K146" s="201"/>
      <c r="L146" s="201"/>
      <c r="M146" s="201"/>
      <c r="N146" s="201"/>
      <c r="O146" s="201"/>
    </row>
    <row r="147" spans="1:15" ht="13">
      <c r="A147" s="222"/>
      <c r="B147" s="206"/>
    </row>
    <row r="148" spans="1:15">
      <c r="F148" s="221" t="s">
        <v>699</v>
      </c>
    </row>
    <row r="149" spans="1:15" ht="13">
      <c r="A149" s="875" t="s">
        <v>1312</v>
      </c>
      <c r="B149" s="876"/>
      <c r="C149" s="876"/>
      <c r="D149" s="876"/>
      <c r="E149" s="876"/>
      <c r="F149" s="876"/>
    </row>
    <row r="150" spans="1:15" ht="13">
      <c r="A150" s="1898">
        <v>2021</v>
      </c>
      <c r="B150" s="1900"/>
      <c r="C150" s="1900"/>
      <c r="D150" s="1900"/>
      <c r="E150" s="1900"/>
      <c r="F150" s="1900"/>
    </row>
    <row r="151" spans="1:15" ht="17.25" customHeight="1">
      <c r="A151" s="1899"/>
      <c r="B151" s="1901" t="s">
        <v>697</v>
      </c>
      <c r="C151" s="1901" t="s">
        <v>696</v>
      </c>
      <c r="D151" s="1901" t="s">
        <v>695</v>
      </c>
      <c r="E151" s="1901" t="s">
        <v>691</v>
      </c>
      <c r="F151" s="1901" t="s">
        <v>690</v>
      </c>
    </row>
    <row r="152" spans="1:15" ht="17.25" customHeight="1">
      <c r="A152" s="1899"/>
      <c r="B152" s="1902"/>
      <c r="C152" s="1902"/>
      <c r="D152" s="1902"/>
      <c r="E152" s="1903"/>
      <c r="F152" s="1902"/>
    </row>
    <row r="153" spans="1:15">
      <c r="A153" s="1222"/>
      <c r="B153" s="774"/>
      <c r="C153" s="774"/>
      <c r="D153" s="775"/>
      <c r="E153" s="774"/>
      <c r="F153" s="1040"/>
    </row>
    <row r="154" spans="1:15" ht="13">
      <c r="A154" s="212" t="s">
        <v>16</v>
      </c>
      <c r="B154" s="568">
        <v>125639.70285264999</v>
      </c>
      <c r="C154" s="568">
        <v>-928.52620628</v>
      </c>
      <c r="D154" s="568">
        <v>2838.4130758121401</v>
      </c>
      <c r="E154" s="568">
        <v>-1948.4509988683374</v>
      </c>
      <c r="F154" s="568">
        <v>125601.13872331378</v>
      </c>
      <c r="H154" s="201"/>
      <c r="I154" s="201"/>
      <c r="J154" s="201"/>
      <c r="K154" s="201"/>
      <c r="L154" s="201"/>
      <c r="M154" s="201"/>
      <c r="N154" s="201"/>
      <c r="O154" s="201"/>
    </row>
    <row r="155" spans="1:15" ht="12.75" customHeight="1">
      <c r="A155" s="218"/>
      <c r="B155" s="773"/>
      <c r="C155" s="773"/>
      <c r="D155" s="773"/>
      <c r="E155" s="773"/>
      <c r="F155" s="773"/>
      <c r="H155" s="201"/>
      <c r="I155" s="201"/>
      <c r="J155" s="201"/>
      <c r="K155" s="201"/>
      <c r="L155" s="201"/>
      <c r="M155" s="201"/>
      <c r="N155" s="201"/>
      <c r="O155" s="201"/>
    </row>
    <row r="156" spans="1:15" ht="13">
      <c r="A156" s="210" t="s">
        <v>689</v>
      </c>
      <c r="B156" s="773">
        <v>71055.259951059998</v>
      </c>
      <c r="C156" s="773">
        <v>-0.65400000000001057</v>
      </c>
      <c r="D156" s="773">
        <v>2838.4130758121401</v>
      </c>
      <c r="E156" s="773">
        <v>4253.4387102915862</v>
      </c>
      <c r="F156" s="773">
        <v>78146.457737163728</v>
      </c>
      <c r="H156" s="201"/>
      <c r="I156" s="201"/>
      <c r="J156" s="201"/>
      <c r="K156" s="201"/>
      <c r="L156" s="201"/>
      <c r="M156" s="201"/>
      <c r="N156" s="201"/>
      <c r="O156" s="201"/>
    </row>
    <row r="157" spans="1:15" ht="13">
      <c r="A157" s="217" t="s">
        <v>688</v>
      </c>
      <c r="B157" s="773">
        <v>66214.212119690943</v>
      </c>
      <c r="C157" s="773">
        <v>-0.65400000000001057</v>
      </c>
      <c r="D157" s="773">
        <v>0</v>
      </c>
      <c r="E157" s="773">
        <v>4253.4387102915862</v>
      </c>
      <c r="F157" s="773">
        <v>70466.996829982527</v>
      </c>
      <c r="H157" s="201"/>
      <c r="I157" s="201"/>
      <c r="J157" s="201"/>
      <c r="K157" s="201"/>
      <c r="L157" s="201"/>
      <c r="M157" s="201"/>
      <c r="N157" s="201"/>
      <c r="O157" s="201"/>
    </row>
    <row r="158" spans="1:15" ht="13">
      <c r="A158" s="217" t="s">
        <v>687</v>
      </c>
      <c r="B158" s="773">
        <v>4841.0478313690592</v>
      </c>
      <c r="C158" s="773">
        <v>0</v>
      </c>
      <c r="D158" s="773">
        <v>2838.4130758121401</v>
      </c>
      <c r="E158" s="773">
        <v>0</v>
      </c>
      <c r="F158" s="773">
        <v>7679.4609071811992</v>
      </c>
      <c r="H158" s="201"/>
      <c r="I158" s="201"/>
      <c r="J158" s="201"/>
      <c r="K158" s="201"/>
      <c r="L158" s="201"/>
      <c r="M158" s="201"/>
      <c r="N158" s="201"/>
      <c r="O158" s="201"/>
    </row>
    <row r="159" spans="1:15" ht="13">
      <c r="A159" s="210" t="s">
        <v>383</v>
      </c>
      <c r="B159" s="773">
        <v>43272.525078359999</v>
      </c>
      <c r="C159" s="773">
        <v>37.237000000000002</v>
      </c>
      <c r="D159" s="773">
        <v>0</v>
      </c>
      <c r="E159" s="773">
        <v>-3439.9385152210871</v>
      </c>
      <c r="F159" s="773">
        <v>39869.823563138911</v>
      </c>
      <c r="H159" s="201"/>
      <c r="I159" s="201"/>
      <c r="J159" s="201"/>
      <c r="K159" s="201"/>
      <c r="L159" s="201"/>
      <c r="M159" s="201"/>
      <c r="N159" s="201"/>
      <c r="O159" s="201"/>
    </row>
    <row r="160" spans="1:15" ht="26">
      <c r="A160" s="216" t="s">
        <v>686</v>
      </c>
      <c r="B160" s="773">
        <v>5464.5059431499994</v>
      </c>
      <c r="C160" s="773">
        <v>-490.22300000000001</v>
      </c>
      <c r="D160" s="773">
        <v>0</v>
      </c>
      <c r="E160" s="773">
        <v>2610.5744798611631</v>
      </c>
      <c r="F160" s="773">
        <v>7584.8574230111635</v>
      </c>
      <c r="H160" s="201"/>
      <c r="I160" s="201"/>
      <c r="J160" s="201"/>
      <c r="K160" s="201"/>
      <c r="L160" s="201"/>
      <c r="M160" s="201"/>
      <c r="N160" s="201"/>
      <c r="O160" s="201"/>
    </row>
    <row r="161" spans="1:15" ht="13">
      <c r="A161" s="210" t="s">
        <v>45</v>
      </c>
      <c r="B161" s="773">
        <v>3411.6920811699993</v>
      </c>
      <c r="C161" s="773">
        <v>-2.1315056399999999</v>
      </c>
      <c r="D161" s="773">
        <v>0</v>
      </c>
      <c r="E161" s="773">
        <v>-3409.5605755299994</v>
      </c>
      <c r="F161" s="773">
        <v>0</v>
      </c>
      <c r="H161" s="201"/>
      <c r="I161" s="201"/>
      <c r="J161" s="201"/>
      <c r="K161" s="201"/>
      <c r="L161" s="201"/>
      <c r="M161" s="201"/>
      <c r="N161" s="201"/>
      <c r="O161" s="201"/>
    </row>
    <row r="162" spans="1:15" ht="13">
      <c r="A162" s="210" t="s">
        <v>685</v>
      </c>
      <c r="B162" s="773">
        <v>1345.2407527400001</v>
      </c>
      <c r="C162" s="773">
        <v>0</v>
      </c>
      <c r="D162" s="773">
        <v>0</v>
      </c>
      <c r="E162" s="773">
        <v>-1345.2407527400001</v>
      </c>
      <c r="F162" s="773">
        <v>0</v>
      </c>
      <c r="H162" s="201"/>
      <c r="I162" s="201"/>
      <c r="J162" s="201"/>
      <c r="K162" s="201"/>
      <c r="L162" s="201"/>
      <c r="M162" s="201"/>
      <c r="N162" s="201"/>
      <c r="O162" s="201"/>
    </row>
    <row r="163" spans="1:15" ht="13">
      <c r="A163" s="215" t="s">
        <v>684</v>
      </c>
      <c r="B163" s="773">
        <v>1090.4790461700002</v>
      </c>
      <c r="C163" s="773">
        <v>-472.75470064000001</v>
      </c>
      <c r="D163" s="773">
        <v>0</v>
      </c>
      <c r="E163" s="773">
        <v>-617.72434553000016</v>
      </c>
      <c r="F163" s="773">
        <v>0</v>
      </c>
      <c r="H163" s="201"/>
      <c r="I163" s="201"/>
      <c r="J163" s="201"/>
      <c r="K163" s="201"/>
      <c r="L163" s="201"/>
      <c r="M163" s="201"/>
      <c r="N163" s="201"/>
      <c r="O163" s="201"/>
    </row>
    <row r="164" spans="1:15" ht="12.75" customHeight="1">
      <c r="A164" s="214"/>
      <c r="B164" s="773"/>
      <c r="C164" s="773"/>
      <c r="D164" s="773"/>
      <c r="E164" s="773"/>
      <c r="F164" s="773"/>
      <c r="H164" s="201"/>
      <c r="I164" s="201"/>
      <c r="J164" s="201"/>
      <c r="K164" s="201"/>
      <c r="L164" s="201"/>
      <c r="M164" s="201"/>
      <c r="N164" s="201"/>
      <c r="O164" s="201"/>
    </row>
    <row r="165" spans="1:15" ht="13">
      <c r="A165" s="211" t="s">
        <v>683</v>
      </c>
      <c r="B165" s="568">
        <v>-15284.01056035</v>
      </c>
      <c r="C165" s="773">
        <v>0</v>
      </c>
      <c r="D165" s="568">
        <v>0</v>
      </c>
      <c r="E165" s="568">
        <v>-4950.4460651381132</v>
      </c>
      <c r="F165" s="568">
        <v>-20234.456625488114</v>
      </c>
      <c r="H165" s="201"/>
      <c r="I165" s="201"/>
      <c r="J165" s="201"/>
      <c r="K165" s="201"/>
      <c r="L165" s="201"/>
      <c r="M165" s="201"/>
      <c r="N165" s="201"/>
      <c r="O165" s="201"/>
    </row>
    <row r="166" spans="1:15" ht="13">
      <c r="A166" s="210" t="s">
        <v>42</v>
      </c>
      <c r="B166" s="773">
        <v>-18484.32718113</v>
      </c>
      <c r="C166" s="773">
        <v>0</v>
      </c>
      <c r="D166" s="773">
        <v>0</v>
      </c>
      <c r="E166" s="773">
        <v>-3138.1814367870857</v>
      </c>
      <c r="F166" s="773">
        <v>-21622.508617917087</v>
      </c>
      <c r="H166" s="201"/>
      <c r="I166" s="201"/>
      <c r="J166" s="201"/>
      <c r="K166" s="201"/>
      <c r="L166" s="201"/>
      <c r="M166" s="201"/>
      <c r="N166" s="201"/>
      <c r="O166" s="201"/>
    </row>
    <row r="167" spans="1:15" ht="13">
      <c r="A167" s="213"/>
      <c r="B167" s="773"/>
      <c r="C167" s="773"/>
      <c r="D167" s="773"/>
      <c r="E167" s="773"/>
      <c r="F167" s="773"/>
      <c r="H167" s="201"/>
      <c r="I167" s="201"/>
      <c r="J167" s="201"/>
      <c r="K167" s="201"/>
      <c r="L167" s="201"/>
      <c r="M167" s="201"/>
      <c r="N167" s="201"/>
      <c r="O167" s="201"/>
    </row>
    <row r="168" spans="1:15" ht="13">
      <c r="A168" s="213" t="s">
        <v>1315</v>
      </c>
      <c r="B168" s="773">
        <v>0</v>
      </c>
      <c r="C168" s="773">
        <v>0</v>
      </c>
      <c r="D168" s="773">
        <v>0</v>
      </c>
      <c r="E168" s="773">
        <v>445.21467537000001</v>
      </c>
      <c r="F168" s="773">
        <v>445.21467537000001</v>
      </c>
      <c r="H168" s="201"/>
      <c r="I168" s="201"/>
      <c r="J168" s="201"/>
      <c r="K168" s="201"/>
      <c r="L168" s="201"/>
      <c r="M168" s="201"/>
      <c r="N168" s="201"/>
      <c r="O168" s="201"/>
    </row>
    <row r="169" spans="1:15" ht="13">
      <c r="A169" s="210" t="s">
        <v>681</v>
      </c>
      <c r="B169" s="773">
        <v>0</v>
      </c>
      <c r="C169" s="773">
        <v>0</v>
      </c>
      <c r="D169" s="773">
        <v>0</v>
      </c>
      <c r="E169" s="773">
        <v>-2150.8012886699994</v>
      </c>
      <c r="F169" s="773">
        <v>-2150.8012886699994</v>
      </c>
      <c r="H169" s="201"/>
      <c r="I169" s="201"/>
      <c r="J169" s="201"/>
      <c r="K169" s="201"/>
      <c r="L169" s="201"/>
      <c r="M169" s="201"/>
      <c r="N169" s="201"/>
      <c r="O169" s="201"/>
    </row>
    <row r="170" spans="1:15" ht="13">
      <c r="A170" s="210" t="s">
        <v>680</v>
      </c>
      <c r="B170" s="773">
        <v>3200.3166207800004</v>
      </c>
      <c r="C170" s="773">
        <v>0</v>
      </c>
      <c r="D170" s="773">
        <v>0</v>
      </c>
      <c r="E170" s="773">
        <v>-106.67801505102818</v>
      </c>
      <c r="F170" s="773">
        <v>3093.6386057289719</v>
      </c>
      <c r="H170" s="201"/>
      <c r="I170" s="201"/>
      <c r="J170" s="201"/>
      <c r="K170" s="201"/>
      <c r="L170" s="201"/>
      <c r="M170" s="201"/>
      <c r="N170" s="201"/>
      <c r="O170" s="201"/>
    </row>
    <row r="171" spans="1:15" ht="13">
      <c r="A171" s="211" t="s">
        <v>679</v>
      </c>
      <c r="B171" s="568">
        <v>-1600.0228023099999</v>
      </c>
      <c r="C171" s="773">
        <v>0</v>
      </c>
      <c r="D171" s="568">
        <v>0</v>
      </c>
      <c r="E171" s="773">
        <v>0</v>
      </c>
      <c r="F171" s="568">
        <v>-1600.0228023099999</v>
      </c>
      <c r="H171" s="201"/>
      <c r="I171" s="201"/>
      <c r="J171" s="201"/>
      <c r="K171" s="201"/>
      <c r="L171" s="201"/>
      <c r="M171" s="201"/>
      <c r="N171" s="201"/>
      <c r="O171" s="201"/>
    </row>
    <row r="172" spans="1:15" ht="12.75" customHeight="1">
      <c r="A172" s="212"/>
      <c r="B172" s="773"/>
      <c r="C172" s="773"/>
      <c r="D172" s="773"/>
      <c r="E172" s="773"/>
      <c r="F172" s="773"/>
      <c r="H172" s="201"/>
      <c r="I172" s="201"/>
      <c r="J172" s="201"/>
      <c r="K172" s="201"/>
      <c r="L172" s="201"/>
      <c r="M172" s="201"/>
      <c r="N172" s="201"/>
      <c r="O172" s="201"/>
    </row>
    <row r="173" spans="1:15" ht="13">
      <c r="A173" s="211" t="s">
        <v>379</v>
      </c>
      <c r="B173" s="568">
        <v>-68933.485818300003</v>
      </c>
      <c r="C173" s="773">
        <v>3781.03969585</v>
      </c>
      <c r="D173" s="568">
        <v>-289.64237941123815</v>
      </c>
      <c r="E173" s="568">
        <v>6528.5935843415837</v>
      </c>
      <c r="F173" s="568">
        <v>-58913.494917519653</v>
      </c>
      <c r="H173" s="201"/>
      <c r="I173" s="201"/>
      <c r="J173" s="201"/>
      <c r="K173" s="201"/>
      <c r="L173" s="201"/>
      <c r="M173" s="201"/>
      <c r="N173" s="201"/>
      <c r="O173" s="201"/>
    </row>
    <row r="174" spans="1:15" ht="13">
      <c r="A174" s="210" t="s">
        <v>678</v>
      </c>
      <c r="B174" s="773">
        <v>-61503.973426309996</v>
      </c>
      <c r="C174" s="773">
        <v>3652.35349172</v>
      </c>
      <c r="D174" s="773">
        <v>0</v>
      </c>
      <c r="E174" s="773">
        <v>6665.1647575264415</v>
      </c>
      <c r="F174" s="773">
        <v>-51186.455177063559</v>
      </c>
      <c r="H174" s="201"/>
      <c r="I174" s="201"/>
      <c r="J174" s="201"/>
      <c r="K174" s="201"/>
      <c r="L174" s="201"/>
      <c r="M174" s="201"/>
      <c r="N174" s="201"/>
      <c r="O174" s="201"/>
    </row>
    <row r="175" spans="1:15" ht="13">
      <c r="A175" s="210" t="s">
        <v>677</v>
      </c>
      <c r="B175" s="773">
        <v>-7408.0124063000003</v>
      </c>
      <c r="C175" s="773">
        <v>128.68620413000002</v>
      </c>
      <c r="D175" s="773">
        <v>-289.64237941123815</v>
      </c>
      <c r="E175" s="773">
        <v>-136.57117318485803</v>
      </c>
      <c r="F175" s="773">
        <v>-7705.5397547660959</v>
      </c>
      <c r="H175" s="201"/>
      <c r="I175" s="201"/>
      <c r="J175" s="201"/>
      <c r="K175" s="201"/>
      <c r="L175" s="201"/>
      <c r="M175" s="201"/>
      <c r="N175" s="201"/>
      <c r="O175" s="201"/>
    </row>
    <row r="176" spans="1:15" ht="13">
      <c r="A176" s="210" t="s">
        <v>676</v>
      </c>
      <c r="B176" s="773">
        <v>-21.499985690000003</v>
      </c>
      <c r="C176" s="773">
        <v>0</v>
      </c>
      <c r="D176" s="773">
        <v>0</v>
      </c>
      <c r="E176" s="773">
        <v>0</v>
      </c>
      <c r="F176" s="773">
        <v>-21.499985690000003</v>
      </c>
      <c r="H176" s="201"/>
      <c r="I176" s="201"/>
      <c r="J176" s="201"/>
      <c r="K176" s="201"/>
      <c r="L176" s="201"/>
      <c r="M176" s="201"/>
      <c r="N176" s="201"/>
      <c r="O176" s="201"/>
    </row>
    <row r="177" spans="1:15" ht="13">
      <c r="A177" s="208"/>
      <c r="B177" s="773"/>
      <c r="C177" s="773"/>
      <c r="D177" s="773"/>
      <c r="E177" s="773"/>
      <c r="F177" s="773"/>
      <c r="H177" s="201"/>
      <c r="I177" s="201"/>
      <c r="J177" s="201"/>
      <c r="K177" s="201"/>
      <c r="L177" s="201"/>
      <c r="M177" s="201"/>
      <c r="N177" s="201"/>
      <c r="O177" s="201"/>
    </row>
    <row r="178" spans="1:15" ht="13">
      <c r="A178" s="205" t="s">
        <v>675</v>
      </c>
      <c r="B178" s="568">
        <v>39822.183671689985</v>
      </c>
      <c r="C178" s="568">
        <v>2852.5134895699998</v>
      </c>
      <c r="D178" s="568">
        <v>2548.7706964009021</v>
      </c>
      <c r="E178" s="568">
        <v>-370.30347966486681</v>
      </c>
      <c r="F178" s="568">
        <v>44853.164377996014</v>
      </c>
      <c r="H178" s="201"/>
      <c r="I178" s="201"/>
      <c r="J178" s="201"/>
      <c r="K178" s="201"/>
      <c r="L178" s="201"/>
      <c r="M178" s="201"/>
      <c r="N178" s="201"/>
      <c r="O178" s="201"/>
    </row>
    <row r="179" spans="1:15" ht="13">
      <c r="A179" s="207" t="s">
        <v>674</v>
      </c>
      <c r="B179" s="568">
        <v>-13393.642355209999</v>
      </c>
      <c r="C179" s="568">
        <v>-608.59868558194501</v>
      </c>
      <c r="D179" s="568">
        <v>-2548.7706964009008</v>
      </c>
      <c r="E179" s="568">
        <v>162.2320737060536</v>
      </c>
      <c r="F179" s="568">
        <v>-16388.779663486792</v>
      </c>
      <c r="H179" s="201"/>
      <c r="I179" s="201"/>
      <c r="J179" s="201"/>
      <c r="K179" s="201"/>
      <c r="L179" s="201"/>
      <c r="M179" s="201"/>
      <c r="N179" s="201"/>
      <c r="O179" s="201"/>
    </row>
    <row r="180" spans="1:15" ht="13">
      <c r="A180" s="205" t="s">
        <v>673</v>
      </c>
      <c r="B180" s="568">
        <v>-208.07140596000002</v>
      </c>
      <c r="C180" s="568">
        <v>0</v>
      </c>
      <c r="D180" s="568">
        <v>0</v>
      </c>
      <c r="E180" s="568">
        <v>208.07140596000005</v>
      </c>
      <c r="F180" s="568">
        <v>2.8421709430404007E-14</v>
      </c>
      <c r="H180" s="201"/>
      <c r="I180" s="201"/>
      <c r="J180" s="201"/>
      <c r="K180" s="201"/>
      <c r="L180" s="201"/>
      <c r="M180" s="201"/>
      <c r="N180" s="201"/>
      <c r="O180" s="201"/>
    </row>
    <row r="181" spans="1:15" ht="13">
      <c r="A181" s="205" t="s">
        <v>672</v>
      </c>
      <c r="B181" s="568">
        <v>-1232.5048961300001</v>
      </c>
      <c r="C181" s="568">
        <v>-352.38121730085595</v>
      </c>
      <c r="D181" s="568">
        <v>0</v>
      </c>
      <c r="E181" s="568">
        <v>0</v>
      </c>
      <c r="F181" s="568">
        <v>-1584.8861134308561</v>
      </c>
      <c r="H181" s="201"/>
      <c r="I181" s="201"/>
      <c r="J181" s="201"/>
      <c r="K181" s="201"/>
      <c r="L181" s="201"/>
      <c r="M181" s="201"/>
      <c r="N181" s="201"/>
      <c r="O181" s="201"/>
    </row>
    <row r="182" spans="1:15" ht="13">
      <c r="A182" s="205" t="s">
        <v>925</v>
      </c>
      <c r="B182" s="773">
        <v>0</v>
      </c>
      <c r="C182" s="773">
        <v>0</v>
      </c>
      <c r="D182" s="773">
        <v>0</v>
      </c>
      <c r="E182" s="773">
        <v>0</v>
      </c>
      <c r="F182" s="773">
        <v>0</v>
      </c>
      <c r="H182" s="201"/>
      <c r="I182" s="201"/>
      <c r="J182" s="201"/>
      <c r="K182" s="201"/>
      <c r="L182" s="201"/>
      <c r="M182" s="201"/>
      <c r="N182" s="201"/>
      <c r="O182" s="201"/>
    </row>
    <row r="183" spans="1:15" ht="13.5" thickBot="1">
      <c r="A183" s="203" t="s">
        <v>46</v>
      </c>
      <c r="B183" s="772">
        <v>24987.965014389989</v>
      </c>
      <c r="C183" s="772">
        <v>1891.5335866871987</v>
      </c>
      <c r="D183" s="772">
        <v>1.2505552149377763E-12</v>
      </c>
      <c r="E183" s="772">
        <v>1.1868408478221681E-9</v>
      </c>
      <c r="F183" s="772">
        <v>26879.498601078369</v>
      </c>
      <c r="H183" s="201"/>
      <c r="I183" s="201"/>
      <c r="J183" s="201"/>
      <c r="K183" s="201"/>
      <c r="L183" s="201"/>
      <c r="M183" s="201"/>
      <c r="N183" s="201"/>
      <c r="O183" s="201"/>
    </row>
    <row r="184" spans="1:15" ht="13">
      <c r="A184" s="1334" t="s">
        <v>1766</v>
      </c>
      <c r="B184" s="200"/>
      <c r="C184" s="200"/>
      <c r="D184" s="200"/>
      <c r="F184" s="199"/>
    </row>
  </sheetData>
  <mergeCells count="40">
    <mergeCell ref="A150:A152"/>
    <mergeCell ref="B150:D150"/>
    <mergeCell ref="E150:F150"/>
    <mergeCell ref="B151:B152"/>
    <mergeCell ref="C151:C152"/>
    <mergeCell ref="D151:D152"/>
    <mergeCell ref="E151:E152"/>
    <mergeCell ref="F151:F152"/>
    <mergeCell ref="A113:A115"/>
    <mergeCell ref="B113:D113"/>
    <mergeCell ref="E113:F113"/>
    <mergeCell ref="B114:B115"/>
    <mergeCell ref="C114:C115"/>
    <mergeCell ref="D114:D115"/>
    <mergeCell ref="E114:E115"/>
    <mergeCell ref="F114:F115"/>
    <mergeCell ref="A76:A78"/>
    <mergeCell ref="B76:D76"/>
    <mergeCell ref="E76:F76"/>
    <mergeCell ref="B77:B78"/>
    <mergeCell ref="C77:C78"/>
    <mergeCell ref="D77:D78"/>
    <mergeCell ref="E77:E78"/>
    <mergeCell ref="F77:F78"/>
    <mergeCell ref="A39:A41"/>
    <mergeCell ref="B39:D39"/>
    <mergeCell ref="E39:F39"/>
    <mergeCell ref="B40:B41"/>
    <mergeCell ref="C40:C41"/>
    <mergeCell ref="D40:D41"/>
    <mergeCell ref="E40:E41"/>
    <mergeCell ref="F40:F41"/>
    <mergeCell ref="A2:A4"/>
    <mergeCell ref="B2:D2"/>
    <mergeCell ref="E2:F2"/>
    <mergeCell ref="B3:B4"/>
    <mergeCell ref="C3:C4"/>
    <mergeCell ref="D3:D4"/>
    <mergeCell ref="E3:E4"/>
    <mergeCell ref="F3:F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5" max="8" man="1"/>
    <brk id="72" max="8" man="1"/>
    <brk id="109" max="8" man="1"/>
    <brk id="147"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codeName="Planilha33">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cols>
    <col min="1" max="1" width="60" style="1221" customWidth="1"/>
    <col min="2" max="2" width="16.26953125" style="199" customWidth="1"/>
    <col min="3" max="3" width="14.26953125" style="199" customWidth="1"/>
    <col min="4" max="4" width="15.1796875" style="199" customWidth="1"/>
    <col min="5" max="6" width="15.1796875" style="1221" customWidth="1"/>
    <col min="7" max="7" width="9.1796875" style="1221"/>
    <col min="8" max="8" width="15.1796875" style="1221" customWidth="1"/>
    <col min="9" max="16384" width="9.1796875" style="1221"/>
  </cols>
  <sheetData>
    <row r="1" spans="1:11" ht="12.75" hidden="1" customHeight="1"/>
    <row r="2" spans="1:11" ht="12.75" customHeight="1">
      <c r="A2" s="875" t="s">
        <v>1312</v>
      </c>
      <c r="B2" s="876"/>
      <c r="C2" s="876"/>
      <c r="D2" s="876"/>
      <c r="E2" s="876"/>
      <c r="F2" s="1528" t="s">
        <v>699</v>
      </c>
    </row>
    <row r="3" spans="1:11" ht="18" customHeight="1">
      <c r="A3" s="1898" t="s">
        <v>1456</v>
      </c>
      <c r="B3" s="1900"/>
      <c r="C3" s="1900"/>
      <c r="D3" s="1900"/>
      <c r="E3" s="1900"/>
      <c r="F3" s="1900"/>
    </row>
    <row r="4" spans="1:11" ht="22.5" customHeight="1">
      <c r="A4" s="1899"/>
      <c r="B4" s="1901" t="s">
        <v>697</v>
      </c>
      <c r="C4" s="1901" t="s">
        <v>696</v>
      </c>
      <c r="D4" s="1901" t="s">
        <v>695</v>
      </c>
      <c r="E4" s="1901" t="s">
        <v>691</v>
      </c>
      <c r="F4" s="1901" t="s">
        <v>690</v>
      </c>
    </row>
    <row r="5" spans="1:11" ht="9" customHeight="1">
      <c r="A5" s="1899"/>
      <c r="B5" s="1902"/>
      <c r="C5" s="1902"/>
      <c r="D5" s="1902"/>
      <c r="E5" s="1903"/>
      <c r="F5" s="1902"/>
    </row>
    <row r="6" spans="1:11" ht="12.75" customHeight="1">
      <c r="A6" s="1222"/>
      <c r="B6" s="219"/>
      <c r="C6" s="219"/>
      <c r="D6" s="220"/>
      <c r="E6" s="219"/>
      <c r="F6" s="219"/>
    </row>
    <row r="7" spans="1:11" ht="12.75" customHeight="1">
      <c r="A7" s="212" t="s">
        <v>16</v>
      </c>
      <c r="B7" s="206">
        <v>35321.453999999998</v>
      </c>
      <c r="C7" s="206">
        <v>-4570.3590000000004</v>
      </c>
      <c r="D7" s="206">
        <v>-1855.201</v>
      </c>
      <c r="E7" s="206">
        <v>284.37400000000002</v>
      </c>
      <c r="F7" s="206">
        <v>29180.267</v>
      </c>
      <c r="H7" s="206"/>
      <c r="I7" s="206"/>
      <c r="K7" s="206"/>
    </row>
    <row r="8" spans="1:11" ht="12.75" customHeight="1">
      <c r="A8" s="218"/>
      <c r="B8" s="204"/>
      <c r="C8" s="204"/>
      <c r="D8" s="204"/>
      <c r="E8" s="204"/>
      <c r="F8" s="204"/>
      <c r="H8" s="204"/>
      <c r="I8" s="204"/>
      <c r="K8" s="204"/>
    </row>
    <row r="9" spans="1:11" ht="12.75" customHeight="1">
      <c r="A9" s="210" t="s">
        <v>689</v>
      </c>
      <c r="B9" s="204">
        <v>17971.761999999999</v>
      </c>
      <c r="C9" s="204">
        <v>1.5820000000000001</v>
      </c>
      <c r="D9" s="204">
        <v>-1855.201</v>
      </c>
      <c r="E9" s="204">
        <v>1468.664</v>
      </c>
      <c r="F9" s="204">
        <v>17586.807000000001</v>
      </c>
      <c r="H9" s="204"/>
      <c r="I9" s="204"/>
      <c r="K9" s="204"/>
    </row>
    <row r="10" spans="1:11" ht="12.75" customHeight="1">
      <c r="A10" s="217" t="s">
        <v>688</v>
      </c>
      <c r="B10" s="204">
        <v>13986.669</v>
      </c>
      <c r="C10" s="204">
        <v>1.5820000000000001</v>
      </c>
      <c r="D10" s="204">
        <v>0</v>
      </c>
      <c r="E10" s="204">
        <v>2031.4649999999999</v>
      </c>
      <c r="F10" s="204">
        <v>16019.717000000001</v>
      </c>
      <c r="H10" s="204"/>
      <c r="I10" s="204"/>
      <c r="K10" s="204"/>
    </row>
    <row r="11" spans="1:11" ht="12.75" customHeight="1">
      <c r="A11" s="217" t="s">
        <v>687</v>
      </c>
      <c r="B11" s="204">
        <v>3985.0920000000001</v>
      </c>
      <c r="C11" s="204">
        <v>0</v>
      </c>
      <c r="D11" s="204">
        <v>-1855.201</v>
      </c>
      <c r="E11" s="204">
        <v>-562.79999999999995</v>
      </c>
      <c r="F11" s="204">
        <v>1567.09</v>
      </c>
      <c r="H11" s="204"/>
      <c r="I11" s="204"/>
      <c r="K11" s="204"/>
    </row>
    <row r="12" spans="1:11" ht="12.75" customHeight="1">
      <c r="A12" s="210" t="s">
        <v>383</v>
      </c>
      <c r="B12" s="204">
        <v>10469.835999999999</v>
      </c>
      <c r="C12" s="204">
        <v>0</v>
      </c>
      <c r="D12" s="204">
        <v>0</v>
      </c>
      <c r="E12" s="204">
        <v>-614.64099999999996</v>
      </c>
      <c r="F12" s="204">
        <v>9855.1939999999995</v>
      </c>
      <c r="H12" s="204"/>
      <c r="I12" s="204"/>
      <c r="K12" s="204"/>
    </row>
    <row r="13" spans="1:11" ht="25.5" customHeight="1">
      <c r="A13" s="216" t="s">
        <v>686</v>
      </c>
      <c r="B13" s="204">
        <v>1141.346</v>
      </c>
      <c r="C13" s="204">
        <v>-17.64</v>
      </c>
      <c r="D13" s="204">
        <v>0</v>
      </c>
      <c r="E13" s="204">
        <v>614.55899999999997</v>
      </c>
      <c r="F13" s="204">
        <v>1738.2650000000001</v>
      </c>
      <c r="H13" s="204"/>
      <c r="I13" s="204"/>
      <c r="K13" s="204"/>
    </row>
    <row r="14" spans="1:11" ht="12.75" customHeight="1">
      <c r="A14" s="210" t="s">
        <v>45</v>
      </c>
      <c r="B14" s="204">
        <v>721.79200000000003</v>
      </c>
      <c r="C14" s="204">
        <v>0</v>
      </c>
      <c r="D14" s="204">
        <v>0</v>
      </c>
      <c r="E14" s="204">
        <v>-721.79200000000003</v>
      </c>
      <c r="F14" s="204">
        <v>0</v>
      </c>
      <c r="H14" s="204"/>
      <c r="I14" s="204"/>
      <c r="K14" s="204"/>
    </row>
    <row r="15" spans="1:11" ht="12.75" customHeight="1">
      <c r="A15" s="210" t="s">
        <v>685</v>
      </c>
      <c r="B15" s="204">
        <v>448.15300000000002</v>
      </c>
      <c r="C15" s="204">
        <v>-3.7360000000000002</v>
      </c>
      <c r="D15" s="204">
        <v>0</v>
      </c>
      <c r="E15" s="204">
        <v>-444.41699999999997</v>
      </c>
      <c r="F15" s="204">
        <v>0</v>
      </c>
      <c r="H15" s="204"/>
      <c r="I15" s="204"/>
      <c r="K15" s="204"/>
    </row>
    <row r="16" spans="1:11" ht="12.75" customHeight="1">
      <c r="A16" s="215" t="s">
        <v>684</v>
      </c>
      <c r="B16" s="204">
        <v>4568.5619999999999</v>
      </c>
      <c r="C16" s="204">
        <v>-4550.5649999999996</v>
      </c>
      <c r="D16" s="204">
        <v>0</v>
      </c>
      <c r="E16" s="204">
        <v>-17.997</v>
      </c>
      <c r="F16" s="204">
        <v>0</v>
      </c>
      <c r="H16" s="204"/>
      <c r="I16" s="204"/>
      <c r="K16" s="204"/>
    </row>
    <row r="17" spans="1:11" ht="12.75" customHeight="1">
      <c r="A17" s="214"/>
      <c r="B17" s="204"/>
      <c r="C17" s="204"/>
      <c r="D17" s="204"/>
      <c r="E17" s="204"/>
      <c r="F17" s="204"/>
      <c r="H17" s="204"/>
      <c r="I17" s="204"/>
      <c r="K17" s="204"/>
    </row>
    <row r="18" spans="1:11" ht="12.75" customHeight="1">
      <c r="A18" s="211" t="s">
        <v>683</v>
      </c>
      <c r="B18" s="206">
        <v>-4943.0290000000005</v>
      </c>
      <c r="C18" s="568">
        <v>689.47</v>
      </c>
      <c r="D18" s="206">
        <v>0</v>
      </c>
      <c r="E18" s="206">
        <v>-1779.838</v>
      </c>
      <c r="F18" s="206">
        <v>-6033.3980000000001</v>
      </c>
      <c r="H18" s="206"/>
      <c r="I18" s="206"/>
      <c r="K18" s="204"/>
    </row>
    <row r="19" spans="1:11" ht="12.75" customHeight="1">
      <c r="A19" s="210" t="s">
        <v>42</v>
      </c>
      <c r="B19" s="204">
        <v>-5760.3490000000002</v>
      </c>
      <c r="C19" s="204">
        <v>689.47</v>
      </c>
      <c r="D19" s="204">
        <v>0</v>
      </c>
      <c r="E19" s="204">
        <v>-570.47500000000002</v>
      </c>
      <c r="F19" s="204">
        <v>-5641.3540000000003</v>
      </c>
      <c r="G19" s="1223"/>
      <c r="H19" s="204"/>
      <c r="I19" s="204"/>
      <c r="K19" s="204"/>
    </row>
    <row r="20" spans="1:11" ht="12.75" customHeight="1">
      <c r="A20" s="213"/>
      <c r="B20" s="204"/>
      <c r="C20" s="204"/>
      <c r="D20" s="204"/>
      <c r="E20" s="204"/>
      <c r="F20" s="204"/>
      <c r="G20" s="1223"/>
      <c r="H20" s="204"/>
      <c r="I20" s="204"/>
      <c r="K20" s="204"/>
    </row>
    <row r="21" spans="1:11" ht="12.75" customHeight="1">
      <c r="A21" s="213" t="s">
        <v>1315</v>
      </c>
      <c r="B21" s="204">
        <v>0</v>
      </c>
      <c r="C21" s="204">
        <v>0</v>
      </c>
      <c r="D21" s="204">
        <v>0</v>
      </c>
      <c r="E21" s="204">
        <v>-831.80600000000004</v>
      </c>
      <c r="F21" s="204">
        <v>-831.80600000000004</v>
      </c>
      <c r="G21" s="1223"/>
      <c r="H21" s="204"/>
      <c r="I21" s="204"/>
      <c r="K21" s="204"/>
    </row>
    <row r="22" spans="1:11" ht="12.75" customHeight="1">
      <c r="A22" s="827" t="s">
        <v>681</v>
      </c>
      <c r="B22" s="204">
        <v>0</v>
      </c>
      <c r="C22" s="204">
        <v>0</v>
      </c>
      <c r="D22" s="204">
        <v>0</v>
      </c>
      <c r="E22" s="204">
        <v>-445.14</v>
      </c>
      <c r="F22" s="204">
        <v>-445.14</v>
      </c>
      <c r="G22" s="1223"/>
      <c r="H22" s="204"/>
      <c r="I22" s="204"/>
      <c r="K22" s="204"/>
    </row>
    <row r="23" spans="1:11" ht="12.75" customHeight="1">
      <c r="A23" s="210" t="s">
        <v>680</v>
      </c>
      <c r="B23" s="204">
        <v>817.31899999999996</v>
      </c>
      <c r="C23" s="204">
        <v>0</v>
      </c>
      <c r="D23" s="204">
        <v>0</v>
      </c>
      <c r="E23" s="204">
        <v>67.582999999999998</v>
      </c>
      <c r="F23" s="204">
        <v>884.90300000000002</v>
      </c>
      <c r="H23" s="204"/>
      <c r="I23" s="204"/>
      <c r="K23" s="204"/>
    </row>
    <row r="24" spans="1:11" ht="12.75" customHeight="1">
      <c r="A24" s="211" t="s">
        <v>679</v>
      </c>
      <c r="B24" s="206">
        <v>-340.18</v>
      </c>
      <c r="C24" s="204">
        <v>0</v>
      </c>
      <c r="D24" s="204">
        <v>0</v>
      </c>
      <c r="E24" s="204">
        <v>0</v>
      </c>
      <c r="F24" s="206">
        <v>-340.18</v>
      </c>
      <c r="H24" s="206"/>
      <c r="I24" s="206"/>
      <c r="K24" s="204"/>
    </row>
    <row r="25" spans="1:11" ht="12.75" customHeight="1">
      <c r="A25" s="212"/>
      <c r="B25" s="204"/>
      <c r="C25" s="204"/>
      <c r="D25" s="204"/>
      <c r="E25" s="204"/>
      <c r="F25" s="204"/>
      <c r="H25" s="204"/>
      <c r="I25" s="204"/>
      <c r="K25" s="204"/>
    </row>
    <row r="26" spans="1:11" ht="12.75" customHeight="1">
      <c r="A26" s="211" t="s">
        <v>379</v>
      </c>
      <c r="B26" s="206">
        <v>-18502.151999999998</v>
      </c>
      <c r="C26" s="206">
        <v>1392.7670000000001</v>
      </c>
      <c r="D26" s="206">
        <v>232.00299999999999</v>
      </c>
      <c r="E26" s="206">
        <v>1674.2139999999999</v>
      </c>
      <c r="F26" s="206">
        <v>-15203.165999999999</v>
      </c>
      <c r="H26" s="206"/>
      <c r="I26" s="206"/>
      <c r="K26" s="204"/>
    </row>
    <row r="27" spans="1:11" ht="12.75" customHeight="1">
      <c r="A27" s="210" t="s">
        <v>678</v>
      </c>
      <c r="B27" s="204">
        <v>-16560.080999999998</v>
      </c>
      <c r="C27" s="204">
        <v>1495.338</v>
      </c>
      <c r="D27" s="204">
        <v>0</v>
      </c>
      <c r="E27" s="204">
        <v>1743.184</v>
      </c>
      <c r="F27" s="204">
        <v>-13321.558000000001</v>
      </c>
      <c r="H27" s="204"/>
      <c r="I27" s="204"/>
      <c r="K27" s="204"/>
    </row>
    <row r="28" spans="1:11" ht="12.75" customHeight="1">
      <c r="A28" s="210" t="s">
        <v>677</v>
      </c>
      <c r="B28" s="204">
        <v>-1935.9069999999999</v>
      </c>
      <c r="C28" s="204">
        <v>-102.571</v>
      </c>
      <c r="D28" s="204">
        <v>232.00299999999999</v>
      </c>
      <c r="E28" s="204">
        <v>-68.968999999999994</v>
      </c>
      <c r="F28" s="204">
        <v>-1875.443</v>
      </c>
      <c r="H28" s="204"/>
      <c r="I28" s="204"/>
      <c r="K28" s="204"/>
    </row>
    <row r="29" spans="1:11" ht="12.75" customHeight="1">
      <c r="A29" s="210" t="s">
        <v>676</v>
      </c>
      <c r="B29" s="204">
        <v>-6.1639999999999997</v>
      </c>
      <c r="C29" s="204">
        <v>0</v>
      </c>
      <c r="D29" s="204">
        <v>0</v>
      </c>
      <c r="E29" s="204">
        <v>0</v>
      </c>
      <c r="F29" s="204">
        <v>-6.1639999999999997</v>
      </c>
      <c r="H29" s="204"/>
      <c r="I29" s="204"/>
      <c r="K29" s="204"/>
    </row>
    <row r="30" spans="1:11" ht="12.75" customHeight="1">
      <c r="A30" s="210"/>
      <c r="B30" s="204"/>
      <c r="C30" s="204"/>
      <c r="D30" s="204"/>
      <c r="E30" s="204"/>
      <c r="F30" s="204"/>
      <c r="H30" s="204"/>
      <c r="I30" s="204"/>
      <c r="K30" s="204"/>
    </row>
    <row r="31" spans="1:11" ht="12.75" customHeight="1">
      <c r="A31" s="205" t="s">
        <v>675</v>
      </c>
      <c r="B31" s="206">
        <v>11536.091</v>
      </c>
      <c r="C31" s="206">
        <v>-2488.1210000000001</v>
      </c>
      <c r="D31" s="206">
        <v>-1623.1969999999999</v>
      </c>
      <c r="E31" s="206">
        <v>178.75</v>
      </c>
      <c r="F31" s="206">
        <v>7603.5219999999999</v>
      </c>
      <c r="H31" s="206"/>
      <c r="I31" s="206"/>
      <c r="K31" s="204"/>
    </row>
    <row r="32" spans="1:11" ht="12.75" customHeight="1">
      <c r="A32" s="207" t="s">
        <v>674</v>
      </c>
      <c r="B32" s="206">
        <v>-4816.0129999999999</v>
      </c>
      <c r="C32" s="206">
        <v>655.90300000000002</v>
      </c>
      <c r="D32" s="206">
        <v>1623.1969999999999</v>
      </c>
      <c r="E32" s="206">
        <v>-220.97900000000001</v>
      </c>
      <c r="F32" s="206">
        <v>-2757.8910000000001</v>
      </c>
      <c r="H32" s="206"/>
      <c r="I32" s="206"/>
      <c r="K32" s="204"/>
    </row>
    <row r="33" spans="1:11" ht="12.75" customHeight="1">
      <c r="A33" s="205" t="s">
        <v>673</v>
      </c>
      <c r="B33" s="206">
        <v>-42.228999999999999</v>
      </c>
      <c r="C33" s="206">
        <v>0</v>
      </c>
      <c r="D33" s="206">
        <v>0</v>
      </c>
      <c r="E33" s="206">
        <v>42.228999999999999</v>
      </c>
      <c r="F33" s="206">
        <v>0</v>
      </c>
      <c r="H33" s="206"/>
      <c r="I33" s="206"/>
      <c r="K33" s="204"/>
    </row>
    <row r="34" spans="1:11" ht="12.75" customHeight="1">
      <c r="A34" s="205" t="s">
        <v>672</v>
      </c>
      <c r="B34" s="206">
        <v>914.41200000000003</v>
      </c>
      <c r="C34" s="206">
        <v>-371.60700000000003</v>
      </c>
      <c r="D34" s="206">
        <v>0</v>
      </c>
      <c r="E34" s="206">
        <v>0</v>
      </c>
      <c r="F34" s="206">
        <v>542.80499999999995</v>
      </c>
      <c r="H34" s="206"/>
      <c r="I34" s="206"/>
      <c r="K34" s="204"/>
    </row>
    <row r="35" spans="1:11" ht="12.75" customHeight="1">
      <c r="A35" s="205"/>
      <c r="B35" s="204"/>
      <c r="C35" s="204"/>
      <c r="D35" s="204"/>
      <c r="E35" s="204">
        <v>0</v>
      </c>
      <c r="F35" s="206">
        <v>0</v>
      </c>
      <c r="H35" s="206"/>
      <c r="I35" s="206"/>
      <c r="K35" s="204"/>
    </row>
    <row r="36" spans="1:11" ht="13.5" customHeight="1" thickBot="1">
      <c r="A36" s="203" t="s">
        <v>46</v>
      </c>
      <c r="B36" s="202">
        <v>7592.2610000000004</v>
      </c>
      <c r="C36" s="202">
        <v>-2203.8249999999998</v>
      </c>
      <c r="D36" s="202">
        <v>0</v>
      </c>
      <c r="E36" s="202">
        <v>0</v>
      </c>
      <c r="F36" s="202">
        <v>5388.4350000000004</v>
      </c>
      <c r="G36" s="1223"/>
      <c r="H36" s="206"/>
      <c r="I36" s="206"/>
      <c r="K36" s="204"/>
    </row>
    <row r="37" spans="1:11" ht="12.75" customHeight="1">
      <c r="H37" s="206"/>
      <c r="I37" s="206"/>
      <c r="K37" s="204"/>
    </row>
    <row r="38" spans="1:11" ht="12.75" customHeight="1">
      <c r="F38" s="221" t="s">
        <v>699</v>
      </c>
      <c r="H38" s="206"/>
      <c r="I38" s="206"/>
      <c r="K38" s="204"/>
    </row>
    <row r="39" spans="1:11" ht="12.75" customHeight="1">
      <c r="A39" s="875" t="s">
        <v>1312</v>
      </c>
      <c r="B39" s="876"/>
      <c r="C39" s="876"/>
      <c r="D39" s="876"/>
      <c r="E39" s="876"/>
      <c r="F39" s="876"/>
    </row>
    <row r="40" spans="1:11" ht="12.75" customHeight="1">
      <c r="A40" s="1898" t="s">
        <v>1455</v>
      </c>
      <c r="B40" s="1900"/>
      <c r="C40" s="1900"/>
      <c r="D40" s="1900"/>
      <c r="E40" s="1900"/>
      <c r="F40" s="1900"/>
    </row>
    <row r="41" spans="1:11" ht="17.25" customHeight="1">
      <c r="A41" s="1899"/>
      <c r="B41" s="1901" t="s">
        <v>697</v>
      </c>
      <c r="C41" s="1901" t="s">
        <v>696</v>
      </c>
      <c r="D41" s="1901" t="s">
        <v>695</v>
      </c>
      <c r="E41" s="1901" t="s">
        <v>691</v>
      </c>
      <c r="F41" s="1901" t="s">
        <v>690</v>
      </c>
    </row>
    <row r="42" spans="1:11" ht="17.25" customHeight="1">
      <c r="A42" s="1899"/>
      <c r="B42" s="1902"/>
      <c r="C42" s="1902"/>
      <c r="D42" s="1902"/>
      <c r="E42" s="1903"/>
      <c r="F42" s="1902"/>
    </row>
    <row r="43" spans="1:11" ht="12.75" customHeight="1">
      <c r="A43" s="1222"/>
      <c r="B43" s="219"/>
      <c r="C43" s="219"/>
      <c r="D43" s="220"/>
      <c r="E43" s="219"/>
    </row>
    <row r="44" spans="1:11" ht="12.75" customHeight="1">
      <c r="A44" s="212" t="s">
        <v>16</v>
      </c>
      <c r="B44" s="206">
        <v>25109.166000000001</v>
      </c>
      <c r="C44" s="206">
        <v>26.815999999999999</v>
      </c>
      <c r="D44" s="206">
        <v>2295.0909999999999</v>
      </c>
      <c r="E44" s="206">
        <v>957.64400000000001</v>
      </c>
      <c r="F44" s="206">
        <v>28388.719000000001</v>
      </c>
    </row>
    <row r="45" spans="1:11" ht="12.75" customHeight="1">
      <c r="A45" s="218"/>
      <c r="B45" s="204"/>
      <c r="C45" s="204"/>
      <c r="D45" s="204"/>
      <c r="E45" s="204"/>
      <c r="F45" s="204"/>
    </row>
    <row r="46" spans="1:11" ht="12.75" customHeight="1">
      <c r="A46" s="210" t="s">
        <v>689</v>
      </c>
      <c r="B46" s="204">
        <v>13074.802</v>
      </c>
      <c r="C46" s="204">
        <v>32.982999999999997</v>
      </c>
      <c r="D46" s="204">
        <v>2295.0909999999999</v>
      </c>
      <c r="E46" s="204">
        <v>1525.059</v>
      </c>
      <c r="F46" s="204">
        <v>16927.936000000002</v>
      </c>
    </row>
    <row r="47" spans="1:11" ht="12.75" customHeight="1">
      <c r="A47" s="217" t="s">
        <v>688</v>
      </c>
      <c r="B47" s="204">
        <v>13930.726000000001</v>
      </c>
      <c r="C47" s="204">
        <v>32.982999999999997</v>
      </c>
      <c r="D47" s="204">
        <v>0</v>
      </c>
      <c r="E47" s="204">
        <v>1590.7380000000001</v>
      </c>
      <c r="F47" s="204">
        <v>15554.448</v>
      </c>
    </row>
    <row r="48" spans="1:11" ht="12.75" customHeight="1">
      <c r="A48" s="217" t="s">
        <v>687</v>
      </c>
      <c r="B48" s="204">
        <v>-855.92399999999998</v>
      </c>
      <c r="C48" s="204">
        <v>0</v>
      </c>
      <c r="D48" s="204">
        <v>2295.0909999999999</v>
      </c>
      <c r="E48" s="204">
        <v>-65.679000000000002</v>
      </c>
      <c r="F48" s="204">
        <v>1373.4870000000001</v>
      </c>
    </row>
    <row r="49" spans="1:6" ht="12.75" customHeight="1">
      <c r="A49" s="210" t="s">
        <v>383</v>
      </c>
      <c r="B49" s="204">
        <v>9906.9449999999997</v>
      </c>
      <c r="C49" s="204">
        <v>0</v>
      </c>
      <c r="D49" s="204">
        <v>0</v>
      </c>
      <c r="E49" s="204">
        <v>-442.29399999999998</v>
      </c>
      <c r="F49" s="204">
        <v>9464.6509999999998</v>
      </c>
    </row>
    <row r="50" spans="1:6" ht="25.5" customHeight="1">
      <c r="A50" s="216" t="s">
        <v>686</v>
      </c>
      <c r="B50" s="204">
        <v>1172.6590000000001</v>
      </c>
      <c r="C50" s="204">
        <v>0</v>
      </c>
      <c r="D50" s="204">
        <v>0</v>
      </c>
      <c r="E50" s="204">
        <v>823.471</v>
      </c>
      <c r="F50" s="204">
        <v>1996.1310000000001</v>
      </c>
    </row>
    <row r="51" spans="1:6" ht="12.75" customHeight="1">
      <c r="A51" s="210" t="s">
        <v>45</v>
      </c>
      <c r="B51" s="204">
        <v>450.065</v>
      </c>
      <c r="C51" s="204">
        <v>-6.1660000000000004</v>
      </c>
      <c r="D51" s="204">
        <v>0</v>
      </c>
      <c r="E51" s="204">
        <v>-443.89800000000002</v>
      </c>
      <c r="F51" s="204">
        <v>0</v>
      </c>
    </row>
    <row r="52" spans="1:6" ht="12.75" customHeight="1">
      <c r="A52" s="210" t="s">
        <v>685</v>
      </c>
      <c r="B52" s="204">
        <v>413.58199999999999</v>
      </c>
      <c r="C52" s="204">
        <v>0</v>
      </c>
      <c r="D52" s="204">
        <v>0</v>
      </c>
      <c r="E52" s="204">
        <v>-413.58199999999999</v>
      </c>
      <c r="F52" s="204">
        <v>0</v>
      </c>
    </row>
    <row r="53" spans="1:6" ht="12.75" customHeight="1">
      <c r="A53" s="215" t="s">
        <v>684</v>
      </c>
      <c r="B53" s="204">
        <v>91.11</v>
      </c>
      <c r="C53" s="204">
        <v>0</v>
      </c>
      <c r="D53" s="204">
        <v>0</v>
      </c>
      <c r="E53" s="204">
        <v>-91.11</v>
      </c>
      <c r="F53" s="204">
        <v>0</v>
      </c>
    </row>
    <row r="54" spans="1:6" ht="12.75" customHeight="1">
      <c r="A54" s="214"/>
      <c r="B54" s="204"/>
      <c r="C54" s="204"/>
      <c r="D54" s="204"/>
      <c r="E54" s="204"/>
      <c r="F54" s="204"/>
    </row>
    <row r="55" spans="1:6" ht="12.75" customHeight="1">
      <c r="A55" s="211" t="s">
        <v>683</v>
      </c>
      <c r="B55" s="206">
        <v>-5448.6779999999999</v>
      </c>
      <c r="C55" s="206">
        <v>628.31399999999996</v>
      </c>
      <c r="D55" s="206">
        <v>0</v>
      </c>
      <c r="E55" s="206">
        <v>-1498.6859999999999</v>
      </c>
      <c r="F55" s="206">
        <v>-6319.05</v>
      </c>
    </row>
    <row r="56" spans="1:6" ht="12.75" customHeight="1">
      <c r="A56" s="210" t="s">
        <v>42</v>
      </c>
      <c r="B56" s="204">
        <v>-6608.1480000000001</v>
      </c>
      <c r="C56" s="204">
        <v>628.31399999999996</v>
      </c>
      <c r="D56" s="204">
        <v>0</v>
      </c>
      <c r="E56" s="204">
        <v>-357.52</v>
      </c>
      <c r="F56" s="204">
        <v>-6337.3540000000003</v>
      </c>
    </row>
    <row r="57" spans="1:6" ht="12.75" customHeight="1">
      <c r="A57" s="213"/>
      <c r="B57" s="204"/>
      <c r="C57" s="204"/>
      <c r="D57" s="204"/>
      <c r="E57" s="204"/>
      <c r="F57" s="204"/>
    </row>
    <row r="58" spans="1:6" ht="12.75" customHeight="1">
      <c r="A58" s="213" t="s">
        <v>1315</v>
      </c>
      <c r="B58" s="204">
        <v>0</v>
      </c>
      <c r="C58" s="204">
        <v>0</v>
      </c>
      <c r="D58" s="204">
        <v>0</v>
      </c>
      <c r="E58" s="204">
        <v>-346.06400000000002</v>
      </c>
      <c r="F58" s="204">
        <v>-346.06400000000002</v>
      </c>
    </row>
    <row r="59" spans="1:6" ht="12.75" customHeight="1">
      <c r="A59" s="827" t="s">
        <v>681</v>
      </c>
      <c r="B59" s="204">
        <v>0</v>
      </c>
      <c r="C59" s="204">
        <v>0</v>
      </c>
      <c r="D59" s="204">
        <v>0</v>
      </c>
      <c r="E59" s="204">
        <v>-617.02300000000002</v>
      </c>
      <c r="F59" s="204">
        <v>-617.02300000000002</v>
      </c>
    </row>
    <row r="60" spans="1:6" ht="12.75" customHeight="1">
      <c r="A60" s="210" t="s">
        <v>680</v>
      </c>
      <c r="B60" s="204">
        <v>1159.47</v>
      </c>
      <c r="C60" s="204">
        <v>0</v>
      </c>
      <c r="D60" s="204">
        <v>0</v>
      </c>
      <c r="E60" s="204">
        <v>-178.078</v>
      </c>
      <c r="F60" s="204">
        <v>981.39200000000005</v>
      </c>
    </row>
    <row r="61" spans="1:6" ht="12.75" customHeight="1">
      <c r="A61" s="211" t="s">
        <v>679</v>
      </c>
      <c r="B61" s="206">
        <v>-362.99299999999999</v>
      </c>
      <c r="C61" s="204">
        <v>0</v>
      </c>
      <c r="D61" s="204">
        <v>0</v>
      </c>
      <c r="E61" s="204">
        <v>0</v>
      </c>
      <c r="F61" s="206">
        <v>-362.99299999999999</v>
      </c>
    </row>
    <row r="62" spans="1:6" ht="12.75" customHeight="1">
      <c r="A62" s="212"/>
      <c r="B62" s="204"/>
      <c r="C62" s="204"/>
      <c r="D62" s="204"/>
      <c r="E62" s="204"/>
      <c r="F62" s="204"/>
    </row>
    <row r="63" spans="1:6" ht="12.75" customHeight="1">
      <c r="A63" s="211" t="s">
        <v>379</v>
      </c>
      <c r="B63" s="206">
        <v>-15092.402</v>
      </c>
      <c r="C63" s="206">
        <v>291.41899999999998</v>
      </c>
      <c r="D63" s="206">
        <v>-189.773</v>
      </c>
      <c r="E63" s="206">
        <v>693.1</v>
      </c>
      <c r="F63" s="206">
        <v>-14297.656000000001</v>
      </c>
    </row>
    <row r="64" spans="1:6" ht="12.75" customHeight="1">
      <c r="A64" s="210" t="s">
        <v>678</v>
      </c>
      <c r="B64" s="204">
        <v>-13661.788</v>
      </c>
      <c r="C64" s="204">
        <v>291.41899999999998</v>
      </c>
      <c r="D64" s="204">
        <v>0</v>
      </c>
      <c r="E64" s="204">
        <v>692.43700000000001</v>
      </c>
      <c r="F64" s="204">
        <v>-12677.931</v>
      </c>
    </row>
    <row r="65" spans="1:6" ht="12.75" customHeight="1">
      <c r="A65" s="210" t="s">
        <v>677</v>
      </c>
      <c r="B65" s="204">
        <v>-1426.3679999999999</v>
      </c>
      <c r="C65" s="204">
        <v>0</v>
      </c>
      <c r="D65" s="204">
        <v>-189.773</v>
      </c>
      <c r="E65" s="204">
        <v>0.66200000000000003</v>
      </c>
      <c r="F65" s="204">
        <v>-1615.4780000000001</v>
      </c>
    </row>
    <row r="66" spans="1:6" ht="12.75" customHeight="1">
      <c r="A66" s="210" t="s">
        <v>676</v>
      </c>
      <c r="B66" s="204">
        <v>-4.2450000000000001</v>
      </c>
      <c r="C66" s="204">
        <v>0</v>
      </c>
      <c r="D66" s="204">
        <v>0</v>
      </c>
      <c r="E66" s="204">
        <v>0</v>
      </c>
      <c r="F66" s="204">
        <v>-4.2450000000000001</v>
      </c>
    </row>
    <row r="67" spans="1:6" ht="12.75" customHeight="1">
      <c r="A67" s="205"/>
      <c r="B67" s="204"/>
      <c r="C67" s="204"/>
      <c r="D67" s="204"/>
      <c r="E67" s="204"/>
      <c r="F67" s="204"/>
    </row>
    <row r="68" spans="1:6" ht="12.75" customHeight="1">
      <c r="A68" s="205" t="s">
        <v>675</v>
      </c>
      <c r="B68" s="206">
        <v>4205.0919999999996</v>
      </c>
      <c r="C68" s="206">
        <v>946.54899999999998</v>
      </c>
      <c r="D68" s="206">
        <v>2105.317</v>
      </c>
      <c r="E68" s="206">
        <v>152.059</v>
      </c>
      <c r="F68" s="206">
        <v>7409.0190000000002</v>
      </c>
    </row>
    <row r="69" spans="1:6" ht="12.75" customHeight="1">
      <c r="A69" s="207" t="s">
        <v>674</v>
      </c>
      <c r="B69" s="206">
        <v>167.934</v>
      </c>
      <c r="C69" s="206">
        <v>-317.12</v>
      </c>
      <c r="D69" s="206">
        <v>-2105.317</v>
      </c>
      <c r="E69" s="206">
        <v>-173.667</v>
      </c>
      <c r="F69" s="206">
        <v>-2428.1709999999998</v>
      </c>
    </row>
    <row r="70" spans="1:6" ht="12.75" customHeight="1">
      <c r="A70" s="205" t="s">
        <v>673</v>
      </c>
      <c r="B70" s="206">
        <v>-21.608000000000001</v>
      </c>
      <c r="C70" s="206">
        <v>0</v>
      </c>
      <c r="D70" s="206">
        <v>0</v>
      </c>
      <c r="E70" s="206">
        <v>21.608000000000001</v>
      </c>
      <c r="F70" s="206">
        <v>0</v>
      </c>
    </row>
    <row r="71" spans="1:6" ht="12.75" customHeight="1">
      <c r="A71" s="205" t="s">
        <v>672</v>
      </c>
      <c r="B71" s="206">
        <v>140.41300000000001</v>
      </c>
      <c r="C71" s="206">
        <v>-90.805000000000007</v>
      </c>
      <c r="D71" s="206">
        <v>0</v>
      </c>
      <c r="E71" s="206">
        <v>0</v>
      </c>
      <c r="F71" s="206">
        <v>49.606999999999999</v>
      </c>
    </row>
    <row r="72" spans="1:6" ht="12.75" customHeight="1">
      <c r="A72" s="205"/>
      <c r="B72" s="204"/>
      <c r="C72" s="204"/>
      <c r="D72" s="204"/>
      <c r="E72" s="204">
        <v>0</v>
      </c>
      <c r="F72" s="204">
        <v>0</v>
      </c>
    </row>
    <row r="73" spans="1:6" ht="13.5" customHeight="1" thickBot="1">
      <c r="A73" s="203" t="s">
        <v>46</v>
      </c>
      <c r="B73" s="202">
        <v>4491.8310000000001</v>
      </c>
      <c r="C73" s="202">
        <v>538.62400000000002</v>
      </c>
      <c r="D73" s="202">
        <v>0</v>
      </c>
      <c r="E73" s="202">
        <v>0</v>
      </c>
      <c r="F73" s="202">
        <v>5030.4560000000001</v>
      </c>
    </row>
    <row r="74" spans="1:6" ht="12.75" customHeight="1">
      <c r="B74" s="206"/>
    </row>
    <row r="75" spans="1:6" ht="12.75" customHeight="1">
      <c r="F75" s="221" t="s">
        <v>699</v>
      </c>
    </row>
    <row r="76" spans="1:6" ht="12.75" customHeight="1">
      <c r="A76" s="875" t="s">
        <v>1312</v>
      </c>
      <c r="B76" s="876"/>
      <c r="C76" s="876"/>
      <c r="D76" s="876"/>
      <c r="E76" s="876"/>
      <c r="F76" s="876"/>
    </row>
    <row r="77" spans="1:6" ht="12.75" customHeight="1">
      <c r="A77" s="1898" t="s">
        <v>1454</v>
      </c>
      <c r="B77" s="1900"/>
      <c r="C77" s="1900"/>
      <c r="D77" s="1900"/>
      <c r="E77" s="1900"/>
      <c r="F77" s="1900"/>
    </row>
    <row r="78" spans="1:6" ht="17.25" customHeight="1">
      <c r="A78" s="1899"/>
      <c r="B78" s="1901" t="s">
        <v>697</v>
      </c>
      <c r="C78" s="1901" t="s">
        <v>696</v>
      </c>
      <c r="D78" s="1901" t="s">
        <v>695</v>
      </c>
      <c r="E78" s="1901" t="s">
        <v>691</v>
      </c>
      <c r="F78" s="1901" t="s">
        <v>690</v>
      </c>
    </row>
    <row r="79" spans="1:6" ht="17.25" customHeight="1">
      <c r="A79" s="1899"/>
      <c r="B79" s="1902"/>
      <c r="C79" s="1902"/>
      <c r="D79" s="1902"/>
      <c r="E79" s="1903"/>
      <c r="F79" s="1902"/>
    </row>
    <row r="80" spans="1:6" ht="12.75" customHeight="1">
      <c r="A80" s="1222"/>
      <c r="B80" s="219"/>
      <c r="C80" s="219"/>
      <c r="D80" s="220"/>
      <c r="E80" s="219"/>
    </row>
    <row r="81" spans="1:16" ht="12.75" customHeight="1">
      <c r="A81" s="212" t="s">
        <v>16</v>
      </c>
      <c r="B81" s="568">
        <v>24779.853999999999</v>
      </c>
      <c r="C81" s="776">
        <v>-690.87300000000005</v>
      </c>
      <c r="D81" s="776">
        <v>2833.0430000000001</v>
      </c>
      <c r="E81" s="568">
        <v>1088.2670000000001</v>
      </c>
      <c r="F81" s="568">
        <v>28010.292000000001</v>
      </c>
      <c r="G81" s="1224"/>
      <c r="H81" s="201"/>
      <c r="I81" s="201"/>
      <c r="J81" s="201"/>
      <c r="K81" s="201"/>
      <c r="L81" s="201"/>
      <c r="M81" s="201"/>
      <c r="N81" s="201"/>
      <c r="O81" s="201"/>
      <c r="P81" s="569"/>
    </row>
    <row r="82" spans="1:16" ht="12.75" customHeight="1">
      <c r="A82" s="218"/>
      <c r="B82" s="773"/>
      <c r="C82" s="773"/>
      <c r="D82" s="773"/>
      <c r="E82" s="773"/>
      <c r="F82" s="773"/>
      <c r="G82" s="1224"/>
      <c r="H82" s="201"/>
      <c r="I82" s="201"/>
      <c r="J82" s="201"/>
      <c r="K82" s="201"/>
      <c r="L82" s="201"/>
      <c r="M82" s="201"/>
      <c r="N82" s="201"/>
      <c r="O82" s="201"/>
    </row>
    <row r="83" spans="1:16" ht="12.75" customHeight="1">
      <c r="A83" s="210" t="s">
        <v>689</v>
      </c>
      <c r="B83" s="773">
        <v>13985.278</v>
      </c>
      <c r="C83" s="777">
        <v>-749.09400000000005</v>
      </c>
      <c r="D83" s="777">
        <v>2833.0430000000001</v>
      </c>
      <c r="E83" s="777">
        <v>1706.298</v>
      </c>
      <c r="F83" s="773">
        <v>17775.526000000002</v>
      </c>
      <c r="G83" s="1224"/>
      <c r="H83" s="201"/>
      <c r="I83" s="201"/>
      <c r="J83" s="201"/>
      <c r="K83" s="201"/>
      <c r="L83" s="201"/>
      <c r="M83" s="201"/>
      <c r="N83" s="201"/>
      <c r="O83" s="201"/>
    </row>
    <row r="84" spans="1:16" ht="12.75" customHeight="1">
      <c r="A84" s="217" t="s">
        <v>688</v>
      </c>
      <c r="B84" s="777">
        <v>15510.987999999999</v>
      </c>
      <c r="C84" s="777">
        <v>-749.09400000000005</v>
      </c>
      <c r="D84" s="778">
        <v>0</v>
      </c>
      <c r="E84" s="777">
        <v>1706.298</v>
      </c>
      <c r="F84" s="773">
        <v>16468.192999999999</v>
      </c>
      <c r="G84" s="1224"/>
      <c r="H84" s="201"/>
      <c r="I84" s="201"/>
      <c r="J84" s="201"/>
      <c r="K84" s="201"/>
      <c r="L84" s="201"/>
      <c r="M84" s="201"/>
      <c r="N84" s="201"/>
      <c r="O84" s="201"/>
    </row>
    <row r="85" spans="1:16" ht="12.75" customHeight="1">
      <c r="A85" s="217" t="s">
        <v>687</v>
      </c>
      <c r="B85" s="777">
        <v>-1525.71</v>
      </c>
      <c r="C85" s="777">
        <v>0</v>
      </c>
      <c r="D85" s="777">
        <v>2833.0430000000001</v>
      </c>
      <c r="E85" s="777">
        <v>0</v>
      </c>
      <c r="F85" s="773">
        <v>1307.3320000000001</v>
      </c>
      <c r="G85" s="1224"/>
      <c r="H85" s="201"/>
      <c r="I85" s="201"/>
      <c r="J85" s="201"/>
      <c r="K85" s="201"/>
      <c r="L85" s="201"/>
      <c r="M85" s="201"/>
      <c r="N85" s="201"/>
      <c r="O85" s="201"/>
    </row>
    <row r="86" spans="1:16" ht="12.75" customHeight="1">
      <c r="A86" s="210" t="s">
        <v>383</v>
      </c>
      <c r="B86" s="777">
        <v>8824.7639999999992</v>
      </c>
      <c r="C86" s="777">
        <v>0</v>
      </c>
      <c r="D86" s="777">
        <v>0</v>
      </c>
      <c r="E86" s="777">
        <v>-428.79599999999999</v>
      </c>
      <c r="F86" s="773">
        <v>8395.9680000000008</v>
      </c>
      <c r="G86" s="1224"/>
      <c r="H86" s="201"/>
      <c r="I86" s="201"/>
      <c r="J86" s="201"/>
      <c r="K86" s="201"/>
      <c r="L86" s="201"/>
      <c r="M86" s="201"/>
      <c r="N86" s="201"/>
      <c r="O86" s="201"/>
    </row>
    <row r="87" spans="1:16" ht="25.5" customHeight="1">
      <c r="A87" s="216" t="s">
        <v>686</v>
      </c>
      <c r="B87" s="777">
        <v>1143.318</v>
      </c>
      <c r="C87" s="777">
        <v>27.692</v>
      </c>
      <c r="D87" s="777">
        <v>0</v>
      </c>
      <c r="E87" s="777">
        <v>667.78599999999994</v>
      </c>
      <c r="F87" s="773">
        <v>1838.797</v>
      </c>
      <c r="G87" s="1224"/>
      <c r="H87" s="201"/>
      <c r="I87" s="201"/>
      <c r="J87" s="201"/>
      <c r="K87" s="201"/>
      <c r="L87" s="201"/>
      <c r="M87" s="201"/>
      <c r="N87" s="201"/>
      <c r="O87" s="201"/>
    </row>
    <row r="88" spans="1:16" ht="12.75" customHeight="1">
      <c r="A88" s="210" t="s">
        <v>45</v>
      </c>
      <c r="B88" s="777">
        <v>449.988</v>
      </c>
      <c r="C88" s="777">
        <v>0</v>
      </c>
      <c r="D88" s="777">
        <v>0</v>
      </c>
      <c r="E88" s="777">
        <v>-449.988</v>
      </c>
      <c r="F88" s="773">
        <v>0</v>
      </c>
      <c r="G88" s="1224"/>
      <c r="H88" s="201"/>
      <c r="I88" s="201"/>
      <c r="J88" s="201"/>
      <c r="K88" s="201"/>
      <c r="L88" s="201"/>
      <c r="M88" s="201"/>
      <c r="N88" s="201"/>
      <c r="O88" s="201"/>
    </row>
    <row r="89" spans="1:16" ht="12.75" customHeight="1">
      <c r="A89" s="210" t="s">
        <v>685</v>
      </c>
      <c r="B89" s="777">
        <v>365.13400000000001</v>
      </c>
      <c r="C89" s="777">
        <v>19.343</v>
      </c>
      <c r="D89" s="777">
        <v>0</v>
      </c>
      <c r="E89" s="777">
        <v>-384.47699999999998</v>
      </c>
      <c r="F89" s="773">
        <v>0</v>
      </c>
      <c r="G89" s="1224"/>
      <c r="H89" s="201"/>
      <c r="I89" s="201"/>
      <c r="J89" s="201"/>
      <c r="K89" s="201"/>
      <c r="L89" s="201"/>
      <c r="M89" s="201"/>
      <c r="N89" s="201"/>
      <c r="O89" s="201"/>
    </row>
    <row r="90" spans="1:16" ht="12.75" customHeight="1">
      <c r="A90" s="215" t="s">
        <v>684</v>
      </c>
      <c r="B90" s="777">
        <v>11.37</v>
      </c>
      <c r="C90" s="777">
        <v>11.183999999999999</v>
      </c>
      <c r="D90" s="777">
        <v>0</v>
      </c>
      <c r="E90" s="777">
        <v>-22.553999999999998</v>
      </c>
      <c r="F90" s="773">
        <v>0</v>
      </c>
      <c r="G90" s="1224"/>
      <c r="H90" s="201"/>
      <c r="I90" s="201"/>
      <c r="J90" s="201"/>
      <c r="K90" s="201"/>
      <c r="L90" s="201"/>
      <c r="M90" s="201"/>
      <c r="N90" s="201"/>
      <c r="O90" s="201"/>
    </row>
    <row r="91" spans="1:16" ht="12.75" customHeight="1">
      <c r="A91" s="214"/>
      <c r="B91" s="777"/>
      <c r="C91" s="777"/>
      <c r="D91" s="777"/>
      <c r="E91" s="777"/>
      <c r="F91" s="773"/>
      <c r="G91" s="1224"/>
      <c r="H91" s="201"/>
      <c r="I91" s="201"/>
      <c r="J91" s="201"/>
      <c r="K91" s="201"/>
      <c r="L91" s="201"/>
      <c r="M91" s="201"/>
      <c r="N91" s="201"/>
      <c r="O91" s="201"/>
    </row>
    <row r="92" spans="1:16" ht="12.75" customHeight="1">
      <c r="A92" s="211" t="s">
        <v>683</v>
      </c>
      <c r="B92" s="776">
        <v>-6178.8710000000001</v>
      </c>
      <c r="C92" s="776">
        <v>0</v>
      </c>
      <c r="D92" s="776">
        <v>0</v>
      </c>
      <c r="E92" s="776">
        <v>-1590.6410000000001</v>
      </c>
      <c r="F92" s="568">
        <v>-7769.5129999999999</v>
      </c>
      <c r="G92" s="1224"/>
      <c r="H92" s="201"/>
      <c r="I92" s="201"/>
      <c r="J92" s="201"/>
      <c r="K92" s="201"/>
      <c r="L92" s="201"/>
      <c r="M92" s="201"/>
      <c r="N92" s="201"/>
      <c r="O92" s="201"/>
    </row>
    <row r="93" spans="1:16" ht="12.75" customHeight="1">
      <c r="A93" s="210" t="s">
        <v>42</v>
      </c>
      <c r="B93" s="777">
        <v>-6899.0820000000003</v>
      </c>
      <c r="C93" s="777">
        <v>0</v>
      </c>
      <c r="D93" s="777">
        <v>0</v>
      </c>
      <c r="E93" s="777">
        <v>-662.40700000000004</v>
      </c>
      <c r="F93" s="773">
        <v>-7561.4889999999996</v>
      </c>
      <c r="G93" s="1224"/>
      <c r="H93" s="201"/>
      <c r="I93" s="201"/>
      <c r="J93" s="201"/>
      <c r="K93" s="201"/>
      <c r="L93" s="201"/>
      <c r="M93" s="201"/>
      <c r="N93" s="201"/>
      <c r="O93" s="201"/>
    </row>
    <row r="94" spans="1:16" ht="12.75" customHeight="1">
      <c r="A94" s="213"/>
      <c r="B94" s="777"/>
      <c r="C94" s="777"/>
      <c r="D94" s="777"/>
      <c r="E94" s="777"/>
      <c r="F94" s="773"/>
      <c r="G94" s="1224"/>
      <c r="H94" s="201"/>
      <c r="I94" s="201"/>
      <c r="J94" s="201"/>
      <c r="K94" s="201"/>
      <c r="L94" s="201"/>
      <c r="M94" s="201"/>
      <c r="N94" s="201"/>
      <c r="O94" s="201"/>
    </row>
    <row r="95" spans="1:16" ht="12.75" customHeight="1">
      <c r="A95" s="213" t="s">
        <v>682</v>
      </c>
      <c r="B95" s="777">
        <v>0</v>
      </c>
      <c r="C95" s="777">
        <v>0</v>
      </c>
      <c r="D95" s="777">
        <v>0</v>
      </c>
      <c r="E95" s="777">
        <v>-196.07400000000001</v>
      </c>
      <c r="F95" s="773">
        <v>-196.07400000000001</v>
      </c>
      <c r="G95" s="1224"/>
      <c r="H95" s="201"/>
      <c r="I95" s="201"/>
      <c r="J95" s="201"/>
      <c r="K95" s="201"/>
      <c r="L95" s="201"/>
      <c r="M95" s="201"/>
      <c r="N95" s="201"/>
      <c r="O95" s="201"/>
    </row>
    <row r="96" spans="1:16" ht="12.75" customHeight="1">
      <c r="A96" s="827" t="s">
        <v>681</v>
      </c>
      <c r="B96" s="777">
        <v>0</v>
      </c>
      <c r="C96" s="777">
        <v>0</v>
      </c>
      <c r="D96" s="777">
        <v>0</v>
      </c>
      <c r="E96" s="777">
        <v>-750.24800000000005</v>
      </c>
      <c r="F96" s="773">
        <v>-750.24800000000005</v>
      </c>
      <c r="G96" s="1224"/>
      <c r="H96" s="201"/>
      <c r="I96" s="201"/>
      <c r="J96" s="201"/>
      <c r="K96" s="201"/>
      <c r="L96" s="201"/>
      <c r="M96" s="201"/>
      <c r="N96" s="201"/>
      <c r="O96" s="201"/>
    </row>
    <row r="97" spans="1:15" ht="12.75" customHeight="1">
      <c r="A97" s="210" t="s">
        <v>680</v>
      </c>
      <c r="B97" s="777">
        <v>720.21</v>
      </c>
      <c r="C97" s="777">
        <v>0</v>
      </c>
      <c r="D97" s="777">
        <v>0</v>
      </c>
      <c r="E97" s="777">
        <v>18.088000000000001</v>
      </c>
      <c r="F97" s="773">
        <v>738.29899999999998</v>
      </c>
      <c r="G97" s="1224"/>
      <c r="H97" s="201"/>
      <c r="I97" s="201"/>
      <c r="J97" s="201"/>
      <c r="K97" s="201"/>
      <c r="L97" s="201"/>
      <c r="M97" s="201"/>
      <c r="N97" s="201"/>
      <c r="O97" s="201"/>
    </row>
    <row r="98" spans="1:15" ht="12.75" customHeight="1">
      <c r="A98" s="211" t="s">
        <v>679</v>
      </c>
      <c r="B98" s="776">
        <v>-321.09100000000001</v>
      </c>
      <c r="C98" s="776">
        <v>0</v>
      </c>
      <c r="D98" s="776">
        <v>0</v>
      </c>
      <c r="E98" s="777">
        <v>0</v>
      </c>
      <c r="F98" s="568">
        <v>-321.09100000000001</v>
      </c>
      <c r="G98" s="1224"/>
      <c r="H98" s="201"/>
      <c r="I98" s="201"/>
      <c r="J98" s="201"/>
      <c r="K98" s="201"/>
      <c r="L98" s="201"/>
      <c r="M98" s="201"/>
      <c r="N98" s="201"/>
      <c r="O98" s="201"/>
    </row>
    <row r="99" spans="1:15" ht="12.75" customHeight="1">
      <c r="A99" s="212"/>
      <c r="B99" s="777"/>
      <c r="C99" s="777"/>
      <c r="D99" s="777"/>
      <c r="E99" s="777"/>
      <c r="F99" s="773"/>
      <c r="G99" s="1224"/>
      <c r="H99" s="201"/>
      <c r="I99" s="201"/>
      <c r="J99" s="201"/>
      <c r="K99" s="201"/>
      <c r="L99" s="201"/>
      <c r="M99" s="201"/>
      <c r="N99" s="201"/>
      <c r="O99" s="201"/>
    </row>
    <row r="100" spans="1:15" ht="12.75" customHeight="1">
      <c r="A100" s="211" t="s">
        <v>379</v>
      </c>
      <c r="B100" s="776">
        <v>-17848.306</v>
      </c>
      <c r="C100" s="776">
        <v>3686.1010000000001</v>
      </c>
      <c r="D100" s="776">
        <v>-241.21</v>
      </c>
      <c r="E100" s="776">
        <v>652.14700000000005</v>
      </c>
      <c r="F100" s="568">
        <v>-13751.267</v>
      </c>
      <c r="G100" s="1224"/>
      <c r="H100" s="201"/>
      <c r="I100" s="201"/>
      <c r="J100" s="201"/>
      <c r="K100" s="201"/>
      <c r="L100" s="201"/>
      <c r="M100" s="201"/>
      <c r="N100" s="201"/>
      <c r="O100" s="201"/>
    </row>
    <row r="101" spans="1:15" ht="12.75" customHeight="1">
      <c r="A101" s="210" t="s">
        <v>678</v>
      </c>
      <c r="B101" s="777">
        <v>-16317.66</v>
      </c>
      <c r="C101" s="777">
        <v>3553.39</v>
      </c>
      <c r="D101" s="777">
        <v>0</v>
      </c>
      <c r="E101" s="777">
        <v>655.25300000000004</v>
      </c>
      <c r="F101" s="773">
        <v>-12109.016</v>
      </c>
      <c r="G101" s="1224"/>
      <c r="H101" s="201"/>
      <c r="I101" s="201"/>
      <c r="J101" s="201"/>
      <c r="K101" s="201"/>
      <c r="L101" s="201"/>
      <c r="M101" s="201"/>
      <c r="N101" s="201"/>
      <c r="O101" s="201"/>
    </row>
    <row r="102" spans="1:15" ht="12.75" customHeight="1">
      <c r="A102" s="210" t="s">
        <v>677</v>
      </c>
      <c r="B102" s="777">
        <v>-1521.06</v>
      </c>
      <c r="C102" s="777">
        <v>132.71100000000001</v>
      </c>
      <c r="D102" s="777">
        <v>-241.21</v>
      </c>
      <c r="E102" s="777">
        <v>-3.105</v>
      </c>
      <c r="F102" s="773">
        <v>-1632.664</v>
      </c>
      <c r="G102" s="1224"/>
      <c r="H102" s="201"/>
      <c r="I102" s="201"/>
      <c r="J102" s="201"/>
      <c r="K102" s="201"/>
      <c r="L102" s="201"/>
      <c r="M102" s="201"/>
      <c r="N102" s="201"/>
      <c r="O102" s="201"/>
    </row>
    <row r="103" spans="1:15" ht="12.75" customHeight="1">
      <c r="A103" s="210" t="s">
        <v>676</v>
      </c>
      <c r="B103" s="777">
        <v>-9.5860000000000003</v>
      </c>
      <c r="C103" s="777">
        <v>0</v>
      </c>
      <c r="D103" s="777">
        <v>0</v>
      </c>
      <c r="E103" s="777">
        <v>0</v>
      </c>
      <c r="F103" s="773">
        <v>-9.5860000000000003</v>
      </c>
      <c r="G103" s="1224"/>
      <c r="H103" s="201"/>
      <c r="I103" s="201"/>
      <c r="J103" s="201"/>
      <c r="K103" s="201"/>
      <c r="L103" s="201"/>
      <c r="M103" s="201"/>
      <c r="N103" s="201"/>
      <c r="O103" s="201"/>
    </row>
    <row r="104" spans="1:15" ht="12.75" customHeight="1">
      <c r="A104" s="208"/>
      <c r="B104" s="777"/>
      <c r="C104" s="777"/>
      <c r="D104" s="777"/>
      <c r="E104" s="777"/>
      <c r="F104" s="773"/>
      <c r="G104" s="1224"/>
      <c r="H104" s="201"/>
      <c r="I104" s="201"/>
      <c r="J104" s="201"/>
      <c r="K104" s="201"/>
      <c r="L104" s="201"/>
      <c r="M104" s="201"/>
      <c r="N104" s="201"/>
      <c r="O104" s="201"/>
    </row>
    <row r="105" spans="1:15" ht="13">
      <c r="A105" s="205" t="s">
        <v>675</v>
      </c>
      <c r="B105" s="776">
        <v>431.584</v>
      </c>
      <c r="C105" s="776">
        <v>2995.2280000000001</v>
      </c>
      <c r="D105" s="776">
        <v>2591.8330000000001</v>
      </c>
      <c r="E105" s="776">
        <v>149.77199999999999</v>
      </c>
      <c r="F105" s="568">
        <v>6168.4189999999999</v>
      </c>
      <c r="G105" s="1224"/>
      <c r="H105" s="201"/>
      <c r="I105" s="201"/>
      <c r="J105" s="201"/>
      <c r="K105" s="201"/>
      <c r="L105" s="201"/>
      <c r="M105" s="201"/>
      <c r="N105" s="201"/>
      <c r="O105" s="201"/>
    </row>
    <row r="106" spans="1:15" ht="13">
      <c r="A106" s="207" t="s">
        <v>674</v>
      </c>
      <c r="B106" s="776">
        <v>1787.6590000000001</v>
      </c>
      <c r="C106" s="776">
        <v>-921.20299999999997</v>
      </c>
      <c r="D106" s="776">
        <v>-2591.8330000000001</v>
      </c>
      <c r="E106" s="776">
        <v>-176.33</v>
      </c>
      <c r="F106" s="568">
        <v>-1901.7070000000001</v>
      </c>
      <c r="G106" s="1224"/>
      <c r="H106" s="201"/>
      <c r="I106" s="201"/>
      <c r="J106" s="201"/>
      <c r="K106" s="201"/>
      <c r="L106" s="201"/>
      <c r="M106" s="201"/>
      <c r="N106" s="201"/>
      <c r="O106" s="201"/>
    </row>
    <row r="107" spans="1:15" ht="13">
      <c r="A107" s="205" t="s">
        <v>673</v>
      </c>
      <c r="B107" s="776">
        <v>-26.556999999999999</v>
      </c>
      <c r="C107" s="776">
        <v>0</v>
      </c>
      <c r="D107" s="776">
        <v>0</v>
      </c>
      <c r="E107" s="776">
        <v>26.556999999999999</v>
      </c>
      <c r="F107" s="568">
        <v>0</v>
      </c>
      <c r="G107" s="1224"/>
      <c r="H107" s="201"/>
      <c r="I107" s="201"/>
      <c r="J107" s="201"/>
      <c r="K107" s="201"/>
      <c r="L107" s="201"/>
      <c r="M107" s="201"/>
      <c r="N107" s="201"/>
      <c r="O107" s="201"/>
    </row>
    <row r="108" spans="1:15" ht="13">
      <c r="A108" s="205" t="s">
        <v>672</v>
      </c>
      <c r="B108" s="776">
        <v>1230.922</v>
      </c>
      <c r="C108" s="776">
        <v>-1292.1659999999999</v>
      </c>
      <c r="D108" s="776">
        <v>0</v>
      </c>
      <c r="E108" s="776">
        <v>0</v>
      </c>
      <c r="F108" s="568">
        <v>-61.243000000000002</v>
      </c>
      <c r="G108" s="1224"/>
      <c r="H108" s="201"/>
      <c r="I108" s="201"/>
      <c r="J108" s="201"/>
      <c r="K108" s="201"/>
      <c r="L108" s="201"/>
      <c r="M108" s="201"/>
      <c r="N108" s="201"/>
      <c r="O108" s="201"/>
    </row>
    <row r="109" spans="1:15" ht="13">
      <c r="A109" s="205"/>
      <c r="B109" s="568"/>
      <c r="C109" s="568"/>
      <c r="D109" s="568"/>
      <c r="E109" s="568">
        <v>0</v>
      </c>
      <c r="F109" s="568">
        <v>0</v>
      </c>
      <c r="G109" s="1224"/>
      <c r="H109" s="201"/>
      <c r="I109" s="201"/>
      <c r="J109" s="201"/>
      <c r="K109" s="201"/>
      <c r="L109" s="201"/>
      <c r="M109" s="201"/>
      <c r="N109" s="201"/>
      <c r="O109" s="201"/>
    </row>
    <row r="110" spans="1:15" ht="13.5" thickBot="1">
      <c r="A110" s="203" t="s">
        <v>46</v>
      </c>
      <c r="B110" s="772">
        <v>3423.6089999999999</v>
      </c>
      <c r="C110" s="772">
        <v>781.85799999999995</v>
      </c>
      <c r="D110" s="772">
        <v>0</v>
      </c>
      <c r="E110" s="772">
        <v>0</v>
      </c>
      <c r="F110" s="772">
        <v>4205.4679999999998</v>
      </c>
      <c r="G110" s="1224"/>
      <c r="H110" s="201"/>
      <c r="I110" s="201"/>
      <c r="J110" s="201"/>
      <c r="K110" s="201"/>
      <c r="L110" s="201"/>
      <c r="M110" s="201"/>
      <c r="N110" s="201"/>
      <c r="O110" s="201"/>
    </row>
    <row r="111" spans="1:15" ht="13">
      <c r="A111" s="222"/>
      <c r="B111" s="206"/>
    </row>
    <row r="112" spans="1:15" ht="16.5" customHeight="1">
      <c r="F112" s="221" t="s">
        <v>699</v>
      </c>
    </row>
    <row r="113" spans="1:15" ht="13">
      <c r="A113" s="875" t="s">
        <v>1312</v>
      </c>
      <c r="B113" s="876"/>
      <c r="C113" s="876"/>
      <c r="D113" s="876"/>
      <c r="E113" s="876"/>
      <c r="F113" s="876"/>
    </row>
    <row r="114" spans="1:15" ht="12.75" customHeight="1">
      <c r="A114" s="1898" t="s">
        <v>1453</v>
      </c>
      <c r="B114" s="1900"/>
      <c r="C114" s="1900"/>
      <c r="D114" s="1900"/>
      <c r="E114" s="1900"/>
      <c r="F114" s="1900"/>
    </row>
    <row r="115" spans="1:15" ht="17.25" customHeight="1">
      <c r="A115" s="1899"/>
      <c r="B115" s="1901" t="s">
        <v>697</v>
      </c>
      <c r="C115" s="1901" t="s">
        <v>696</v>
      </c>
      <c r="D115" s="1901" t="s">
        <v>695</v>
      </c>
      <c r="E115" s="1901" t="s">
        <v>691</v>
      </c>
      <c r="F115" s="1901" t="s">
        <v>690</v>
      </c>
    </row>
    <row r="116" spans="1:15" ht="17.25" customHeight="1">
      <c r="A116" s="1899"/>
      <c r="B116" s="1902"/>
      <c r="C116" s="1902"/>
      <c r="D116" s="1902"/>
      <c r="E116" s="1903"/>
      <c r="F116" s="1902"/>
    </row>
    <row r="117" spans="1:15">
      <c r="A117" s="1222"/>
      <c r="B117" s="219"/>
      <c r="C117" s="219"/>
      <c r="D117" s="220"/>
      <c r="E117" s="219"/>
    </row>
    <row r="118" spans="1:15" ht="13">
      <c r="A118" s="212" t="s">
        <v>16</v>
      </c>
      <c r="B118" s="206">
        <v>14841.189</v>
      </c>
      <c r="C118" s="206">
        <v>17.959</v>
      </c>
      <c r="D118" s="206">
        <v>14428.48</v>
      </c>
      <c r="E118" s="206">
        <v>-81.462999999999994</v>
      </c>
      <c r="F118" s="206">
        <v>29206.164000000001</v>
      </c>
      <c r="H118" s="201"/>
      <c r="I118" s="201"/>
      <c r="J118" s="201"/>
      <c r="K118" s="201"/>
      <c r="L118" s="201"/>
      <c r="M118" s="201"/>
      <c r="N118" s="201"/>
      <c r="O118" s="201"/>
    </row>
    <row r="119" spans="1:15" ht="13">
      <c r="A119" s="218"/>
      <c r="B119" s="204"/>
      <c r="C119" s="204"/>
      <c r="D119" s="204"/>
      <c r="E119" s="204"/>
      <c r="F119" s="204"/>
      <c r="H119" s="201"/>
      <c r="I119" s="201"/>
      <c r="J119" s="201"/>
      <c r="K119" s="201"/>
      <c r="L119" s="201"/>
      <c r="M119" s="201"/>
      <c r="N119" s="201"/>
      <c r="O119" s="201"/>
    </row>
    <row r="120" spans="1:15" ht="13">
      <c r="A120" s="210" t="s">
        <v>689</v>
      </c>
      <c r="B120" s="204">
        <v>2122.61</v>
      </c>
      <c r="C120" s="204">
        <v>0</v>
      </c>
      <c r="D120" s="204">
        <v>14428.48</v>
      </c>
      <c r="E120" s="204">
        <v>1254.0050000000001</v>
      </c>
      <c r="F120" s="204">
        <v>17805.096000000001</v>
      </c>
      <c r="H120" s="201"/>
      <c r="I120" s="201"/>
      <c r="J120" s="201"/>
      <c r="K120" s="201"/>
      <c r="L120" s="201"/>
      <c r="M120" s="201"/>
      <c r="N120" s="201"/>
      <c r="O120" s="201"/>
    </row>
    <row r="121" spans="1:15" ht="13">
      <c r="A121" s="217" t="s">
        <v>688</v>
      </c>
      <c r="B121" s="224">
        <v>15790.849</v>
      </c>
      <c r="C121" s="224">
        <v>0</v>
      </c>
      <c r="D121" s="224">
        <v>0</v>
      </c>
      <c r="E121" s="224">
        <v>1254.0050000000001</v>
      </c>
      <c r="F121" s="204">
        <v>17044.855</v>
      </c>
      <c r="H121" s="201"/>
      <c r="I121" s="201"/>
      <c r="J121" s="201"/>
      <c r="K121" s="201"/>
      <c r="L121" s="201"/>
      <c r="M121" s="201"/>
      <c r="N121" s="201"/>
      <c r="O121" s="201"/>
    </row>
    <row r="122" spans="1:15" ht="13">
      <c r="A122" s="217" t="s">
        <v>687</v>
      </c>
      <c r="B122" s="224">
        <v>-13668.239</v>
      </c>
      <c r="C122" s="224">
        <v>0</v>
      </c>
      <c r="D122" s="224">
        <v>14428.48</v>
      </c>
      <c r="E122" s="224">
        <v>0</v>
      </c>
      <c r="F122" s="204">
        <v>760.24</v>
      </c>
      <c r="H122" s="201"/>
      <c r="I122" s="201"/>
      <c r="J122" s="201"/>
      <c r="K122" s="201"/>
      <c r="L122" s="201"/>
      <c r="M122" s="201"/>
      <c r="N122" s="201"/>
      <c r="O122" s="201"/>
    </row>
    <row r="123" spans="1:15" ht="13">
      <c r="A123" s="210" t="s">
        <v>383</v>
      </c>
      <c r="B123" s="224">
        <v>10372.856</v>
      </c>
      <c r="C123" s="224">
        <v>0</v>
      </c>
      <c r="D123" s="224">
        <v>0</v>
      </c>
      <c r="E123" s="224">
        <v>-858.495</v>
      </c>
      <c r="F123" s="204">
        <v>9514.3610000000008</v>
      </c>
      <c r="H123" s="201"/>
      <c r="I123" s="201"/>
      <c r="J123" s="201"/>
      <c r="K123" s="201"/>
      <c r="L123" s="201"/>
      <c r="M123" s="201"/>
      <c r="N123" s="201"/>
      <c r="O123" s="201"/>
    </row>
    <row r="124" spans="1:15" ht="26">
      <c r="A124" s="216" t="s">
        <v>686</v>
      </c>
      <c r="B124" s="224">
        <v>1254.7739999999999</v>
      </c>
      <c r="C124" s="224">
        <v>0</v>
      </c>
      <c r="D124" s="224">
        <v>0</v>
      </c>
      <c r="E124" s="224">
        <v>631.93200000000002</v>
      </c>
      <c r="F124" s="204">
        <v>1886.7070000000001</v>
      </c>
      <c r="H124" s="201"/>
      <c r="I124" s="201"/>
      <c r="J124" s="201"/>
      <c r="K124" s="201"/>
      <c r="L124" s="201"/>
      <c r="M124" s="201"/>
      <c r="N124" s="201"/>
      <c r="O124" s="201"/>
    </row>
    <row r="125" spans="1:15" ht="13">
      <c r="A125" s="210" t="s">
        <v>45</v>
      </c>
      <c r="B125" s="224">
        <v>460.18599999999998</v>
      </c>
      <c r="C125" s="224">
        <v>0</v>
      </c>
      <c r="D125" s="224">
        <v>0</v>
      </c>
      <c r="E125" s="224">
        <v>-460.18599999999998</v>
      </c>
      <c r="F125" s="204">
        <v>0</v>
      </c>
      <c r="H125" s="201"/>
      <c r="I125" s="201"/>
      <c r="J125" s="201"/>
      <c r="K125" s="201"/>
      <c r="L125" s="201"/>
      <c r="M125" s="201"/>
      <c r="N125" s="201"/>
      <c r="O125" s="201"/>
    </row>
    <row r="126" spans="1:15" ht="13">
      <c r="A126" s="210" t="s">
        <v>685</v>
      </c>
      <c r="B126" s="224">
        <v>303.22399999999999</v>
      </c>
      <c r="C126" s="224">
        <v>0</v>
      </c>
      <c r="D126" s="224">
        <v>0</v>
      </c>
      <c r="E126" s="224">
        <v>-303.22399999999999</v>
      </c>
      <c r="F126" s="204">
        <v>0</v>
      </c>
      <c r="H126" s="201"/>
      <c r="I126" s="201"/>
      <c r="J126" s="201"/>
      <c r="K126" s="201"/>
      <c r="L126" s="201"/>
      <c r="M126" s="201"/>
      <c r="N126" s="201"/>
      <c r="O126" s="201"/>
    </row>
    <row r="127" spans="1:15" ht="13">
      <c r="A127" s="215" t="s">
        <v>684</v>
      </c>
      <c r="B127" s="224">
        <v>327.536</v>
      </c>
      <c r="C127" s="224">
        <v>17.959</v>
      </c>
      <c r="D127" s="224">
        <v>0</v>
      </c>
      <c r="E127" s="224">
        <v>-345.495</v>
      </c>
      <c r="F127" s="204">
        <v>0</v>
      </c>
      <c r="H127" s="201"/>
      <c r="I127" s="201"/>
      <c r="J127" s="201"/>
      <c r="K127" s="201"/>
      <c r="L127" s="201"/>
      <c r="M127" s="201"/>
      <c r="N127" s="201"/>
      <c r="O127" s="201"/>
    </row>
    <row r="128" spans="1:15" ht="13">
      <c r="A128" s="214"/>
      <c r="B128" s="224"/>
      <c r="C128" s="224"/>
      <c r="D128" s="224"/>
      <c r="E128" s="224"/>
      <c r="F128" s="204"/>
      <c r="H128" s="201"/>
      <c r="I128" s="201"/>
      <c r="J128" s="201"/>
      <c r="K128" s="201"/>
      <c r="L128" s="201"/>
      <c r="M128" s="201"/>
      <c r="N128" s="201"/>
      <c r="O128" s="201"/>
    </row>
    <row r="129" spans="1:15" ht="13">
      <c r="A129" s="211" t="s">
        <v>683</v>
      </c>
      <c r="B129" s="223">
        <v>-10189.332</v>
      </c>
      <c r="C129" s="223">
        <v>557.30200000000002</v>
      </c>
      <c r="D129" s="223">
        <v>0</v>
      </c>
      <c r="E129" s="223">
        <v>-454.71100000000001</v>
      </c>
      <c r="F129" s="206">
        <v>-10086.742</v>
      </c>
      <c r="H129" s="201"/>
      <c r="I129" s="201"/>
      <c r="J129" s="201"/>
      <c r="K129" s="201"/>
      <c r="L129" s="201"/>
      <c r="M129" s="201"/>
      <c r="N129" s="201"/>
      <c r="O129" s="201"/>
    </row>
    <row r="130" spans="1:15" ht="13">
      <c r="A130" s="210" t="s">
        <v>42</v>
      </c>
      <c r="B130" s="224">
        <v>-10871.992</v>
      </c>
      <c r="C130" s="224">
        <v>557.30200000000002</v>
      </c>
      <c r="D130" s="224">
        <v>0</v>
      </c>
      <c r="E130" s="224">
        <v>-83.218000000000004</v>
      </c>
      <c r="F130" s="204">
        <v>-10397.909</v>
      </c>
      <c r="H130" s="201"/>
      <c r="I130" s="201"/>
      <c r="J130" s="201"/>
      <c r="K130" s="201"/>
      <c r="L130" s="201"/>
      <c r="M130" s="201"/>
      <c r="N130" s="201"/>
      <c r="O130" s="201"/>
    </row>
    <row r="131" spans="1:15" ht="13">
      <c r="A131" s="213"/>
      <c r="B131" s="224"/>
      <c r="C131" s="224"/>
      <c r="D131" s="224"/>
      <c r="E131" s="224"/>
      <c r="F131" s="204"/>
      <c r="H131" s="201"/>
      <c r="I131" s="201"/>
      <c r="J131" s="201"/>
      <c r="K131" s="201"/>
      <c r="L131" s="201"/>
      <c r="M131" s="201"/>
      <c r="N131" s="201"/>
      <c r="O131" s="201"/>
    </row>
    <row r="132" spans="1:15" ht="13">
      <c r="A132" s="213" t="s">
        <v>682</v>
      </c>
      <c r="B132" s="224">
        <v>0</v>
      </c>
      <c r="C132" s="224">
        <v>0</v>
      </c>
      <c r="D132" s="224">
        <v>0</v>
      </c>
      <c r="E132" s="224">
        <v>-88.608000000000004</v>
      </c>
      <c r="F132" s="204">
        <v>-88.608000000000004</v>
      </c>
      <c r="H132" s="201"/>
      <c r="I132" s="201"/>
      <c r="J132" s="201"/>
      <c r="K132" s="201"/>
      <c r="L132" s="201"/>
      <c r="M132" s="201"/>
      <c r="N132" s="201"/>
      <c r="O132" s="201"/>
    </row>
    <row r="133" spans="1:15" ht="13">
      <c r="A133" s="827" t="s">
        <v>681</v>
      </c>
      <c r="B133" s="224">
        <v>0</v>
      </c>
      <c r="C133" s="224">
        <v>0</v>
      </c>
      <c r="D133" s="224">
        <v>0</v>
      </c>
      <c r="E133" s="224">
        <v>-266.05399999999997</v>
      </c>
      <c r="F133" s="204">
        <v>-266.05399999999997</v>
      </c>
      <c r="H133" s="201"/>
      <c r="I133" s="201"/>
      <c r="J133" s="201"/>
      <c r="K133" s="201"/>
      <c r="L133" s="201"/>
      <c r="M133" s="201"/>
      <c r="N133" s="201"/>
      <c r="O133" s="201"/>
    </row>
    <row r="134" spans="1:15" ht="13">
      <c r="A134" s="210" t="s">
        <v>680</v>
      </c>
      <c r="B134" s="224">
        <v>682.66</v>
      </c>
      <c r="C134" s="224">
        <v>0</v>
      </c>
      <c r="D134" s="224">
        <v>0</v>
      </c>
      <c r="E134" s="224">
        <v>-16.829999999999998</v>
      </c>
      <c r="F134" s="204">
        <v>665.82899999999995</v>
      </c>
      <c r="H134" s="201"/>
      <c r="I134" s="201"/>
      <c r="J134" s="201"/>
      <c r="K134" s="201"/>
      <c r="L134" s="201"/>
      <c r="M134" s="201"/>
      <c r="N134" s="201"/>
      <c r="O134" s="201"/>
    </row>
    <row r="135" spans="1:15" ht="13">
      <c r="A135" s="211" t="s">
        <v>679</v>
      </c>
      <c r="B135" s="223">
        <v>-329.43900000000002</v>
      </c>
      <c r="C135" s="224">
        <v>0</v>
      </c>
      <c r="D135" s="224">
        <v>0</v>
      </c>
      <c r="E135" s="223">
        <v>0</v>
      </c>
      <c r="F135" s="206">
        <v>-329.43900000000002</v>
      </c>
      <c r="H135" s="201"/>
      <c r="I135" s="201"/>
      <c r="J135" s="201"/>
      <c r="K135" s="201"/>
      <c r="L135" s="201"/>
      <c r="M135" s="201"/>
      <c r="N135" s="201"/>
      <c r="O135" s="201"/>
    </row>
    <row r="136" spans="1:15" ht="13">
      <c r="A136" s="212"/>
      <c r="B136" s="224"/>
      <c r="C136" s="224"/>
      <c r="D136" s="224"/>
      <c r="E136" s="224"/>
      <c r="F136" s="204"/>
      <c r="H136" s="201"/>
      <c r="I136" s="201"/>
      <c r="J136" s="201"/>
      <c r="K136" s="201"/>
      <c r="L136" s="201"/>
      <c r="M136" s="201"/>
      <c r="N136" s="201"/>
      <c r="O136" s="201"/>
    </row>
    <row r="137" spans="1:15" ht="13">
      <c r="A137" s="211" t="s">
        <v>379</v>
      </c>
      <c r="B137" s="223">
        <v>-13512.843999999999</v>
      </c>
      <c r="C137" s="223">
        <v>319.495</v>
      </c>
      <c r="D137" s="223">
        <v>-1405.2550000000001</v>
      </c>
      <c r="E137" s="223">
        <v>846.85699999999997</v>
      </c>
      <c r="F137" s="206">
        <v>-13751.746999999999</v>
      </c>
      <c r="H137" s="201"/>
      <c r="I137" s="201"/>
      <c r="J137" s="201"/>
      <c r="K137" s="201"/>
      <c r="L137" s="201"/>
      <c r="M137" s="201"/>
      <c r="N137" s="201"/>
      <c r="O137" s="201"/>
    </row>
    <row r="138" spans="1:15" ht="13">
      <c r="A138" s="210" t="s">
        <v>678</v>
      </c>
      <c r="B138" s="224">
        <v>-13231.065000000001</v>
      </c>
      <c r="C138" s="224">
        <v>319.495</v>
      </c>
      <c r="D138" s="224">
        <v>0</v>
      </c>
      <c r="E138" s="224">
        <v>855.83699999999999</v>
      </c>
      <c r="F138" s="204">
        <v>-12055.733</v>
      </c>
      <c r="H138" s="201"/>
      <c r="I138" s="201"/>
      <c r="J138" s="201"/>
      <c r="K138" s="201"/>
      <c r="L138" s="201"/>
      <c r="M138" s="201"/>
      <c r="N138" s="201"/>
      <c r="O138" s="201"/>
    </row>
    <row r="139" spans="1:15" ht="13">
      <c r="A139" s="210" t="s">
        <v>677</v>
      </c>
      <c r="B139" s="224">
        <v>-277.036</v>
      </c>
      <c r="C139" s="224">
        <v>0</v>
      </c>
      <c r="D139" s="224">
        <v>-1405.2550000000001</v>
      </c>
      <c r="E139" s="224">
        <v>-8.9789999999999992</v>
      </c>
      <c r="F139" s="204">
        <v>-1691.271</v>
      </c>
      <c r="H139" s="201"/>
      <c r="I139" s="201"/>
      <c r="J139" s="201"/>
      <c r="K139" s="201"/>
      <c r="L139" s="201"/>
      <c r="M139" s="201"/>
      <c r="N139" s="201"/>
      <c r="O139" s="201"/>
    </row>
    <row r="140" spans="1:15" ht="13">
      <c r="A140" s="210" t="s">
        <v>676</v>
      </c>
      <c r="B140" s="224">
        <v>-4.742</v>
      </c>
      <c r="C140" s="224">
        <v>0</v>
      </c>
      <c r="D140" s="224">
        <v>0</v>
      </c>
      <c r="E140" s="224">
        <v>0</v>
      </c>
      <c r="F140" s="204">
        <v>-4.742</v>
      </c>
      <c r="H140" s="201"/>
      <c r="I140" s="201"/>
      <c r="J140" s="201"/>
      <c r="K140" s="201"/>
      <c r="L140" s="201"/>
      <c r="M140" s="201"/>
      <c r="N140" s="201"/>
      <c r="O140" s="201"/>
    </row>
    <row r="141" spans="1:15" ht="13">
      <c r="A141" s="208"/>
      <c r="B141" s="224"/>
      <c r="C141" s="224"/>
      <c r="D141" s="224"/>
      <c r="E141" s="224"/>
      <c r="F141" s="204"/>
      <c r="H141" s="201"/>
      <c r="I141" s="201"/>
      <c r="J141" s="201"/>
      <c r="K141" s="201"/>
      <c r="L141" s="201"/>
      <c r="M141" s="201"/>
      <c r="N141" s="201"/>
      <c r="O141" s="201"/>
    </row>
    <row r="142" spans="1:15" ht="13">
      <c r="A142" s="205" t="s">
        <v>675</v>
      </c>
      <c r="B142" s="223">
        <v>-9190.4269999999997</v>
      </c>
      <c r="C142" s="223">
        <v>894.75599999999997</v>
      </c>
      <c r="D142" s="223">
        <v>13023.224</v>
      </c>
      <c r="E142" s="223">
        <v>310.68200000000002</v>
      </c>
      <c r="F142" s="206">
        <v>5038.2349999999997</v>
      </c>
      <c r="H142" s="201"/>
      <c r="I142" s="201"/>
      <c r="J142" s="201"/>
      <c r="K142" s="201"/>
      <c r="L142" s="201"/>
      <c r="M142" s="201"/>
      <c r="N142" s="201"/>
      <c r="O142" s="201"/>
    </row>
    <row r="143" spans="1:15" ht="13">
      <c r="A143" s="207" t="s">
        <v>674</v>
      </c>
      <c r="B143" s="223">
        <v>12659.116</v>
      </c>
      <c r="C143" s="223">
        <v>-278.85000000000002</v>
      </c>
      <c r="D143" s="223">
        <v>-13023.224</v>
      </c>
      <c r="E143" s="223">
        <v>-332.46499999999997</v>
      </c>
      <c r="F143" s="206">
        <v>-975.42399999999998</v>
      </c>
      <c r="H143" s="201"/>
      <c r="I143" s="201"/>
      <c r="J143" s="201"/>
      <c r="K143" s="201"/>
      <c r="L143" s="201"/>
      <c r="M143" s="201"/>
      <c r="N143" s="201"/>
      <c r="O143" s="201"/>
    </row>
    <row r="144" spans="1:15" ht="13">
      <c r="A144" s="205" t="s">
        <v>673</v>
      </c>
      <c r="B144" s="223">
        <v>-21.782</v>
      </c>
      <c r="C144" s="223">
        <v>0</v>
      </c>
      <c r="D144" s="223">
        <v>0</v>
      </c>
      <c r="E144" s="223">
        <v>21.782</v>
      </c>
      <c r="F144" s="206">
        <v>0</v>
      </c>
      <c r="H144" s="201"/>
      <c r="I144" s="201"/>
      <c r="J144" s="201"/>
      <c r="K144" s="201"/>
      <c r="L144" s="201"/>
      <c r="M144" s="201"/>
      <c r="N144" s="201"/>
      <c r="O144" s="201"/>
    </row>
    <row r="145" spans="1:15" ht="13">
      <c r="A145" s="205" t="s">
        <v>672</v>
      </c>
      <c r="B145" s="223">
        <v>-45.448999999999998</v>
      </c>
      <c r="C145" s="223">
        <v>-105.777</v>
      </c>
      <c r="D145" s="223">
        <v>0</v>
      </c>
      <c r="E145" s="223">
        <v>0</v>
      </c>
      <c r="F145" s="206">
        <v>-151.227</v>
      </c>
      <c r="H145" s="201"/>
      <c r="I145" s="201"/>
      <c r="J145" s="201"/>
      <c r="K145" s="201"/>
      <c r="L145" s="201"/>
      <c r="M145" s="201"/>
      <c r="N145" s="201"/>
      <c r="O145" s="201"/>
    </row>
    <row r="146" spans="1:15" ht="13">
      <c r="A146" s="205"/>
      <c r="B146" s="204"/>
      <c r="C146" s="204"/>
      <c r="D146" s="204"/>
      <c r="E146" s="204">
        <v>0</v>
      </c>
      <c r="F146" s="204">
        <v>0</v>
      </c>
      <c r="H146" s="201"/>
      <c r="I146" s="201"/>
      <c r="J146" s="201"/>
      <c r="K146" s="201"/>
      <c r="L146" s="201"/>
      <c r="M146" s="201"/>
      <c r="N146" s="201"/>
      <c r="O146" s="201"/>
    </row>
    <row r="147" spans="1:15" ht="13.5" thickBot="1">
      <c r="A147" s="203" t="s">
        <v>46</v>
      </c>
      <c r="B147" s="202">
        <v>3401.4560000000001</v>
      </c>
      <c r="C147" s="202">
        <v>510.12700000000001</v>
      </c>
      <c r="D147" s="202">
        <v>0</v>
      </c>
      <c r="E147" s="202">
        <v>0</v>
      </c>
      <c r="F147" s="202">
        <v>3911.5839999999998</v>
      </c>
      <c r="H147" s="201"/>
      <c r="I147" s="201"/>
      <c r="J147" s="201"/>
      <c r="K147" s="201"/>
      <c r="L147" s="201"/>
      <c r="M147" s="201"/>
      <c r="N147" s="201"/>
      <c r="O147" s="201"/>
    </row>
    <row r="148" spans="1:15" ht="13">
      <c r="A148" s="222"/>
      <c r="B148" s="206"/>
    </row>
    <row r="149" spans="1:15">
      <c r="F149" s="221" t="s">
        <v>699</v>
      </c>
    </row>
    <row r="150" spans="1:15" ht="13">
      <c r="A150" s="875" t="s">
        <v>1312</v>
      </c>
      <c r="B150" s="876"/>
      <c r="C150" s="876"/>
      <c r="D150" s="876"/>
      <c r="E150" s="876"/>
      <c r="F150" s="876"/>
    </row>
    <row r="151" spans="1:15" ht="13">
      <c r="A151" s="1898" t="s">
        <v>1452</v>
      </c>
      <c r="B151" s="1900"/>
      <c r="C151" s="1900"/>
      <c r="D151" s="1900"/>
      <c r="E151" s="1900"/>
      <c r="F151" s="1900"/>
    </row>
    <row r="152" spans="1:15" ht="17.25" customHeight="1">
      <c r="A152" s="1899"/>
      <c r="B152" s="1901" t="s">
        <v>697</v>
      </c>
      <c r="C152" s="1901" t="s">
        <v>696</v>
      </c>
      <c r="D152" s="1901" t="s">
        <v>695</v>
      </c>
      <c r="E152" s="1901" t="s">
        <v>691</v>
      </c>
      <c r="F152" s="1901" t="s">
        <v>690</v>
      </c>
    </row>
    <row r="153" spans="1:15" ht="17.25" customHeight="1">
      <c r="A153" s="1899"/>
      <c r="B153" s="1902"/>
      <c r="C153" s="1902"/>
      <c r="D153" s="1902"/>
      <c r="E153" s="1903"/>
      <c r="F153" s="1902"/>
    </row>
    <row r="154" spans="1:15">
      <c r="A154" s="1222"/>
      <c r="B154" s="774"/>
      <c r="C154" s="774"/>
      <c r="D154" s="775"/>
      <c r="E154" s="774"/>
      <c r="F154" s="1040"/>
    </row>
    <row r="155" spans="1:15" ht="13">
      <c r="A155" s="212" t="s">
        <v>16</v>
      </c>
      <c r="B155" s="568">
        <v>100051.663</v>
      </c>
      <c r="C155" s="568">
        <v>-5216.4570000000003</v>
      </c>
      <c r="D155" s="568">
        <v>17701.413</v>
      </c>
      <c r="E155" s="568">
        <v>2248.8220000000001</v>
      </c>
      <c r="F155" s="568">
        <v>114785.44200000001</v>
      </c>
      <c r="H155" s="201"/>
      <c r="I155" s="201"/>
      <c r="J155" s="201"/>
      <c r="K155" s="201"/>
      <c r="L155" s="201"/>
      <c r="M155" s="201"/>
      <c r="N155" s="201"/>
      <c r="O155" s="201"/>
    </row>
    <row r="156" spans="1:15" ht="12.75" customHeight="1">
      <c r="A156" s="218"/>
      <c r="B156" s="773">
        <v>0</v>
      </c>
      <c r="C156" s="773">
        <v>0</v>
      </c>
      <c r="D156" s="773">
        <v>0</v>
      </c>
      <c r="E156" s="773">
        <v>0</v>
      </c>
      <c r="F156" s="773">
        <v>0</v>
      </c>
      <c r="H156" s="201"/>
      <c r="I156" s="201"/>
      <c r="J156" s="201"/>
      <c r="K156" s="201"/>
      <c r="L156" s="201"/>
      <c r="M156" s="201"/>
      <c r="N156" s="201"/>
      <c r="O156" s="201"/>
    </row>
    <row r="157" spans="1:15" ht="13">
      <c r="A157" s="210" t="s">
        <v>689</v>
      </c>
      <c r="B157" s="773">
        <v>47154.452000000005</v>
      </c>
      <c r="C157" s="773">
        <v>-714.52900000000011</v>
      </c>
      <c r="D157" s="773">
        <v>17701.413</v>
      </c>
      <c r="E157" s="773">
        <v>5954.0259999999998</v>
      </c>
      <c r="F157" s="773">
        <v>70095.365000000005</v>
      </c>
      <c r="H157" s="201"/>
      <c r="I157" s="201"/>
      <c r="J157" s="201"/>
      <c r="K157" s="201"/>
      <c r="L157" s="201"/>
      <c r="M157" s="201"/>
      <c r="N157" s="201"/>
      <c r="O157" s="201"/>
    </row>
    <row r="158" spans="1:15" ht="13">
      <c r="A158" s="217" t="s">
        <v>688</v>
      </c>
      <c r="B158" s="773">
        <v>59219.232000000004</v>
      </c>
      <c r="C158" s="773">
        <v>-714.52900000000011</v>
      </c>
      <c r="D158" s="773">
        <v>0</v>
      </c>
      <c r="E158" s="773">
        <v>6582.5060000000003</v>
      </c>
      <c r="F158" s="773">
        <v>65087.213000000003</v>
      </c>
      <c r="H158" s="201"/>
      <c r="I158" s="201"/>
      <c r="J158" s="201"/>
      <c r="K158" s="201"/>
      <c r="L158" s="201"/>
      <c r="M158" s="201"/>
      <c r="N158" s="201"/>
      <c r="O158" s="201"/>
    </row>
    <row r="159" spans="1:15" ht="13">
      <c r="A159" s="217" t="s">
        <v>687</v>
      </c>
      <c r="B159" s="773">
        <v>-12064.780999999999</v>
      </c>
      <c r="C159" s="773">
        <v>0</v>
      </c>
      <c r="D159" s="773">
        <v>17701.413</v>
      </c>
      <c r="E159" s="773">
        <v>-628.47899999999993</v>
      </c>
      <c r="F159" s="773">
        <v>5008.1490000000003</v>
      </c>
      <c r="H159" s="201"/>
      <c r="I159" s="201"/>
      <c r="J159" s="201"/>
      <c r="K159" s="201"/>
      <c r="L159" s="201"/>
      <c r="M159" s="201"/>
      <c r="N159" s="201"/>
      <c r="O159" s="201"/>
    </row>
    <row r="160" spans="1:15" ht="13">
      <c r="A160" s="210" t="s">
        <v>383</v>
      </c>
      <c r="B160" s="773">
        <v>39574.400999999998</v>
      </c>
      <c r="C160" s="773">
        <v>0</v>
      </c>
      <c r="D160" s="773">
        <v>0</v>
      </c>
      <c r="E160" s="773">
        <v>-2344.2260000000001</v>
      </c>
      <c r="F160" s="773">
        <v>37230.173999999999</v>
      </c>
      <c r="H160" s="201"/>
      <c r="I160" s="201"/>
      <c r="J160" s="201"/>
      <c r="K160" s="201"/>
      <c r="L160" s="201"/>
      <c r="M160" s="201"/>
      <c r="N160" s="201"/>
      <c r="O160" s="201"/>
    </row>
    <row r="161" spans="1:15" ht="26">
      <c r="A161" s="216" t="s">
        <v>686</v>
      </c>
      <c r="B161" s="773">
        <v>4712.0969999999998</v>
      </c>
      <c r="C161" s="773">
        <v>10.052</v>
      </c>
      <c r="D161" s="773">
        <v>0</v>
      </c>
      <c r="E161" s="773">
        <v>2737.7479999999996</v>
      </c>
      <c r="F161" s="773">
        <v>7459.9000000000005</v>
      </c>
      <c r="H161" s="201"/>
      <c r="I161" s="201"/>
      <c r="J161" s="201"/>
      <c r="K161" s="201"/>
      <c r="L161" s="201"/>
      <c r="M161" s="201"/>
      <c r="N161" s="201"/>
      <c r="O161" s="201"/>
    </row>
    <row r="162" spans="1:15" ht="13">
      <c r="A162" s="210" t="s">
        <v>45</v>
      </c>
      <c r="B162" s="773">
        <v>2082.0309999999999</v>
      </c>
      <c r="C162" s="773">
        <v>-6.1660000000000004</v>
      </c>
      <c r="D162" s="773">
        <v>0</v>
      </c>
      <c r="E162" s="773">
        <v>-2075.864</v>
      </c>
      <c r="F162" s="773">
        <v>0</v>
      </c>
      <c r="H162" s="201"/>
      <c r="I162" s="201"/>
      <c r="J162" s="201"/>
      <c r="K162" s="201"/>
      <c r="L162" s="201"/>
      <c r="M162" s="201"/>
      <c r="N162" s="201"/>
      <c r="O162" s="201"/>
    </row>
    <row r="163" spans="1:15" ht="13">
      <c r="A163" s="210" t="s">
        <v>685</v>
      </c>
      <c r="B163" s="773">
        <v>1530.0930000000001</v>
      </c>
      <c r="C163" s="773">
        <v>15.606999999999999</v>
      </c>
      <c r="D163" s="773">
        <v>0</v>
      </c>
      <c r="E163" s="773">
        <v>-1545.6999999999998</v>
      </c>
      <c r="F163" s="773">
        <v>0</v>
      </c>
      <c r="H163" s="201"/>
      <c r="I163" s="201"/>
      <c r="J163" s="201"/>
      <c r="K163" s="201"/>
      <c r="L163" s="201"/>
      <c r="M163" s="201"/>
      <c r="N163" s="201"/>
      <c r="O163" s="201"/>
    </row>
    <row r="164" spans="1:15" ht="13">
      <c r="A164" s="215" t="s">
        <v>684</v>
      </c>
      <c r="B164" s="773">
        <v>4998.5779999999995</v>
      </c>
      <c r="C164" s="773">
        <v>-4521.4219999999996</v>
      </c>
      <c r="D164" s="773">
        <v>0</v>
      </c>
      <c r="E164" s="773">
        <v>-477.15600000000001</v>
      </c>
      <c r="F164" s="773">
        <v>0</v>
      </c>
      <c r="H164" s="201"/>
      <c r="I164" s="201"/>
      <c r="J164" s="201"/>
      <c r="K164" s="201"/>
      <c r="L164" s="201"/>
      <c r="M164" s="201"/>
      <c r="N164" s="201"/>
      <c r="O164" s="201"/>
    </row>
    <row r="165" spans="1:15" ht="12.75" customHeight="1">
      <c r="A165" s="214"/>
      <c r="B165" s="773">
        <v>0</v>
      </c>
      <c r="C165" s="773">
        <v>0</v>
      </c>
      <c r="D165" s="773">
        <v>0</v>
      </c>
      <c r="E165" s="773">
        <v>0</v>
      </c>
      <c r="F165" s="773">
        <v>0</v>
      </c>
      <c r="H165" s="201"/>
      <c r="I165" s="201"/>
      <c r="J165" s="201"/>
      <c r="K165" s="201"/>
      <c r="L165" s="201"/>
      <c r="M165" s="201"/>
      <c r="N165" s="201"/>
      <c r="O165" s="201"/>
    </row>
    <row r="166" spans="1:15" ht="13">
      <c r="A166" s="211" t="s">
        <v>683</v>
      </c>
      <c r="B166" s="568">
        <v>-26759.910000000003</v>
      </c>
      <c r="C166" s="773">
        <v>1875.086</v>
      </c>
      <c r="D166" s="568">
        <v>0</v>
      </c>
      <c r="E166" s="568">
        <v>-5323.8760000000002</v>
      </c>
      <c r="F166" s="568">
        <v>-30208.703000000001</v>
      </c>
      <c r="H166" s="201"/>
      <c r="I166" s="201"/>
      <c r="J166" s="201"/>
      <c r="K166" s="201"/>
      <c r="L166" s="201"/>
      <c r="M166" s="201"/>
      <c r="N166" s="201"/>
      <c r="O166" s="201"/>
    </row>
    <row r="167" spans="1:15" ht="13">
      <c r="A167" s="210" t="s">
        <v>42</v>
      </c>
      <c r="B167" s="773">
        <v>-30139.571000000004</v>
      </c>
      <c r="C167" s="773">
        <v>1875.086</v>
      </c>
      <c r="D167" s="773">
        <v>0</v>
      </c>
      <c r="E167" s="773">
        <v>-1673.62</v>
      </c>
      <c r="F167" s="773">
        <v>-29938.106</v>
      </c>
      <c r="H167" s="201"/>
      <c r="I167" s="201"/>
      <c r="J167" s="201"/>
      <c r="K167" s="201"/>
      <c r="L167" s="201"/>
      <c r="M167" s="201"/>
      <c r="N167" s="201"/>
      <c r="O167" s="201"/>
    </row>
    <row r="168" spans="1:15" ht="13">
      <c r="A168" s="213"/>
      <c r="B168" s="773">
        <v>0</v>
      </c>
      <c r="C168" s="773">
        <v>0</v>
      </c>
      <c r="D168" s="773">
        <v>0</v>
      </c>
      <c r="E168" s="773">
        <v>0</v>
      </c>
      <c r="F168" s="773">
        <v>0</v>
      </c>
      <c r="H168" s="201"/>
      <c r="I168" s="201"/>
      <c r="J168" s="201"/>
      <c r="K168" s="201"/>
      <c r="L168" s="201"/>
      <c r="M168" s="201"/>
      <c r="N168" s="201"/>
      <c r="O168" s="201"/>
    </row>
    <row r="169" spans="1:15" ht="13">
      <c r="A169" s="213" t="s">
        <v>682</v>
      </c>
      <c r="B169" s="773">
        <v>0</v>
      </c>
      <c r="C169" s="773">
        <v>0</v>
      </c>
      <c r="D169" s="773">
        <v>0</v>
      </c>
      <c r="E169" s="773">
        <v>-1462.5520000000001</v>
      </c>
      <c r="F169" s="773">
        <v>-1462.5520000000001</v>
      </c>
      <c r="H169" s="201"/>
      <c r="I169" s="201"/>
      <c r="J169" s="201"/>
      <c r="K169" s="201"/>
      <c r="L169" s="201"/>
      <c r="M169" s="201"/>
      <c r="N169" s="201"/>
      <c r="O169" s="201"/>
    </row>
    <row r="170" spans="1:15" ht="13">
      <c r="A170" s="827" t="s">
        <v>681</v>
      </c>
      <c r="B170" s="773">
        <v>0</v>
      </c>
      <c r="C170" s="773">
        <v>0</v>
      </c>
      <c r="D170" s="773">
        <v>0</v>
      </c>
      <c r="E170" s="773">
        <v>-2078.4650000000001</v>
      </c>
      <c r="F170" s="773">
        <v>-2078.4650000000001</v>
      </c>
      <c r="H170" s="201"/>
      <c r="I170" s="201"/>
      <c r="J170" s="201"/>
      <c r="K170" s="201"/>
      <c r="L170" s="201"/>
      <c r="M170" s="201"/>
      <c r="N170" s="201"/>
      <c r="O170" s="201"/>
    </row>
    <row r="171" spans="1:15" ht="13">
      <c r="A171" s="210" t="s">
        <v>680</v>
      </c>
      <c r="B171" s="773">
        <v>3379.6590000000001</v>
      </c>
      <c r="C171" s="773">
        <v>0</v>
      </c>
      <c r="D171" s="773">
        <v>0</v>
      </c>
      <c r="E171" s="773">
        <v>-109.23699999999999</v>
      </c>
      <c r="F171" s="773">
        <v>3270.4229999999998</v>
      </c>
      <c r="H171" s="201"/>
      <c r="I171" s="201"/>
      <c r="J171" s="201"/>
      <c r="K171" s="201"/>
      <c r="L171" s="201"/>
      <c r="M171" s="201"/>
      <c r="N171" s="201"/>
      <c r="O171" s="201"/>
    </row>
    <row r="172" spans="1:15" ht="13">
      <c r="A172" s="211" t="s">
        <v>679</v>
      </c>
      <c r="B172" s="568">
        <v>-1353.703</v>
      </c>
      <c r="C172" s="773">
        <v>0</v>
      </c>
      <c r="D172" s="568">
        <v>0</v>
      </c>
      <c r="E172" s="773">
        <v>0</v>
      </c>
      <c r="F172" s="568">
        <v>-1353.703</v>
      </c>
      <c r="H172" s="201"/>
      <c r="I172" s="201"/>
      <c r="J172" s="201"/>
      <c r="K172" s="201"/>
      <c r="L172" s="201"/>
      <c r="M172" s="201"/>
      <c r="N172" s="201"/>
      <c r="O172" s="201"/>
    </row>
    <row r="173" spans="1:15" ht="12.75" customHeight="1">
      <c r="A173" s="212"/>
      <c r="B173" s="773">
        <v>0</v>
      </c>
      <c r="C173" s="773">
        <v>0</v>
      </c>
      <c r="D173" s="773">
        <v>0</v>
      </c>
      <c r="E173" s="773">
        <v>0</v>
      </c>
      <c r="F173" s="773">
        <v>0</v>
      </c>
      <c r="H173" s="201"/>
      <c r="I173" s="201"/>
      <c r="J173" s="201"/>
      <c r="K173" s="201"/>
      <c r="L173" s="201"/>
      <c r="M173" s="201"/>
      <c r="N173" s="201"/>
      <c r="O173" s="201"/>
    </row>
    <row r="174" spans="1:15" ht="13">
      <c r="A174" s="211" t="s">
        <v>379</v>
      </c>
      <c r="B174" s="568">
        <v>-64955.703999999998</v>
      </c>
      <c r="C174" s="773">
        <v>5689.7820000000002</v>
      </c>
      <c r="D174" s="568">
        <v>-1604.2350000000001</v>
      </c>
      <c r="E174" s="568">
        <v>3866.3179999999998</v>
      </c>
      <c r="F174" s="568">
        <v>-57003.835999999996</v>
      </c>
      <c r="H174" s="201"/>
      <c r="I174" s="201"/>
      <c r="J174" s="201"/>
      <c r="K174" s="201"/>
      <c r="L174" s="201"/>
      <c r="M174" s="201"/>
      <c r="N174" s="201"/>
      <c r="O174" s="201"/>
    </row>
    <row r="175" spans="1:15" ht="13">
      <c r="A175" s="210" t="s">
        <v>678</v>
      </c>
      <c r="B175" s="773">
        <v>-59770.593999999997</v>
      </c>
      <c r="C175" s="773">
        <v>5659.6419999999998</v>
      </c>
      <c r="D175" s="773">
        <v>0</v>
      </c>
      <c r="E175" s="773">
        <v>3946.7110000000002</v>
      </c>
      <c r="F175" s="773">
        <v>-50164.237999999998</v>
      </c>
      <c r="H175" s="201"/>
      <c r="I175" s="201"/>
      <c r="J175" s="201"/>
      <c r="K175" s="201"/>
      <c r="L175" s="201"/>
      <c r="M175" s="201"/>
      <c r="N175" s="201"/>
      <c r="O175" s="201"/>
    </row>
    <row r="176" spans="1:15" ht="13">
      <c r="A176" s="210" t="s">
        <v>677</v>
      </c>
      <c r="B176" s="773">
        <v>-5160.3710000000001</v>
      </c>
      <c r="C176" s="773">
        <v>30.140000000000015</v>
      </c>
      <c r="D176" s="773">
        <v>-1604.2350000000001</v>
      </c>
      <c r="E176" s="773">
        <v>-80.390999999999991</v>
      </c>
      <c r="F176" s="773">
        <v>-6814.8560000000007</v>
      </c>
      <c r="H176" s="201"/>
      <c r="I176" s="201"/>
      <c r="J176" s="201"/>
      <c r="K176" s="201"/>
      <c r="L176" s="201"/>
      <c r="M176" s="201"/>
      <c r="N176" s="201"/>
      <c r="O176" s="201"/>
    </row>
    <row r="177" spans="1:15" ht="13">
      <c r="A177" s="210" t="s">
        <v>676</v>
      </c>
      <c r="B177" s="773">
        <v>-24.737000000000002</v>
      </c>
      <c r="C177" s="773">
        <v>0</v>
      </c>
      <c r="D177" s="773">
        <v>0</v>
      </c>
      <c r="E177" s="773">
        <v>0</v>
      </c>
      <c r="F177" s="773">
        <v>-24.737000000000002</v>
      </c>
      <c r="H177" s="201"/>
      <c r="I177" s="201"/>
      <c r="J177" s="201"/>
      <c r="K177" s="201"/>
      <c r="L177" s="201"/>
      <c r="M177" s="201"/>
      <c r="N177" s="201"/>
      <c r="O177" s="201"/>
    </row>
    <row r="178" spans="1:15" ht="13">
      <c r="A178" s="208"/>
      <c r="B178" s="773">
        <v>0</v>
      </c>
      <c r="C178" s="773">
        <v>0</v>
      </c>
      <c r="D178" s="773">
        <v>0</v>
      </c>
      <c r="E178" s="773">
        <v>0</v>
      </c>
      <c r="F178" s="773">
        <v>0</v>
      </c>
      <c r="H178" s="201"/>
      <c r="I178" s="201"/>
      <c r="J178" s="201"/>
      <c r="K178" s="201"/>
      <c r="L178" s="201"/>
      <c r="M178" s="201"/>
      <c r="N178" s="201"/>
      <c r="O178" s="201"/>
    </row>
    <row r="179" spans="1:15" ht="13">
      <c r="A179" s="205" t="s">
        <v>675</v>
      </c>
      <c r="B179" s="568">
        <v>6982.3400000000011</v>
      </c>
      <c r="C179" s="568">
        <v>2348.4119999999994</v>
      </c>
      <c r="D179" s="568">
        <v>16097.177</v>
      </c>
      <c r="E179" s="568">
        <v>791.26300000000003</v>
      </c>
      <c r="F179" s="568">
        <v>26219.195</v>
      </c>
      <c r="H179" s="201"/>
      <c r="I179" s="201"/>
      <c r="J179" s="201"/>
      <c r="K179" s="201"/>
      <c r="L179" s="201"/>
      <c r="M179" s="201"/>
      <c r="N179" s="201"/>
      <c r="O179" s="201"/>
    </row>
    <row r="180" spans="1:15" ht="13">
      <c r="A180" s="207" t="s">
        <v>674</v>
      </c>
      <c r="B180" s="568">
        <v>9798.6959999999999</v>
      </c>
      <c r="C180" s="568">
        <v>-861.26999999999975</v>
      </c>
      <c r="D180" s="568">
        <v>-16097.177</v>
      </c>
      <c r="E180" s="568">
        <v>-903.44100000000003</v>
      </c>
      <c r="F180" s="568">
        <v>-8063.1929999999993</v>
      </c>
      <c r="H180" s="201"/>
      <c r="I180" s="201"/>
      <c r="J180" s="201"/>
      <c r="K180" s="201"/>
      <c r="L180" s="201"/>
      <c r="M180" s="201"/>
      <c r="N180" s="201"/>
      <c r="O180" s="201"/>
    </row>
    <row r="181" spans="1:15" ht="13">
      <c r="A181" s="205" t="s">
        <v>673</v>
      </c>
      <c r="B181" s="568">
        <v>-112.176</v>
      </c>
      <c r="C181" s="568">
        <v>0</v>
      </c>
      <c r="D181" s="568">
        <v>0</v>
      </c>
      <c r="E181" s="568">
        <v>112.176</v>
      </c>
      <c r="F181" s="568">
        <v>0</v>
      </c>
      <c r="H181" s="201"/>
      <c r="I181" s="201"/>
      <c r="J181" s="201"/>
      <c r="K181" s="201"/>
      <c r="L181" s="201"/>
      <c r="M181" s="201"/>
      <c r="N181" s="201"/>
      <c r="O181" s="201"/>
    </row>
    <row r="182" spans="1:15" ht="13">
      <c r="A182" s="205" t="s">
        <v>672</v>
      </c>
      <c r="B182" s="568">
        <v>2240.2979999999998</v>
      </c>
      <c r="C182" s="568">
        <v>-1860.355</v>
      </c>
      <c r="D182" s="568">
        <v>0</v>
      </c>
      <c r="E182" s="568">
        <v>0</v>
      </c>
      <c r="F182" s="568">
        <v>379.94199999999995</v>
      </c>
      <c r="H182" s="201"/>
      <c r="I182" s="201"/>
      <c r="J182" s="201"/>
      <c r="K182" s="201"/>
      <c r="L182" s="201"/>
      <c r="M182" s="201"/>
      <c r="N182" s="201"/>
      <c r="O182" s="201"/>
    </row>
    <row r="183" spans="1:15" ht="13">
      <c r="A183" s="205" t="s">
        <v>925</v>
      </c>
      <c r="B183" s="773">
        <v>0</v>
      </c>
      <c r="C183" s="773">
        <v>0</v>
      </c>
      <c r="D183" s="773">
        <v>0</v>
      </c>
      <c r="E183" s="773">
        <v>0</v>
      </c>
      <c r="F183" s="773">
        <v>0</v>
      </c>
      <c r="H183" s="201"/>
      <c r="I183" s="201"/>
      <c r="J183" s="201"/>
      <c r="K183" s="201"/>
      <c r="L183" s="201"/>
      <c r="M183" s="201"/>
      <c r="N183" s="201"/>
      <c r="O183" s="201"/>
    </row>
    <row r="184" spans="1:15" ht="13.5" thickBot="1">
      <c r="A184" s="203" t="s">
        <v>46</v>
      </c>
      <c r="B184" s="772">
        <v>18909.156999999999</v>
      </c>
      <c r="C184" s="772">
        <v>-373.21599999999989</v>
      </c>
      <c r="D184" s="772">
        <v>0</v>
      </c>
      <c r="E184" s="772">
        <v>0</v>
      </c>
      <c r="F184" s="772">
        <v>18535.942999999999</v>
      </c>
      <c r="H184" s="201"/>
      <c r="I184" s="201"/>
      <c r="J184" s="201"/>
      <c r="K184" s="201"/>
      <c r="L184" s="201"/>
      <c r="M184" s="201"/>
      <c r="N184" s="201"/>
      <c r="O184" s="201"/>
    </row>
    <row r="185" spans="1:15">
      <c r="A185" s="1222"/>
      <c r="B185" s="200"/>
      <c r="C185" s="200"/>
      <c r="D185" s="200"/>
      <c r="F185" s="199"/>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codeName="Planilha34">
    <tabColor rgb="FF939598"/>
  </sheetPr>
  <dimension ref="A1:P185"/>
  <sheetViews>
    <sheetView showGridLines="0" topLeftCell="A2" zoomScale="90" zoomScaleNormal="90" workbookViewId="0">
      <pane xSplit="1" ySplit="4"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cols>
    <col min="1" max="1" width="60" style="1221" customWidth="1"/>
    <col min="2" max="2" width="16.26953125" style="199" customWidth="1"/>
    <col min="3" max="3" width="14.26953125" style="199" customWidth="1"/>
    <col min="4" max="4" width="15.1796875" style="199" customWidth="1"/>
    <col min="5" max="6" width="15.1796875" style="1221" customWidth="1"/>
    <col min="7" max="7" width="9.1796875" style="1221"/>
    <col min="8" max="8" width="15.1796875" style="1221" customWidth="1"/>
    <col min="9" max="16384" width="9.1796875" style="1221"/>
  </cols>
  <sheetData>
    <row r="1" spans="1:11" ht="12.75" hidden="1" customHeight="1"/>
    <row r="2" spans="1:11" ht="12.75" customHeight="1">
      <c r="A2" s="875" t="s">
        <v>1312</v>
      </c>
      <c r="B2" s="876"/>
      <c r="C2" s="876"/>
      <c r="D2" s="876"/>
      <c r="E2" s="876"/>
      <c r="F2" s="1528" t="s">
        <v>699</v>
      </c>
    </row>
    <row r="3" spans="1:11" ht="12.75" customHeight="1">
      <c r="A3" s="1898" t="s">
        <v>1317</v>
      </c>
      <c r="B3" s="1900"/>
      <c r="C3" s="1900"/>
      <c r="D3" s="1900"/>
      <c r="E3" s="1900"/>
      <c r="F3" s="1900"/>
    </row>
    <row r="4" spans="1:11" ht="17.25" customHeight="1">
      <c r="A4" s="1899"/>
      <c r="B4" s="1901" t="s">
        <v>697</v>
      </c>
      <c r="C4" s="1901" t="s">
        <v>696</v>
      </c>
      <c r="D4" s="1901" t="s">
        <v>695</v>
      </c>
      <c r="E4" s="1901" t="s">
        <v>691</v>
      </c>
      <c r="F4" s="1901" t="s">
        <v>690</v>
      </c>
    </row>
    <row r="5" spans="1:11" ht="20.5" customHeight="1">
      <c r="A5" s="1899"/>
      <c r="B5" s="1902"/>
      <c r="C5" s="1902"/>
      <c r="D5" s="1902"/>
      <c r="E5" s="1903"/>
      <c r="F5" s="1902"/>
    </row>
    <row r="6" spans="1:11" ht="12.75" customHeight="1">
      <c r="A6" s="1222"/>
      <c r="B6" s="219"/>
      <c r="C6" s="219"/>
      <c r="D6" s="220"/>
      <c r="E6" s="219"/>
      <c r="F6" s="219"/>
    </row>
    <row r="7" spans="1:11" ht="12.75" customHeight="1">
      <c r="A7" s="212" t="s">
        <v>16</v>
      </c>
      <c r="B7" s="206">
        <v>33063.074000000001</v>
      </c>
      <c r="C7" s="206">
        <v>-1020.423</v>
      </c>
      <c r="D7" s="206">
        <v>-635.94000000000005</v>
      </c>
      <c r="E7" s="206">
        <v>426.19200000000001</v>
      </c>
      <c r="F7" s="206">
        <v>31832.901999999998</v>
      </c>
      <c r="H7" s="206"/>
      <c r="I7" s="206"/>
      <c r="K7" s="206"/>
    </row>
    <row r="8" spans="1:11" ht="12.75" customHeight="1">
      <c r="A8" s="218"/>
      <c r="B8" s="204"/>
      <c r="C8" s="204"/>
      <c r="D8" s="204"/>
      <c r="E8" s="204"/>
      <c r="F8" s="204"/>
      <c r="H8" s="204"/>
      <c r="I8" s="204"/>
      <c r="K8" s="204"/>
    </row>
    <row r="9" spans="1:11" ht="12.75" customHeight="1">
      <c r="A9" s="210" t="s">
        <v>689</v>
      </c>
      <c r="B9" s="204">
        <v>17757.796999999999</v>
      </c>
      <c r="C9" s="204">
        <v>926.68299999999999</v>
      </c>
      <c r="D9" s="204">
        <v>-635.94000000000005</v>
      </c>
      <c r="E9" s="204">
        <v>1390.4359999999999</v>
      </c>
      <c r="F9" s="204">
        <v>19438.975999999999</v>
      </c>
      <c r="H9" s="204"/>
      <c r="I9" s="204"/>
      <c r="K9" s="204"/>
    </row>
    <row r="10" spans="1:11" ht="12.75" customHeight="1">
      <c r="A10" s="217" t="s">
        <v>688</v>
      </c>
      <c r="B10" s="204">
        <v>15814.905000000001</v>
      </c>
      <c r="C10" s="204">
        <v>926.68299999999999</v>
      </c>
      <c r="D10" s="204">
        <v>0</v>
      </c>
      <c r="E10" s="204">
        <v>1390.4359999999999</v>
      </c>
      <c r="F10" s="204">
        <v>18132.025000000001</v>
      </c>
      <c r="H10" s="204"/>
      <c r="I10" s="204"/>
      <c r="K10" s="204"/>
    </row>
    <row r="11" spans="1:11" ht="12.75" customHeight="1">
      <c r="A11" s="217" t="s">
        <v>687</v>
      </c>
      <c r="B11" s="204">
        <v>1942.8920000000001</v>
      </c>
      <c r="C11" s="204">
        <v>0</v>
      </c>
      <c r="D11" s="204">
        <v>-635.94000000000005</v>
      </c>
      <c r="E11" s="204">
        <v>0</v>
      </c>
      <c r="F11" s="204">
        <v>1306.951</v>
      </c>
      <c r="H11" s="204"/>
      <c r="I11" s="204"/>
      <c r="K11" s="204"/>
    </row>
    <row r="12" spans="1:11" ht="12.75" customHeight="1">
      <c r="A12" s="210" t="s">
        <v>383</v>
      </c>
      <c r="B12" s="204">
        <v>11130.931</v>
      </c>
      <c r="C12" s="204">
        <v>60</v>
      </c>
      <c r="D12" s="204">
        <v>0</v>
      </c>
      <c r="E12" s="204">
        <v>-835.28800000000001</v>
      </c>
      <c r="F12" s="204">
        <v>10355.643</v>
      </c>
      <c r="H12" s="204"/>
      <c r="I12" s="204"/>
      <c r="K12" s="204"/>
    </row>
    <row r="13" spans="1:11" ht="25.5" customHeight="1">
      <c r="A13" s="216" t="s">
        <v>686</v>
      </c>
      <c r="B13" s="204">
        <v>1265.7539999999999</v>
      </c>
      <c r="C13" s="204">
        <v>-16.215</v>
      </c>
      <c r="D13" s="204">
        <v>0</v>
      </c>
      <c r="E13" s="204">
        <v>788.74400000000003</v>
      </c>
      <c r="F13" s="204">
        <v>2038.2819999999999</v>
      </c>
      <c r="H13" s="204"/>
      <c r="I13" s="204"/>
      <c r="K13" s="204"/>
    </row>
    <row r="14" spans="1:11" ht="12.75" customHeight="1">
      <c r="A14" s="210" t="s">
        <v>45</v>
      </c>
      <c r="B14" s="204">
        <v>408.42</v>
      </c>
      <c r="C14" s="204">
        <v>0</v>
      </c>
      <c r="D14" s="204">
        <v>0</v>
      </c>
      <c r="E14" s="204">
        <v>-408.42</v>
      </c>
      <c r="F14" s="204">
        <v>0</v>
      </c>
      <c r="H14" s="204"/>
      <c r="I14" s="204"/>
      <c r="K14" s="204"/>
    </row>
    <row r="15" spans="1:11" ht="12.75" customHeight="1">
      <c r="A15" s="210" t="s">
        <v>685</v>
      </c>
      <c r="B15" s="204">
        <v>467.01299999999998</v>
      </c>
      <c r="C15" s="204">
        <v>0</v>
      </c>
      <c r="D15" s="204">
        <v>0</v>
      </c>
      <c r="E15" s="204">
        <v>-467.01299999999998</v>
      </c>
      <c r="F15" s="204">
        <v>0</v>
      </c>
      <c r="H15" s="204"/>
      <c r="I15" s="204"/>
      <c r="K15" s="204"/>
    </row>
    <row r="16" spans="1:11" ht="12.75" customHeight="1">
      <c r="A16" s="215" t="s">
        <v>684</v>
      </c>
      <c r="B16" s="204">
        <v>2033.1559999999999</v>
      </c>
      <c r="C16" s="204">
        <v>-1990.8910000000001</v>
      </c>
      <c r="D16" s="204">
        <v>0</v>
      </c>
      <c r="E16" s="204">
        <v>-42.265000000000001</v>
      </c>
      <c r="F16" s="204">
        <v>0</v>
      </c>
      <c r="H16" s="204"/>
      <c r="I16" s="204"/>
      <c r="K16" s="204"/>
    </row>
    <row r="17" spans="1:11" ht="12.75" customHeight="1">
      <c r="A17" s="214"/>
      <c r="B17" s="204"/>
      <c r="C17" s="204"/>
      <c r="D17" s="204"/>
      <c r="E17" s="204"/>
      <c r="F17" s="204"/>
      <c r="H17" s="204"/>
      <c r="I17" s="204"/>
      <c r="K17" s="204"/>
    </row>
    <row r="18" spans="1:11" ht="12.75" customHeight="1">
      <c r="A18" s="211" t="s">
        <v>683</v>
      </c>
      <c r="B18" s="206">
        <v>-9017.0300000000007</v>
      </c>
      <c r="C18" s="568">
        <v>4459.8999999999996</v>
      </c>
      <c r="D18" s="206">
        <v>0</v>
      </c>
      <c r="E18" s="206">
        <v>-1253.806</v>
      </c>
      <c r="F18" s="206">
        <v>-5810.9359999999997</v>
      </c>
      <c r="H18" s="206"/>
      <c r="I18" s="206"/>
      <c r="K18" s="204"/>
    </row>
    <row r="19" spans="1:11" ht="12.75" customHeight="1">
      <c r="A19" s="210" t="s">
        <v>42</v>
      </c>
      <c r="B19" s="204">
        <v>-9945.2119999999995</v>
      </c>
      <c r="C19" s="204">
        <v>4459.8999999999996</v>
      </c>
      <c r="D19" s="204">
        <v>0</v>
      </c>
      <c r="E19" s="204">
        <v>-659.7</v>
      </c>
      <c r="F19" s="204">
        <v>-6145.0119999999997</v>
      </c>
      <c r="G19" s="1223"/>
      <c r="H19" s="204"/>
      <c r="I19" s="204"/>
      <c r="K19" s="204"/>
    </row>
    <row r="20" spans="1:11" ht="12.75" customHeight="1">
      <c r="A20" s="213"/>
      <c r="B20" s="204"/>
      <c r="C20" s="204"/>
      <c r="D20" s="204"/>
      <c r="E20" s="204"/>
      <c r="F20" s="204"/>
      <c r="G20" s="1223"/>
      <c r="H20" s="204"/>
      <c r="I20" s="204"/>
      <c r="K20" s="204"/>
    </row>
    <row r="21" spans="1:11" ht="12.75" customHeight="1">
      <c r="A21" s="213" t="s">
        <v>1315</v>
      </c>
      <c r="B21" s="204">
        <v>0</v>
      </c>
      <c r="C21" s="204">
        <v>0</v>
      </c>
      <c r="D21" s="204">
        <v>0</v>
      </c>
      <c r="E21" s="204">
        <v>-230.24600000000001</v>
      </c>
      <c r="F21" s="204">
        <v>-230.24600000000001</v>
      </c>
      <c r="G21" s="1223"/>
      <c r="H21" s="204"/>
      <c r="I21" s="204"/>
      <c r="K21" s="204"/>
    </row>
    <row r="22" spans="1:11" ht="12.75" customHeight="1">
      <c r="A22" s="827" t="s">
        <v>681</v>
      </c>
      <c r="B22" s="204">
        <v>0</v>
      </c>
      <c r="C22" s="204">
        <v>0</v>
      </c>
      <c r="D22" s="204">
        <v>0</v>
      </c>
      <c r="E22" s="204">
        <v>-379.11700000000002</v>
      </c>
      <c r="F22" s="204">
        <v>-379.11700000000002</v>
      </c>
      <c r="G22" s="1223"/>
      <c r="H22" s="204"/>
      <c r="I22" s="204"/>
      <c r="K22" s="204"/>
    </row>
    <row r="23" spans="1:11" ht="12.75" customHeight="1">
      <c r="A23" s="210" t="s">
        <v>680</v>
      </c>
      <c r="B23" s="204">
        <v>928.18200000000002</v>
      </c>
      <c r="C23" s="204">
        <v>0</v>
      </c>
      <c r="D23" s="204">
        <v>0</v>
      </c>
      <c r="E23" s="204">
        <v>15.257999999999999</v>
      </c>
      <c r="F23" s="204">
        <v>943.44100000000003</v>
      </c>
      <c r="H23" s="204"/>
      <c r="I23" s="204"/>
      <c r="K23" s="204"/>
    </row>
    <row r="24" spans="1:11" ht="12.75" customHeight="1">
      <c r="A24" s="211" t="s">
        <v>679</v>
      </c>
      <c r="B24" s="206">
        <v>-330.14299999999997</v>
      </c>
      <c r="C24" s="204">
        <v>0</v>
      </c>
      <c r="D24" s="204">
        <v>0</v>
      </c>
      <c r="E24" s="204">
        <v>0</v>
      </c>
      <c r="F24" s="206">
        <v>-330.14299999999997</v>
      </c>
      <c r="H24" s="206"/>
      <c r="I24" s="206"/>
      <c r="K24" s="204"/>
    </row>
    <row r="25" spans="1:11" ht="12.75" customHeight="1">
      <c r="A25" s="212"/>
      <c r="B25" s="204"/>
      <c r="C25" s="204"/>
      <c r="D25" s="204"/>
      <c r="E25" s="204"/>
      <c r="F25" s="204"/>
      <c r="H25" s="204"/>
      <c r="I25" s="204"/>
      <c r="K25" s="204"/>
    </row>
    <row r="26" spans="1:11" ht="12.75" customHeight="1">
      <c r="A26" s="211" t="s">
        <v>379</v>
      </c>
      <c r="B26" s="206">
        <v>-17788.345000000001</v>
      </c>
      <c r="C26" s="206">
        <v>1854.057</v>
      </c>
      <c r="D26" s="206">
        <v>78.183999999999997</v>
      </c>
      <c r="E26" s="206">
        <v>883.70799999999997</v>
      </c>
      <c r="F26" s="206">
        <v>-14972.394</v>
      </c>
      <c r="H26" s="206"/>
      <c r="I26" s="206"/>
      <c r="K26" s="204"/>
    </row>
    <row r="27" spans="1:11" ht="12.75" customHeight="1">
      <c r="A27" s="210" t="s">
        <v>678</v>
      </c>
      <c r="B27" s="204">
        <v>-15826.348</v>
      </c>
      <c r="C27" s="204">
        <v>1858.8530000000001</v>
      </c>
      <c r="D27" s="204">
        <v>0</v>
      </c>
      <c r="E27" s="204">
        <v>956.58399999999995</v>
      </c>
      <c r="F27" s="204">
        <v>-13010.91</v>
      </c>
      <c r="H27" s="204"/>
      <c r="I27" s="204"/>
      <c r="K27" s="204"/>
    </row>
    <row r="28" spans="1:11" ht="12.75" customHeight="1">
      <c r="A28" s="210" t="s">
        <v>677</v>
      </c>
      <c r="B28" s="204">
        <v>-1959.76</v>
      </c>
      <c r="C28" s="204">
        <v>-4.7949999999999999</v>
      </c>
      <c r="D28" s="204">
        <v>78.183999999999997</v>
      </c>
      <c r="E28" s="204">
        <v>-72.875</v>
      </c>
      <c r="F28" s="204">
        <v>-1959.2470000000001</v>
      </c>
      <c r="H28" s="204"/>
      <c r="I28" s="204"/>
      <c r="K28" s="204"/>
    </row>
    <row r="29" spans="1:11" ht="12.75" customHeight="1">
      <c r="A29" s="210" t="s">
        <v>676</v>
      </c>
      <c r="B29" s="204">
        <v>-2.2360000000000002</v>
      </c>
      <c r="C29" s="204">
        <v>0</v>
      </c>
      <c r="D29" s="204">
        <v>0</v>
      </c>
      <c r="E29" s="204">
        <v>0</v>
      </c>
      <c r="F29" s="204">
        <v>-2.2360000000000002</v>
      </c>
      <c r="H29" s="204"/>
      <c r="I29" s="204"/>
      <c r="K29" s="204"/>
    </row>
    <row r="30" spans="1:11" ht="12.75" customHeight="1">
      <c r="A30" s="210"/>
      <c r="B30" s="204"/>
      <c r="C30" s="204"/>
      <c r="D30" s="204"/>
      <c r="E30" s="204"/>
      <c r="F30" s="204"/>
      <c r="H30" s="204"/>
      <c r="I30" s="204"/>
      <c r="K30" s="204"/>
    </row>
    <row r="31" spans="1:11" ht="12.75" customHeight="1">
      <c r="A31" s="205" t="s">
        <v>675</v>
      </c>
      <c r="B31" s="206">
        <v>5927.5540000000001</v>
      </c>
      <c r="C31" s="206">
        <v>5293.5330000000004</v>
      </c>
      <c r="D31" s="206">
        <v>-557.75599999999997</v>
      </c>
      <c r="E31" s="206">
        <v>56.094999999999999</v>
      </c>
      <c r="F31" s="206">
        <v>10719.427</v>
      </c>
      <c r="H31" s="206"/>
      <c r="I31" s="206"/>
      <c r="K31" s="204"/>
    </row>
    <row r="32" spans="1:11" ht="12.75" customHeight="1">
      <c r="A32" s="207" t="s">
        <v>674</v>
      </c>
      <c r="B32" s="206">
        <v>1587.0550000000001</v>
      </c>
      <c r="C32" s="206">
        <v>-5375.4549999999999</v>
      </c>
      <c r="D32" s="206">
        <v>557.75599999999997</v>
      </c>
      <c r="E32" s="206">
        <v>-153.78200000000001</v>
      </c>
      <c r="F32" s="206">
        <v>-3384.4259999999999</v>
      </c>
      <c r="H32" s="206"/>
      <c r="I32" s="206"/>
      <c r="K32" s="204"/>
    </row>
    <row r="33" spans="1:11" ht="12.75" customHeight="1">
      <c r="A33" s="205" t="s">
        <v>673</v>
      </c>
      <c r="B33" s="206">
        <v>-97.686999999999998</v>
      </c>
      <c r="C33" s="206">
        <v>0</v>
      </c>
      <c r="D33" s="206">
        <v>0</v>
      </c>
      <c r="E33" s="206">
        <v>97.686999999999998</v>
      </c>
      <c r="F33" s="206">
        <v>0</v>
      </c>
      <c r="H33" s="206"/>
      <c r="I33" s="206"/>
      <c r="K33" s="204"/>
    </row>
    <row r="34" spans="1:11" ht="12.75" customHeight="1">
      <c r="A34" s="205" t="s">
        <v>672</v>
      </c>
      <c r="B34" s="206">
        <v>64.747</v>
      </c>
      <c r="C34" s="206">
        <v>-104.181</v>
      </c>
      <c r="D34" s="206">
        <v>0</v>
      </c>
      <c r="E34" s="206">
        <v>0</v>
      </c>
      <c r="F34" s="206">
        <v>-39.433</v>
      </c>
      <c r="H34" s="206"/>
      <c r="I34" s="206"/>
      <c r="K34" s="204"/>
    </row>
    <row r="35" spans="1:11" ht="12.75" customHeight="1">
      <c r="A35" s="205"/>
      <c r="B35" s="204"/>
      <c r="C35" s="204"/>
      <c r="D35" s="204"/>
      <c r="E35" s="204">
        <v>0</v>
      </c>
      <c r="F35" s="206">
        <v>0</v>
      </c>
      <c r="H35" s="206"/>
      <c r="I35" s="206"/>
      <c r="K35" s="204"/>
    </row>
    <row r="36" spans="1:11" ht="13.5" customHeight="1" thickBot="1">
      <c r="A36" s="203" t="s">
        <v>46</v>
      </c>
      <c r="B36" s="202">
        <v>7481.67</v>
      </c>
      <c r="C36" s="202">
        <v>-186.10300000000001</v>
      </c>
      <c r="D36" s="202">
        <v>0</v>
      </c>
      <c r="E36" s="202">
        <v>0</v>
      </c>
      <c r="F36" s="202">
        <v>7295.567</v>
      </c>
      <c r="G36" s="1223"/>
      <c r="H36" s="206"/>
      <c r="I36" s="206"/>
      <c r="K36" s="204"/>
    </row>
    <row r="37" spans="1:11" ht="12.75" customHeight="1">
      <c r="H37" s="206"/>
      <c r="I37" s="206"/>
      <c r="K37" s="204"/>
    </row>
    <row r="38" spans="1:11" ht="12.75" customHeight="1">
      <c r="F38" s="221" t="s">
        <v>699</v>
      </c>
      <c r="H38" s="206"/>
      <c r="I38" s="206"/>
      <c r="K38" s="204"/>
    </row>
    <row r="39" spans="1:11" ht="12.75" customHeight="1">
      <c r="A39" s="875" t="s">
        <v>1312</v>
      </c>
      <c r="B39" s="876"/>
      <c r="C39" s="876"/>
      <c r="D39" s="876"/>
      <c r="E39" s="876"/>
      <c r="F39" s="876"/>
    </row>
    <row r="40" spans="1:11" ht="12.75" customHeight="1">
      <c r="A40" s="1898" t="s">
        <v>1316</v>
      </c>
      <c r="B40" s="1900"/>
      <c r="C40" s="1900"/>
      <c r="D40" s="1900"/>
      <c r="E40" s="1900"/>
      <c r="F40" s="1900"/>
    </row>
    <row r="41" spans="1:11" ht="17.25" customHeight="1">
      <c r="A41" s="1899"/>
      <c r="B41" s="1901" t="s">
        <v>697</v>
      </c>
      <c r="C41" s="1901" t="s">
        <v>696</v>
      </c>
      <c r="D41" s="1901" t="s">
        <v>695</v>
      </c>
      <c r="E41" s="1901" t="s">
        <v>691</v>
      </c>
      <c r="F41" s="1901" t="s">
        <v>690</v>
      </c>
    </row>
    <row r="42" spans="1:11" ht="17.25" customHeight="1">
      <c r="A42" s="1899"/>
      <c r="B42" s="1902"/>
      <c r="C42" s="1902"/>
      <c r="D42" s="1902"/>
      <c r="E42" s="1903"/>
      <c r="F42" s="1902"/>
    </row>
    <row r="43" spans="1:11" ht="12.75" customHeight="1">
      <c r="A43" s="1222"/>
      <c r="B43" s="219"/>
      <c r="C43" s="219"/>
      <c r="D43" s="220"/>
      <c r="E43" s="219"/>
    </row>
    <row r="44" spans="1:11" ht="12.75" customHeight="1">
      <c r="A44" s="212" t="s">
        <v>16</v>
      </c>
      <c r="B44" s="206">
        <v>27016.583999999999</v>
      </c>
      <c r="C44" s="206">
        <v>0</v>
      </c>
      <c r="D44" s="206">
        <v>3278.694</v>
      </c>
      <c r="E44" s="206">
        <v>-37.954999999999998</v>
      </c>
      <c r="F44" s="206">
        <v>30257.324000000001</v>
      </c>
    </row>
    <row r="45" spans="1:11" ht="12.75" customHeight="1">
      <c r="A45" s="218"/>
      <c r="B45" s="204"/>
      <c r="C45" s="204"/>
      <c r="D45" s="204"/>
      <c r="E45" s="204"/>
      <c r="F45" s="204"/>
    </row>
    <row r="46" spans="1:11" ht="12.75" customHeight="1">
      <c r="A46" s="210" t="s">
        <v>689</v>
      </c>
      <c r="B46" s="204">
        <v>14850.611000000001</v>
      </c>
      <c r="C46" s="204">
        <v>0</v>
      </c>
      <c r="D46" s="204">
        <v>3278.694</v>
      </c>
      <c r="E46" s="204">
        <v>941.93399999999997</v>
      </c>
      <c r="F46" s="204">
        <v>19071.240000000002</v>
      </c>
    </row>
    <row r="47" spans="1:11" ht="12.75" customHeight="1">
      <c r="A47" s="217" t="s">
        <v>688</v>
      </c>
      <c r="B47" s="204">
        <v>16679.009999999998</v>
      </c>
      <c r="C47" s="204">
        <v>0</v>
      </c>
      <c r="D47" s="204">
        <v>0</v>
      </c>
      <c r="E47" s="204">
        <v>941.93399999999997</v>
      </c>
      <c r="F47" s="204">
        <v>17620.944</v>
      </c>
    </row>
    <row r="48" spans="1:11" ht="12.75" customHeight="1">
      <c r="A48" s="217" t="s">
        <v>687</v>
      </c>
      <c r="B48" s="204">
        <v>-1828.3979999999999</v>
      </c>
      <c r="C48" s="204">
        <v>0</v>
      </c>
      <c r="D48" s="204">
        <v>3278.694</v>
      </c>
      <c r="E48" s="204">
        <v>0</v>
      </c>
      <c r="F48" s="204">
        <v>1450.296</v>
      </c>
    </row>
    <row r="49" spans="1:6" ht="12.75" customHeight="1">
      <c r="A49" s="210" t="s">
        <v>383</v>
      </c>
      <c r="B49" s="204">
        <v>10136.050999999999</v>
      </c>
      <c r="C49" s="204">
        <v>0</v>
      </c>
      <c r="D49" s="204">
        <v>0</v>
      </c>
      <c r="E49" s="204">
        <v>-869.46799999999996</v>
      </c>
      <c r="F49" s="204">
        <v>9266.5820000000003</v>
      </c>
    </row>
    <row r="50" spans="1:6" ht="25.5" customHeight="1">
      <c r="A50" s="216" t="s">
        <v>686</v>
      </c>
      <c r="B50" s="204">
        <v>1249.4580000000001</v>
      </c>
      <c r="C50" s="204">
        <v>0</v>
      </c>
      <c r="D50" s="204">
        <v>0</v>
      </c>
      <c r="E50" s="204">
        <v>670.04200000000003</v>
      </c>
      <c r="F50" s="204">
        <v>1919.501</v>
      </c>
    </row>
    <row r="51" spans="1:6" ht="12.75" customHeight="1">
      <c r="A51" s="210" t="s">
        <v>45</v>
      </c>
      <c r="B51" s="204">
        <v>385.37</v>
      </c>
      <c r="C51" s="204">
        <v>0</v>
      </c>
      <c r="D51" s="204">
        <v>0</v>
      </c>
      <c r="E51" s="204">
        <v>-385.37</v>
      </c>
      <c r="F51" s="204">
        <v>0</v>
      </c>
    </row>
    <row r="52" spans="1:6" ht="12.75" customHeight="1">
      <c r="A52" s="210" t="s">
        <v>685</v>
      </c>
      <c r="B52" s="204">
        <v>332.00400000000002</v>
      </c>
      <c r="C52" s="204">
        <v>0</v>
      </c>
      <c r="D52" s="204">
        <v>0</v>
      </c>
      <c r="E52" s="204">
        <v>-332.00400000000002</v>
      </c>
      <c r="F52" s="204">
        <v>0</v>
      </c>
    </row>
    <row r="53" spans="1:6" ht="12.75" customHeight="1">
      <c r="A53" s="215" t="s">
        <v>684</v>
      </c>
      <c r="B53" s="204">
        <v>63.087000000000003</v>
      </c>
      <c r="C53" s="204">
        <v>0</v>
      </c>
      <c r="D53" s="204">
        <v>0</v>
      </c>
      <c r="E53" s="204">
        <v>-63.087000000000003</v>
      </c>
      <c r="F53" s="204">
        <v>0</v>
      </c>
    </row>
    <row r="54" spans="1:6" ht="12.75" customHeight="1">
      <c r="A54" s="214"/>
      <c r="B54" s="204"/>
      <c r="C54" s="204"/>
      <c r="D54" s="204"/>
      <c r="E54" s="204"/>
      <c r="F54" s="204"/>
    </row>
    <row r="55" spans="1:6" ht="12.75" customHeight="1">
      <c r="A55" s="211" t="s">
        <v>683</v>
      </c>
      <c r="B55" s="206">
        <v>-3929.24</v>
      </c>
      <c r="C55" s="206">
        <v>0</v>
      </c>
      <c r="D55" s="206">
        <v>0</v>
      </c>
      <c r="E55" s="206">
        <v>-565.84299999999996</v>
      </c>
      <c r="F55" s="206">
        <v>-4495.0829999999996</v>
      </c>
    </row>
    <row r="56" spans="1:6" ht="12.75" customHeight="1">
      <c r="A56" s="210" t="s">
        <v>42</v>
      </c>
      <c r="B56" s="204">
        <v>-5534.7669999999998</v>
      </c>
      <c r="C56" s="204">
        <v>0</v>
      </c>
      <c r="D56" s="204">
        <v>0</v>
      </c>
      <c r="E56" s="204">
        <v>612.79200000000003</v>
      </c>
      <c r="F56" s="204">
        <v>-4921.9740000000002</v>
      </c>
    </row>
    <row r="57" spans="1:6" ht="12.75" customHeight="1">
      <c r="A57" s="213"/>
      <c r="B57" s="204"/>
      <c r="C57" s="204"/>
      <c r="D57" s="204"/>
      <c r="E57" s="204"/>
      <c r="F57" s="204"/>
    </row>
    <row r="58" spans="1:6" ht="12.75" customHeight="1">
      <c r="A58" s="213" t="s">
        <v>1315</v>
      </c>
      <c r="B58" s="204">
        <v>0</v>
      </c>
      <c r="C58" s="204">
        <v>0</v>
      </c>
      <c r="D58" s="204">
        <v>0</v>
      </c>
      <c r="E58" s="204">
        <v>-69.614999999999995</v>
      </c>
      <c r="F58" s="204">
        <v>-69.614999999999995</v>
      </c>
    </row>
    <row r="59" spans="1:6" ht="12.75" customHeight="1">
      <c r="A59" s="827" t="s">
        <v>681</v>
      </c>
      <c r="B59" s="204">
        <v>0</v>
      </c>
      <c r="C59" s="204">
        <v>0</v>
      </c>
      <c r="D59" s="204">
        <v>0</v>
      </c>
      <c r="E59" s="204">
        <v>-299.685</v>
      </c>
      <c r="F59" s="204">
        <v>-299.685</v>
      </c>
    </row>
    <row r="60" spans="1:6" ht="12.75" customHeight="1">
      <c r="A60" s="210" t="s">
        <v>680</v>
      </c>
      <c r="B60" s="204">
        <v>1605.5260000000001</v>
      </c>
      <c r="C60" s="204">
        <v>0</v>
      </c>
      <c r="D60" s="204">
        <v>0</v>
      </c>
      <c r="E60" s="204">
        <v>-809.33399999999995</v>
      </c>
      <c r="F60" s="204">
        <v>796.19200000000001</v>
      </c>
    </row>
    <row r="61" spans="1:6" ht="12.75" customHeight="1">
      <c r="A61" s="211" t="s">
        <v>679</v>
      </c>
      <c r="B61" s="206">
        <v>-338.452</v>
      </c>
      <c r="C61" s="204">
        <v>0</v>
      </c>
      <c r="D61" s="204">
        <v>0</v>
      </c>
      <c r="E61" s="204">
        <v>0</v>
      </c>
      <c r="F61" s="206">
        <v>-338.452</v>
      </c>
    </row>
    <row r="62" spans="1:6" ht="12.75" customHeight="1">
      <c r="A62" s="212"/>
      <c r="B62" s="204"/>
      <c r="C62" s="204"/>
      <c r="D62" s="204"/>
      <c r="E62" s="204"/>
      <c r="F62" s="204"/>
    </row>
    <row r="63" spans="1:6" ht="12.75" customHeight="1">
      <c r="A63" s="211" t="s">
        <v>379</v>
      </c>
      <c r="B63" s="206">
        <v>-17533.741000000002</v>
      </c>
      <c r="C63" s="206">
        <v>2693.5880000000002</v>
      </c>
      <c r="D63" s="206">
        <v>-348.79700000000003</v>
      </c>
      <c r="E63" s="206">
        <v>615.78300000000002</v>
      </c>
      <c r="F63" s="206">
        <v>-14573.165999999999</v>
      </c>
    </row>
    <row r="64" spans="1:6" ht="12.75" customHeight="1">
      <c r="A64" s="210" t="s">
        <v>678</v>
      </c>
      <c r="B64" s="204">
        <v>-16097.197</v>
      </c>
      <c r="C64" s="204">
        <v>2693.5880000000002</v>
      </c>
      <c r="D64" s="204">
        <v>0</v>
      </c>
      <c r="E64" s="204">
        <v>607.11599999999999</v>
      </c>
      <c r="F64" s="204">
        <v>-12796.492</v>
      </c>
    </row>
    <row r="65" spans="1:6" ht="12.75" customHeight="1">
      <c r="A65" s="210" t="s">
        <v>677</v>
      </c>
      <c r="B65" s="204">
        <v>-1430.5920000000001</v>
      </c>
      <c r="C65" s="204">
        <v>0</v>
      </c>
      <c r="D65" s="204">
        <v>-348.79700000000003</v>
      </c>
      <c r="E65" s="204">
        <v>8.6669999999999998</v>
      </c>
      <c r="F65" s="204">
        <v>-1770.722</v>
      </c>
    </row>
    <row r="66" spans="1:6" ht="12.75" customHeight="1">
      <c r="A66" s="210" t="s">
        <v>676</v>
      </c>
      <c r="B66" s="204">
        <v>-5.9509999999999996</v>
      </c>
      <c r="C66" s="204">
        <v>0</v>
      </c>
      <c r="D66" s="204">
        <v>0</v>
      </c>
      <c r="E66" s="204">
        <v>0</v>
      </c>
      <c r="F66" s="204">
        <v>-5.9509999999999996</v>
      </c>
    </row>
    <row r="67" spans="1:6" ht="12.75" customHeight="1">
      <c r="A67" s="205"/>
      <c r="B67" s="204"/>
      <c r="C67" s="204"/>
      <c r="D67" s="204"/>
      <c r="E67" s="204"/>
      <c r="F67" s="204"/>
    </row>
    <row r="68" spans="1:6" ht="12.75" customHeight="1">
      <c r="A68" s="205" t="s">
        <v>675</v>
      </c>
      <c r="B68" s="206">
        <v>5215.1499999999996</v>
      </c>
      <c r="C68" s="206">
        <v>2693.5880000000002</v>
      </c>
      <c r="D68" s="206">
        <v>2929.8969999999999</v>
      </c>
      <c r="E68" s="206">
        <v>11.984999999999999</v>
      </c>
      <c r="F68" s="206">
        <v>10850.621999999999</v>
      </c>
    </row>
    <row r="69" spans="1:6" ht="12.75" customHeight="1">
      <c r="A69" s="207" t="s">
        <v>674</v>
      </c>
      <c r="B69" s="206">
        <v>525.45399999999995</v>
      </c>
      <c r="C69" s="206">
        <v>-1006.211</v>
      </c>
      <c r="D69" s="206">
        <v>-2929.8969999999999</v>
      </c>
      <c r="E69" s="206">
        <v>-104.92</v>
      </c>
      <c r="F69" s="206">
        <v>-3515.5740000000001</v>
      </c>
    </row>
    <row r="70" spans="1:6" ht="12.75" customHeight="1">
      <c r="A70" s="205" t="s">
        <v>673</v>
      </c>
      <c r="B70" s="206">
        <v>-92.933999999999997</v>
      </c>
      <c r="C70" s="206">
        <v>0</v>
      </c>
      <c r="D70" s="206">
        <v>0</v>
      </c>
      <c r="E70" s="206">
        <v>92.933999999999997</v>
      </c>
      <c r="F70" s="206">
        <v>0</v>
      </c>
    </row>
    <row r="71" spans="1:6" ht="12.75" customHeight="1">
      <c r="A71" s="205" t="s">
        <v>672</v>
      </c>
      <c r="B71" s="206">
        <v>-71.313999999999993</v>
      </c>
      <c r="C71" s="206">
        <v>-107.377</v>
      </c>
      <c r="D71" s="206">
        <v>0</v>
      </c>
      <c r="E71" s="206">
        <v>0</v>
      </c>
      <c r="F71" s="206">
        <v>-178.69200000000001</v>
      </c>
    </row>
    <row r="72" spans="1:6" ht="12.75" customHeight="1">
      <c r="A72" s="205"/>
      <c r="B72" s="204"/>
      <c r="C72" s="204"/>
      <c r="D72" s="204"/>
      <c r="E72" s="204">
        <v>0</v>
      </c>
      <c r="F72" s="204">
        <v>0</v>
      </c>
    </row>
    <row r="73" spans="1:6" ht="13.5" customHeight="1" thickBot="1">
      <c r="A73" s="203" t="s">
        <v>46</v>
      </c>
      <c r="B73" s="202">
        <v>5576.3549999999996</v>
      </c>
      <c r="C73" s="202">
        <v>1579.999</v>
      </c>
      <c r="D73" s="202">
        <v>0</v>
      </c>
      <c r="E73" s="202">
        <v>0</v>
      </c>
      <c r="F73" s="202">
        <v>7156.3549999999996</v>
      </c>
    </row>
    <row r="74" spans="1:6" ht="12.75" customHeight="1">
      <c r="B74" s="206"/>
    </row>
    <row r="75" spans="1:6" ht="12.75" customHeight="1">
      <c r="F75" s="221" t="s">
        <v>699</v>
      </c>
    </row>
    <row r="76" spans="1:6" ht="12.75" customHeight="1">
      <c r="A76" s="875" t="s">
        <v>1312</v>
      </c>
      <c r="B76" s="876"/>
      <c r="C76" s="876"/>
      <c r="D76" s="876"/>
      <c r="E76" s="876"/>
      <c r="F76" s="876"/>
    </row>
    <row r="77" spans="1:6" ht="12.75" customHeight="1">
      <c r="A77" s="1898" t="s">
        <v>1314</v>
      </c>
      <c r="B77" s="1900"/>
      <c r="C77" s="1900"/>
      <c r="D77" s="1900"/>
      <c r="E77" s="1900"/>
      <c r="F77" s="1900"/>
    </row>
    <row r="78" spans="1:6" ht="17.25" customHeight="1">
      <c r="A78" s="1899"/>
      <c r="B78" s="1901" t="s">
        <v>697</v>
      </c>
      <c r="C78" s="1901" t="s">
        <v>696</v>
      </c>
      <c r="D78" s="1901" t="s">
        <v>695</v>
      </c>
      <c r="E78" s="1901" t="s">
        <v>691</v>
      </c>
      <c r="F78" s="1901" t="s">
        <v>690</v>
      </c>
    </row>
    <row r="79" spans="1:6" ht="17.25" customHeight="1">
      <c r="A79" s="1899"/>
      <c r="B79" s="1902"/>
      <c r="C79" s="1902"/>
      <c r="D79" s="1902"/>
      <c r="E79" s="1903"/>
      <c r="F79" s="1902"/>
    </row>
    <row r="80" spans="1:6" ht="12.75" customHeight="1">
      <c r="A80" s="1222"/>
      <c r="B80" s="219"/>
      <c r="C80" s="219"/>
      <c r="D80" s="220"/>
      <c r="E80" s="219"/>
    </row>
    <row r="81" spans="1:16" ht="12.75" customHeight="1">
      <c r="A81" s="212" t="s">
        <v>16</v>
      </c>
      <c r="B81" s="206">
        <v>29630.155999999999</v>
      </c>
      <c r="C81" s="206">
        <v>119.06</v>
      </c>
      <c r="D81" s="206">
        <v>-253.61</v>
      </c>
      <c r="E81" s="206">
        <v>-3.347</v>
      </c>
      <c r="F81" s="206">
        <v>29492.258000000002</v>
      </c>
      <c r="G81" s="1224"/>
      <c r="H81" s="201"/>
      <c r="I81" s="201"/>
      <c r="J81" s="201"/>
      <c r="K81" s="201"/>
      <c r="L81" s="201"/>
      <c r="M81" s="201"/>
      <c r="N81" s="201"/>
      <c r="O81" s="201"/>
      <c r="P81" s="569"/>
    </row>
    <row r="82" spans="1:16" ht="12.75" customHeight="1">
      <c r="A82" s="218"/>
      <c r="B82" s="204"/>
      <c r="C82" s="204"/>
      <c r="D82" s="204"/>
      <c r="E82" s="204"/>
      <c r="F82" s="204"/>
      <c r="G82" s="1224"/>
      <c r="H82" s="201"/>
      <c r="I82" s="201"/>
      <c r="J82" s="201"/>
      <c r="K82" s="201"/>
      <c r="L82" s="201"/>
      <c r="M82" s="201"/>
      <c r="N82" s="201"/>
      <c r="O82" s="201"/>
    </row>
    <row r="83" spans="1:16" ht="12.75" customHeight="1">
      <c r="A83" s="210" t="s">
        <v>689</v>
      </c>
      <c r="B83" s="204">
        <v>17939.592000000001</v>
      </c>
      <c r="C83" s="204">
        <v>0</v>
      </c>
      <c r="D83" s="204">
        <v>-253.61</v>
      </c>
      <c r="E83" s="204">
        <v>765.24800000000005</v>
      </c>
      <c r="F83" s="204">
        <v>18451.228999999999</v>
      </c>
      <c r="G83" s="1224"/>
      <c r="H83" s="201"/>
      <c r="I83" s="201"/>
      <c r="J83" s="201"/>
      <c r="K83" s="201"/>
      <c r="L83" s="201"/>
      <c r="M83" s="201"/>
      <c r="N83" s="201"/>
      <c r="O83" s="201"/>
    </row>
    <row r="84" spans="1:16" ht="12.75" customHeight="1">
      <c r="A84" s="217" t="s">
        <v>688</v>
      </c>
      <c r="B84" s="224">
        <v>16113.6</v>
      </c>
      <c r="C84" s="224">
        <v>0</v>
      </c>
      <c r="D84" s="224">
        <v>0</v>
      </c>
      <c r="E84" s="224">
        <v>765.24800000000005</v>
      </c>
      <c r="F84" s="204">
        <v>16878.848000000002</v>
      </c>
      <c r="G84" s="1224"/>
      <c r="H84" s="201"/>
      <c r="I84" s="201"/>
      <c r="J84" s="201"/>
      <c r="K84" s="201"/>
      <c r="L84" s="201"/>
      <c r="M84" s="201"/>
      <c r="N84" s="201"/>
      <c r="O84" s="201"/>
    </row>
    <row r="85" spans="1:16" ht="12.75" customHeight="1">
      <c r="A85" s="217" t="s">
        <v>687</v>
      </c>
      <c r="B85" s="224">
        <v>1825.991</v>
      </c>
      <c r="C85" s="224">
        <v>0</v>
      </c>
      <c r="D85" s="224">
        <v>-253.61</v>
      </c>
      <c r="E85" s="224">
        <v>0</v>
      </c>
      <c r="F85" s="204">
        <v>1572.38</v>
      </c>
      <c r="G85" s="1224"/>
      <c r="H85" s="201"/>
      <c r="I85" s="201"/>
      <c r="J85" s="201"/>
      <c r="K85" s="201"/>
      <c r="L85" s="201"/>
      <c r="M85" s="201"/>
      <c r="N85" s="201"/>
      <c r="O85" s="201"/>
    </row>
    <row r="86" spans="1:16" ht="12.75" customHeight="1">
      <c r="A86" s="210" t="s">
        <v>383</v>
      </c>
      <c r="B86" s="224">
        <v>9856.0499999999993</v>
      </c>
      <c r="C86" s="224">
        <v>0</v>
      </c>
      <c r="D86" s="224">
        <v>0</v>
      </c>
      <c r="E86" s="224">
        <v>-792.87099999999998</v>
      </c>
      <c r="F86" s="204">
        <v>9063.1790000000001</v>
      </c>
      <c r="G86" s="1224"/>
      <c r="H86" s="201"/>
      <c r="I86" s="201"/>
      <c r="J86" s="201"/>
      <c r="K86" s="201"/>
      <c r="L86" s="201"/>
      <c r="M86" s="201"/>
      <c r="N86" s="201"/>
      <c r="O86" s="201"/>
    </row>
    <row r="87" spans="1:16" ht="25.5" customHeight="1">
      <c r="A87" s="216" t="s">
        <v>686</v>
      </c>
      <c r="B87" s="224">
        <v>1152.761</v>
      </c>
      <c r="C87" s="224">
        <v>119.06</v>
      </c>
      <c r="D87" s="224">
        <v>0</v>
      </c>
      <c r="E87" s="224">
        <v>706.02800000000002</v>
      </c>
      <c r="F87" s="204">
        <v>1977.8489999999999</v>
      </c>
      <c r="G87" s="1224"/>
      <c r="H87" s="201"/>
      <c r="I87" s="201"/>
      <c r="J87" s="201"/>
      <c r="K87" s="201"/>
      <c r="L87" s="201"/>
      <c r="M87" s="201"/>
      <c r="N87" s="201"/>
      <c r="O87" s="201"/>
    </row>
    <row r="88" spans="1:16" ht="12.75" customHeight="1">
      <c r="A88" s="210" t="s">
        <v>45</v>
      </c>
      <c r="B88" s="224">
        <v>303.23599999999999</v>
      </c>
      <c r="C88" s="224">
        <v>0</v>
      </c>
      <c r="D88" s="224">
        <v>0</v>
      </c>
      <c r="E88" s="224">
        <v>-303.23599999999999</v>
      </c>
      <c r="F88" s="204">
        <v>0</v>
      </c>
      <c r="G88" s="1224"/>
      <c r="H88" s="201"/>
      <c r="I88" s="201"/>
      <c r="J88" s="201"/>
      <c r="K88" s="201"/>
      <c r="L88" s="201"/>
      <c r="M88" s="201"/>
      <c r="N88" s="201"/>
      <c r="O88" s="201"/>
    </row>
    <row r="89" spans="1:16" ht="12.75" customHeight="1">
      <c r="A89" s="210" t="s">
        <v>685</v>
      </c>
      <c r="B89" s="224">
        <v>368.03699999999998</v>
      </c>
      <c r="C89" s="224">
        <v>0</v>
      </c>
      <c r="D89" s="224">
        <v>0</v>
      </c>
      <c r="E89" s="224">
        <v>-368.03699999999998</v>
      </c>
      <c r="F89" s="204">
        <v>0</v>
      </c>
      <c r="G89" s="1224"/>
      <c r="H89" s="201"/>
      <c r="I89" s="201"/>
      <c r="J89" s="201"/>
      <c r="K89" s="201"/>
      <c r="L89" s="201"/>
      <c r="M89" s="201"/>
      <c r="N89" s="201"/>
      <c r="O89" s="201"/>
    </row>
    <row r="90" spans="1:16" ht="12.75" customHeight="1">
      <c r="A90" s="215" t="s">
        <v>684</v>
      </c>
      <c r="B90" s="224">
        <v>10.478</v>
      </c>
      <c r="C90" s="224">
        <v>0</v>
      </c>
      <c r="D90" s="224">
        <v>0</v>
      </c>
      <c r="E90" s="224">
        <v>-10.478</v>
      </c>
      <c r="F90" s="204">
        <v>0</v>
      </c>
      <c r="G90" s="1224"/>
      <c r="H90" s="201"/>
      <c r="I90" s="201"/>
      <c r="J90" s="201"/>
      <c r="K90" s="201"/>
      <c r="L90" s="201"/>
      <c r="M90" s="201"/>
      <c r="N90" s="201"/>
      <c r="O90" s="201"/>
    </row>
    <row r="91" spans="1:16" ht="12.75" customHeight="1">
      <c r="A91" s="214"/>
      <c r="B91" s="224"/>
      <c r="C91" s="224"/>
      <c r="D91" s="224"/>
      <c r="E91" s="224"/>
      <c r="F91" s="204"/>
      <c r="G91" s="1224"/>
      <c r="H91" s="201"/>
      <c r="I91" s="201"/>
      <c r="J91" s="201"/>
      <c r="K91" s="201"/>
      <c r="L91" s="201"/>
      <c r="M91" s="201"/>
      <c r="N91" s="201"/>
      <c r="O91" s="201"/>
    </row>
    <row r="92" spans="1:16" ht="12.75" customHeight="1">
      <c r="A92" s="211" t="s">
        <v>683</v>
      </c>
      <c r="B92" s="223">
        <v>-3507.5540000000001</v>
      </c>
      <c r="C92" s="223">
        <v>0</v>
      </c>
      <c r="D92" s="223">
        <v>0</v>
      </c>
      <c r="E92" s="223">
        <v>-536.88499999999999</v>
      </c>
      <c r="F92" s="206">
        <v>-4044.4389999999999</v>
      </c>
      <c r="G92" s="1224"/>
      <c r="H92" s="201"/>
      <c r="I92" s="201"/>
      <c r="J92" s="201"/>
      <c r="K92" s="201"/>
      <c r="L92" s="201"/>
      <c r="M92" s="201"/>
      <c r="N92" s="201"/>
      <c r="O92" s="201"/>
    </row>
    <row r="93" spans="1:16" ht="12.75" customHeight="1">
      <c r="A93" s="210" t="s">
        <v>42</v>
      </c>
      <c r="B93" s="224">
        <v>-4258.2219999999998</v>
      </c>
      <c r="C93" s="224">
        <v>0</v>
      </c>
      <c r="D93" s="224">
        <v>0</v>
      </c>
      <c r="E93" s="224">
        <v>-148.863</v>
      </c>
      <c r="F93" s="204">
        <v>-4407.0860000000002</v>
      </c>
      <c r="G93" s="1224"/>
      <c r="H93" s="201"/>
      <c r="I93" s="201"/>
      <c r="J93" s="201"/>
      <c r="K93" s="201"/>
      <c r="L93" s="201"/>
      <c r="M93" s="201"/>
      <c r="N93" s="201"/>
      <c r="O93" s="201"/>
    </row>
    <row r="94" spans="1:16" ht="12.75" customHeight="1">
      <c r="A94" s="213"/>
      <c r="B94" s="224"/>
      <c r="C94" s="224"/>
      <c r="D94" s="224"/>
      <c r="E94" s="224"/>
      <c r="F94" s="204"/>
      <c r="G94" s="1224"/>
      <c r="H94" s="201"/>
      <c r="I94" s="201"/>
      <c r="J94" s="201"/>
      <c r="K94" s="201"/>
      <c r="L94" s="201"/>
      <c r="M94" s="201"/>
      <c r="N94" s="201"/>
      <c r="O94" s="201"/>
    </row>
    <row r="95" spans="1:16" ht="12.75" customHeight="1">
      <c r="A95" s="213" t="s">
        <v>682</v>
      </c>
      <c r="B95" s="224">
        <v>0</v>
      </c>
      <c r="C95" s="224">
        <v>0</v>
      </c>
      <c r="D95" s="224">
        <v>0</v>
      </c>
      <c r="E95" s="224">
        <v>-42.677999999999997</v>
      </c>
      <c r="F95" s="204">
        <v>-42.677999999999997</v>
      </c>
      <c r="G95" s="1224"/>
      <c r="H95" s="201"/>
      <c r="I95" s="201"/>
      <c r="J95" s="201"/>
      <c r="K95" s="201"/>
      <c r="L95" s="201"/>
      <c r="M95" s="201"/>
      <c r="N95" s="201"/>
      <c r="O95" s="201"/>
    </row>
    <row r="96" spans="1:16" ht="12.75" customHeight="1">
      <c r="A96" s="827" t="s">
        <v>681</v>
      </c>
      <c r="B96" s="224">
        <v>0</v>
      </c>
      <c r="C96" s="224">
        <v>0</v>
      </c>
      <c r="D96" s="224">
        <v>0</v>
      </c>
      <c r="E96" s="224">
        <v>-389.82600000000002</v>
      </c>
      <c r="F96" s="204">
        <v>-389.82600000000002</v>
      </c>
      <c r="G96" s="1224"/>
      <c r="H96" s="201"/>
      <c r="I96" s="201"/>
      <c r="J96" s="201"/>
      <c r="K96" s="201"/>
      <c r="L96" s="201"/>
      <c r="M96" s="201"/>
      <c r="N96" s="201"/>
      <c r="O96" s="201"/>
    </row>
    <row r="97" spans="1:15" ht="12.75" customHeight="1">
      <c r="A97" s="210" t="s">
        <v>680</v>
      </c>
      <c r="B97" s="224">
        <v>750.66800000000001</v>
      </c>
      <c r="C97" s="224">
        <v>0</v>
      </c>
      <c r="D97" s="224">
        <v>0</v>
      </c>
      <c r="E97" s="224">
        <v>44.481999999999999</v>
      </c>
      <c r="F97" s="204">
        <v>795.15099999999995</v>
      </c>
      <c r="G97" s="1224"/>
      <c r="H97" s="201"/>
      <c r="I97" s="201"/>
      <c r="J97" s="201"/>
      <c r="K97" s="201"/>
      <c r="L97" s="201"/>
      <c r="M97" s="201"/>
      <c r="N97" s="201"/>
      <c r="O97" s="201"/>
    </row>
    <row r="98" spans="1:15" ht="12.75" customHeight="1">
      <c r="A98" s="211" t="s">
        <v>679</v>
      </c>
      <c r="B98" s="223">
        <v>-297.08699999999999</v>
      </c>
      <c r="C98" s="224">
        <v>0</v>
      </c>
      <c r="D98" s="224">
        <v>0</v>
      </c>
      <c r="E98" s="223">
        <v>0</v>
      </c>
      <c r="F98" s="206">
        <v>-297.08699999999999</v>
      </c>
      <c r="G98" s="1224"/>
      <c r="H98" s="201"/>
      <c r="I98" s="201"/>
      <c r="J98" s="201"/>
      <c r="K98" s="201"/>
      <c r="L98" s="201"/>
      <c r="M98" s="201"/>
      <c r="N98" s="201"/>
      <c r="O98" s="201"/>
    </row>
    <row r="99" spans="1:15" ht="12.75" customHeight="1">
      <c r="A99" s="212"/>
      <c r="B99" s="224"/>
      <c r="C99" s="224"/>
      <c r="D99" s="224"/>
      <c r="E99" s="224"/>
      <c r="F99" s="204"/>
      <c r="G99" s="1224"/>
      <c r="H99" s="201"/>
      <c r="I99" s="201"/>
      <c r="J99" s="201"/>
      <c r="K99" s="201"/>
      <c r="L99" s="201"/>
      <c r="M99" s="201"/>
      <c r="N99" s="201"/>
      <c r="O99" s="201"/>
    </row>
    <row r="100" spans="1:15" ht="12.75" customHeight="1">
      <c r="A100" s="211" t="s">
        <v>379</v>
      </c>
      <c r="B100" s="223">
        <v>-15361.665999999999</v>
      </c>
      <c r="C100" s="223">
        <v>306.38299999999998</v>
      </c>
      <c r="D100" s="223">
        <v>52.033999999999999</v>
      </c>
      <c r="E100" s="223">
        <v>571.00300000000004</v>
      </c>
      <c r="F100" s="206">
        <v>-14432.244000000001</v>
      </c>
      <c r="G100" s="1224"/>
      <c r="H100" s="201"/>
      <c r="I100" s="201"/>
      <c r="J100" s="201"/>
      <c r="K100" s="201"/>
      <c r="L100" s="201"/>
      <c r="M100" s="201"/>
      <c r="N100" s="201"/>
      <c r="O100" s="201"/>
    </row>
    <row r="101" spans="1:15" ht="12.75" customHeight="1">
      <c r="A101" s="210" t="s">
        <v>678</v>
      </c>
      <c r="B101" s="224">
        <v>-13587.183000000001</v>
      </c>
      <c r="C101" s="224">
        <v>311.91899999999998</v>
      </c>
      <c r="D101" s="224">
        <v>0</v>
      </c>
      <c r="E101" s="224">
        <v>606.25699999999995</v>
      </c>
      <c r="F101" s="204">
        <v>-12669.004999999999</v>
      </c>
      <c r="G101" s="1224"/>
      <c r="H101" s="201"/>
      <c r="I101" s="201"/>
      <c r="J101" s="201"/>
      <c r="K101" s="201"/>
      <c r="L101" s="201"/>
      <c r="M101" s="201"/>
      <c r="N101" s="201"/>
      <c r="O101" s="201"/>
    </row>
    <row r="102" spans="1:15" ht="12.75" customHeight="1">
      <c r="A102" s="210" t="s">
        <v>677</v>
      </c>
      <c r="B102" s="224">
        <v>-1768.905</v>
      </c>
      <c r="C102" s="224">
        <v>-5.5359999999999996</v>
      </c>
      <c r="D102" s="224">
        <v>52.033999999999999</v>
      </c>
      <c r="E102" s="224">
        <v>-35.253999999999998</v>
      </c>
      <c r="F102" s="204">
        <v>-1757.6610000000001</v>
      </c>
      <c r="G102" s="1224"/>
      <c r="H102" s="201"/>
      <c r="I102" s="201"/>
      <c r="J102" s="201"/>
      <c r="K102" s="201"/>
      <c r="L102" s="201"/>
      <c r="M102" s="201"/>
      <c r="N102" s="201"/>
      <c r="O102" s="201"/>
    </row>
    <row r="103" spans="1:15" ht="12.75" customHeight="1">
      <c r="A103" s="210" t="s">
        <v>676</v>
      </c>
      <c r="B103" s="224">
        <v>-5.577</v>
      </c>
      <c r="C103" s="224">
        <v>0</v>
      </c>
      <c r="D103" s="224">
        <v>0</v>
      </c>
      <c r="E103" s="224">
        <v>0</v>
      </c>
      <c r="F103" s="204">
        <v>-5.577</v>
      </c>
      <c r="G103" s="1224"/>
      <c r="H103" s="201"/>
      <c r="I103" s="201"/>
      <c r="J103" s="201"/>
      <c r="K103" s="201"/>
      <c r="L103" s="201"/>
      <c r="M103" s="201"/>
      <c r="N103" s="201"/>
      <c r="O103" s="201"/>
    </row>
    <row r="104" spans="1:15" ht="12.75" customHeight="1">
      <c r="A104" s="208"/>
      <c r="B104" s="224"/>
      <c r="C104" s="224"/>
      <c r="D104" s="224"/>
      <c r="E104" s="224"/>
      <c r="F104" s="204"/>
      <c r="G104" s="1224"/>
      <c r="H104" s="201"/>
      <c r="I104" s="201"/>
      <c r="J104" s="201"/>
      <c r="K104" s="201"/>
      <c r="L104" s="201"/>
      <c r="M104" s="201"/>
      <c r="N104" s="201"/>
      <c r="O104" s="201"/>
    </row>
    <row r="105" spans="1:15" ht="13">
      <c r="A105" s="205" t="s">
        <v>675</v>
      </c>
      <c r="B105" s="223">
        <v>10463.849</v>
      </c>
      <c r="C105" s="223">
        <v>425.44299999999998</v>
      </c>
      <c r="D105" s="223">
        <v>-201.57599999999999</v>
      </c>
      <c r="E105" s="223">
        <v>30.77</v>
      </c>
      <c r="F105" s="206">
        <v>10718.486000000001</v>
      </c>
      <c r="G105" s="1224"/>
      <c r="H105" s="201"/>
      <c r="I105" s="201"/>
      <c r="J105" s="201"/>
      <c r="K105" s="201"/>
      <c r="L105" s="201"/>
      <c r="M105" s="201"/>
      <c r="N105" s="201"/>
      <c r="O105" s="201"/>
    </row>
    <row r="106" spans="1:15" ht="13">
      <c r="A106" s="207" t="s">
        <v>674</v>
      </c>
      <c r="B106" s="223">
        <v>-3400.8609999999999</v>
      </c>
      <c r="C106" s="223">
        <v>-96.816999999999993</v>
      </c>
      <c r="D106" s="223">
        <v>201.57599999999999</v>
      </c>
      <c r="E106" s="223">
        <v>-111.744</v>
      </c>
      <c r="F106" s="206">
        <v>-3407.846</v>
      </c>
      <c r="G106" s="1224"/>
      <c r="H106" s="201"/>
      <c r="I106" s="201"/>
      <c r="J106" s="201"/>
      <c r="K106" s="201"/>
      <c r="L106" s="201"/>
      <c r="M106" s="201"/>
      <c r="N106" s="201"/>
      <c r="O106" s="201"/>
    </row>
    <row r="107" spans="1:15" ht="13">
      <c r="A107" s="205" t="s">
        <v>673</v>
      </c>
      <c r="B107" s="223">
        <v>-80.972999999999999</v>
      </c>
      <c r="C107" s="223">
        <v>0</v>
      </c>
      <c r="D107" s="223">
        <v>0</v>
      </c>
      <c r="E107" s="223">
        <v>80.972999999999999</v>
      </c>
      <c r="F107" s="206">
        <v>0</v>
      </c>
      <c r="G107" s="1224"/>
      <c r="H107" s="201"/>
      <c r="I107" s="201"/>
      <c r="J107" s="201"/>
      <c r="K107" s="201"/>
      <c r="L107" s="201"/>
      <c r="M107" s="201"/>
      <c r="N107" s="201"/>
      <c r="O107" s="201"/>
    </row>
    <row r="108" spans="1:15" ht="13">
      <c r="A108" s="205" t="s">
        <v>672</v>
      </c>
      <c r="B108" s="223">
        <v>-167.108</v>
      </c>
      <c r="C108" s="223">
        <v>-109.462</v>
      </c>
      <c r="D108" s="223">
        <v>0</v>
      </c>
      <c r="E108" s="223">
        <v>0</v>
      </c>
      <c r="F108" s="206">
        <v>-276.57100000000003</v>
      </c>
      <c r="G108" s="1224"/>
      <c r="H108" s="201"/>
      <c r="I108" s="201"/>
      <c r="J108" s="201"/>
      <c r="K108" s="201"/>
      <c r="L108" s="201"/>
      <c r="M108" s="201"/>
      <c r="N108" s="201"/>
      <c r="O108" s="201"/>
    </row>
    <row r="109" spans="1:15" ht="13">
      <c r="A109" s="205"/>
      <c r="B109" s="204"/>
      <c r="C109" s="204"/>
      <c r="D109" s="204"/>
      <c r="E109" s="204">
        <v>0</v>
      </c>
      <c r="F109" s="204">
        <v>0</v>
      </c>
      <c r="G109" s="1224"/>
      <c r="H109" s="201"/>
      <c r="I109" s="201"/>
      <c r="J109" s="201"/>
      <c r="K109" s="201"/>
      <c r="L109" s="201"/>
      <c r="M109" s="201"/>
      <c r="N109" s="201"/>
      <c r="O109" s="201"/>
    </row>
    <row r="110" spans="1:15" ht="13.5" thickBot="1">
      <c r="A110" s="203" t="s">
        <v>46</v>
      </c>
      <c r="B110" s="202">
        <v>6814.9049999999997</v>
      </c>
      <c r="C110" s="202">
        <v>219.16300000000001</v>
      </c>
      <c r="D110" s="202">
        <v>0</v>
      </c>
      <c r="E110" s="202">
        <v>0</v>
      </c>
      <c r="F110" s="202">
        <v>7034.0680000000002</v>
      </c>
      <c r="G110" s="1224"/>
      <c r="H110" s="201"/>
      <c r="I110" s="201"/>
      <c r="J110" s="201"/>
      <c r="K110" s="201"/>
      <c r="L110" s="201"/>
      <c r="M110" s="201"/>
      <c r="N110" s="201"/>
      <c r="O110" s="201"/>
    </row>
    <row r="111" spans="1:15" ht="13">
      <c r="A111" s="222"/>
      <c r="B111" s="206"/>
    </row>
    <row r="112" spans="1:15" ht="16.5" customHeight="1">
      <c r="F112" s="221" t="s">
        <v>699</v>
      </c>
    </row>
    <row r="113" spans="1:15" ht="13">
      <c r="A113" s="875" t="s">
        <v>1312</v>
      </c>
      <c r="B113" s="876"/>
      <c r="C113" s="876"/>
      <c r="D113" s="876"/>
      <c r="E113" s="876"/>
      <c r="F113" s="876"/>
    </row>
    <row r="114" spans="1:15" ht="12.75" customHeight="1">
      <c r="A114" s="1898" t="s">
        <v>1313</v>
      </c>
      <c r="B114" s="1900"/>
      <c r="C114" s="1900"/>
      <c r="D114" s="1900"/>
      <c r="E114" s="1900"/>
      <c r="F114" s="1900"/>
    </row>
    <row r="115" spans="1:15" ht="17.25" customHeight="1">
      <c r="A115" s="1899"/>
      <c r="B115" s="1901" t="s">
        <v>697</v>
      </c>
      <c r="C115" s="1901" t="s">
        <v>696</v>
      </c>
      <c r="D115" s="1901" t="s">
        <v>695</v>
      </c>
      <c r="E115" s="1901" t="s">
        <v>691</v>
      </c>
      <c r="F115" s="1901" t="s">
        <v>690</v>
      </c>
    </row>
    <row r="116" spans="1:15" ht="17.25" customHeight="1">
      <c r="A116" s="1899"/>
      <c r="B116" s="1902"/>
      <c r="C116" s="1902"/>
      <c r="D116" s="1902"/>
      <c r="E116" s="1903"/>
      <c r="F116" s="1902"/>
    </row>
    <row r="117" spans="1:15">
      <c r="A117" s="1222"/>
      <c r="B117" s="219"/>
      <c r="C117" s="219"/>
      <c r="D117" s="220"/>
      <c r="E117" s="219"/>
    </row>
    <row r="118" spans="1:15" ht="13">
      <c r="A118" s="212" t="s">
        <v>16</v>
      </c>
      <c r="B118" s="206">
        <v>28150.9</v>
      </c>
      <c r="C118" s="206">
        <v>0</v>
      </c>
      <c r="D118" s="206">
        <v>110.011</v>
      </c>
      <c r="E118" s="206">
        <v>-53.402000000000001</v>
      </c>
      <c r="F118" s="206">
        <v>28207.508999999998</v>
      </c>
      <c r="H118" s="201"/>
      <c r="I118" s="201"/>
      <c r="J118" s="201"/>
      <c r="K118" s="201"/>
      <c r="L118" s="201"/>
      <c r="M118" s="201"/>
      <c r="N118" s="201"/>
      <c r="O118" s="201"/>
    </row>
    <row r="119" spans="1:15" ht="13">
      <c r="A119" s="218"/>
      <c r="B119" s="204"/>
      <c r="C119" s="204"/>
      <c r="D119" s="204"/>
      <c r="E119" s="204"/>
      <c r="F119" s="204"/>
      <c r="H119" s="201"/>
      <c r="I119" s="201"/>
      <c r="J119" s="201"/>
      <c r="K119" s="201"/>
      <c r="L119" s="201"/>
      <c r="M119" s="201"/>
      <c r="N119" s="201"/>
      <c r="O119" s="201"/>
    </row>
    <row r="120" spans="1:15" ht="13">
      <c r="A120" s="210" t="s">
        <v>689</v>
      </c>
      <c r="B120" s="204">
        <v>16841.219000000001</v>
      </c>
      <c r="C120" s="204">
        <v>0</v>
      </c>
      <c r="D120" s="204">
        <v>110.011</v>
      </c>
      <c r="E120" s="204">
        <v>716.96</v>
      </c>
      <c r="F120" s="204">
        <v>17668.190999999999</v>
      </c>
      <c r="H120" s="201"/>
      <c r="I120" s="201"/>
      <c r="J120" s="201"/>
      <c r="K120" s="201"/>
      <c r="L120" s="201"/>
      <c r="M120" s="201"/>
      <c r="N120" s="201"/>
      <c r="O120" s="201"/>
    </row>
    <row r="121" spans="1:15" ht="13">
      <c r="A121" s="217" t="s">
        <v>688</v>
      </c>
      <c r="B121" s="224">
        <v>15634.585999999999</v>
      </c>
      <c r="C121" s="224">
        <v>0</v>
      </c>
      <c r="D121" s="224">
        <v>0</v>
      </c>
      <c r="E121" s="224">
        <v>789.86400000000003</v>
      </c>
      <c r="F121" s="204">
        <v>16424.451000000001</v>
      </c>
      <c r="H121" s="201"/>
      <c r="I121" s="201"/>
      <c r="J121" s="201"/>
      <c r="K121" s="201"/>
      <c r="L121" s="201"/>
      <c r="M121" s="201"/>
      <c r="N121" s="201"/>
      <c r="O121" s="201"/>
    </row>
    <row r="122" spans="1:15" ht="13">
      <c r="A122" s="217" t="s">
        <v>687</v>
      </c>
      <c r="B122" s="224">
        <v>1206.6320000000001</v>
      </c>
      <c r="C122" s="224">
        <v>0</v>
      </c>
      <c r="D122" s="224">
        <v>110.011</v>
      </c>
      <c r="E122" s="224">
        <v>-72.903000000000006</v>
      </c>
      <c r="F122" s="204">
        <v>1243.74</v>
      </c>
      <c r="H122" s="201"/>
      <c r="I122" s="201"/>
      <c r="J122" s="201"/>
      <c r="K122" s="201"/>
      <c r="L122" s="201"/>
      <c r="M122" s="201"/>
      <c r="N122" s="201"/>
      <c r="O122" s="201"/>
    </row>
    <row r="123" spans="1:15" ht="13">
      <c r="A123" s="210" t="s">
        <v>383</v>
      </c>
      <c r="B123" s="224">
        <v>9444.9570000000003</v>
      </c>
      <c r="C123" s="224">
        <v>0</v>
      </c>
      <c r="D123" s="224">
        <v>0</v>
      </c>
      <c r="E123" s="224">
        <v>-823.34799999999996</v>
      </c>
      <c r="F123" s="204">
        <v>8621.6080000000002</v>
      </c>
      <c r="H123" s="201"/>
      <c r="I123" s="201"/>
      <c r="J123" s="201"/>
      <c r="K123" s="201"/>
      <c r="L123" s="201"/>
      <c r="M123" s="201"/>
      <c r="N123" s="201"/>
      <c r="O123" s="201"/>
    </row>
    <row r="124" spans="1:15" ht="26">
      <c r="A124" s="216" t="s">
        <v>686</v>
      </c>
      <c r="B124" s="224">
        <v>1231.9190000000001</v>
      </c>
      <c r="C124" s="224">
        <v>0</v>
      </c>
      <c r="D124" s="224">
        <v>0</v>
      </c>
      <c r="E124" s="224">
        <v>685.78899999999999</v>
      </c>
      <c r="F124" s="204">
        <v>1917.7080000000001</v>
      </c>
      <c r="H124" s="201"/>
      <c r="I124" s="201"/>
      <c r="J124" s="201"/>
      <c r="K124" s="201"/>
      <c r="L124" s="201"/>
      <c r="M124" s="201"/>
      <c r="N124" s="201"/>
      <c r="O124" s="201"/>
    </row>
    <row r="125" spans="1:15" ht="13">
      <c r="A125" s="210" t="s">
        <v>45</v>
      </c>
      <c r="B125" s="224">
        <v>402.87799999999999</v>
      </c>
      <c r="C125" s="224">
        <v>0</v>
      </c>
      <c r="D125" s="224">
        <v>0</v>
      </c>
      <c r="E125" s="224">
        <v>-402.87799999999999</v>
      </c>
      <c r="F125" s="204">
        <v>0</v>
      </c>
      <c r="H125" s="201"/>
      <c r="I125" s="201"/>
      <c r="J125" s="201"/>
      <c r="K125" s="201"/>
      <c r="L125" s="201"/>
      <c r="M125" s="201"/>
      <c r="N125" s="201"/>
      <c r="O125" s="201"/>
    </row>
    <row r="126" spans="1:15" ht="13">
      <c r="A126" s="210" t="s">
        <v>685</v>
      </c>
      <c r="B126" s="224">
        <v>240.922</v>
      </c>
      <c r="C126" s="224">
        <v>0</v>
      </c>
      <c r="D126" s="224">
        <v>0</v>
      </c>
      <c r="E126" s="224">
        <v>-240.922</v>
      </c>
      <c r="F126" s="204">
        <v>0</v>
      </c>
      <c r="H126" s="201"/>
      <c r="I126" s="201"/>
      <c r="J126" s="201"/>
      <c r="K126" s="201"/>
      <c r="L126" s="201"/>
      <c r="M126" s="201"/>
      <c r="N126" s="201"/>
      <c r="O126" s="201"/>
    </row>
    <row r="127" spans="1:15" ht="13">
      <c r="A127" s="215" t="s">
        <v>684</v>
      </c>
      <c r="B127" s="224">
        <v>-10.997</v>
      </c>
      <c r="C127" s="224">
        <v>0</v>
      </c>
      <c r="D127" s="224">
        <v>0</v>
      </c>
      <c r="E127" s="224">
        <v>10.997</v>
      </c>
      <c r="F127" s="204">
        <v>0</v>
      </c>
      <c r="H127" s="201"/>
      <c r="I127" s="201"/>
      <c r="J127" s="201"/>
      <c r="K127" s="201"/>
      <c r="L127" s="201"/>
      <c r="M127" s="201"/>
      <c r="N127" s="201"/>
      <c r="O127" s="201"/>
    </row>
    <row r="128" spans="1:15" ht="13">
      <c r="A128" s="214"/>
      <c r="B128" s="224"/>
      <c r="C128" s="224"/>
      <c r="D128" s="224"/>
      <c r="E128" s="224"/>
      <c r="F128" s="204"/>
      <c r="H128" s="201"/>
      <c r="I128" s="201"/>
      <c r="J128" s="201"/>
      <c r="K128" s="201"/>
      <c r="L128" s="201"/>
      <c r="M128" s="201"/>
      <c r="N128" s="201"/>
      <c r="O128" s="201"/>
    </row>
    <row r="129" spans="1:15" ht="13">
      <c r="A129" s="211" t="s">
        <v>683</v>
      </c>
      <c r="B129" s="223">
        <v>-3372.0749999999998</v>
      </c>
      <c r="C129" s="223">
        <v>0</v>
      </c>
      <c r="D129" s="223">
        <v>0</v>
      </c>
      <c r="E129" s="223">
        <v>-431.50799999999998</v>
      </c>
      <c r="F129" s="206">
        <v>-3803.5830000000001</v>
      </c>
      <c r="H129" s="201"/>
      <c r="I129" s="201"/>
      <c r="J129" s="201"/>
      <c r="K129" s="201"/>
      <c r="L129" s="201"/>
      <c r="M129" s="201"/>
      <c r="N129" s="201"/>
      <c r="O129" s="201"/>
    </row>
    <row r="130" spans="1:15" ht="13">
      <c r="A130" s="210" t="s">
        <v>42</v>
      </c>
      <c r="B130" s="224">
        <v>-4157.5020000000004</v>
      </c>
      <c r="C130" s="224">
        <v>0</v>
      </c>
      <c r="D130" s="224">
        <v>0</v>
      </c>
      <c r="E130" s="224">
        <v>-48.543999999999997</v>
      </c>
      <c r="F130" s="204">
        <v>-4206.0460000000003</v>
      </c>
      <c r="H130" s="201"/>
      <c r="I130" s="201"/>
      <c r="J130" s="201"/>
      <c r="K130" s="201"/>
      <c r="L130" s="201"/>
      <c r="M130" s="201"/>
      <c r="N130" s="201"/>
      <c r="O130" s="201"/>
    </row>
    <row r="131" spans="1:15" ht="13">
      <c r="A131" s="213"/>
      <c r="B131" s="224"/>
      <c r="C131" s="224"/>
      <c r="D131" s="224"/>
      <c r="E131" s="224"/>
      <c r="F131" s="204"/>
      <c r="H131" s="201"/>
      <c r="I131" s="201"/>
      <c r="J131" s="201"/>
      <c r="K131" s="201"/>
      <c r="L131" s="201"/>
      <c r="M131" s="201"/>
      <c r="N131" s="201"/>
      <c r="O131" s="201"/>
    </row>
    <row r="132" spans="1:15" ht="13">
      <c r="A132" s="213" t="s">
        <v>682</v>
      </c>
      <c r="B132" s="224">
        <v>0</v>
      </c>
      <c r="C132" s="224">
        <v>0</v>
      </c>
      <c r="D132" s="224">
        <v>0</v>
      </c>
      <c r="E132" s="224">
        <v>-29.768000000000001</v>
      </c>
      <c r="F132" s="204">
        <v>-29.768000000000001</v>
      </c>
      <c r="H132" s="201"/>
      <c r="I132" s="201"/>
      <c r="J132" s="201"/>
      <c r="K132" s="201"/>
      <c r="L132" s="201"/>
      <c r="M132" s="201"/>
      <c r="N132" s="201"/>
      <c r="O132" s="201"/>
    </row>
    <row r="133" spans="1:15" ht="13">
      <c r="A133" s="827" t="s">
        <v>681</v>
      </c>
      <c r="B133" s="224">
        <v>0</v>
      </c>
      <c r="C133" s="224">
        <v>0</v>
      </c>
      <c r="D133" s="224">
        <v>0</v>
      </c>
      <c r="E133" s="224">
        <v>-308.27699999999999</v>
      </c>
      <c r="F133" s="204">
        <v>-308.27699999999999</v>
      </c>
      <c r="H133" s="201"/>
      <c r="I133" s="201"/>
      <c r="J133" s="201"/>
      <c r="K133" s="201"/>
      <c r="L133" s="201"/>
      <c r="M133" s="201"/>
      <c r="N133" s="201"/>
      <c r="O133" s="201"/>
    </row>
    <row r="134" spans="1:15" ht="13">
      <c r="A134" s="210" t="s">
        <v>680</v>
      </c>
      <c r="B134" s="224">
        <v>785.42700000000002</v>
      </c>
      <c r="C134" s="224">
        <v>0</v>
      </c>
      <c r="D134" s="224">
        <v>0</v>
      </c>
      <c r="E134" s="224">
        <v>-44.917999999999999</v>
      </c>
      <c r="F134" s="204">
        <v>740.50800000000004</v>
      </c>
      <c r="H134" s="201"/>
      <c r="I134" s="201"/>
      <c r="J134" s="201"/>
      <c r="K134" s="201"/>
      <c r="L134" s="201"/>
      <c r="M134" s="201"/>
      <c r="N134" s="201"/>
      <c r="O134" s="201"/>
    </row>
    <row r="135" spans="1:15" ht="13">
      <c r="A135" s="211" t="s">
        <v>679</v>
      </c>
      <c r="B135" s="223">
        <v>-329.95499999999998</v>
      </c>
      <c r="C135" s="224">
        <v>0</v>
      </c>
      <c r="D135" s="224">
        <v>0</v>
      </c>
      <c r="E135" s="223">
        <v>30.638999999999999</v>
      </c>
      <c r="F135" s="206">
        <v>-299.31599999999997</v>
      </c>
      <c r="H135" s="201"/>
      <c r="I135" s="201"/>
      <c r="J135" s="201"/>
      <c r="K135" s="201"/>
      <c r="L135" s="201"/>
      <c r="M135" s="201"/>
      <c r="N135" s="201"/>
      <c r="O135" s="201"/>
    </row>
    <row r="136" spans="1:15" ht="13">
      <c r="A136" s="212"/>
      <c r="B136" s="224"/>
      <c r="C136" s="224"/>
      <c r="D136" s="224"/>
      <c r="E136" s="224"/>
      <c r="F136" s="204"/>
      <c r="H136" s="201"/>
      <c r="I136" s="201"/>
      <c r="J136" s="201"/>
      <c r="K136" s="201"/>
      <c r="L136" s="201"/>
      <c r="M136" s="201"/>
      <c r="N136" s="201"/>
      <c r="O136" s="201"/>
    </row>
    <row r="137" spans="1:15" ht="13">
      <c r="A137" s="211" t="s">
        <v>379</v>
      </c>
      <c r="B137" s="223">
        <v>-14588.09</v>
      </c>
      <c r="C137" s="223">
        <v>309.45100000000002</v>
      </c>
      <c r="D137" s="223">
        <v>0.95899999999999996</v>
      </c>
      <c r="E137" s="223">
        <v>436.08800000000002</v>
      </c>
      <c r="F137" s="206">
        <v>-13841.591</v>
      </c>
      <c r="H137" s="201"/>
      <c r="I137" s="201"/>
      <c r="J137" s="201"/>
      <c r="K137" s="201"/>
      <c r="L137" s="201"/>
      <c r="M137" s="201"/>
      <c r="N137" s="201"/>
      <c r="O137" s="201"/>
    </row>
    <row r="138" spans="1:15" ht="13">
      <c r="A138" s="210" t="s">
        <v>678</v>
      </c>
      <c r="B138" s="224">
        <v>-12907.419</v>
      </c>
      <c r="C138" s="224">
        <v>309.45100000000002</v>
      </c>
      <c r="D138" s="224">
        <v>0</v>
      </c>
      <c r="E138" s="224">
        <v>448.34899999999999</v>
      </c>
      <c r="F138" s="204">
        <v>-12149.618</v>
      </c>
      <c r="H138" s="201"/>
      <c r="I138" s="201"/>
      <c r="J138" s="201"/>
      <c r="K138" s="201"/>
      <c r="L138" s="201"/>
      <c r="M138" s="201"/>
      <c r="N138" s="201"/>
      <c r="O138" s="201"/>
    </row>
    <row r="139" spans="1:15" ht="13">
      <c r="A139" s="210" t="s">
        <v>677</v>
      </c>
      <c r="B139" s="224">
        <v>-1669.0740000000001</v>
      </c>
      <c r="C139" s="224">
        <v>0</v>
      </c>
      <c r="D139" s="224">
        <v>0.95899999999999996</v>
      </c>
      <c r="E139" s="224">
        <v>-12.260999999999999</v>
      </c>
      <c r="F139" s="204">
        <v>-1680.375</v>
      </c>
      <c r="H139" s="201"/>
      <c r="I139" s="201"/>
      <c r="J139" s="201"/>
      <c r="K139" s="201"/>
      <c r="L139" s="201"/>
      <c r="M139" s="201"/>
      <c r="N139" s="201"/>
      <c r="O139" s="201"/>
    </row>
    <row r="140" spans="1:15" ht="13">
      <c r="A140" s="210" t="s">
        <v>676</v>
      </c>
      <c r="B140" s="224">
        <v>-11.597</v>
      </c>
      <c r="C140" s="224">
        <v>0</v>
      </c>
      <c r="D140" s="224">
        <v>0</v>
      </c>
      <c r="E140" s="224">
        <v>0</v>
      </c>
      <c r="F140" s="204">
        <v>-11.597</v>
      </c>
      <c r="H140" s="201"/>
      <c r="I140" s="201"/>
      <c r="J140" s="201"/>
      <c r="K140" s="201"/>
      <c r="L140" s="201"/>
      <c r="M140" s="201"/>
      <c r="N140" s="201"/>
      <c r="O140" s="201"/>
    </row>
    <row r="141" spans="1:15" ht="13">
      <c r="A141" s="208"/>
      <c r="B141" s="224"/>
      <c r="C141" s="224"/>
      <c r="D141" s="224"/>
      <c r="E141" s="224"/>
      <c r="F141" s="204"/>
      <c r="H141" s="201"/>
      <c r="I141" s="201"/>
      <c r="J141" s="201"/>
      <c r="K141" s="201"/>
      <c r="L141" s="201"/>
      <c r="M141" s="201"/>
      <c r="N141" s="201"/>
      <c r="O141" s="201"/>
    </row>
    <row r="142" spans="1:15" ht="13">
      <c r="A142" s="205" t="s">
        <v>675</v>
      </c>
      <c r="B142" s="223">
        <v>9860.7790000000005</v>
      </c>
      <c r="C142" s="223">
        <v>309.45100000000002</v>
      </c>
      <c r="D142" s="223">
        <v>110.97</v>
      </c>
      <c r="E142" s="223">
        <v>-18.183</v>
      </c>
      <c r="F142" s="206">
        <v>10263.017</v>
      </c>
      <c r="H142" s="201"/>
      <c r="I142" s="201"/>
      <c r="J142" s="201"/>
      <c r="K142" s="201"/>
      <c r="L142" s="201"/>
      <c r="M142" s="201"/>
      <c r="N142" s="201"/>
      <c r="O142" s="201"/>
    </row>
    <row r="143" spans="1:15" ht="13">
      <c r="A143" s="207" t="s">
        <v>674</v>
      </c>
      <c r="B143" s="223">
        <v>-2969.029</v>
      </c>
      <c r="C143" s="223">
        <v>-34.643999999999998</v>
      </c>
      <c r="D143" s="223">
        <v>-110.97</v>
      </c>
      <c r="E143" s="223">
        <v>-73.668000000000006</v>
      </c>
      <c r="F143" s="206">
        <v>-3188.3130000000001</v>
      </c>
      <c r="H143" s="201"/>
      <c r="I143" s="201"/>
      <c r="J143" s="201"/>
      <c r="K143" s="201"/>
      <c r="L143" s="201"/>
      <c r="M143" s="201"/>
      <c r="N143" s="201"/>
      <c r="O143" s="201"/>
    </row>
    <row r="144" spans="1:15" ht="13">
      <c r="A144" s="205" t="s">
        <v>673</v>
      </c>
      <c r="B144" s="223">
        <v>-91.852000000000004</v>
      </c>
      <c r="C144" s="223">
        <v>0</v>
      </c>
      <c r="D144" s="223">
        <v>0</v>
      </c>
      <c r="E144" s="223">
        <v>91.852000000000004</v>
      </c>
      <c r="F144" s="206">
        <v>0</v>
      </c>
      <c r="H144" s="201"/>
      <c r="I144" s="201"/>
      <c r="J144" s="201"/>
      <c r="K144" s="201"/>
      <c r="L144" s="201"/>
      <c r="M144" s="201"/>
      <c r="N144" s="201"/>
      <c r="O144" s="201"/>
    </row>
    <row r="145" spans="1:15" ht="13">
      <c r="A145" s="205" t="s">
        <v>672</v>
      </c>
      <c r="B145" s="223">
        <v>-90.188999999999993</v>
      </c>
      <c r="C145" s="223">
        <v>-107.935</v>
      </c>
      <c r="D145" s="223">
        <v>0</v>
      </c>
      <c r="E145" s="223">
        <v>0</v>
      </c>
      <c r="F145" s="206">
        <v>-198.124</v>
      </c>
      <c r="H145" s="201"/>
      <c r="I145" s="201"/>
      <c r="J145" s="201"/>
      <c r="K145" s="201"/>
      <c r="L145" s="201"/>
      <c r="M145" s="201"/>
      <c r="N145" s="201"/>
      <c r="O145" s="201"/>
    </row>
    <row r="146" spans="1:15" ht="13">
      <c r="A146" s="205"/>
      <c r="B146" s="204"/>
      <c r="C146" s="204"/>
      <c r="D146" s="204"/>
      <c r="E146" s="204">
        <v>0</v>
      </c>
      <c r="F146" s="204">
        <v>0</v>
      </c>
      <c r="H146" s="201"/>
      <c r="I146" s="201"/>
      <c r="J146" s="201"/>
      <c r="K146" s="201"/>
      <c r="L146" s="201"/>
      <c r="M146" s="201"/>
      <c r="N146" s="201"/>
      <c r="O146" s="201"/>
    </row>
    <row r="147" spans="1:15" ht="13.5" thickBot="1">
      <c r="A147" s="203" t="s">
        <v>46</v>
      </c>
      <c r="B147" s="202">
        <v>6709.7070000000003</v>
      </c>
      <c r="C147" s="202">
        <v>166.87100000000001</v>
      </c>
      <c r="D147" s="202">
        <v>0</v>
      </c>
      <c r="E147" s="202">
        <v>0</v>
      </c>
      <c r="F147" s="202">
        <v>6876.5789999999997</v>
      </c>
      <c r="H147" s="201"/>
      <c r="I147" s="201"/>
      <c r="J147" s="201"/>
      <c r="K147" s="201"/>
      <c r="L147" s="201"/>
      <c r="M147" s="201"/>
      <c r="N147" s="201"/>
      <c r="O147" s="201"/>
    </row>
    <row r="148" spans="1:15" ht="13">
      <c r="A148" s="222"/>
      <c r="B148" s="206"/>
    </row>
    <row r="149" spans="1:15">
      <c r="F149" s="221" t="s">
        <v>699</v>
      </c>
    </row>
    <row r="150" spans="1:15" ht="13">
      <c r="A150" s="875" t="s">
        <v>1312</v>
      </c>
      <c r="B150" s="876"/>
      <c r="C150" s="876"/>
      <c r="D150" s="876"/>
      <c r="E150" s="876"/>
      <c r="F150" s="876"/>
    </row>
    <row r="151" spans="1:15" ht="13">
      <c r="A151" s="1898" t="s">
        <v>1309</v>
      </c>
      <c r="B151" s="1900"/>
      <c r="C151" s="1900"/>
      <c r="D151" s="1900"/>
      <c r="E151" s="1900"/>
      <c r="F151" s="1900"/>
    </row>
    <row r="152" spans="1:15" ht="17.25" customHeight="1">
      <c r="A152" s="1899"/>
      <c r="B152" s="1901" t="s">
        <v>697</v>
      </c>
      <c r="C152" s="1901" t="s">
        <v>696</v>
      </c>
      <c r="D152" s="1901" t="s">
        <v>695</v>
      </c>
      <c r="E152" s="1901" t="s">
        <v>691</v>
      </c>
      <c r="F152" s="1901" t="s">
        <v>690</v>
      </c>
    </row>
    <row r="153" spans="1:15" ht="17.25" customHeight="1">
      <c r="A153" s="1899"/>
      <c r="B153" s="1902"/>
      <c r="C153" s="1902"/>
      <c r="D153" s="1902"/>
      <c r="E153" s="1903"/>
      <c r="F153" s="1902"/>
    </row>
    <row r="154" spans="1:15">
      <c r="A154" s="1222"/>
      <c r="B154" s="219"/>
      <c r="C154" s="219"/>
      <c r="D154" s="220"/>
      <c r="E154" s="219"/>
    </row>
    <row r="155" spans="1:15" ht="13">
      <c r="A155" s="212" t="s">
        <v>16</v>
      </c>
      <c r="B155" s="206">
        <v>117860.71400000001</v>
      </c>
      <c r="C155" s="206">
        <v>-901.36300000000006</v>
      </c>
      <c r="D155" s="206">
        <v>2499.1549999999997</v>
      </c>
      <c r="E155" s="206">
        <v>331.488</v>
      </c>
      <c r="F155" s="206">
        <v>119789.993</v>
      </c>
      <c r="H155" s="201"/>
      <c r="I155" s="201"/>
      <c r="J155" s="201"/>
      <c r="K155" s="201"/>
      <c r="L155" s="201"/>
      <c r="M155" s="201"/>
      <c r="N155" s="201"/>
      <c r="O155" s="201"/>
    </row>
    <row r="156" spans="1:15" ht="12.75" customHeight="1">
      <c r="A156" s="218"/>
      <c r="B156" s="204">
        <v>0</v>
      </c>
      <c r="C156" s="204">
        <v>0</v>
      </c>
      <c r="D156" s="204">
        <v>0</v>
      </c>
      <c r="E156" s="204">
        <v>0</v>
      </c>
      <c r="F156" s="204">
        <v>0</v>
      </c>
      <c r="H156" s="201"/>
      <c r="I156" s="201"/>
      <c r="J156" s="201"/>
      <c r="K156" s="201"/>
      <c r="L156" s="201"/>
      <c r="M156" s="201"/>
      <c r="N156" s="201"/>
      <c r="O156" s="201"/>
    </row>
    <row r="157" spans="1:15" ht="13">
      <c r="A157" s="210" t="s">
        <v>689</v>
      </c>
      <c r="B157" s="204">
        <v>67389.219000000012</v>
      </c>
      <c r="C157" s="204">
        <v>926.68299999999999</v>
      </c>
      <c r="D157" s="204">
        <v>2499.1549999999997</v>
      </c>
      <c r="E157" s="204">
        <v>3814.5779999999995</v>
      </c>
      <c r="F157" s="204">
        <v>74629.635999999999</v>
      </c>
      <c r="H157" s="201"/>
      <c r="I157" s="201"/>
      <c r="J157" s="201"/>
      <c r="K157" s="201"/>
      <c r="L157" s="201"/>
      <c r="M157" s="201"/>
      <c r="N157" s="201"/>
      <c r="O157" s="201"/>
    </row>
    <row r="158" spans="1:15" ht="13">
      <c r="A158" s="217" t="s">
        <v>688</v>
      </c>
      <c r="B158" s="224">
        <v>64242.100999999995</v>
      </c>
      <c r="C158" s="224">
        <v>926.68299999999999</v>
      </c>
      <c r="D158" s="224">
        <v>0</v>
      </c>
      <c r="E158" s="224">
        <v>3887.482</v>
      </c>
      <c r="F158" s="204">
        <v>69056.268000000011</v>
      </c>
      <c r="H158" s="201"/>
      <c r="I158" s="201"/>
      <c r="J158" s="201"/>
      <c r="K158" s="201"/>
      <c r="L158" s="201"/>
      <c r="M158" s="201"/>
      <c r="N158" s="201"/>
      <c r="O158" s="201"/>
    </row>
    <row r="159" spans="1:15" ht="13">
      <c r="A159" s="217" t="s">
        <v>687</v>
      </c>
      <c r="B159" s="224">
        <v>3147.1170000000002</v>
      </c>
      <c r="C159" s="224">
        <v>0</v>
      </c>
      <c r="D159" s="224">
        <v>2499.1549999999997</v>
      </c>
      <c r="E159" s="224">
        <v>-72.903000000000006</v>
      </c>
      <c r="F159" s="204">
        <v>5573.3670000000002</v>
      </c>
      <c r="H159" s="201"/>
      <c r="I159" s="201"/>
      <c r="J159" s="201"/>
      <c r="K159" s="201"/>
      <c r="L159" s="201"/>
      <c r="M159" s="201"/>
      <c r="N159" s="201"/>
      <c r="O159" s="201"/>
    </row>
    <row r="160" spans="1:15" ht="13">
      <c r="A160" s="210" t="s">
        <v>383</v>
      </c>
      <c r="B160" s="224">
        <v>40567.989000000001</v>
      </c>
      <c r="C160" s="224">
        <v>60</v>
      </c>
      <c r="D160" s="224">
        <v>0</v>
      </c>
      <c r="E160" s="224">
        <v>-3320.9749999999999</v>
      </c>
      <c r="F160" s="204">
        <v>37307.012000000002</v>
      </c>
      <c r="H160" s="201"/>
      <c r="I160" s="201"/>
      <c r="J160" s="201"/>
      <c r="K160" s="201"/>
      <c r="L160" s="201"/>
      <c r="M160" s="201"/>
      <c r="N160" s="201"/>
      <c r="O160" s="201"/>
    </row>
    <row r="161" spans="1:15" ht="26">
      <c r="A161" s="216" t="s">
        <v>686</v>
      </c>
      <c r="B161" s="224">
        <v>4899.8919999999998</v>
      </c>
      <c r="C161" s="224">
        <v>102.845</v>
      </c>
      <c r="D161" s="224">
        <v>0</v>
      </c>
      <c r="E161" s="224">
        <v>2850.6030000000001</v>
      </c>
      <c r="F161" s="204">
        <v>7853.34</v>
      </c>
      <c r="H161" s="201"/>
      <c r="I161" s="201"/>
      <c r="J161" s="201"/>
      <c r="K161" s="201"/>
      <c r="L161" s="201"/>
      <c r="M161" s="201"/>
      <c r="N161" s="201"/>
      <c r="O161" s="201"/>
    </row>
    <row r="162" spans="1:15" ht="13">
      <c r="A162" s="210" t="s">
        <v>45</v>
      </c>
      <c r="B162" s="224">
        <v>1499.904</v>
      </c>
      <c r="C162" s="224">
        <v>0</v>
      </c>
      <c r="D162" s="224">
        <v>0</v>
      </c>
      <c r="E162" s="224">
        <v>-1499.904</v>
      </c>
      <c r="F162" s="204">
        <v>0</v>
      </c>
      <c r="H162" s="201"/>
      <c r="I162" s="201"/>
      <c r="J162" s="201"/>
      <c r="K162" s="201"/>
      <c r="L162" s="201"/>
      <c r="M162" s="201"/>
      <c r="N162" s="201"/>
      <c r="O162" s="201"/>
    </row>
    <row r="163" spans="1:15" ht="13">
      <c r="A163" s="210" t="s">
        <v>685</v>
      </c>
      <c r="B163" s="224">
        <v>1407.9759999999999</v>
      </c>
      <c r="C163" s="224">
        <v>0</v>
      </c>
      <c r="D163" s="224">
        <v>0</v>
      </c>
      <c r="E163" s="224">
        <v>-1407.9759999999999</v>
      </c>
      <c r="F163" s="204">
        <v>0</v>
      </c>
      <c r="H163" s="201"/>
      <c r="I163" s="201"/>
      <c r="J163" s="201"/>
      <c r="K163" s="201"/>
      <c r="L163" s="201"/>
      <c r="M163" s="201"/>
      <c r="N163" s="201"/>
      <c r="O163" s="201"/>
    </row>
    <row r="164" spans="1:15" ht="13">
      <c r="A164" s="215" t="s">
        <v>684</v>
      </c>
      <c r="B164" s="224">
        <v>2095.7240000000002</v>
      </c>
      <c r="C164" s="224">
        <v>-1990.8910000000001</v>
      </c>
      <c r="D164" s="224">
        <v>0</v>
      </c>
      <c r="E164" s="224">
        <v>-104.833</v>
      </c>
      <c r="F164" s="204">
        <v>0</v>
      </c>
      <c r="H164" s="201"/>
      <c r="I164" s="201"/>
      <c r="J164" s="201"/>
      <c r="K164" s="201"/>
      <c r="L164" s="201"/>
      <c r="M164" s="201"/>
      <c r="N164" s="201"/>
      <c r="O164" s="201"/>
    </row>
    <row r="165" spans="1:15" ht="12.75" customHeight="1">
      <c r="A165" s="214"/>
      <c r="B165" s="224">
        <v>0</v>
      </c>
      <c r="C165" s="224">
        <v>0</v>
      </c>
      <c r="D165" s="224">
        <v>0</v>
      </c>
      <c r="E165" s="224">
        <v>0</v>
      </c>
      <c r="F165" s="204">
        <v>0</v>
      </c>
      <c r="H165" s="201"/>
      <c r="I165" s="201"/>
      <c r="J165" s="201"/>
      <c r="K165" s="201"/>
      <c r="L165" s="201"/>
      <c r="M165" s="201"/>
      <c r="N165" s="201"/>
      <c r="O165" s="201"/>
    </row>
    <row r="166" spans="1:15" ht="13">
      <c r="A166" s="211" t="s">
        <v>683</v>
      </c>
      <c r="B166" s="223">
        <v>-19825.898999999998</v>
      </c>
      <c r="C166" s="568">
        <v>4459.8999999999996</v>
      </c>
      <c r="D166" s="223">
        <v>0</v>
      </c>
      <c r="E166" s="223">
        <v>-2788.0419999999999</v>
      </c>
      <c r="F166" s="206">
        <v>-18154.040999999997</v>
      </c>
      <c r="H166" s="201"/>
      <c r="I166" s="201"/>
      <c r="J166" s="201"/>
      <c r="K166" s="201"/>
      <c r="L166" s="201"/>
      <c r="M166" s="201"/>
      <c r="N166" s="201"/>
      <c r="O166" s="201"/>
    </row>
    <row r="167" spans="1:15" ht="13">
      <c r="A167" s="210" t="s">
        <v>42</v>
      </c>
      <c r="B167" s="224">
        <v>-23895.703000000001</v>
      </c>
      <c r="C167" s="224">
        <v>4459.8999999999996</v>
      </c>
      <c r="D167" s="224">
        <v>0</v>
      </c>
      <c r="E167" s="224">
        <v>-244.315</v>
      </c>
      <c r="F167" s="204">
        <v>-19680.118000000002</v>
      </c>
      <c r="H167" s="201"/>
      <c r="I167" s="201"/>
      <c r="J167" s="201"/>
      <c r="K167" s="201"/>
      <c r="L167" s="201"/>
      <c r="M167" s="201"/>
      <c r="N167" s="201"/>
      <c r="O167" s="201"/>
    </row>
    <row r="168" spans="1:15" ht="13">
      <c r="A168" s="213"/>
      <c r="B168" s="224">
        <v>0</v>
      </c>
      <c r="C168" s="224">
        <v>0</v>
      </c>
      <c r="D168" s="224">
        <v>0</v>
      </c>
      <c r="E168" s="224">
        <v>0</v>
      </c>
      <c r="F168" s="204">
        <v>0</v>
      </c>
      <c r="H168" s="201"/>
      <c r="I168" s="201"/>
      <c r="J168" s="201"/>
      <c r="K168" s="201"/>
      <c r="L168" s="201"/>
      <c r="M168" s="201"/>
      <c r="N168" s="201"/>
      <c r="O168" s="201"/>
    </row>
    <row r="169" spans="1:15" ht="13">
      <c r="A169" s="213" t="s">
        <v>682</v>
      </c>
      <c r="B169" s="224">
        <v>0</v>
      </c>
      <c r="C169" s="224">
        <v>0</v>
      </c>
      <c r="D169" s="224">
        <v>0</v>
      </c>
      <c r="E169" s="224">
        <v>-372.30700000000002</v>
      </c>
      <c r="F169" s="204">
        <v>-372.30700000000002</v>
      </c>
      <c r="H169" s="201"/>
      <c r="I169" s="201"/>
      <c r="J169" s="201"/>
      <c r="K169" s="201"/>
      <c r="L169" s="201"/>
      <c r="M169" s="201"/>
      <c r="N169" s="201"/>
      <c r="O169" s="201"/>
    </row>
    <row r="170" spans="1:15" ht="13">
      <c r="A170" s="827" t="s">
        <v>681</v>
      </c>
      <c r="B170" s="224">
        <v>0</v>
      </c>
      <c r="C170" s="224">
        <v>0</v>
      </c>
      <c r="D170" s="224">
        <v>0</v>
      </c>
      <c r="E170" s="224">
        <v>-1376.905</v>
      </c>
      <c r="F170" s="204">
        <v>-1376.905</v>
      </c>
      <c r="H170" s="201"/>
      <c r="I170" s="201"/>
      <c r="J170" s="201"/>
      <c r="K170" s="201"/>
      <c r="L170" s="201"/>
      <c r="M170" s="201"/>
      <c r="N170" s="201"/>
      <c r="O170" s="201"/>
    </row>
    <row r="171" spans="1:15" ht="13">
      <c r="A171" s="210" t="s">
        <v>680</v>
      </c>
      <c r="B171" s="224">
        <v>4069.8029999999999</v>
      </c>
      <c r="C171" s="224">
        <v>0</v>
      </c>
      <c r="D171" s="224">
        <v>0</v>
      </c>
      <c r="E171" s="224">
        <v>-794.51199999999994</v>
      </c>
      <c r="F171" s="204">
        <v>3275.2920000000004</v>
      </c>
      <c r="H171" s="201"/>
      <c r="I171" s="201"/>
      <c r="J171" s="201"/>
      <c r="K171" s="201"/>
      <c r="L171" s="201"/>
      <c r="M171" s="201"/>
      <c r="N171" s="201"/>
      <c r="O171" s="201"/>
    </row>
    <row r="172" spans="1:15" ht="13">
      <c r="A172" s="211" t="s">
        <v>679</v>
      </c>
      <c r="B172" s="223">
        <v>-1295.6369999999999</v>
      </c>
      <c r="C172" s="224">
        <v>0</v>
      </c>
      <c r="D172" s="224">
        <v>0</v>
      </c>
      <c r="E172" s="223">
        <v>30.638999999999999</v>
      </c>
      <c r="F172" s="206">
        <v>-1264.998</v>
      </c>
      <c r="H172" s="201"/>
      <c r="I172" s="201"/>
      <c r="J172" s="201"/>
      <c r="K172" s="201"/>
      <c r="L172" s="201"/>
      <c r="M172" s="201"/>
      <c r="N172" s="201"/>
      <c r="O172" s="201"/>
    </row>
    <row r="173" spans="1:15" ht="12.75" customHeight="1">
      <c r="A173" s="212"/>
      <c r="B173" s="224">
        <v>0</v>
      </c>
      <c r="C173" s="224">
        <v>0</v>
      </c>
      <c r="D173" s="224">
        <v>0</v>
      </c>
      <c r="E173" s="224">
        <v>0</v>
      </c>
      <c r="F173" s="204">
        <v>0</v>
      </c>
      <c r="H173" s="201"/>
      <c r="I173" s="201"/>
      <c r="J173" s="201"/>
      <c r="K173" s="201"/>
      <c r="L173" s="201"/>
      <c r="M173" s="201"/>
      <c r="N173" s="201"/>
      <c r="O173" s="201"/>
    </row>
    <row r="174" spans="1:15" ht="13">
      <c r="A174" s="211" t="s">
        <v>379</v>
      </c>
      <c r="B174" s="223">
        <v>-65271.842000000004</v>
      </c>
      <c r="C174" s="223">
        <v>5163.4790000000003</v>
      </c>
      <c r="D174" s="223">
        <v>-217.62000000000003</v>
      </c>
      <c r="E174" s="223">
        <v>2506.5820000000003</v>
      </c>
      <c r="F174" s="206">
        <v>-57819.394999999997</v>
      </c>
      <c r="H174" s="201"/>
      <c r="I174" s="201"/>
      <c r="J174" s="201"/>
      <c r="K174" s="201"/>
      <c r="L174" s="201"/>
      <c r="M174" s="201"/>
      <c r="N174" s="201"/>
      <c r="O174" s="201"/>
    </row>
    <row r="175" spans="1:15" ht="13">
      <c r="A175" s="210" t="s">
        <v>678</v>
      </c>
      <c r="B175" s="224">
        <v>-58418.146999999997</v>
      </c>
      <c r="C175" s="224">
        <v>5173.8109999999997</v>
      </c>
      <c r="D175" s="224">
        <v>0</v>
      </c>
      <c r="E175" s="224">
        <v>2618.306</v>
      </c>
      <c r="F175" s="204">
        <v>-50626.024999999994</v>
      </c>
      <c r="H175" s="201"/>
      <c r="I175" s="201"/>
      <c r="J175" s="201"/>
      <c r="K175" s="201"/>
      <c r="L175" s="201"/>
      <c r="M175" s="201"/>
      <c r="N175" s="201"/>
      <c r="O175" s="201"/>
    </row>
    <row r="176" spans="1:15" ht="13">
      <c r="A176" s="210" t="s">
        <v>677</v>
      </c>
      <c r="B176" s="224">
        <v>-6828.3310000000001</v>
      </c>
      <c r="C176" s="224">
        <v>-10.331</v>
      </c>
      <c r="D176" s="224">
        <v>-217.62000000000003</v>
      </c>
      <c r="E176" s="224">
        <v>-111.723</v>
      </c>
      <c r="F176" s="204">
        <v>-7168.0050000000001</v>
      </c>
      <c r="H176" s="201"/>
      <c r="I176" s="201"/>
      <c r="J176" s="201"/>
      <c r="K176" s="201"/>
      <c r="L176" s="201"/>
      <c r="M176" s="201"/>
      <c r="N176" s="201"/>
      <c r="O176" s="201"/>
    </row>
    <row r="177" spans="1:15" ht="13">
      <c r="A177" s="210" t="s">
        <v>676</v>
      </c>
      <c r="B177" s="224">
        <v>-25.361000000000001</v>
      </c>
      <c r="C177" s="224">
        <v>0</v>
      </c>
      <c r="D177" s="224">
        <v>0</v>
      </c>
      <c r="E177" s="224">
        <v>0</v>
      </c>
      <c r="F177" s="204">
        <v>-25.361000000000001</v>
      </c>
      <c r="H177" s="201"/>
      <c r="I177" s="201"/>
      <c r="J177" s="201"/>
      <c r="K177" s="201"/>
      <c r="L177" s="201"/>
      <c r="M177" s="201"/>
      <c r="N177" s="201"/>
      <c r="O177" s="201"/>
    </row>
    <row r="178" spans="1:15" ht="13">
      <c r="A178" s="208"/>
      <c r="B178" s="224">
        <v>0</v>
      </c>
      <c r="C178" s="224">
        <v>0</v>
      </c>
      <c r="D178" s="224">
        <v>0</v>
      </c>
      <c r="E178" s="224">
        <v>0</v>
      </c>
      <c r="F178" s="204">
        <v>0</v>
      </c>
      <c r="H178" s="201"/>
      <c r="I178" s="201"/>
      <c r="J178" s="201"/>
      <c r="K178" s="201"/>
      <c r="L178" s="201"/>
      <c r="M178" s="201"/>
      <c r="N178" s="201"/>
      <c r="O178" s="201"/>
    </row>
    <row r="179" spans="1:15" ht="13">
      <c r="A179" s="205" t="s">
        <v>675</v>
      </c>
      <c r="B179" s="223">
        <v>31467.331999999999</v>
      </c>
      <c r="C179" s="223">
        <v>8722.0149999999994</v>
      </c>
      <c r="D179" s="223">
        <v>2281.5350000000003</v>
      </c>
      <c r="E179" s="223">
        <v>80.667000000000002</v>
      </c>
      <c r="F179" s="206">
        <v>42551.551999999996</v>
      </c>
      <c r="H179" s="201"/>
      <c r="I179" s="201"/>
      <c r="J179" s="201"/>
      <c r="K179" s="201"/>
      <c r="L179" s="201"/>
      <c r="M179" s="201"/>
      <c r="N179" s="201"/>
      <c r="O179" s="201"/>
    </row>
    <row r="180" spans="1:15" ht="13">
      <c r="A180" s="207" t="s">
        <v>674</v>
      </c>
      <c r="B180" s="223">
        <v>-4257.3809999999994</v>
      </c>
      <c r="C180" s="223">
        <v>-6513.1270000000004</v>
      </c>
      <c r="D180" s="223">
        <v>-2281.5350000000003</v>
      </c>
      <c r="E180" s="223">
        <v>-444.11400000000003</v>
      </c>
      <c r="F180" s="206">
        <v>-13496.159</v>
      </c>
      <c r="H180" s="201"/>
      <c r="I180" s="201"/>
      <c r="J180" s="201"/>
      <c r="K180" s="201"/>
      <c r="L180" s="201"/>
      <c r="M180" s="201"/>
      <c r="N180" s="201"/>
      <c r="O180" s="201"/>
    </row>
    <row r="181" spans="1:15" ht="13">
      <c r="A181" s="205" t="s">
        <v>673</v>
      </c>
      <c r="B181" s="223">
        <v>-363.44600000000003</v>
      </c>
      <c r="C181" s="223">
        <v>0</v>
      </c>
      <c r="D181" s="223">
        <v>0</v>
      </c>
      <c r="E181" s="223">
        <v>363.44600000000003</v>
      </c>
      <c r="F181" s="206">
        <v>0</v>
      </c>
      <c r="H181" s="201"/>
      <c r="I181" s="201"/>
      <c r="J181" s="201"/>
      <c r="K181" s="201"/>
      <c r="L181" s="201"/>
      <c r="M181" s="201"/>
      <c r="N181" s="201"/>
      <c r="O181" s="201"/>
    </row>
    <row r="182" spans="1:15" ht="13">
      <c r="A182" s="205" t="s">
        <v>672</v>
      </c>
      <c r="B182" s="223">
        <v>-263.86399999999998</v>
      </c>
      <c r="C182" s="223">
        <v>-428.95499999999998</v>
      </c>
      <c r="D182" s="223">
        <v>0</v>
      </c>
      <c r="E182" s="223">
        <v>0</v>
      </c>
      <c r="F182" s="206">
        <v>-692.82</v>
      </c>
      <c r="H182" s="201"/>
      <c r="I182" s="201"/>
      <c r="J182" s="201"/>
      <c r="K182" s="201"/>
      <c r="L182" s="201"/>
      <c r="M182" s="201"/>
      <c r="N182" s="201"/>
      <c r="O182" s="201"/>
    </row>
    <row r="183" spans="1:15" ht="13">
      <c r="A183" s="205" t="s">
        <v>925</v>
      </c>
      <c r="B183" s="204">
        <v>0</v>
      </c>
      <c r="C183" s="204">
        <v>0</v>
      </c>
      <c r="D183" s="204">
        <v>0</v>
      </c>
      <c r="E183" s="204">
        <v>0</v>
      </c>
      <c r="F183" s="206">
        <v>0</v>
      </c>
      <c r="H183" s="201"/>
      <c r="I183" s="201"/>
      <c r="J183" s="201"/>
      <c r="K183" s="201"/>
      <c r="L183" s="201"/>
      <c r="M183" s="201"/>
      <c r="N183" s="201"/>
      <c r="O183" s="201"/>
    </row>
    <row r="184" spans="1:15" ht="13.5" thickBot="1">
      <c r="A184" s="203" t="s">
        <v>46</v>
      </c>
      <c r="B184" s="202">
        <v>26582.637000000002</v>
      </c>
      <c r="C184" s="202">
        <v>1779.9299999999998</v>
      </c>
      <c r="D184" s="202">
        <v>0</v>
      </c>
      <c r="E184" s="202">
        <v>0</v>
      </c>
      <c r="F184" s="202">
        <v>28362.569</v>
      </c>
      <c r="H184" s="201"/>
      <c r="I184" s="201"/>
      <c r="J184" s="201"/>
      <c r="K184" s="201"/>
      <c r="L184" s="201"/>
      <c r="M184" s="201"/>
      <c r="N184" s="201"/>
      <c r="O184" s="201"/>
    </row>
    <row r="185" spans="1:15">
      <c r="A185" s="1222"/>
      <c r="B185" s="200"/>
      <c r="C185" s="200"/>
      <c r="D185" s="200"/>
      <c r="F185" s="199"/>
    </row>
  </sheetData>
  <mergeCells count="40">
    <mergeCell ref="A151:A153"/>
    <mergeCell ref="B151:D151"/>
    <mergeCell ref="E151:F151"/>
    <mergeCell ref="B152:B153"/>
    <mergeCell ref="C152:C153"/>
    <mergeCell ref="D152:D153"/>
    <mergeCell ref="E152:E153"/>
    <mergeCell ref="F152:F153"/>
    <mergeCell ref="A114:A116"/>
    <mergeCell ref="B114:D114"/>
    <mergeCell ref="E114:F114"/>
    <mergeCell ref="B115:B116"/>
    <mergeCell ref="C115:C116"/>
    <mergeCell ref="D115:D116"/>
    <mergeCell ref="E115:E116"/>
    <mergeCell ref="F115:F116"/>
    <mergeCell ref="A77:A79"/>
    <mergeCell ref="B77:D77"/>
    <mergeCell ref="E77:F77"/>
    <mergeCell ref="B78:B79"/>
    <mergeCell ref="C78:C79"/>
    <mergeCell ref="D78:D79"/>
    <mergeCell ref="E78:E79"/>
    <mergeCell ref="F78:F79"/>
    <mergeCell ref="A40:A42"/>
    <mergeCell ref="B40:D40"/>
    <mergeCell ref="E40:F40"/>
    <mergeCell ref="B41:B42"/>
    <mergeCell ref="C41:C42"/>
    <mergeCell ref="D41:D42"/>
    <mergeCell ref="E41:E42"/>
    <mergeCell ref="F41:F42"/>
    <mergeCell ref="A3:A5"/>
    <mergeCell ref="B3:D3"/>
    <mergeCell ref="E3:F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codeName="Planilha35">
    <tabColor rgb="FF939598"/>
  </sheetPr>
  <dimension ref="A1:T185"/>
  <sheetViews>
    <sheetView showGridLines="0" zoomScale="90" zoomScaleNormal="90" workbookViewId="0">
      <pane xSplit="1" ySplit="5" topLeftCell="B6" activePane="bottomRight" state="frozen"/>
      <selection activeCell="EA1" sqref="EA1:EB1"/>
      <selection pane="topRight" activeCell="EA1" sqref="EA1:EB1"/>
      <selection pane="bottomLeft" activeCell="EA1" sqref="EA1:EB1"/>
      <selection pane="bottomRight" activeCell="A2" sqref="A2"/>
    </sheetView>
  </sheetViews>
  <sheetFormatPr defaultColWidth="9.1796875" defaultRowHeight="12.5"/>
  <cols>
    <col min="1" max="1" width="60" style="1221" customWidth="1"/>
    <col min="2" max="2" width="16.26953125" style="199" customWidth="1"/>
    <col min="3" max="3" width="14.26953125" style="199" customWidth="1"/>
    <col min="4" max="7" width="15.1796875" style="199" customWidth="1"/>
    <col min="8" max="8" width="15.1796875" style="1221" customWidth="1"/>
    <col min="9" max="9" width="15.1796875" style="1221" hidden="1" customWidth="1"/>
    <col min="10" max="10" width="15.1796875" style="1221" customWidth="1"/>
    <col min="11" max="11" width="9.1796875" style="1221"/>
    <col min="12" max="12" width="15.1796875" style="1221" customWidth="1"/>
    <col min="13" max="16384" width="9.1796875" style="1221"/>
  </cols>
  <sheetData>
    <row r="1" spans="1:15" ht="12.75" hidden="1" customHeight="1"/>
    <row r="2" spans="1:15" ht="12.75" customHeight="1">
      <c r="A2" s="875" t="s">
        <v>1312</v>
      </c>
      <c r="B2" s="876"/>
      <c r="C2" s="876"/>
      <c r="D2" s="876"/>
      <c r="E2" s="876"/>
      <c r="F2" s="876"/>
      <c r="G2" s="875"/>
      <c r="H2" s="876"/>
      <c r="I2" s="876"/>
      <c r="J2" s="1528" t="s">
        <v>699</v>
      </c>
    </row>
    <row r="3" spans="1:15" ht="12.75" customHeight="1">
      <c r="A3" s="1898" t="s">
        <v>1321</v>
      </c>
      <c r="B3" s="1900"/>
      <c r="C3" s="1900"/>
      <c r="D3" s="1900"/>
      <c r="E3" s="1900"/>
      <c r="F3" s="1900"/>
      <c r="G3" s="1898"/>
      <c r="H3" s="1900"/>
      <c r="I3" s="1900"/>
      <c r="J3" s="1900"/>
    </row>
    <row r="4" spans="1:15" ht="25" customHeight="1">
      <c r="A4" s="1899"/>
      <c r="B4" s="1901" t="s">
        <v>697</v>
      </c>
      <c r="C4" s="1901" t="s">
        <v>696</v>
      </c>
      <c r="D4" s="1901" t="s">
        <v>695</v>
      </c>
      <c r="E4" s="1901" t="s">
        <v>694</v>
      </c>
      <c r="F4" s="1901" t="s">
        <v>693</v>
      </c>
      <c r="G4" s="1899" t="s">
        <v>692</v>
      </c>
      <c r="H4" s="1901" t="s">
        <v>691</v>
      </c>
      <c r="I4" s="1901"/>
      <c r="J4" s="1901" t="s">
        <v>690</v>
      </c>
    </row>
    <row r="5" spans="1:15" ht="7.5" customHeight="1">
      <c r="A5" s="1899"/>
      <c r="B5" s="1902"/>
      <c r="C5" s="1902"/>
      <c r="D5" s="1902"/>
      <c r="E5" s="1903"/>
      <c r="F5" s="1902"/>
      <c r="G5" s="1899"/>
      <c r="H5" s="1902"/>
      <c r="I5" s="1902"/>
      <c r="J5" s="1902"/>
    </row>
    <row r="6" spans="1:15" ht="12.75" customHeight="1">
      <c r="A6" s="1222"/>
      <c r="B6" s="219"/>
      <c r="C6" s="219"/>
      <c r="D6" s="220"/>
      <c r="E6" s="219"/>
      <c r="F6" s="219"/>
      <c r="G6" s="219"/>
      <c r="H6" s="219"/>
      <c r="I6" s="219"/>
      <c r="J6" s="219"/>
    </row>
    <row r="7" spans="1:15" ht="12.75" customHeight="1">
      <c r="A7" s="212" t="s">
        <v>16</v>
      </c>
      <c r="B7" s="206">
        <v>28763.063999999998</v>
      </c>
      <c r="C7" s="206">
        <v>127.21599999999999</v>
      </c>
      <c r="D7" s="206">
        <v>-878.13499999999999</v>
      </c>
      <c r="E7" s="206">
        <v>28012.145</v>
      </c>
      <c r="F7" s="206"/>
      <c r="G7" s="206"/>
      <c r="H7" s="206">
        <v>459.17599999999999</v>
      </c>
      <c r="I7" s="206"/>
      <c r="J7" s="206">
        <v>28471.322</v>
      </c>
      <c r="L7" s="206"/>
      <c r="M7" s="206"/>
      <c r="O7" s="206"/>
    </row>
    <row r="8" spans="1:15" ht="12.75" customHeight="1">
      <c r="A8" s="218"/>
      <c r="B8" s="204"/>
      <c r="C8" s="204"/>
      <c r="D8" s="204"/>
      <c r="E8" s="204"/>
      <c r="F8" s="204"/>
      <c r="G8" s="204"/>
      <c r="H8" s="204"/>
      <c r="I8" s="204"/>
      <c r="J8" s="204"/>
      <c r="L8" s="204"/>
      <c r="M8" s="204"/>
      <c r="O8" s="204"/>
    </row>
    <row r="9" spans="1:15" ht="12.75" customHeight="1">
      <c r="A9" s="210" t="s">
        <v>689</v>
      </c>
      <c r="B9" s="204">
        <v>16129.441999999999</v>
      </c>
      <c r="C9" s="204">
        <v>-24.443999999999999</v>
      </c>
      <c r="D9" s="204">
        <v>-878.13499999999999</v>
      </c>
      <c r="E9" s="204">
        <v>15226.862999999999</v>
      </c>
      <c r="F9" s="204"/>
      <c r="G9" s="204"/>
      <c r="H9" s="204">
        <v>2155.0360000000001</v>
      </c>
      <c r="I9" s="204"/>
      <c r="J9" s="204">
        <v>17381.899000000001</v>
      </c>
      <c r="L9" s="204"/>
      <c r="M9" s="204"/>
      <c r="O9" s="204"/>
    </row>
    <row r="10" spans="1:15" ht="12.75" customHeight="1">
      <c r="A10" s="217" t="s">
        <v>688</v>
      </c>
      <c r="B10" s="204">
        <v>14233.921</v>
      </c>
      <c r="C10" s="204">
        <v>-24.443999999999999</v>
      </c>
      <c r="D10" s="204">
        <v>0</v>
      </c>
      <c r="E10" s="204">
        <v>14209.477000000001</v>
      </c>
      <c r="F10" s="204"/>
      <c r="G10" s="204"/>
      <c r="H10" s="204">
        <v>2023.2249999999999</v>
      </c>
      <c r="I10" s="204"/>
      <c r="J10" s="204">
        <v>16232.701999999999</v>
      </c>
      <c r="L10" s="204"/>
      <c r="M10" s="204"/>
      <c r="O10" s="204"/>
    </row>
    <row r="11" spans="1:15" ht="12.75" customHeight="1">
      <c r="A11" s="217" t="s">
        <v>687</v>
      </c>
      <c r="B11" s="204">
        <v>1895.52</v>
      </c>
      <c r="C11" s="204">
        <v>0</v>
      </c>
      <c r="D11" s="204">
        <v>-878.13499999999999</v>
      </c>
      <c r="E11" s="204">
        <v>1017.385</v>
      </c>
      <c r="F11" s="204"/>
      <c r="G11" s="204"/>
      <c r="H11" s="204">
        <v>131.81100000000001</v>
      </c>
      <c r="I11" s="204"/>
      <c r="J11" s="204">
        <v>1149.1969999999999</v>
      </c>
      <c r="L11" s="204"/>
      <c r="M11" s="204"/>
      <c r="O11" s="204"/>
    </row>
    <row r="12" spans="1:15" ht="12.75" customHeight="1">
      <c r="A12" s="210" t="s">
        <v>383</v>
      </c>
      <c r="B12" s="204">
        <v>10040.337</v>
      </c>
      <c r="C12" s="204">
        <v>0</v>
      </c>
      <c r="D12" s="204">
        <v>0</v>
      </c>
      <c r="E12" s="204">
        <v>10040.337</v>
      </c>
      <c r="F12" s="204"/>
      <c r="G12" s="204"/>
      <c r="H12" s="204">
        <v>-848.20399999999995</v>
      </c>
      <c r="I12" s="204"/>
      <c r="J12" s="204">
        <v>9192.1329999999998</v>
      </c>
      <c r="L12" s="204"/>
      <c r="M12" s="204"/>
      <c r="O12" s="204"/>
    </row>
    <row r="13" spans="1:15" ht="25.5" customHeight="1">
      <c r="A13" s="216" t="s">
        <v>686</v>
      </c>
      <c r="B13" s="204">
        <v>1076.877</v>
      </c>
      <c r="C13" s="204">
        <v>162.52600000000001</v>
      </c>
      <c r="D13" s="204">
        <v>0</v>
      </c>
      <c r="E13" s="209">
        <v>1239.403</v>
      </c>
      <c r="F13" s="204"/>
      <c r="G13" s="204"/>
      <c r="H13" s="204">
        <v>657.88499999999999</v>
      </c>
      <c r="I13" s="204"/>
      <c r="J13" s="204">
        <v>1897.288</v>
      </c>
      <c r="L13" s="204"/>
      <c r="M13" s="204"/>
      <c r="O13" s="204"/>
    </row>
    <row r="14" spans="1:15" ht="12.75" customHeight="1">
      <c r="A14" s="210" t="s">
        <v>45</v>
      </c>
      <c r="B14" s="204">
        <v>931.66499999999996</v>
      </c>
      <c r="C14" s="204">
        <v>-10.866</v>
      </c>
      <c r="D14" s="204">
        <v>0</v>
      </c>
      <c r="E14" s="204">
        <v>920.79899999999998</v>
      </c>
      <c r="F14" s="204"/>
      <c r="G14" s="204"/>
      <c r="H14" s="204">
        <v>-920.79899999999998</v>
      </c>
      <c r="I14" s="204"/>
      <c r="J14" s="204">
        <v>0</v>
      </c>
      <c r="L14" s="204"/>
      <c r="M14" s="204"/>
      <c r="O14" s="204"/>
    </row>
    <row r="15" spans="1:15" ht="12.75" customHeight="1">
      <c r="A15" s="210" t="s">
        <v>685</v>
      </c>
      <c r="B15" s="204">
        <v>345.233</v>
      </c>
      <c r="C15" s="204">
        <v>0</v>
      </c>
      <c r="D15" s="204">
        <v>0</v>
      </c>
      <c r="E15" s="204">
        <v>345.233</v>
      </c>
      <c r="F15" s="204"/>
      <c r="G15" s="204"/>
      <c r="H15" s="204">
        <v>-345.233</v>
      </c>
      <c r="I15" s="204"/>
      <c r="J15" s="204">
        <v>0</v>
      </c>
      <c r="L15" s="204"/>
      <c r="M15" s="204"/>
      <c r="O15" s="204"/>
    </row>
    <row r="16" spans="1:15" ht="12.75" customHeight="1">
      <c r="A16" s="215" t="s">
        <v>684</v>
      </c>
      <c r="B16" s="204">
        <v>239.50800000000001</v>
      </c>
      <c r="C16" s="204">
        <v>0</v>
      </c>
      <c r="D16" s="204">
        <v>0</v>
      </c>
      <c r="E16" s="204">
        <v>239.50800000000001</v>
      </c>
      <c r="F16" s="204"/>
      <c r="G16" s="204"/>
      <c r="H16" s="204">
        <v>-239.50800000000001</v>
      </c>
      <c r="I16" s="204"/>
      <c r="J16" s="204">
        <v>0</v>
      </c>
      <c r="L16" s="204"/>
      <c r="M16" s="204"/>
      <c r="O16" s="204"/>
    </row>
    <row r="17" spans="1:15" ht="12.75" customHeight="1">
      <c r="A17" s="214"/>
      <c r="B17" s="204"/>
      <c r="C17" s="204"/>
      <c r="D17" s="204"/>
      <c r="E17" s="204"/>
      <c r="F17" s="204"/>
      <c r="G17" s="204"/>
      <c r="H17" s="204"/>
      <c r="I17" s="204"/>
      <c r="J17" s="204"/>
      <c r="L17" s="204"/>
      <c r="M17" s="204"/>
      <c r="O17" s="204"/>
    </row>
    <row r="18" spans="1:15" ht="12.75" customHeight="1">
      <c r="A18" s="211" t="s">
        <v>683</v>
      </c>
      <c r="B18" s="206">
        <v>-2241.3780000000002</v>
      </c>
      <c r="C18" s="206">
        <v>0</v>
      </c>
      <c r="D18" s="206">
        <v>0</v>
      </c>
      <c r="E18" s="206">
        <v>-2241.3780000000002</v>
      </c>
      <c r="F18" s="206"/>
      <c r="G18" s="206"/>
      <c r="H18" s="206">
        <v>-1173.923</v>
      </c>
      <c r="I18" s="206"/>
      <c r="J18" s="206">
        <v>-3415.3020000000001</v>
      </c>
      <c r="L18" s="206"/>
      <c r="M18" s="206"/>
      <c r="O18" s="204"/>
    </row>
    <row r="19" spans="1:15" ht="12.75" customHeight="1">
      <c r="A19" s="210" t="s">
        <v>42</v>
      </c>
      <c r="B19" s="204">
        <v>-3251.335</v>
      </c>
      <c r="C19" s="204">
        <v>0</v>
      </c>
      <c r="D19" s="204">
        <v>0</v>
      </c>
      <c r="E19" s="209">
        <v>-3251.335</v>
      </c>
      <c r="F19" s="204"/>
      <c r="G19" s="204"/>
      <c r="H19" s="204">
        <v>-544.47699999999998</v>
      </c>
      <c r="I19" s="204"/>
      <c r="J19" s="204">
        <v>-3795.8119999999999</v>
      </c>
      <c r="K19" s="1223"/>
      <c r="L19" s="204"/>
      <c r="M19" s="204"/>
      <c r="O19" s="204"/>
    </row>
    <row r="20" spans="1:15" ht="12.75" customHeight="1">
      <c r="A20" s="213"/>
      <c r="B20" s="204"/>
      <c r="C20" s="204"/>
      <c r="D20" s="204"/>
      <c r="E20" s="209"/>
      <c r="F20" s="204"/>
      <c r="G20" s="204"/>
      <c r="H20" s="204"/>
      <c r="I20" s="204"/>
      <c r="J20" s="204"/>
      <c r="K20" s="1223"/>
      <c r="L20" s="204"/>
      <c r="M20" s="204"/>
      <c r="O20" s="204"/>
    </row>
    <row r="21" spans="1:15" ht="12.75" customHeight="1">
      <c r="A21" s="213" t="s">
        <v>1315</v>
      </c>
      <c r="B21" s="204">
        <v>0</v>
      </c>
      <c r="C21" s="204">
        <v>0</v>
      </c>
      <c r="D21" s="204">
        <v>0</v>
      </c>
      <c r="E21" s="209">
        <v>0</v>
      </c>
      <c r="F21" s="204"/>
      <c r="G21" s="204"/>
      <c r="H21" s="204">
        <v>-268.86200000000002</v>
      </c>
      <c r="I21" s="204"/>
      <c r="J21" s="204">
        <v>-268.86200000000002</v>
      </c>
      <c r="K21" s="1223"/>
      <c r="L21" s="204"/>
      <c r="M21" s="204"/>
      <c r="O21" s="204"/>
    </row>
    <row r="22" spans="1:15" ht="12.75" customHeight="1">
      <c r="A22" s="827" t="s">
        <v>681</v>
      </c>
      <c r="B22" s="204">
        <v>0</v>
      </c>
      <c r="C22" s="204">
        <v>0</v>
      </c>
      <c r="D22" s="204">
        <v>0</v>
      </c>
      <c r="E22" s="209">
        <v>0</v>
      </c>
      <c r="F22" s="204"/>
      <c r="G22" s="204"/>
      <c r="H22" s="204">
        <v>-311.94299999999998</v>
      </c>
      <c r="I22" s="204"/>
      <c r="J22" s="204">
        <v>-311.94299999999998</v>
      </c>
      <c r="K22" s="1223"/>
      <c r="L22" s="204"/>
      <c r="M22" s="204"/>
      <c r="O22" s="204"/>
    </row>
    <row r="23" spans="1:15" ht="12.75" customHeight="1">
      <c r="A23" s="210" t="s">
        <v>680</v>
      </c>
      <c r="B23" s="204">
        <v>1009.956</v>
      </c>
      <c r="C23" s="204">
        <v>0</v>
      </c>
      <c r="D23" s="204">
        <v>0</v>
      </c>
      <c r="E23" s="209">
        <v>1009.956</v>
      </c>
      <c r="F23" s="204"/>
      <c r="G23" s="204"/>
      <c r="H23" s="204">
        <v>-48.64</v>
      </c>
      <c r="I23" s="204"/>
      <c r="J23" s="204">
        <v>961.31600000000003</v>
      </c>
      <c r="L23" s="204"/>
      <c r="M23" s="204"/>
      <c r="O23" s="204"/>
    </row>
    <row r="24" spans="1:15" ht="12.75" customHeight="1">
      <c r="A24" s="211" t="s">
        <v>679</v>
      </c>
      <c r="B24" s="206">
        <v>-293.78199999999998</v>
      </c>
      <c r="C24" s="204">
        <v>0</v>
      </c>
      <c r="D24" s="204">
        <v>0</v>
      </c>
      <c r="E24" s="206">
        <v>-293.78199999999998</v>
      </c>
      <c r="F24" s="206"/>
      <c r="G24" s="206"/>
      <c r="H24" s="204">
        <v>0</v>
      </c>
      <c r="I24" s="204"/>
      <c r="J24" s="206">
        <v>-293.78199999999998</v>
      </c>
      <c r="L24" s="206"/>
      <c r="M24" s="206"/>
      <c r="O24" s="204"/>
    </row>
    <row r="25" spans="1:15" ht="12.75" customHeight="1">
      <c r="A25" s="212"/>
      <c r="B25" s="204"/>
      <c r="C25" s="204"/>
      <c r="D25" s="204"/>
      <c r="E25" s="204"/>
      <c r="F25" s="204"/>
      <c r="G25" s="204"/>
      <c r="H25" s="204"/>
      <c r="I25" s="204"/>
      <c r="J25" s="204"/>
      <c r="L25" s="204"/>
      <c r="M25" s="204"/>
      <c r="O25" s="204"/>
    </row>
    <row r="26" spans="1:15" ht="12.75" customHeight="1">
      <c r="A26" s="211" t="s">
        <v>379</v>
      </c>
      <c r="B26" s="206">
        <v>-15813.455</v>
      </c>
      <c r="C26" s="206">
        <v>300.197</v>
      </c>
      <c r="D26" s="206">
        <v>116.39700000000001</v>
      </c>
      <c r="E26" s="206">
        <v>-15396.86</v>
      </c>
      <c r="F26" s="206"/>
      <c r="G26" s="206"/>
      <c r="H26" s="206">
        <v>710.1</v>
      </c>
      <c r="I26" s="206"/>
      <c r="J26" s="206">
        <v>-14686.759</v>
      </c>
      <c r="L26" s="206"/>
      <c r="M26" s="206"/>
      <c r="O26" s="204"/>
    </row>
    <row r="27" spans="1:15" ht="12.75" customHeight="1">
      <c r="A27" s="210" t="s">
        <v>678</v>
      </c>
      <c r="B27" s="204">
        <v>-13943.450999999999</v>
      </c>
      <c r="C27" s="204">
        <v>333.185</v>
      </c>
      <c r="D27" s="204">
        <v>0</v>
      </c>
      <c r="E27" s="209">
        <v>-13610.266</v>
      </c>
      <c r="F27" s="204"/>
      <c r="G27" s="204"/>
      <c r="H27" s="204">
        <v>817.65099999999995</v>
      </c>
      <c r="I27" s="204"/>
      <c r="J27" s="204">
        <v>-12792.614</v>
      </c>
      <c r="L27" s="204"/>
      <c r="M27" s="204"/>
      <c r="O27" s="204"/>
    </row>
    <row r="28" spans="1:15" ht="12.75" customHeight="1">
      <c r="A28" s="210" t="s">
        <v>677</v>
      </c>
      <c r="B28" s="204">
        <v>-1856.4380000000001</v>
      </c>
      <c r="C28" s="204">
        <v>-32.987000000000002</v>
      </c>
      <c r="D28" s="204">
        <v>116.39700000000001</v>
      </c>
      <c r="E28" s="209">
        <v>-1773.028</v>
      </c>
      <c r="F28" s="204"/>
      <c r="G28" s="204"/>
      <c r="H28" s="204">
        <v>-107.551</v>
      </c>
      <c r="I28" s="204"/>
      <c r="J28" s="204">
        <v>-1880.579</v>
      </c>
      <c r="L28" s="204"/>
      <c r="M28" s="204"/>
      <c r="O28" s="204"/>
    </row>
    <row r="29" spans="1:15" ht="12.75" customHeight="1">
      <c r="A29" s="210" t="s">
        <v>676</v>
      </c>
      <c r="B29" s="204">
        <v>-13.565</v>
      </c>
      <c r="C29" s="204">
        <v>0</v>
      </c>
      <c r="D29" s="204">
        <v>0</v>
      </c>
      <c r="E29" s="209">
        <v>-13.565</v>
      </c>
      <c r="F29" s="204"/>
      <c r="G29" s="204"/>
      <c r="H29" s="204">
        <v>0</v>
      </c>
      <c r="I29" s="204"/>
      <c r="J29" s="204">
        <v>-13.565</v>
      </c>
      <c r="L29" s="204"/>
      <c r="M29" s="204"/>
      <c r="O29" s="204"/>
    </row>
    <row r="30" spans="1:15" ht="12.75" customHeight="1">
      <c r="A30" s="210"/>
      <c r="B30" s="204"/>
      <c r="C30" s="204"/>
      <c r="D30" s="204"/>
      <c r="E30" s="204"/>
      <c r="F30" s="204"/>
      <c r="G30" s="204"/>
      <c r="H30" s="204"/>
      <c r="I30" s="204"/>
      <c r="J30" s="204"/>
      <c r="L30" s="204"/>
      <c r="M30" s="204"/>
      <c r="O30" s="204"/>
    </row>
    <row r="31" spans="1:15" ht="12.75" customHeight="1">
      <c r="A31" s="205" t="s">
        <v>675</v>
      </c>
      <c r="B31" s="206">
        <v>10414.447</v>
      </c>
      <c r="C31" s="206">
        <v>427.41300000000001</v>
      </c>
      <c r="D31" s="206">
        <v>-761.73699999999997</v>
      </c>
      <c r="E31" s="206">
        <v>10080.123</v>
      </c>
      <c r="F31" s="206">
        <v>0</v>
      </c>
      <c r="G31" s="206">
        <v>0</v>
      </c>
      <c r="H31" s="206">
        <v>-4.6459999999999999</v>
      </c>
      <c r="I31" s="206"/>
      <c r="J31" s="206">
        <v>10075.477000000001</v>
      </c>
      <c r="L31" s="206"/>
      <c r="M31" s="206"/>
      <c r="O31" s="204"/>
    </row>
    <row r="32" spans="1:15" ht="12.75" customHeight="1">
      <c r="A32" s="207" t="s">
        <v>674</v>
      </c>
      <c r="B32" s="206">
        <v>-3993.1689999999999</v>
      </c>
      <c r="C32" s="206">
        <v>-48.421999999999997</v>
      </c>
      <c r="D32" s="206">
        <v>761.73699999999997</v>
      </c>
      <c r="E32" s="206">
        <v>-3279.855</v>
      </c>
      <c r="F32" s="206"/>
      <c r="G32" s="206"/>
      <c r="H32" s="206">
        <v>-72.521000000000001</v>
      </c>
      <c r="I32" s="206"/>
      <c r="J32" s="206">
        <v>-3352.3760000000002</v>
      </c>
      <c r="L32" s="206"/>
      <c r="M32" s="206"/>
      <c r="O32" s="204"/>
    </row>
    <row r="33" spans="1:15" ht="12.75" customHeight="1">
      <c r="A33" s="205" t="s">
        <v>673</v>
      </c>
      <c r="B33" s="206">
        <v>-77.168000000000006</v>
      </c>
      <c r="C33" s="206">
        <v>0</v>
      </c>
      <c r="D33" s="206">
        <v>0</v>
      </c>
      <c r="E33" s="206">
        <v>-77.168000000000006</v>
      </c>
      <c r="F33" s="206"/>
      <c r="G33" s="206"/>
      <c r="H33" s="206">
        <v>77.168000000000006</v>
      </c>
      <c r="I33" s="206"/>
      <c r="J33" s="206">
        <v>0</v>
      </c>
      <c r="L33" s="206"/>
      <c r="M33" s="206"/>
      <c r="O33" s="204"/>
    </row>
    <row r="34" spans="1:15" ht="12.75" customHeight="1">
      <c r="A34" s="205" t="s">
        <v>672</v>
      </c>
      <c r="B34" s="206">
        <v>-138.25299999999999</v>
      </c>
      <c r="C34" s="206">
        <v>-107.087</v>
      </c>
      <c r="D34" s="206">
        <v>0</v>
      </c>
      <c r="E34" s="206">
        <v>-245.34100000000001</v>
      </c>
      <c r="F34" s="206"/>
      <c r="G34" s="206"/>
      <c r="H34" s="206">
        <v>0</v>
      </c>
      <c r="I34" s="206"/>
      <c r="J34" s="206">
        <v>-245.34100000000001</v>
      </c>
      <c r="L34" s="206"/>
      <c r="M34" s="206"/>
      <c r="O34" s="204"/>
    </row>
    <row r="35" spans="1:15" ht="12.75" customHeight="1">
      <c r="A35" s="205"/>
      <c r="B35" s="204"/>
      <c r="C35" s="204"/>
      <c r="D35" s="204"/>
      <c r="E35" s="204"/>
      <c r="F35" s="204"/>
      <c r="G35" s="204"/>
      <c r="H35" s="204">
        <v>0</v>
      </c>
      <c r="I35" s="204"/>
      <c r="J35" s="206">
        <v>0</v>
      </c>
      <c r="L35" s="206"/>
      <c r="M35" s="206"/>
      <c r="O35" s="204"/>
    </row>
    <row r="36" spans="1:15" ht="13.5" customHeight="1" thickBot="1">
      <c r="A36" s="203" t="s">
        <v>46</v>
      </c>
      <c r="B36" s="202">
        <v>6205.8549999999996</v>
      </c>
      <c r="C36" s="202">
        <v>271.90300000000002</v>
      </c>
      <c r="D36" s="202">
        <v>0</v>
      </c>
      <c r="E36" s="202">
        <v>6477.7579999999998</v>
      </c>
      <c r="F36" s="202">
        <v>0</v>
      </c>
      <c r="G36" s="202">
        <v>0</v>
      </c>
      <c r="H36" s="202">
        <v>0</v>
      </c>
      <c r="I36" s="202"/>
      <c r="J36" s="202">
        <v>6477.7579999999998</v>
      </c>
      <c r="K36" s="1223"/>
      <c r="L36" s="206"/>
      <c r="M36" s="206"/>
      <c r="O36" s="204"/>
    </row>
    <row r="37" spans="1:15" ht="12.75" customHeight="1">
      <c r="E37" s="221"/>
      <c r="F37" s="221"/>
      <c r="G37" s="221"/>
      <c r="L37" s="206"/>
      <c r="M37" s="206"/>
      <c r="O37" s="204"/>
    </row>
    <row r="38" spans="1:15" ht="12.75" customHeight="1">
      <c r="E38" s="221"/>
      <c r="F38" s="221"/>
      <c r="G38" s="221"/>
      <c r="J38" s="221" t="s">
        <v>699</v>
      </c>
      <c r="L38" s="206"/>
      <c r="M38" s="206"/>
      <c r="O38" s="204"/>
    </row>
    <row r="39" spans="1:15" ht="12.75" customHeight="1">
      <c r="A39" s="875" t="s">
        <v>1312</v>
      </c>
      <c r="B39" s="876"/>
      <c r="C39" s="876"/>
      <c r="D39" s="876"/>
      <c r="E39" s="876"/>
      <c r="F39" s="876"/>
      <c r="G39" s="875"/>
      <c r="H39" s="876"/>
      <c r="I39" s="876"/>
      <c r="J39" s="876"/>
    </row>
    <row r="40" spans="1:15" ht="12.75" customHeight="1">
      <c r="A40" s="1898" t="s">
        <v>1320</v>
      </c>
      <c r="B40" s="1900"/>
      <c r="C40" s="1900"/>
      <c r="D40" s="1900"/>
      <c r="E40" s="1900"/>
      <c r="F40" s="1900"/>
      <c r="G40" s="1898"/>
      <c r="H40" s="1900"/>
      <c r="I40" s="1900"/>
      <c r="J40" s="1900"/>
    </row>
    <row r="41" spans="1:15" ht="17.25" customHeight="1">
      <c r="A41" s="1899"/>
      <c r="B41" s="1901" t="s">
        <v>697</v>
      </c>
      <c r="C41" s="1901" t="s">
        <v>696</v>
      </c>
      <c r="D41" s="1901" t="s">
        <v>695</v>
      </c>
      <c r="E41" s="1901" t="s">
        <v>694</v>
      </c>
      <c r="F41" s="1901" t="s">
        <v>693</v>
      </c>
      <c r="G41" s="1899" t="s">
        <v>692</v>
      </c>
      <c r="H41" s="1901" t="s">
        <v>691</v>
      </c>
      <c r="I41" s="1901"/>
      <c r="J41" s="1901" t="s">
        <v>690</v>
      </c>
    </row>
    <row r="42" spans="1:15" ht="17.25" customHeight="1">
      <c r="A42" s="1899"/>
      <c r="B42" s="1902"/>
      <c r="C42" s="1902"/>
      <c r="D42" s="1902"/>
      <c r="E42" s="1903"/>
      <c r="F42" s="1902"/>
      <c r="G42" s="1899"/>
      <c r="H42" s="1902"/>
      <c r="I42" s="1902"/>
      <c r="J42" s="1902"/>
    </row>
    <row r="43" spans="1:15" ht="12.75" customHeight="1">
      <c r="A43" s="1222"/>
      <c r="B43" s="219"/>
      <c r="C43" s="219"/>
      <c r="D43" s="220"/>
      <c r="E43" s="219"/>
      <c r="F43" s="219"/>
      <c r="G43" s="219"/>
      <c r="H43" s="219"/>
      <c r="I43" s="219"/>
    </row>
    <row r="44" spans="1:15" ht="12.75" customHeight="1">
      <c r="A44" s="212" t="s">
        <v>16</v>
      </c>
      <c r="B44" s="206">
        <v>27268.017</v>
      </c>
      <c r="C44" s="206">
        <v>0</v>
      </c>
      <c r="D44" s="206">
        <v>1416.433</v>
      </c>
      <c r="E44" s="206">
        <v>28684.451000000001</v>
      </c>
      <c r="F44" s="206"/>
      <c r="G44" s="206"/>
      <c r="H44" s="206">
        <v>-785.61300000000006</v>
      </c>
      <c r="I44" s="206"/>
      <c r="J44" s="206">
        <v>27898.837</v>
      </c>
    </row>
    <row r="45" spans="1:15" ht="12.75" customHeight="1">
      <c r="A45" s="218"/>
      <c r="B45" s="204"/>
      <c r="C45" s="204"/>
      <c r="D45" s="204"/>
      <c r="E45" s="204"/>
      <c r="F45" s="204"/>
      <c r="G45" s="204"/>
      <c r="H45" s="204"/>
      <c r="I45" s="204"/>
      <c r="J45" s="204"/>
    </row>
    <row r="46" spans="1:15" ht="12.75" customHeight="1">
      <c r="A46" s="210" t="s">
        <v>689</v>
      </c>
      <c r="B46" s="204">
        <v>15944.496999999999</v>
      </c>
      <c r="C46" s="204">
        <v>0</v>
      </c>
      <c r="D46" s="204">
        <v>1416.433</v>
      </c>
      <c r="E46" s="204">
        <v>17360.931</v>
      </c>
      <c r="F46" s="204"/>
      <c r="G46" s="204"/>
      <c r="H46" s="204">
        <v>47.228000000000002</v>
      </c>
      <c r="I46" s="204"/>
      <c r="J46" s="204">
        <v>17408.159</v>
      </c>
    </row>
    <row r="47" spans="1:15" ht="12.75" customHeight="1">
      <c r="A47" s="217" t="s">
        <v>688</v>
      </c>
      <c r="B47" s="204">
        <v>16104.299000000001</v>
      </c>
      <c r="C47" s="204">
        <v>0</v>
      </c>
      <c r="D47" s="204">
        <v>0</v>
      </c>
      <c r="E47" s="204">
        <v>16104.299000000001</v>
      </c>
      <c r="F47" s="204"/>
      <c r="G47" s="204"/>
      <c r="H47" s="204">
        <v>47.228000000000002</v>
      </c>
      <c r="I47" s="204"/>
      <c r="J47" s="204">
        <v>16151.528</v>
      </c>
    </row>
    <row r="48" spans="1:15" ht="12.75" customHeight="1">
      <c r="A48" s="217" t="s">
        <v>687</v>
      </c>
      <c r="B48" s="204">
        <v>-159.80199999999999</v>
      </c>
      <c r="C48" s="204">
        <v>0</v>
      </c>
      <c r="D48" s="204">
        <v>1416.433</v>
      </c>
      <c r="E48" s="204">
        <v>1256.6310000000001</v>
      </c>
      <c r="F48" s="204"/>
      <c r="G48" s="204"/>
      <c r="H48" s="204">
        <v>0</v>
      </c>
      <c r="I48" s="204"/>
      <c r="J48" s="204">
        <v>1256.6310000000001</v>
      </c>
    </row>
    <row r="49" spans="1:10" ht="12.75" customHeight="1">
      <c r="A49" s="210" t="s">
        <v>383</v>
      </c>
      <c r="B49" s="204">
        <v>9519.7029999999995</v>
      </c>
      <c r="C49" s="204">
        <v>0</v>
      </c>
      <c r="D49" s="204">
        <v>0</v>
      </c>
      <c r="E49" s="204">
        <v>9519.7029999999995</v>
      </c>
      <c r="F49" s="204"/>
      <c r="G49" s="204"/>
      <c r="H49" s="204">
        <v>-887.46100000000001</v>
      </c>
      <c r="I49" s="204"/>
      <c r="J49" s="204">
        <v>8632.241</v>
      </c>
    </row>
    <row r="50" spans="1:10" ht="25.5" customHeight="1">
      <c r="A50" s="216" t="s">
        <v>686</v>
      </c>
      <c r="B50" s="204">
        <v>1171.33</v>
      </c>
      <c r="C50" s="204">
        <v>0</v>
      </c>
      <c r="D50" s="204">
        <v>0</v>
      </c>
      <c r="E50" s="209">
        <v>1171.33</v>
      </c>
      <c r="F50" s="204"/>
      <c r="G50" s="204"/>
      <c r="H50" s="204">
        <v>687.10500000000002</v>
      </c>
      <c r="I50" s="204"/>
      <c r="J50" s="204">
        <v>1858.4349999999999</v>
      </c>
    </row>
    <row r="51" spans="1:10" ht="12.75" customHeight="1">
      <c r="A51" s="210" t="s">
        <v>45</v>
      </c>
      <c r="B51" s="204">
        <v>461.24</v>
      </c>
      <c r="C51" s="204">
        <v>0</v>
      </c>
      <c r="D51" s="204">
        <v>0</v>
      </c>
      <c r="E51" s="204">
        <v>461.24</v>
      </c>
      <c r="F51" s="204"/>
      <c r="G51" s="204"/>
      <c r="H51" s="204">
        <v>-461.24</v>
      </c>
      <c r="I51" s="204"/>
      <c r="J51" s="204">
        <v>0</v>
      </c>
    </row>
    <row r="52" spans="1:10" ht="12.75" customHeight="1">
      <c r="A52" s="210" t="s">
        <v>685</v>
      </c>
      <c r="B52" s="204">
        <v>183.64500000000001</v>
      </c>
      <c r="C52" s="204">
        <v>0</v>
      </c>
      <c r="D52" s="204">
        <v>0</v>
      </c>
      <c r="E52" s="204">
        <v>183.64500000000001</v>
      </c>
      <c r="F52" s="204"/>
      <c r="G52" s="204"/>
      <c r="H52" s="204">
        <v>-183.64500000000001</v>
      </c>
      <c r="I52" s="204"/>
      <c r="J52" s="204">
        <v>0</v>
      </c>
    </row>
    <row r="53" spans="1:10" ht="12.75" customHeight="1">
      <c r="A53" s="215" t="s">
        <v>684</v>
      </c>
      <c r="B53" s="204">
        <v>-12.398999999999999</v>
      </c>
      <c r="C53" s="204">
        <v>0</v>
      </c>
      <c r="D53" s="204">
        <v>0</v>
      </c>
      <c r="E53" s="204">
        <v>-12.398999999999999</v>
      </c>
      <c r="F53" s="204"/>
      <c r="G53" s="204"/>
      <c r="H53" s="204">
        <v>12.398999999999999</v>
      </c>
      <c r="I53" s="204"/>
      <c r="J53" s="204">
        <v>0</v>
      </c>
    </row>
    <row r="54" spans="1:10" ht="12.75" customHeight="1">
      <c r="A54" s="214"/>
      <c r="B54" s="204"/>
      <c r="C54" s="204"/>
      <c r="D54" s="204"/>
      <c r="E54" s="204"/>
      <c r="F54" s="204"/>
      <c r="G54" s="204"/>
      <c r="H54" s="204"/>
      <c r="I54" s="204"/>
      <c r="J54" s="204"/>
    </row>
    <row r="55" spans="1:10" ht="12.75" customHeight="1">
      <c r="A55" s="211" t="s">
        <v>683</v>
      </c>
      <c r="B55" s="206">
        <v>-2283.5619999999999</v>
      </c>
      <c r="C55" s="206">
        <v>0</v>
      </c>
      <c r="D55" s="206">
        <v>0</v>
      </c>
      <c r="E55" s="206">
        <v>-2283.5619999999999</v>
      </c>
      <c r="F55" s="206">
        <v>0</v>
      </c>
      <c r="G55" s="206">
        <v>0</v>
      </c>
      <c r="H55" s="206">
        <v>-979.09699999999998</v>
      </c>
      <c r="I55" s="206"/>
      <c r="J55" s="206">
        <v>-3262.66</v>
      </c>
    </row>
    <row r="56" spans="1:10" ht="12.75" customHeight="1">
      <c r="A56" s="210" t="s">
        <v>42</v>
      </c>
      <c r="B56" s="204">
        <v>-3704.335</v>
      </c>
      <c r="C56" s="204">
        <v>0</v>
      </c>
      <c r="D56" s="204">
        <v>0</v>
      </c>
      <c r="E56" s="209">
        <v>-3704.335</v>
      </c>
      <c r="F56" s="204"/>
      <c r="G56" s="204"/>
      <c r="H56" s="204">
        <v>-199.97900000000001</v>
      </c>
      <c r="I56" s="204"/>
      <c r="J56" s="204">
        <v>-3904.3150000000001</v>
      </c>
    </row>
    <row r="57" spans="1:10" ht="12.75" customHeight="1">
      <c r="A57" s="213"/>
      <c r="B57" s="204"/>
      <c r="C57" s="204"/>
      <c r="D57" s="204"/>
      <c r="E57" s="209"/>
      <c r="F57" s="204"/>
      <c r="G57" s="204"/>
      <c r="H57" s="204"/>
      <c r="I57" s="204"/>
      <c r="J57" s="204"/>
    </row>
    <row r="58" spans="1:10" ht="12.75" customHeight="1">
      <c r="A58" s="213" t="s">
        <v>1315</v>
      </c>
      <c r="B58" s="204">
        <v>0</v>
      </c>
      <c r="C58" s="204">
        <v>0</v>
      </c>
      <c r="D58" s="204">
        <v>0</v>
      </c>
      <c r="E58" s="209">
        <v>0</v>
      </c>
      <c r="F58" s="204"/>
      <c r="G58" s="204"/>
      <c r="H58" s="204">
        <v>-88.600999999999999</v>
      </c>
      <c r="I58" s="204"/>
      <c r="J58" s="204">
        <v>-88.600999999999999</v>
      </c>
    </row>
    <row r="59" spans="1:10" ht="12.75" customHeight="1">
      <c r="A59" s="827" t="s">
        <v>681</v>
      </c>
      <c r="B59" s="204">
        <v>0</v>
      </c>
      <c r="C59" s="204">
        <v>0</v>
      </c>
      <c r="D59" s="204">
        <v>0</v>
      </c>
      <c r="E59" s="209">
        <v>0</v>
      </c>
      <c r="F59" s="204"/>
      <c r="G59" s="204"/>
      <c r="H59" s="204">
        <v>-284.733</v>
      </c>
      <c r="I59" s="204"/>
      <c r="J59" s="204">
        <v>-284.733</v>
      </c>
    </row>
    <row r="60" spans="1:10" ht="12.75" customHeight="1">
      <c r="A60" s="210" t="s">
        <v>680</v>
      </c>
      <c r="B60" s="204">
        <v>1420.7719999999999</v>
      </c>
      <c r="C60" s="204">
        <v>0</v>
      </c>
      <c r="D60" s="204">
        <v>0</v>
      </c>
      <c r="E60" s="209">
        <v>1420.7719999999999</v>
      </c>
      <c r="F60" s="204"/>
      <c r="G60" s="204"/>
      <c r="H60" s="204">
        <v>-405.78300000000002</v>
      </c>
      <c r="I60" s="204"/>
      <c r="J60" s="204">
        <v>1014.989</v>
      </c>
    </row>
    <row r="61" spans="1:10" ht="12.75" customHeight="1">
      <c r="A61" s="211" t="s">
        <v>679</v>
      </c>
      <c r="B61" s="206">
        <v>-319.62</v>
      </c>
      <c r="C61" s="204">
        <v>0</v>
      </c>
      <c r="D61" s="204">
        <v>0</v>
      </c>
      <c r="E61" s="206">
        <v>-319.62</v>
      </c>
      <c r="F61" s="206"/>
      <c r="G61" s="206"/>
      <c r="H61" s="204">
        <v>0</v>
      </c>
      <c r="I61" s="204"/>
      <c r="J61" s="206">
        <v>-319.62</v>
      </c>
    </row>
    <row r="62" spans="1:10" ht="12.75" customHeight="1">
      <c r="A62" s="212"/>
      <c r="B62" s="204"/>
      <c r="C62" s="204"/>
      <c r="D62" s="204"/>
      <c r="E62" s="204"/>
      <c r="F62" s="204"/>
      <c r="G62" s="204"/>
      <c r="H62" s="204"/>
      <c r="I62" s="204"/>
      <c r="J62" s="204"/>
    </row>
    <row r="63" spans="1:10" ht="12.75" customHeight="1">
      <c r="A63" s="211" t="s">
        <v>379</v>
      </c>
      <c r="B63" s="206">
        <v>-16238.529</v>
      </c>
      <c r="C63" s="206">
        <v>368.048</v>
      </c>
      <c r="D63" s="206">
        <v>-128.70699999999999</v>
      </c>
      <c r="E63" s="206">
        <v>-15999.188</v>
      </c>
      <c r="F63" s="206"/>
      <c r="G63" s="206"/>
      <c r="H63" s="206">
        <v>1713.3409999999999</v>
      </c>
      <c r="I63" s="206"/>
      <c r="J63" s="206">
        <v>-14285.847</v>
      </c>
    </row>
    <row r="64" spans="1:10" ht="12.75" customHeight="1">
      <c r="A64" s="210" t="s">
        <v>678</v>
      </c>
      <c r="B64" s="204">
        <v>-14745.004999999999</v>
      </c>
      <c r="C64" s="204">
        <v>368.048</v>
      </c>
      <c r="D64" s="204">
        <v>0</v>
      </c>
      <c r="E64" s="209">
        <v>-14376.957</v>
      </c>
      <c r="F64" s="204"/>
      <c r="G64" s="204"/>
      <c r="H64" s="204">
        <v>1731.3510000000001</v>
      </c>
      <c r="I64" s="204"/>
      <c r="J64" s="204">
        <v>-12645.605</v>
      </c>
    </row>
    <row r="65" spans="1:10" ht="12.75" customHeight="1">
      <c r="A65" s="210" t="s">
        <v>677</v>
      </c>
      <c r="B65" s="204">
        <v>-1475.317</v>
      </c>
      <c r="C65" s="204">
        <v>0</v>
      </c>
      <c r="D65" s="204">
        <v>-128.70699999999999</v>
      </c>
      <c r="E65" s="209">
        <v>-1604.0239999999999</v>
      </c>
      <c r="F65" s="204"/>
      <c r="G65" s="204"/>
      <c r="H65" s="204">
        <v>-18.010000000000002</v>
      </c>
      <c r="I65" s="204"/>
      <c r="J65" s="204">
        <v>-1622.0350000000001</v>
      </c>
    </row>
    <row r="66" spans="1:10" ht="12.75" customHeight="1">
      <c r="A66" s="210" t="s">
        <v>676</v>
      </c>
      <c r="B66" s="204">
        <v>-18.206</v>
      </c>
      <c r="C66" s="204">
        <v>0</v>
      </c>
      <c r="D66" s="204">
        <v>0</v>
      </c>
      <c r="E66" s="209">
        <v>-18.206</v>
      </c>
      <c r="F66" s="204"/>
      <c r="G66" s="204"/>
      <c r="H66" s="204">
        <v>0</v>
      </c>
      <c r="I66" s="204"/>
      <c r="J66" s="204">
        <v>-18.206</v>
      </c>
    </row>
    <row r="67" spans="1:10" ht="12.75" customHeight="1">
      <c r="A67" s="205"/>
      <c r="B67" s="204"/>
      <c r="C67" s="204"/>
      <c r="D67" s="204"/>
      <c r="E67" s="204"/>
      <c r="F67" s="204"/>
      <c r="G67" s="204"/>
      <c r="H67" s="204"/>
      <c r="I67" s="204"/>
      <c r="J67" s="204"/>
    </row>
    <row r="68" spans="1:10" ht="12.75" customHeight="1">
      <c r="A68" s="205" t="s">
        <v>675</v>
      </c>
      <c r="B68" s="206">
        <v>8426.3040000000001</v>
      </c>
      <c r="C68" s="206">
        <v>368.048</v>
      </c>
      <c r="D68" s="206">
        <v>1287.7260000000001</v>
      </c>
      <c r="E68" s="206">
        <v>10082.079</v>
      </c>
      <c r="F68" s="206">
        <v>0</v>
      </c>
      <c r="G68" s="206">
        <v>0</v>
      </c>
      <c r="H68" s="206">
        <v>-51.37</v>
      </c>
      <c r="I68" s="206"/>
      <c r="J68" s="206">
        <v>10030.709000000001</v>
      </c>
    </row>
    <row r="69" spans="1:10" ht="12.75" customHeight="1">
      <c r="A69" s="207" t="s">
        <v>674</v>
      </c>
      <c r="B69" s="206">
        <v>-2067.4070000000002</v>
      </c>
      <c r="C69" s="206">
        <v>-41.408000000000001</v>
      </c>
      <c r="D69" s="206">
        <v>-1287.7260000000001</v>
      </c>
      <c r="E69" s="206">
        <v>-3396.5410000000002</v>
      </c>
      <c r="F69" s="206"/>
      <c r="G69" s="206"/>
      <c r="H69" s="206">
        <v>-25.123999999999999</v>
      </c>
      <c r="I69" s="206"/>
      <c r="J69" s="206">
        <v>-3421.6660000000002</v>
      </c>
    </row>
    <row r="70" spans="1:10" ht="12.75" customHeight="1">
      <c r="A70" s="205" t="s">
        <v>673</v>
      </c>
      <c r="B70" s="206">
        <v>-76.495999999999995</v>
      </c>
      <c r="C70" s="206">
        <v>0</v>
      </c>
      <c r="D70" s="206">
        <v>0</v>
      </c>
      <c r="E70" s="206">
        <v>-76.495999999999995</v>
      </c>
      <c r="F70" s="206"/>
      <c r="G70" s="206"/>
      <c r="H70" s="206">
        <v>76.495999999999995</v>
      </c>
      <c r="I70" s="206"/>
      <c r="J70" s="206">
        <v>0</v>
      </c>
    </row>
    <row r="71" spans="1:10" ht="12.75" customHeight="1">
      <c r="A71" s="205" t="s">
        <v>672</v>
      </c>
      <c r="B71" s="206">
        <v>-35.241999999999997</v>
      </c>
      <c r="C71" s="206">
        <v>-119.82899999999999</v>
      </c>
      <c r="D71" s="206">
        <v>0</v>
      </c>
      <c r="E71" s="206">
        <v>-155.071</v>
      </c>
      <c r="F71" s="206"/>
      <c r="G71" s="206"/>
      <c r="H71" s="206">
        <v>0</v>
      </c>
      <c r="I71" s="206"/>
      <c r="J71" s="206">
        <v>-155.071</v>
      </c>
    </row>
    <row r="72" spans="1:10" ht="12.75" customHeight="1">
      <c r="A72" s="205"/>
      <c r="B72" s="204"/>
      <c r="C72" s="204"/>
      <c r="D72" s="204"/>
      <c r="E72" s="204"/>
      <c r="F72" s="204"/>
      <c r="G72" s="204"/>
      <c r="H72" s="204">
        <v>0</v>
      </c>
      <c r="I72" s="204"/>
      <c r="J72" s="204">
        <v>0</v>
      </c>
    </row>
    <row r="73" spans="1:10" ht="13.5" customHeight="1" thickBot="1">
      <c r="A73" s="203" t="s">
        <v>46</v>
      </c>
      <c r="B73" s="202">
        <v>6247.1589999999997</v>
      </c>
      <c r="C73" s="202">
        <v>206.81100000000001</v>
      </c>
      <c r="D73" s="202">
        <v>0</v>
      </c>
      <c r="E73" s="202">
        <v>6453.97</v>
      </c>
      <c r="F73" s="202"/>
      <c r="G73" s="202"/>
      <c r="H73" s="202">
        <v>0</v>
      </c>
      <c r="I73" s="202"/>
      <c r="J73" s="202">
        <v>6453.9709999999995</v>
      </c>
    </row>
    <row r="74" spans="1:10" ht="12.75" customHeight="1">
      <c r="B74" s="206"/>
      <c r="E74" s="221"/>
      <c r="F74" s="221"/>
      <c r="G74" s="221"/>
    </row>
    <row r="75" spans="1:10" ht="12.75" customHeight="1">
      <c r="E75" s="221"/>
      <c r="F75" s="221"/>
      <c r="G75" s="221"/>
      <c r="J75" s="221" t="s">
        <v>699</v>
      </c>
    </row>
    <row r="76" spans="1:10" ht="12.75" customHeight="1">
      <c r="A76" s="875" t="s">
        <v>1312</v>
      </c>
      <c r="B76" s="876"/>
      <c r="C76" s="876"/>
      <c r="D76" s="876"/>
      <c r="E76" s="876"/>
      <c r="F76" s="876"/>
      <c r="G76" s="875"/>
      <c r="H76" s="876"/>
      <c r="I76" s="876"/>
      <c r="J76" s="876"/>
    </row>
    <row r="77" spans="1:10" ht="12.75" customHeight="1">
      <c r="A77" s="1898" t="s">
        <v>1319</v>
      </c>
      <c r="B77" s="1900"/>
      <c r="C77" s="1900"/>
      <c r="D77" s="1900"/>
      <c r="E77" s="1900"/>
      <c r="F77" s="1900"/>
      <c r="G77" s="1898"/>
      <c r="H77" s="1900"/>
      <c r="I77" s="1900"/>
      <c r="J77" s="1900"/>
    </row>
    <row r="78" spans="1:10" ht="17.25" customHeight="1">
      <c r="A78" s="1899"/>
      <c r="B78" s="1901" t="s">
        <v>697</v>
      </c>
      <c r="C78" s="1901" t="s">
        <v>696</v>
      </c>
      <c r="D78" s="1901" t="s">
        <v>695</v>
      </c>
      <c r="E78" s="1901" t="s">
        <v>694</v>
      </c>
      <c r="F78" s="1901" t="s">
        <v>693</v>
      </c>
      <c r="G78" s="1899" t="s">
        <v>692</v>
      </c>
      <c r="H78" s="1901" t="s">
        <v>691</v>
      </c>
      <c r="I78" s="1901"/>
      <c r="J78" s="1901" t="s">
        <v>690</v>
      </c>
    </row>
    <row r="79" spans="1:10" ht="17.25" customHeight="1">
      <c r="A79" s="1899"/>
      <c r="B79" s="1902"/>
      <c r="C79" s="1902"/>
      <c r="D79" s="1902"/>
      <c r="E79" s="1903"/>
      <c r="F79" s="1902"/>
      <c r="G79" s="1899"/>
      <c r="H79" s="1902"/>
      <c r="I79" s="1902"/>
      <c r="J79" s="1902"/>
    </row>
    <row r="80" spans="1:10" ht="12.75" customHeight="1">
      <c r="A80" s="1222"/>
      <c r="B80" s="219"/>
      <c r="C80" s="219"/>
      <c r="D80" s="220"/>
      <c r="E80" s="219"/>
      <c r="F80" s="219"/>
      <c r="G80" s="219"/>
      <c r="H80" s="219"/>
      <c r="I80" s="219"/>
    </row>
    <row r="81" spans="1:20" ht="12.75" customHeight="1">
      <c r="A81" s="212" t="s">
        <v>16</v>
      </c>
      <c r="B81" s="206">
        <v>21303.503000000001</v>
      </c>
      <c r="C81" s="206">
        <v>-40.137999999999998</v>
      </c>
      <c r="D81" s="206">
        <v>7058.518</v>
      </c>
      <c r="E81" s="206">
        <v>28321.883999999998</v>
      </c>
      <c r="F81" s="206"/>
      <c r="G81" s="206"/>
      <c r="H81" s="206">
        <v>-301.327</v>
      </c>
      <c r="I81" s="206"/>
      <c r="J81" s="206">
        <v>28020.556</v>
      </c>
      <c r="K81" s="1224"/>
      <c r="L81" s="201"/>
      <c r="M81" s="201"/>
      <c r="N81" s="201"/>
      <c r="O81" s="201"/>
      <c r="P81" s="201"/>
      <c r="Q81" s="201"/>
      <c r="R81" s="201"/>
      <c r="S81" s="201"/>
      <c r="T81" s="569"/>
    </row>
    <row r="82" spans="1:20" ht="12.75" customHeight="1">
      <c r="A82" s="218"/>
      <c r="B82" s="204"/>
      <c r="C82" s="204"/>
      <c r="D82" s="204"/>
      <c r="E82" s="204"/>
      <c r="F82" s="204"/>
      <c r="G82" s="204"/>
      <c r="H82" s="204"/>
      <c r="I82" s="204"/>
      <c r="J82" s="204"/>
      <c r="K82" s="1224"/>
      <c r="L82" s="201"/>
      <c r="M82" s="201"/>
      <c r="N82" s="201"/>
      <c r="O82" s="201"/>
      <c r="P82" s="201"/>
      <c r="Q82" s="201"/>
      <c r="R82" s="201"/>
      <c r="S82" s="201"/>
    </row>
    <row r="83" spans="1:20" ht="12.75" customHeight="1">
      <c r="A83" s="210" t="s">
        <v>689</v>
      </c>
      <c r="B83" s="204">
        <v>10111.537</v>
      </c>
      <c r="C83" s="204">
        <v>0</v>
      </c>
      <c r="D83" s="204">
        <v>7058.518</v>
      </c>
      <c r="E83" s="204">
        <v>17170.056</v>
      </c>
      <c r="F83" s="204"/>
      <c r="G83" s="204"/>
      <c r="H83" s="204">
        <v>125.131</v>
      </c>
      <c r="I83" s="204"/>
      <c r="J83" s="204">
        <v>17295.187999999998</v>
      </c>
      <c r="K83" s="1224"/>
      <c r="L83" s="201"/>
      <c r="M83" s="201"/>
      <c r="N83" s="201"/>
      <c r="O83" s="201"/>
      <c r="P83" s="201"/>
      <c r="Q83" s="201"/>
      <c r="R83" s="201"/>
      <c r="S83" s="201"/>
    </row>
    <row r="84" spans="1:20" ht="12.75" customHeight="1">
      <c r="A84" s="217" t="s">
        <v>688</v>
      </c>
      <c r="B84" s="224">
        <v>15467.977999999999</v>
      </c>
      <c r="C84" s="224">
        <v>0</v>
      </c>
      <c r="D84" s="224">
        <v>0</v>
      </c>
      <c r="E84" s="224">
        <v>15467.977999999999</v>
      </c>
      <c r="F84" s="224"/>
      <c r="G84" s="224"/>
      <c r="H84" s="224">
        <v>485.34800000000001</v>
      </c>
      <c r="I84" s="224"/>
      <c r="J84" s="204">
        <v>15953.325999999999</v>
      </c>
      <c r="K84" s="1224"/>
      <c r="L84" s="201"/>
      <c r="M84" s="201"/>
      <c r="N84" s="201"/>
      <c r="O84" s="201"/>
      <c r="P84" s="201"/>
      <c r="Q84" s="201"/>
      <c r="R84" s="201"/>
      <c r="S84" s="201"/>
    </row>
    <row r="85" spans="1:20" ht="12.75" customHeight="1">
      <c r="A85" s="217" t="s">
        <v>687</v>
      </c>
      <c r="B85" s="224">
        <v>-5356.44</v>
      </c>
      <c r="C85" s="224">
        <v>0</v>
      </c>
      <c r="D85" s="224">
        <v>7058.518</v>
      </c>
      <c r="E85" s="224">
        <v>1702.077</v>
      </c>
      <c r="F85" s="224"/>
      <c r="G85" s="224"/>
      <c r="H85" s="224">
        <v>-360.21600000000001</v>
      </c>
      <c r="I85" s="224"/>
      <c r="J85" s="204">
        <v>1341.8610000000001</v>
      </c>
      <c r="K85" s="1224"/>
      <c r="L85" s="201"/>
      <c r="M85" s="201"/>
      <c r="N85" s="201"/>
      <c r="O85" s="201"/>
      <c r="P85" s="201"/>
      <c r="Q85" s="201"/>
      <c r="R85" s="201"/>
      <c r="S85" s="201"/>
    </row>
    <row r="86" spans="1:20" ht="12.75" customHeight="1">
      <c r="A86" s="210" t="s">
        <v>383</v>
      </c>
      <c r="B86" s="224">
        <v>9535.4490000000005</v>
      </c>
      <c r="C86" s="224">
        <v>0</v>
      </c>
      <c r="D86" s="224">
        <v>0</v>
      </c>
      <c r="E86" s="224">
        <v>9535.4490000000005</v>
      </c>
      <c r="F86" s="224"/>
      <c r="G86" s="224"/>
      <c r="H86" s="224">
        <v>-809.36699999999996</v>
      </c>
      <c r="I86" s="224"/>
      <c r="J86" s="204">
        <v>8726.0810000000001</v>
      </c>
      <c r="K86" s="1224"/>
      <c r="L86" s="201"/>
      <c r="M86" s="201"/>
      <c r="N86" s="201"/>
      <c r="O86" s="201"/>
      <c r="P86" s="201"/>
      <c r="Q86" s="201"/>
      <c r="R86" s="201"/>
      <c r="S86" s="201"/>
    </row>
    <row r="87" spans="1:20" ht="25.5" customHeight="1">
      <c r="A87" s="216" t="s">
        <v>686</v>
      </c>
      <c r="B87" s="224">
        <v>1344.84</v>
      </c>
      <c r="C87" s="224">
        <v>-55.722999999999999</v>
      </c>
      <c r="D87" s="224">
        <v>0</v>
      </c>
      <c r="E87" s="225">
        <v>1289.117</v>
      </c>
      <c r="F87" s="224"/>
      <c r="G87" s="224"/>
      <c r="H87" s="224">
        <v>710.16899999999998</v>
      </c>
      <c r="I87" s="224"/>
      <c r="J87" s="204">
        <v>1999.2860000000001</v>
      </c>
      <c r="K87" s="1224"/>
      <c r="L87" s="201"/>
      <c r="M87" s="201"/>
      <c r="N87" s="201"/>
      <c r="O87" s="201"/>
      <c r="P87" s="201"/>
      <c r="Q87" s="201"/>
      <c r="R87" s="201"/>
      <c r="S87" s="201"/>
    </row>
    <row r="88" spans="1:20" ht="12.75" customHeight="1">
      <c r="A88" s="210" t="s">
        <v>45</v>
      </c>
      <c r="B88" s="224">
        <v>210.071</v>
      </c>
      <c r="C88" s="224">
        <v>0</v>
      </c>
      <c r="D88" s="224">
        <v>0</v>
      </c>
      <c r="E88" s="224">
        <v>210.071</v>
      </c>
      <c r="F88" s="224"/>
      <c r="G88" s="224"/>
      <c r="H88" s="224">
        <v>-210.071</v>
      </c>
      <c r="I88" s="224"/>
      <c r="J88" s="204">
        <v>0</v>
      </c>
      <c r="K88" s="1224"/>
      <c r="L88" s="201"/>
      <c r="M88" s="201"/>
      <c r="N88" s="201"/>
      <c r="O88" s="201"/>
      <c r="P88" s="201"/>
      <c r="Q88" s="201"/>
      <c r="R88" s="201"/>
      <c r="S88" s="201"/>
    </row>
    <row r="89" spans="1:20" ht="12.75" customHeight="1">
      <c r="A89" s="210" t="s">
        <v>685</v>
      </c>
      <c r="B89" s="224">
        <v>144.227</v>
      </c>
      <c r="C89" s="224">
        <v>0</v>
      </c>
      <c r="D89" s="224">
        <v>0</v>
      </c>
      <c r="E89" s="224">
        <v>144.227</v>
      </c>
      <c r="F89" s="224"/>
      <c r="G89" s="224"/>
      <c r="H89" s="224">
        <v>-144.227</v>
      </c>
      <c r="I89" s="224"/>
      <c r="J89" s="204">
        <v>0</v>
      </c>
      <c r="K89" s="1224"/>
      <c r="L89" s="201"/>
      <c r="M89" s="201"/>
      <c r="N89" s="201"/>
      <c r="O89" s="201"/>
      <c r="P89" s="201"/>
      <c r="Q89" s="201"/>
      <c r="R89" s="201"/>
      <c r="S89" s="201"/>
    </row>
    <row r="90" spans="1:20" ht="12.75" customHeight="1">
      <c r="A90" s="215" t="s">
        <v>684</v>
      </c>
      <c r="B90" s="224">
        <v>-42.622</v>
      </c>
      <c r="C90" s="224">
        <v>15.584</v>
      </c>
      <c r="D90" s="224">
        <v>0</v>
      </c>
      <c r="E90" s="224">
        <v>-27.036999999999999</v>
      </c>
      <c r="F90" s="224"/>
      <c r="G90" s="224"/>
      <c r="H90" s="224">
        <v>27.036999999999999</v>
      </c>
      <c r="I90" s="224"/>
      <c r="J90" s="204">
        <v>0</v>
      </c>
      <c r="K90" s="1224"/>
      <c r="L90" s="201"/>
      <c r="M90" s="201"/>
      <c r="N90" s="201"/>
      <c r="O90" s="201"/>
      <c r="P90" s="201"/>
      <c r="Q90" s="201"/>
      <c r="R90" s="201"/>
      <c r="S90" s="201"/>
    </row>
    <row r="91" spans="1:20" ht="12.75" customHeight="1">
      <c r="A91" s="214"/>
      <c r="B91" s="224"/>
      <c r="C91" s="224"/>
      <c r="D91" s="224"/>
      <c r="E91" s="224"/>
      <c r="F91" s="224"/>
      <c r="G91" s="224"/>
      <c r="H91" s="224"/>
      <c r="I91" s="224"/>
      <c r="J91" s="204"/>
      <c r="K91" s="1224"/>
      <c r="L91" s="201"/>
      <c r="M91" s="201"/>
      <c r="N91" s="201"/>
      <c r="O91" s="201"/>
      <c r="P91" s="201"/>
      <c r="Q91" s="201"/>
      <c r="R91" s="201"/>
      <c r="S91" s="201"/>
    </row>
    <row r="92" spans="1:20" ht="12.75" customHeight="1">
      <c r="A92" s="211" t="s">
        <v>683</v>
      </c>
      <c r="B92" s="223">
        <v>-2707.6959999999999</v>
      </c>
      <c r="C92" s="223">
        <v>0</v>
      </c>
      <c r="D92" s="223">
        <v>0</v>
      </c>
      <c r="E92" s="223">
        <v>-2707.6959999999999</v>
      </c>
      <c r="F92" s="223">
        <v>0</v>
      </c>
      <c r="G92" s="223">
        <v>0</v>
      </c>
      <c r="H92" s="223">
        <v>-893.04499999999996</v>
      </c>
      <c r="I92" s="223"/>
      <c r="J92" s="206">
        <v>-3600.741</v>
      </c>
      <c r="K92" s="1224"/>
      <c r="L92" s="201"/>
      <c r="M92" s="201"/>
      <c r="N92" s="201"/>
      <c r="O92" s="201"/>
      <c r="P92" s="201"/>
      <c r="Q92" s="201"/>
      <c r="R92" s="201"/>
      <c r="S92" s="201"/>
    </row>
    <row r="93" spans="1:20" ht="12.75" customHeight="1">
      <c r="A93" s="210" t="s">
        <v>42</v>
      </c>
      <c r="B93" s="224">
        <v>-3634.7429999999999</v>
      </c>
      <c r="C93" s="224">
        <v>0</v>
      </c>
      <c r="D93" s="224">
        <v>0</v>
      </c>
      <c r="E93" s="225">
        <v>-3634.7429999999999</v>
      </c>
      <c r="F93" s="224"/>
      <c r="G93" s="224"/>
      <c r="H93" s="224">
        <v>-636.65800000000002</v>
      </c>
      <c r="I93" s="224"/>
      <c r="J93" s="204">
        <v>-4271.402</v>
      </c>
      <c r="K93" s="1224"/>
      <c r="L93" s="201"/>
      <c r="M93" s="201"/>
      <c r="N93" s="201"/>
      <c r="O93" s="201"/>
      <c r="P93" s="201"/>
      <c r="Q93" s="201"/>
      <c r="R93" s="201"/>
      <c r="S93" s="201"/>
    </row>
    <row r="94" spans="1:20" ht="12.75" customHeight="1">
      <c r="A94" s="213"/>
      <c r="B94" s="224"/>
      <c r="C94" s="224"/>
      <c r="D94" s="224"/>
      <c r="E94" s="225"/>
      <c r="F94" s="224"/>
      <c r="G94" s="224"/>
      <c r="H94" s="224"/>
      <c r="I94" s="224"/>
      <c r="J94" s="204"/>
      <c r="K94" s="1224"/>
      <c r="L94" s="201"/>
      <c r="M94" s="201"/>
      <c r="N94" s="201"/>
      <c r="O94" s="201"/>
      <c r="P94" s="201"/>
      <c r="Q94" s="201"/>
      <c r="R94" s="201"/>
      <c r="S94" s="201"/>
    </row>
    <row r="95" spans="1:20" ht="12.75" customHeight="1">
      <c r="A95" s="213" t="s">
        <v>682</v>
      </c>
      <c r="B95" s="224">
        <v>0</v>
      </c>
      <c r="C95" s="224">
        <v>0</v>
      </c>
      <c r="D95" s="224">
        <v>0</v>
      </c>
      <c r="E95" s="225">
        <v>0</v>
      </c>
      <c r="F95" s="224"/>
      <c r="G95" s="224"/>
      <c r="H95" s="224">
        <v>-1.2669999999999999</v>
      </c>
      <c r="I95" s="224"/>
      <c r="J95" s="204">
        <v>-1.2669999999999999</v>
      </c>
      <c r="K95" s="1224"/>
      <c r="L95" s="201"/>
      <c r="M95" s="201"/>
      <c r="N95" s="201"/>
      <c r="O95" s="201"/>
      <c r="P95" s="201"/>
      <c r="Q95" s="201"/>
      <c r="R95" s="201"/>
      <c r="S95" s="201"/>
    </row>
    <row r="96" spans="1:20" ht="12.75" customHeight="1">
      <c r="A96" s="827" t="s">
        <v>681</v>
      </c>
      <c r="B96" s="224">
        <v>0</v>
      </c>
      <c r="C96" s="224">
        <v>0</v>
      </c>
      <c r="D96" s="224">
        <v>0</v>
      </c>
      <c r="E96" s="225">
        <v>0</v>
      </c>
      <c r="F96" s="224"/>
      <c r="G96" s="224"/>
      <c r="H96" s="224">
        <v>-273.238</v>
      </c>
      <c r="I96" s="224"/>
      <c r="J96" s="204">
        <v>-273.238</v>
      </c>
      <c r="K96" s="1224"/>
      <c r="L96" s="201"/>
      <c r="M96" s="201"/>
      <c r="N96" s="201"/>
      <c r="O96" s="201"/>
      <c r="P96" s="201"/>
      <c r="Q96" s="201"/>
      <c r="R96" s="201"/>
      <c r="S96" s="201"/>
    </row>
    <row r="97" spans="1:19" ht="12.75" customHeight="1">
      <c r="A97" s="210" t="s">
        <v>680</v>
      </c>
      <c r="B97" s="224">
        <v>927.04600000000005</v>
      </c>
      <c r="C97" s="224">
        <v>0</v>
      </c>
      <c r="D97" s="224">
        <v>0</v>
      </c>
      <c r="E97" s="225">
        <v>927.04600000000005</v>
      </c>
      <c r="F97" s="224"/>
      <c r="G97" s="224"/>
      <c r="H97" s="224">
        <v>18.119</v>
      </c>
      <c r="I97" s="224"/>
      <c r="J97" s="204">
        <v>945.16600000000005</v>
      </c>
      <c r="K97" s="1224"/>
      <c r="L97" s="201"/>
      <c r="M97" s="201"/>
      <c r="N97" s="201"/>
      <c r="O97" s="201"/>
      <c r="P97" s="201"/>
      <c r="Q97" s="201"/>
      <c r="R97" s="201"/>
      <c r="S97" s="201"/>
    </row>
    <row r="98" spans="1:19" ht="12.75" customHeight="1">
      <c r="A98" s="211" t="s">
        <v>679</v>
      </c>
      <c r="B98" s="223">
        <v>-335.07</v>
      </c>
      <c r="C98" s="224">
        <v>0</v>
      </c>
      <c r="D98" s="224">
        <v>0</v>
      </c>
      <c r="E98" s="223">
        <v>-335.07</v>
      </c>
      <c r="F98" s="223"/>
      <c r="G98" s="223"/>
      <c r="H98" s="223">
        <v>0</v>
      </c>
      <c r="I98" s="223"/>
      <c r="J98" s="206">
        <v>-335.07</v>
      </c>
      <c r="K98" s="1224"/>
      <c r="L98" s="201"/>
      <c r="M98" s="201"/>
      <c r="N98" s="201"/>
      <c r="O98" s="201"/>
      <c r="P98" s="201"/>
      <c r="Q98" s="201"/>
      <c r="R98" s="201"/>
      <c r="S98" s="201"/>
    </row>
    <row r="99" spans="1:19" ht="12.75" customHeight="1">
      <c r="A99" s="212"/>
      <c r="B99" s="224"/>
      <c r="C99" s="224"/>
      <c r="D99" s="224"/>
      <c r="E99" s="224"/>
      <c r="F99" s="224"/>
      <c r="G99" s="224"/>
      <c r="H99" s="224"/>
      <c r="I99" s="224"/>
      <c r="J99" s="204"/>
      <c r="K99" s="1224"/>
      <c r="L99" s="201"/>
      <c r="M99" s="201"/>
      <c r="N99" s="201"/>
      <c r="O99" s="201"/>
      <c r="P99" s="201"/>
      <c r="Q99" s="201"/>
      <c r="R99" s="201"/>
      <c r="S99" s="201"/>
    </row>
    <row r="100" spans="1:19" ht="12.75" customHeight="1">
      <c r="A100" s="211" t="s">
        <v>379</v>
      </c>
      <c r="B100" s="223">
        <v>-14709.208000000001</v>
      </c>
      <c r="C100" s="223">
        <v>309.99099999999999</v>
      </c>
      <c r="D100" s="223">
        <v>-662.05899999999997</v>
      </c>
      <c r="E100" s="223">
        <v>-15061.275</v>
      </c>
      <c r="F100" s="223"/>
      <c r="G100" s="223"/>
      <c r="H100" s="223">
        <v>1127.056</v>
      </c>
      <c r="I100" s="223"/>
      <c r="J100" s="206">
        <v>-13934.218999999999</v>
      </c>
      <c r="K100" s="1224"/>
      <c r="L100" s="201"/>
      <c r="M100" s="201"/>
      <c r="N100" s="201"/>
      <c r="O100" s="201"/>
      <c r="P100" s="201"/>
      <c r="Q100" s="201"/>
      <c r="R100" s="201"/>
      <c r="S100" s="201"/>
    </row>
    <row r="101" spans="1:19" ht="12.75" customHeight="1">
      <c r="A101" s="210" t="s">
        <v>678</v>
      </c>
      <c r="B101" s="224">
        <v>-13789.078</v>
      </c>
      <c r="C101" s="224">
        <v>294.73599999999999</v>
      </c>
      <c r="D101" s="224">
        <v>0</v>
      </c>
      <c r="E101" s="225">
        <v>-13494.341</v>
      </c>
      <c r="F101" s="224"/>
      <c r="G101" s="224"/>
      <c r="H101" s="224">
        <v>1233.0139999999999</v>
      </c>
      <c r="I101" s="224"/>
      <c r="J101" s="204">
        <v>-12261.326999999999</v>
      </c>
      <c r="K101" s="1224"/>
      <c r="L101" s="201"/>
      <c r="M101" s="201"/>
      <c r="N101" s="201"/>
      <c r="O101" s="201"/>
      <c r="P101" s="201"/>
      <c r="Q101" s="201"/>
      <c r="R101" s="201"/>
      <c r="S101" s="201"/>
    </row>
    <row r="102" spans="1:19" ht="12.75" customHeight="1">
      <c r="A102" s="210" t="s">
        <v>677</v>
      </c>
      <c r="B102" s="224">
        <v>-900.94399999999996</v>
      </c>
      <c r="C102" s="224">
        <v>15.255000000000001</v>
      </c>
      <c r="D102" s="224">
        <v>-662.05899999999997</v>
      </c>
      <c r="E102" s="225">
        <v>-1547.748</v>
      </c>
      <c r="F102" s="224"/>
      <c r="G102" s="224"/>
      <c r="H102" s="224">
        <v>-105.958</v>
      </c>
      <c r="I102" s="224"/>
      <c r="J102" s="204">
        <v>-1653.7070000000001</v>
      </c>
      <c r="K102" s="1224"/>
      <c r="L102" s="201"/>
      <c r="M102" s="201"/>
      <c r="N102" s="201"/>
      <c r="O102" s="201"/>
      <c r="P102" s="201"/>
      <c r="Q102" s="201"/>
      <c r="R102" s="201"/>
      <c r="S102" s="201"/>
    </row>
    <row r="103" spans="1:19" ht="12.75" customHeight="1">
      <c r="A103" s="210" t="s">
        <v>676</v>
      </c>
      <c r="B103" s="224">
        <v>-19.184999999999999</v>
      </c>
      <c r="C103" s="224">
        <v>0</v>
      </c>
      <c r="D103" s="224">
        <v>0</v>
      </c>
      <c r="E103" s="225">
        <v>-19.184999999999999</v>
      </c>
      <c r="F103" s="224"/>
      <c r="G103" s="224"/>
      <c r="H103" s="224">
        <v>0</v>
      </c>
      <c r="I103" s="224"/>
      <c r="J103" s="204">
        <v>-19.184999999999999</v>
      </c>
      <c r="K103" s="1224"/>
      <c r="L103" s="201"/>
      <c r="M103" s="201"/>
      <c r="N103" s="201"/>
      <c r="O103" s="201"/>
      <c r="P103" s="201"/>
      <c r="Q103" s="201"/>
      <c r="R103" s="201"/>
      <c r="S103" s="201"/>
    </row>
    <row r="104" spans="1:19" ht="12.75" customHeight="1">
      <c r="A104" s="208"/>
      <c r="B104" s="224"/>
      <c r="C104" s="224"/>
      <c r="D104" s="224"/>
      <c r="E104" s="224"/>
      <c r="F104" s="224"/>
      <c r="G104" s="224"/>
      <c r="H104" s="224"/>
      <c r="I104" s="224"/>
      <c r="J104" s="204"/>
      <c r="K104" s="1224"/>
      <c r="L104" s="201"/>
      <c r="M104" s="201"/>
      <c r="N104" s="201"/>
      <c r="O104" s="201"/>
      <c r="P104" s="201"/>
      <c r="Q104" s="201"/>
      <c r="R104" s="201"/>
      <c r="S104" s="201"/>
    </row>
    <row r="105" spans="1:19" ht="13">
      <c r="A105" s="205" t="s">
        <v>675</v>
      </c>
      <c r="B105" s="223">
        <v>3551.529</v>
      </c>
      <c r="C105" s="223">
        <v>269.85300000000001</v>
      </c>
      <c r="D105" s="223">
        <v>6396.4589999999998</v>
      </c>
      <c r="E105" s="223">
        <v>10217.841</v>
      </c>
      <c r="F105" s="223">
        <v>0</v>
      </c>
      <c r="G105" s="223">
        <v>0</v>
      </c>
      <c r="H105" s="223">
        <v>-67.316000000000003</v>
      </c>
      <c r="I105" s="223"/>
      <c r="J105" s="206">
        <v>10150.525</v>
      </c>
      <c r="K105" s="1224"/>
      <c r="L105" s="201"/>
      <c r="M105" s="201"/>
      <c r="N105" s="201"/>
      <c r="O105" s="201"/>
      <c r="P105" s="201"/>
      <c r="Q105" s="201"/>
      <c r="R105" s="201"/>
      <c r="S105" s="201"/>
    </row>
    <row r="106" spans="1:19" ht="13">
      <c r="A106" s="207" t="s">
        <v>674</v>
      </c>
      <c r="B106" s="223">
        <v>2911.431</v>
      </c>
      <c r="C106" s="223">
        <v>-17.902000000000001</v>
      </c>
      <c r="D106" s="223">
        <v>-6396.4589999999998</v>
      </c>
      <c r="E106" s="223">
        <v>-3502.93</v>
      </c>
      <c r="F106" s="223"/>
      <c r="G106" s="223"/>
      <c r="H106" s="223">
        <v>7.1340000000000003</v>
      </c>
      <c r="I106" s="223"/>
      <c r="J106" s="206">
        <v>-3495.7950000000001</v>
      </c>
      <c r="K106" s="1224"/>
      <c r="L106" s="201"/>
      <c r="M106" s="201"/>
      <c r="N106" s="201"/>
      <c r="O106" s="201"/>
      <c r="P106" s="201"/>
      <c r="Q106" s="201"/>
      <c r="R106" s="201"/>
      <c r="S106" s="201"/>
    </row>
    <row r="107" spans="1:19" ht="13">
      <c r="A107" s="205" t="s">
        <v>673</v>
      </c>
      <c r="B107" s="223">
        <v>-60.180999999999997</v>
      </c>
      <c r="C107" s="223">
        <v>0</v>
      </c>
      <c r="D107" s="223">
        <v>0</v>
      </c>
      <c r="E107" s="223">
        <v>-60.180999999999997</v>
      </c>
      <c r="F107" s="223"/>
      <c r="G107" s="223"/>
      <c r="H107" s="223">
        <v>60.180999999999997</v>
      </c>
      <c r="I107" s="223"/>
      <c r="J107" s="206">
        <v>0</v>
      </c>
      <c r="K107" s="1224"/>
      <c r="L107" s="201"/>
      <c r="M107" s="201"/>
      <c r="N107" s="201"/>
      <c r="O107" s="201"/>
      <c r="P107" s="201"/>
      <c r="Q107" s="201"/>
      <c r="R107" s="201"/>
      <c r="S107" s="201"/>
    </row>
    <row r="108" spans="1:19" ht="13">
      <c r="A108" s="205" t="s">
        <v>672</v>
      </c>
      <c r="B108" s="223">
        <v>-158.68899999999999</v>
      </c>
      <c r="C108" s="223">
        <v>-114.401</v>
      </c>
      <c r="D108" s="223">
        <v>0</v>
      </c>
      <c r="E108" s="223">
        <v>-273.08999999999997</v>
      </c>
      <c r="F108" s="223"/>
      <c r="G108" s="223"/>
      <c r="H108" s="223">
        <v>0</v>
      </c>
      <c r="I108" s="223"/>
      <c r="J108" s="206">
        <v>-273.08999999999997</v>
      </c>
      <c r="K108" s="1224"/>
      <c r="L108" s="201"/>
      <c r="M108" s="201"/>
      <c r="N108" s="201"/>
      <c r="O108" s="201"/>
      <c r="P108" s="201"/>
      <c r="Q108" s="201"/>
      <c r="R108" s="201"/>
      <c r="S108" s="201"/>
    </row>
    <row r="109" spans="1:19" ht="13">
      <c r="A109" s="205"/>
      <c r="B109" s="204"/>
      <c r="C109" s="204"/>
      <c r="D109" s="204"/>
      <c r="E109" s="204"/>
      <c r="F109" s="204"/>
      <c r="G109" s="204"/>
      <c r="H109" s="204">
        <v>0</v>
      </c>
      <c r="I109" s="204"/>
      <c r="J109" s="204">
        <v>0</v>
      </c>
      <c r="K109" s="1224"/>
      <c r="L109" s="201"/>
      <c r="M109" s="201"/>
      <c r="N109" s="201"/>
      <c r="O109" s="201"/>
      <c r="P109" s="201"/>
      <c r="Q109" s="201"/>
      <c r="R109" s="201"/>
      <c r="S109" s="201"/>
    </row>
    <row r="110" spans="1:19" ht="13.5" thickBot="1">
      <c r="A110" s="203" t="s">
        <v>46</v>
      </c>
      <c r="B110" s="202">
        <v>6244.0889999999999</v>
      </c>
      <c r="C110" s="202">
        <v>137.54900000000001</v>
      </c>
      <c r="D110" s="202">
        <v>0</v>
      </c>
      <c r="E110" s="202">
        <v>6381.6379999999999</v>
      </c>
      <c r="F110" s="202"/>
      <c r="G110" s="202"/>
      <c r="H110" s="202">
        <v>0</v>
      </c>
      <c r="I110" s="202"/>
      <c r="J110" s="202">
        <v>6381.6379999999999</v>
      </c>
      <c r="K110" s="1224"/>
      <c r="L110" s="201"/>
      <c r="M110" s="201"/>
      <c r="N110" s="201"/>
      <c r="O110" s="201"/>
      <c r="P110" s="201"/>
      <c r="Q110" s="201"/>
      <c r="R110" s="201"/>
      <c r="S110" s="201"/>
    </row>
    <row r="111" spans="1:19" ht="13">
      <c r="A111" s="222"/>
      <c r="B111" s="206"/>
      <c r="E111" s="221"/>
      <c r="F111" s="221"/>
      <c r="G111" s="221"/>
    </row>
    <row r="112" spans="1:19" ht="16.5" customHeight="1">
      <c r="E112" s="221"/>
      <c r="F112" s="221"/>
      <c r="G112" s="221"/>
      <c r="J112" s="221" t="s">
        <v>699</v>
      </c>
    </row>
    <row r="113" spans="1:19" ht="13">
      <c r="A113" s="875" t="s">
        <v>1312</v>
      </c>
      <c r="B113" s="876"/>
      <c r="C113" s="876"/>
      <c r="D113" s="876"/>
      <c r="E113" s="876"/>
      <c r="F113" s="876"/>
      <c r="G113" s="875"/>
      <c r="H113" s="876"/>
      <c r="I113" s="876"/>
      <c r="J113" s="876"/>
    </row>
    <row r="114" spans="1:19" ht="12.75" customHeight="1">
      <c r="A114" s="1898" t="s">
        <v>1318</v>
      </c>
      <c r="B114" s="1900"/>
      <c r="C114" s="1900"/>
      <c r="D114" s="1900"/>
      <c r="E114" s="1900"/>
      <c r="F114" s="1900"/>
      <c r="G114" s="1898"/>
      <c r="H114" s="1900"/>
      <c r="I114" s="1900"/>
      <c r="J114" s="1900"/>
    </row>
    <row r="115" spans="1:19" ht="17.25" customHeight="1">
      <c r="A115" s="1899"/>
      <c r="B115" s="1901" t="s">
        <v>697</v>
      </c>
      <c r="C115" s="1901" t="s">
        <v>696</v>
      </c>
      <c r="D115" s="1901" t="s">
        <v>695</v>
      </c>
      <c r="E115" s="1901" t="s">
        <v>694</v>
      </c>
      <c r="F115" s="1901" t="s">
        <v>693</v>
      </c>
      <c r="G115" s="1899" t="s">
        <v>692</v>
      </c>
      <c r="H115" s="1901" t="s">
        <v>691</v>
      </c>
      <c r="I115" s="1901"/>
      <c r="J115" s="1901" t="s">
        <v>690</v>
      </c>
    </row>
    <row r="116" spans="1:19" ht="17.25" customHeight="1">
      <c r="A116" s="1899"/>
      <c r="B116" s="1902"/>
      <c r="C116" s="1902"/>
      <c r="D116" s="1902"/>
      <c r="E116" s="1903"/>
      <c r="F116" s="1902"/>
      <c r="G116" s="1899"/>
      <c r="H116" s="1902"/>
      <c r="I116" s="1902"/>
      <c r="J116" s="1902"/>
    </row>
    <row r="117" spans="1:19">
      <c r="A117" s="1222"/>
      <c r="B117" s="219"/>
      <c r="C117" s="219"/>
      <c r="D117" s="220"/>
      <c r="E117" s="219"/>
      <c r="F117" s="219"/>
      <c r="G117" s="219"/>
      <c r="H117" s="219"/>
      <c r="I117" s="219"/>
    </row>
    <row r="118" spans="1:19" ht="13">
      <c r="A118" s="212" t="s">
        <v>16</v>
      </c>
      <c r="B118" s="206">
        <v>26822.532999999999</v>
      </c>
      <c r="C118" s="206">
        <v>2.355</v>
      </c>
      <c r="D118" s="206">
        <v>415.05900000000003</v>
      </c>
      <c r="E118" s="206">
        <v>27239.948</v>
      </c>
      <c r="F118" s="206"/>
      <c r="G118" s="206"/>
      <c r="H118" s="206">
        <v>185.94300000000001</v>
      </c>
      <c r="I118" s="206"/>
      <c r="J118" s="206">
        <v>27425.891</v>
      </c>
      <c r="L118" s="201"/>
      <c r="M118" s="201"/>
      <c r="N118" s="201"/>
      <c r="O118" s="201"/>
      <c r="P118" s="201"/>
      <c r="Q118" s="201"/>
      <c r="R118" s="201"/>
      <c r="S118" s="201"/>
    </row>
    <row r="119" spans="1:19" ht="13">
      <c r="A119" s="218"/>
      <c r="B119" s="204"/>
      <c r="C119" s="204"/>
      <c r="D119" s="204"/>
      <c r="E119" s="204"/>
      <c r="F119" s="204"/>
      <c r="G119" s="204"/>
      <c r="H119" s="204"/>
      <c r="I119" s="204"/>
      <c r="J119" s="204"/>
      <c r="L119" s="201"/>
      <c r="M119" s="201"/>
      <c r="N119" s="201"/>
      <c r="O119" s="201"/>
      <c r="P119" s="201"/>
      <c r="Q119" s="201"/>
      <c r="R119" s="201"/>
      <c r="S119" s="201"/>
    </row>
    <row r="120" spans="1:19" ht="13">
      <c r="A120" s="210" t="s">
        <v>689</v>
      </c>
      <c r="B120" s="204">
        <v>15897.78</v>
      </c>
      <c r="C120" s="204">
        <v>2.355</v>
      </c>
      <c r="D120" s="204">
        <v>415.05900000000003</v>
      </c>
      <c r="E120" s="204">
        <v>16315.194</v>
      </c>
      <c r="F120" s="204"/>
      <c r="G120" s="204"/>
      <c r="H120" s="204">
        <v>683.90300000000002</v>
      </c>
      <c r="I120" s="204"/>
      <c r="J120" s="204">
        <v>16999.097000000002</v>
      </c>
      <c r="L120" s="201"/>
      <c r="M120" s="201"/>
      <c r="N120" s="201"/>
      <c r="O120" s="201"/>
      <c r="P120" s="201"/>
      <c r="Q120" s="201"/>
      <c r="R120" s="201"/>
      <c r="S120" s="201"/>
    </row>
    <row r="121" spans="1:19" ht="13">
      <c r="A121" s="217" t="s">
        <v>688</v>
      </c>
      <c r="B121" s="224">
        <v>14550.748</v>
      </c>
      <c r="C121" s="224">
        <v>2.355</v>
      </c>
      <c r="D121" s="224">
        <v>0</v>
      </c>
      <c r="E121" s="224">
        <v>14553.102999999999</v>
      </c>
      <c r="F121" s="224"/>
      <c r="G121" s="224"/>
      <c r="H121" s="224">
        <v>707.90300000000002</v>
      </c>
      <c r="I121" s="224"/>
      <c r="J121" s="204">
        <v>15261.007</v>
      </c>
      <c r="L121" s="201"/>
      <c r="M121" s="201"/>
      <c r="N121" s="201"/>
      <c r="O121" s="201"/>
      <c r="P121" s="201"/>
      <c r="Q121" s="201"/>
      <c r="R121" s="201"/>
      <c r="S121" s="201"/>
    </row>
    <row r="122" spans="1:19" ht="13">
      <c r="A122" s="217" t="s">
        <v>687</v>
      </c>
      <c r="B122" s="224">
        <v>1347.0309999999999</v>
      </c>
      <c r="C122" s="224">
        <v>0</v>
      </c>
      <c r="D122" s="224">
        <v>415.05900000000003</v>
      </c>
      <c r="E122" s="224">
        <v>1762.09</v>
      </c>
      <c r="F122" s="224"/>
      <c r="G122" s="224"/>
      <c r="H122" s="224">
        <v>-24</v>
      </c>
      <c r="I122" s="224"/>
      <c r="J122" s="204">
        <v>1738.09</v>
      </c>
      <c r="L122" s="201"/>
      <c r="M122" s="201"/>
      <c r="N122" s="201"/>
      <c r="O122" s="201"/>
      <c r="P122" s="201"/>
      <c r="Q122" s="201"/>
      <c r="R122" s="201"/>
      <c r="S122" s="201"/>
    </row>
    <row r="123" spans="1:19" ht="13">
      <c r="A123" s="210" t="s">
        <v>383</v>
      </c>
      <c r="B123" s="224">
        <v>9304.9760000000006</v>
      </c>
      <c r="C123" s="224">
        <v>0</v>
      </c>
      <c r="D123" s="224">
        <v>0</v>
      </c>
      <c r="E123" s="224">
        <v>9304.9760000000006</v>
      </c>
      <c r="F123" s="224"/>
      <c r="G123" s="224"/>
      <c r="H123" s="224">
        <v>-776.5</v>
      </c>
      <c r="I123" s="224"/>
      <c r="J123" s="204">
        <v>8528.4760000000006</v>
      </c>
      <c r="L123" s="201"/>
      <c r="M123" s="201"/>
      <c r="N123" s="201"/>
      <c r="O123" s="201"/>
      <c r="P123" s="201"/>
      <c r="Q123" s="201"/>
      <c r="R123" s="201"/>
      <c r="S123" s="201"/>
    </row>
    <row r="124" spans="1:19" ht="26">
      <c r="A124" s="216" t="s">
        <v>686</v>
      </c>
      <c r="B124" s="224">
        <v>1178.0150000000001</v>
      </c>
      <c r="C124" s="224">
        <v>0</v>
      </c>
      <c r="D124" s="224">
        <v>0</v>
      </c>
      <c r="E124" s="225">
        <v>1178.0150000000001</v>
      </c>
      <c r="F124" s="224"/>
      <c r="G124" s="224"/>
      <c r="H124" s="224">
        <v>720.30200000000002</v>
      </c>
      <c r="I124" s="224"/>
      <c r="J124" s="204">
        <v>1898.317</v>
      </c>
      <c r="L124" s="201"/>
      <c r="M124" s="201"/>
      <c r="N124" s="201"/>
      <c r="O124" s="201"/>
      <c r="P124" s="201"/>
      <c r="Q124" s="201"/>
      <c r="R124" s="201"/>
      <c r="S124" s="201"/>
    </row>
    <row r="125" spans="1:19" ht="13">
      <c r="A125" s="210" t="s">
        <v>45</v>
      </c>
      <c r="B125" s="224">
        <v>243.67599999999999</v>
      </c>
      <c r="C125" s="224">
        <v>0</v>
      </c>
      <c r="D125" s="224">
        <v>0</v>
      </c>
      <c r="E125" s="224">
        <v>243.67599999999999</v>
      </c>
      <c r="F125" s="224"/>
      <c r="G125" s="224"/>
      <c r="H125" s="224">
        <v>-243.67599999999999</v>
      </c>
      <c r="I125" s="224"/>
      <c r="J125" s="204">
        <v>0</v>
      </c>
      <c r="L125" s="201"/>
      <c r="M125" s="201"/>
      <c r="N125" s="201"/>
      <c r="O125" s="201"/>
      <c r="P125" s="201"/>
      <c r="Q125" s="201"/>
      <c r="R125" s="201"/>
      <c r="S125" s="201"/>
    </row>
    <row r="126" spans="1:19" ht="13">
      <c r="A126" s="210" t="s">
        <v>685</v>
      </c>
      <c r="B126" s="224">
        <v>135.584</v>
      </c>
      <c r="C126" s="224">
        <v>0</v>
      </c>
      <c r="D126" s="224">
        <v>0</v>
      </c>
      <c r="E126" s="224">
        <v>135.584</v>
      </c>
      <c r="F126" s="224"/>
      <c r="G126" s="224"/>
      <c r="H126" s="224">
        <v>-135.584</v>
      </c>
      <c r="I126" s="224"/>
      <c r="J126" s="204">
        <v>0</v>
      </c>
      <c r="L126" s="201"/>
      <c r="M126" s="201"/>
      <c r="N126" s="201"/>
      <c r="O126" s="201"/>
      <c r="P126" s="201"/>
      <c r="Q126" s="201"/>
      <c r="R126" s="201"/>
      <c r="S126" s="201"/>
    </row>
    <row r="127" spans="1:19" ht="13">
      <c r="A127" s="215" t="s">
        <v>684</v>
      </c>
      <c r="B127" s="224">
        <v>62.500999999999998</v>
      </c>
      <c r="C127" s="224">
        <v>0</v>
      </c>
      <c r="D127" s="224">
        <v>0</v>
      </c>
      <c r="E127" s="224">
        <v>62.500999999999998</v>
      </c>
      <c r="F127" s="224"/>
      <c r="G127" s="224"/>
      <c r="H127" s="224">
        <v>-62.500999999999998</v>
      </c>
      <c r="I127" s="224"/>
      <c r="J127" s="204">
        <v>0</v>
      </c>
      <c r="L127" s="201"/>
      <c r="M127" s="201"/>
      <c r="N127" s="201"/>
      <c r="O127" s="201"/>
      <c r="P127" s="201"/>
      <c r="Q127" s="201"/>
      <c r="R127" s="201"/>
      <c r="S127" s="201"/>
    </row>
    <row r="128" spans="1:19" ht="13">
      <c r="A128" s="214"/>
      <c r="B128" s="224"/>
      <c r="C128" s="224"/>
      <c r="D128" s="224"/>
      <c r="E128" s="224"/>
      <c r="F128" s="224"/>
      <c r="G128" s="224"/>
      <c r="H128" s="224"/>
      <c r="I128" s="224"/>
      <c r="J128" s="204"/>
      <c r="L128" s="201"/>
      <c r="M128" s="201"/>
      <c r="N128" s="201"/>
      <c r="O128" s="201"/>
      <c r="P128" s="201"/>
      <c r="Q128" s="201"/>
      <c r="R128" s="201"/>
      <c r="S128" s="201"/>
    </row>
    <row r="129" spans="1:19" ht="13">
      <c r="A129" s="211" t="s">
        <v>683</v>
      </c>
      <c r="B129" s="223">
        <v>-3135.1329999999998</v>
      </c>
      <c r="C129" s="223">
        <v>0</v>
      </c>
      <c r="D129" s="223">
        <v>0</v>
      </c>
      <c r="E129" s="223">
        <v>-3135.1329999999998</v>
      </c>
      <c r="F129" s="223"/>
      <c r="G129" s="223"/>
      <c r="H129" s="223">
        <v>-652.38499999999999</v>
      </c>
      <c r="I129" s="223"/>
      <c r="J129" s="206">
        <v>-3787.518</v>
      </c>
      <c r="L129" s="201"/>
      <c r="M129" s="201"/>
      <c r="N129" s="201"/>
      <c r="O129" s="201"/>
      <c r="P129" s="201"/>
      <c r="Q129" s="201"/>
      <c r="R129" s="201"/>
      <c r="S129" s="201"/>
    </row>
    <row r="130" spans="1:19" ht="13">
      <c r="A130" s="210" t="s">
        <v>42</v>
      </c>
      <c r="B130" s="224">
        <v>-3910.8310000000001</v>
      </c>
      <c r="C130" s="224">
        <v>0</v>
      </c>
      <c r="D130" s="224">
        <v>0</v>
      </c>
      <c r="E130" s="225">
        <v>-3910.8310000000001</v>
      </c>
      <c r="F130" s="224"/>
      <c r="G130" s="224"/>
      <c r="H130" s="224">
        <v>-200.102</v>
      </c>
      <c r="I130" s="224"/>
      <c r="J130" s="204">
        <v>-4110.9340000000002</v>
      </c>
      <c r="L130" s="201"/>
      <c r="M130" s="201"/>
      <c r="N130" s="201"/>
      <c r="O130" s="201"/>
      <c r="P130" s="201"/>
      <c r="Q130" s="201"/>
      <c r="R130" s="201"/>
      <c r="S130" s="201"/>
    </row>
    <row r="131" spans="1:19" ht="13">
      <c r="A131" s="213"/>
      <c r="B131" s="224"/>
      <c r="C131" s="224"/>
      <c r="D131" s="224"/>
      <c r="E131" s="225"/>
      <c r="F131" s="224"/>
      <c r="G131" s="224"/>
      <c r="H131" s="224"/>
      <c r="I131" s="224"/>
      <c r="J131" s="204"/>
      <c r="L131" s="201"/>
      <c r="M131" s="201"/>
      <c r="N131" s="201"/>
      <c r="O131" s="201"/>
      <c r="P131" s="201"/>
      <c r="Q131" s="201"/>
      <c r="R131" s="201"/>
      <c r="S131" s="201"/>
    </row>
    <row r="132" spans="1:19" ht="13">
      <c r="A132" s="213" t="s">
        <v>682</v>
      </c>
      <c r="B132" s="224">
        <v>0</v>
      </c>
      <c r="C132" s="224">
        <v>0</v>
      </c>
      <c r="D132" s="224">
        <v>0</v>
      </c>
      <c r="E132" s="225">
        <v>0</v>
      </c>
      <c r="F132" s="224"/>
      <c r="G132" s="224"/>
      <c r="H132" s="224">
        <v>-187.21299999999999</v>
      </c>
      <c r="I132" s="224"/>
      <c r="J132" s="204">
        <v>-187.21299999999999</v>
      </c>
      <c r="L132" s="201"/>
      <c r="M132" s="201"/>
      <c r="N132" s="201"/>
      <c r="O132" s="201"/>
      <c r="P132" s="201"/>
      <c r="Q132" s="201"/>
      <c r="R132" s="201"/>
      <c r="S132" s="201"/>
    </row>
    <row r="133" spans="1:19" ht="13">
      <c r="A133" s="827" t="s">
        <v>681</v>
      </c>
      <c r="B133" s="224">
        <v>0</v>
      </c>
      <c r="C133" s="224">
        <v>0</v>
      </c>
      <c r="D133" s="224">
        <v>0</v>
      </c>
      <c r="E133" s="225">
        <v>0</v>
      </c>
      <c r="F133" s="224"/>
      <c r="G133" s="224"/>
      <c r="H133" s="224">
        <v>-284.33499999999998</v>
      </c>
      <c r="I133" s="224"/>
      <c r="J133" s="204">
        <v>-284.33499999999998</v>
      </c>
      <c r="L133" s="201"/>
      <c r="M133" s="201"/>
      <c r="N133" s="201"/>
      <c r="O133" s="201"/>
      <c r="P133" s="201"/>
      <c r="Q133" s="201"/>
      <c r="R133" s="201"/>
      <c r="S133" s="201"/>
    </row>
    <row r="134" spans="1:19" ht="13">
      <c r="A134" s="210" t="s">
        <v>680</v>
      </c>
      <c r="B134" s="224">
        <v>775.697</v>
      </c>
      <c r="C134" s="224">
        <v>0</v>
      </c>
      <c r="D134" s="224">
        <v>0</v>
      </c>
      <c r="E134" s="225">
        <v>775.697</v>
      </c>
      <c r="F134" s="224"/>
      <c r="G134" s="224"/>
      <c r="H134" s="224">
        <v>19.266999999999999</v>
      </c>
      <c r="I134" s="224"/>
      <c r="J134" s="204">
        <v>794.96400000000006</v>
      </c>
      <c r="L134" s="201"/>
      <c r="M134" s="201"/>
      <c r="N134" s="201"/>
      <c r="O134" s="201"/>
      <c r="P134" s="201"/>
      <c r="Q134" s="201"/>
      <c r="R134" s="201"/>
      <c r="S134" s="201"/>
    </row>
    <row r="135" spans="1:19" ht="13">
      <c r="A135" s="211" t="s">
        <v>679</v>
      </c>
      <c r="B135" s="223">
        <v>-279.34699999999998</v>
      </c>
      <c r="C135" s="224">
        <v>0</v>
      </c>
      <c r="D135" s="224">
        <v>0</v>
      </c>
      <c r="E135" s="223">
        <v>-279.34699999999998</v>
      </c>
      <c r="F135" s="223"/>
      <c r="G135" s="223"/>
      <c r="H135" s="223">
        <v>0</v>
      </c>
      <c r="I135" s="223"/>
      <c r="J135" s="206">
        <v>-279.34699999999998</v>
      </c>
      <c r="L135" s="201"/>
      <c r="M135" s="201"/>
      <c r="N135" s="201"/>
      <c r="O135" s="201"/>
      <c r="P135" s="201"/>
      <c r="Q135" s="201"/>
      <c r="R135" s="201"/>
      <c r="S135" s="201"/>
    </row>
    <row r="136" spans="1:19" ht="13">
      <c r="A136" s="212"/>
      <c r="B136" s="224"/>
      <c r="C136" s="224"/>
      <c r="D136" s="224"/>
      <c r="E136" s="224"/>
      <c r="F136" s="224"/>
      <c r="G136" s="224"/>
      <c r="H136" s="224"/>
      <c r="I136" s="224"/>
      <c r="J136" s="204"/>
      <c r="L136" s="201"/>
      <c r="M136" s="201"/>
      <c r="N136" s="201"/>
      <c r="O136" s="201"/>
      <c r="P136" s="201"/>
      <c r="Q136" s="201"/>
      <c r="R136" s="201"/>
      <c r="S136" s="201"/>
    </row>
    <row r="137" spans="1:19" ht="13">
      <c r="A137" s="211" t="s">
        <v>379</v>
      </c>
      <c r="B137" s="223">
        <v>-14008.999</v>
      </c>
      <c r="C137" s="223">
        <v>266.14100000000002</v>
      </c>
      <c r="D137" s="223">
        <v>-32.511000000000003</v>
      </c>
      <c r="E137" s="223">
        <v>-13775.369000000001</v>
      </c>
      <c r="F137" s="223"/>
      <c r="G137" s="223"/>
      <c r="H137" s="223">
        <v>393.29700000000003</v>
      </c>
      <c r="I137" s="223"/>
      <c r="J137" s="206">
        <v>-13382.072</v>
      </c>
      <c r="L137" s="201"/>
      <c r="M137" s="201"/>
      <c r="N137" s="201"/>
      <c r="O137" s="201"/>
      <c r="P137" s="201"/>
      <c r="Q137" s="201"/>
      <c r="R137" s="201"/>
      <c r="S137" s="201"/>
    </row>
    <row r="138" spans="1:19" ht="13">
      <c r="A138" s="210" t="s">
        <v>678</v>
      </c>
      <c r="B138" s="224">
        <v>-12334.79</v>
      </c>
      <c r="C138" s="224">
        <v>266.14100000000002</v>
      </c>
      <c r="D138" s="224">
        <v>0</v>
      </c>
      <c r="E138" s="225">
        <v>-12068.648999999999</v>
      </c>
      <c r="F138" s="224"/>
      <c r="G138" s="224"/>
      <c r="H138" s="224">
        <v>392.29500000000002</v>
      </c>
      <c r="I138" s="224"/>
      <c r="J138" s="204">
        <v>-11676.352999999999</v>
      </c>
      <c r="L138" s="201"/>
      <c r="M138" s="201"/>
      <c r="N138" s="201"/>
      <c r="O138" s="201"/>
      <c r="P138" s="201"/>
      <c r="Q138" s="201"/>
      <c r="R138" s="201"/>
      <c r="S138" s="201"/>
    </row>
    <row r="139" spans="1:19" ht="13">
      <c r="A139" s="210" t="s">
        <v>677</v>
      </c>
      <c r="B139" s="224">
        <v>-1657.0909999999999</v>
      </c>
      <c r="C139" s="224">
        <v>0</v>
      </c>
      <c r="D139" s="224">
        <v>-32.511000000000003</v>
      </c>
      <c r="E139" s="225">
        <v>-1689.6030000000001</v>
      </c>
      <c r="F139" s="224"/>
      <c r="G139" s="224"/>
      <c r="H139" s="224">
        <v>1.0009999999999999</v>
      </c>
      <c r="I139" s="224"/>
      <c r="J139" s="204">
        <v>-1688.6010000000001</v>
      </c>
      <c r="L139" s="201"/>
      <c r="M139" s="201"/>
      <c r="N139" s="201"/>
      <c r="O139" s="201"/>
      <c r="P139" s="201"/>
      <c r="Q139" s="201"/>
      <c r="R139" s="201"/>
      <c r="S139" s="201"/>
    </row>
    <row r="140" spans="1:19" ht="13">
      <c r="A140" s="210" t="s">
        <v>676</v>
      </c>
      <c r="B140" s="224">
        <v>-17.116</v>
      </c>
      <c r="C140" s="224">
        <v>0</v>
      </c>
      <c r="D140" s="224">
        <v>0</v>
      </c>
      <c r="E140" s="225">
        <v>-17.116</v>
      </c>
      <c r="F140" s="224"/>
      <c r="G140" s="224"/>
      <c r="H140" s="224">
        <v>0</v>
      </c>
      <c r="I140" s="224"/>
      <c r="J140" s="204">
        <v>-17.116</v>
      </c>
      <c r="L140" s="201"/>
      <c r="M140" s="201"/>
      <c r="N140" s="201"/>
      <c r="O140" s="201"/>
      <c r="P140" s="201"/>
      <c r="Q140" s="201"/>
      <c r="R140" s="201"/>
      <c r="S140" s="201"/>
    </row>
    <row r="141" spans="1:19" ht="13">
      <c r="A141" s="208"/>
      <c r="B141" s="224"/>
      <c r="C141" s="224"/>
      <c r="D141" s="224"/>
      <c r="E141" s="224"/>
      <c r="F141" s="224"/>
      <c r="G141" s="224"/>
      <c r="H141" s="224"/>
      <c r="I141" s="224"/>
      <c r="J141" s="204"/>
      <c r="L141" s="201"/>
      <c r="M141" s="201"/>
      <c r="N141" s="201"/>
      <c r="O141" s="201"/>
      <c r="P141" s="201"/>
      <c r="Q141" s="201"/>
      <c r="R141" s="201"/>
      <c r="S141" s="201"/>
    </row>
    <row r="142" spans="1:19" ht="13">
      <c r="A142" s="205" t="s">
        <v>675</v>
      </c>
      <c r="B142" s="223">
        <v>9399.0529999999999</v>
      </c>
      <c r="C142" s="223">
        <v>268.49599999999998</v>
      </c>
      <c r="D142" s="223">
        <v>382.54700000000003</v>
      </c>
      <c r="E142" s="223">
        <v>10050.097</v>
      </c>
      <c r="F142" s="223"/>
      <c r="G142" s="223"/>
      <c r="H142" s="223">
        <v>-73.144000000000005</v>
      </c>
      <c r="I142" s="223"/>
      <c r="J142" s="206">
        <v>9976.9529999999995</v>
      </c>
      <c r="L142" s="201"/>
      <c r="M142" s="201"/>
      <c r="N142" s="201"/>
      <c r="O142" s="201"/>
      <c r="P142" s="201"/>
      <c r="Q142" s="201"/>
      <c r="R142" s="201"/>
      <c r="S142" s="201"/>
    </row>
    <row r="143" spans="1:19" ht="13">
      <c r="A143" s="207" t="s">
        <v>674</v>
      </c>
      <c r="B143" s="223">
        <v>-3085.2310000000002</v>
      </c>
      <c r="C143" s="223">
        <v>-22.905000000000001</v>
      </c>
      <c r="D143" s="223">
        <v>-382.54700000000003</v>
      </c>
      <c r="E143" s="223">
        <v>-3490.6849999999999</v>
      </c>
      <c r="F143" s="223"/>
      <c r="G143" s="223"/>
      <c r="H143" s="223">
        <v>29.073</v>
      </c>
      <c r="I143" s="223"/>
      <c r="J143" s="206">
        <v>-3461.6120000000001</v>
      </c>
      <c r="L143" s="201"/>
      <c r="M143" s="201"/>
      <c r="N143" s="201"/>
      <c r="O143" s="201"/>
      <c r="P143" s="201"/>
      <c r="Q143" s="201"/>
      <c r="R143" s="201"/>
      <c r="S143" s="201"/>
    </row>
    <row r="144" spans="1:19" ht="13">
      <c r="A144" s="205" t="s">
        <v>673</v>
      </c>
      <c r="B144" s="223">
        <v>-44.070999999999998</v>
      </c>
      <c r="C144" s="223">
        <v>0</v>
      </c>
      <c r="D144" s="223">
        <v>0</v>
      </c>
      <c r="E144" s="223">
        <v>-44.070999999999998</v>
      </c>
      <c r="F144" s="223"/>
      <c r="G144" s="223"/>
      <c r="H144" s="223">
        <v>44.070999999999998</v>
      </c>
      <c r="I144" s="223"/>
      <c r="J144" s="206">
        <v>0</v>
      </c>
      <c r="L144" s="201"/>
      <c r="M144" s="201"/>
      <c r="N144" s="201"/>
      <c r="O144" s="201"/>
      <c r="P144" s="201"/>
      <c r="Q144" s="201"/>
      <c r="R144" s="201"/>
      <c r="S144" s="201"/>
    </row>
    <row r="145" spans="1:19" ht="13">
      <c r="A145" s="205" t="s">
        <v>672</v>
      </c>
      <c r="B145" s="223">
        <v>10.567</v>
      </c>
      <c r="C145" s="223">
        <v>-106.426</v>
      </c>
      <c r="D145" s="223">
        <v>0</v>
      </c>
      <c r="E145" s="223">
        <v>-95.858000000000004</v>
      </c>
      <c r="F145" s="223"/>
      <c r="G145" s="223"/>
      <c r="H145" s="223">
        <v>0</v>
      </c>
      <c r="I145" s="223"/>
      <c r="J145" s="206">
        <v>-95.858000000000004</v>
      </c>
      <c r="L145" s="201"/>
      <c r="M145" s="201"/>
      <c r="N145" s="201"/>
      <c r="O145" s="201"/>
      <c r="P145" s="201"/>
      <c r="Q145" s="201"/>
      <c r="R145" s="201"/>
      <c r="S145" s="201"/>
    </row>
    <row r="146" spans="1:19" ht="13">
      <c r="A146" s="205"/>
      <c r="B146" s="204"/>
      <c r="C146" s="204"/>
      <c r="D146" s="204"/>
      <c r="E146" s="204"/>
      <c r="F146" s="204"/>
      <c r="G146" s="204"/>
      <c r="H146" s="204"/>
      <c r="I146" s="204"/>
      <c r="J146" s="204"/>
      <c r="L146" s="201"/>
      <c r="M146" s="201"/>
      <c r="N146" s="201"/>
      <c r="O146" s="201"/>
      <c r="P146" s="201"/>
      <c r="Q146" s="201"/>
      <c r="R146" s="201"/>
      <c r="S146" s="201"/>
    </row>
    <row r="147" spans="1:19" ht="13.5" thickBot="1">
      <c r="A147" s="203" t="s">
        <v>46</v>
      </c>
      <c r="B147" s="202">
        <v>6280.3180000000002</v>
      </c>
      <c r="C147" s="202">
        <v>139.16300000000001</v>
      </c>
      <c r="D147" s="202">
        <v>0</v>
      </c>
      <c r="E147" s="202">
        <v>6419.482</v>
      </c>
      <c r="F147" s="202"/>
      <c r="G147" s="202"/>
      <c r="H147" s="202">
        <v>0</v>
      </c>
      <c r="I147" s="202"/>
      <c r="J147" s="202">
        <v>6419.482</v>
      </c>
      <c r="L147" s="201"/>
      <c r="M147" s="201"/>
      <c r="N147" s="201"/>
      <c r="O147" s="201"/>
      <c r="P147" s="201"/>
      <c r="Q147" s="201"/>
      <c r="R147" s="201"/>
      <c r="S147" s="201"/>
    </row>
    <row r="148" spans="1:19" ht="13">
      <c r="A148" s="222"/>
      <c r="B148" s="206"/>
      <c r="E148" s="221"/>
      <c r="F148" s="221"/>
      <c r="G148" s="221"/>
    </row>
    <row r="149" spans="1:19">
      <c r="E149" s="221"/>
      <c r="F149" s="221"/>
      <c r="G149" s="221"/>
      <c r="J149" s="221" t="s">
        <v>699</v>
      </c>
    </row>
    <row r="150" spans="1:19" ht="13">
      <c r="A150" s="875" t="s">
        <v>1312</v>
      </c>
      <c r="B150" s="876"/>
      <c r="C150" s="876"/>
      <c r="D150" s="876"/>
      <c r="E150" s="876"/>
      <c r="F150" s="876"/>
      <c r="G150" s="875"/>
      <c r="H150" s="876"/>
      <c r="I150" s="876"/>
      <c r="J150" s="876"/>
    </row>
    <row r="151" spans="1:19" ht="13">
      <c r="A151" s="1898" t="s">
        <v>1311</v>
      </c>
      <c r="B151" s="1900"/>
      <c r="C151" s="1900"/>
      <c r="D151" s="1900"/>
      <c r="E151" s="1900"/>
      <c r="F151" s="1900"/>
      <c r="G151" s="1898"/>
      <c r="H151" s="1900"/>
      <c r="I151" s="1900"/>
      <c r="J151" s="1900"/>
    </row>
    <row r="152" spans="1:19" ht="17.25" customHeight="1">
      <c r="A152" s="1899"/>
      <c r="B152" s="1901" t="s">
        <v>697</v>
      </c>
      <c r="C152" s="1901" t="s">
        <v>696</v>
      </c>
      <c r="D152" s="1901" t="s">
        <v>695</v>
      </c>
      <c r="E152" s="1901" t="s">
        <v>694</v>
      </c>
      <c r="F152" s="1901" t="s">
        <v>693</v>
      </c>
      <c r="G152" s="1899" t="s">
        <v>692</v>
      </c>
      <c r="H152" s="1901" t="s">
        <v>691</v>
      </c>
      <c r="I152" s="1901"/>
      <c r="J152" s="1901" t="s">
        <v>690</v>
      </c>
    </row>
    <row r="153" spans="1:19" ht="17.25" customHeight="1">
      <c r="A153" s="1899"/>
      <c r="B153" s="1902"/>
      <c r="C153" s="1902"/>
      <c r="D153" s="1902"/>
      <c r="E153" s="1903"/>
      <c r="F153" s="1902"/>
      <c r="G153" s="1899"/>
      <c r="H153" s="1902"/>
      <c r="I153" s="1902"/>
      <c r="J153" s="1902"/>
    </row>
    <row r="154" spans="1:19">
      <c r="A154" s="1222"/>
      <c r="B154" s="219"/>
      <c r="C154" s="219"/>
      <c r="D154" s="220"/>
      <c r="E154" s="219"/>
      <c r="F154" s="219"/>
      <c r="G154" s="219"/>
      <c r="H154" s="219"/>
      <c r="I154" s="219"/>
    </row>
    <row r="155" spans="1:19" ht="13">
      <c r="A155" s="212" t="s">
        <v>16</v>
      </c>
      <c r="B155" s="206">
        <v>104157.12</v>
      </c>
      <c r="C155" s="206">
        <v>89.432000000000002</v>
      </c>
      <c r="D155" s="206">
        <v>8011.8760000000002</v>
      </c>
      <c r="E155" s="206">
        <v>112258.429</v>
      </c>
      <c r="F155" s="206">
        <v>0</v>
      </c>
      <c r="G155" s="206">
        <v>0</v>
      </c>
      <c r="H155" s="206">
        <v>-441.82100000000003</v>
      </c>
      <c r="I155" s="206">
        <v>0</v>
      </c>
      <c r="J155" s="206">
        <v>111816.607</v>
      </c>
      <c r="L155" s="201"/>
      <c r="M155" s="201"/>
      <c r="N155" s="201"/>
      <c r="O155" s="201"/>
      <c r="P155" s="201"/>
      <c r="Q155" s="201"/>
      <c r="R155" s="201"/>
      <c r="S155" s="201"/>
    </row>
    <row r="156" spans="1:19" ht="12.75" customHeight="1">
      <c r="A156" s="218"/>
      <c r="B156" s="204"/>
      <c r="C156" s="204"/>
      <c r="D156" s="204"/>
      <c r="E156" s="204"/>
      <c r="F156" s="204"/>
      <c r="G156" s="204"/>
      <c r="H156" s="204"/>
      <c r="I156" s="204"/>
      <c r="J156" s="204"/>
      <c r="L156" s="201"/>
      <c r="M156" s="201"/>
      <c r="N156" s="201"/>
      <c r="O156" s="201"/>
      <c r="P156" s="201"/>
      <c r="Q156" s="201"/>
      <c r="R156" s="201"/>
      <c r="S156" s="201"/>
    </row>
    <row r="157" spans="1:19" ht="13">
      <c r="A157" s="210" t="s">
        <v>689</v>
      </c>
      <c r="B157" s="204">
        <v>58083.256999999998</v>
      </c>
      <c r="C157" s="204">
        <v>-22.088000000000001</v>
      </c>
      <c r="D157" s="204">
        <v>8011.8760000000002</v>
      </c>
      <c r="E157" s="204">
        <v>66073.044999999998</v>
      </c>
      <c r="F157" s="204">
        <v>0</v>
      </c>
      <c r="G157" s="204">
        <v>0</v>
      </c>
      <c r="H157" s="204">
        <v>3011.3</v>
      </c>
      <c r="I157" s="204">
        <v>0</v>
      </c>
      <c r="J157" s="204">
        <v>69084.345000000001</v>
      </c>
      <c r="L157" s="201"/>
      <c r="M157" s="201"/>
      <c r="N157" s="201"/>
      <c r="O157" s="201"/>
      <c r="P157" s="201"/>
      <c r="Q157" s="201"/>
      <c r="R157" s="201"/>
      <c r="S157" s="201"/>
    </row>
    <row r="158" spans="1:19" ht="13">
      <c r="A158" s="217" t="s">
        <v>688</v>
      </c>
      <c r="B158" s="224">
        <v>60357.425000000003</v>
      </c>
      <c r="C158" s="224">
        <v>-22.088000000000001</v>
      </c>
      <c r="D158" s="224">
        <v>0</v>
      </c>
      <c r="E158" s="224">
        <v>60335.336000000003</v>
      </c>
      <c r="F158" s="224">
        <v>0</v>
      </c>
      <c r="G158" s="224">
        <v>0</v>
      </c>
      <c r="H158" s="224">
        <v>3263.2280000000001</v>
      </c>
      <c r="I158" s="224">
        <v>0</v>
      </c>
      <c r="J158" s="204">
        <v>63598.565000000002</v>
      </c>
      <c r="L158" s="201"/>
      <c r="M158" s="201"/>
      <c r="N158" s="201"/>
      <c r="O158" s="201"/>
      <c r="P158" s="201"/>
      <c r="Q158" s="201"/>
      <c r="R158" s="201"/>
      <c r="S158" s="201"/>
    </row>
    <row r="159" spans="1:19" ht="13">
      <c r="A159" s="217" t="s">
        <v>687</v>
      </c>
      <c r="B159" s="224">
        <v>-2274.1669999999999</v>
      </c>
      <c r="C159" s="224">
        <v>0</v>
      </c>
      <c r="D159" s="224">
        <v>8011.8760000000002</v>
      </c>
      <c r="E159" s="224">
        <v>5737.7079999999996</v>
      </c>
      <c r="F159" s="224">
        <v>0</v>
      </c>
      <c r="G159" s="224">
        <v>0</v>
      </c>
      <c r="H159" s="224">
        <v>-251.92699999999999</v>
      </c>
      <c r="I159" s="224">
        <v>0</v>
      </c>
      <c r="J159" s="204">
        <v>5485.78</v>
      </c>
      <c r="L159" s="201"/>
      <c r="M159" s="201"/>
      <c r="N159" s="201"/>
      <c r="O159" s="201"/>
      <c r="P159" s="201"/>
      <c r="Q159" s="201"/>
      <c r="R159" s="201"/>
      <c r="S159" s="201"/>
    </row>
    <row r="160" spans="1:19" ht="13">
      <c r="A160" s="210" t="s">
        <v>383</v>
      </c>
      <c r="B160" s="224">
        <v>38400.466999999997</v>
      </c>
      <c r="C160" s="224">
        <v>0</v>
      </c>
      <c r="D160" s="224">
        <v>0</v>
      </c>
      <c r="E160" s="224">
        <v>38400.466999999997</v>
      </c>
      <c r="F160" s="224">
        <v>0</v>
      </c>
      <c r="G160" s="224">
        <v>0</v>
      </c>
      <c r="H160" s="224">
        <v>-3321.5329999999999</v>
      </c>
      <c r="I160" s="224">
        <v>0</v>
      </c>
      <c r="J160" s="204">
        <v>35078.932999999997</v>
      </c>
      <c r="L160" s="201"/>
      <c r="M160" s="201"/>
      <c r="N160" s="201"/>
      <c r="O160" s="201"/>
      <c r="P160" s="201"/>
      <c r="Q160" s="201"/>
      <c r="R160" s="201"/>
      <c r="S160" s="201"/>
    </row>
    <row r="161" spans="1:19" ht="26">
      <c r="A161" s="216" t="s">
        <v>686</v>
      </c>
      <c r="B161" s="224">
        <v>4771.0630000000001</v>
      </c>
      <c r="C161" s="224">
        <v>106.80200000000001</v>
      </c>
      <c r="D161" s="224">
        <v>0</v>
      </c>
      <c r="E161" s="225">
        <v>4877.8649999999998</v>
      </c>
      <c r="F161" s="224">
        <v>0</v>
      </c>
      <c r="G161" s="224">
        <v>0</v>
      </c>
      <c r="H161" s="224">
        <v>2775.4630000000002</v>
      </c>
      <c r="I161" s="224">
        <v>0</v>
      </c>
      <c r="J161" s="204">
        <v>7653.3280000000004</v>
      </c>
      <c r="L161" s="201"/>
      <c r="M161" s="201"/>
      <c r="N161" s="201"/>
      <c r="O161" s="201"/>
      <c r="P161" s="201"/>
      <c r="Q161" s="201"/>
      <c r="R161" s="201"/>
      <c r="S161" s="201"/>
    </row>
    <row r="162" spans="1:19" ht="13">
      <c r="A162" s="210" t="s">
        <v>45</v>
      </c>
      <c r="B162" s="224">
        <v>1846.653</v>
      </c>
      <c r="C162" s="224">
        <v>-10.866</v>
      </c>
      <c r="D162" s="224">
        <v>0</v>
      </c>
      <c r="E162" s="224">
        <v>1835.787</v>
      </c>
      <c r="F162" s="224">
        <v>0</v>
      </c>
      <c r="G162" s="224">
        <v>0</v>
      </c>
      <c r="H162" s="224">
        <v>-1835.787</v>
      </c>
      <c r="I162" s="224">
        <v>0</v>
      </c>
      <c r="J162" s="204">
        <v>0</v>
      </c>
      <c r="L162" s="201"/>
      <c r="M162" s="201"/>
      <c r="N162" s="201"/>
      <c r="O162" s="201"/>
      <c r="P162" s="201"/>
      <c r="Q162" s="201"/>
      <c r="R162" s="201"/>
      <c r="S162" s="201"/>
    </row>
    <row r="163" spans="1:19" ht="13">
      <c r="A163" s="210" t="s">
        <v>685</v>
      </c>
      <c r="B163" s="224">
        <v>808.69100000000003</v>
      </c>
      <c r="C163" s="224">
        <v>0</v>
      </c>
      <c r="D163" s="224">
        <v>0</v>
      </c>
      <c r="E163" s="224">
        <v>808.69100000000003</v>
      </c>
      <c r="F163" s="224">
        <v>0</v>
      </c>
      <c r="G163" s="224">
        <v>0</v>
      </c>
      <c r="H163" s="224">
        <v>-808.69100000000003</v>
      </c>
      <c r="I163" s="224">
        <v>0</v>
      </c>
      <c r="J163" s="204">
        <v>0</v>
      </c>
      <c r="L163" s="201"/>
      <c r="M163" s="201"/>
      <c r="N163" s="201"/>
      <c r="O163" s="201"/>
      <c r="P163" s="201"/>
      <c r="Q163" s="201"/>
      <c r="R163" s="201"/>
      <c r="S163" s="201"/>
    </row>
    <row r="164" spans="1:19" ht="13">
      <c r="A164" s="215" t="s">
        <v>684</v>
      </c>
      <c r="B164" s="224">
        <v>246.988</v>
      </c>
      <c r="C164" s="224">
        <v>15.584</v>
      </c>
      <c r="D164" s="224">
        <v>0</v>
      </c>
      <c r="E164" s="224">
        <v>262.572</v>
      </c>
      <c r="F164" s="224">
        <v>0</v>
      </c>
      <c r="G164" s="224">
        <v>0</v>
      </c>
      <c r="H164" s="224">
        <v>-262.572</v>
      </c>
      <c r="I164" s="224">
        <v>0</v>
      </c>
      <c r="J164" s="204">
        <v>0</v>
      </c>
      <c r="L164" s="201"/>
      <c r="M164" s="201"/>
      <c r="N164" s="201"/>
      <c r="O164" s="201"/>
      <c r="P164" s="201"/>
      <c r="Q164" s="201"/>
      <c r="R164" s="201"/>
      <c r="S164" s="201"/>
    </row>
    <row r="165" spans="1:19" ht="12.75" customHeight="1">
      <c r="A165" s="214"/>
      <c r="B165" s="224"/>
      <c r="C165" s="224"/>
      <c r="D165" s="224"/>
      <c r="E165" s="224"/>
      <c r="F165" s="224"/>
      <c r="G165" s="224"/>
      <c r="H165" s="224"/>
      <c r="I165" s="224"/>
      <c r="J165" s="204"/>
      <c r="L165" s="201"/>
      <c r="M165" s="201"/>
      <c r="N165" s="201"/>
      <c r="O165" s="201"/>
      <c r="P165" s="201"/>
      <c r="Q165" s="201"/>
      <c r="R165" s="201"/>
      <c r="S165" s="201"/>
    </row>
    <row r="166" spans="1:19" ht="13">
      <c r="A166" s="211" t="s">
        <v>683</v>
      </c>
      <c r="B166" s="223">
        <v>-10367.771000000001</v>
      </c>
      <c r="C166" s="223">
        <v>0</v>
      </c>
      <c r="D166" s="223">
        <v>0</v>
      </c>
      <c r="E166" s="223">
        <v>-10367.771000000001</v>
      </c>
      <c r="F166" s="223">
        <v>0</v>
      </c>
      <c r="G166" s="223">
        <v>0</v>
      </c>
      <c r="H166" s="223">
        <v>-3698.451</v>
      </c>
      <c r="I166" s="223">
        <v>0</v>
      </c>
      <c r="J166" s="206">
        <v>-14066.223</v>
      </c>
      <c r="L166" s="201"/>
      <c r="M166" s="201"/>
      <c r="N166" s="201"/>
      <c r="O166" s="201"/>
      <c r="P166" s="201"/>
      <c r="Q166" s="201"/>
      <c r="R166" s="201"/>
      <c r="S166" s="201"/>
    </row>
    <row r="167" spans="1:19" ht="13">
      <c r="A167" s="210" t="s">
        <v>42</v>
      </c>
      <c r="B167" s="224">
        <v>-14501.245000000001</v>
      </c>
      <c r="C167" s="224">
        <v>0</v>
      </c>
      <c r="D167" s="224">
        <v>0</v>
      </c>
      <c r="E167" s="225">
        <v>-14501.245000000001</v>
      </c>
      <c r="F167" s="224">
        <v>0</v>
      </c>
      <c r="G167" s="224">
        <v>0</v>
      </c>
      <c r="H167" s="224">
        <v>-1581.2180000000001</v>
      </c>
      <c r="I167" s="224">
        <v>0</v>
      </c>
      <c r="J167" s="204">
        <v>-16082.464</v>
      </c>
      <c r="L167" s="201"/>
      <c r="M167" s="201"/>
      <c r="N167" s="201"/>
      <c r="O167" s="201"/>
      <c r="P167" s="201"/>
      <c r="Q167" s="201"/>
      <c r="R167" s="201"/>
      <c r="S167" s="201"/>
    </row>
    <row r="168" spans="1:19" ht="13">
      <c r="A168" s="213"/>
      <c r="B168" s="224"/>
      <c r="C168" s="224"/>
      <c r="D168" s="224"/>
      <c r="E168" s="225"/>
      <c r="F168" s="224"/>
      <c r="G168" s="224"/>
      <c r="H168" s="224"/>
      <c r="I168" s="224"/>
      <c r="J168" s="204"/>
      <c r="L168" s="201"/>
      <c r="M168" s="201"/>
      <c r="N168" s="201"/>
      <c r="O168" s="201"/>
      <c r="P168" s="201"/>
      <c r="Q168" s="201"/>
      <c r="R168" s="201"/>
      <c r="S168" s="201"/>
    </row>
    <row r="169" spans="1:19" ht="13">
      <c r="A169" s="213" t="s">
        <v>682</v>
      </c>
      <c r="B169" s="224"/>
      <c r="C169" s="224">
        <v>0</v>
      </c>
      <c r="D169" s="224">
        <v>0</v>
      </c>
      <c r="E169" s="225">
        <v>0</v>
      </c>
      <c r="F169" s="224">
        <v>0</v>
      </c>
      <c r="G169" s="224">
        <v>0</v>
      </c>
      <c r="H169" s="224">
        <v>-545.94500000000005</v>
      </c>
      <c r="I169" s="224">
        <v>0</v>
      </c>
      <c r="J169" s="204">
        <v>-545.94500000000005</v>
      </c>
      <c r="L169" s="201"/>
      <c r="M169" s="201"/>
      <c r="N169" s="201"/>
      <c r="O169" s="201"/>
      <c r="P169" s="201"/>
      <c r="Q169" s="201"/>
      <c r="R169" s="201"/>
      <c r="S169" s="201"/>
    </row>
    <row r="170" spans="1:19" ht="13">
      <c r="A170" s="827" t="s">
        <v>681</v>
      </c>
      <c r="B170" s="224"/>
      <c r="C170" s="224">
        <v>0</v>
      </c>
      <c r="D170" s="224">
        <v>0</v>
      </c>
      <c r="E170" s="225">
        <v>0</v>
      </c>
      <c r="F170" s="224">
        <v>0</v>
      </c>
      <c r="G170" s="224">
        <v>0</v>
      </c>
      <c r="H170" s="224">
        <v>-1154.25</v>
      </c>
      <c r="I170" s="224">
        <v>0</v>
      </c>
      <c r="J170" s="204">
        <v>-1154.25</v>
      </c>
      <c r="L170" s="201"/>
      <c r="M170" s="201"/>
      <c r="N170" s="201"/>
      <c r="O170" s="201"/>
      <c r="P170" s="201"/>
      <c r="Q170" s="201"/>
      <c r="R170" s="201"/>
      <c r="S170" s="201"/>
    </row>
    <row r="171" spans="1:19" ht="13">
      <c r="A171" s="210" t="s">
        <v>680</v>
      </c>
      <c r="B171" s="224">
        <v>4133.473</v>
      </c>
      <c r="C171" s="224">
        <v>0</v>
      </c>
      <c r="D171" s="224">
        <v>0</v>
      </c>
      <c r="E171" s="225">
        <v>4133.473</v>
      </c>
      <c r="F171" s="224">
        <v>0</v>
      </c>
      <c r="G171" s="224">
        <v>0</v>
      </c>
      <c r="H171" s="224">
        <v>-417.036</v>
      </c>
      <c r="I171" s="224">
        <v>0</v>
      </c>
      <c r="J171" s="204">
        <v>3716.4360000000001</v>
      </c>
      <c r="L171" s="201"/>
      <c r="M171" s="201"/>
      <c r="N171" s="201"/>
      <c r="O171" s="201"/>
      <c r="P171" s="201"/>
      <c r="Q171" s="201"/>
      <c r="R171" s="201"/>
      <c r="S171" s="201"/>
    </row>
    <row r="172" spans="1:19" ht="13">
      <c r="A172" s="211" t="s">
        <v>679</v>
      </c>
      <c r="B172" s="223">
        <v>-1227.8209999999999</v>
      </c>
      <c r="C172" s="224">
        <v>0</v>
      </c>
      <c r="D172" s="224">
        <v>0</v>
      </c>
      <c r="E172" s="223">
        <v>-1227.8209999999999</v>
      </c>
      <c r="F172" s="223">
        <v>0</v>
      </c>
      <c r="G172" s="223">
        <v>0</v>
      </c>
      <c r="H172" s="223">
        <v>0</v>
      </c>
      <c r="I172" s="223">
        <v>0</v>
      </c>
      <c r="J172" s="206">
        <v>-1227.8209999999999</v>
      </c>
      <c r="L172" s="201"/>
      <c r="M172" s="201"/>
      <c r="N172" s="201"/>
      <c r="O172" s="201"/>
      <c r="P172" s="201"/>
      <c r="Q172" s="201"/>
      <c r="R172" s="201"/>
      <c r="S172" s="201"/>
    </row>
    <row r="173" spans="1:19" ht="12.75" customHeight="1">
      <c r="A173" s="212"/>
      <c r="B173" s="224"/>
      <c r="C173" s="224"/>
      <c r="D173" s="224"/>
      <c r="E173" s="224"/>
      <c r="F173" s="224"/>
      <c r="G173" s="224"/>
      <c r="H173" s="224"/>
      <c r="I173" s="224"/>
      <c r="J173" s="204"/>
      <c r="L173" s="201"/>
      <c r="M173" s="201"/>
      <c r="N173" s="201"/>
      <c r="O173" s="201"/>
      <c r="P173" s="201"/>
      <c r="Q173" s="201"/>
      <c r="R173" s="201"/>
      <c r="S173" s="201"/>
    </row>
    <row r="174" spans="1:19" ht="13">
      <c r="A174" s="211" t="s">
        <v>379</v>
      </c>
      <c r="B174" s="223">
        <v>-60770.192000000003</v>
      </c>
      <c r="C174" s="223">
        <v>1244.3789999999999</v>
      </c>
      <c r="D174" s="223">
        <v>-706.88</v>
      </c>
      <c r="E174" s="223">
        <v>-60232.692999999999</v>
      </c>
      <c r="F174" s="223">
        <v>0</v>
      </c>
      <c r="G174" s="223">
        <v>0</v>
      </c>
      <c r="H174" s="223">
        <v>3943.7950000000001</v>
      </c>
      <c r="I174" s="223">
        <v>0</v>
      </c>
      <c r="J174" s="206">
        <v>-56288.898000000001</v>
      </c>
      <c r="L174" s="201"/>
      <c r="M174" s="201"/>
      <c r="N174" s="201"/>
      <c r="O174" s="201"/>
      <c r="P174" s="201"/>
      <c r="Q174" s="201"/>
      <c r="R174" s="201"/>
      <c r="S174" s="201"/>
    </row>
    <row r="175" spans="1:19" ht="13">
      <c r="A175" s="210" t="s">
        <v>678</v>
      </c>
      <c r="B175" s="224">
        <v>-54812.326000000001</v>
      </c>
      <c r="C175" s="224">
        <v>1262.1110000000001</v>
      </c>
      <c r="D175" s="224">
        <v>0</v>
      </c>
      <c r="E175" s="225">
        <v>-53550.214</v>
      </c>
      <c r="F175" s="224">
        <v>0</v>
      </c>
      <c r="G175" s="224">
        <v>0</v>
      </c>
      <c r="H175" s="224">
        <v>4174.3140000000003</v>
      </c>
      <c r="I175" s="224">
        <v>0</v>
      </c>
      <c r="J175" s="204">
        <v>-49375.9</v>
      </c>
      <c r="L175" s="201"/>
      <c r="M175" s="201"/>
      <c r="N175" s="201"/>
      <c r="O175" s="201"/>
      <c r="P175" s="201"/>
      <c r="Q175" s="201"/>
      <c r="R175" s="201"/>
      <c r="S175" s="201"/>
    </row>
    <row r="176" spans="1:19" ht="13">
      <c r="A176" s="210" t="s">
        <v>677</v>
      </c>
      <c r="B176" s="224">
        <v>-5889.7910000000002</v>
      </c>
      <c r="C176" s="224">
        <v>-17.731999999999999</v>
      </c>
      <c r="D176" s="224">
        <v>-706.88</v>
      </c>
      <c r="E176" s="225">
        <v>-6614.4040000000005</v>
      </c>
      <c r="F176" s="224">
        <v>0</v>
      </c>
      <c r="G176" s="224">
        <v>0</v>
      </c>
      <c r="H176" s="224">
        <v>-230.518</v>
      </c>
      <c r="I176" s="224">
        <v>0</v>
      </c>
      <c r="J176" s="204">
        <v>-6844.9229999999998</v>
      </c>
      <c r="L176" s="201"/>
      <c r="M176" s="201"/>
      <c r="N176" s="201"/>
      <c r="O176" s="201"/>
      <c r="P176" s="201"/>
      <c r="Q176" s="201"/>
      <c r="R176" s="201"/>
      <c r="S176" s="201"/>
    </row>
    <row r="177" spans="1:19" ht="13">
      <c r="A177" s="210" t="s">
        <v>676</v>
      </c>
      <c r="B177" s="224">
        <v>-68.073999999999998</v>
      </c>
      <c r="C177" s="224">
        <v>0</v>
      </c>
      <c r="D177" s="224">
        <v>0</v>
      </c>
      <c r="E177" s="225">
        <v>-68.073999999999998</v>
      </c>
      <c r="F177" s="224">
        <v>0</v>
      </c>
      <c r="G177" s="224">
        <v>0</v>
      </c>
      <c r="H177" s="224">
        <v>0</v>
      </c>
      <c r="I177" s="224">
        <v>0</v>
      </c>
      <c r="J177" s="204">
        <v>-68.073999999999998</v>
      </c>
      <c r="L177" s="201"/>
      <c r="M177" s="201"/>
      <c r="N177" s="201"/>
      <c r="O177" s="201"/>
      <c r="P177" s="201"/>
      <c r="Q177" s="201"/>
      <c r="R177" s="201"/>
      <c r="S177" s="201"/>
    </row>
    <row r="178" spans="1:19" ht="13">
      <c r="A178" s="208"/>
      <c r="B178" s="224"/>
      <c r="C178" s="224"/>
      <c r="D178" s="224"/>
      <c r="E178" s="224"/>
      <c r="F178" s="224"/>
      <c r="G178" s="224"/>
      <c r="H178" s="224"/>
      <c r="I178" s="224"/>
      <c r="J178" s="204"/>
      <c r="L178" s="201"/>
      <c r="M178" s="201"/>
      <c r="N178" s="201"/>
      <c r="O178" s="201"/>
      <c r="P178" s="201"/>
      <c r="Q178" s="201"/>
      <c r="R178" s="201"/>
      <c r="S178" s="201"/>
    </row>
    <row r="179" spans="1:19" ht="13">
      <c r="A179" s="205" t="s">
        <v>675</v>
      </c>
      <c r="B179" s="223">
        <v>31791.334999999999</v>
      </c>
      <c r="C179" s="223">
        <v>1333.8109999999999</v>
      </c>
      <c r="D179" s="223">
        <v>7304.9949999999999</v>
      </c>
      <c r="E179" s="223">
        <v>40430.142</v>
      </c>
      <c r="F179" s="223">
        <v>0</v>
      </c>
      <c r="G179" s="223">
        <v>0</v>
      </c>
      <c r="H179" s="223">
        <v>-196.47800000000001</v>
      </c>
      <c r="I179" s="223">
        <v>0</v>
      </c>
      <c r="J179" s="206">
        <v>40233.663999999997</v>
      </c>
      <c r="L179" s="201"/>
      <c r="M179" s="201"/>
      <c r="N179" s="201"/>
      <c r="O179" s="201"/>
      <c r="P179" s="201"/>
      <c r="Q179" s="201"/>
      <c r="R179" s="201"/>
      <c r="S179" s="201"/>
    </row>
    <row r="180" spans="1:19" ht="13">
      <c r="A180" s="207" t="s">
        <v>674</v>
      </c>
      <c r="B180" s="223">
        <v>-6234.3760000000002</v>
      </c>
      <c r="C180" s="223">
        <v>-130.63900000000001</v>
      </c>
      <c r="D180" s="223">
        <v>-7304.9949999999999</v>
      </c>
      <c r="E180" s="223">
        <v>-13670.011</v>
      </c>
      <c r="F180" s="223">
        <v>0</v>
      </c>
      <c r="G180" s="223">
        <v>0</v>
      </c>
      <c r="H180" s="223">
        <v>-61.438000000000002</v>
      </c>
      <c r="I180" s="223">
        <v>0</v>
      </c>
      <c r="J180" s="206">
        <v>-13731.45</v>
      </c>
      <c r="L180" s="201"/>
      <c r="M180" s="201"/>
      <c r="N180" s="201"/>
      <c r="O180" s="201"/>
      <c r="P180" s="201"/>
      <c r="Q180" s="201"/>
      <c r="R180" s="201"/>
      <c r="S180" s="201"/>
    </row>
    <row r="181" spans="1:19" ht="13">
      <c r="A181" s="205" t="s">
        <v>673</v>
      </c>
      <c r="B181" s="223">
        <v>-257.91699999999997</v>
      </c>
      <c r="C181" s="223">
        <v>0</v>
      </c>
      <c r="D181" s="223">
        <v>0</v>
      </c>
      <c r="E181" s="223">
        <v>-257.91699999999997</v>
      </c>
      <c r="F181" s="223">
        <v>0</v>
      </c>
      <c r="G181" s="223">
        <v>0</v>
      </c>
      <c r="H181" s="223">
        <v>257.91699999999997</v>
      </c>
      <c r="I181" s="223">
        <v>0</v>
      </c>
      <c r="J181" s="206">
        <v>0</v>
      </c>
      <c r="L181" s="201"/>
      <c r="M181" s="201"/>
      <c r="N181" s="201"/>
      <c r="O181" s="201"/>
      <c r="P181" s="201"/>
      <c r="Q181" s="201"/>
      <c r="R181" s="201"/>
      <c r="S181" s="201"/>
    </row>
    <row r="182" spans="1:19" ht="13">
      <c r="A182" s="205" t="s">
        <v>672</v>
      </c>
      <c r="B182" s="223">
        <v>-321.61799999999999</v>
      </c>
      <c r="C182" s="223">
        <v>-447.745</v>
      </c>
      <c r="D182" s="223">
        <v>0</v>
      </c>
      <c r="E182" s="223">
        <v>-769.36300000000006</v>
      </c>
      <c r="F182" s="223">
        <v>0</v>
      </c>
      <c r="G182" s="223">
        <v>0</v>
      </c>
      <c r="H182" s="223">
        <v>0</v>
      </c>
      <c r="I182" s="223">
        <v>0</v>
      </c>
      <c r="J182" s="206">
        <v>-769.36300000000006</v>
      </c>
      <c r="L182" s="201"/>
      <c r="M182" s="201"/>
      <c r="N182" s="201"/>
      <c r="O182" s="201"/>
      <c r="P182" s="201"/>
      <c r="Q182" s="201"/>
      <c r="R182" s="201"/>
      <c r="S182" s="201"/>
    </row>
    <row r="183" spans="1:19" ht="13">
      <c r="A183" s="205" t="s">
        <v>925</v>
      </c>
      <c r="B183" s="204"/>
      <c r="C183" s="204"/>
      <c r="D183" s="204"/>
      <c r="E183" s="204"/>
      <c r="F183" s="204">
        <v>0</v>
      </c>
      <c r="G183" s="204">
        <v>0</v>
      </c>
      <c r="H183" s="204"/>
      <c r="I183" s="223">
        <v>0</v>
      </c>
      <c r="J183" s="206">
        <v>0</v>
      </c>
      <c r="L183" s="201"/>
      <c r="M183" s="201"/>
      <c r="N183" s="201"/>
      <c r="O183" s="201"/>
      <c r="P183" s="201"/>
      <c r="Q183" s="201"/>
      <c r="R183" s="201"/>
      <c r="S183" s="201"/>
    </row>
    <row r="184" spans="1:19" ht="13.5" thickBot="1">
      <c r="A184" s="203" t="s">
        <v>46</v>
      </c>
      <c r="B184" s="202">
        <v>24977.421999999999</v>
      </c>
      <c r="C184" s="202">
        <v>755.42700000000002</v>
      </c>
      <c r="D184" s="202">
        <v>0</v>
      </c>
      <c r="E184" s="202">
        <v>25732.848999999998</v>
      </c>
      <c r="F184" s="202">
        <v>0</v>
      </c>
      <c r="G184" s="202">
        <v>0</v>
      </c>
      <c r="H184" s="202">
        <v>0</v>
      </c>
      <c r="I184" s="202">
        <v>0</v>
      </c>
      <c r="J184" s="202">
        <v>25732.85</v>
      </c>
      <c r="L184" s="201"/>
      <c r="M184" s="201"/>
      <c r="N184" s="201"/>
      <c r="O184" s="201"/>
      <c r="P184" s="201"/>
      <c r="Q184" s="201"/>
      <c r="R184" s="201"/>
      <c r="S184" s="201"/>
    </row>
    <row r="185" spans="1:19">
      <c r="A185" s="1222"/>
      <c r="B185" s="200"/>
      <c r="C185" s="200"/>
      <c r="D185" s="200"/>
      <c r="E185" s="200"/>
      <c r="F185" s="200"/>
      <c r="G185" s="200"/>
      <c r="J185" s="199"/>
    </row>
  </sheetData>
  <mergeCells count="65">
    <mergeCell ref="H152:H153"/>
    <mergeCell ref="I152:I153"/>
    <mergeCell ref="J152:J153"/>
    <mergeCell ref="A151:A153"/>
    <mergeCell ref="B151:D151"/>
    <mergeCell ref="E151:F151"/>
    <mergeCell ref="G151:G153"/>
    <mergeCell ref="H151:J151"/>
    <mergeCell ref="B152:B153"/>
    <mergeCell ref="C152:C153"/>
    <mergeCell ref="D152:D153"/>
    <mergeCell ref="E152:E153"/>
    <mergeCell ref="F152:F153"/>
    <mergeCell ref="D115:D116"/>
    <mergeCell ref="E115:E116"/>
    <mergeCell ref="F115:F116"/>
    <mergeCell ref="H115:H116"/>
    <mergeCell ref="I115:I116"/>
    <mergeCell ref="J115:J116"/>
    <mergeCell ref="H78:H79"/>
    <mergeCell ref="I78:I79"/>
    <mergeCell ref="J78:J79"/>
    <mergeCell ref="A114:A116"/>
    <mergeCell ref="B114:D114"/>
    <mergeCell ref="E114:F114"/>
    <mergeCell ref="G114:G116"/>
    <mergeCell ref="H114:J114"/>
    <mergeCell ref="B115:B116"/>
    <mergeCell ref="C115:C116"/>
    <mergeCell ref="A77:A79"/>
    <mergeCell ref="B77:D77"/>
    <mergeCell ref="E77:F77"/>
    <mergeCell ref="G77:G79"/>
    <mergeCell ref="H77:J77"/>
    <mergeCell ref="B78:B79"/>
    <mergeCell ref="C78:C79"/>
    <mergeCell ref="D78:D79"/>
    <mergeCell ref="E78:E79"/>
    <mergeCell ref="F78:F79"/>
    <mergeCell ref="D41:D42"/>
    <mergeCell ref="E41:E42"/>
    <mergeCell ref="F41:F42"/>
    <mergeCell ref="H41:H42"/>
    <mergeCell ref="I41:I42"/>
    <mergeCell ref="J41:J42"/>
    <mergeCell ref="H4:H5"/>
    <mergeCell ref="I4:I5"/>
    <mergeCell ref="J4:J5"/>
    <mergeCell ref="A40:A42"/>
    <mergeCell ref="B40:D40"/>
    <mergeCell ref="E40:F40"/>
    <mergeCell ref="G40:G42"/>
    <mergeCell ref="H40:J40"/>
    <mergeCell ref="B41:B42"/>
    <mergeCell ref="C41:C42"/>
    <mergeCell ref="A3:A5"/>
    <mergeCell ref="B3:D3"/>
    <mergeCell ref="E3:F3"/>
    <mergeCell ref="G3:G5"/>
    <mergeCell ref="H3:J3"/>
    <mergeCell ref="B4:B5"/>
    <mergeCell ref="C4:C5"/>
    <mergeCell ref="D4:D5"/>
    <mergeCell ref="E4:E5"/>
    <mergeCell ref="F4:F5"/>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6" max="8" man="1"/>
    <brk id="73" max="8" man="1"/>
    <brk id="110" max="8" man="1"/>
    <brk id="148"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codeName="Planilha36">
    <tabColor rgb="FF939598"/>
  </sheetPr>
  <dimension ref="A1:AJ207"/>
  <sheetViews>
    <sheetView showGridLines="0" zoomScale="85" zoomScaleNormal="85" workbookViewId="0">
      <pane xSplit="1" ySplit="4" topLeftCell="AF5" activePane="bottomRight" state="frozen"/>
      <selection activeCell="EA1" sqref="EA1:EB1"/>
      <selection pane="topRight" activeCell="EA1" sqref="EA1:EB1"/>
      <selection pane="bottomLeft" activeCell="EA1" sqref="EA1:EB1"/>
      <selection pane="bottomRight"/>
    </sheetView>
  </sheetViews>
  <sheetFormatPr defaultColWidth="9.1796875" defaultRowHeight="13"/>
  <cols>
    <col min="1" max="1" width="56.1796875" style="208" customWidth="1"/>
    <col min="2" max="5" width="9.1796875" style="208"/>
    <col min="6" max="7" width="9.54296875" style="208" bestFit="1" customWidth="1"/>
    <col min="8" max="10" width="9.1796875" style="8"/>
    <col min="11" max="11" width="9.81640625" style="208" bestFit="1" customWidth="1"/>
    <col min="12" max="16384" width="9.1796875" style="208"/>
  </cols>
  <sheetData>
    <row r="1" spans="1:36" ht="44.5" customHeight="1">
      <c r="A1" s="1214" t="s">
        <v>892</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row>
    <row r="2" spans="1:36">
      <c r="A2" s="330"/>
      <c r="K2" s="8"/>
      <c r="Q2" s="8"/>
      <c r="R2" s="8"/>
      <c r="S2" s="8"/>
      <c r="T2" s="8"/>
      <c r="W2" s="8"/>
      <c r="X2" s="8"/>
      <c r="Y2" s="8"/>
      <c r="AG2" s="8"/>
      <c r="AJ2" s="8" t="s">
        <v>710</v>
      </c>
    </row>
    <row r="3" spans="1:36">
      <c r="A3" s="1225" t="s">
        <v>1615</v>
      </c>
      <c r="B3" s="1225"/>
      <c r="C3" s="1225"/>
      <c r="D3" s="1225"/>
      <c r="E3" s="1225"/>
      <c r="F3" s="1225"/>
      <c r="G3" s="1225"/>
      <c r="H3" s="1225"/>
      <c r="I3" s="1225"/>
      <c r="J3" s="1225"/>
      <c r="K3" s="1225"/>
      <c r="L3" s="1225"/>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row>
    <row r="4" spans="1:36">
      <c r="A4" s="1226"/>
      <c r="B4" s="877" t="s">
        <v>624</v>
      </c>
      <c r="C4" s="877" t="s">
        <v>634</v>
      </c>
      <c r="D4" s="877" t="s">
        <v>655</v>
      </c>
      <c r="E4" s="877" t="s">
        <v>660</v>
      </c>
      <c r="F4" s="877" t="s">
        <v>667</v>
      </c>
      <c r="G4" s="877" t="s">
        <v>894</v>
      </c>
      <c r="H4" s="877" t="s">
        <v>914</v>
      </c>
      <c r="I4" s="877" t="s">
        <v>927</v>
      </c>
      <c r="J4" s="877" t="s">
        <v>1002</v>
      </c>
      <c r="K4" s="878" t="s">
        <v>1090</v>
      </c>
      <c r="L4" s="878" t="s">
        <v>1132</v>
      </c>
      <c r="M4" s="878" t="s">
        <v>1194</v>
      </c>
      <c r="N4" s="878" t="s">
        <v>1211</v>
      </c>
      <c r="O4" s="878" t="s">
        <v>1223</v>
      </c>
      <c r="P4" s="878" t="s">
        <v>1240</v>
      </c>
      <c r="Q4" s="878" t="s">
        <v>1406</v>
      </c>
      <c r="R4" s="879" t="s">
        <v>1462</v>
      </c>
      <c r="S4" s="879" t="s">
        <v>1509</v>
      </c>
      <c r="T4" s="879" t="s">
        <v>1521</v>
      </c>
      <c r="U4" s="879" t="s">
        <v>1541</v>
      </c>
      <c r="V4" s="879" t="s">
        <v>1608</v>
      </c>
      <c r="W4" s="879" t="s">
        <v>1623</v>
      </c>
      <c r="X4" s="879" t="s">
        <v>1636</v>
      </c>
      <c r="Y4" s="879" t="s">
        <v>1654</v>
      </c>
      <c r="Z4" s="879" t="s">
        <v>1721</v>
      </c>
      <c r="AA4" s="879" t="s">
        <v>1771</v>
      </c>
      <c r="AB4" s="879" t="s">
        <v>1788</v>
      </c>
      <c r="AC4" s="879" t="s">
        <v>1805</v>
      </c>
      <c r="AD4" s="879" t="s">
        <v>1826</v>
      </c>
      <c r="AE4" s="879" t="s">
        <v>1863</v>
      </c>
      <c r="AF4" s="1437" t="s">
        <v>1882</v>
      </c>
      <c r="AG4" s="1437" t="s">
        <v>1942</v>
      </c>
      <c r="AH4" s="879" t="s">
        <v>1963</v>
      </c>
      <c r="AI4" s="1437" t="s">
        <v>1981</v>
      </c>
      <c r="AJ4" s="1437" t="s">
        <v>2004</v>
      </c>
    </row>
    <row r="5" spans="1:36">
      <c r="A5" s="325"/>
      <c r="K5" s="8"/>
      <c r="L5" s="8"/>
      <c r="M5" s="8"/>
      <c r="N5" s="8"/>
      <c r="O5" s="8"/>
      <c r="P5" s="8"/>
      <c r="Q5" s="8"/>
      <c r="R5" s="15"/>
      <c r="S5" s="15"/>
      <c r="T5" s="15"/>
      <c r="U5" s="15"/>
      <c r="V5" s="15"/>
      <c r="W5" s="15"/>
      <c r="X5" s="15"/>
      <c r="Y5" s="15"/>
      <c r="Z5" s="15"/>
      <c r="AA5" s="15"/>
      <c r="AB5" s="15"/>
      <c r="AC5" s="15"/>
      <c r="AD5" s="15"/>
      <c r="AE5" s="15"/>
      <c r="AF5" s="15"/>
      <c r="AG5" s="15"/>
      <c r="AH5" s="15"/>
      <c r="AI5" s="15"/>
      <c r="AJ5" s="15"/>
    </row>
    <row r="6" spans="1:36" s="322" customFormat="1">
      <c r="A6" s="212" t="s">
        <v>16</v>
      </c>
      <c r="B6" s="321">
        <v>17619.702000000001</v>
      </c>
      <c r="C6" s="321">
        <v>17524.381000000001</v>
      </c>
      <c r="D6" s="321">
        <v>18053.522000000001</v>
      </c>
      <c r="E6" s="321">
        <v>17488.687000000002</v>
      </c>
      <c r="F6" s="321">
        <v>17216.940999999999</v>
      </c>
      <c r="G6" s="321">
        <v>17186.517</v>
      </c>
      <c r="H6" s="321">
        <v>18028.876</v>
      </c>
      <c r="I6" s="321">
        <v>17691.828000000001</v>
      </c>
      <c r="J6" s="321">
        <v>18111.892</v>
      </c>
      <c r="K6" s="572">
        <v>18042.045999999998</v>
      </c>
      <c r="L6" s="572">
        <v>18334.86</v>
      </c>
      <c r="M6" s="572">
        <v>18569.295999999998</v>
      </c>
      <c r="N6" s="572">
        <v>19477.053</v>
      </c>
      <c r="O6" s="572">
        <v>20215.489000000001</v>
      </c>
      <c r="P6" s="572">
        <v>20965.362000000001</v>
      </c>
      <c r="Q6" s="572">
        <v>19705.47</v>
      </c>
      <c r="R6" s="781">
        <v>17690.544000000002</v>
      </c>
      <c r="S6" s="781">
        <v>17433.204000000002</v>
      </c>
      <c r="T6" s="781">
        <v>17850.794999999998</v>
      </c>
      <c r="U6" s="781">
        <v>17557.071</v>
      </c>
      <c r="V6" s="781">
        <v>18213.509999999998</v>
      </c>
      <c r="W6" s="781">
        <v>19032.581999999999</v>
      </c>
      <c r="X6" s="781">
        <v>20639.867999999999</v>
      </c>
      <c r="Y6" s="781">
        <v>21163.762999999999</v>
      </c>
      <c r="Z6" s="781">
        <v>22386.649000000001</v>
      </c>
      <c r="AA6" s="781">
        <v>23320.348999999998</v>
      </c>
      <c r="AB6" s="781">
        <v>23638.18</v>
      </c>
      <c r="AC6" s="781">
        <v>23614.047999999999</v>
      </c>
      <c r="AD6" s="781">
        <v>24030.138999999999</v>
      </c>
      <c r="AE6" s="781">
        <v>24144.919000000002</v>
      </c>
      <c r="AF6" s="1438">
        <v>24806.22</v>
      </c>
      <c r="AG6" s="1438">
        <v>24396.745999999999</v>
      </c>
      <c r="AH6" s="1438">
        <v>25056.605</v>
      </c>
      <c r="AI6" s="1438">
        <v>25375.219000000001</v>
      </c>
      <c r="AJ6" s="1438">
        <v>26227.684000000001</v>
      </c>
    </row>
    <row r="7" spans="1:36">
      <c r="A7" s="218"/>
      <c r="B7" s="324"/>
      <c r="C7" s="324"/>
      <c r="D7" s="324"/>
      <c r="E7" s="324"/>
      <c r="F7" s="324"/>
      <c r="G7" s="324"/>
      <c r="H7" s="1174"/>
      <c r="I7" s="1174"/>
      <c r="J7" s="1174"/>
      <c r="K7" s="1174"/>
      <c r="L7" s="1174"/>
      <c r="M7" s="1174"/>
      <c r="N7" s="1174"/>
      <c r="O7" s="1174"/>
      <c r="P7" s="1174"/>
      <c r="Q7" s="1174"/>
      <c r="R7" s="27"/>
      <c r="S7" s="27"/>
      <c r="T7" s="27"/>
      <c r="U7" s="27">
        <v>0</v>
      </c>
      <c r="V7" s="27"/>
      <c r="W7" s="321"/>
      <c r="X7" s="321"/>
      <c r="Y7" s="321"/>
      <c r="Z7" s="321"/>
      <c r="AA7" s="321"/>
      <c r="AB7" s="321"/>
      <c r="AC7" s="321"/>
      <c r="AD7" s="321"/>
      <c r="AE7" s="321"/>
      <c r="AF7" s="1439"/>
      <c r="AG7" s="1439"/>
      <c r="AH7" s="1439"/>
      <c r="AI7" s="1439"/>
      <c r="AJ7" s="1439"/>
    </row>
    <row r="8" spans="1:36">
      <c r="A8" s="210" t="s">
        <v>689</v>
      </c>
      <c r="B8" s="324">
        <v>9994.2160000000003</v>
      </c>
      <c r="C8" s="324">
        <v>9900.0769999999993</v>
      </c>
      <c r="D8" s="324">
        <v>10308.592000000001</v>
      </c>
      <c r="E8" s="324">
        <v>9845.7960000000003</v>
      </c>
      <c r="F8" s="324">
        <v>9683.7029999999995</v>
      </c>
      <c r="G8" s="324">
        <v>9418.0889999999999</v>
      </c>
      <c r="H8" s="1174">
        <v>9622.0930000000008</v>
      </c>
      <c r="I8" s="1174">
        <v>9715.2729999999992</v>
      </c>
      <c r="J8" s="1174">
        <v>10072.334999999999</v>
      </c>
      <c r="K8" s="571">
        <v>10206.998</v>
      </c>
      <c r="L8" s="571">
        <v>10247.201999999999</v>
      </c>
      <c r="M8" s="571">
        <v>10652.656000000001</v>
      </c>
      <c r="N8" s="571">
        <v>11529.082</v>
      </c>
      <c r="O8" s="571">
        <v>12130.7</v>
      </c>
      <c r="P8" s="571">
        <v>12451.868</v>
      </c>
      <c r="Q8" s="571">
        <v>11632.28</v>
      </c>
      <c r="R8" s="571">
        <v>10603.296</v>
      </c>
      <c r="S8" s="571">
        <v>9760.6769999999997</v>
      </c>
      <c r="T8" s="780">
        <v>9822.3310000000001</v>
      </c>
      <c r="U8" s="780">
        <v>9966.2119999999995</v>
      </c>
      <c r="V8" s="780">
        <v>10344.013000000001</v>
      </c>
      <c r="W8" s="1174">
        <v>10779.264999999999</v>
      </c>
      <c r="X8" s="1174">
        <v>11952.933000000001</v>
      </c>
      <c r="Y8" s="1174">
        <v>12685.852999999999</v>
      </c>
      <c r="Z8" s="1174">
        <v>13498.599</v>
      </c>
      <c r="AA8" s="1174">
        <v>14338.656000000001</v>
      </c>
      <c r="AB8" s="1174">
        <v>14357.694</v>
      </c>
      <c r="AC8" s="1174">
        <v>14406.254000000001</v>
      </c>
      <c r="AD8" s="1174">
        <v>14909.781999999999</v>
      </c>
      <c r="AE8" s="1174">
        <v>14825.94</v>
      </c>
      <c r="AF8" s="1174">
        <v>14957.31</v>
      </c>
      <c r="AG8" s="1174">
        <v>15039.008</v>
      </c>
      <c r="AH8" s="1174">
        <v>15374.557000000001</v>
      </c>
      <c r="AI8" s="1174">
        <v>15548.722</v>
      </c>
      <c r="AJ8" s="1174">
        <v>15993.448</v>
      </c>
    </row>
    <row r="9" spans="1:36">
      <c r="A9" s="217" t="s">
        <v>688</v>
      </c>
      <c r="B9" s="306">
        <v>9994.2160000000003</v>
      </c>
      <c r="C9" s="306">
        <v>9900.0769999999993</v>
      </c>
      <c r="D9" s="306">
        <v>10308.592000000001</v>
      </c>
      <c r="E9" s="306">
        <v>9845.7960000000003</v>
      </c>
      <c r="F9" s="306">
        <v>9683.7029999999995</v>
      </c>
      <c r="G9" s="306">
        <v>9418.0889999999999</v>
      </c>
      <c r="H9" s="306">
        <v>9622.0930000000008</v>
      </c>
      <c r="I9" s="306">
        <v>9715.2729999999992</v>
      </c>
      <c r="J9" s="306">
        <v>10072.334999999999</v>
      </c>
      <c r="K9" s="571">
        <v>10206.998</v>
      </c>
      <c r="L9" s="571">
        <v>10247.201999999999</v>
      </c>
      <c r="M9" s="571">
        <v>10652.656000000001</v>
      </c>
      <c r="N9" s="571">
        <v>11529.082</v>
      </c>
      <c r="O9" s="571">
        <v>12130.7</v>
      </c>
      <c r="P9" s="571">
        <v>12451.868</v>
      </c>
      <c r="Q9" s="571">
        <v>11632.28</v>
      </c>
      <c r="R9" s="780">
        <v>10603.296</v>
      </c>
      <c r="S9" s="780">
        <v>9760.6769999999997</v>
      </c>
      <c r="T9" s="780">
        <v>9822.3310000000001</v>
      </c>
      <c r="U9" s="780">
        <v>9966.2119999999995</v>
      </c>
      <c r="V9" s="780">
        <v>10344.013000000001</v>
      </c>
      <c r="W9" s="780">
        <v>10779.264999999999</v>
      </c>
      <c r="X9" s="780">
        <v>11952.933000000001</v>
      </c>
      <c r="Y9" s="780">
        <v>12685.852999999999</v>
      </c>
      <c r="Z9" s="780">
        <v>13498.599</v>
      </c>
      <c r="AA9" s="780">
        <v>14338.656000000001</v>
      </c>
      <c r="AB9" s="780">
        <v>14357.694</v>
      </c>
      <c r="AC9" s="780">
        <v>14406.254000000001</v>
      </c>
      <c r="AD9" s="780">
        <v>14909.781999999999</v>
      </c>
      <c r="AE9" s="780">
        <v>14825.94</v>
      </c>
      <c r="AF9" s="1440">
        <v>14957.31</v>
      </c>
      <c r="AG9" s="1440">
        <v>15038.948</v>
      </c>
      <c r="AH9" s="1440">
        <v>15374.557000000001</v>
      </c>
      <c r="AI9" s="1440">
        <v>15548.722</v>
      </c>
      <c r="AJ9" s="1440">
        <v>15993.448</v>
      </c>
    </row>
    <row r="10" spans="1:36">
      <c r="A10" s="217" t="s">
        <v>687</v>
      </c>
      <c r="B10" s="306">
        <v>0</v>
      </c>
      <c r="C10" s="306">
        <v>0</v>
      </c>
      <c r="D10" s="306">
        <v>0</v>
      </c>
      <c r="E10" s="306">
        <v>0</v>
      </c>
      <c r="F10" s="306">
        <v>0</v>
      </c>
      <c r="G10" s="306">
        <v>0</v>
      </c>
      <c r="H10" s="306">
        <v>0</v>
      </c>
      <c r="I10" s="306">
        <v>0</v>
      </c>
      <c r="J10" s="306">
        <v>0</v>
      </c>
      <c r="K10" s="571">
        <v>0</v>
      </c>
      <c r="L10" s="571">
        <v>0</v>
      </c>
      <c r="M10" s="571">
        <v>0</v>
      </c>
      <c r="N10" s="571">
        <v>0</v>
      </c>
      <c r="O10" s="571">
        <v>0</v>
      </c>
      <c r="P10" s="571">
        <v>0</v>
      </c>
      <c r="Q10" s="571">
        <v>0</v>
      </c>
      <c r="R10" s="780">
        <v>0</v>
      </c>
      <c r="S10" s="780">
        <v>0</v>
      </c>
      <c r="T10" s="780">
        <v>0</v>
      </c>
      <c r="U10" s="780">
        <v>0</v>
      </c>
      <c r="V10" s="780">
        <v>0</v>
      </c>
      <c r="W10" s="306">
        <v>0</v>
      </c>
      <c r="X10" s="306">
        <v>0</v>
      </c>
      <c r="Y10" s="306">
        <v>0</v>
      </c>
      <c r="Z10" s="306">
        <v>0</v>
      </c>
      <c r="AA10" s="306">
        <v>0</v>
      </c>
      <c r="AB10" s="306">
        <v>0</v>
      </c>
      <c r="AC10" s="306">
        <v>0</v>
      </c>
      <c r="AD10" s="306">
        <v>0</v>
      </c>
      <c r="AE10" s="306">
        <v>0</v>
      </c>
      <c r="AF10" s="1441">
        <v>0</v>
      </c>
      <c r="AG10" s="1441">
        <v>0.06</v>
      </c>
      <c r="AH10" s="1441">
        <v>0</v>
      </c>
      <c r="AI10" s="1441">
        <v>0</v>
      </c>
      <c r="AJ10" s="1441">
        <v>0</v>
      </c>
    </row>
    <row r="11" spans="1:36">
      <c r="A11" s="210" t="s">
        <v>383</v>
      </c>
      <c r="B11" s="306">
        <v>5652.8969999999999</v>
      </c>
      <c r="C11" s="306">
        <v>5718.0559999999996</v>
      </c>
      <c r="D11" s="306">
        <v>5865.4570000000003</v>
      </c>
      <c r="E11" s="306">
        <v>5746.3109999999997</v>
      </c>
      <c r="F11" s="306">
        <v>5870.1120000000001</v>
      </c>
      <c r="G11" s="306">
        <v>6048.4849999999997</v>
      </c>
      <c r="H11" s="306">
        <v>6430.9889999999996</v>
      </c>
      <c r="I11" s="306">
        <v>6234.2730000000001</v>
      </c>
      <c r="J11" s="306">
        <v>6236.4110000000001</v>
      </c>
      <c r="K11" s="571">
        <v>6242.7740000000003</v>
      </c>
      <c r="L11" s="571">
        <v>6417.6940000000004</v>
      </c>
      <c r="M11" s="571">
        <v>6212.1859999999997</v>
      </c>
      <c r="N11" s="571">
        <v>6223.9269999999997</v>
      </c>
      <c r="O11" s="571">
        <v>6307.585</v>
      </c>
      <c r="P11" s="571">
        <v>6667.48</v>
      </c>
      <c r="Q11" s="571">
        <v>6301.442</v>
      </c>
      <c r="R11" s="780">
        <v>5448.3620000000001</v>
      </c>
      <c r="S11" s="780">
        <v>5913.2510000000002</v>
      </c>
      <c r="T11" s="780">
        <v>6254.6610000000001</v>
      </c>
      <c r="U11" s="780">
        <v>5885.2420000000002</v>
      </c>
      <c r="V11" s="780">
        <v>6114.7240000000002</v>
      </c>
      <c r="W11" s="306">
        <v>6428.4030000000002</v>
      </c>
      <c r="X11" s="306">
        <v>6740.3770000000004</v>
      </c>
      <c r="Y11" s="306">
        <v>6431.018</v>
      </c>
      <c r="Z11" s="306">
        <v>6695.3370000000004</v>
      </c>
      <c r="AA11" s="306">
        <v>6778.299</v>
      </c>
      <c r="AB11" s="306">
        <v>6882.2610000000004</v>
      </c>
      <c r="AC11" s="306">
        <v>6911.2030000000004</v>
      </c>
      <c r="AD11" s="306">
        <v>6787.3410000000003</v>
      </c>
      <c r="AE11" s="306">
        <v>6894.5919999999996</v>
      </c>
      <c r="AF11" s="1441">
        <v>7422.8220000000001</v>
      </c>
      <c r="AG11" s="1441">
        <v>6890.2629999999999</v>
      </c>
      <c r="AH11" s="1441">
        <v>7065.933</v>
      </c>
      <c r="AI11" s="1441">
        <v>7154.777</v>
      </c>
      <c r="AJ11" s="1441">
        <v>7447.8540000000003</v>
      </c>
    </row>
    <row r="12" spans="1:36">
      <c r="A12" s="210" t="s">
        <v>686</v>
      </c>
      <c r="B12" s="306">
        <v>1972.5889999999999</v>
      </c>
      <c r="C12" s="306">
        <v>1906.249</v>
      </c>
      <c r="D12" s="306">
        <v>1879.473</v>
      </c>
      <c r="E12" s="306">
        <v>1896.579</v>
      </c>
      <c r="F12" s="306">
        <v>1663.126</v>
      </c>
      <c r="G12" s="306">
        <v>1719.944</v>
      </c>
      <c r="H12" s="306">
        <v>1975.7940000000001</v>
      </c>
      <c r="I12" s="306">
        <v>1742.2819999999999</v>
      </c>
      <c r="J12" s="306">
        <v>1803.146</v>
      </c>
      <c r="K12" s="571">
        <v>1592.2739999999999</v>
      </c>
      <c r="L12" s="571">
        <v>1669.9639999999999</v>
      </c>
      <c r="M12" s="571">
        <v>1704.454</v>
      </c>
      <c r="N12" s="571">
        <v>1724.0440000000001</v>
      </c>
      <c r="O12" s="571">
        <v>1777.203</v>
      </c>
      <c r="P12" s="571">
        <v>1846.0139999999999</v>
      </c>
      <c r="Q12" s="571">
        <v>1771.748</v>
      </c>
      <c r="R12" s="780">
        <v>1638.885</v>
      </c>
      <c r="S12" s="780">
        <v>1759.2750000000001</v>
      </c>
      <c r="T12" s="780">
        <v>1773.8030000000001</v>
      </c>
      <c r="U12" s="780">
        <v>1705.617</v>
      </c>
      <c r="V12" s="780">
        <v>1754.7719999999999</v>
      </c>
      <c r="W12" s="306">
        <v>1824.915</v>
      </c>
      <c r="X12" s="306">
        <v>1946.558</v>
      </c>
      <c r="Y12" s="306">
        <v>2046.8920000000001</v>
      </c>
      <c r="Z12" s="306">
        <v>2192.712</v>
      </c>
      <c r="AA12" s="306">
        <v>2203.395</v>
      </c>
      <c r="AB12" s="306">
        <v>2398.2240000000002</v>
      </c>
      <c r="AC12" s="306">
        <v>2296.5909999999999</v>
      </c>
      <c r="AD12" s="306">
        <v>2333.0160000000001</v>
      </c>
      <c r="AE12" s="306">
        <v>2424.3870000000002</v>
      </c>
      <c r="AF12" s="1441">
        <v>2426.0880000000002</v>
      </c>
      <c r="AG12" s="1441">
        <v>2467.4749999999999</v>
      </c>
      <c r="AH12" s="1441">
        <v>2616.1149999999998</v>
      </c>
      <c r="AI12" s="1441">
        <v>2671.72</v>
      </c>
      <c r="AJ12" s="1441">
        <v>2786.3820000000001</v>
      </c>
    </row>
    <row r="13" spans="1:36">
      <c r="A13" s="210" t="s">
        <v>45</v>
      </c>
      <c r="B13" s="306">
        <v>0</v>
      </c>
      <c r="C13" s="306">
        <v>0</v>
      </c>
      <c r="D13" s="306">
        <v>0</v>
      </c>
      <c r="E13" s="306">
        <v>0</v>
      </c>
      <c r="F13" s="306">
        <v>0</v>
      </c>
      <c r="G13" s="306">
        <v>0</v>
      </c>
      <c r="H13" s="306">
        <v>0</v>
      </c>
      <c r="I13" s="306">
        <v>0</v>
      </c>
      <c r="J13" s="306">
        <v>0</v>
      </c>
      <c r="K13" s="306">
        <v>0</v>
      </c>
      <c r="L13" s="306">
        <v>0</v>
      </c>
      <c r="M13" s="306">
        <v>0</v>
      </c>
      <c r="N13" s="306">
        <v>0</v>
      </c>
      <c r="O13" s="306">
        <v>0</v>
      </c>
      <c r="P13" s="306">
        <v>0</v>
      </c>
      <c r="Q13" s="306">
        <v>0</v>
      </c>
      <c r="R13" s="306">
        <v>0</v>
      </c>
      <c r="S13" s="306">
        <v>0</v>
      </c>
      <c r="T13" s="306">
        <v>0</v>
      </c>
      <c r="U13" s="306">
        <v>0</v>
      </c>
      <c r="V13" s="306">
        <v>0</v>
      </c>
      <c r="W13" s="306">
        <v>0</v>
      </c>
      <c r="X13" s="306"/>
      <c r="Y13" s="306">
        <v>0</v>
      </c>
      <c r="Z13" s="306">
        <v>0</v>
      </c>
      <c r="AA13" s="306">
        <v>0</v>
      </c>
      <c r="AB13" s="306"/>
      <c r="AC13" s="306"/>
      <c r="AD13" s="306"/>
      <c r="AE13" s="306"/>
      <c r="AF13" s="1441"/>
      <c r="AG13" s="1441"/>
      <c r="AH13" s="1441"/>
      <c r="AI13" s="1441"/>
      <c r="AJ13" s="1441"/>
    </row>
    <row r="14" spans="1:36">
      <c r="A14" s="216" t="s">
        <v>685</v>
      </c>
      <c r="B14" s="306">
        <v>0</v>
      </c>
      <c r="C14" s="306">
        <v>0</v>
      </c>
      <c r="D14" s="306">
        <v>0</v>
      </c>
      <c r="E14" s="306">
        <v>0</v>
      </c>
      <c r="F14" s="306">
        <v>0</v>
      </c>
      <c r="G14" s="306">
        <v>0</v>
      </c>
      <c r="H14" s="306">
        <v>0</v>
      </c>
      <c r="I14" s="306">
        <v>0</v>
      </c>
      <c r="J14" s="306">
        <v>0</v>
      </c>
      <c r="K14" s="306">
        <v>0</v>
      </c>
      <c r="L14" s="306">
        <v>0</v>
      </c>
      <c r="M14" s="306">
        <v>0</v>
      </c>
      <c r="N14" s="306">
        <v>0</v>
      </c>
      <c r="O14" s="306">
        <v>0</v>
      </c>
      <c r="P14" s="306">
        <v>0</v>
      </c>
      <c r="Q14" s="306">
        <v>0</v>
      </c>
      <c r="R14" s="306">
        <v>0</v>
      </c>
      <c r="S14" s="306">
        <v>0</v>
      </c>
      <c r="T14" s="306">
        <v>0</v>
      </c>
      <c r="U14" s="306">
        <v>0</v>
      </c>
      <c r="V14" s="306">
        <v>0</v>
      </c>
      <c r="W14" s="306">
        <v>0</v>
      </c>
      <c r="X14" s="306"/>
      <c r="Y14" s="306">
        <v>0</v>
      </c>
      <c r="Z14" s="306">
        <v>0</v>
      </c>
      <c r="AA14" s="306">
        <v>0</v>
      </c>
      <c r="AB14" s="306"/>
      <c r="AC14" s="306"/>
      <c r="AD14" s="306"/>
      <c r="AE14" s="306"/>
      <c r="AF14" s="1441"/>
      <c r="AG14" s="1441"/>
      <c r="AH14" s="1441"/>
      <c r="AI14" s="1441"/>
      <c r="AJ14" s="1441"/>
    </row>
    <row r="15" spans="1:36">
      <c r="A15" s="210" t="s">
        <v>684</v>
      </c>
      <c r="B15" s="306">
        <v>0</v>
      </c>
      <c r="C15" s="306">
        <v>0</v>
      </c>
      <c r="D15" s="306">
        <v>0</v>
      </c>
      <c r="E15" s="306">
        <v>0</v>
      </c>
      <c r="F15" s="306">
        <v>0</v>
      </c>
      <c r="G15" s="306">
        <v>0</v>
      </c>
      <c r="H15" s="306">
        <v>0</v>
      </c>
      <c r="I15" s="306">
        <v>0</v>
      </c>
      <c r="J15" s="306">
        <v>0</v>
      </c>
      <c r="K15" s="306">
        <v>0</v>
      </c>
      <c r="L15" s="306">
        <v>0</v>
      </c>
      <c r="M15" s="306">
        <v>0</v>
      </c>
      <c r="N15" s="306">
        <v>0</v>
      </c>
      <c r="O15" s="306">
        <v>0</v>
      </c>
      <c r="P15" s="306">
        <v>0</v>
      </c>
      <c r="Q15" s="306">
        <v>0</v>
      </c>
      <c r="R15" s="306">
        <v>0</v>
      </c>
      <c r="S15" s="306">
        <v>0</v>
      </c>
      <c r="T15" s="306">
        <v>0</v>
      </c>
      <c r="U15" s="306">
        <v>0</v>
      </c>
      <c r="V15" s="306">
        <v>0</v>
      </c>
      <c r="W15" s="306">
        <v>0</v>
      </c>
      <c r="X15" s="306"/>
      <c r="Y15" s="306">
        <v>0</v>
      </c>
      <c r="Z15" s="306">
        <v>0</v>
      </c>
      <c r="AA15" s="306">
        <v>0</v>
      </c>
      <c r="AB15" s="306"/>
      <c r="AC15" s="306"/>
      <c r="AD15" s="306"/>
      <c r="AE15" s="306"/>
      <c r="AF15" s="1441"/>
      <c r="AG15" s="1441"/>
      <c r="AH15" s="1441"/>
      <c r="AI15" s="1441"/>
      <c r="AJ15" s="1441"/>
    </row>
    <row r="16" spans="1:36">
      <c r="A16" s="210"/>
      <c r="B16" s="306"/>
      <c r="C16" s="306"/>
      <c r="D16" s="306"/>
      <c r="E16" s="306"/>
      <c r="F16" s="306"/>
      <c r="G16" s="306"/>
      <c r="H16" s="306"/>
      <c r="I16" s="306"/>
      <c r="J16" s="306"/>
      <c r="K16" s="571"/>
      <c r="L16" s="571"/>
      <c r="M16" s="571"/>
      <c r="N16" s="571"/>
      <c r="O16" s="571"/>
      <c r="P16" s="571"/>
      <c r="Q16" s="571"/>
      <c r="R16" s="306">
        <v>0</v>
      </c>
      <c r="S16" s="306">
        <v>0</v>
      </c>
      <c r="T16" s="306">
        <v>0</v>
      </c>
      <c r="U16" s="306">
        <v>0</v>
      </c>
      <c r="V16" s="306">
        <v>0</v>
      </c>
      <c r="W16" s="306">
        <v>0</v>
      </c>
      <c r="X16" s="306"/>
      <c r="Y16" s="306">
        <v>0</v>
      </c>
      <c r="Z16" s="306">
        <v>0</v>
      </c>
      <c r="AA16" s="306">
        <v>0</v>
      </c>
      <c r="AB16" s="306"/>
      <c r="AC16" s="306"/>
      <c r="AD16" s="306"/>
      <c r="AE16" s="306"/>
      <c r="AF16" s="1441"/>
      <c r="AG16" s="1441"/>
      <c r="AH16" s="1441"/>
      <c r="AI16" s="1441"/>
      <c r="AJ16" s="1441"/>
    </row>
    <row r="17" spans="1:36">
      <c r="A17" s="211" t="s">
        <v>683</v>
      </c>
      <c r="B17" s="306">
        <v>-3773.7930000000001</v>
      </c>
      <c r="C17" s="306">
        <v>-3396.8229999999999</v>
      </c>
      <c r="D17" s="306">
        <v>-3366.0259999999998</v>
      </c>
      <c r="E17" s="306">
        <v>-3066.8029999999999</v>
      </c>
      <c r="F17" s="306">
        <v>-3228.6080000000002</v>
      </c>
      <c r="G17" s="306">
        <v>-2753.9450000000002</v>
      </c>
      <c r="H17" s="321">
        <v>-3117.4250000000002</v>
      </c>
      <c r="I17" s="321">
        <v>-2779.808</v>
      </c>
      <c r="J17" s="321">
        <v>-3111.0920000000001</v>
      </c>
      <c r="K17" s="572">
        <v>-3296.6350000000002</v>
      </c>
      <c r="L17" s="572">
        <v>-3339.527</v>
      </c>
      <c r="M17" s="572">
        <v>-3664.4250000000002</v>
      </c>
      <c r="N17" s="572">
        <v>-3939.6559999999999</v>
      </c>
      <c r="O17" s="572">
        <v>-4238.2619999999997</v>
      </c>
      <c r="P17" s="572">
        <v>-4230.1390000000001</v>
      </c>
      <c r="Q17" s="572">
        <v>-6919.14</v>
      </c>
      <c r="R17" s="781">
        <v>-5018.1890000000003</v>
      </c>
      <c r="S17" s="781">
        <v>-5040.2929999999997</v>
      </c>
      <c r="T17" s="781">
        <v>-4269.527</v>
      </c>
      <c r="U17" s="781">
        <v>-4049.0819999999999</v>
      </c>
      <c r="V17" s="781">
        <v>-3968.9380000000001</v>
      </c>
      <c r="W17" s="321">
        <v>-4646.1899999999996</v>
      </c>
      <c r="X17" s="321">
        <v>-5613.9350000000004</v>
      </c>
      <c r="Y17" s="321">
        <v>-6446.0860000000002</v>
      </c>
      <c r="Z17" s="321">
        <v>-7479.1019999999999</v>
      </c>
      <c r="AA17" s="321">
        <v>-7942.3</v>
      </c>
      <c r="AB17" s="321">
        <v>-8040.3590000000004</v>
      </c>
      <c r="AC17" s="321">
        <v>-8181.2820000000002</v>
      </c>
      <c r="AD17" s="321">
        <v>-8280.5759999999991</v>
      </c>
      <c r="AE17" s="321">
        <v>-8088.4610000000002</v>
      </c>
      <c r="AF17" s="1439">
        <v>-7588.9660000000003</v>
      </c>
      <c r="AG17" s="1439">
        <v>-7647.692</v>
      </c>
      <c r="AH17" s="1439">
        <v>-7517.7190000000001</v>
      </c>
      <c r="AI17" s="1439">
        <v>-7264.8509999999997</v>
      </c>
      <c r="AJ17" s="1439">
        <v>-7388.2879999999996</v>
      </c>
    </row>
    <row r="18" spans="1:36">
      <c r="A18" s="214" t="s">
        <v>42</v>
      </c>
      <c r="B18" s="306">
        <v>-4380.2669999999998</v>
      </c>
      <c r="C18" s="306">
        <v>-3930.0610000000001</v>
      </c>
      <c r="D18" s="306">
        <v>-3993.9110000000001</v>
      </c>
      <c r="E18" s="306">
        <v>-3549</v>
      </c>
      <c r="F18" s="306">
        <v>-3730.8710000000001</v>
      </c>
      <c r="G18" s="306">
        <v>-3235.79</v>
      </c>
      <c r="H18" s="306">
        <v>-3530.1390000000001</v>
      </c>
      <c r="I18" s="306">
        <v>-3164.27</v>
      </c>
      <c r="J18" s="306">
        <v>-3482.922</v>
      </c>
      <c r="K18" s="571">
        <v>-3687.9920000000002</v>
      </c>
      <c r="L18" s="571">
        <v>-3726.37</v>
      </c>
      <c r="M18" s="571">
        <v>-4021.3870000000002</v>
      </c>
      <c r="N18" s="571">
        <v>-4209.5079999999998</v>
      </c>
      <c r="O18" s="571">
        <v>-4461.1899999999996</v>
      </c>
      <c r="P18" s="571">
        <v>-4481.1440000000002</v>
      </c>
      <c r="Q18" s="571">
        <v>-7149</v>
      </c>
      <c r="R18" s="780">
        <v>-4927.2250000000004</v>
      </c>
      <c r="S18" s="780">
        <v>-5162</v>
      </c>
      <c r="T18" s="780">
        <v>-4645.2129999999997</v>
      </c>
      <c r="U18" s="780">
        <v>-4219.4409999999998</v>
      </c>
      <c r="V18" s="780">
        <v>-4039.38</v>
      </c>
      <c r="W18" s="306">
        <v>-4709.9449999999997</v>
      </c>
      <c r="X18" s="306">
        <v>-5674.4960000000001</v>
      </c>
      <c r="Y18" s="306">
        <v>-6386</v>
      </c>
      <c r="Z18" s="306">
        <v>-7430.0249999999996</v>
      </c>
      <c r="AA18" s="306">
        <v>-7889.7740000000003</v>
      </c>
      <c r="AB18" s="306">
        <v>-8037.9840000000004</v>
      </c>
      <c r="AC18" s="306">
        <v>-8010.6549999999997</v>
      </c>
      <c r="AD18" s="306">
        <v>-8260.4549999999999</v>
      </c>
      <c r="AE18" s="306">
        <v>-8111.8890000000001</v>
      </c>
      <c r="AF18" s="1441">
        <v>-7900.8389999999999</v>
      </c>
      <c r="AG18" s="1441">
        <v>-7979.4179999999997</v>
      </c>
      <c r="AH18" s="1441">
        <v>-8058.54</v>
      </c>
      <c r="AI18" s="1441">
        <v>-7781.4880000000003</v>
      </c>
      <c r="AJ18" s="1441">
        <v>-8026.3850000000002</v>
      </c>
    </row>
    <row r="19" spans="1:36" s="322" customFormat="1" hidden="1">
      <c r="A19" s="211"/>
      <c r="B19" s="321">
        <v>0</v>
      </c>
      <c r="C19" s="321">
        <v>0</v>
      </c>
      <c r="D19" s="321">
        <v>0</v>
      </c>
      <c r="E19" s="321">
        <v>0</v>
      </c>
      <c r="F19" s="321">
        <v>0</v>
      </c>
      <c r="G19" s="321">
        <v>0</v>
      </c>
      <c r="H19" s="306">
        <v>-250.81899999999999</v>
      </c>
      <c r="I19" s="306">
        <v>-274.89699999999999</v>
      </c>
      <c r="J19" s="306">
        <v>-253.845</v>
      </c>
      <c r="K19" s="571">
        <v>-261.952</v>
      </c>
      <c r="L19" s="571">
        <v>-246.56100000000001</v>
      </c>
      <c r="M19" s="571">
        <v>-244.38800000000001</v>
      </c>
      <c r="N19" s="571">
        <v>-319.976</v>
      </c>
      <c r="O19" s="571">
        <v>-334.048</v>
      </c>
      <c r="P19" s="571">
        <v>-314.50900000000001</v>
      </c>
      <c r="Q19" s="571">
        <v>-254.77799999999999</v>
      </c>
      <c r="R19" s="780">
        <v>-669.20500000000004</v>
      </c>
      <c r="S19" s="780">
        <v>-585.70799999999997</v>
      </c>
      <c r="T19" s="780">
        <v>-310.30099999999999</v>
      </c>
      <c r="U19" s="780">
        <v>-344.70699999999999</v>
      </c>
      <c r="V19" s="780">
        <v>-436.45699999999999</v>
      </c>
      <c r="W19" s="306">
        <v>-502.995</v>
      </c>
      <c r="X19" s="306">
        <v>-502.12900000000002</v>
      </c>
      <c r="Y19" s="306">
        <v>-518.82100000000003</v>
      </c>
      <c r="Z19" s="306">
        <v>-586.09400000000005</v>
      </c>
      <c r="AA19" s="306">
        <v>-807.20399999999995</v>
      </c>
      <c r="AB19" s="306">
        <v>-702.33399999999995</v>
      </c>
      <c r="AC19" s="306">
        <v>-813.11199999999997</v>
      </c>
      <c r="AD19" s="306">
        <v>-768.68600000000004</v>
      </c>
      <c r="AE19" s="306">
        <v>-875.84400000000005</v>
      </c>
      <c r="AF19" s="1441">
        <v>-652.11500000000001</v>
      </c>
      <c r="AG19" s="1441">
        <v>-585.96900000000005</v>
      </c>
      <c r="AH19" s="1441">
        <v>-544.62599999999998</v>
      </c>
      <c r="AI19" s="1441">
        <v>-551.95299999999997</v>
      </c>
      <c r="AJ19" s="1441">
        <v>-556.13400000000001</v>
      </c>
    </row>
    <row r="20" spans="1:36">
      <c r="A20" s="214" t="s">
        <v>682</v>
      </c>
      <c r="B20" s="306">
        <v>0</v>
      </c>
      <c r="C20" s="306">
        <v>-25.779</v>
      </c>
      <c r="D20" s="306">
        <v>0</v>
      </c>
      <c r="E20" s="306">
        <v>0</v>
      </c>
      <c r="F20" s="306">
        <v>0</v>
      </c>
      <c r="G20" s="306">
        <v>0</v>
      </c>
      <c r="H20" s="306">
        <v>0</v>
      </c>
      <c r="I20" s="306">
        <v>0</v>
      </c>
      <c r="J20" s="306">
        <v>0</v>
      </c>
      <c r="K20" s="571">
        <v>6.4489999999999998</v>
      </c>
      <c r="L20" s="571">
        <v>0</v>
      </c>
      <c r="M20" s="571">
        <v>0</v>
      </c>
      <c r="N20" s="571">
        <v>0</v>
      </c>
      <c r="O20" s="571">
        <v>0</v>
      </c>
      <c r="P20" s="571">
        <v>0</v>
      </c>
      <c r="Q20" s="571">
        <v>0</v>
      </c>
      <c r="R20" s="780">
        <v>0</v>
      </c>
      <c r="S20" s="780">
        <v>20.504000000000001</v>
      </c>
      <c r="T20" s="780">
        <v>0</v>
      </c>
      <c r="U20" s="780">
        <v>0</v>
      </c>
      <c r="V20" s="780">
        <v>0</v>
      </c>
      <c r="W20" s="306">
        <v>0</v>
      </c>
      <c r="X20" s="306">
        <v>0</v>
      </c>
      <c r="Y20" s="306">
        <v>0</v>
      </c>
      <c r="Z20" s="306">
        <v>0</v>
      </c>
      <c r="AA20" s="306">
        <v>0</v>
      </c>
      <c r="AB20" s="306">
        <v>-0.255</v>
      </c>
      <c r="AC20" s="306">
        <v>0</v>
      </c>
      <c r="AD20" s="306">
        <v>0</v>
      </c>
      <c r="AE20" s="306">
        <v>0</v>
      </c>
      <c r="AF20" s="1441">
        <v>0</v>
      </c>
      <c r="AG20" s="1441">
        <v>0</v>
      </c>
      <c r="AH20" s="1441">
        <v>0</v>
      </c>
      <c r="AI20" s="1441">
        <v>0</v>
      </c>
      <c r="AJ20" s="1441">
        <v>0</v>
      </c>
    </row>
    <row r="21" spans="1:36">
      <c r="A21" s="214" t="s">
        <v>681</v>
      </c>
      <c r="B21" s="306">
        <v>-217.79</v>
      </c>
      <c r="C21" s="306">
        <v>-224.22800000000001</v>
      </c>
      <c r="D21" s="306">
        <v>-226.642</v>
      </c>
      <c r="E21" s="306">
        <v>-208.68100000000001</v>
      </c>
      <c r="F21" s="306">
        <v>-200.05500000000001</v>
      </c>
      <c r="G21" s="306">
        <v>-184.042</v>
      </c>
      <c r="H21" s="306">
        <v>-250.81899999999999</v>
      </c>
      <c r="I21" s="306">
        <v>-274.89699999999999</v>
      </c>
      <c r="J21" s="306">
        <v>-253.845</v>
      </c>
      <c r="K21" s="571">
        <v>-268.40100000000001</v>
      </c>
      <c r="L21" s="571">
        <v>-246.56100000000001</v>
      </c>
      <c r="M21" s="571">
        <v>-244.38800000000001</v>
      </c>
      <c r="N21" s="571">
        <v>-319.976</v>
      </c>
      <c r="O21" s="571">
        <v>-334.048</v>
      </c>
      <c r="P21" s="571">
        <v>-314.50900000000001</v>
      </c>
      <c r="Q21" s="571">
        <v>-254.77799999999999</v>
      </c>
      <c r="R21" s="780">
        <v>-669.20500000000004</v>
      </c>
      <c r="S21" s="780">
        <v>-606.21199999999999</v>
      </c>
      <c r="T21" s="780">
        <v>-310.30099999999999</v>
      </c>
      <c r="U21" s="780">
        <v>-344.70699999999999</v>
      </c>
      <c r="V21" s="780">
        <v>-436.45699999999999</v>
      </c>
      <c r="W21" s="306">
        <v>-502.995</v>
      </c>
      <c r="X21" s="306">
        <v>-502.12900000000002</v>
      </c>
      <c r="Y21" s="306">
        <v>-518.82100000000003</v>
      </c>
      <c r="Z21" s="306">
        <v>-586.09400000000005</v>
      </c>
      <c r="AA21" s="306">
        <v>-807.20399999999995</v>
      </c>
      <c r="AB21" s="306">
        <v>-702.07899999999995</v>
      </c>
      <c r="AC21" s="306">
        <v>-813.11199999999997</v>
      </c>
      <c r="AD21" s="306">
        <v>-768.68600000000004</v>
      </c>
      <c r="AE21" s="306">
        <v>-875.84400000000005</v>
      </c>
      <c r="AF21" s="1441">
        <v>-652.11500000000001</v>
      </c>
      <c r="AG21" s="1441">
        <v>-585.96900000000005</v>
      </c>
      <c r="AH21" s="1441">
        <v>-544.62599999999998</v>
      </c>
      <c r="AI21" s="1441">
        <v>-551.95299999999997</v>
      </c>
      <c r="AJ21" s="1441">
        <v>-556.13400000000001</v>
      </c>
    </row>
    <row r="22" spans="1:36">
      <c r="A22" s="214" t="s">
        <v>680</v>
      </c>
      <c r="B22" s="306">
        <v>824.26400000000001</v>
      </c>
      <c r="C22" s="306">
        <v>783.245</v>
      </c>
      <c r="D22" s="306">
        <v>854.52700000000004</v>
      </c>
      <c r="E22" s="306">
        <v>690.87800000000004</v>
      </c>
      <c r="F22" s="306">
        <v>702.31799999999998</v>
      </c>
      <c r="G22" s="306">
        <v>665.88800000000003</v>
      </c>
      <c r="H22" s="306">
        <v>663.53399999999999</v>
      </c>
      <c r="I22" s="306">
        <v>659.35900000000004</v>
      </c>
      <c r="J22" s="306">
        <v>625.67399999999998</v>
      </c>
      <c r="K22" s="571">
        <v>653.30899999999997</v>
      </c>
      <c r="L22" s="571">
        <v>633.404</v>
      </c>
      <c r="M22" s="571">
        <v>601.34900000000005</v>
      </c>
      <c r="N22" s="571">
        <v>589.827</v>
      </c>
      <c r="O22" s="571">
        <v>556.976</v>
      </c>
      <c r="P22" s="571">
        <v>565.51400000000001</v>
      </c>
      <c r="Q22" s="571">
        <v>484.637</v>
      </c>
      <c r="R22" s="780">
        <v>578.24099999999999</v>
      </c>
      <c r="S22" s="780">
        <v>707.41499999999996</v>
      </c>
      <c r="T22" s="780">
        <v>685.98699999999997</v>
      </c>
      <c r="U22" s="780">
        <v>515.06600000000003</v>
      </c>
      <c r="V22" s="780">
        <v>506.899</v>
      </c>
      <c r="W22" s="306">
        <v>566.74900000000002</v>
      </c>
      <c r="X22" s="306">
        <v>562.69000000000005</v>
      </c>
      <c r="Y22" s="306">
        <v>458.73500000000001</v>
      </c>
      <c r="Z22" s="306">
        <v>537.01599999999996</v>
      </c>
      <c r="AA22" s="306">
        <v>754.678</v>
      </c>
      <c r="AB22" s="306">
        <v>699.96</v>
      </c>
      <c r="AC22" s="306">
        <v>642.48500000000001</v>
      </c>
      <c r="AD22" s="306">
        <v>748.56500000000005</v>
      </c>
      <c r="AE22" s="306">
        <v>899.27300000000002</v>
      </c>
      <c r="AF22" s="1441">
        <v>963.98800000000006</v>
      </c>
      <c r="AG22" s="1441">
        <v>917.69500000000005</v>
      </c>
      <c r="AH22" s="1441">
        <v>1085.4469999999999</v>
      </c>
      <c r="AI22" s="1441">
        <v>1068.5899999999999</v>
      </c>
      <c r="AJ22" s="1441">
        <v>1194.232</v>
      </c>
    </row>
    <row r="23" spans="1:36" s="322" customFormat="1">
      <c r="A23" s="211" t="s">
        <v>679</v>
      </c>
      <c r="B23" s="321">
        <v>-338.86900000000003</v>
      </c>
      <c r="C23" s="321">
        <v>-360.22500000000002</v>
      </c>
      <c r="D23" s="321">
        <v>-347.40300000000002</v>
      </c>
      <c r="E23" s="321">
        <v>-307.392</v>
      </c>
      <c r="F23" s="321">
        <v>-248.50399999999999</v>
      </c>
      <c r="G23" s="321">
        <v>-309.267</v>
      </c>
      <c r="H23" s="321">
        <v>-356.39800000000002</v>
      </c>
      <c r="I23" s="321">
        <v>-260.07900000000001</v>
      </c>
      <c r="J23" s="321">
        <v>-317.05</v>
      </c>
      <c r="K23" s="572">
        <v>-301.27300000000002</v>
      </c>
      <c r="L23" s="572">
        <v>-281.2</v>
      </c>
      <c r="M23" s="572">
        <v>-288.49900000000002</v>
      </c>
      <c r="N23" s="572">
        <v>-281.74900000000002</v>
      </c>
      <c r="O23" s="572">
        <v>-320.887</v>
      </c>
      <c r="P23" s="572">
        <v>-314.56900000000002</v>
      </c>
      <c r="Q23" s="572">
        <v>-326.14100000000002</v>
      </c>
      <c r="R23" s="781">
        <v>-320.32600000000002</v>
      </c>
      <c r="S23" s="781">
        <v>-360.32299999999998</v>
      </c>
      <c r="T23" s="781">
        <v>-338.68599999999998</v>
      </c>
      <c r="U23" s="781">
        <v>-354.17</v>
      </c>
      <c r="V23" s="781">
        <v>-494.11</v>
      </c>
      <c r="W23" s="321">
        <v>-416.54</v>
      </c>
      <c r="X23" s="321">
        <v>-326.31900000000002</v>
      </c>
      <c r="Y23" s="321">
        <v>-386.82499999999999</v>
      </c>
      <c r="Z23" s="321">
        <v>-332.202</v>
      </c>
      <c r="AA23" s="321">
        <v>-410.25700000000001</v>
      </c>
      <c r="AB23" s="321">
        <v>-408.94400000000002</v>
      </c>
      <c r="AC23" s="321">
        <v>-382.27699999999999</v>
      </c>
      <c r="AD23" s="321">
        <v>-379.041</v>
      </c>
      <c r="AE23" s="321">
        <v>-364.82900000000001</v>
      </c>
      <c r="AF23" s="1439">
        <v>-361.20299999999997</v>
      </c>
      <c r="AG23" s="1439">
        <v>-378.31400000000002</v>
      </c>
      <c r="AH23" s="1439">
        <v>-399.04</v>
      </c>
      <c r="AI23" s="1439">
        <v>-418.185</v>
      </c>
      <c r="AJ23" s="1439">
        <v>-393.19900000000001</v>
      </c>
    </row>
    <row r="24" spans="1:36">
      <c r="A24" s="212"/>
      <c r="B24" s="306"/>
      <c r="C24" s="306"/>
      <c r="D24" s="306"/>
      <c r="E24" s="306"/>
      <c r="F24" s="306"/>
      <c r="G24" s="306"/>
      <c r="H24" s="306"/>
      <c r="I24" s="306"/>
      <c r="J24" s="306"/>
      <c r="K24" s="571"/>
      <c r="L24" s="571"/>
      <c r="M24" s="571"/>
      <c r="N24" s="571"/>
      <c r="O24" s="571"/>
      <c r="P24" s="571"/>
      <c r="Q24" s="571"/>
      <c r="R24" s="780"/>
      <c r="S24" s="780"/>
      <c r="T24" s="780"/>
      <c r="U24" s="780">
        <v>0</v>
      </c>
      <c r="V24" s="780"/>
      <c r="W24" s="321"/>
      <c r="X24" s="321"/>
      <c r="Y24" s="321"/>
      <c r="Z24" s="321"/>
      <c r="AA24" s="321"/>
      <c r="AB24" s="321"/>
      <c r="AC24" s="321"/>
      <c r="AD24" s="321"/>
      <c r="AE24" s="321"/>
      <c r="AF24" s="1439"/>
      <c r="AG24" s="1439"/>
      <c r="AH24" s="1439"/>
      <c r="AI24" s="1439"/>
      <c r="AJ24" s="1439"/>
    </row>
    <row r="25" spans="1:36" s="322" customFormat="1">
      <c r="A25" s="211" t="s">
        <v>62</v>
      </c>
      <c r="B25" s="321">
        <v>-9132.5439999999999</v>
      </c>
      <c r="C25" s="321">
        <v>-10077.904</v>
      </c>
      <c r="D25" s="321">
        <v>-9339.1110000000008</v>
      </c>
      <c r="E25" s="321">
        <v>-8802.0319999999992</v>
      </c>
      <c r="F25" s="321">
        <v>-9342.2309999999998</v>
      </c>
      <c r="G25" s="321">
        <v>-9437.42</v>
      </c>
      <c r="H25" s="321">
        <v>-10019.824000000001</v>
      </c>
      <c r="I25" s="321">
        <v>-9513.1959999999999</v>
      </c>
      <c r="J25" s="321">
        <v>-10025.242</v>
      </c>
      <c r="K25" s="572">
        <v>-10175.019</v>
      </c>
      <c r="L25" s="572">
        <v>-10287.291999999999</v>
      </c>
      <c r="M25" s="572">
        <v>-9901.6569999999992</v>
      </c>
      <c r="N25" s="572">
        <v>-10289.188</v>
      </c>
      <c r="O25" s="572">
        <v>-10540.552</v>
      </c>
      <c r="P25" s="572">
        <v>-10698.304</v>
      </c>
      <c r="Q25" s="572">
        <v>-10100.790999999999</v>
      </c>
      <c r="R25" s="781">
        <v>-9575.232</v>
      </c>
      <c r="S25" s="781">
        <v>-9927.1119999999992</v>
      </c>
      <c r="T25" s="781">
        <v>-10618.084999999999</v>
      </c>
      <c r="U25" s="781">
        <v>-9562.1779999999999</v>
      </c>
      <c r="V25" s="781">
        <v>-9784.17</v>
      </c>
      <c r="W25" s="321">
        <v>-10148.209000000001</v>
      </c>
      <c r="X25" s="321">
        <v>-10620.903</v>
      </c>
      <c r="Y25" s="321">
        <v>-10257.1</v>
      </c>
      <c r="Z25" s="321">
        <v>-10803.16</v>
      </c>
      <c r="AA25" s="321">
        <v>-11062.653</v>
      </c>
      <c r="AB25" s="321">
        <v>-11389.369000000001</v>
      </c>
      <c r="AC25" s="321">
        <v>-10908.718000000001</v>
      </c>
      <c r="AD25" s="321">
        <v>-11193.116</v>
      </c>
      <c r="AE25" s="321">
        <v>-11469.737999999999</v>
      </c>
      <c r="AF25" s="1439">
        <v>-11987.618</v>
      </c>
      <c r="AG25" s="1439">
        <v>-11275.752</v>
      </c>
      <c r="AH25" s="1439">
        <v>-11926.848</v>
      </c>
      <c r="AI25" s="1439">
        <v>-12497.003000000001</v>
      </c>
      <c r="AJ25" s="1439">
        <v>-12852.53</v>
      </c>
    </row>
    <row r="26" spans="1:36">
      <c r="A26" s="210" t="s">
        <v>678</v>
      </c>
      <c r="B26" s="306">
        <v>-7895.0709999999999</v>
      </c>
      <c r="C26" s="306">
        <v>-8868.1319999999996</v>
      </c>
      <c r="D26" s="306">
        <v>-8135.1319999999996</v>
      </c>
      <c r="E26" s="306">
        <v>-7630.098</v>
      </c>
      <c r="F26" s="306">
        <v>-8204.8349999999991</v>
      </c>
      <c r="G26" s="306">
        <v>-8320.4359999999997</v>
      </c>
      <c r="H26" s="306">
        <v>-8823.0959999999995</v>
      </c>
      <c r="I26" s="306">
        <v>-8309.7260000000006</v>
      </c>
      <c r="J26" s="306">
        <v>-8830.7160000000003</v>
      </c>
      <c r="K26" s="571">
        <v>-9010.0580000000009</v>
      </c>
      <c r="L26" s="571">
        <v>-9106.009</v>
      </c>
      <c r="M26" s="571">
        <v>-8704.8179999999993</v>
      </c>
      <c r="N26" s="571">
        <v>-9058.6540000000005</v>
      </c>
      <c r="O26" s="571">
        <v>-9254.1710000000003</v>
      </c>
      <c r="P26" s="571">
        <v>-9308.2610000000004</v>
      </c>
      <c r="Q26" s="571">
        <v>-8781.7620000000006</v>
      </c>
      <c r="R26" s="780">
        <v>-8387.3850000000002</v>
      </c>
      <c r="S26" s="780">
        <v>-8743.6180000000004</v>
      </c>
      <c r="T26" s="780">
        <v>-9373.0390000000007</v>
      </c>
      <c r="U26" s="780">
        <v>-8378.0589999999993</v>
      </c>
      <c r="V26" s="780">
        <v>-8565.5390000000007</v>
      </c>
      <c r="W26" s="306">
        <v>-8858.7450000000008</v>
      </c>
      <c r="X26" s="306">
        <v>-9209.68</v>
      </c>
      <c r="Y26" s="306">
        <v>-8806.7780000000002</v>
      </c>
      <c r="Z26" s="306">
        <v>-9231.1290000000008</v>
      </c>
      <c r="AA26" s="306">
        <v>-9482.2610000000004</v>
      </c>
      <c r="AB26" s="306">
        <v>-9763.7990000000009</v>
      </c>
      <c r="AC26" s="306">
        <v>-9264.1869999999999</v>
      </c>
      <c r="AD26" s="306">
        <v>-9562.4860000000008</v>
      </c>
      <c r="AE26" s="306">
        <v>-9931.3310000000001</v>
      </c>
      <c r="AF26" s="1441">
        <v>-10307.575000000001</v>
      </c>
      <c r="AG26" s="1441">
        <v>-9681.1409999999996</v>
      </c>
      <c r="AH26" s="1441">
        <v>-10276.021000000001</v>
      </c>
      <c r="AI26" s="1441">
        <v>-10824.701999999999</v>
      </c>
      <c r="AJ26" s="1441">
        <v>-11135.374</v>
      </c>
    </row>
    <row r="27" spans="1:36">
      <c r="A27" s="210" t="s">
        <v>677</v>
      </c>
      <c r="B27" s="306">
        <v>-1077.2819999999999</v>
      </c>
      <c r="C27" s="306">
        <v>-1078.779</v>
      </c>
      <c r="D27" s="306">
        <v>-1097.77</v>
      </c>
      <c r="E27" s="306">
        <v>-1084.598</v>
      </c>
      <c r="F27" s="306">
        <v>-1077.6890000000001</v>
      </c>
      <c r="G27" s="306">
        <v>-1074.7760000000001</v>
      </c>
      <c r="H27" s="306">
        <v>-1178.404</v>
      </c>
      <c r="I27" s="306">
        <v>-1191.5989999999999</v>
      </c>
      <c r="J27" s="306">
        <v>-1183.2719999999999</v>
      </c>
      <c r="K27" s="571">
        <v>-1161.152</v>
      </c>
      <c r="L27" s="571">
        <v>-1170.117</v>
      </c>
      <c r="M27" s="571">
        <v>-1190.338</v>
      </c>
      <c r="N27" s="571">
        <v>-1226.4390000000001</v>
      </c>
      <c r="O27" s="571">
        <v>-1281.7460000000001</v>
      </c>
      <c r="P27" s="571">
        <v>-1385.1289999999999</v>
      </c>
      <c r="Q27" s="571">
        <v>-1314.5530000000001</v>
      </c>
      <c r="R27" s="780">
        <v>-1178.355</v>
      </c>
      <c r="S27" s="780">
        <v>-1179.3389999999999</v>
      </c>
      <c r="T27" s="780">
        <v>-1238.9949999999999</v>
      </c>
      <c r="U27" s="780">
        <v>-1179.8330000000001</v>
      </c>
      <c r="V27" s="780">
        <v>-1215.7360000000001</v>
      </c>
      <c r="W27" s="306">
        <v>-1283.5319999999999</v>
      </c>
      <c r="X27" s="306">
        <v>-1405.6980000000001</v>
      </c>
      <c r="Y27" s="306">
        <v>-1445.5619999999999</v>
      </c>
      <c r="Z27" s="306">
        <v>-1566.847</v>
      </c>
      <c r="AA27" s="306">
        <v>-1577.0429999999999</v>
      </c>
      <c r="AB27" s="306">
        <v>-1620.433</v>
      </c>
      <c r="AC27" s="306">
        <v>-1639.7460000000001</v>
      </c>
      <c r="AD27" s="306">
        <v>-1625.796</v>
      </c>
      <c r="AE27" s="306">
        <v>-1532.9069999999999</v>
      </c>
      <c r="AF27" s="1441">
        <v>-1676.4</v>
      </c>
      <c r="AG27" s="1441">
        <v>-1587.1569999999999</v>
      </c>
      <c r="AH27" s="1441">
        <v>-1647.171</v>
      </c>
      <c r="AI27" s="1441">
        <v>-1669.098</v>
      </c>
      <c r="AJ27" s="1441">
        <v>-1702.9639999999999</v>
      </c>
    </row>
    <row r="28" spans="1:36">
      <c r="A28" s="210" t="s">
        <v>676</v>
      </c>
      <c r="B28" s="306">
        <v>-160.191</v>
      </c>
      <c r="C28" s="306">
        <v>-130.99299999999999</v>
      </c>
      <c r="D28" s="306">
        <v>-106.208</v>
      </c>
      <c r="E28" s="306">
        <v>-87.337000000000003</v>
      </c>
      <c r="F28" s="306">
        <v>-59.707000000000001</v>
      </c>
      <c r="G28" s="306">
        <v>-42.207000000000001</v>
      </c>
      <c r="H28" s="306">
        <v>-18.324999999999999</v>
      </c>
      <c r="I28" s="306">
        <v>-11.872</v>
      </c>
      <c r="J28" s="306">
        <v>-11.254</v>
      </c>
      <c r="K28" s="571">
        <v>-3.8090000000000002</v>
      </c>
      <c r="L28" s="571">
        <v>-11.166</v>
      </c>
      <c r="M28" s="571">
        <v>-6.5010000000000003</v>
      </c>
      <c r="N28" s="571">
        <v>-4.0960000000000001</v>
      </c>
      <c r="O28" s="571">
        <v>-4.6349999999999998</v>
      </c>
      <c r="P28" s="571">
        <v>-4.9139999999999997</v>
      </c>
      <c r="Q28" s="571">
        <v>-4.4749999999999996</v>
      </c>
      <c r="R28" s="780">
        <v>-9.4930000000000003</v>
      </c>
      <c r="S28" s="780">
        <v>-4.1550000000000002</v>
      </c>
      <c r="T28" s="780">
        <v>-6.0510000000000002</v>
      </c>
      <c r="U28" s="780">
        <v>-4.2859999999999996</v>
      </c>
      <c r="V28" s="780">
        <v>-2.8940000000000001</v>
      </c>
      <c r="W28" s="306">
        <v>-5.931</v>
      </c>
      <c r="X28" s="306">
        <v>-5.5259999999999998</v>
      </c>
      <c r="Y28" s="306">
        <v>-4.76</v>
      </c>
      <c r="Z28" s="306">
        <v>-5.1840000000000002</v>
      </c>
      <c r="AA28" s="306">
        <v>-3.35</v>
      </c>
      <c r="AB28" s="306">
        <v>-5.1369999999999996</v>
      </c>
      <c r="AC28" s="306">
        <v>-4.7850000000000001</v>
      </c>
      <c r="AD28" s="306">
        <v>-4.8330000000000002</v>
      </c>
      <c r="AE28" s="306">
        <v>-5.5</v>
      </c>
      <c r="AF28" s="1441">
        <v>-3.6440000000000001</v>
      </c>
      <c r="AG28" s="1441">
        <v>-7.4539999999999997</v>
      </c>
      <c r="AH28" s="1441">
        <v>-3.657</v>
      </c>
      <c r="AI28" s="1441">
        <v>-3.2040000000000002</v>
      </c>
      <c r="AJ28" s="1441">
        <v>-14.191000000000001</v>
      </c>
    </row>
    <row r="29" spans="1:36">
      <c r="A29" s="210"/>
      <c r="B29" s="306"/>
      <c r="C29" s="306"/>
      <c r="D29" s="306"/>
      <c r="E29" s="306"/>
      <c r="F29" s="306"/>
      <c r="G29" s="306"/>
      <c r="H29" s="306"/>
      <c r="I29" s="306"/>
      <c r="J29" s="306"/>
      <c r="K29" s="571"/>
      <c r="L29" s="571"/>
      <c r="M29" s="571"/>
      <c r="N29" s="571"/>
      <c r="O29" s="571"/>
      <c r="P29" s="571"/>
      <c r="Q29" s="571"/>
      <c r="R29" s="780"/>
      <c r="S29" s="780"/>
      <c r="T29" s="780"/>
      <c r="U29" s="780">
        <v>0</v>
      </c>
      <c r="V29" s="780"/>
      <c r="W29" s="306"/>
      <c r="X29" s="306"/>
      <c r="Y29" s="306"/>
      <c r="Z29" s="306"/>
      <c r="AA29" s="306"/>
      <c r="AB29" s="306"/>
      <c r="AC29" s="306"/>
      <c r="AD29" s="306"/>
      <c r="AE29" s="306"/>
      <c r="AF29" s="1441"/>
      <c r="AG29" s="1441"/>
      <c r="AH29" s="1441"/>
      <c r="AI29" s="1441"/>
      <c r="AJ29" s="1441"/>
    </row>
    <row r="30" spans="1:36" s="322" customFormat="1">
      <c r="A30" s="205" t="s">
        <v>675</v>
      </c>
      <c r="B30" s="321">
        <v>4374.4960000000001</v>
      </c>
      <c r="C30" s="321">
        <v>3689.4279999999999</v>
      </c>
      <c r="D30" s="321">
        <v>5000.9830000000002</v>
      </c>
      <c r="E30" s="321">
        <v>5312.46</v>
      </c>
      <c r="F30" s="321">
        <v>4397.5990000000002</v>
      </c>
      <c r="G30" s="321">
        <v>4685.8850000000002</v>
      </c>
      <c r="H30" s="321">
        <v>4535.2290000000003</v>
      </c>
      <c r="I30" s="321">
        <v>5138.7439999999997</v>
      </c>
      <c r="J30" s="321">
        <v>4658.5079999999998</v>
      </c>
      <c r="K30" s="572">
        <v>4269.1189999999997</v>
      </c>
      <c r="L30" s="572">
        <v>4426.8419999999996</v>
      </c>
      <c r="M30" s="572">
        <v>4714.7139999999999</v>
      </c>
      <c r="N30" s="572">
        <v>4966.4589999999998</v>
      </c>
      <c r="O30" s="572">
        <v>5115.7879999999996</v>
      </c>
      <c r="P30" s="572">
        <v>5722.3490000000002</v>
      </c>
      <c r="Q30" s="572">
        <v>2359.3989999999999</v>
      </c>
      <c r="R30" s="781">
        <v>2776.7959999999998</v>
      </c>
      <c r="S30" s="781">
        <v>2105.4749999999999</v>
      </c>
      <c r="T30" s="781">
        <v>2624.4969999999998</v>
      </c>
      <c r="U30" s="781">
        <v>3591.6419999999998</v>
      </c>
      <c r="V30" s="781">
        <v>3966.2919999999999</v>
      </c>
      <c r="W30" s="321">
        <v>3821.643</v>
      </c>
      <c r="X30" s="321">
        <v>4078.7109999999998</v>
      </c>
      <c r="Y30" s="321">
        <v>4073.7530000000002</v>
      </c>
      <c r="Z30" s="321">
        <v>3772.1840000000002</v>
      </c>
      <c r="AA30" s="321">
        <v>3905.1379999999999</v>
      </c>
      <c r="AB30" s="321">
        <v>3799.509</v>
      </c>
      <c r="AC30" s="321">
        <v>4141.7709999999997</v>
      </c>
      <c r="AD30" s="321">
        <v>4177.4059999999999</v>
      </c>
      <c r="AE30" s="321">
        <v>4221.8909999999996</v>
      </c>
      <c r="AF30" s="1439">
        <v>4868.4319999999998</v>
      </c>
      <c r="AG30" s="1439">
        <v>5094.9880000000003</v>
      </c>
      <c r="AH30" s="1439">
        <v>5212.9979999999996</v>
      </c>
      <c r="AI30" s="1439">
        <v>5195.18</v>
      </c>
      <c r="AJ30" s="1439">
        <v>5593.6670000000004</v>
      </c>
    </row>
    <row r="31" spans="1:36" s="322" customFormat="1">
      <c r="A31" s="207" t="s">
        <v>674</v>
      </c>
      <c r="B31" s="321">
        <v>-1539.502</v>
      </c>
      <c r="C31" s="321">
        <v>-1310.559</v>
      </c>
      <c r="D31" s="321">
        <v>-1898.329</v>
      </c>
      <c r="E31" s="321">
        <v>-1978.46</v>
      </c>
      <c r="F31" s="321">
        <v>-1598.8889999999999</v>
      </c>
      <c r="G31" s="321">
        <v>-1801.3869999999999</v>
      </c>
      <c r="H31" s="321">
        <v>-1728.473</v>
      </c>
      <c r="I31" s="321">
        <v>-1921.8520000000001</v>
      </c>
      <c r="J31" s="321">
        <v>-1747.0940000000001</v>
      </c>
      <c r="K31" s="572">
        <v>-1632.087</v>
      </c>
      <c r="L31" s="572">
        <v>-1637.171</v>
      </c>
      <c r="M31" s="572">
        <v>-1586.277</v>
      </c>
      <c r="N31" s="572">
        <v>-1708.489</v>
      </c>
      <c r="O31" s="572">
        <v>-1768.3440000000001</v>
      </c>
      <c r="P31" s="572">
        <v>-2032.1610000000001</v>
      </c>
      <c r="Q31" s="572">
        <v>-546.85199999999998</v>
      </c>
      <c r="R31" s="781">
        <v>-974.07799999999997</v>
      </c>
      <c r="S31" s="781">
        <v>-659.66800000000001</v>
      </c>
      <c r="T31" s="781">
        <v>-890.37800000000004</v>
      </c>
      <c r="U31" s="781">
        <v>-1278.8599999999999</v>
      </c>
      <c r="V31" s="781">
        <v>-1423.44</v>
      </c>
      <c r="W31" s="321">
        <v>-1391.3309999999999</v>
      </c>
      <c r="X31" s="321">
        <v>-1498.9749999999999</v>
      </c>
      <c r="Y31" s="321">
        <v>-1304.989</v>
      </c>
      <c r="Z31" s="321">
        <v>-1111.0219999999999</v>
      </c>
      <c r="AA31" s="321">
        <v>-1184.4739999999999</v>
      </c>
      <c r="AB31" s="321">
        <v>-993.22799999999995</v>
      </c>
      <c r="AC31" s="321">
        <v>-1014.678</v>
      </c>
      <c r="AD31" s="321">
        <v>-989.76499999999999</v>
      </c>
      <c r="AE31" s="321">
        <v>-1006.425</v>
      </c>
      <c r="AF31" s="1439">
        <v>-1221.328</v>
      </c>
      <c r="AG31" s="1439">
        <v>-1321.8489999999999</v>
      </c>
      <c r="AH31" s="1439">
        <v>-1376.204</v>
      </c>
      <c r="AI31" s="1439">
        <v>-1322.317</v>
      </c>
      <c r="AJ31" s="1439">
        <v>-1461.616</v>
      </c>
    </row>
    <row r="32" spans="1:36" s="322" customFormat="1">
      <c r="A32" s="205" t="s">
        <v>673</v>
      </c>
      <c r="B32" s="321">
        <v>0</v>
      </c>
      <c r="C32" s="321">
        <v>0</v>
      </c>
      <c r="D32" s="321">
        <v>0</v>
      </c>
      <c r="E32" s="321">
        <v>0</v>
      </c>
      <c r="F32" s="321">
        <v>0</v>
      </c>
      <c r="G32" s="321">
        <v>0</v>
      </c>
      <c r="H32" s="321">
        <v>0</v>
      </c>
      <c r="I32" s="321">
        <v>0</v>
      </c>
      <c r="J32" s="321">
        <v>0</v>
      </c>
      <c r="K32" s="572">
        <v>0</v>
      </c>
      <c r="L32" s="572">
        <v>0</v>
      </c>
      <c r="M32" s="572">
        <v>0</v>
      </c>
      <c r="N32" s="572">
        <v>0</v>
      </c>
      <c r="O32" s="572">
        <v>0</v>
      </c>
      <c r="P32" s="572">
        <v>0</v>
      </c>
      <c r="Q32" s="572">
        <v>0</v>
      </c>
      <c r="R32" s="781">
        <v>0</v>
      </c>
      <c r="S32" s="781">
        <v>0</v>
      </c>
      <c r="T32" s="781">
        <v>0</v>
      </c>
      <c r="U32" s="781">
        <v>0</v>
      </c>
      <c r="V32" s="781">
        <v>0</v>
      </c>
      <c r="W32" s="321">
        <v>0</v>
      </c>
      <c r="X32" s="321">
        <v>0</v>
      </c>
      <c r="Y32" s="321">
        <v>0</v>
      </c>
      <c r="Z32" s="321">
        <v>0</v>
      </c>
      <c r="AA32" s="321">
        <v>0</v>
      </c>
      <c r="AB32" s="321">
        <v>0</v>
      </c>
      <c r="AC32" s="321">
        <v>0</v>
      </c>
      <c r="AD32" s="321">
        <v>0</v>
      </c>
      <c r="AE32" s="321">
        <v>0</v>
      </c>
      <c r="AF32" s="1439">
        <v>0</v>
      </c>
      <c r="AG32" s="1439">
        <v>0</v>
      </c>
      <c r="AH32" s="1439">
        <v>0</v>
      </c>
      <c r="AI32" s="1439">
        <v>0</v>
      </c>
      <c r="AJ32" s="1439">
        <v>0</v>
      </c>
    </row>
    <row r="33" spans="1:36" s="322" customFormat="1">
      <c r="A33" s="205" t="s">
        <v>672</v>
      </c>
      <c r="B33" s="321">
        <v>-62.737000000000002</v>
      </c>
      <c r="C33" s="321">
        <v>-55.707000000000001</v>
      </c>
      <c r="D33" s="321">
        <v>-47.078000000000003</v>
      </c>
      <c r="E33" s="321">
        <v>-51.331000000000003</v>
      </c>
      <c r="F33" s="321">
        <v>-43.97</v>
      </c>
      <c r="G33" s="321">
        <v>-29.638999999999999</v>
      </c>
      <c r="H33" s="321">
        <v>-40.631999999999998</v>
      </c>
      <c r="I33" s="321">
        <v>-44.16</v>
      </c>
      <c r="J33" s="321">
        <v>-43.009</v>
      </c>
      <c r="K33" s="572">
        <v>-39.460999999999999</v>
      </c>
      <c r="L33" s="572">
        <v>-57.125</v>
      </c>
      <c r="M33" s="572">
        <v>-54.164999999999999</v>
      </c>
      <c r="N33" s="572">
        <v>-60.231000000000002</v>
      </c>
      <c r="O33" s="572">
        <v>-36.604999999999997</v>
      </c>
      <c r="P33" s="572">
        <v>-47.31</v>
      </c>
      <c r="Q33" s="572">
        <v>-52.588999999999999</v>
      </c>
      <c r="R33" s="781">
        <v>-28.271999999999998</v>
      </c>
      <c r="S33" s="781">
        <v>-19.998999999999999</v>
      </c>
      <c r="T33" s="781">
        <v>-73.897000000000006</v>
      </c>
      <c r="U33" s="781">
        <v>-102.328</v>
      </c>
      <c r="V33" s="781">
        <v>-107.946</v>
      </c>
      <c r="W33" s="321">
        <v>-60.825000000000003</v>
      </c>
      <c r="X33" s="321">
        <v>-59.146000000000001</v>
      </c>
      <c r="Y33" s="321">
        <v>-38.25</v>
      </c>
      <c r="Z33" s="321">
        <v>7.6020000000000003</v>
      </c>
      <c r="AA33" s="321">
        <v>18.276</v>
      </c>
      <c r="AB33" s="321">
        <v>57.466999999999999</v>
      </c>
      <c r="AC33" s="321">
        <v>-23.385000000000002</v>
      </c>
      <c r="AD33" s="321">
        <v>4.585</v>
      </c>
      <c r="AE33" s="321">
        <v>-17.925999999999998</v>
      </c>
      <c r="AF33" s="1439">
        <v>-41.555999999999997</v>
      </c>
      <c r="AG33" s="1439">
        <v>-87.167000000000002</v>
      </c>
      <c r="AH33" s="1439">
        <v>-119.41200000000001</v>
      </c>
      <c r="AI33" s="1439">
        <v>-113.20099999999999</v>
      </c>
      <c r="AJ33" s="1439">
        <v>-170.90100000000001</v>
      </c>
    </row>
    <row r="34" spans="1:36">
      <c r="A34" s="205" t="s">
        <v>925</v>
      </c>
      <c r="B34" s="306"/>
      <c r="C34" s="306"/>
      <c r="D34" s="306"/>
      <c r="E34" s="306"/>
      <c r="F34" s="306"/>
      <c r="G34" s="306"/>
      <c r="H34" s="321"/>
      <c r="I34" s="321"/>
      <c r="J34" s="321"/>
      <c r="K34" s="573"/>
      <c r="L34" s="573"/>
      <c r="M34" s="573"/>
      <c r="N34" s="573"/>
      <c r="O34" s="573"/>
      <c r="P34" s="573"/>
      <c r="Q34" s="573"/>
      <c r="R34" s="780"/>
      <c r="S34" s="780"/>
      <c r="T34" s="780"/>
      <c r="U34" s="780">
        <v>0</v>
      </c>
      <c r="V34" s="780"/>
      <c r="W34" s="321"/>
      <c r="X34" s="321"/>
      <c r="Y34" s="321"/>
      <c r="Z34" s="321"/>
      <c r="AA34" s="321"/>
      <c r="AB34" s="321"/>
      <c r="AC34" s="321"/>
      <c r="AD34" s="321"/>
      <c r="AE34" s="321"/>
      <c r="AF34" s="1439"/>
      <c r="AG34" s="1439"/>
      <c r="AH34" s="1439"/>
      <c r="AI34" s="1439"/>
      <c r="AJ34" s="1439"/>
    </row>
    <row r="35" spans="1:36" s="322" customFormat="1" ht="13.5" thickBot="1">
      <c r="A35" s="203" t="s">
        <v>709</v>
      </c>
      <c r="B35" s="320">
        <v>2772.2570000000001</v>
      </c>
      <c r="C35" s="320">
        <v>2323.163</v>
      </c>
      <c r="D35" s="320">
        <v>3055.576</v>
      </c>
      <c r="E35" s="320">
        <v>3282.6689999999999</v>
      </c>
      <c r="F35" s="320">
        <v>2754.74</v>
      </c>
      <c r="G35" s="320">
        <v>2854.8589999999999</v>
      </c>
      <c r="H35" s="320">
        <v>2766.1239999999998</v>
      </c>
      <c r="I35" s="320">
        <v>3172.732</v>
      </c>
      <c r="J35" s="320">
        <v>2868.4050000000002</v>
      </c>
      <c r="K35" s="570">
        <v>2597.5709999999999</v>
      </c>
      <c r="L35" s="570">
        <v>2732.5450000000001</v>
      </c>
      <c r="M35" s="570">
        <v>3074.2719999999999</v>
      </c>
      <c r="N35" s="570">
        <v>3197.74</v>
      </c>
      <c r="O35" s="570">
        <v>3310.84</v>
      </c>
      <c r="P35" s="570">
        <v>3642.8780000000002</v>
      </c>
      <c r="Q35" s="570">
        <v>1759.9580000000001</v>
      </c>
      <c r="R35" s="779">
        <v>1774.4459999999999</v>
      </c>
      <c r="S35" s="779">
        <v>1425.809</v>
      </c>
      <c r="T35" s="779">
        <v>1660.223</v>
      </c>
      <c r="U35" s="779">
        <v>2210.4540000000002</v>
      </c>
      <c r="V35" s="779">
        <v>2434.9070000000002</v>
      </c>
      <c r="W35" s="779">
        <v>2369.4870000000001</v>
      </c>
      <c r="X35" s="779">
        <v>2520.59</v>
      </c>
      <c r="Y35" s="779">
        <v>2730.5129999999999</v>
      </c>
      <c r="Z35" s="779">
        <v>2668.7629999999999</v>
      </c>
      <c r="AA35" s="779">
        <v>2738.94</v>
      </c>
      <c r="AB35" s="779">
        <v>2863.748</v>
      </c>
      <c r="AC35" s="779">
        <v>3103.7080000000001</v>
      </c>
      <c r="AD35" s="779">
        <v>3192.2269999999999</v>
      </c>
      <c r="AE35" s="779">
        <v>3197.54</v>
      </c>
      <c r="AF35" s="1442">
        <v>3605.5479999999998</v>
      </c>
      <c r="AG35" s="1442">
        <v>3685.9720000000002</v>
      </c>
      <c r="AH35" s="1442">
        <v>3717.3820000000001</v>
      </c>
      <c r="AI35" s="1442">
        <v>3759.6619999999998</v>
      </c>
      <c r="AJ35" s="1442">
        <v>3961.1509999999998</v>
      </c>
    </row>
    <row r="36" spans="1:36">
      <c r="K36" s="8"/>
      <c r="L36" s="8"/>
      <c r="M36" s="8"/>
      <c r="N36" s="8"/>
      <c r="O36" s="8"/>
      <c r="P36" s="8"/>
      <c r="Q36" s="8"/>
      <c r="R36" s="15"/>
      <c r="S36" s="15"/>
      <c r="T36" s="15"/>
      <c r="U36" s="15"/>
      <c r="V36" s="15"/>
      <c r="W36" s="15"/>
      <c r="X36" s="15"/>
      <c r="Y36" s="15"/>
      <c r="Z36" s="15"/>
      <c r="AA36" s="15"/>
      <c r="AB36" s="15"/>
      <c r="AC36" s="15"/>
      <c r="AD36" s="15"/>
      <c r="AE36" s="15"/>
      <c r="AF36" s="15"/>
      <c r="AG36" s="15"/>
      <c r="AH36" s="15"/>
      <c r="AI36" s="15"/>
      <c r="AJ36" s="15"/>
    </row>
    <row r="37" spans="1:36">
      <c r="K37" s="8"/>
      <c r="L37" s="8"/>
      <c r="M37" s="8"/>
      <c r="N37" s="8"/>
      <c r="O37" s="8"/>
      <c r="P37" s="8"/>
      <c r="Q37" s="8"/>
      <c r="R37" s="15"/>
      <c r="S37" s="15"/>
      <c r="T37" s="15"/>
      <c r="U37" s="15"/>
      <c r="V37" s="15"/>
      <c r="W37" s="15"/>
      <c r="X37" s="15"/>
      <c r="Y37" s="15"/>
      <c r="Z37" s="15"/>
      <c r="AA37" s="15"/>
      <c r="AB37" s="15"/>
      <c r="AC37" s="15"/>
      <c r="AD37" s="15"/>
      <c r="AE37" s="15"/>
      <c r="AF37" s="15"/>
      <c r="AG37" s="15"/>
      <c r="AH37" s="15"/>
      <c r="AI37" s="15"/>
      <c r="AJ37" s="15"/>
    </row>
    <row r="38" spans="1:36">
      <c r="A38" s="1225" t="s">
        <v>1616</v>
      </c>
      <c r="B38" s="1225"/>
      <c r="C38" s="1225"/>
      <c r="D38" s="1225"/>
      <c r="E38" s="1225"/>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row>
    <row r="39" spans="1:36">
      <c r="A39" s="1226"/>
      <c r="B39" s="877" t="s">
        <v>624</v>
      </c>
      <c r="C39" s="877" t="s">
        <v>634</v>
      </c>
      <c r="D39" s="877" t="s">
        <v>655</v>
      </c>
      <c r="E39" s="877" t="s">
        <v>660</v>
      </c>
      <c r="F39" s="877" t="s">
        <v>667</v>
      </c>
      <c r="G39" s="877" t="s">
        <v>894</v>
      </c>
      <c r="H39" s="877" t="s">
        <v>914</v>
      </c>
      <c r="I39" s="877" t="s">
        <v>927</v>
      </c>
      <c r="J39" s="877" t="s">
        <v>1002</v>
      </c>
      <c r="K39" s="878" t="s">
        <v>1090</v>
      </c>
      <c r="L39" s="878" t="s">
        <v>1132</v>
      </c>
      <c r="M39" s="878" t="s">
        <v>1194</v>
      </c>
      <c r="N39" s="878" t="s">
        <v>1211</v>
      </c>
      <c r="O39" s="878" t="s">
        <v>1223</v>
      </c>
      <c r="P39" s="878" t="s">
        <v>1240</v>
      </c>
      <c r="Q39" s="878" t="s">
        <v>1406</v>
      </c>
      <c r="R39" s="879" t="s">
        <v>1462</v>
      </c>
      <c r="S39" s="879" t="s">
        <v>1509</v>
      </c>
      <c r="T39" s="879" t="s">
        <v>1521</v>
      </c>
      <c r="U39" s="879" t="s">
        <v>1541</v>
      </c>
      <c r="V39" s="879" t="s">
        <v>1608</v>
      </c>
      <c r="W39" s="879" t="s">
        <v>1623</v>
      </c>
      <c r="X39" s="879" t="s">
        <v>1636</v>
      </c>
      <c r="Y39" s="879" t="s">
        <v>1654</v>
      </c>
      <c r="Z39" s="879" t="s">
        <v>1721</v>
      </c>
      <c r="AA39" s="879" t="s">
        <v>1771</v>
      </c>
      <c r="AB39" s="879" t="s">
        <v>1788</v>
      </c>
      <c r="AC39" s="879" t="s">
        <v>1805</v>
      </c>
      <c r="AD39" s="879" t="s">
        <v>1826</v>
      </c>
      <c r="AE39" s="879" t="s">
        <v>1863</v>
      </c>
      <c r="AF39" s="1437" t="s">
        <v>1882</v>
      </c>
      <c r="AG39" s="1437" t="s">
        <v>1942</v>
      </c>
      <c r="AH39" s="1437" t="s">
        <v>1963</v>
      </c>
      <c r="AI39" s="1437" t="s">
        <v>1981</v>
      </c>
      <c r="AJ39" s="1437" t="s">
        <v>2004</v>
      </c>
    </row>
    <row r="40" spans="1:36">
      <c r="A40" s="325"/>
      <c r="K40" s="8"/>
      <c r="L40" s="8"/>
      <c r="M40" s="8"/>
      <c r="N40" s="8"/>
      <c r="O40" s="8"/>
      <c r="P40" s="8"/>
      <c r="Q40" s="8"/>
      <c r="R40" s="15"/>
      <c r="S40" s="15"/>
      <c r="T40" s="15"/>
      <c r="U40" s="15"/>
      <c r="V40" s="15"/>
      <c r="W40" s="15"/>
      <c r="X40" s="15"/>
      <c r="Y40" s="15"/>
      <c r="Z40" s="15"/>
      <c r="AA40" s="15"/>
    </row>
    <row r="41" spans="1:36">
      <c r="A41" s="212" t="s">
        <v>16</v>
      </c>
      <c r="B41" s="321">
        <v>7988.616</v>
      </c>
      <c r="C41" s="321">
        <v>7882.5829999999996</v>
      </c>
      <c r="D41" s="321">
        <v>7791.6</v>
      </c>
      <c r="E41" s="321">
        <v>7224.5190000000002</v>
      </c>
      <c r="F41" s="321">
        <v>7308.9549999999999</v>
      </c>
      <c r="G41" s="321">
        <v>7064.55</v>
      </c>
      <c r="H41" s="321">
        <v>7149.9250000000002</v>
      </c>
      <c r="I41" s="321">
        <v>6821.0020000000004</v>
      </c>
      <c r="J41" s="321">
        <v>7454.308</v>
      </c>
      <c r="K41" s="572">
        <v>7386.44</v>
      </c>
      <c r="L41" s="572">
        <v>7727.48</v>
      </c>
      <c r="M41" s="572">
        <v>7113.3159999999998</v>
      </c>
      <c r="N41" s="572">
        <v>7506.3339999999998</v>
      </c>
      <c r="O41" s="572">
        <v>7579.616</v>
      </c>
      <c r="P41" s="572">
        <v>8450.8770000000004</v>
      </c>
      <c r="Q41" s="572">
        <v>7591.8829999999998</v>
      </c>
      <c r="R41" s="781">
        <v>7789.5529999999999</v>
      </c>
      <c r="S41" s="781">
        <v>8210.9680000000008</v>
      </c>
      <c r="T41" s="781">
        <v>8594.6769999999997</v>
      </c>
      <c r="U41" s="781">
        <v>8614.02</v>
      </c>
      <c r="V41" s="781">
        <v>9285.9889999999996</v>
      </c>
      <c r="W41" s="781">
        <v>9568.4930000000004</v>
      </c>
      <c r="X41" s="781">
        <v>10759.191000000001</v>
      </c>
      <c r="Y41" s="781">
        <v>10683.221</v>
      </c>
      <c r="Z41" s="781">
        <v>12389.177</v>
      </c>
      <c r="AA41" s="781">
        <v>12736.71</v>
      </c>
      <c r="AB41" s="781">
        <v>13419.293</v>
      </c>
      <c r="AC41" s="781">
        <v>12959.151</v>
      </c>
      <c r="AD41" s="781">
        <v>13506.778</v>
      </c>
      <c r="AE41" s="781">
        <v>13966.722</v>
      </c>
      <c r="AF41" s="1438">
        <v>14198.242</v>
      </c>
      <c r="AG41" s="1438">
        <v>13783.531999999999</v>
      </c>
      <c r="AH41" s="1438">
        <v>14154.246999999999</v>
      </c>
      <c r="AI41" s="1438">
        <v>14764.564</v>
      </c>
      <c r="AJ41" s="1438">
        <v>15311.454</v>
      </c>
    </row>
    <row r="42" spans="1:36">
      <c r="A42" s="218"/>
      <c r="B42" s="324"/>
      <c r="C42" s="324"/>
      <c r="D42" s="324"/>
      <c r="E42" s="324"/>
      <c r="F42" s="324"/>
      <c r="G42" s="324"/>
      <c r="H42" s="1174"/>
      <c r="I42" s="1174"/>
      <c r="J42" s="1174"/>
      <c r="K42" s="1174"/>
      <c r="L42" s="1174"/>
      <c r="M42" s="1174"/>
      <c r="N42" s="1174"/>
      <c r="O42" s="1174"/>
      <c r="P42" s="1174"/>
      <c r="Q42" s="1174"/>
      <c r="R42" s="27"/>
      <c r="S42" s="27"/>
      <c r="T42" s="27"/>
      <c r="U42" s="27"/>
      <c r="V42" s="27"/>
      <c r="W42" s="27"/>
      <c r="X42" s="27"/>
      <c r="Y42" s="27"/>
      <c r="Z42" s="27"/>
      <c r="AA42" s="27"/>
      <c r="AB42" s="27"/>
      <c r="AC42" s="27"/>
      <c r="AD42" s="27"/>
      <c r="AE42" s="27"/>
      <c r="AF42" s="27"/>
      <c r="AG42" s="27"/>
      <c r="AH42" s="27"/>
      <c r="AI42" s="27"/>
      <c r="AJ42" s="27"/>
    </row>
    <row r="43" spans="1:36">
      <c r="A43" s="210" t="s">
        <v>689</v>
      </c>
      <c r="B43" s="324">
        <v>5741.5559999999996</v>
      </c>
      <c r="C43" s="324">
        <v>5657.3549999999996</v>
      </c>
      <c r="D43" s="324">
        <v>5569.2659999999996</v>
      </c>
      <c r="E43" s="324">
        <v>5044.6040000000003</v>
      </c>
      <c r="F43" s="324">
        <v>5064.7690000000002</v>
      </c>
      <c r="G43" s="324">
        <v>4635.2299999999996</v>
      </c>
      <c r="H43" s="1174">
        <v>4681.5879999999997</v>
      </c>
      <c r="I43" s="1174">
        <v>4432.058</v>
      </c>
      <c r="J43" s="1174">
        <v>4820.7359999999999</v>
      </c>
      <c r="K43" s="1174">
        <v>4817.0069999999996</v>
      </c>
      <c r="L43" s="1174">
        <v>4860.3289999999997</v>
      </c>
      <c r="M43" s="1174">
        <v>4602.2070000000003</v>
      </c>
      <c r="N43" s="1174">
        <v>4728.018</v>
      </c>
      <c r="O43" s="1174">
        <v>4661.2709999999997</v>
      </c>
      <c r="P43" s="1174">
        <v>4786.527</v>
      </c>
      <c r="Q43" s="1174">
        <v>4488.5060000000003</v>
      </c>
      <c r="R43" s="1174">
        <v>5122.5600000000004</v>
      </c>
      <c r="S43" s="1174">
        <v>4965.9830000000002</v>
      </c>
      <c r="T43" s="780">
        <v>5305.826</v>
      </c>
      <c r="U43" s="780">
        <v>5304.4719999999998</v>
      </c>
      <c r="V43" s="780">
        <v>5680.6170000000002</v>
      </c>
      <c r="W43" s="780">
        <v>5878.2380000000003</v>
      </c>
      <c r="X43" s="780">
        <v>7141.6710000000003</v>
      </c>
      <c r="Y43" s="780">
        <v>7198.125</v>
      </c>
      <c r="Z43" s="780">
        <v>8557.6620000000003</v>
      </c>
      <c r="AA43" s="780">
        <v>9109.9030000000002</v>
      </c>
      <c r="AB43" s="780">
        <v>9835.7060000000001</v>
      </c>
      <c r="AC43" s="780">
        <v>9499.9660000000003</v>
      </c>
      <c r="AD43" s="780">
        <v>9917.2270000000008</v>
      </c>
      <c r="AE43" s="780">
        <v>10169.286</v>
      </c>
      <c r="AF43" s="1440">
        <v>10393.295</v>
      </c>
      <c r="AG43" s="1440">
        <v>9822.7060000000001</v>
      </c>
      <c r="AH43" s="1440">
        <v>9833.9320000000007</v>
      </c>
      <c r="AI43" s="1440">
        <v>10597.803</v>
      </c>
      <c r="AJ43" s="1440">
        <v>11004.257</v>
      </c>
    </row>
    <row r="44" spans="1:36">
      <c r="A44" s="217" t="s">
        <v>688</v>
      </c>
      <c r="B44" s="306">
        <v>5741.5559999999996</v>
      </c>
      <c r="C44" s="306">
        <v>5657.3549999999996</v>
      </c>
      <c r="D44" s="306">
        <v>5569.2659999999996</v>
      </c>
      <c r="E44" s="306">
        <v>5044.6040000000003</v>
      </c>
      <c r="F44" s="306">
        <v>5064.7690000000002</v>
      </c>
      <c r="G44" s="306">
        <v>4635.2299999999996</v>
      </c>
      <c r="H44" s="306">
        <v>4681.5879999999997</v>
      </c>
      <c r="I44" s="306">
        <v>4432.058</v>
      </c>
      <c r="J44" s="306">
        <v>4820.7359999999999</v>
      </c>
      <c r="K44" s="571">
        <v>4817.0069999999996</v>
      </c>
      <c r="L44" s="571">
        <v>4860.3289999999997</v>
      </c>
      <c r="M44" s="571">
        <v>4602.2070000000003</v>
      </c>
      <c r="N44" s="571">
        <v>4728.018</v>
      </c>
      <c r="O44" s="571">
        <v>4661.2709999999997</v>
      </c>
      <c r="P44" s="571">
        <v>4786.527</v>
      </c>
      <c r="Q44" s="571">
        <v>4488.5060000000003</v>
      </c>
      <c r="R44" s="780">
        <v>5122.5600000000004</v>
      </c>
      <c r="S44" s="780">
        <v>4965.9830000000002</v>
      </c>
      <c r="T44" s="780">
        <v>5305.826</v>
      </c>
      <c r="U44" s="780">
        <v>5304.4719999999998</v>
      </c>
      <c r="V44" s="780">
        <v>5680.6170000000002</v>
      </c>
      <c r="W44" s="780">
        <v>5878.2380000000003</v>
      </c>
      <c r="X44" s="780">
        <v>7141.6710000000003</v>
      </c>
      <c r="Y44" s="780">
        <v>7198.125</v>
      </c>
      <c r="Z44" s="780">
        <v>8557.6620000000003</v>
      </c>
      <c r="AA44" s="780">
        <v>9109.9030000000002</v>
      </c>
      <c r="AB44" s="780">
        <v>9835.7060000000001</v>
      </c>
      <c r="AC44" s="780">
        <v>9499.9660000000003</v>
      </c>
      <c r="AD44" s="780">
        <v>9917.2270000000008</v>
      </c>
      <c r="AE44" s="780">
        <v>10169.286</v>
      </c>
      <c r="AF44" s="1440">
        <v>10393.295</v>
      </c>
      <c r="AG44" s="1440">
        <v>9822.6460000000006</v>
      </c>
      <c r="AH44" s="1440">
        <v>9833.9320000000007</v>
      </c>
      <c r="AI44" s="1440">
        <v>10597.803</v>
      </c>
      <c r="AJ44" s="1440">
        <v>11004.257</v>
      </c>
    </row>
    <row r="45" spans="1:36">
      <c r="A45" s="217" t="s">
        <v>687</v>
      </c>
      <c r="B45" s="306">
        <v>0</v>
      </c>
      <c r="C45" s="306">
        <v>0</v>
      </c>
      <c r="D45" s="306">
        <v>0</v>
      </c>
      <c r="E45" s="306">
        <v>0</v>
      </c>
      <c r="F45" s="306">
        <v>0</v>
      </c>
      <c r="G45" s="306">
        <v>0</v>
      </c>
      <c r="H45" s="306">
        <v>0</v>
      </c>
      <c r="I45" s="306">
        <v>0</v>
      </c>
      <c r="J45" s="306">
        <v>0</v>
      </c>
      <c r="K45" s="571">
        <v>0</v>
      </c>
      <c r="L45" s="571">
        <v>0</v>
      </c>
      <c r="M45" s="571">
        <v>0</v>
      </c>
      <c r="N45" s="571">
        <v>0</v>
      </c>
      <c r="O45" s="571">
        <v>0</v>
      </c>
      <c r="P45" s="571">
        <v>0</v>
      </c>
      <c r="Q45" s="571">
        <v>0</v>
      </c>
      <c r="R45" s="780">
        <v>0</v>
      </c>
      <c r="S45" s="780">
        <v>0</v>
      </c>
      <c r="T45" s="780">
        <v>0</v>
      </c>
      <c r="U45" s="780">
        <v>0</v>
      </c>
      <c r="V45" s="780">
        <v>0</v>
      </c>
      <c r="W45" s="780">
        <v>0</v>
      </c>
      <c r="X45" s="780">
        <v>0</v>
      </c>
      <c r="Y45" s="780">
        <v>0</v>
      </c>
      <c r="Z45" s="780">
        <v>0</v>
      </c>
      <c r="AA45" s="780">
        <v>0</v>
      </c>
      <c r="AB45" s="780">
        <v>0</v>
      </c>
      <c r="AC45" s="780">
        <v>0</v>
      </c>
      <c r="AD45" s="780">
        <v>0</v>
      </c>
      <c r="AE45" s="780">
        <v>0</v>
      </c>
      <c r="AF45" s="1440">
        <v>0</v>
      </c>
      <c r="AG45" s="1440">
        <v>0.06</v>
      </c>
      <c r="AH45" s="1440">
        <v>0</v>
      </c>
      <c r="AI45" s="1440">
        <v>0</v>
      </c>
      <c r="AJ45" s="1440">
        <v>0</v>
      </c>
    </row>
    <row r="46" spans="1:36">
      <c r="A46" s="210" t="s">
        <v>383</v>
      </c>
      <c r="B46" s="306">
        <v>2150.806</v>
      </c>
      <c r="C46" s="306">
        <v>2072.2420000000002</v>
      </c>
      <c r="D46" s="306">
        <v>2105.2840000000001</v>
      </c>
      <c r="E46" s="306">
        <v>2085.165</v>
      </c>
      <c r="F46" s="306">
        <v>2159.5149999999999</v>
      </c>
      <c r="G46" s="306">
        <v>2292.5509999999999</v>
      </c>
      <c r="H46" s="306">
        <v>2338.866</v>
      </c>
      <c r="I46" s="306">
        <v>2272.7910000000002</v>
      </c>
      <c r="J46" s="306">
        <v>2470.0819999999999</v>
      </c>
      <c r="K46" s="571">
        <v>2342.2339999999999</v>
      </c>
      <c r="L46" s="571">
        <v>2724.9830000000002</v>
      </c>
      <c r="M46" s="571">
        <v>2366.279</v>
      </c>
      <c r="N46" s="571">
        <v>2665.64</v>
      </c>
      <c r="O46" s="571">
        <v>2803.549</v>
      </c>
      <c r="P46" s="571">
        <v>3470.433</v>
      </c>
      <c r="Q46" s="571">
        <v>3046.8510000000001</v>
      </c>
      <c r="R46" s="780">
        <v>2550.6379999999999</v>
      </c>
      <c r="S46" s="780">
        <v>3066.8589999999999</v>
      </c>
      <c r="T46" s="780">
        <v>3247.069</v>
      </c>
      <c r="U46" s="780">
        <v>3189.953</v>
      </c>
      <c r="V46" s="780">
        <v>3529.8969999999999</v>
      </c>
      <c r="W46" s="780">
        <v>3613.1460000000002</v>
      </c>
      <c r="X46" s="780">
        <v>3484.0349999999999</v>
      </c>
      <c r="Y46" s="780">
        <v>3310.6529999999998</v>
      </c>
      <c r="Z46" s="780">
        <v>3763.4870000000001</v>
      </c>
      <c r="AA46" s="780">
        <v>3592.5749999999998</v>
      </c>
      <c r="AB46" s="780">
        <v>3475.9789999999998</v>
      </c>
      <c r="AC46" s="780">
        <v>3377.8449999999998</v>
      </c>
      <c r="AD46" s="780">
        <v>3500.453</v>
      </c>
      <c r="AE46" s="780">
        <v>3719.1550000000002</v>
      </c>
      <c r="AF46" s="1440">
        <v>3676.846</v>
      </c>
      <c r="AG46" s="1440">
        <v>3860.143</v>
      </c>
      <c r="AH46" s="1440">
        <v>4156.3249999999998</v>
      </c>
      <c r="AI46" s="1440">
        <v>4000.2040000000002</v>
      </c>
      <c r="AJ46" s="1440">
        <v>4159.5159999999996</v>
      </c>
    </row>
    <row r="47" spans="1:36">
      <c r="A47" s="210" t="s">
        <v>686</v>
      </c>
      <c r="B47" s="306">
        <v>96.254000000000005</v>
      </c>
      <c r="C47" s="306">
        <v>152.98599999999999</v>
      </c>
      <c r="D47" s="306">
        <v>117.04900000000001</v>
      </c>
      <c r="E47" s="306">
        <v>94.748999999999995</v>
      </c>
      <c r="F47" s="306">
        <v>84.67</v>
      </c>
      <c r="G47" s="306">
        <v>136.768</v>
      </c>
      <c r="H47" s="306">
        <v>129.47</v>
      </c>
      <c r="I47" s="306">
        <v>116.15300000000001</v>
      </c>
      <c r="J47" s="306">
        <v>163.49</v>
      </c>
      <c r="K47" s="571">
        <v>227.19900000000001</v>
      </c>
      <c r="L47" s="571">
        <v>142.16800000000001</v>
      </c>
      <c r="M47" s="571">
        <v>144.83000000000001</v>
      </c>
      <c r="N47" s="571">
        <v>112.675</v>
      </c>
      <c r="O47" s="571">
        <v>114.797</v>
      </c>
      <c r="P47" s="571">
        <v>193.917</v>
      </c>
      <c r="Q47" s="571">
        <v>56.527000000000001</v>
      </c>
      <c r="R47" s="780">
        <v>116.355</v>
      </c>
      <c r="S47" s="780">
        <v>178.12700000000001</v>
      </c>
      <c r="T47" s="780">
        <v>41.781999999999996</v>
      </c>
      <c r="U47" s="780">
        <v>119.595</v>
      </c>
      <c r="V47" s="780">
        <v>75.474000000000004</v>
      </c>
      <c r="W47" s="780">
        <v>77.108000000000004</v>
      </c>
      <c r="X47" s="780">
        <v>133.48500000000001</v>
      </c>
      <c r="Y47" s="780">
        <v>174.44300000000001</v>
      </c>
      <c r="Z47" s="780">
        <v>68.028000000000006</v>
      </c>
      <c r="AA47" s="780">
        <v>34.231999999999999</v>
      </c>
      <c r="AB47" s="780">
        <v>107.608</v>
      </c>
      <c r="AC47" s="780">
        <v>81.34</v>
      </c>
      <c r="AD47" s="780">
        <v>89.097999999999999</v>
      </c>
      <c r="AE47" s="780">
        <v>78.281000000000006</v>
      </c>
      <c r="AF47" s="1440">
        <v>128.101</v>
      </c>
      <c r="AG47" s="1440">
        <v>100.68300000000001</v>
      </c>
      <c r="AH47" s="1440">
        <v>163.99100000000001</v>
      </c>
      <c r="AI47" s="1440">
        <v>166.55699999999999</v>
      </c>
      <c r="AJ47" s="1440">
        <v>147.68100000000001</v>
      </c>
    </row>
    <row r="48" spans="1:36">
      <c r="A48" s="210" t="s">
        <v>45</v>
      </c>
      <c r="B48" s="306">
        <v>0</v>
      </c>
      <c r="C48" s="306">
        <v>0</v>
      </c>
      <c r="D48" s="306">
        <v>0</v>
      </c>
      <c r="E48" s="306">
        <v>0</v>
      </c>
      <c r="F48" s="306">
        <v>0</v>
      </c>
      <c r="G48" s="306">
        <v>0</v>
      </c>
      <c r="H48" s="306">
        <v>0</v>
      </c>
      <c r="I48" s="306">
        <v>0</v>
      </c>
      <c r="J48" s="306">
        <v>0</v>
      </c>
      <c r="K48" s="571">
        <v>0</v>
      </c>
      <c r="L48" s="571">
        <v>0</v>
      </c>
      <c r="M48" s="571">
        <v>0</v>
      </c>
      <c r="N48" s="571">
        <v>0</v>
      </c>
      <c r="O48" s="571">
        <v>0</v>
      </c>
      <c r="P48" s="571">
        <v>0</v>
      </c>
      <c r="Q48" s="571">
        <v>0</v>
      </c>
      <c r="R48" s="780">
        <v>0</v>
      </c>
      <c r="S48" s="780">
        <v>0</v>
      </c>
      <c r="T48" s="780">
        <v>0</v>
      </c>
      <c r="U48" s="780">
        <v>0</v>
      </c>
      <c r="V48" s="780">
        <v>0</v>
      </c>
      <c r="W48" s="780">
        <v>0</v>
      </c>
      <c r="X48" s="780">
        <v>0</v>
      </c>
      <c r="Y48" s="780">
        <v>0</v>
      </c>
      <c r="Z48" s="780">
        <v>0</v>
      </c>
      <c r="AA48" s="780">
        <v>0</v>
      </c>
      <c r="AB48" s="780">
        <v>0</v>
      </c>
      <c r="AC48" s="780">
        <v>0</v>
      </c>
      <c r="AD48" s="780">
        <v>0</v>
      </c>
      <c r="AE48" s="780">
        <v>0</v>
      </c>
      <c r="AF48" s="1440">
        <v>0</v>
      </c>
      <c r="AG48" s="1440">
        <v>0</v>
      </c>
      <c r="AH48" s="1440">
        <v>0</v>
      </c>
      <c r="AI48" s="1440">
        <v>0</v>
      </c>
      <c r="AJ48" s="1440">
        <v>0</v>
      </c>
    </row>
    <row r="49" spans="1:36">
      <c r="A49" s="216" t="s">
        <v>685</v>
      </c>
      <c r="B49" s="306">
        <v>0</v>
      </c>
      <c r="C49" s="306">
        <v>0</v>
      </c>
      <c r="D49" s="306">
        <v>0</v>
      </c>
      <c r="E49" s="306">
        <v>0</v>
      </c>
      <c r="F49" s="306">
        <v>0</v>
      </c>
      <c r="G49" s="306">
        <v>0</v>
      </c>
      <c r="H49" s="306">
        <v>0</v>
      </c>
      <c r="I49" s="306">
        <v>0</v>
      </c>
      <c r="J49" s="306">
        <v>0</v>
      </c>
      <c r="K49" s="571">
        <v>0</v>
      </c>
      <c r="L49" s="571">
        <v>0</v>
      </c>
      <c r="M49" s="571">
        <v>0</v>
      </c>
      <c r="N49" s="571">
        <v>0</v>
      </c>
      <c r="O49" s="571">
        <v>0</v>
      </c>
      <c r="P49" s="571">
        <v>0</v>
      </c>
      <c r="Q49" s="571">
        <v>0</v>
      </c>
      <c r="R49" s="780">
        <v>0</v>
      </c>
      <c r="S49" s="780">
        <v>0</v>
      </c>
      <c r="T49" s="780">
        <v>0</v>
      </c>
      <c r="U49" s="780">
        <v>0</v>
      </c>
      <c r="V49" s="780">
        <v>0</v>
      </c>
      <c r="W49" s="780">
        <v>0</v>
      </c>
      <c r="X49" s="780">
        <v>0</v>
      </c>
      <c r="Y49" s="780">
        <v>0</v>
      </c>
      <c r="Z49" s="780">
        <v>0</v>
      </c>
      <c r="AA49" s="780">
        <v>0</v>
      </c>
      <c r="AB49" s="780">
        <v>0</v>
      </c>
      <c r="AC49" s="780">
        <v>0</v>
      </c>
      <c r="AD49" s="780">
        <v>0</v>
      </c>
      <c r="AE49" s="780">
        <v>0</v>
      </c>
      <c r="AF49" s="1440">
        <v>0</v>
      </c>
      <c r="AG49" s="1440">
        <v>0</v>
      </c>
      <c r="AH49" s="1440">
        <v>0</v>
      </c>
      <c r="AI49" s="1440">
        <v>0</v>
      </c>
      <c r="AJ49" s="1440">
        <v>0</v>
      </c>
    </row>
    <row r="50" spans="1:36">
      <c r="A50" s="210" t="s">
        <v>684</v>
      </c>
      <c r="B50" s="306">
        <v>0</v>
      </c>
      <c r="C50" s="306">
        <v>0</v>
      </c>
      <c r="D50" s="306">
        <v>0</v>
      </c>
      <c r="E50" s="306">
        <v>0</v>
      </c>
      <c r="F50" s="306">
        <v>0</v>
      </c>
      <c r="G50" s="306">
        <v>0</v>
      </c>
      <c r="H50" s="306">
        <v>0</v>
      </c>
      <c r="I50" s="306">
        <v>0</v>
      </c>
      <c r="J50" s="306">
        <v>0</v>
      </c>
      <c r="K50" s="571">
        <v>0</v>
      </c>
      <c r="L50" s="571">
        <v>0</v>
      </c>
      <c r="M50" s="571">
        <v>0</v>
      </c>
      <c r="N50" s="571">
        <v>0</v>
      </c>
      <c r="O50" s="571">
        <v>0</v>
      </c>
      <c r="P50" s="571">
        <v>0</v>
      </c>
      <c r="Q50" s="571">
        <v>0</v>
      </c>
      <c r="R50" s="780">
        <v>0</v>
      </c>
      <c r="S50" s="780">
        <v>0</v>
      </c>
      <c r="T50" s="780">
        <v>0</v>
      </c>
      <c r="U50" s="780">
        <v>0</v>
      </c>
      <c r="V50" s="780">
        <v>0</v>
      </c>
      <c r="W50" s="780">
        <v>0</v>
      </c>
      <c r="X50" s="780">
        <v>0</v>
      </c>
      <c r="Y50" s="780">
        <v>0</v>
      </c>
      <c r="Z50" s="780">
        <v>0</v>
      </c>
      <c r="AA50" s="780">
        <v>0</v>
      </c>
      <c r="AB50" s="780">
        <v>0</v>
      </c>
      <c r="AC50" s="780">
        <v>0</v>
      </c>
      <c r="AD50" s="780">
        <v>0</v>
      </c>
      <c r="AE50" s="780">
        <v>0</v>
      </c>
      <c r="AF50" s="1440">
        <v>0</v>
      </c>
      <c r="AG50" s="1440">
        <v>0</v>
      </c>
      <c r="AH50" s="1440">
        <v>0</v>
      </c>
      <c r="AI50" s="1440">
        <v>0</v>
      </c>
      <c r="AJ50" s="1440">
        <v>0</v>
      </c>
    </row>
    <row r="51" spans="1:36">
      <c r="A51" s="210"/>
      <c r="B51" s="306"/>
      <c r="C51" s="306"/>
      <c r="D51" s="306"/>
      <c r="E51" s="306"/>
      <c r="F51" s="306"/>
      <c r="G51" s="306"/>
      <c r="H51" s="306"/>
      <c r="I51" s="306"/>
      <c r="J51" s="306"/>
      <c r="K51" s="571"/>
      <c r="L51" s="571"/>
      <c r="M51" s="571"/>
      <c r="N51" s="571"/>
      <c r="O51" s="571"/>
      <c r="P51" s="571"/>
      <c r="Q51" s="571"/>
      <c r="R51" s="780"/>
      <c r="S51" s="780"/>
      <c r="T51" s="780"/>
      <c r="U51" s="780"/>
      <c r="V51" s="780"/>
      <c r="W51" s="780"/>
      <c r="X51" s="780"/>
      <c r="Y51" s="780"/>
      <c r="Z51" s="780"/>
      <c r="AA51" s="780"/>
      <c r="AB51" s="780"/>
      <c r="AC51" s="780"/>
      <c r="AD51" s="780"/>
      <c r="AE51" s="780"/>
      <c r="AF51" s="1440"/>
      <c r="AG51" s="1440"/>
      <c r="AH51" s="1440"/>
      <c r="AI51" s="1440"/>
      <c r="AJ51" s="1440"/>
    </row>
    <row r="52" spans="1:36">
      <c r="A52" s="211" t="s">
        <v>683</v>
      </c>
      <c r="B52" s="321">
        <v>-2546.6390000000001</v>
      </c>
      <c r="C52" s="321">
        <v>-2183.221</v>
      </c>
      <c r="D52" s="321">
        <v>-2984.357</v>
      </c>
      <c r="E52" s="321">
        <v>-2213.652</v>
      </c>
      <c r="F52" s="321">
        <v>-1244.575</v>
      </c>
      <c r="G52" s="321">
        <v>-1235.5319999999999</v>
      </c>
      <c r="H52" s="321">
        <v>-1135.789</v>
      </c>
      <c r="I52" s="321">
        <v>-1007.289</v>
      </c>
      <c r="J52" s="321">
        <v>-490.29</v>
      </c>
      <c r="K52" s="572">
        <v>34.305</v>
      </c>
      <c r="L52" s="572">
        <v>-75.503</v>
      </c>
      <c r="M52" s="572">
        <v>-139.15799999999999</v>
      </c>
      <c r="N52" s="572">
        <v>-104.77</v>
      </c>
      <c r="O52" s="572">
        <v>-256.822</v>
      </c>
      <c r="P52" s="572">
        <v>-1580.885</v>
      </c>
      <c r="Q52" s="572">
        <v>-3167.7330000000002</v>
      </c>
      <c r="R52" s="781">
        <v>-2756.99</v>
      </c>
      <c r="S52" s="781">
        <v>-1278.865</v>
      </c>
      <c r="T52" s="781">
        <v>-1763.8720000000001</v>
      </c>
      <c r="U52" s="781">
        <v>-61.930999999999997</v>
      </c>
      <c r="V52" s="781">
        <v>-722.71</v>
      </c>
      <c r="W52" s="781">
        <v>-585.79200000000003</v>
      </c>
      <c r="X52" s="781">
        <v>-585.88699999999994</v>
      </c>
      <c r="Y52" s="781">
        <v>-521.53499999999997</v>
      </c>
      <c r="Z52" s="781">
        <v>-56.003999999999998</v>
      </c>
      <c r="AA52" s="781">
        <v>-49.435000000000002</v>
      </c>
      <c r="AB52" s="781">
        <v>-1764.6</v>
      </c>
      <c r="AC52" s="781">
        <v>-906.30799999999999</v>
      </c>
      <c r="AD52" s="781">
        <v>-1160.604</v>
      </c>
      <c r="AE52" s="781">
        <v>-1174.6099999999999</v>
      </c>
      <c r="AF52" s="1438">
        <v>-1561.069</v>
      </c>
      <c r="AG52" s="1438">
        <v>-1145.6510000000001</v>
      </c>
      <c r="AH52" s="1438">
        <v>-1293.7840000000001</v>
      </c>
      <c r="AI52" s="1438">
        <v>-980.34199999999998</v>
      </c>
      <c r="AJ52" s="1438">
        <v>-1254.971</v>
      </c>
    </row>
    <row r="53" spans="1:36">
      <c r="A53" s="214" t="s">
        <v>42</v>
      </c>
      <c r="B53" s="306">
        <v>-1942.212</v>
      </c>
      <c r="C53" s="306">
        <v>-2236.2939999999999</v>
      </c>
      <c r="D53" s="306">
        <v>-1827.0060000000001</v>
      </c>
      <c r="E53" s="306">
        <v>-1842.3</v>
      </c>
      <c r="F53" s="306">
        <v>-1216.598</v>
      </c>
      <c r="G53" s="306">
        <v>-1045.6320000000001</v>
      </c>
      <c r="H53" s="306">
        <v>-948.56899999999996</v>
      </c>
      <c r="I53" s="306">
        <v>-946.24300000000005</v>
      </c>
      <c r="J53" s="306">
        <v>-789.12099999999998</v>
      </c>
      <c r="K53" s="571">
        <v>-215.99299999999999</v>
      </c>
      <c r="L53" s="571">
        <v>-69.174999999999997</v>
      </c>
      <c r="M53" s="571">
        <v>-184.66</v>
      </c>
      <c r="N53" s="571">
        <v>-197.565</v>
      </c>
      <c r="O53" s="571">
        <v>-460.78399999999999</v>
      </c>
      <c r="P53" s="571">
        <v>-1663.9570000000001</v>
      </c>
      <c r="Q53" s="571">
        <v>-3249.0410000000002</v>
      </c>
      <c r="R53" s="780">
        <v>-2639.93</v>
      </c>
      <c r="S53" s="780">
        <v>-1175.463</v>
      </c>
      <c r="T53" s="780">
        <v>-996.14099999999996</v>
      </c>
      <c r="U53" s="780">
        <v>-215.77199999999999</v>
      </c>
      <c r="V53" s="780">
        <v>-794.36300000000006</v>
      </c>
      <c r="W53" s="780">
        <v>-816.19500000000005</v>
      </c>
      <c r="X53" s="780">
        <v>-1152.9169999999999</v>
      </c>
      <c r="Y53" s="780">
        <v>-611.601</v>
      </c>
      <c r="Z53" s="780">
        <v>-384.286</v>
      </c>
      <c r="AA53" s="780">
        <v>-385.65300000000002</v>
      </c>
      <c r="AB53" s="780">
        <v>-1868.63</v>
      </c>
      <c r="AC53" s="780">
        <v>-998.23299999999995</v>
      </c>
      <c r="AD53" s="780">
        <v>-1348.6</v>
      </c>
      <c r="AE53" s="780">
        <v>-1099.905</v>
      </c>
      <c r="AF53" s="1440">
        <v>-1393.8720000000001</v>
      </c>
      <c r="AG53" s="1440">
        <v>-1151.777</v>
      </c>
      <c r="AH53" s="1440">
        <v>-1235.17</v>
      </c>
      <c r="AI53" s="1440">
        <v>-779.27</v>
      </c>
      <c r="AJ53" s="1440">
        <v>-1190.4949999999999</v>
      </c>
    </row>
    <row r="54" spans="1:36" hidden="1">
      <c r="A54" s="211"/>
      <c r="B54" s="321">
        <v>0</v>
      </c>
      <c r="C54" s="321">
        <v>0</v>
      </c>
      <c r="D54" s="321">
        <v>0</v>
      </c>
      <c r="E54" s="321">
        <v>0</v>
      </c>
      <c r="F54" s="321">
        <v>0</v>
      </c>
      <c r="G54" s="321">
        <v>0</v>
      </c>
      <c r="H54" s="321">
        <v>-367.90699999999998</v>
      </c>
      <c r="I54" s="321">
        <v>-196.65199999999999</v>
      </c>
      <c r="J54" s="321">
        <v>-20.661000000000001</v>
      </c>
      <c r="K54" s="571">
        <v>-111.38200000000001</v>
      </c>
      <c r="L54" s="571">
        <v>-334.24</v>
      </c>
      <c r="M54" s="571">
        <v>-93.656999999999996</v>
      </c>
      <c r="N54" s="571">
        <v>-112.529</v>
      </c>
      <c r="O54" s="571">
        <v>-35.253</v>
      </c>
      <c r="P54" s="571">
        <v>-294.85500000000002</v>
      </c>
      <c r="Q54" s="571">
        <v>-99.885000000000005</v>
      </c>
      <c r="R54" s="780">
        <v>-277.11799999999999</v>
      </c>
      <c r="S54" s="780">
        <v>-377.38</v>
      </c>
      <c r="T54" s="780">
        <v>-966.64599999999996</v>
      </c>
      <c r="U54" s="780">
        <v>-16.68</v>
      </c>
      <c r="V54" s="780">
        <v>-154.15600000000001</v>
      </c>
      <c r="W54" s="780">
        <v>-59.371000000000002</v>
      </c>
      <c r="X54" s="780">
        <v>310.899</v>
      </c>
      <c r="Y54" s="780">
        <v>-64.156000000000006</v>
      </c>
      <c r="Z54" s="780">
        <v>148.773</v>
      </c>
      <c r="AA54" s="780">
        <v>98.519000000000005</v>
      </c>
      <c r="AB54" s="780">
        <v>-60.106999999999999</v>
      </c>
      <c r="AC54" s="780">
        <v>-82.921000000000006</v>
      </c>
      <c r="AD54" s="780">
        <v>-56.459000000000003</v>
      </c>
      <c r="AE54" s="780">
        <v>-258.38299999999998</v>
      </c>
      <c r="AF54" s="1440">
        <v>-440.47199999999998</v>
      </c>
      <c r="AG54" s="1440">
        <v>-167.87799999999999</v>
      </c>
      <c r="AH54" s="1440">
        <v>-241.19900000000001</v>
      </c>
      <c r="AI54" s="1440">
        <v>-405.70100000000002</v>
      </c>
      <c r="AJ54" s="1440">
        <v>-404.20600000000002</v>
      </c>
    </row>
    <row r="55" spans="1:36">
      <c r="A55" s="214" t="s">
        <v>682</v>
      </c>
      <c r="B55" s="306">
        <v>-539.75</v>
      </c>
      <c r="C55" s="306">
        <v>-62.204999999999998</v>
      </c>
      <c r="D55" s="306">
        <v>-1254.539</v>
      </c>
      <c r="E55" s="306">
        <v>-444.44</v>
      </c>
      <c r="F55" s="306">
        <v>-105.262</v>
      </c>
      <c r="G55" s="306">
        <v>-261.98899999999998</v>
      </c>
      <c r="H55" s="306">
        <v>-282.49599999999998</v>
      </c>
      <c r="I55" s="306">
        <v>-187.214</v>
      </c>
      <c r="J55" s="306">
        <v>-1.268</v>
      </c>
      <c r="K55" s="571">
        <v>-95.051000000000002</v>
      </c>
      <c r="L55" s="571">
        <v>-268.863</v>
      </c>
      <c r="M55" s="571">
        <v>-29.768000000000001</v>
      </c>
      <c r="N55" s="571">
        <v>-42.679000000000002</v>
      </c>
      <c r="O55" s="571">
        <v>-69.616</v>
      </c>
      <c r="P55" s="571">
        <v>-230.24700000000001</v>
      </c>
      <c r="Q55" s="571">
        <v>-88.608000000000004</v>
      </c>
      <c r="R55" s="780">
        <v>-196.07499999999999</v>
      </c>
      <c r="S55" s="780">
        <v>-366.56900000000002</v>
      </c>
      <c r="T55" s="780">
        <v>-831.80700000000002</v>
      </c>
      <c r="U55" s="780">
        <v>47.826000000000001</v>
      </c>
      <c r="V55" s="780">
        <v>-8.0470000000000006</v>
      </c>
      <c r="W55" s="780">
        <v>21.018000000000001</v>
      </c>
      <c r="X55" s="780">
        <v>384.41699999999997</v>
      </c>
      <c r="Y55" s="780">
        <v>-27.077000000000002</v>
      </c>
      <c r="Z55" s="780">
        <v>202.047</v>
      </c>
      <c r="AA55" s="780">
        <v>157.953</v>
      </c>
      <c r="AB55" s="780">
        <v>9.9369999999999994</v>
      </c>
      <c r="AC55" s="780">
        <v>-28.513999999999999</v>
      </c>
      <c r="AD55" s="780">
        <v>-5.3529999999999998</v>
      </c>
      <c r="AE55" s="780">
        <v>-99.61</v>
      </c>
      <c r="AF55" s="1440">
        <v>-361.15</v>
      </c>
      <c r="AG55" s="1440">
        <v>-127.56399999999999</v>
      </c>
      <c r="AH55" s="1440">
        <v>-168.72200000000001</v>
      </c>
      <c r="AI55" s="1440">
        <v>-367.59100000000001</v>
      </c>
      <c r="AJ55" s="1440">
        <v>-345.113</v>
      </c>
    </row>
    <row r="56" spans="1:36">
      <c r="A56" s="214" t="s">
        <v>681</v>
      </c>
      <c r="B56" s="306">
        <v>-212.452</v>
      </c>
      <c r="C56" s="306">
        <v>-40.368000000000002</v>
      </c>
      <c r="D56" s="306">
        <v>-51.8</v>
      </c>
      <c r="E56" s="306">
        <v>-84.608000000000004</v>
      </c>
      <c r="F56" s="306">
        <v>-54.127000000000002</v>
      </c>
      <c r="G56" s="306">
        <v>-38.707000000000001</v>
      </c>
      <c r="H56" s="306">
        <v>-85.411000000000001</v>
      </c>
      <c r="I56" s="306">
        <v>-9.4390000000000001</v>
      </c>
      <c r="J56" s="306">
        <v>-19.393000000000001</v>
      </c>
      <c r="K56" s="571">
        <v>-16.332000000000001</v>
      </c>
      <c r="L56" s="571">
        <v>-65.376999999999995</v>
      </c>
      <c r="M56" s="571">
        <v>-63.889000000000003</v>
      </c>
      <c r="N56" s="571">
        <v>-69.850999999999999</v>
      </c>
      <c r="O56" s="571">
        <v>34.362000000000002</v>
      </c>
      <c r="P56" s="571">
        <v>-64.608999999999995</v>
      </c>
      <c r="Q56" s="571">
        <v>-11.276999999999999</v>
      </c>
      <c r="R56" s="780">
        <v>-81.043000000000006</v>
      </c>
      <c r="S56" s="780">
        <v>-10.811</v>
      </c>
      <c r="T56" s="780">
        <v>-134.84</v>
      </c>
      <c r="U56" s="780">
        <v>-64.506</v>
      </c>
      <c r="V56" s="780">
        <v>-146.10900000000001</v>
      </c>
      <c r="W56" s="780">
        <v>-80.388999999999996</v>
      </c>
      <c r="X56" s="780">
        <v>-73.518000000000001</v>
      </c>
      <c r="Y56" s="780">
        <v>-37.079000000000001</v>
      </c>
      <c r="Z56" s="780">
        <v>-53.274000000000001</v>
      </c>
      <c r="AA56" s="780">
        <v>-59.435000000000002</v>
      </c>
      <c r="AB56" s="780">
        <v>-70.043999999999997</v>
      </c>
      <c r="AC56" s="780">
        <v>-54.408000000000001</v>
      </c>
      <c r="AD56" s="780">
        <v>-51.106000000000002</v>
      </c>
      <c r="AE56" s="780">
        <v>-158.774</v>
      </c>
      <c r="AF56" s="1440">
        <v>-79.322000000000003</v>
      </c>
      <c r="AG56" s="1440">
        <v>-40.314</v>
      </c>
      <c r="AH56" s="1440">
        <v>-72.477000000000004</v>
      </c>
      <c r="AI56" s="1440">
        <v>-38.109000000000002</v>
      </c>
      <c r="AJ56" s="1440">
        <v>-59.094000000000001</v>
      </c>
    </row>
    <row r="57" spans="1:36">
      <c r="A57" s="214" t="s">
        <v>680</v>
      </c>
      <c r="B57" s="306">
        <v>147.77500000000001</v>
      </c>
      <c r="C57" s="306">
        <v>155.64599999999999</v>
      </c>
      <c r="D57" s="306">
        <v>148.988</v>
      </c>
      <c r="E57" s="306">
        <v>157.696</v>
      </c>
      <c r="F57" s="306">
        <v>131.41200000000001</v>
      </c>
      <c r="G57" s="306">
        <v>110.79600000000001</v>
      </c>
      <c r="H57" s="306">
        <v>180.68700000000001</v>
      </c>
      <c r="I57" s="306">
        <v>135.60599999999999</v>
      </c>
      <c r="J57" s="306">
        <v>319.49200000000002</v>
      </c>
      <c r="K57" s="571">
        <v>361.68099999999998</v>
      </c>
      <c r="L57" s="571">
        <v>327.91199999999998</v>
      </c>
      <c r="M57" s="571">
        <v>139.15899999999999</v>
      </c>
      <c r="N57" s="571">
        <v>205.32400000000001</v>
      </c>
      <c r="O57" s="571">
        <v>239.21600000000001</v>
      </c>
      <c r="P57" s="571">
        <v>377.92700000000002</v>
      </c>
      <c r="Q57" s="571">
        <v>181.19200000000001</v>
      </c>
      <c r="R57" s="780">
        <v>160.05799999999999</v>
      </c>
      <c r="S57" s="780">
        <v>273.97699999999998</v>
      </c>
      <c r="T57" s="780">
        <v>198.916</v>
      </c>
      <c r="U57" s="780">
        <v>170.52099999999999</v>
      </c>
      <c r="V57" s="780">
        <v>225.81</v>
      </c>
      <c r="W57" s="780">
        <v>289.77300000000002</v>
      </c>
      <c r="X57" s="780">
        <v>256.13099999999997</v>
      </c>
      <c r="Y57" s="780">
        <v>154.221</v>
      </c>
      <c r="Z57" s="780">
        <v>179.50899999999999</v>
      </c>
      <c r="AA57" s="780">
        <v>237.69900000000001</v>
      </c>
      <c r="AB57" s="780">
        <v>164.137</v>
      </c>
      <c r="AC57" s="780">
        <v>174.846</v>
      </c>
      <c r="AD57" s="780">
        <v>244.45500000000001</v>
      </c>
      <c r="AE57" s="780">
        <v>183.678</v>
      </c>
      <c r="AF57" s="1440">
        <v>273.27499999999998</v>
      </c>
      <c r="AG57" s="1440">
        <v>174.005</v>
      </c>
      <c r="AH57" s="1440">
        <v>182.58600000000001</v>
      </c>
      <c r="AI57" s="1440">
        <v>204.62899999999999</v>
      </c>
      <c r="AJ57" s="1440">
        <v>339.73099999999999</v>
      </c>
    </row>
    <row r="58" spans="1:36" s="322" customFormat="1">
      <c r="A58" s="211" t="s">
        <v>679</v>
      </c>
      <c r="B58" s="321">
        <v>-13.295</v>
      </c>
      <c r="C58" s="321">
        <v>-14.468999999999999</v>
      </c>
      <c r="D58" s="321">
        <v>-16.332999999999998</v>
      </c>
      <c r="E58" s="321">
        <v>-13.481999999999999</v>
      </c>
      <c r="F58" s="321">
        <v>-12.135</v>
      </c>
      <c r="G58" s="321">
        <v>-10.763999999999999</v>
      </c>
      <c r="H58" s="321">
        <v>-16.773</v>
      </c>
      <c r="I58" s="321">
        <v>-19.268000000000001</v>
      </c>
      <c r="J58" s="321">
        <v>-18.021000000000001</v>
      </c>
      <c r="K58" s="572">
        <v>-18.347000000000001</v>
      </c>
      <c r="L58" s="572">
        <v>-12.583</v>
      </c>
      <c r="M58" s="572">
        <v>-10.817</v>
      </c>
      <c r="N58" s="572">
        <v>-15.337999999999999</v>
      </c>
      <c r="O58" s="572">
        <v>-17.565000000000001</v>
      </c>
      <c r="P58" s="572">
        <v>-15.574999999999999</v>
      </c>
      <c r="Q58" s="572">
        <v>-3.2989999999999999</v>
      </c>
      <c r="R58" s="781">
        <v>-0.76600000000000001</v>
      </c>
      <c r="S58" s="781">
        <v>-2.67</v>
      </c>
      <c r="T58" s="781">
        <v>-1.4950000000000001</v>
      </c>
      <c r="U58" s="781">
        <v>-2.0390000000000001</v>
      </c>
      <c r="V58" s="781">
        <v>-3.1320000000000001</v>
      </c>
      <c r="W58" s="781">
        <v>-0.68200000000000005</v>
      </c>
      <c r="X58" s="781">
        <v>-3.0310000000000001</v>
      </c>
      <c r="Y58" s="781">
        <v>-2.113</v>
      </c>
      <c r="Z58" s="781">
        <v>-4.76</v>
      </c>
      <c r="AA58" s="781">
        <v>-1.7370000000000001</v>
      </c>
      <c r="AB58" s="781">
        <v>-2.7189999999999999</v>
      </c>
      <c r="AC58" s="781">
        <v>-2.8490000000000002</v>
      </c>
      <c r="AD58" s="781">
        <v>-3.8029999999999999</v>
      </c>
      <c r="AE58" s="781">
        <v>-6.8650000000000002</v>
      </c>
      <c r="AF58" s="1438">
        <v>-8.5090000000000003</v>
      </c>
      <c r="AG58" s="1438">
        <v>-5.2859999999999996</v>
      </c>
      <c r="AH58" s="1438">
        <v>-9.2789999999999999</v>
      </c>
      <c r="AI58" s="1438">
        <v>-4.5369999999999999</v>
      </c>
      <c r="AJ58" s="1438">
        <v>-7.1319999999999997</v>
      </c>
    </row>
    <row r="59" spans="1:36">
      <c r="A59" s="212"/>
      <c r="B59" s="306"/>
      <c r="C59" s="306"/>
      <c r="D59" s="306"/>
      <c r="E59" s="306"/>
      <c r="F59" s="306"/>
      <c r="G59" s="306"/>
      <c r="H59" s="306"/>
      <c r="I59" s="306"/>
      <c r="J59" s="306"/>
      <c r="K59" s="571"/>
      <c r="L59" s="571"/>
      <c r="M59" s="571"/>
      <c r="N59" s="571"/>
      <c r="O59" s="571"/>
      <c r="P59" s="571"/>
      <c r="Q59" s="571"/>
      <c r="R59" s="780"/>
      <c r="S59" s="780"/>
      <c r="T59" s="780"/>
      <c r="U59" s="780"/>
      <c r="V59" s="780"/>
      <c r="W59" s="780"/>
      <c r="X59" s="780"/>
      <c r="Y59" s="780"/>
      <c r="Z59" s="780"/>
      <c r="AA59" s="780"/>
      <c r="AB59" s="780"/>
      <c r="AC59" s="780"/>
      <c r="AD59" s="780"/>
      <c r="AE59" s="780"/>
      <c r="AF59" s="1440"/>
      <c r="AG59" s="1440"/>
      <c r="AH59" s="1440"/>
      <c r="AI59" s="1440"/>
      <c r="AJ59" s="1440"/>
    </row>
    <row r="60" spans="1:36">
      <c r="A60" s="211" t="s">
        <v>62</v>
      </c>
      <c r="B60" s="321">
        <v>-3470.6089999999999</v>
      </c>
      <c r="C60" s="321">
        <v>-3451.2429999999999</v>
      </c>
      <c r="D60" s="321">
        <v>-3725.3820000000001</v>
      </c>
      <c r="E60" s="321">
        <v>-3472.6080000000002</v>
      </c>
      <c r="F60" s="321">
        <v>-3515.3539999999998</v>
      </c>
      <c r="G60" s="321">
        <v>-3537.547</v>
      </c>
      <c r="H60" s="321">
        <v>-3996.7359999999999</v>
      </c>
      <c r="I60" s="321">
        <v>-3656.1689999999999</v>
      </c>
      <c r="J60" s="321">
        <v>-3754.09</v>
      </c>
      <c r="K60" s="572">
        <v>-3866.9639999999999</v>
      </c>
      <c r="L60" s="572">
        <v>-3940.8310000000001</v>
      </c>
      <c r="M60" s="572">
        <v>-3652.692</v>
      </c>
      <c r="N60" s="572">
        <v>-3799.029</v>
      </c>
      <c r="O60" s="572">
        <v>-3858.4090000000001</v>
      </c>
      <c r="P60" s="572">
        <v>-4092.3789999999999</v>
      </c>
      <c r="Q60" s="572">
        <v>-3612.65</v>
      </c>
      <c r="R60" s="781">
        <v>-3999.105</v>
      </c>
      <c r="S60" s="781">
        <v>-4234.5600000000004</v>
      </c>
      <c r="T60" s="781">
        <v>-4286.4579999999996</v>
      </c>
      <c r="U60" s="781">
        <v>-4350.1360000000004</v>
      </c>
      <c r="V60" s="781">
        <v>-4334.4790000000003</v>
      </c>
      <c r="W60" s="781">
        <v>-4400.9620000000004</v>
      </c>
      <c r="X60" s="781">
        <v>-4657.0540000000001</v>
      </c>
      <c r="Y60" s="781">
        <v>-4496.6379999999999</v>
      </c>
      <c r="Z60" s="781">
        <v>-4695.9189999999999</v>
      </c>
      <c r="AA60" s="781">
        <v>-5026.5119999999997</v>
      </c>
      <c r="AB60" s="781">
        <v>-5262.5519999999997</v>
      </c>
      <c r="AC60" s="781">
        <v>-4887.335</v>
      </c>
      <c r="AD60" s="781">
        <v>-5096.1499999999996</v>
      </c>
      <c r="AE60" s="781">
        <v>-5094.1419999999998</v>
      </c>
      <c r="AF60" s="1438">
        <v>-5296.0410000000002</v>
      </c>
      <c r="AG60" s="1438">
        <v>-4944.3310000000001</v>
      </c>
      <c r="AH60" s="1438">
        <v>-5089.6589999999997</v>
      </c>
      <c r="AI60" s="1438">
        <v>-5382.3459999999995</v>
      </c>
      <c r="AJ60" s="1438">
        <v>-5830.9750000000004</v>
      </c>
    </row>
    <row r="61" spans="1:36">
      <c r="A61" s="210" t="s">
        <v>678</v>
      </c>
      <c r="B61" s="306">
        <v>-3102.096</v>
      </c>
      <c r="C61" s="306">
        <v>-3073.509</v>
      </c>
      <c r="D61" s="306">
        <v>-3397.2539999999999</v>
      </c>
      <c r="E61" s="306">
        <v>-3153.0940000000001</v>
      </c>
      <c r="F61" s="306">
        <v>-3205.4050000000002</v>
      </c>
      <c r="G61" s="306">
        <v>-3214.4259999999999</v>
      </c>
      <c r="H61" s="306">
        <v>-3685.6120000000001</v>
      </c>
      <c r="I61" s="306">
        <v>-3338.1990000000001</v>
      </c>
      <c r="J61" s="306">
        <v>-3403.567</v>
      </c>
      <c r="K61" s="571">
        <v>-3525.636</v>
      </c>
      <c r="L61" s="571">
        <v>-3540.3739999999998</v>
      </c>
      <c r="M61" s="571">
        <v>-3328.9569999999999</v>
      </c>
      <c r="N61" s="571">
        <v>-3445.6329999999998</v>
      </c>
      <c r="O61" s="571">
        <v>-3488.8040000000001</v>
      </c>
      <c r="P61" s="571">
        <v>-3670.29</v>
      </c>
      <c r="Q61" s="571">
        <v>-3255.259</v>
      </c>
      <c r="R61" s="780">
        <v>-3633.03</v>
      </c>
      <c r="S61" s="780">
        <v>-3849.74</v>
      </c>
      <c r="T61" s="780">
        <v>-3853.3240000000001</v>
      </c>
      <c r="U61" s="780">
        <v>-3927.08</v>
      </c>
      <c r="V61" s="780">
        <v>-3845.5540000000001</v>
      </c>
      <c r="W61" s="780">
        <v>-3849.6350000000002</v>
      </c>
      <c r="X61" s="780">
        <v>-4074.279</v>
      </c>
      <c r="Y61" s="780">
        <v>-3956.538</v>
      </c>
      <c r="Z61" s="780">
        <v>-4035.8820000000001</v>
      </c>
      <c r="AA61" s="780">
        <v>-4386.21</v>
      </c>
      <c r="AB61" s="780">
        <v>-4640.1109999999999</v>
      </c>
      <c r="AC61" s="780">
        <v>-4252.415</v>
      </c>
      <c r="AD61" s="780">
        <v>-4412.451</v>
      </c>
      <c r="AE61" s="780">
        <v>-4450.1629999999996</v>
      </c>
      <c r="AF61" s="1440">
        <v>-4605.9690000000001</v>
      </c>
      <c r="AG61" s="1440">
        <v>-4297.835</v>
      </c>
      <c r="AH61" s="1440">
        <v>-4398.3639999999996</v>
      </c>
      <c r="AI61" s="1440">
        <v>-4659.3670000000002</v>
      </c>
      <c r="AJ61" s="1440">
        <v>-5079.9530000000004</v>
      </c>
    </row>
    <row r="62" spans="1:36">
      <c r="A62" s="210" t="s">
        <v>677</v>
      </c>
      <c r="B62" s="306">
        <v>-368.16399999999999</v>
      </c>
      <c r="C62" s="306">
        <v>-377.23899999999998</v>
      </c>
      <c r="D62" s="306">
        <v>-327.53500000000003</v>
      </c>
      <c r="E62" s="306">
        <v>-319.15300000000002</v>
      </c>
      <c r="F62" s="306">
        <v>-309.673</v>
      </c>
      <c r="G62" s="306">
        <v>-321.226</v>
      </c>
      <c r="H62" s="306">
        <v>-307.89299999999997</v>
      </c>
      <c r="I62" s="306">
        <v>-315.93599999999998</v>
      </c>
      <c r="J62" s="306">
        <v>-347.06200000000001</v>
      </c>
      <c r="K62" s="571">
        <v>-338.86799999999999</v>
      </c>
      <c r="L62" s="571">
        <v>-397.91199999999998</v>
      </c>
      <c r="M62" s="571">
        <v>-321.51</v>
      </c>
      <c r="N62" s="571">
        <v>-350.84899999999999</v>
      </c>
      <c r="O62" s="571">
        <v>-368.27</v>
      </c>
      <c r="P62" s="571">
        <v>-421.97399999999999</v>
      </c>
      <c r="Q62" s="571">
        <v>-357.303</v>
      </c>
      <c r="R62" s="780">
        <v>-365.98200000000003</v>
      </c>
      <c r="S62" s="780">
        <v>-384.72899999999998</v>
      </c>
      <c r="T62" s="780">
        <v>-433.02</v>
      </c>
      <c r="U62" s="780">
        <v>-422.88900000000001</v>
      </c>
      <c r="V62" s="780">
        <v>-487.55900000000003</v>
      </c>
      <c r="W62" s="780">
        <v>-550.07000000000005</v>
      </c>
      <c r="X62" s="780">
        <v>-582.70399999999995</v>
      </c>
      <c r="Y62" s="780">
        <v>-540.02200000000005</v>
      </c>
      <c r="Z62" s="780">
        <v>-659.96199999999999</v>
      </c>
      <c r="AA62" s="780">
        <v>-640.30200000000002</v>
      </c>
      <c r="AB62" s="780">
        <v>-622.49900000000002</v>
      </c>
      <c r="AC62" s="780">
        <v>-634.65499999999997</v>
      </c>
      <c r="AD62" s="780">
        <v>-683.34500000000003</v>
      </c>
      <c r="AE62" s="780">
        <v>-643.35199999999998</v>
      </c>
      <c r="AF62" s="1440">
        <v>-690.072</v>
      </c>
      <c r="AG62" s="1440">
        <v>-647.17100000000005</v>
      </c>
      <c r="AH62" s="1440">
        <v>-690.04399999999998</v>
      </c>
      <c r="AI62" s="1440">
        <v>-721.39599999999996</v>
      </c>
      <c r="AJ62" s="1440">
        <v>-751.36699999999996</v>
      </c>
    </row>
    <row r="63" spans="1:36">
      <c r="A63" s="210" t="s">
        <v>676</v>
      </c>
      <c r="B63" s="306">
        <v>-0.34899999999999998</v>
      </c>
      <c r="C63" s="306">
        <v>-0.495</v>
      </c>
      <c r="D63" s="306">
        <v>-0.59399999999999997</v>
      </c>
      <c r="E63" s="306">
        <v>-0.36199999999999999</v>
      </c>
      <c r="F63" s="306">
        <v>-0.27600000000000002</v>
      </c>
      <c r="G63" s="306">
        <v>-1.895</v>
      </c>
      <c r="H63" s="306">
        <v>-3.2309999999999999</v>
      </c>
      <c r="I63" s="306">
        <v>-2.0339999999999998</v>
      </c>
      <c r="J63" s="306">
        <v>-3.4620000000000002</v>
      </c>
      <c r="K63" s="571">
        <v>-2.46</v>
      </c>
      <c r="L63" s="571">
        <v>-2.5449999999999999</v>
      </c>
      <c r="M63" s="571">
        <v>-2.226</v>
      </c>
      <c r="N63" s="571">
        <v>-2.5470000000000002</v>
      </c>
      <c r="O63" s="571">
        <v>-1.3360000000000001</v>
      </c>
      <c r="P63" s="571">
        <v>-0.115</v>
      </c>
      <c r="Q63" s="571">
        <v>-8.7999999999999995E-2</v>
      </c>
      <c r="R63" s="780">
        <v>-9.2999999999999999E-2</v>
      </c>
      <c r="S63" s="780">
        <v>-9.0999999999999998E-2</v>
      </c>
      <c r="T63" s="780">
        <v>-0.114</v>
      </c>
      <c r="U63" s="780">
        <v>-0.16800000000000001</v>
      </c>
      <c r="V63" s="780">
        <v>-1.367</v>
      </c>
      <c r="W63" s="780">
        <v>-1.2569999999999999</v>
      </c>
      <c r="X63" s="780">
        <v>-7.0999999999999994E-2</v>
      </c>
      <c r="Y63" s="780">
        <v>-7.8E-2</v>
      </c>
      <c r="Z63" s="780">
        <v>-7.4999999999999997E-2</v>
      </c>
      <c r="AA63" s="780">
        <v>0</v>
      </c>
      <c r="AB63" s="780">
        <v>5.8000000000000003E-2</v>
      </c>
      <c r="AC63" s="780">
        <v>-0.26500000000000001</v>
      </c>
      <c r="AD63" s="780">
        <v>-0.35399999999999998</v>
      </c>
      <c r="AE63" s="780">
        <v>-0.627</v>
      </c>
      <c r="AF63" s="1440">
        <v>0</v>
      </c>
      <c r="AG63" s="1440">
        <v>0.67600000000000005</v>
      </c>
      <c r="AH63" s="1440">
        <v>-1.2509999999999999</v>
      </c>
      <c r="AI63" s="1440">
        <v>-1.583</v>
      </c>
      <c r="AJ63" s="1440">
        <v>0.34499999999999997</v>
      </c>
    </row>
    <row r="64" spans="1:36">
      <c r="A64" s="210"/>
      <c r="B64" s="306"/>
      <c r="C64" s="306"/>
      <c r="D64" s="306"/>
      <c r="E64" s="306"/>
      <c r="F64" s="306"/>
      <c r="G64" s="306"/>
      <c r="H64" s="306"/>
      <c r="I64" s="306"/>
      <c r="J64" s="306"/>
      <c r="K64" s="571"/>
      <c r="L64" s="571"/>
      <c r="M64" s="571"/>
      <c r="N64" s="571"/>
      <c r="O64" s="571"/>
      <c r="P64" s="571"/>
      <c r="Q64" s="571"/>
      <c r="R64" s="780"/>
      <c r="S64" s="780"/>
      <c r="T64" s="780"/>
      <c r="U64" s="780"/>
      <c r="V64" s="780"/>
      <c r="W64" s="780"/>
      <c r="X64" s="780"/>
      <c r="Y64" s="780"/>
      <c r="Z64" s="780"/>
      <c r="AA64" s="780"/>
      <c r="AB64" s="780"/>
      <c r="AC64" s="780"/>
      <c r="AD64" s="780"/>
      <c r="AE64" s="780"/>
      <c r="AF64" s="1440"/>
      <c r="AG64" s="1440"/>
      <c r="AH64" s="1440"/>
      <c r="AI64" s="1440"/>
      <c r="AJ64" s="1440"/>
    </row>
    <row r="65" spans="1:36">
      <c r="A65" s="205" t="s">
        <v>675</v>
      </c>
      <c r="B65" s="321">
        <v>1958.0730000000001</v>
      </c>
      <c r="C65" s="321">
        <v>2233.65</v>
      </c>
      <c r="D65" s="321">
        <v>1065.528</v>
      </c>
      <c r="E65" s="321">
        <v>1524.7760000000001</v>
      </c>
      <c r="F65" s="321">
        <v>2536.89</v>
      </c>
      <c r="G65" s="321">
        <v>2280.7080000000001</v>
      </c>
      <c r="H65" s="321">
        <v>2000.627</v>
      </c>
      <c r="I65" s="321">
        <v>2138.2759999999998</v>
      </c>
      <c r="J65" s="321">
        <v>3191.9079999999999</v>
      </c>
      <c r="K65" s="572">
        <v>3535.4349999999999</v>
      </c>
      <c r="L65" s="572">
        <v>3698.5619999999999</v>
      </c>
      <c r="M65" s="572">
        <v>3310.6489999999999</v>
      </c>
      <c r="N65" s="572">
        <v>3587.1959999999999</v>
      </c>
      <c r="O65" s="572">
        <v>3446.819</v>
      </c>
      <c r="P65" s="572">
        <v>2762.038</v>
      </c>
      <c r="Q65" s="572">
        <v>808.20100000000002</v>
      </c>
      <c r="R65" s="781">
        <v>1032.693</v>
      </c>
      <c r="S65" s="781">
        <v>2694.873</v>
      </c>
      <c r="T65" s="781">
        <v>2542.8519999999999</v>
      </c>
      <c r="U65" s="781">
        <v>4199.9129999999996</v>
      </c>
      <c r="V65" s="781">
        <v>4225.6679999999997</v>
      </c>
      <c r="W65" s="781">
        <v>4581.0569999999998</v>
      </c>
      <c r="X65" s="781">
        <v>5513.2190000000001</v>
      </c>
      <c r="Y65" s="781">
        <v>5662.9350000000004</v>
      </c>
      <c r="Z65" s="781">
        <v>7632.4949999999999</v>
      </c>
      <c r="AA65" s="781">
        <v>7659.0259999999998</v>
      </c>
      <c r="AB65" s="781">
        <v>6389.4219999999996</v>
      </c>
      <c r="AC65" s="781">
        <v>7162.6580000000004</v>
      </c>
      <c r="AD65" s="781">
        <v>7246.2219999999998</v>
      </c>
      <c r="AE65" s="781">
        <v>7691.1049999999996</v>
      </c>
      <c r="AF65" s="1438">
        <v>7332.6220000000003</v>
      </c>
      <c r="AG65" s="1438">
        <v>7688.2640000000001</v>
      </c>
      <c r="AH65" s="1438">
        <v>7761.5259999999998</v>
      </c>
      <c r="AI65" s="1438">
        <v>8397.3389999999999</v>
      </c>
      <c r="AJ65" s="1438">
        <v>8218.3760000000002</v>
      </c>
    </row>
    <row r="66" spans="1:36">
      <c r="A66" s="207" t="s">
        <v>674</v>
      </c>
      <c r="B66" s="321">
        <v>-337.553</v>
      </c>
      <c r="C66" s="321">
        <v>-669.65800000000002</v>
      </c>
      <c r="D66" s="321">
        <v>69.962999999999994</v>
      </c>
      <c r="E66" s="321">
        <v>-345.11700000000002</v>
      </c>
      <c r="F66" s="321">
        <v>-728.96100000000001</v>
      </c>
      <c r="G66" s="321">
        <v>-741.12699999999995</v>
      </c>
      <c r="H66" s="321">
        <v>-597.18299999999999</v>
      </c>
      <c r="I66" s="321">
        <v>-588.01199999999994</v>
      </c>
      <c r="J66" s="321">
        <v>-996.048</v>
      </c>
      <c r="K66" s="572">
        <v>-1017.0359999999999</v>
      </c>
      <c r="L66" s="572">
        <v>-1227.6189999999999</v>
      </c>
      <c r="M66" s="572">
        <v>-937.13400000000001</v>
      </c>
      <c r="N66" s="572">
        <v>-1076.2650000000001</v>
      </c>
      <c r="O66" s="572">
        <v>-1054.7619999999999</v>
      </c>
      <c r="P66" s="572">
        <v>-788.45899999999995</v>
      </c>
      <c r="Q66" s="572">
        <v>7.2450000000000001</v>
      </c>
      <c r="R66" s="781">
        <v>-189.12799999999999</v>
      </c>
      <c r="S66" s="781">
        <v>-813.24599999999998</v>
      </c>
      <c r="T66" s="781">
        <v>-898.25900000000001</v>
      </c>
      <c r="U66" s="781">
        <v>-1620.4770000000001</v>
      </c>
      <c r="V66" s="781">
        <v>-1421.5740000000001</v>
      </c>
      <c r="W66" s="781">
        <v>-1696.922</v>
      </c>
      <c r="X66" s="781">
        <v>-2060.2959999999998</v>
      </c>
      <c r="Y66" s="781">
        <v>-1771.1769999999999</v>
      </c>
      <c r="Z66" s="781">
        <v>-2626.96</v>
      </c>
      <c r="AA66" s="781">
        <v>-2703.7280000000001</v>
      </c>
      <c r="AB66" s="781">
        <v>-1974.1479999999999</v>
      </c>
      <c r="AC66" s="781">
        <v>-2103.5830000000001</v>
      </c>
      <c r="AD66" s="781">
        <v>-2143.5520000000001</v>
      </c>
      <c r="AE66" s="781">
        <v>-2469.7109999999998</v>
      </c>
      <c r="AF66" s="1438">
        <v>-2304.8690000000001</v>
      </c>
      <c r="AG66" s="1438">
        <v>-2627.672</v>
      </c>
      <c r="AH66" s="1438">
        <v>-2651.9079999999999</v>
      </c>
      <c r="AI66" s="1438">
        <v>-2660.348</v>
      </c>
      <c r="AJ66" s="1438">
        <v>-2562.5279999999998</v>
      </c>
    </row>
    <row r="67" spans="1:36">
      <c r="A67" s="205" t="s">
        <v>673</v>
      </c>
      <c r="B67" s="321">
        <v>0</v>
      </c>
      <c r="C67" s="321">
        <v>0</v>
      </c>
      <c r="D67" s="321">
        <v>0</v>
      </c>
      <c r="E67" s="321">
        <v>0</v>
      </c>
      <c r="F67" s="321">
        <v>0</v>
      </c>
      <c r="G67" s="321">
        <v>0</v>
      </c>
      <c r="H67" s="321">
        <v>0</v>
      </c>
      <c r="I67" s="321">
        <v>0</v>
      </c>
      <c r="J67" s="321">
        <v>0</v>
      </c>
      <c r="K67" s="572">
        <v>0</v>
      </c>
      <c r="L67" s="572">
        <v>0</v>
      </c>
      <c r="M67" s="572">
        <v>0</v>
      </c>
      <c r="N67" s="572">
        <v>0</v>
      </c>
      <c r="O67" s="572">
        <v>0</v>
      </c>
      <c r="P67" s="572">
        <v>0</v>
      </c>
      <c r="Q67" s="572">
        <v>0</v>
      </c>
      <c r="R67" s="781">
        <v>0</v>
      </c>
      <c r="S67" s="781">
        <v>0</v>
      </c>
      <c r="T67" s="781">
        <v>0</v>
      </c>
      <c r="U67" s="781">
        <v>0</v>
      </c>
      <c r="V67" s="781">
        <v>0</v>
      </c>
      <c r="W67" s="781">
        <v>0</v>
      </c>
      <c r="X67" s="781">
        <v>0</v>
      </c>
      <c r="Y67" s="781">
        <v>0</v>
      </c>
      <c r="Z67" s="781">
        <v>0</v>
      </c>
      <c r="AA67" s="781">
        <v>0</v>
      </c>
      <c r="AB67" s="781">
        <v>0</v>
      </c>
      <c r="AC67" s="781">
        <v>0</v>
      </c>
      <c r="AD67" s="781">
        <v>0</v>
      </c>
      <c r="AE67" s="781">
        <v>0</v>
      </c>
      <c r="AF67" s="1438">
        <v>0</v>
      </c>
      <c r="AG67" s="1438">
        <v>0</v>
      </c>
      <c r="AH67" s="1438">
        <v>0</v>
      </c>
      <c r="AI67" s="1438">
        <v>0</v>
      </c>
      <c r="AJ67" s="1438">
        <v>0</v>
      </c>
    </row>
    <row r="68" spans="1:36">
      <c r="A68" s="205" t="s">
        <v>672</v>
      </c>
      <c r="B68" s="321">
        <v>-126.093</v>
      </c>
      <c r="C68" s="321">
        <v>9.7669999999999995</v>
      </c>
      <c r="D68" s="321">
        <v>195.70099999999999</v>
      </c>
      <c r="E68" s="321">
        <v>28.030999999999999</v>
      </c>
      <c r="F68" s="321">
        <v>-142.10400000000001</v>
      </c>
      <c r="G68" s="321">
        <v>91.174000000000007</v>
      </c>
      <c r="H68" s="321">
        <v>140.31399999999999</v>
      </c>
      <c r="I68" s="321">
        <v>-42.542999999999999</v>
      </c>
      <c r="J68" s="321">
        <v>-222.44300000000001</v>
      </c>
      <c r="K68" s="572">
        <v>-108.03</v>
      </c>
      <c r="L68" s="572">
        <v>-177.38200000000001</v>
      </c>
      <c r="M68" s="572">
        <v>-135.05099999999999</v>
      </c>
      <c r="N68" s="572">
        <v>-201.839</v>
      </c>
      <c r="O68" s="572">
        <v>-130.46299999999999</v>
      </c>
      <c r="P68" s="572">
        <v>23.23</v>
      </c>
      <c r="Q68" s="572">
        <v>-89.263000000000005</v>
      </c>
      <c r="R68" s="781">
        <v>-18.756</v>
      </c>
      <c r="S68" s="781">
        <v>80.141999999999996</v>
      </c>
      <c r="T68" s="781">
        <v>628.90700000000004</v>
      </c>
      <c r="U68" s="781">
        <v>-126.289</v>
      </c>
      <c r="V68" s="781">
        <v>-275.62200000000001</v>
      </c>
      <c r="W68" s="781">
        <v>-140.881</v>
      </c>
      <c r="X68" s="781">
        <v>-48.110999999999997</v>
      </c>
      <c r="Y68" s="781">
        <v>-237.51599999999999</v>
      </c>
      <c r="Z68" s="781">
        <v>-264.17500000000001</v>
      </c>
      <c r="AA68" s="781">
        <v>-162.75200000000001</v>
      </c>
      <c r="AB68" s="781">
        <v>-160.48099999999999</v>
      </c>
      <c r="AC68" s="781">
        <v>-197.17599999999999</v>
      </c>
      <c r="AD68" s="781">
        <v>-172.51400000000001</v>
      </c>
      <c r="AE68" s="781">
        <v>-133.61000000000001</v>
      </c>
      <c r="AF68" s="1438">
        <v>-151.703</v>
      </c>
      <c r="AG68" s="1438">
        <v>-150.846</v>
      </c>
      <c r="AH68" s="1438">
        <v>-163.14099999999999</v>
      </c>
      <c r="AI68" s="1438">
        <v>-194.74600000000001</v>
      </c>
      <c r="AJ68" s="1438">
        <v>-141.321</v>
      </c>
    </row>
    <row r="69" spans="1:36">
      <c r="A69" s="205" t="s">
        <v>925</v>
      </c>
      <c r="B69" s="306"/>
      <c r="C69" s="306"/>
      <c r="D69" s="306"/>
      <c r="E69" s="306"/>
      <c r="F69" s="306"/>
      <c r="G69" s="306"/>
      <c r="H69" s="306"/>
      <c r="I69" s="306"/>
      <c r="J69" s="306"/>
      <c r="K69" s="571"/>
      <c r="L69" s="571"/>
      <c r="M69" s="571"/>
      <c r="N69" s="571"/>
      <c r="O69" s="571"/>
      <c r="P69" s="571"/>
      <c r="Q69" s="571"/>
      <c r="R69" s="780"/>
      <c r="S69" s="780"/>
      <c r="T69" s="780"/>
      <c r="U69" s="780"/>
      <c r="V69" s="780"/>
      <c r="W69" s="780"/>
      <c r="X69" s="780"/>
      <c r="Y69" s="780"/>
      <c r="Z69" s="780"/>
      <c r="AA69" s="780"/>
      <c r="AB69" s="780"/>
      <c r="AC69" s="780"/>
      <c r="AD69" s="780"/>
      <c r="AE69" s="780"/>
      <c r="AF69" s="1440"/>
      <c r="AG69" s="1440"/>
      <c r="AH69" s="1440"/>
      <c r="AI69" s="1440"/>
      <c r="AJ69" s="1440"/>
    </row>
    <row r="70" spans="1:36" ht="13.5" thickBot="1">
      <c r="A70" s="203" t="s">
        <v>709</v>
      </c>
      <c r="B70" s="320">
        <v>1494.4280000000001</v>
      </c>
      <c r="C70" s="320">
        <v>1573.759</v>
      </c>
      <c r="D70" s="320">
        <v>1331.191</v>
      </c>
      <c r="E70" s="320">
        <v>1207.69</v>
      </c>
      <c r="F70" s="320">
        <v>1665.826</v>
      </c>
      <c r="G70" s="320">
        <v>1630.7550000000001</v>
      </c>
      <c r="H70" s="320">
        <v>1543.758</v>
      </c>
      <c r="I70" s="320">
        <v>1507.721</v>
      </c>
      <c r="J70" s="320">
        <v>1973.4169999999999</v>
      </c>
      <c r="K70" s="570">
        <v>2410.3690000000001</v>
      </c>
      <c r="L70" s="570">
        <v>2293.5610000000001</v>
      </c>
      <c r="M70" s="570">
        <v>2238.4639999999999</v>
      </c>
      <c r="N70" s="570">
        <v>2309.0920000000001</v>
      </c>
      <c r="O70" s="570">
        <v>2261.5940000000001</v>
      </c>
      <c r="P70" s="570">
        <v>1996.809</v>
      </c>
      <c r="Q70" s="570">
        <v>726.18299999999999</v>
      </c>
      <c r="R70" s="779">
        <v>824.80899999999997</v>
      </c>
      <c r="S70" s="779">
        <v>1961.769</v>
      </c>
      <c r="T70" s="779">
        <v>2273.5010000000002</v>
      </c>
      <c r="U70" s="779">
        <v>2453.1460000000002</v>
      </c>
      <c r="V70" s="779">
        <v>2528.4720000000002</v>
      </c>
      <c r="W70" s="779">
        <v>2743.2539999999999</v>
      </c>
      <c r="X70" s="779">
        <v>3404.8119999999999</v>
      </c>
      <c r="Y70" s="779">
        <v>3654.2420000000002</v>
      </c>
      <c r="Z70" s="779">
        <v>4741.3599999999997</v>
      </c>
      <c r="AA70" s="779">
        <v>4792.5460000000003</v>
      </c>
      <c r="AB70" s="779">
        <v>4254.7929999999997</v>
      </c>
      <c r="AC70" s="779">
        <v>4861.8980000000001</v>
      </c>
      <c r="AD70" s="779">
        <v>4930.1559999999999</v>
      </c>
      <c r="AE70" s="779">
        <v>5087.7839999999997</v>
      </c>
      <c r="AF70" s="1442">
        <v>4876.05</v>
      </c>
      <c r="AG70" s="1442">
        <v>4909.7460000000001</v>
      </c>
      <c r="AH70" s="1442">
        <v>4946.4759999999997</v>
      </c>
      <c r="AI70" s="1442">
        <v>5542.2449999999999</v>
      </c>
      <c r="AJ70" s="1442">
        <v>5514.5280000000002</v>
      </c>
    </row>
    <row r="71" spans="1:36">
      <c r="K71" s="8"/>
      <c r="L71" s="8"/>
      <c r="M71" s="8"/>
      <c r="N71" s="8"/>
      <c r="O71" s="8"/>
      <c r="P71" s="8"/>
      <c r="Q71" s="8"/>
      <c r="R71" s="15"/>
      <c r="S71" s="15"/>
      <c r="T71" s="15"/>
      <c r="U71" s="15"/>
      <c r="V71" s="15"/>
      <c r="W71" s="15"/>
      <c r="X71" s="15"/>
      <c r="Y71" s="15"/>
      <c r="Z71" s="15"/>
      <c r="AA71" s="15"/>
      <c r="AB71" s="15"/>
      <c r="AC71" s="15"/>
      <c r="AD71" s="15"/>
      <c r="AE71" s="15"/>
      <c r="AF71" s="15"/>
      <c r="AG71" s="15"/>
      <c r="AH71" s="15"/>
      <c r="AI71" s="15"/>
      <c r="AJ71" s="15"/>
    </row>
    <row r="72" spans="1:36">
      <c r="K72" s="8"/>
      <c r="L72" s="8"/>
      <c r="M72" s="8"/>
      <c r="N72" s="8"/>
      <c r="O72" s="8"/>
      <c r="P72" s="8"/>
      <c r="Q72" s="8"/>
      <c r="R72" s="15"/>
      <c r="S72" s="15"/>
      <c r="T72" s="15"/>
      <c r="U72" s="15"/>
      <c r="V72" s="15"/>
      <c r="W72" s="15"/>
      <c r="X72" s="15"/>
      <c r="Y72" s="15"/>
      <c r="Z72" s="15"/>
      <c r="AA72" s="15"/>
      <c r="AB72" s="15"/>
      <c r="AC72" s="15"/>
      <c r="AD72" s="15"/>
      <c r="AE72" s="15"/>
      <c r="AF72" s="15"/>
      <c r="AG72" s="15"/>
      <c r="AH72" s="15"/>
      <c r="AI72" s="15"/>
      <c r="AJ72" s="15"/>
    </row>
    <row r="73" spans="1:36">
      <c r="A73" s="1225" t="s">
        <v>812</v>
      </c>
      <c r="B73" s="1225"/>
      <c r="C73" s="1225"/>
      <c r="D73" s="1225"/>
      <c r="E73" s="1225"/>
      <c r="F73" s="1225"/>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row>
    <row r="74" spans="1:36">
      <c r="A74" s="1226"/>
      <c r="B74" s="877" t="s">
        <v>624</v>
      </c>
      <c r="C74" s="877" t="s">
        <v>634</v>
      </c>
      <c r="D74" s="877" t="s">
        <v>655</v>
      </c>
      <c r="E74" s="877" t="s">
        <v>660</v>
      </c>
      <c r="F74" s="877" t="s">
        <v>667</v>
      </c>
      <c r="G74" s="877" t="s">
        <v>894</v>
      </c>
      <c r="H74" s="877" t="s">
        <v>914</v>
      </c>
      <c r="I74" s="877" t="s">
        <v>927</v>
      </c>
      <c r="J74" s="877" t="s">
        <v>1002</v>
      </c>
      <c r="K74" s="878" t="s">
        <v>1090</v>
      </c>
      <c r="L74" s="878" t="s">
        <v>1132</v>
      </c>
      <c r="M74" s="878" t="s">
        <v>1194</v>
      </c>
      <c r="N74" s="878" t="s">
        <v>1211</v>
      </c>
      <c r="O74" s="878" t="s">
        <v>1223</v>
      </c>
      <c r="P74" s="878" t="s">
        <v>1240</v>
      </c>
      <c r="Q74" s="878" t="s">
        <v>1406</v>
      </c>
      <c r="R74" s="879" t="s">
        <v>1462</v>
      </c>
      <c r="S74" s="879" t="s">
        <v>1509</v>
      </c>
      <c r="T74" s="879" t="s">
        <v>1521</v>
      </c>
      <c r="U74" s="879" t="s">
        <v>1541</v>
      </c>
      <c r="V74" s="879" t="s">
        <v>1608</v>
      </c>
      <c r="W74" s="879" t="s">
        <v>1623</v>
      </c>
      <c r="X74" s="879" t="s">
        <v>1636</v>
      </c>
      <c r="Y74" s="879" t="s">
        <v>1654</v>
      </c>
      <c r="Z74" s="879" t="s">
        <v>1721</v>
      </c>
      <c r="AA74" s="879" t="s">
        <v>1771</v>
      </c>
      <c r="AB74" s="879" t="s">
        <v>1788</v>
      </c>
      <c r="AC74" s="879" t="s">
        <v>1805</v>
      </c>
      <c r="AD74" s="879" t="s">
        <v>1826</v>
      </c>
      <c r="AE74" s="879" t="s">
        <v>1863</v>
      </c>
      <c r="AF74" s="1437" t="s">
        <v>1882</v>
      </c>
      <c r="AG74" s="1437" t="s">
        <v>1942</v>
      </c>
      <c r="AH74" s="1437" t="s">
        <v>1963</v>
      </c>
      <c r="AI74" s="1437" t="s">
        <v>1981</v>
      </c>
      <c r="AJ74" s="1437" t="s">
        <v>2004</v>
      </c>
    </row>
    <row r="75" spans="1:36">
      <c r="A75" s="325"/>
      <c r="K75" s="8"/>
      <c r="L75" s="8"/>
      <c r="M75" s="8"/>
      <c r="N75" s="8"/>
      <c r="O75" s="8"/>
      <c r="P75" s="8"/>
      <c r="Q75" s="8"/>
      <c r="R75" s="15"/>
      <c r="S75" s="15"/>
      <c r="T75" s="15"/>
      <c r="U75" s="15"/>
      <c r="V75" s="15"/>
      <c r="W75" s="15"/>
      <c r="X75" s="15"/>
      <c r="Y75" s="15"/>
      <c r="Z75" s="15"/>
      <c r="AA75" s="15"/>
      <c r="AB75" s="15"/>
      <c r="AC75" s="15"/>
      <c r="AD75" s="15"/>
      <c r="AE75" s="15"/>
      <c r="AF75" s="15"/>
      <c r="AG75" s="15"/>
      <c r="AH75" s="15"/>
      <c r="AI75" s="15"/>
      <c r="AJ75" s="15"/>
    </row>
    <row r="76" spans="1:36">
      <c r="A76" s="212" t="s">
        <v>16</v>
      </c>
      <c r="B76" s="321">
        <v>1840.0909999999999</v>
      </c>
      <c r="C76" s="321">
        <v>2543.1089999999999</v>
      </c>
      <c r="D76" s="321">
        <v>3057.7539999999999</v>
      </c>
      <c r="E76" s="321">
        <v>2552.9589999999998</v>
      </c>
      <c r="F76" s="321">
        <v>2679.4079999999999</v>
      </c>
      <c r="G76" s="321">
        <v>2730.223</v>
      </c>
      <c r="H76" s="321">
        <v>2659.933</v>
      </c>
      <c r="I76" s="321">
        <v>2913.0610000000001</v>
      </c>
      <c r="J76" s="321">
        <v>2454.3560000000002</v>
      </c>
      <c r="K76" s="572">
        <v>2470.3510000000001</v>
      </c>
      <c r="L76" s="572">
        <v>2408.982</v>
      </c>
      <c r="M76" s="572">
        <v>2524.8969999999999</v>
      </c>
      <c r="N76" s="572">
        <v>2508.873</v>
      </c>
      <c r="O76" s="572">
        <v>2462.2199999999998</v>
      </c>
      <c r="P76" s="572">
        <v>2416.6640000000002</v>
      </c>
      <c r="Q76" s="572">
        <v>1908.8109999999999</v>
      </c>
      <c r="R76" s="781">
        <v>2530.1950000000002</v>
      </c>
      <c r="S76" s="781">
        <v>2744.547</v>
      </c>
      <c r="T76" s="781">
        <v>2734.7959999999998</v>
      </c>
      <c r="U76" s="781">
        <v>3858.3519999999999</v>
      </c>
      <c r="V76" s="781">
        <v>3124.6</v>
      </c>
      <c r="W76" s="781">
        <v>2907.009</v>
      </c>
      <c r="X76" s="781">
        <v>2040.454</v>
      </c>
      <c r="Y76" s="781">
        <v>1187.9000000000001</v>
      </c>
      <c r="Z76" s="781">
        <v>473.61200000000002</v>
      </c>
      <c r="AA76" s="781">
        <v>510.13200000000001</v>
      </c>
      <c r="AB76" s="781">
        <v>811.71699999999998</v>
      </c>
      <c r="AC76" s="781">
        <v>876.55200000000002</v>
      </c>
      <c r="AD76" s="781">
        <v>1290.154</v>
      </c>
      <c r="AE76" s="781">
        <v>1425.2539999999999</v>
      </c>
      <c r="AF76" s="1438">
        <v>1980.213</v>
      </c>
      <c r="AG76" s="1438">
        <v>2172.6970000000001</v>
      </c>
      <c r="AH76" s="1438">
        <v>2600.0889999999999</v>
      </c>
      <c r="AI76" s="1438">
        <v>2554.241</v>
      </c>
      <c r="AJ76" s="1438">
        <v>2558.9760000000001</v>
      </c>
    </row>
    <row r="77" spans="1:36">
      <c r="A77" s="218"/>
      <c r="B77" s="324"/>
      <c r="C77" s="324"/>
      <c r="D77" s="324"/>
      <c r="E77" s="324"/>
      <c r="F77" s="324"/>
      <c r="G77" s="324"/>
      <c r="H77" s="1174"/>
      <c r="I77" s="1174"/>
      <c r="J77" s="1174"/>
      <c r="K77" s="1174"/>
      <c r="L77" s="1174"/>
      <c r="M77" s="1174"/>
      <c r="N77" s="1174"/>
      <c r="O77" s="1174"/>
      <c r="P77" s="1174"/>
      <c r="Q77" s="1174"/>
      <c r="R77" s="27"/>
      <c r="S77" s="27"/>
      <c r="T77" s="27"/>
      <c r="U77" s="27">
        <v>0</v>
      </c>
      <c r="V77" s="27"/>
      <c r="W77" s="27"/>
      <c r="X77" s="27"/>
      <c r="Y77" s="27"/>
      <c r="Z77" s="27"/>
      <c r="AA77" s="27"/>
      <c r="AB77" s="27"/>
      <c r="AC77" s="27"/>
      <c r="AD77" s="27"/>
      <c r="AE77" s="27"/>
      <c r="AF77" s="27"/>
      <c r="AG77" s="27"/>
      <c r="AH77" s="27"/>
      <c r="AI77" s="27"/>
      <c r="AJ77" s="27"/>
    </row>
    <row r="78" spans="1:36">
      <c r="A78" s="210" t="s">
        <v>689</v>
      </c>
      <c r="B78" s="324">
        <v>1822.3820000000001</v>
      </c>
      <c r="C78" s="324">
        <v>2501.2130000000002</v>
      </c>
      <c r="D78" s="324">
        <v>2976.7159999999999</v>
      </c>
      <c r="E78" s="324">
        <v>2524.498</v>
      </c>
      <c r="F78" s="324">
        <v>2636.3040000000001</v>
      </c>
      <c r="G78" s="324">
        <v>2716.1370000000002</v>
      </c>
      <c r="H78" s="1174">
        <v>2637.17</v>
      </c>
      <c r="I78" s="1174">
        <v>2851.7669999999998</v>
      </c>
      <c r="J78" s="1174">
        <v>2402.1170000000002</v>
      </c>
      <c r="K78" s="1174">
        <v>2384.1550000000002</v>
      </c>
      <c r="L78" s="1174">
        <v>2274.3690000000001</v>
      </c>
      <c r="M78" s="1174">
        <v>2413.3290000000002</v>
      </c>
      <c r="N78" s="1174">
        <v>2194.13</v>
      </c>
      <c r="O78" s="1174">
        <v>2279.27</v>
      </c>
      <c r="P78" s="1174">
        <v>2200.5819999999999</v>
      </c>
      <c r="Q78" s="1174">
        <v>1684.31</v>
      </c>
      <c r="R78" s="1174">
        <v>2049.6689999999999</v>
      </c>
      <c r="S78" s="1174">
        <v>2201.2759999999998</v>
      </c>
      <c r="T78" s="1174">
        <v>2458.65</v>
      </c>
      <c r="U78" s="1174">
        <v>3363.6089999999999</v>
      </c>
      <c r="V78" s="1174">
        <v>2767.6909999999998</v>
      </c>
      <c r="W78" s="1174">
        <v>2857.049</v>
      </c>
      <c r="X78" s="1174">
        <v>2110.6860000000001</v>
      </c>
      <c r="Y78" s="1174">
        <v>1162.5640000000001</v>
      </c>
      <c r="Z78" s="1174">
        <v>582.09799999999996</v>
      </c>
      <c r="AA78" s="1174">
        <v>452.863</v>
      </c>
      <c r="AB78" s="1174">
        <v>781.59699999999998</v>
      </c>
      <c r="AC78" s="1174">
        <v>786.18</v>
      </c>
      <c r="AD78" s="1174">
        <v>1170.056</v>
      </c>
      <c r="AE78" s="1174">
        <v>1279.3969999999999</v>
      </c>
      <c r="AF78" s="1174">
        <v>1782.9870000000001</v>
      </c>
      <c r="AG78" s="1174">
        <v>2018.6759999999999</v>
      </c>
      <c r="AH78" s="1174">
        <v>2456.3229999999999</v>
      </c>
      <c r="AI78" s="1174">
        <v>2365.2339999999999</v>
      </c>
      <c r="AJ78" s="1174">
        <v>2390.308</v>
      </c>
    </row>
    <row r="79" spans="1:36">
      <c r="A79" s="217" t="s">
        <v>688</v>
      </c>
      <c r="B79" s="306">
        <v>302.02600000000001</v>
      </c>
      <c r="C79" s="306">
        <v>752.69</v>
      </c>
      <c r="D79" s="306">
        <v>983.79300000000001</v>
      </c>
      <c r="E79" s="306">
        <v>656.40899999999999</v>
      </c>
      <c r="F79" s="306">
        <v>1013.6609999999999</v>
      </c>
      <c r="G79" s="306">
        <v>1357.028</v>
      </c>
      <c r="H79" s="306">
        <v>1199.711</v>
      </c>
      <c r="I79" s="306">
        <v>1113.6759999999999</v>
      </c>
      <c r="J79" s="306">
        <v>1060.2560000000001</v>
      </c>
      <c r="K79" s="571">
        <v>1127.5239999999999</v>
      </c>
      <c r="L79" s="571">
        <v>1125.172</v>
      </c>
      <c r="M79" s="571">
        <v>1169.588</v>
      </c>
      <c r="N79" s="571">
        <v>621.74900000000002</v>
      </c>
      <c r="O79" s="571">
        <v>828.97400000000005</v>
      </c>
      <c r="P79" s="571">
        <v>893.63</v>
      </c>
      <c r="Q79" s="571">
        <v>924.07</v>
      </c>
      <c r="R79" s="780">
        <v>742.33600000000001</v>
      </c>
      <c r="S79" s="780">
        <v>827.78899999999999</v>
      </c>
      <c r="T79" s="780">
        <v>891.56</v>
      </c>
      <c r="U79" s="780">
        <v>902.25199999999995</v>
      </c>
      <c r="V79" s="780">
        <v>776.93799999999999</v>
      </c>
      <c r="W79" s="780">
        <v>929.01</v>
      </c>
      <c r="X79" s="780">
        <v>811.375</v>
      </c>
      <c r="Y79" s="780">
        <v>155.351</v>
      </c>
      <c r="Z79" s="780">
        <v>-67.819999999999993</v>
      </c>
      <c r="AA79" s="780">
        <v>-63.128</v>
      </c>
      <c r="AB79" s="780">
        <v>33.957999999999998</v>
      </c>
      <c r="AC79" s="780">
        <v>141.45099999999999</v>
      </c>
      <c r="AD79" s="780">
        <v>100.24</v>
      </c>
      <c r="AE79" s="780">
        <v>564.13499999999999</v>
      </c>
      <c r="AF79" s="1440">
        <v>942.87900000000002</v>
      </c>
      <c r="AG79" s="1440">
        <v>959.72400000000005</v>
      </c>
      <c r="AH79" s="1440">
        <v>1054.336</v>
      </c>
      <c r="AI79" s="1440">
        <v>1308.9749999999999</v>
      </c>
      <c r="AJ79" s="1440">
        <v>1486.721</v>
      </c>
    </row>
    <row r="80" spans="1:36">
      <c r="A80" s="217" t="s">
        <v>687</v>
      </c>
      <c r="B80" s="306">
        <v>1520.356</v>
      </c>
      <c r="C80" s="306">
        <v>1748.5229999999999</v>
      </c>
      <c r="D80" s="306">
        <v>1992.923</v>
      </c>
      <c r="E80" s="306">
        <v>1868.088</v>
      </c>
      <c r="F80" s="306">
        <v>1622.643</v>
      </c>
      <c r="G80" s="306">
        <v>1359.1089999999999</v>
      </c>
      <c r="H80" s="306">
        <v>1437.4590000000001</v>
      </c>
      <c r="I80" s="306">
        <v>1738.0909999999999</v>
      </c>
      <c r="J80" s="306">
        <v>1341.8610000000001</v>
      </c>
      <c r="K80" s="571">
        <v>1256.6310000000001</v>
      </c>
      <c r="L80" s="571">
        <v>1149.1969999999999</v>
      </c>
      <c r="M80" s="571">
        <v>1243.741</v>
      </c>
      <c r="N80" s="571">
        <v>1572.3810000000001</v>
      </c>
      <c r="O80" s="571">
        <v>1450.296</v>
      </c>
      <c r="P80" s="571">
        <v>1306.951</v>
      </c>
      <c r="Q80" s="571">
        <v>760.24099999999999</v>
      </c>
      <c r="R80" s="780">
        <v>1307.3330000000001</v>
      </c>
      <c r="S80" s="780">
        <v>1373.4880000000001</v>
      </c>
      <c r="T80" s="780">
        <v>1567.09</v>
      </c>
      <c r="U80" s="780">
        <v>2461.357</v>
      </c>
      <c r="V80" s="780">
        <v>1990.7539999999999</v>
      </c>
      <c r="W80" s="780">
        <v>1928.039</v>
      </c>
      <c r="X80" s="780">
        <v>1299.3109999999999</v>
      </c>
      <c r="Y80" s="780">
        <v>1007.213</v>
      </c>
      <c r="Z80" s="780">
        <v>649.91800000000001</v>
      </c>
      <c r="AA80" s="780">
        <v>515.99099999999999</v>
      </c>
      <c r="AB80" s="780">
        <v>747.64</v>
      </c>
      <c r="AC80" s="780">
        <v>644.73</v>
      </c>
      <c r="AD80" s="780">
        <v>1069.816</v>
      </c>
      <c r="AE80" s="780">
        <v>715.26199999999994</v>
      </c>
      <c r="AF80" s="1440">
        <v>840.10799999999995</v>
      </c>
      <c r="AG80" s="1440">
        <v>1058.952</v>
      </c>
      <c r="AH80" s="1440">
        <v>1401.9870000000001</v>
      </c>
      <c r="AI80" s="1440">
        <v>1056.259</v>
      </c>
      <c r="AJ80" s="1440">
        <v>903.58600000000001</v>
      </c>
    </row>
    <row r="81" spans="1:36">
      <c r="A81" s="210" t="s">
        <v>383</v>
      </c>
      <c r="B81" s="306">
        <v>12.359</v>
      </c>
      <c r="C81" s="306">
        <v>34.540999999999997</v>
      </c>
      <c r="D81" s="306">
        <v>9.4730000000000008</v>
      </c>
      <c r="E81" s="306">
        <v>12.718999999999999</v>
      </c>
      <c r="F81" s="306">
        <v>7.6210000000000004</v>
      </c>
      <c r="G81" s="306">
        <v>17.306000000000001</v>
      </c>
      <c r="H81" s="306">
        <v>4.7009999999999996</v>
      </c>
      <c r="I81" s="306">
        <v>21.411999999999999</v>
      </c>
      <c r="J81" s="306">
        <v>19.588999999999999</v>
      </c>
      <c r="K81" s="571">
        <v>47.232999999999997</v>
      </c>
      <c r="L81" s="571">
        <v>49.456000000000003</v>
      </c>
      <c r="M81" s="571">
        <v>43.143999999999998</v>
      </c>
      <c r="N81" s="571">
        <v>173.61199999999999</v>
      </c>
      <c r="O81" s="571">
        <v>155.44800000000001</v>
      </c>
      <c r="P81" s="571">
        <v>217.73099999999999</v>
      </c>
      <c r="Q81" s="571">
        <v>166.06800000000001</v>
      </c>
      <c r="R81" s="780">
        <v>396.96899999999999</v>
      </c>
      <c r="S81" s="780">
        <v>484.541</v>
      </c>
      <c r="T81" s="780">
        <v>353.46499999999997</v>
      </c>
      <c r="U81" s="780">
        <v>490.73399999999998</v>
      </c>
      <c r="V81" s="780">
        <v>341.25200000000001</v>
      </c>
      <c r="W81" s="780">
        <v>28.437000000000001</v>
      </c>
      <c r="X81" s="780">
        <v>23.623000000000001</v>
      </c>
      <c r="Y81" s="780">
        <v>30.108000000000001</v>
      </c>
      <c r="Z81" s="780">
        <v>39.878999999999998</v>
      </c>
      <c r="AA81" s="780">
        <v>38.718000000000004</v>
      </c>
      <c r="AB81" s="780">
        <v>68.557000000000002</v>
      </c>
      <c r="AC81" s="780">
        <v>57.488999999999997</v>
      </c>
      <c r="AD81" s="780">
        <v>74.914000000000001</v>
      </c>
      <c r="AE81" s="780">
        <v>79.820999999999998</v>
      </c>
      <c r="AF81" s="1440">
        <v>96.927999999999997</v>
      </c>
      <c r="AG81" s="1440">
        <v>102.05800000000001</v>
      </c>
      <c r="AH81" s="1440">
        <v>110.42</v>
      </c>
      <c r="AI81" s="1440">
        <v>73.509</v>
      </c>
      <c r="AJ81" s="1440">
        <v>89.424000000000007</v>
      </c>
    </row>
    <row r="82" spans="1:36">
      <c r="A82" s="210" t="s">
        <v>686</v>
      </c>
      <c r="B82" s="306">
        <v>5.35</v>
      </c>
      <c r="C82" s="306">
        <v>7.3559999999999999</v>
      </c>
      <c r="D82" s="306">
        <v>71.566000000000003</v>
      </c>
      <c r="E82" s="306">
        <v>15.742000000000001</v>
      </c>
      <c r="F82" s="306">
        <v>35.481999999999999</v>
      </c>
      <c r="G82" s="306">
        <v>-3.22</v>
      </c>
      <c r="H82" s="306">
        <v>18.062000000000001</v>
      </c>
      <c r="I82" s="306">
        <v>39.881999999999998</v>
      </c>
      <c r="J82" s="306">
        <v>32.65</v>
      </c>
      <c r="K82" s="571">
        <v>38.963000000000001</v>
      </c>
      <c r="L82" s="571">
        <v>85.156999999999996</v>
      </c>
      <c r="M82" s="571">
        <v>68.424000000000007</v>
      </c>
      <c r="N82" s="571">
        <v>141.13</v>
      </c>
      <c r="O82" s="571">
        <v>27.501000000000001</v>
      </c>
      <c r="P82" s="571">
        <v>-1.6479999999999999</v>
      </c>
      <c r="Q82" s="571">
        <v>58.433</v>
      </c>
      <c r="R82" s="780">
        <v>83.558000000000007</v>
      </c>
      <c r="S82" s="780">
        <v>58.73</v>
      </c>
      <c r="T82" s="780">
        <v>-77.319000000000003</v>
      </c>
      <c r="U82" s="780">
        <v>4.01</v>
      </c>
      <c r="V82" s="780">
        <v>15.656000000000001</v>
      </c>
      <c r="W82" s="780">
        <v>21.521999999999998</v>
      </c>
      <c r="X82" s="780">
        <v>-93.855000000000004</v>
      </c>
      <c r="Y82" s="780">
        <v>-4.7720000000000002</v>
      </c>
      <c r="Z82" s="780">
        <v>-148.36500000000001</v>
      </c>
      <c r="AA82" s="780">
        <v>18.550999999999998</v>
      </c>
      <c r="AB82" s="780">
        <v>-38.436999999999998</v>
      </c>
      <c r="AC82" s="780">
        <v>32.883000000000003</v>
      </c>
      <c r="AD82" s="780">
        <v>45.183999999999997</v>
      </c>
      <c r="AE82" s="780">
        <v>66.036000000000001</v>
      </c>
      <c r="AF82" s="1440">
        <v>100.298</v>
      </c>
      <c r="AG82" s="1440">
        <v>51.962000000000003</v>
      </c>
      <c r="AH82" s="1440">
        <v>33.345999999999997</v>
      </c>
      <c r="AI82" s="1440">
        <v>115.497</v>
      </c>
      <c r="AJ82" s="1440">
        <v>79.244</v>
      </c>
    </row>
    <row r="83" spans="1:36">
      <c r="A83" s="210" t="s">
        <v>45</v>
      </c>
      <c r="B83" s="306">
        <v>0</v>
      </c>
      <c r="C83" s="306">
        <v>0</v>
      </c>
      <c r="D83" s="306">
        <v>0</v>
      </c>
      <c r="E83" s="306">
        <v>0</v>
      </c>
      <c r="F83" s="306">
        <v>0</v>
      </c>
      <c r="G83" s="306">
        <v>0</v>
      </c>
      <c r="H83" s="306">
        <v>0</v>
      </c>
      <c r="I83" s="306">
        <v>0</v>
      </c>
      <c r="J83" s="306">
        <v>0</v>
      </c>
      <c r="K83" s="571">
        <v>0</v>
      </c>
      <c r="L83" s="571">
        <v>0</v>
      </c>
      <c r="M83" s="571">
        <v>0</v>
      </c>
      <c r="N83" s="571">
        <v>0</v>
      </c>
      <c r="O83" s="571">
        <v>0</v>
      </c>
      <c r="P83" s="571">
        <v>0</v>
      </c>
      <c r="Q83" s="571">
        <v>0</v>
      </c>
      <c r="R83" s="780">
        <v>0</v>
      </c>
      <c r="S83" s="780">
        <v>0</v>
      </c>
      <c r="T83" s="780">
        <v>0</v>
      </c>
      <c r="U83" s="780">
        <v>0</v>
      </c>
      <c r="V83" s="780">
        <v>0</v>
      </c>
      <c r="W83" s="780">
        <v>0</v>
      </c>
      <c r="X83" s="780">
        <v>0</v>
      </c>
      <c r="Y83" s="780">
        <v>0</v>
      </c>
      <c r="Z83" s="780">
        <v>0</v>
      </c>
      <c r="AA83" s="780">
        <v>0</v>
      </c>
      <c r="AB83" s="780">
        <v>0</v>
      </c>
      <c r="AC83" s="780">
        <v>0</v>
      </c>
      <c r="AD83" s="780">
        <v>0</v>
      </c>
      <c r="AE83" s="780">
        <v>0</v>
      </c>
      <c r="AF83" s="1440">
        <v>0</v>
      </c>
      <c r="AG83" s="1440">
        <v>0</v>
      </c>
      <c r="AH83" s="1440">
        <v>0</v>
      </c>
      <c r="AI83" s="1440">
        <v>0</v>
      </c>
      <c r="AJ83" s="1440">
        <v>0</v>
      </c>
    </row>
    <row r="84" spans="1:36">
      <c r="A84" s="216" t="s">
        <v>685</v>
      </c>
      <c r="B84" s="306">
        <v>0</v>
      </c>
      <c r="C84" s="306">
        <v>0</v>
      </c>
      <c r="D84" s="306">
        <v>0</v>
      </c>
      <c r="E84" s="306">
        <v>0</v>
      </c>
      <c r="F84" s="306">
        <v>0</v>
      </c>
      <c r="G84" s="306">
        <v>0</v>
      </c>
      <c r="H84" s="306">
        <v>0</v>
      </c>
      <c r="I84" s="306">
        <v>0</v>
      </c>
      <c r="J84" s="306">
        <v>0</v>
      </c>
      <c r="K84" s="571">
        <v>0</v>
      </c>
      <c r="L84" s="571">
        <v>0</v>
      </c>
      <c r="M84" s="571">
        <v>0</v>
      </c>
      <c r="N84" s="571">
        <v>0</v>
      </c>
      <c r="O84" s="571">
        <v>0</v>
      </c>
      <c r="P84" s="571">
        <v>0</v>
      </c>
      <c r="Q84" s="571">
        <v>0</v>
      </c>
      <c r="R84" s="780">
        <v>0</v>
      </c>
      <c r="S84" s="780">
        <v>0</v>
      </c>
      <c r="T84" s="780">
        <v>0</v>
      </c>
      <c r="U84" s="780">
        <v>0</v>
      </c>
      <c r="V84" s="780">
        <v>0</v>
      </c>
      <c r="W84" s="780">
        <v>0</v>
      </c>
      <c r="X84" s="780">
        <v>0</v>
      </c>
      <c r="Y84" s="780">
        <v>0</v>
      </c>
      <c r="Z84" s="780">
        <v>0</v>
      </c>
      <c r="AA84" s="780">
        <v>0</v>
      </c>
      <c r="AB84" s="780">
        <v>0</v>
      </c>
      <c r="AC84" s="780">
        <v>0</v>
      </c>
      <c r="AD84" s="780">
        <v>0</v>
      </c>
      <c r="AE84" s="780">
        <v>0</v>
      </c>
      <c r="AF84" s="1440">
        <v>0</v>
      </c>
      <c r="AG84" s="1440">
        <v>0</v>
      </c>
      <c r="AH84" s="1440">
        <v>0</v>
      </c>
      <c r="AI84" s="1440">
        <v>0</v>
      </c>
      <c r="AJ84" s="1440">
        <v>0</v>
      </c>
    </row>
    <row r="85" spans="1:36">
      <c r="A85" s="210" t="s">
        <v>684</v>
      </c>
      <c r="B85" s="306">
        <v>0</v>
      </c>
      <c r="C85" s="306">
        <v>0</v>
      </c>
      <c r="D85" s="306">
        <v>0</v>
      </c>
      <c r="E85" s="306">
        <v>0</v>
      </c>
      <c r="F85" s="306">
        <v>0</v>
      </c>
      <c r="G85" s="306">
        <v>0</v>
      </c>
      <c r="H85" s="306">
        <v>0</v>
      </c>
      <c r="I85" s="306">
        <v>0</v>
      </c>
      <c r="J85" s="306">
        <v>0</v>
      </c>
      <c r="K85" s="571">
        <v>0</v>
      </c>
      <c r="L85" s="571">
        <v>0</v>
      </c>
      <c r="M85" s="571">
        <v>0</v>
      </c>
      <c r="N85" s="571">
        <v>0</v>
      </c>
      <c r="O85" s="571">
        <v>0</v>
      </c>
      <c r="P85" s="571">
        <v>0</v>
      </c>
      <c r="Q85" s="571">
        <v>0</v>
      </c>
      <c r="R85" s="780">
        <v>0</v>
      </c>
      <c r="S85" s="780">
        <v>0</v>
      </c>
      <c r="T85" s="780">
        <v>0</v>
      </c>
      <c r="U85" s="780">
        <v>0</v>
      </c>
      <c r="V85" s="780">
        <v>0</v>
      </c>
      <c r="W85" s="780">
        <v>0</v>
      </c>
      <c r="X85" s="780">
        <v>0</v>
      </c>
      <c r="Y85" s="780">
        <v>0</v>
      </c>
      <c r="Z85" s="780">
        <v>0</v>
      </c>
      <c r="AA85" s="780">
        <v>0</v>
      </c>
      <c r="AB85" s="780">
        <v>0</v>
      </c>
      <c r="AC85" s="780">
        <v>0</v>
      </c>
      <c r="AD85" s="780">
        <v>0</v>
      </c>
      <c r="AE85" s="780">
        <v>0</v>
      </c>
      <c r="AF85" s="1440">
        <v>0</v>
      </c>
      <c r="AG85" s="1440">
        <v>0</v>
      </c>
      <c r="AH85" s="1440">
        <v>0</v>
      </c>
      <c r="AI85" s="1440">
        <v>0</v>
      </c>
      <c r="AJ85" s="1440">
        <v>0</v>
      </c>
    </row>
    <row r="86" spans="1:36">
      <c r="A86" s="210"/>
      <c r="B86" s="306"/>
      <c r="C86" s="306"/>
      <c r="D86" s="306"/>
      <c r="E86" s="306"/>
      <c r="F86" s="306"/>
      <c r="G86" s="306"/>
      <c r="H86" s="306"/>
      <c r="I86" s="306"/>
      <c r="J86" s="306"/>
      <c r="K86" s="571"/>
      <c r="L86" s="571"/>
      <c r="M86" s="571"/>
      <c r="N86" s="571"/>
      <c r="O86" s="571"/>
      <c r="P86" s="571"/>
      <c r="Q86" s="571"/>
      <c r="R86" s="780"/>
      <c r="S86" s="780"/>
      <c r="T86" s="780"/>
      <c r="U86" s="780">
        <v>0</v>
      </c>
      <c r="V86" s="780"/>
      <c r="W86" s="780"/>
      <c r="X86" s="780"/>
      <c r="Y86" s="780"/>
      <c r="Z86" s="780"/>
      <c r="AA86" s="780"/>
      <c r="AB86" s="780"/>
      <c r="AC86" s="780"/>
      <c r="AD86" s="780"/>
      <c r="AE86" s="780"/>
      <c r="AF86" s="1440"/>
      <c r="AG86" s="1440"/>
      <c r="AH86" s="1440"/>
      <c r="AI86" s="1440"/>
      <c r="AJ86" s="1440"/>
    </row>
    <row r="87" spans="1:36">
      <c r="A87" s="211" t="s">
        <v>683</v>
      </c>
      <c r="B87" s="321">
        <v>-14.807</v>
      </c>
      <c r="C87" s="321">
        <v>-2.2370000000000001</v>
      </c>
      <c r="D87" s="321">
        <v>-1.7869999999999999</v>
      </c>
      <c r="E87" s="321">
        <v>-0.73799999999999999</v>
      </c>
      <c r="F87" s="321">
        <v>-0.81799999999999995</v>
      </c>
      <c r="G87" s="321">
        <v>-0.126</v>
      </c>
      <c r="H87" s="321">
        <v>-4.048</v>
      </c>
      <c r="I87" s="321">
        <v>-0.42099999999999999</v>
      </c>
      <c r="J87" s="321">
        <v>0.64</v>
      </c>
      <c r="K87" s="572">
        <v>-0.33</v>
      </c>
      <c r="L87" s="572">
        <v>-0.27200000000000002</v>
      </c>
      <c r="M87" s="572">
        <v>0</v>
      </c>
      <c r="N87" s="572">
        <v>-1.4E-2</v>
      </c>
      <c r="O87" s="572">
        <v>0</v>
      </c>
      <c r="P87" s="781">
        <v>0</v>
      </c>
      <c r="Q87" s="781">
        <v>0</v>
      </c>
      <c r="R87" s="781">
        <v>5.665</v>
      </c>
      <c r="S87" s="781">
        <v>0</v>
      </c>
      <c r="T87" s="781">
        <v>0</v>
      </c>
      <c r="U87" s="781">
        <v>0</v>
      </c>
      <c r="V87" s="781">
        <v>0</v>
      </c>
      <c r="W87" s="781">
        <v>0</v>
      </c>
      <c r="X87" s="781">
        <v>0</v>
      </c>
      <c r="Y87" s="781">
        <v>0</v>
      </c>
      <c r="Z87" s="781">
        <v>0</v>
      </c>
      <c r="AA87" s="781">
        <v>0</v>
      </c>
      <c r="AB87" s="781">
        <v>0</v>
      </c>
      <c r="AC87" s="781">
        <v>0</v>
      </c>
      <c r="AD87" s="781">
        <v>0</v>
      </c>
      <c r="AE87" s="781">
        <v>0</v>
      </c>
      <c r="AF87" s="1438">
        <v>0</v>
      </c>
      <c r="AG87" s="1438">
        <v>0</v>
      </c>
      <c r="AH87" s="1438">
        <v>0</v>
      </c>
      <c r="AI87" s="1438">
        <v>0</v>
      </c>
      <c r="AJ87" s="1438">
        <v>0</v>
      </c>
    </row>
    <row r="88" spans="1:36">
      <c r="A88" s="214" t="s">
        <v>42</v>
      </c>
      <c r="B88" s="306">
        <v>-14.807</v>
      </c>
      <c r="C88" s="306">
        <v>-2.2370000000000001</v>
      </c>
      <c r="D88" s="306">
        <v>-1.7869999999999999</v>
      </c>
      <c r="E88" s="306">
        <v>-0.73799999999999999</v>
      </c>
      <c r="F88" s="306">
        <v>-0.81799999999999995</v>
      </c>
      <c r="G88" s="306">
        <v>-0.126</v>
      </c>
      <c r="H88" s="306">
        <v>-4.048</v>
      </c>
      <c r="I88" s="306">
        <v>-0.42099999999999999</v>
      </c>
      <c r="J88" s="306">
        <v>0.64</v>
      </c>
      <c r="K88" s="571">
        <v>-0.33</v>
      </c>
      <c r="L88" s="571">
        <v>-0.26700000000000002</v>
      </c>
      <c r="M88" s="571">
        <v>0</v>
      </c>
      <c r="N88" s="571">
        <v>-1.4E-2</v>
      </c>
      <c r="O88" s="571">
        <v>0</v>
      </c>
      <c r="P88" s="780">
        <v>0</v>
      </c>
      <c r="Q88" s="780">
        <v>0</v>
      </c>
      <c r="R88" s="780">
        <v>5.665</v>
      </c>
      <c r="S88" s="781">
        <v>0</v>
      </c>
      <c r="T88" s="780">
        <v>0</v>
      </c>
      <c r="U88" s="780">
        <v>0</v>
      </c>
      <c r="V88" s="780">
        <v>0</v>
      </c>
      <c r="W88" s="780">
        <v>0</v>
      </c>
      <c r="X88" s="780">
        <v>0</v>
      </c>
      <c r="Y88" s="780">
        <v>0</v>
      </c>
      <c r="Z88" s="780">
        <v>0</v>
      </c>
      <c r="AA88" s="780">
        <v>0</v>
      </c>
      <c r="AB88" s="780">
        <v>0</v>
      </c>
      <c r="AC88" s="780">
        <v>0</v>
      </c>
      <c r="AD88" s="780">
        <v>0</v>
      </c>
      <c r="AE88" s="780">
        <v>0</v>
      </c>
      <c r="AF88" s="1440">
        <v>0</v>
      </c>
      <c r="AG88" s="1440">
        <v>0</v>
      </c>
      <c r="AH88" s="1440">
        <v>0</v>
      </c>
      <c r="AI88" s="1440">
        <v>0</v>
      </c>
      <c r="AJ88" s="1440">
        <v>0</v>
      </c>
    </row>
    <row r="89" spans="1:36" hidden="1">
      <c r="A89" s="211"/>
      <c r="B89" s="321">
        <v>0</v>
      </c>
      <c r="C89" s="321">
        <v>0</v>
      </c>
      <c r="D89" s="321">
        <v>0</v>
      </c>
      <c r="E89" s="321">
        <v>0</v>
      </c>
      <c r="F89" s="321">
        <v>0</v>
      </c>
      <c r="G89" s="321">
        <v>0</v>
      </c>
      <c r="H89" s="321">
        <v>0</v>
      </c>
      <c r="I89" s="321">
        <v>0</v>
      </c>
      <c r="J89" s="321">
        <v>0</v>
      </c>
      <c r="K89" s="571">
        <v>0</v>
      </c>
      <c r="L89" s="571">
        <v>-5.0000000000000001E-3</v>
      </c>
      <c r="M89" s="571">
        <v>0</v>
      </c>
      <c r="N89" s="571">
        <v>0</v>
      </c>
      <c r="O89" s="571">
        <v>0</v>
      </c>
      <c r="P89" s="571">
        <v>0</v>
      </c>
      <c r="Q89" s="571">
        <v>0</v>
      </c>
      <c r="R89" s="780">
        <v>0</v>
      </c>
      <c r="S89" s="780">
        <v>0</v>
      </c>
      <c r="T89" s="780">
        <v>0</v>
      </c>
      <c r="U89" s="780">
        <v>0</v>
      </c>
      <c r="V89" s="780">
        <v>8.9999999999999993E-3</v>
      </c>
      <c r="W89" s="780">
        <v>0</v>
      </c>
      <c r="X89" s="780">
        <v>0</v>
      </c>
      <c r="Y89" s="780">
        <v>0</v>
      </c>
      <c r="Z89" s="780">
        <v>0</v>
      </c>
      <c r="AA89" s="780">
        <v>0</v>
      </c>
      <c r="AB89" s="780">
        <v>0</v>
      </c>
      <c r="AC89" s="780">
        <v>0</v>
      </c>
      <c r="AD89" s="780">
        <v>0</v>
      </c>
      <c r="AE89" s="780">
        <v>0</v>
      </c>
      <c r="AF89" s="1440">
        <v>0</v>
      </c>
      <c r="AG89" s="1440">
        <v>0</v>
      </c>
      <c r="AH89" s="1440">
        <v>0</v>
      </c>
      <c r="AI89" s="1440">
        <v>0</v>
      </c>
      <c r="AJ89" s="1440">
        <v>0</v>
      </c>
    </row>
    <row r="90" spans="1:36">
      <c r="A90" s="214" t="s">
        <v>682</v>
      </c>
      <c r="B90" s="306">
        <v>0</v>
      </c>
      <c r="C90" s="306">
        <v>0</v>
      </c>
      <c r="D90" s="306">
        <v>0</v>
      </c>
      <c r="E90" s="306">
        <v>0</v>
      </c>
      <c r="F90" s="306">
        <v>0</v>
      </c>
      <c r="G90" s="306">
        <v>0</v>
      </c>
      <c r="H90" s="306">
        <v>0</v>
      </c>
      <c r="I90" s="306">
        <v>0</v>
      </c>
      <c r="J90" s="306">
        <v>0</v>
      </c>
      <c r="K90" s="571">
        <v>0</v>
      </c>
      <c r="L90" s="571">
        <v>0</v>
      </c>
      <c r="M90" s="571">
        <v>0</v>
      </c>
      <c r="N90" s="571">
        <v>0</v>
      </c>
      <c r="O90" s="571">
        <v>0</v>
      </c>
      <c r="P90" s="571">
        <v>0</v>
      </c>
      <c r="Q90" s="571">
        <v>0</v>
      </c>
      <c r="R90" s="780">
        <v>0</v>
      </c>
      <c r="S90" s="780">
        <v>0</v>
      </c>
      <c r="T90" s="780">
        <v>0</v>
      </c>
      <c r="U90" s="780">
        <v>0</v>
      </c>
      <c r="V90" s="780">
        <v>0</v>
      </c>
      <c r="W90" s="780">
        <v>0</v>
      </c>
      <c r="X90" s="780">
        <v>0</v>
      </c>
      <c r="Y90" s="780">
        <v>0</v>
      </c>
      <c r="Z90" s="780">
        <v>0</v>
      </c>
      <c r="AA90" s="780">
        <v>0</v>
      </c>
      <c r="AB90" s="780">
        <v>0</v>
      </c>
      <c r="AC90" s="780">
        <v>0</v>
      </c>
      <c r="AD90" s="780">
        <v>0</v>
      </c>
      <c r="AE90" s="780">
        <v>0</v>
      </c>
      <c r="AF90" s="1440">
        <v>0</v>
      </c>
      <c r="AG90" s="1440">
        <v>0</v>
      </c>
      <c r="AH90" s="1440">
        <v>0</v>
      </c>
      <c r="AI90" s="1440">
        <v>0</v>
      </c>
      <c r="AJ90" s="1440">
        <v>0</v>
      </c>
    </row>
    <row r="91" spans="1:36">
      <c r="A91" s="214" t="s">
        <v>681</v>
      </c>
      <c r="B91" s="306">
        <v>0</v>
      </c>
      <c r="C91" s="306">
        <v>0</v>
      </c>
      <c r="D91" s="306">
        <v>0</v>
      </c>
      <c r="E91" s="306">
        <v>0</v>
      </c>
      <c r="F91" s="306">
        <v>0</v>
      </c>
      <c r="G91" s="306">
        <v>0</v>
      </c>
      <c r="H91" s="306">
        <v>0</v>
      </c>
      <c r="I91" s="306">
        <v>0</v>
      </c>
      <c r="J91" s="306">
        <v>0</v>
      </c>
      <c r="K91" s="571">
        <v>0</v>
      </c>
      <c r="L91" s="571">
        <v>-5.0000000000000001E-3</v>
      </c>
      <c r="M91" s="571">
        <v>0</v>
      </c>
      <c r="N91" s="571">
        <v>0</v>
      </c>
      <c r="O91" s="571">
        <v>0</v>
      </c>
      <c r="P91" s="571">
        <v>0</v>
      </c>
      <c r="Q91" s="571">
        <v>0</v>
      </c>
      <c r="R91" s="780">
        <v>0</v>
      </c>
      <c r="S91" s="780">
        <v>0</v>
      </c>
      <c r="T91" s="780">
        <v>0</v>
      </c>
      <c r="U91" s="780">
        <v>0</v>
      </c>
      <c r="V91" s="780">
        <v>0</v>
      </c>
      <c r="W91" s="780">
        <v>0</v>
      </c>
      <c r="X91" s="780">
        <v>0</v>
      </c>
      <c r="Y91" s="780">
        <v>0</v>
      </c>
      <c r="Z91" s="780">
        <v>0</v>
      </c>
      <c r="AA91" s="780">
        <v>0</v>
      </c>
      <c r="AB91" s="780">
        <v>0</v>
      </c>
      <c r="AC91" s="780">
        <v>0</v>
      </c>
      <c r="AD91" s="780">
        <v>0</v>
      </c>
      <c r="AE91" s="780">
        <v>0</v>
      </c>
      <c r="AF91" s="1440">
        <v>0</v>
      </c>
      <c r="AG91" s="1440">
        <v>0</v>
      </c>
      <c r="AH91" s="1440">
        <v>0</v>
      </c>
      <c r="AI91" s="1440">
        <v>0</v>
      </c>
      <c r="AJ91" s="1440">
        <v>0</v>
      </c>
    </row>
    <row r="92" spans="1:36">
      <c r="A92" s="214" t="s">
        <v>680</v>
      </c>
      <c r="B92" s="306">
        <v>0</v>
      </c>
      <c r="C92" s="306">
        <v>0</v>
      </c>
      <c r="D92" s="306">
        <v>0</v>
      </c>
      <c r="E92" s="306">
        <v>0</v>
      </c>
      <c r="F92" s="306">
        <v>0</v>
      </c>
      <c r="G92" s="306">
        <v>0</v>
      </c>
      <c r="H92" s="306">
        <v>0</v>
      </c>
      <c r="I92" s="306">
        <v>0</v>
      </c>
      <c r="J92" s="306">
        <v>0</v>
      </c>
      <c r="K92" s="571">
        <v>0</v>
      </c>
      <c r="L92" s="571">
        <v>0</v>
      </c>
      <c r="M92" s="571">
        <v>0</v>
      </c>
      <c r="N92" s="571">
        <v>0</v>
      </c>
      <c r="O92" s="571">
        <v>0</v>
      </c>
      <c r="P92" s="571">
        <v>0</v>
      </c>
      <c r="Q92" s="571">
        <v>0</v>
      </c>
      <c r="R92" s="780">
        <v>0</v>
      </c>
      <c r="S92" s="780">
        <v>0</v>
      </c>
      <c r="T92" s="780">
        <v>0</v>
      </c>
      <c r="U92" s="780">
        <v>0</v>
      </c>
      <c r="V92" s="780">
        <v>0</v>
      </c>
      <c r="W92" s="780">
        <v>0</v>
      </c>
      <c r="X92" s="780">
        <v>0</v>
      </c>
      <c r="Y92" s="780">
        <v>0</v>
      </c>
      <c r="Z92" s="780">
        <v>0</v>
      </c>
      <c r="AA92" s="780">
        <v>0</v>
      </c>
      <c r="AB92" s="780">
        <v>0</v>
      </c>
      <c r="AC92" s="780">
        <v>0</v>
      </c>
      <c r="AD92" s="780">
        <v>0</v>
      </c>
      <c r="AE92" s="780">
        <v>0</v>
      </c>
      <c r="AF92" s="1440">
        <v>0</v>
      </c>
      <c r="AG92" s="1440">
        <v>0</v>
      </c>
      <c r="AH92" s="1440">
        <v>0</v>
      </c>
      <c r="AI92" s="1440">
        <v>0</v>
      </c>
      <c r="AJ92" s="1440">
        <v>0</v>
      </c>
    </row>
    <row r="93" spans="1:36" s="322" customFormat="1">
      <c r="A93" s="211" t="s">
        <v>679</v>
      </c>
      <c r="B93" s="321">
        <v>0</v>
      </c>
      <c r="C93" s="321">
        <v>0</v>
      </c>
      <c r="D93" s="321">
        <v>0</v>
      </c>
      <c r="E93" s="321">
        <v>0</v>
      </c>
      <c r="F93" s="321">
        <v>0</v>
      </c>
      <c r="G93" s="321">
        <v>0</v>
      </c>
      <c r="H93" s="321">
        <v>0</v>
      </c>
      <c r="I93" s="321">
        <v>0</v>
      </c>
      <c r="J93" s="321">
        <v>0</v>
      </c>
      <c r="K93" s="572">
        <v>0</v>
      </c>
      <c r="L93" s="572">
        <v>0</v>
      </c>
      <c r="M93" s="572">
        <v>0</v>
      </c>
      <c r="N93" s="572">
        <v>0</v>
      </c>
      <c r="O93" s="572">
        <v>0</v>
      </c>
      <c r="P93" s="572">
        <v>0</v>
      </c>
      <c r="Q93" s="572">
        <v>0</v>
      </c>
      <c r="R93" s="781">
        <v>0</v>
      </c>
      <c r="S93" s="781">
        <v>0</v>
      </c>
      <c r="T93" s="781">
        <v>0</v>
      </c>
      <c r="U93" s="781">
        <v>0</v>
      </c>
      <c r="V93" s="781">
        <v>0</v>
      </c>
      <c r="W93" s="781">
        <v>0</v>
      </c>
      <c r="X93" s="781">
        <v>0</v>
      </c>
      <c r="Y93" s="781">
        <v>0</v>
      </c>
      <c r="Z93" s="781">
        <v>0</v>
      </c>
      <c r="AA93" s="781">
        <v>0</v>
      </c>
      <c r="AB93" s="781">
        <v>0</v>
      </c>
      <c r="AC93" s="781">
        <v>0</v>
      </c>
      <c r="AD93" s="781">
        <v>0</v>
      </c>
      <c r="AE93" s="781">
        <v>0</v>
      </c>
      <c r="AF93" s="1438">
        <v>0</v>
      </c>
      <c r="AG93" s="1438">
        <v>0</v>
      </c>
      <c r="AH93" s="1438">
        <v>0</v>
      </c>
      <c r="AI93" s="1438">
        <v>0</v>
      </c>
      <c r="AJ93" s="1438">
        <v>0</v>
      </c>
    </row>
    <row r="94" spans="1:36">
      <c r="A94" s="212"/>
      <c r="B94" s="306"/>
      <c r="C94" s="306"/>
      <c r="D94" s="306"/>
      <c r="E94" s="306"/>
      <c r="F94" s="306"/>
      <c r="G94" s="306"/>
      <c r="H94" s="306"/>
      <c r="I94" s="306"/>
      <c r="J94" s="306"/>
      <c r="K94" s="571"/>
      <c r="L94" s="571"/>
      <c r="M94" s="571"/>
      <c r="N94" s="571"/>
      <c r="O94" s="571"/>
      <c r="P94" s="571"/>
      <c r="Q94" s="571"/>
      <c r="R94" s="780"/>
      <c r="S94" s="780"/>
      <c r="T94" s="780"/>
      <c r="U94" s="780">
        <v>0</v>
      </c>
      <c r="V94" s="780"/>
      <c r="W94" s="780"/>
      <c r="X94" s="780"/>
      <c r="Y94" s="780"/>
      <c r="Z94" s="780"/>
      <c r="AA94" s="780"/>
      <c r="AB94" s="780"/>
      <c r="AC94" s="780"/>
      <c r="AD94" s="780"/>
      <c r="AE94" s="780"/>
      <c r="AF94" s="1440"/>
      <c r="AG94" s="1440"/>
      <c r="AH94" s="1440"/>
      <c r="AI94" s="1440"/>
      <c r="AJ94" s="1440"/>
    </row>
    <row r="95" spans="1:36">
      <c r="A95" s="211" t="s">
        <v>62</v>
      </c>
      <c r="B95" s="321">
        <v>-489.35</v>
      </c>
      <c r="C95" s="321">
        <v>-629.78499999999997</v>
      </c>
      <c r="D95" s="321">
        <v>-756.28800000000001</v>
      </c>
      <c r="E95" s="321">
        <v>-419.536</v>
      </c>
      <c r="F95" s="321">
        <v>-360.52600000000001</v>
      </c>
      <c r="G95" s="321">
        <v>-529.74099999999999</v>
      </c>
      <c r="H95" s="321">
        <v>-336.65199999999999</v>
      </c>
      <c r="I95" s="321">
        <v>-212.70699999999999</v>
      </c>
      <c r="J95" s="321">
        <v>-154.887</v>
      </c>
      <c r="K95" s="572">
        <v>-243.864</v>
      </c>
      <c r="L95" s="572">
        <v>-458.63600000000002</v>
      </c>
      <c r="M95" s="572">
        <v>-287.24099999999999</v>
      </c>
      <c r="N95" s="572">
        <v>-344.02800000000002</v>
      </c>
      <c r="O95" s="572">
        <v>-174.20500000000001</v>
      </c>
      <c r="P95" s="572">
        <v>-181.71199999999999</v>
      </c>
      <c r="Q95" s="572">
        <v>-38.307000000000002</v>
      </c>
      <c r="R95" s="781">
        <v>-176.93</v>
      </c>
      <c r="S95" s="781">
        <v>-135.98400000000001</v>
      </c>
      <c r="T95" s="781">
        <v>-298.62400000000002</v>
      </c>
      <c r="U95" s="781">
        <v>-316.774</v>
      </c>
      <c r="V95" s="781">
        <v>-326.625</v>
      </c>
      <c r="W95" s="781">
        <v>-258.02600000000001</v>
      </c>
      <c r="X95" s="781">
        <v>-153.97999999999999</v>
      </c>
      <c r="Y95" s="781">
        <v>-35.372</v>
      </c>
      <c r="Z95" s="781">
        <v>-66.707999999999998</v>
      </c>
      <c r="AA95" s="781">
        <v>-49.634</v>
      </c>
      <c r="AB95" s="781">
        <v>-222.36500000000001</v>
      </c>
      <c r="AC95" s="781">
        <v>-369.35700000000003</v>
      </c>
      <c r="AD95" s="781">
        <v>-409.55700000000002</v>
      </c>
      <c r="AE95" s="781">
        <v>-474.84399999999999</v>
      </c>
      <c r="AF95" s="1438">
        <v>-610.28599999999994</v>
      </c>
      <c r="AG95" s="1438">
        <v>-571.33100000000002</v>
      </c>
      <c r="AH95" s="1438">
        <v>-610.298</v>
      </c>
      <c r="AI95" s="1438">
        <v>-675.03899999999999</v>
      </c>
      <c r="AJ95" s="1438">
        <v>-684.36</v>
      </c>
    </row>
    <row r="96" spans="1:36">
      <c r="A96" s="210" t="s">
        <v>678</v>
      </c>
      <c r="B96" s="306">
        <v>-417.36900000000003</v>
      </c>
      <c r="C96" s="306">
        <v>-432.56900000000002</v>
      </c>
      <c r="D96" s="306">
        <v>-394.21300000000002</v>
      </c>
      <c r="E96" s="306">
        <v>-217.64699999999999</v>
      </c>
      <c r="F96" s="306">
        <v>-140.77099999999999</v>
      </c>
      <c r="G96" s="306">
        <v>-283.09500000000003</v>
      </c>
      <c r="H96" s="306">
        <v>-166.37</v>
      </c>
      <c r="I96" s="306">
        <v>-28.428999999999998</v>
      </c>
      <c r="J96" s="306">
        <v>-27.045000000000002</v>
      </c>
      <c r="K96" s="571">
        <v>-109.911</v>
      </c>
      <c r="L96" s="571">
        <v>-146.23099999999999</v>
      </c>
      <c r="M96" s="571">
        <v>-115.842</v>
      </c>
      <c r="N96" s="571">
        <v>-164.71899999999999</v>
      </c>
      <c r="O96" s="571">
        <v>-53.517000000000003</v>
      </c>
      <c r="P96" s="571">
        <v>-32.36</v>
      </c>
      <c r="Q96" s="571">
        <v>-18.712</v>
      </c>
      <c r="R96" s="780">
        <v>-88.602000000000004</v>
      </c>
      <c r="S96" s="780">
        <v>-84.573999999999998</v>
      </c>
      <c r="T96" s="780">
        <v>-95.194999999999993</v>
      </c>
      <c r="U96" s="780">
        <v>-140.59399999999999</v>
      </c>
      <c r="V96" s="780">
        <v>-149.273</v>
      </c>
      <c r="W96" s="780">
        <v>-110.902</v>
      </c>
      <c r="X96" s="780">
        <v>-77.116</v>
      </c>
      <c r="Y96" s="780">
        <v>-39.590000000000003</v>
      </c>
      <c r="Z96" s="780">
        <v>-42.99</v>
      </c>
      <c r="AA96" s="780">
        <v>-70.323999999999998</v>
      </c>
      <c r="AB96" s="780">
        <v>-158.81299999999999</v>
      </c>
      <c r="AC96" s="780">
        <v>-272.13499999999999</v>
      </c>
      <c r="AD96" s="780">
        <v>-297.47399999999999</v>
      </c>
      <c r="AE96" s="780">
        <v>-360.18799999999999</v>
      </c>
      <c r="AF96" s="1440">
        <v>-430.23399999999998</v>
      </c>
      <c r="AG96" s="1440">
        <v>-407.37599999999998</v>
      </c>
      <c r="AH96" s="1440">
        <v>-394.96</v>
      </c>
      <c r="AI96" s="1440">
        <v>-461.06700000000001</v>
      </c>
      <c r="AJ96" s="1440">
        <v>-491.39</v>
      </c>
    </row>
    <row r="97" spans="1:36">
      <c r="A97" s="210" t="s">
        <v>677</v>
      </c>
      <c r="B97" s="306">
        <v>-70.605999999999995</v>
      </c>
      <c r="C97" s="306">
        <v>-192.286</v>
      </c>
      <c r="D97" s="306">
        <v>-360.608</v>
      </c>
      <c r="E97" s="306">
        <v>-200.566</v>
      </c>
      <c r="F97" s="306">
        <v>-218.26499999999999</v>
      </c>
      <c r="G97" s="306">
        <v>-244.20599999999999</v>
      </c>
      <c r="H97" s="306">
        <v>-152.64400000000001</v>
      </c>
      <c r="I97" s="306">
        <v>-181.06700000000001</v>
      </c>
      <c r="J97" s="306">
        <v>-123.373</v>
      </c>
      <c r="K97" s="571">
        <v>-122.015</v>
      </c>
      <c r="L97" s="571">
        <v>-312.55</v>
      </c>
      <c r="M97" s="571">
        <v>-168.52799999999999</v>
      </c>
      <c r="N97" s="571">
        <v>-180.374</v>
      </c>
      <c r="O97" s="571">
        <v>-120.70699999999999</v>
      </c>
      <c r="P97" s="571">
        <v>-152.14500000000001</v>
      </c>
      <c r="Q97" s="571">
        <v>-19.414999999999999</v>
      </c>
      <c r="R97" s="780">
        <v>-88.328000000000003</v>
      </c>
      <c r="S97" s="780">
        <v>-51.411000000000001</v>
      </c>
      <c r="T97" s="780">
        <v>-203.429</v>
      </c>
      <c r="U97" s="780">
        <v>-176.18</v>
      </c>
      <c r="V97" s="780">
        <v>-177.352</v>
      </c>
      <c r="W97" s="780">
        <v>-147.124</v>
      </c>
      <c r="X97" s="780">
        <v>-76.864000000000004</v>
      </c>
      <c r="Y97" s="780">
        <v>4.218</v>
      </c>
      <c r="Z97" s="780">
        <v>-23.718</v>
      </c>
      <c r="AA97" s="780">
        <v>20.69</v>
      </c>
      <c r="AB97" s="780">
        <v>-63.551000000000002</v>
      </c>
      <c r="AC97" s="780">
        <v>-97.221999999999994</v>
      </c>
      <c r="AD97" s="780">
        <v>-112.083</v>
      </c>
      <c r="AE97" s="780">
        <v>-114.65600000000001</v>
      </c>
      <c r="AF97" s="1440">
        <v>-180.05199999999999</v>
      </c>
      <c r="AG97" s="1440">
        <v>-163.95500000000001</v>
      </c>
      <c r="AH97" s="1440">
        <v>-215.33699999999999</v>
      </c>
      <c r="AI97" s="1440">
        <v>-213.971</v>
      </c>
      <c r="AJ97" s="1440">
        <v>-192.971</v>
      </c>
    </row>
    <row r="98" spans="1:36">
      <c r="A98" s="210" t="s">
        <v>676</v>
      </c>
      <c r="B98" s="306">
        <v>-1.375</v>
      </c>
      <c r="C98" s="306">
        <v>-4.931</v>
      </c>
      <c r="D98" s="306">
        <v>-1.468</v>
      </c>
      <c r="E98" s="306">
        <v>-1.323</v>
      </c>
      <c r="F98" s="306">
        <v>-1.49</v>
      </c>
      <c r="G98" s="306">
        <v>-2.44</v>
      </c>
      <c r="H98" s="306">
        <v>-17.638000000000002</v>
      </c>
      <c r="I98" s="306">
        <v>-3.2109999999999999</v>
      </c>
      <c r="J98" s="306">
        <v>-4.4690000000000003</v>
      </c>
      <c r="K98" s="571">
        <v>-11.938000000000001</v>
      </c>
      <c r="L98" s="571">
        <v>0.14499999999999999</v>
      </c>
      <c r="M98" s="571">
        <v>-2.871</v>
      </c>
      <c r="N98" s="571">
        <v>1.0649999999999999</v>
      </c>
      <c r="O98" s="571">
        <v>1.9E-2</v>
      </c>
      <c r="P98" s="571">
        <v>2.7930000000000001</v>
      </c>
      <c r="Q98" s="571">
        <v>-0.17899999999999999</v>
      </c>
      <c r="R98" s="780">
        <v>0</v>
      </c>
      <c r="S98" s="780">
        <v>0</v>
      </c>
      <c r="T98" s="780">
        <v>0</v>
      </c>
      <c r="U98" s="780">
        <v>0</v>
      </c>
      <c r="V98" s="780">
        <v>0</v>
      </c>
      <c r="W98" s="780">
        <v>0</v>
      </c>
      <c r="X98" s="780">
        <v>0</v>
      </c>
      <c r="Y98" s="780">
        <v>0</v>
      </c>
      <c r="Z98" s="780">
        <v>0</v>
      </c>
      <c r="AA98" s="780">
        <v>0</v>
      </c>
      <c r="AB98" s="780">
        <v>0</v>
      </c>
      <c r="AC98" s="780">
        <v>0</v>
      </c>
      <c r="AD98" s="780">
        <v>0</v>
      </c>
      <c r="AE98" s="780">
        <v>0</v>
      </c>
      <c r="AF98" s="1440">
        <v>0</v>
      </c>
      <c r="AG98" s="1440">
        <v>0</v>
      </c>
      <c r="AH98" s="1440">
        <v>0</v>
      </c>
      <c r="AI98" s="1440">
        <v>0</v>
      </c>
      <c r="AJ98" s="1440">
        <v>0</v>
      </c>
    </row>
    <row r="99" spans="1:36">
      <c r="A99" s="210"/>
      <c r="B99" s="306"/>
      <c r="C99" s="306"/>
      <c r="D99" s="306"/>
      <c r="E99" s="306"/>
      <c r="F99" s="306"/>
      <c r="G99" s="306"/>
      <c r="H99" s="306"/>
      <c r="I99" s="306"/>
      <c r="J99" s="306"/>
      <c r="K99" s="571"/>
      <c r="L99" s="571"/>
      <c r="M99" s="571"/>
      <c r="N99" s="571"/>
      <c r="O99" s="571"/>
      <c r="P99" s="571"/>
      <c r="Q99" s="571"/>
      <c r="R99" s="780"/>
      <c r="S99" s="780"/>
      <c r="T99" s="780"/>
      <c r="U99" s="780">
        <v>0</v>
      </c>
      <c r="V99" s="780"/>
      <c r="W99" s="780"/>
      <c r="X99" s="780"/>
      <c r="Y99" s="780"/>
      <c r="Z99" s="780"/>
      <c r="AA99" s="780"/>
      <c r="AB99" s="780"/>
      <c r="AC99" s="780"/>
      <c r="AD99" s="780"/>
      <c r="AE99" s="780"/>
      <c r="AF99" s="1440"/>
      <c r="AG99" s="1440"/>
      <c r="AH99" s="1440"/>
      <c r="AI99" s="1440"/>
      <c r="AJ99" s="1440"/>
    </row>
    <row r="100" spans="1:36">
      <c r="A100" s="205" t="s">
        <v>675</v>
      </c>
      <c r="B100" s="321">
        <v>1335.934</v>
      </c>
      <c r="C100" s="321">
        <v>1911.087</v>
      </c>
      <c r="D100" s="321">
        <v>2299.6790000000001</v>
      </c>
      <c r="E100" s="321">
        <v>2132.6860000000001</v>
      </c>
      <c r="F100" s="321">
        <v>2318.0639999999999</v>
      </c>
      <c r="G100" s="321">
        <v>2200.3560000000002</v>
      </c>
      <c r="H100" s="321">
        <v>2319.2330000000002</v>
      </c>
      <c r="I100" s="321">
        <v>2699.933</v>
      </c>
      <c r="J100" s="321">
        <v>2300.1089999999999</v>
      </c>
      <c r="K100" s="572">
        <v>2226.1559999999999</v>
      </c>
      <c r="L100" s="572">
        <v>1950.0730000000001</v>
      </c>
      <c r="M100" s="572">
        <v>2237.6559999999999</v>
      </c>
      <c r="N100" s="572">
        <v>2164.8310000000001</v>
      </c>
      <c r="O100" s="572">
        <v>2288.0149999999999</v>
      </c>
      <c r="P100" s="572">
        <v>2235.04</v>
      </c>
      <c r="Q100" s="572">
        <v>1870.636</v>
      </c>
      <c r="R100" s="781">
        <v>2358.931</v>
      </c>
      <c r="S100" s="781">
        <v>2608.6709999999998</v>
      </c>
      <c r="T100" s="781">
        <v>2436.1729999999998</v>
      </c>
      <c r="U100" s="781">
        <v>3541.578</v>
      </c>
      <c r="V100" s="781">
        <v>2797.9830000000002</v>
      </c>
      <c r="W100" s="781">
        <v>2648.9830000000002</v>
      </c>
      <c r="X100" s="781">
        <v>1886.4749999999999</v>
      </c>
      <c r="Y100" s="781">
        <v>1152.528</v>
      </c>
      <c r="Z100" s="781">
        <v>406.904</v>
      </c>
      <c r="AA100" s="781">
        <v>460.49900000000002</v>
      </c>
      <c r="AB100" s="781">
        <v>589.35199999999998</v>
      </c>
      <c r="AC100" s="781">
        <v>507.19499999999999</v>
      </c>
      <c r="AD100" s="781">
        <v>880.59699999999998</v>
      </c>
      <c r="AE100" s="781">
        <v>950.41</v>
      </c>
      <c r="AF100" s="1438">
        <v>1369.9269999999999</v>
      </c>
      <c r="AG100" s="1438">
        <v>1601.365</v>
      </c>
      <c r="AH100" s="1438">
        <v>1989.7909999999999</v>
      </c>
      <c r="AI100" s="1438">
        <v>1879.202</v>
      </c>
      <c r="AJ100" s="1438">
        <v>1874.616</v>
      </c>
    </row>
    <row r="101" spans="1:36">
      <c r="A101" s="207" t="s">
        <v>674</v>
      </c>
      <c r="B101" s="321">
        <v>-21.501000000000001</v>
      </c>
      <c r="C101" s="321">
        <v>-210.41399999999999</v>
      </c>
      <c r="D101" s="321">
        <v>-882.90599999999995</v>
      </c>
      <c r="E101" s="321">
        <v>-443.38</v>
      </c>
      <c r="F101" s="321">
        <v>-564.47799999999995</v>
      </c>
      <c r="G101" s="321">
        <v>-426.00200000000001</v>
      </c>
      <c r="H101" s="321">
        <v>-340.755</v>
      </c>
      <c r="I101" s="321">
        <v>-951.74800000000005</v>
      </c>
      <c r="J101" s="321">
        <v>-752.65300000000002</v>
      </c>
      <c r="K101" s="572">
        <v>-772.54300000000001</v>
      </c>
      <c r="L101" s="572">
        <v>-487.58699999999999</v>
      </c>
      <c r="M101" s="572">
        <v>-664.90200000000004</v>
      </c>
      <c r="N101" s="572">
        <v>-623.09299999999996</v>
      </c>
      <c r="O101" s="572">
        <v>-692.46900000000005</v>
      </c>
      <c r="P101" s="572">
        <v>-563.80700000000002</v>
      </c>
      <c r="Q101" s="572">
        <v>-435.81700000000001</v>
      </c>
      <c r="R101" s="781">
        <v>-738.50199999999995</v>
      </c>
      <c r="S101" s="781">
        <v>-955.25599999999997</v>
      </c>
      <c r="T101" s="781">
        <v>-969.255</v>
      </c>
      <c r="U101" s="781">
        <v>-1489.4659999999999</v>
      </c>
      <c r="V101" s="781">
        <v>-1130.3879999999999</v>
      </c>
      <c r="W101" s="781">
        <v>-914.58900000000006</v>
      </c>
      <c r="X101" s="781">
        <v>-462.46300000000002</v>
      </c>
      <c r="Y101" s="781">
        <v>-103.01900000000001</v>
      </c>
      <c r="Z101" s="781">
        <v>-71.879000000000005</v>
      </c>
      <c r="AA101" s="781">
        <v>143.70599999999999</v>
      </c>
      <c r="AB101" s="781">
        <v>17.004000000000001</v>
      </c>
      <c r="AC101" s="781">
        <v>-50.561</v>
      </c>
      <c r="AD101" s="781">
        <v>-255.07599999999999</v>
      </c>
      <c r="AE101" s="781">
        <v>-203.35</v>
      </c>
      <c r="AF101" s="1438">
        <v>-426.10899999999998</v>
      </c>
      <c r="AG101" s="1438">
        <v>-377.03399999999999</v>
      </c>
      <c r="AH101" s="1438">
        <v>-544.29600000000005</v>
      </c>
      <c r="AI101" s="1438">
        <v>-506.83</v>
      </c>
      <c r="AJ101" s="1438">
        <v>-450.74900000000002</v>
      </c>
    </row>
    <row r="102" spans="1:36">
      <c r="A102" s="205" t="s">
        <v>673</v>
      </c>
      <c r="B102" s="321">
        <v>0</v>
      </c>
      <c r="C102" s="321">
        <v>0</v>
      </c>
      <c r="D102" s="321">
        <v>0</v>
      </c>
      <c r="E102" s="321">
        <v>0</v>
      </c>
      <c r="F102" s="321">
        <v>0</v>
      </c>
      <c r="G102" s="321">
        <v>0</v>
      </c>
      <c r="H102" s="321">
        <v>0</v>
      </c>
      <c r="I102" s="321">
        <v>0</v>
      </c>
      <c r="J102" s="321">
        <v>0</v>
      </c>
      <c r="K102" s="572">
        <v>0</v>
      </c>
      <c r="L102" s="572">
        <v>0</v>
      </c>
      <c r="M102" s="572">
        <v>0</v>
      </c>
      <c r="N102" s="572">
        <v>0</v>
      </c>
      <c r="O102" s="572">
        <v>0</v>
      </c>
      <c r="P102" s="572">
        <v>0</v>
      </c>
      <c r="Q102" s="572">
        <v>0</v>
      </c>
      <c r="R102" s="781">
        <v>0</v>
      </c>
      <c r="S102" s="781">
        <v>0</v>
      </c>
      <c r="T102" s="781">
        <v>0</v>
      </c>
      <c r="U102" s="781">
        <v>0</v>
      </c>
      <c r="V102" s="781">
        <v>0</v>
      </c>
      <c r="W102" s="781">
        <v>0</v>
      </c>
      <c r="X102" s="781">
        <v>0</v>
      </c>
      <c r="Y102" s="781">
        <v>0</v>
      </c>
      <c r="Z102" s="781">
        <v>0</v>
      </c>
      <c r="AA102" s="781">
        <v>0</v>
      </c>
      <c r="AB102" s="781">
        <v>0</v>
      </c>
      <c r="AC102" s="781">
        <v>0</v>
      </c>
      <c r="AD102" s="781">
        <v>0</v>
      </c>
      <c r="AE102" s="781">
        <v>0</v>
      </c>
      <c r="AF102" s="1438">
        <v>0</v>
      </c>
      <c r="AG102" s="1438">
        <v>0</v>
      </c>
      <c r="AH102" s="1438">
        <v>0</v>
      </c>
      <c r="AI102" s="1438">
        <v>0</v>
      </c>
      <c r="AJ102" s="1438">
        <v>0</v>
      </c>
    </row>
    <row r="103" spans="1:36">
      <c r="A103" s="205" t="s">
        <v>672</v>
      </c>
      <c r="B103" s="321">
        <v>-6.0590000000000002</v>
      </c>
      <c r="C103" s="321">
        <v>-2.8610000000000002</v>
      </c>
      <c r="D103" s="321">
        <v>13.874000000000001</v>
      </c>
      <c r="E103" s="321">
        <v>-4.024</v>
      </c>
      <c r="F103" s="321">
        <v>-5.2460000000000004</v>
      </c>
      <c r="G103" s="321">
        <v>-5.8639999999999999</v>
      </c>
      <c r="H103" s="321">
        <v>-8.1170000000000009</v>
      </c>
      <c r="I103" s="321">
        <v>-9.157</v>
      </c>
      <c r="J103" s="321">
        <v>-7.6390000000000002</v>
      </c>
      <c r="K103" s="572">
        <v>-7.5810000000000004</v>
      </c>
      <c r="L103" s="572">
        <v>-10.835000000000001</v>
      </c>
      <c r="M103" s="572">
        <v>-8.9079999999999995</v>
      </c>
      <c r="N103" s="572">
        <v>-14.502000000000001</v>
      </c>
      <c r="O103" s="572">
        <v>-11.624000000000001</v>
      </c>
      <c r="P103" s="572">
        <v>-15.353</v>
      </c>
      <c r="Q103" s="572">
        <v>-9.375</v>
      </c>
      <c r="R103" s="781">
        <v>-14.215999999999999</v>
      </c>
      <c r="S103" s="781">
        <v>-10.536</v>
      </c>
      <c r="T103" s="781">
        <v>-12.205</v>
      </c>
      <c r="U103" s="781">
        <v>-317.81599999999997</v>
      </c>
      <c r="V103" s="781">
        <v>-88.191999999999993</v>
      </c>
      <c r="W103" s="781">
        <v>-67.784000000000006</v>
      </c>
      <c r="X103" s="781">
        <v>-189.946</v>
      </c>
      <c r="Y103" s="781">
        <v>-73.677000000000007</v>
      </c>
      <c r="Z103" s="781">
        <v>-66.616</v>
      </c>
      <c r="AA103" s="781">
        <v>-56.994</v>
      </c>
      <c r="AB103" s="781">
        <v>-57.173999999999999</v>
      </c>
      <c r="AC103" s="781">
        <v>12.877000000000001</v>
      </c>
      <c r="AD103" s="781">
        <v>-5.7530000000000001</v>
      </c>
      <c r="AE103" s="781">
        <v>7.6909999999999998</v>
      </c>
      <c r="AF103" s="1438">
        <v>-24.844999999999999</v>
      </c>
      <c r="AG103" s="1438">
        <v>-49.067</v>
      </c>
      <c r="AH103" s="1438">
        <v>-36.978000000000002</v>
      </c>
      <c r="AI103" s="1438">
        <v>0.86099999999999999</v>
      </c>
      <c r="AJ103" s="1438">
        <v>-15.425000000000001</v>
      </c>
    </row>
    <row r="104" spans="1:36">
      <c r="A104" s="205" t="s">
        <v>925</v>
      </c>
      <c r="B104" s="306"/>
      <c r="C104" s="306"/>
      <c r="D104" s="306"/>
      <c r="E104" s="306"/>
      <c r="F104" s="306"/>
      <c r="G104" s="306"/>
      <c r="H104" s="306"/>
      <c r="I104" s="306"/>
      <c r="J104" s="306"/>
      <c r="K104" s="571"/>
      <c r="L104" s="571"/>
      <c r="M104" s="571"/>
      <c r="N104" s="571"/>
      <c r="O104" s="571"/>
      <c r="P104" s="571"/>
      <c r="Q104" s="571"/>
      <c r="R104" s="780"/>
      <c r="S104" s="780"/>
      <c r="T104" s="780"/>
      <c r="U104" s="780">
        <v>0</v>
      </c>
      <c r="V104" s="780"/>
      <c r="W104" s="780"/>
      <c r="X104" s="780"/>
      <c r="Y104" s="780"/>
      <c r="Z104" s="780"/>
      <c r="AA104" s="780"/>
      <c r="AB104" s="780"/>
      <c r="AC104" s="780"/>
      <c r="AD104" s="780"/>
      <c r="AE104" s="780"/>
      <c r="AF104" s="1440"/>
      <c r="AG104" s="1440"/>
      <c r="AH104" s="1440"/>
      <c r="AI104" s="1440"/>
      <c r="AJ104" s="1440"/>
    </row>
    <row r="105" spans="1:36" ht="13.5" thickBot="1">
      <c r="A105" s="203" t="s">
        <v>709</v>
      </c>
      <c r="B105" s="320">
        <v>1308.374</v>
      </c>
      <c r="C105" s="320">
        <v>1697.8130000000001</v>
      </c>
      <c r="D105" s="320">
        <v>1430.646</v>
      </c>
      <c r="E105" s="320">
        <v>1685.2819999999999</v>
      </c>
      <c r="F105" s="320">
        <v>1748.34</v>
      </c>
      <c r="G105" s="320">
        <v>1768.49</v>
      </c>
      <c r="H105" s="320">
        <v>1970.3610000000001</v>
      </c>
      <c r="I105" s="320">
        <v>1739.028</v>
      </c>
      <c r="J105" s="320">
        <v>1539.816</v>
      </c>
      <c r="K105" s="570">
        <v>1446.0319999999999</v>
      </c>
      <c r="L105" s="570">
        <v>1451.652</v>
      </c>
      <c r="M105" s="570">
        <v>1563.845</v>
      </c>
      <c r="N105" s="570">
        <v>1527.2360000000001</v>
      </c>
      <c r="O105" s="570">
        <v>1583.922</v>
      </c>
      <c r="P105" s="570">
        <v>1655.88</v>
      </c>
      <c r="Q105" s="570">
        <v>1425.444</v>
      </c>
      <c r="R105" s="779">
        <v>1606.213</v>
      </c>
      <c r="S105" s="779">
        <v>1642.8789999999999</v>
      </c>
      <c r="T105" s="779">
        <v>1454.712</v>
      </c>
      <c r="U105" s="779">
        <v>1734.296</v>
      </c>
      <c r="V105" s="779">
        <v>1579.403</v>
      </c>
      <c r="W105" s="779">
        <v>1666.6110000000001</v>
      </c>
      <c r="X105" s="779">
        <v>1234.0650000000001</v>
      </c>
      <c r="Y105" s="779">
        <v>975.83199999999999</v>
      </c>
      <c r="Z105" s="779">
        <v>268.41000000000003</v>
      </c>
      <c r="AA105" s="779">
        <v>547.21</v>
      </c>
      <c r="AB105" s="779">
        <v>549.18200000000002</v>
      </c>
      <c r="AC105" s="779">
        <v>469.512</v>
      </c>
      <c r="AD105" s="779">
        <v>619.76800000000003</v>
      </c>
      <c r="AE105" s="779">
        <v>754.75199999999995</v>
      </c>
      <c r="AF105" s="1442">
        <v>918.97299999999996</v>
      </c>
      <c r="AG105" s="1442">
        <v>1175.2650000000001</v>
      </c>
      <c r="AH105" s="1442">
        <v>1408.5170000000001</v>
      </c>
      <c r="AI105" s="1442">
        <v>1373.2339999999999</v>
      </c>
      <c r="AJ105" s="1442">
        <v>1408.442</v>
      </c>
    </row>
    <row r="108" spans="1:36">
      <c r="H108" s="1174"/>
      <c r="I108" s="1174"/>
      <c r="J108" s="1174"/>
    </row>
    <row r="109" spans="1:36">
      <c r="H109" s="1174"/>
      <c r="I109" s="1174"/>
      <c r="J109" s="1174"/>
    </row>
    <row r="110" spans="1:36">
      <c r="H110" s="1174"/>
      <c r="I110" s="1174"/>
      <c r="J110" s="1174"/>
    </row>
    <row r="111" spans="1:36">
      <c r="H111" s="1174"/>
      <c r="I111" s="1174"/>
      <c r="J111" s="1174"/>
    </row>
    <row r="112" spans="1:36">
      <c r="H112" s="1174"/>
      <c r="I112" s="1174"/>
      <c r="J112" s="1174"/>
    </row>
    <row r="113" spans="8:10">
      <c r="H113" s="1174"/>
      <c r="I113" s="1174"/>
      <c r="J113" s="1174"/>
    </row>
    <row r="114" spans="8:10">
      <c r="H114" s="1174"/>
      <c r="I114" s="1174"/>
      <c r="J114" s="1174"/>
    </row>
    <row r="115" spans="8:10">
      <c r="H115" s="1174"/>
      <c r="I115" s="1174"/>
      <c r="J115" s="1174"/>
    </row>
    <row r="116" spans="8:10">
      <c r="H116" s="1174"/>
      <c r="I116" s="1174"/>
      <c r="J116" s="1174"/>
    </row>
    <row r="117" spans="8:10">
      <c r="H117" s="1174"/>
      <c r="I117" s="1174"/>
      <c r="J117" s="1174"/>
    </row>
    <row r="118" spans="8:10">
      <c r="H118" s="1174"/>
      <c r="I118" s="1174"/>
      <c r="J118" s="1174"/>
    </row>
    <row r="119" spans="8:10">
      <c r="H119" s="1174"/>
      <c r="I119" s="1174"/>
      <c r="J119" s="1174"/>
    </row>
    <row r="120" spans="8:10">
      <c r="H120" s="1174"/>
      <c r="I120" s="1174"/>
      <c r="J120" s="1174"/>
    </row>
    <row r="121" spans="8:10">
      <c r="H121" s="1174"/>
      <c r="I121" s="1174"/>
      <c r="J121" s="1174"/>
    </row>
    <row r="122" spans="8:10">
      <c r="H122" s="1174"/>
      <c r="I122" s="1174"/>
      <c r="J122" s="1174"/>
    </row>
    <row r="123" spans="8:10">
      <c r="H123" s="1174"/>
      <c r="I123" s="1174"/>
      <c r="J123" s="1174"/>
    </row>
    <row r="124" spans="8:10">
      <c r="H124" s="1174"/>
      <c r="I124" s="1174"/>
      <c r="J124" s="1174"/>
    </row>
    <row r="125" spans="8:10">
      <c r="H125" s="1174"/>
      <c r="I125" s="1174"/>
      <c r="J125" s="1174"/>
    </row>
    <row r="126" spans="8:10">
      <c r="H126" s="1174"/>
      <c r="I126" s="1174"/>
      <c r="J126" s="1174"/>
    </row>
    <row r="127" spans="8:10">
      <c r="H127" s="1174"/>
      <c r="I127" s="1174"/>
      <c r="J127" s="1174"/>
    </row>
    <row r="128" spans="8:10">
      <c r="H128" s="1174"/>
      <c r="I128" s="1174"/>
      <c r="J128" s="1174"/>
    </row>
    <row r="129" spans="8:10">
      <c r="H129" s="1174"/>
      <c r="I129" s="1174"/>
      <c r="J129" s="1174"/>
    </row>
    <row r="130" spans="8:10">
      <c r="H130" s="1174"/>
      <c r="I130" s="1174"/>
      <c r="J130" s="1174"/>
    </row>
    <row r="131" spans="8:10">
      <c r="H131" s="1174"/>
      <c r="I131" s="1174"/>
      <c r="J131" s="1174"/>
    </row>
    <row r="132" spans="8:10">
      <c r="H132" s="1174"/>
      <c r="I132" s="1174"/>
      <c r="J132" s="1174"/>
    </row>
    <row r="133" spans="8:10">
      <c r="H133" s="1174"/>
      <c r="I133" s="1174"/>
      <c r="J133" s="1174"/>
    </row>
    <row r="134" spans="8:10">
      <c r="H134" s="1174"/>
      <c r="I134" s="1174"/>
      <c r="J134" s="1174"/>
    </row>
    <row r="135" spans="8:10">
      <c r="H135" s="1174"/>
      <c r="I135" s="1174"/>
      <c r="J135" s="1174"/>
    </row>
    <row r="136" spans="8:10">
      <c r="H136" s="1174"/>
      <c r="I136" s="1174"/>
      <c r="J136" s="1174"/>
    </row>
    <row r="137" spans="8:10">
      <c r="H137" s="1174"/>
      <c r="I137" s="1174"/>
      <c r="J137" s="1174"/>
    </row>
    <row r="138" spans="8:10">
      <c r="H138" s="1174"/>
      <c r="I138" s="1174"/>
      <c r="J138" s="1174"/>
    </row>
    <row r="139" spans="8:10">
      <c r="H139" s="1174"/>
      <c r="I139" s="1174"/>
      <c r="J139" s="1174"/>
    </row>
    <row r="140" spans="8:10">
      <c r="H140" s="1174"/>
      <c r="I140" s="1174"/>
      <c r="J140" s="1174"/>
    </row>
    <row r="141" spans="8:10">
      <c r="H141" s="1174"/>
      <c r="I141" s="1174"/>
      <c r="J141" s="1174"/>
    </row>
    <row r="142" spans="8:10">
      <c r="H142" s="1174"/>
      <c r="I142" s="1174"/>
      <c r="J142" s="1174"/>
    </row>
    <row r="143" spans="8:10">
      <c r="H143" s="1174"/>
      <c r="I143" s="1174"/>
      <c r="J143" s="1174"/>
    </row>
    <row r="144" spans="8:10">
      <c r="H144" s="1174"/>
      <c r="I144" s="1174"/>
      <c r="J144" s="1174"/>
    </row>
    <row r="145" spans="8:10">
      <c r="H145" s="1174"/>
      <c r="I145" s="1174"/>
      <c r="J145" s="1174"/>
    </row>
    <row r="146" spans="8:10">
      <c r="H146" s="1174"/>
      <c r="I146" s="1174"/>
      <c r="J146" s="1174"/>
    </row>
    <row r="147" spans="8:10">
      <c r="H147" s="1174"/>
      <c r="I147" s="1174"/>
      <c r="J147" s="1174"/>
    </row>
    <row r="148" spans="8:10">
      <c r="H148" s="1174"/>
      <c r="I148" s="1174"/>
      <c r="J148" s="1174"/>
    </row>
    <row r="149" spans="8:10">
      <c r="H149" s="1174"/>
      <c r="I149" s="1174"/>
      <c r="J149" s="1174"/>
    </row>
    <row r="150" spans="8:10">
      <c r="H150" s="1174"/>
      <c r="I150" s="1174"/>
      <c r="J150" s="1174"/>
    </row>
    <row r="151" spans="8:10">
      <c r="H151" s="1174"/>
      <c r="I151" s="1174"/>
      <c r="J151" s="1174"/>
    </row>
    <row r="152" spans="8:10">
      <c r="H152" s="1174"/>
      <c r="I152" s="1174"/>
      <c r="J152" s="1174"/>
    </row>
    <row r="153" spans="8:10">
      <c r="H153" s="1174"/>
      <c r="I153" s="1174"/>
      <c r="J153" s="1174"/>
    </row>
    <row r="154" spans="8:10">
      <c r="H154" s="1174"/>
      <c r="I154" s="1174"/>
      <c r="J154" s="1174"/>
    </row>
    <row r="155" spans="8:10">
      <c r="H155" s="1174"/>
      <c r="I155" s="1174"/>
      <c r="J155" s="1174"/>
    </row>
    <row r="156" spans="8:10">
      <c r="H156" s="1174"/>
      <c r="I156" s="1174"/>
      <c r="J156" s="1174"/>
    </row>
    <row r="157" spans="8:10">
      <c r="H157" s="1174"/>
      <c r="I157" s="1174"/>
      <c r="J157" s="1174"/>
    </row>
    <row r="158" spans="8:10">
      <c r="H158" s="1174"/>
      <c r="I158" s="1174"/>
      <c r="J158" s="1174"/>
    </row>
    <row r="159" spans="8:10">
      <c r="H159" s="1174"/>
      <c r="I159" s="1174"/>
      <c r="J159" s="1174"/>
    </row>
    <row r="160" spans="8:10">
      <c r="H160" s="1174"/>
      <c r="I160" s="1174"/>
      <c r="J160" s="1174"/>
    </row>
    <row r="161" spans="8:10">
      <c r="H161" s="1174"/>
      <c r="I161" s="1174"/>
      <c r="J161" s="1174"/>
    </row>
    <row r="162" spans="8:10">
      <c r="H162" s="1174"/>
      <c r="I162" s="1174"/>
      <c r="J162" s="1174"/>
    </row>
    <row r="163" spans="8:10">
      <c r="H163" s="1174"/>
      <c r="I163" s="1174"/>
      <c r="J163" s="1174"/>
    </row>
    <row r="164" spans="8:10">
      <c r="H164" s="1174"/>
      <c r="I164" s="1174"/>
      <c r="J164" s="1174"/>
    </row>
    <row r="165" spans="8:10">
      <c r="H165" s="1174"/>
      <c r="I165" s="1174"/>
      <c r="J165" s="1174"/>
    </row>
    <row r="166" spans="8:10">
      <c r="H166" s="1174"/>
      <c r="I166" s="1174"/>
      <c r="J166" s="1174"/>
    </row>
    <row r="167" spans="8:10">
      <c r="H167" s="1174"/>
      <c r="I167" s="1174"/>
      <c r="J167" s="1174"/>
    </row>
    <row r="168" spans="8:10">
      <c r="H168" s="1174"/>
      <c r="I168" s="1174"/>
      <c r="J168" s="1174"/>
    </row>
    <row r="169" spans="8:10">
      <c r="H169" s="1174"/>
      <c r="I169" s="1174"/>
      <c r="J169" s="1174"/>
    </row>
    <row r="170" spans="8:10">
      <c r="H170" s="1174"/>
      <c r="I170" s="1174"/>
      <c r="J170" s="1174"/>
    </row>
    <row r="171" spans="8:10">
      <c r="H171" s="1174"/>
      <c r="I171" s="1174"/>
      <c r="J171" s="1174"/>
    </row>
    <row r="172" spans="8:10">
      <c r="H172" s="1174"/>
      <c r="I172" s="1174"/>
      <c r="J172" s="1174"/>
    </row>
    <row r="173" spans="8:10">
      <c r="H173" s="1174"/>
      <c r="I173" s="1174"/>
      <c r="J173" s="1174"/>
    </row>
    <row r="174" spans="8:10">
      <c r="H174" s="1174"/>
      <c r="I174" s="1174"/>
      <c r="J174" s="1174"/>
    </row>
    <row r="175" spans="8:10">
      <c r="H175" s="1174"/>
      <c r="I175" s="1174"/>
      <c r="J175" s="1174"/>
    </row>
    <row r="176" spans="8:10">
      <c r="H176" s="1174"/>
      <c r="I176" s="1174"/>
      <c r="J176" s="1174"/>
    </row>
    <row r="177" spans="8:10">
      <c r="H177" s="1174"/>
      <c r="I177" s="1174"/>
      <c r="J177" s="1174"/>
    </row>
    <row r="178" spans="8:10">
      <c r="H178" s="1174"/>
      <c r="I178" s="1174"/>
      <c r="J178" s="1174"/>
    </row>
    <row r="179" spans="8:10">
      <c r="H179" s="1174"/>
      <c r="I179" s="1174"/>
      <c r="J179" s="1174"/>
    </row>
    <row r="180" spans="8:10">
      <c r="H180" s="1174"/>
      <c r="I180" s="1174"/>
      <c r="J180" s="1174"/>
    </row>
    <row r="181" spans="8:10">
      <c r="H181" s="1174"/>
      <c r="I181" s="1174"/>
      <c r="J181" s="1174"/>
    </row>
    <row r="182" spans="8:10">
      <c r="H182" s="1174"/>
      <c r="I182" s="1174"/>
      <c r="J182" s="1174"/>
    </row>
    <row r="183" spans="8:10">
      <c r="H183" s="1174"/>
      <c r="I183" s="1174"/>
      <c r="J183" s="1174"/>
    </row>
    <row r="184" spans="8:10">
      <c r="H184" s="1174"/>
      <c r="I184" s="1174"/>
      <c r="J184" s="1174"/>
    </row>
    <row r="185" spans="8:10">
      <c r="H185" s="1174"/>
      <c r="I185" s="1174"/>
      <c r="J185" s="1174"/>
    </row>
    <row r="186" spans="8:10">
      <c r="H186" s="1174"/>
      <c r="I186" s="1174"/>
      <c r="J186" s="1174"/>
    </row>
    <row r="187" spans="8:10">
      <c r="H187" s="1174"/>
      <c r="I187" s="1174"/>
      <c r="J187" s="1174"/>
    </row>
    <row r="188" spans="8:10">
      <c r="H188" s="1174"/>
      <c r="I188" s="1174"/>
      <c r="J188" s="1174"/>
    </row>
    <row r="189" spans="8:10">
      <c r="H189" s="1174"/>
      <c r="I189" s="1174"/>
      <c r="J189" s="1174"/>
    </row>
    <row r="190" spans="8:10">
      <c r="H190" s="1174"/>
      <c r="I190" s="1174"/>
      <c r="J190" s="1174"/>
    </row>
    <row r="191" spans="8:10">
      <c r="H191" s="1174"/>
      <c r="I191" s="1174"/>
      <c r="J191" s="1174"/>
    </row>
    <row r="192" spans="8:10">
      <c r="H192" s="1174"/>
      <c r="I192" s="1174"/>
      <c r="J192" s="1174"/>
    </row>
    <row r="193" spans="8:10">
      <c r="H193" s="1174"/>
      <c r="I193" s="1174"/>
      <c r="J193" s="1174"/>
    </row>
    <row r="194" spans="8:10">
      <c r="H194" s="1174"/>
      <c r="I194" s="1174"/>
      <c r="J194" s="1174"/>
    </row>
    <row r="195" spans="8:10">
      <c r="H195" s="1174"/>
      <c r="I195" s="1174"/>
      <c r="J195" s="1174"/>
    </row>
    <row r="196" spans="8:10">
      <c r="H196" s="1174"/>
      <c r="I196" s="1174"/>
      <c r="J196" s="1174"/>
    </row>
    <row r="197" spans="8:10">
      <c r="H197" s="1174"/>
      <c r="I197" s="1174"/>
      <c r="J197" s="1174"/>
    </row>
    <row r="198" spans="8:10">
      <c r="H198" s="1174"/>
      <c r="I198" s="1174"/>
      <c r="J198" s="1174"/>
    </row>
    <row r="199" spans="8:10">
      <c r="H199" s="1174"/>
      <c r="I199" s="1174"/>
      <c r="J199" s="1174"/>
    </row>
    <row r="200" spans="8:10">
      <c r="H200" s="1174"/>
      <c r="I200" s="1174"/>
      <c r="J200" s="1174"/>
    </row>
    <row r="201" spans="8:10">
      <c r="H201" s="1174"/>
      <c r="I201" s="1174"/>
      <c r="J201" s="1174"/>
    </row>
    <row r="202" spans="8:10">
      <c r="H202" s="1174"/>
      <c r="I202" s="1174"/>
      <c r="J202" s="1174"/>
    </row>
    <row r="203" spans="8:10">
      <c r="H203" s="1174"/>
      <c r="I203" s="1174"/>
      <c r="J203" s="1174"/>
    </row>
    <row r="204" spans="8:10">
      <c r="H204" s="1174"/>
      <c r="I204" s="1174"/>
      <c r="J204" s="1174"/>
    </row>
    <row r="205" spans="8:10">
      <c r="H205" s="1174"/>
      <c r="I205" s="1174"/>
      <c r="J205" s="1174"/>
    </row>
    <row r="206" spans="8:10">
      <c r="H206" s="1174"/>
      <c r="I206" s="1174"/>
      <c r="J206" s="1174"/>
    </row>
    <row r="207" spans="8:10">
      <c r="H207" s="1174"/>
      <c r="I207" s="1174"/>
      <c r="J207" s="1174"/>
    </row>
  </sheetData>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codeName="Planilha37">
    <tabColor rgb="FF939598"/>
  </sheetPr>
  <dimension ref="A1:DB51"/>
  <sheetViews>
    <sheetView showGridLines="0" zoomScaleNormal="100" workbookViewId="0">
      <pane xSplit="1" ySplit="3" topLeftCell="CZ4" activePane="bottomRight" state="frozen"/>
      <selection activeCell="EA1" sqref="EA1:EB1"/>
      <selection pane="topRight" activeCell="EA1" sqref="EA1:EB1"/>
      <selection pane="bottomLeft" activeCell="EA1" sqref="EA1:EB1"/>
      <selection pane="bottomRight"/>
    </sheetView>
  </sheetViews>
  <sheetFormatPr defaultColWidth="9.1796875" defaultRowHeight="13"/>
  <cols>
    <col min="1" max="1" width="50.81640625" style="283" customWidth="1"/>
    <col min="2" max="2" width="9.1796875" style="362"/>
    <col min="3" max="3" width="13.1796875" style="362" customWidth="1"/>
    <col min="4" max="4" width="9.7265625" style="362" bestFit="1" customWidth="1"/>
    <col min="5" max="5" width="9.1796875" style="362"/>
    <col min="6" max="6" width="13.1796875" style="362" customWidth="1"/>
    <col min="7" max="8" width="9.1796875" style="362"/>
    <col min="9" max="9" width="13.1796875" style="362" customWidth="1"/>
    <col min="10" max="59" width="9.1796875" style="362"/>
    <col min="60" max="60" width="10.26953125" style="362" bestFit="1" customWidth="1"/>
    <col min="61" max="16384" width="9.1796875" style="362"/>
  </cols>
  <sheetData>
    <row r="1" spans="1:106">
      <c r="A1" s="938"/>
      <c r="B1" s="932"/>
      <c r="C1" s="933"/>
      <c r="D1" s="934"/>
      <c r="E1" s="932"/>
      <c r="F1" s="933"/>
      <c r="G1" s="934"/>
      <c r="H1" s="932"/>
      <c r="I1" s="933"/>
      <c r="J1" s="934"/>
      <c r="K1" s="932"/>
      <c r="L1" s="933"/>
      <c r="M1" s="934"/>
      <c r="N1" s="932"/>
      <c r="O1" s="933"/>
      <c r="P1" s="934"/>
      <c r="Q1" s="932"/>
      <c r="R1" s="933"/>
      <c r="S1" s="934"/>
      <c r="T1" s="932"/>
      <c r="U1" s="933"/>
      <c r="V1" s="934"/>
      <c r="W1" s="932"/>
      <c r="X1" s="933"/>
      <c r="Y1" s="934"/>
      <c r="Z1" s="932"/>
      <c r="AA1" s="933"/>
      <c r="AB1" s="934"/>
      <c r="AC1" s="1913"/>
      <c r="AD1" s="1898"/>
      <c r="AE1" s="1914"/>
      <c r="AF1" s="1913"/>
      <c r="AG1" s="1898"/>
      <c r="AH1" s="1914"/>
      <c r="AI1" s="1913"/>
      <c r="AJ1" s="1898"/>
      <c r="AK1" s="1898"/>
      <c r="AL1" s="1913"/>
      <c r="AM1" s="1898"/>
      <c r="AN1" s="1898"/>
      <c r="AO1" s="1913"/>
      <c r="AP1" s="1898"/>
      <c r="AQ1" s="1898"/>
      <c r="AR1" s="1913"/>
      <c r="AS1" s="1898"/>
      <c r="AT1" s="1898"/>
      <c r="AU1" s="1913"/>
      <c r="AV1" s="1898"/>
      <c r="AW1" s="1898"/>
      <c r="AX1" s="1904"/>
      <c r="AY1" s="1905"/>
      <c r="AZ1" s="1906"/>
      <c r="BA1" s="1904"/>
      <c r="BB1" s="1905"/>
      <c r="BC1" s="1906"/>
      <c r="BD1" s="1904"/>
      <c r="BE1" s="1905"/>
      <c r="BF1" s="1906"/>
      <c r="BG1" s="1904"/>
      <c r="BH1" s="1905"/>
      <c r="BI1" s="1906"/>
      <c r="BJ1" s="1904"/>
      <c r="BK1" s="1905"/>
      <c r="BL1" s="1906"/>
      <c r="BM1" s="1904"/>
      <c r="BN1" s="1905"/>
      <c r="BO1" s="1906"/>
      <c r="BP1" s="1904"/>
      <c r="BQ1" s="1905"/>
      <c r="BR1" s="1906"/>
      <c r="BS1" s="1907"/>
      <c r="BT1" s="1908"/>
      <c r="BU1" s="1909"/>
      <c r="BV1" s="1907"/>
      <c r="BW1" s="1908"/>
      <c r="BX1" s="1909"/>
      <c r="BY1" s="1907"/>
      <c r="BZ1" s="1908"/>
      <c r="CA1" s="1909"/>
      <c r="CB1" s="1907"/>
      <c r="CC1" s="1908"/>
      <c r="CD1" s="1909"/>
      <c r="CE1" s="1907"/>
      <c r="CF1" s="1908"/>
      <c r="CG1" s="1909"/>
      <c r="CH1" s="1907"/>
      <c r="CI1" s="1908"/>
      <c r="CJ1" s="1909"/>
      <c r="CK1" s="1907"/>
      <c r="CL1" s="1908"/>
      <c r="CM1" s="1909"/>
      <c r="CN1" s="1910"/>
      <c r="CO1" s="1911"/>
      <c r="CP1" s="1912"/>
      <c r="CQ1" s="1915"/>
      <c r="CR1" s="1916"/>
      <c r="CS1" s="1917"/>
      <c r="CT1" s="1915"/>
      <c r="CU1" s="1916"/>
      <c r="CV1" s="1917"/>
      <c r="CW1" s="1915"/>
      <c r="CX1" s="1916"/>
      <c r="CY1" s="1917"/>
      <c r="CZ1" s="1915" t="s">
        <v>710</v>
      </c>
      <c r="DA1" s="1916"/>
      <c r="DB1" s="1917"/>
    </row>
    <row r="2" spans="1:106">
      <c r="A2" s="938" t="s">
        <v>1915</v>
      </c>
      <c r="B2" s="932" t="s">
        <v>624</v>
      </c>
      <c r="C2" s="933"/>
      <c r="D2" s="934"/>
      <c r="E2" s="932" t="s">
        <v>634</v>
      </c>
      <c r="F2" s="933"/>
      <c r="G2" s="934"/>
      <c r="H2" s="932" t="s">
        <v>655</v>
      </c>
      <c r="I2" s="933"/>
      <c r="J2" s="934"/>
      <c r="K2" s="932" t="s">
        <v>660</v>
      </c>
      <c r="L2" s="933"/>
      <c r="M2" s="934"/>
      <c r="N2" s="932" t="s">
        <v>667</v>
      </c>
      <c r="O2" s="933"/>
      <c r="P2" s="934"/>
      <c r="Q2" s="932" t="s">
        <v>894</v>
      </c>
      <c r="R2" s="933"/>
      <c r="S2" s="934"/>
      <c r="T2" s="932" t="s">
        <v>914</v>
      </c>
      <c r="U2" s="933"/>
      <c r="V2" s="934"/>
      <c r="W2" s="932" t="s">
        <v>927</v>
      </c>
      <c r="X2" s="933"/>
      <c r="Y2" s="934"/>
      <c r="Z2" s="932" t="s">
        <v>1002</v>
      </c>
      <c r="AA2" s="933"/>
      <c r="AB2" s="934"/>
      <c r="AC2" s="1913" t="s">
        <v>1090</v>
      </c>
      <c r="AD2" s="1898"/>
      <c r="AE2" s="1914"/>
      <c r="AF2" s="1913" t="s">
        <v>1132</v>
      </c>
      <c r="AG2" s="1898"/>
      <c r="AH2" s="1914"/>
      <c r="AI2" s="1913" t="s">
        <v>1194</v>
      </c>
      <c r="AJ2" s="1898"/>
      <c r="AK2" s="1898"/>
      <c r="AL2" s="1913" t="s">
        <v>1211</v>
      </c>
      <c r="AM2" s="1898"/>
      <c r="AN2" s="1898"/>
      <c r="AO2" s="1913" t="s">
        <v>1223</v>
      </c>
      <c r="AP2" s="1898"/>
      <c r="AQ2" s="1898"/>
      <c r="AR2" s="1913" t="s">
        <v>1240</v>
      </c>
      <c r="AS2" s="1898"/>
      <c r="AT2" s="1898"/>
      <c r="AU2" s="1913" t="s">
        <v>1406</v>
      </c>
      <c r="AV2" s="1898"/>
      <c r="AW2" s="1898"/>
      <c r="AX2" s="1904" t="s">
        <v>1462</v>
      </c>
      <c r="AY2" s="1905"/>
      <c r="AZ2" s="1906"/>
      <c r="BA2" s="1904" t="s">
        <v>1509</v>
      </c>
      <c r="BB2" s="1905"/>
      <c r="BC2" s="1906"/>
      <c r="BD2" s="1904" t="s">
        <v>1521</v>
      </c>
      <c r="BE2" s="1905"/>
      <c r="BF2" s="1906"/>
      <c r="BG2" s="1904" t="s">
        <v>1541</v>
      </c>
      <c r="BH2" s="1905"/>
      <c r="BI2" s="1906"/>
      <c r="BJ2" s="1904" t="s">
        <v>1608</v>
      </c>
      <c r="BK2" s="1905"/>
      <c r="BL2" s="1906"/>
      <c r="BM2" s="1904" t="s">
        <v>1623</v>
      </c>
      <c r="BN2" s="1905"/>
      <c r="BO2" s="1906"/>
      <c r="BP2" s="1904" t="s">
        <v>1636</v>
      </c>
      <c r="BQ2" s="1905"/>
      <c r="BR2" s="1906"/>
      <c r="BS2" s="1907" t="s">
        <v>1654</v>
      </c>
      <c r="BT2" s="1908"/>
      <c r="BU2" s="1909"/>
      <c r="BV2" s="1907" t="s">
        <v>1721</v>
      </c>
      <c r="BW2" s="1908"/>
      <c r="BX2" s="1909"/>
      <c r="BY2" s="1907" t="s">
        <v>1771</v>
      </c>
      <c r="BZ2" s="1908"/>
      <c r="CA2" s="1909"/>
      <c r="CB2" s="1907" t="s">
        <v>1788</v>
      </c>
      <c r="CC2" s="1908"/>
      <c r="CD2" s="1909"/>
      <c r="CE2" s="1907" t="s">
        <v>1805</v>
      </c>
      <c r="CF2" s="1908"/>
      <c r="CG2" s="1909"/>
      <c r="CH2" s="1907" t="s">
        <v>1826</v>
      </c>
      <c r="CI2" s="1908"/>
      <c r="CJ2" s="1909"/>
      <c r="CK2" s="1907" t="s">
        <v>1863</v>
      </c>
      <c r="CL2" s="1908"/>
      <c r="CM2" s="1909"/>
      <c r="CN2" s="1910" t="s">
        <v>1882</v>
      </c>
      <c r="CO2" s="1911"/>
      <c r="CP2" s="1912"/>
      <c r="CQ2" s="1910" t="s">
        <v>1942</v>
      </c>
      <c r="CR2" s="1911"/>
      <c r="CS2" s="1912"/>
      <c r="CT2" s="1910" t="s">
        <v>1963</v>
      </c>
      <c r="CU2" s="1911"/>
      <c r="CV2" s="1912"/>
      <c r="CW2" s="1910" t="s">
        <v>1981</v>
      </c>
      <c r="CX2" s="1911"/>
      <c r="CY2" s="1912"/>
      <c r="CZ2" s="1910" t="s">
        <v>2004</v>
      </c>
      <c r="DA2" s="1911"/>
      <c r="DB2" s="1912"/>
    </row>
    <row r="3" spans="1:106" ht="21">
      <c r="A3" s="938"/>
      <c r="B3" s="935" t="s">
        <v>846</v>
      </c>
      <c r="C3" s="936" t="s">
        <v>845</v>
      </c>
      <c r="D3" s="937" t="s">
        <v>844</v>
      </c>
      <c r="E3" s="935" t="s">
        <v>846</v>
      </c>
      <c r="F3" s="936" t="s">
        <v>845</v>
      </c>
      <c r="G3" s="937" t="s">
        <v>844</v>
      </c>
      <c r="H3" s="935" t="s">
        <v>846</v>
      </c>
      <c r="I3" s="936" t="s">
        <v>845</v>
      </c>
      <c r="J3" s="937" t="s">
        <v>844</v>
      </c>
      <c r="K3" s="935" t="s">
        <v>846</v>
      </c>
      <c r="L3" s="936" t="s">
        <v>845</v>
      </c>
      <c r="M3" s="937" t="s">
        <v>844</v>
      </c>
      <c r="N3" s="935" t="s">
        <v>846</v>
      </c>
      <c r="O3" s="936" t="s">
        <v>845</v>
      </c>
      <c r="P3" s="937" t="s">
        <v>844</v>
      </c>
      <c r="Q3" s="935" t="s">
        <v>846</v>
      </c>
      <c r="R3" s="936" t="s">
        <v>845</v>
      </c>
      <c r="S3" s="937" t="s">
        <v>844</v>
      </c>
      <c r="T3" s="935" t="s">
        <v>846</v>
      </c>
      <c r="U3" s="936" t="s">
        <v>845</v>
      </c>
      <c r="V3" s="937" t="s">
        <v>844</v>
      </c>
      <c r="W3" s="935" t="s">
        <v>846</v>
      </c>
      <c r="X3" s="936" t="s">
        <v>845</v>
      </c>
      <c r="Y3" s="937" t="s">
        <v>844</v>
      </c>
      <c r="Z3" s="935" t="s">
        <v>846</v>
      </c>
      <c r="AA3" s="936" t="s">
        <v>845</v>
      </c>
      <c r="AB3" s="937" t="s">
        <v>844</v>
      </c>
      <c r="AC3" s="939" t="s">
        <v>846</v>
      </c>
      <c r="AD3" s="940" t="s">
        <v>845</v>
      </c>
      <c r="AE3" s="941" t="s">
        <v>844</v>
      </c>
      <c r="AF3" s="939" t="s">
        <v>846</v>
      </c>
      <c r="AG3" s="940" t="s">
        <v>845</v>
      </c>
      <c r="AH3" s="941" t="s">
        <v>844</v>
      </c>
      <c r="AI3" s="939" t="s">
        <v>846</v>
      </c>
      <c r="AJ3" s="940" t="s">
        <v>845</v>
      </c>
      <c r="AK3" s="941" t="s">
        <v>844</v>
      </c>
      <c r="AL3" s="939" t="s">
        <v>846</v>
      </c>
      <c r="AM3" s="940" t="s">
        <v>845</v>
      </c>
      <c r="AN3" s="941" t="s">
        <v>844</v>
      </c>
      <c r="AO3" s="939" t="s">
        <v>846</v>
      </c>
      <c r="AP3" s="940" t="s">
        <v>845</v>
      </c>
      <c r="AQ3" s="941" t="s">
        <v>844</v>
      </c>
      <c r="AR3" s="939" t="s">
        <v>846</v>
      </c>
      <c r="AS3" s="940" t="s">
        <v>845</v>
      </c>
      <c r="AT3" s="941" t="s">
        <v>844</v>
      </c>
      <c r="AU3" s="939" t="s">
        <v>846</v>
      </c>
      <c r="AV3" s="940" t="s">
        <v>845</v>
      </c>
      <c r="AW3" s="941" t="s">
        <v>844</v>
      </c>
      <c r="AX3" s="942" t="s">
        <v>846</v>
      </c>
      <c r="AY3" s="943" t="s">
        <v>845</v>
      </c>
      <c r="AZ3" s="944" t="s">
        <v>844</v>
      </c>
      <c r="BA3" s="942" t="s">
        <v>846</v>
      </c>
      <c r="BB3" s="943" t="s">
        <v>845</v>
      </c>
      <c r="BC3" s="944" t="s">
        <v>844</v>
      </c>
      <c r="BD3" s="942" t="s">
        <v>846</v>
      </c>
      <c r="BE3" s="943" t="s">
        <v>845</v>
      </c>
      <c r="BF3" s="944" t="s">
        <v>844</v>
      </c>
      <c r="BG3" s="942" t="s">
        <v>846</v>
      </c>
      <c r="BH3" s="943" t="s">
        <v>845</v>
      </c>
      <c r="BI3" s="944" t="s">
        <v>844</v>
      </c>
      <c r="BJ3" s="942" t="s">
        <v>846</v>
      </c>
      <c r="BK3" s="943" t="s">
        <v>845</v>
      </c>
      <c r="BL3" s="944" t="s">
        <v>844</v>
      </c>
      <c r="BM3" s="942" t="s">
        <v>846</v>
      </c>
      <c r="BN3" s="943" t="s">
        <v>845</v>
      </c>
      <c r="BO3" s="944" t="s">
        <v>844</v>
      </c>
      <c r="BP3" s="942" t="s">
        <v>846</v>
      </c>
      <c r="BQ3" s="943" t="s">
        <v>845</v>
      </c>
      <c r="BR3" s="944" t="s">
        <v>844</v>
      </c>
      <c r="BS3" s="942" t="s">
        <v>846</v>
      </c>
      <c r="BT3" s="943" t="s">
        <v>845</v>
      </c>
      <c r="BU3" s="944" t="s">
        <v>844</v>
      </c>
      <c r="BV3" s="942" t="s">
        <v>846</v>
      </c>
      <c r="BW3" s="943" t="s">
        <v>845</v>
      </c>
      <c r="BX3" s="944" t="s">
        <v>844</v>
      </c>
      <c r="BY3" s="942" t="s">
        <v>846</v>
      </c>
      <c r="BZ3" s="943" t="s">
        <v>845</v>
      </c>
      <c r="CA3" s="944" t="s">
        <v>844</v>
      </c>
      <c r="CB3" s="942" t="s">
        <v>846</v>
      </c>
      <c r="CC3" s="943" t="s">
        <v>845</v>
      </c>
      <c r="CD3" s="944" t="s">
        <v>844</v>
      </c>
      <c r="CE3" s="942" t="s">
        <v>846</v>
      </c>
      <c r="CF3" s="943" t="s">
        <v>845</v>
      </c>
      <c r="CG3" s="944" t="s">
        <v>844</v>
      </c>
      <c r="CH3" s="942" t="s">
        <v>846</v>
      </c>
      <c r="CI3" s="943" t="s">
        <v>845</v>
      </c>
      <c r="CJ3" s="944" t="s">
        <v>844</v>
      </c>
      <c r="CK3" s="942" t="s">
        <v>846</v>
      </c>
      <c r="CL3" s="943" t="s">
        <v>845</v>
      </c>
      <c r="CM3" s="944" t="s">
        <v>844</v>
      </c>
      <c r="CN3" s="1443" t="s">
        <v>846</v>
      </c>
      <c r="CO3" s="1444" t="s">
        <v>845</v>
      </c>
      <c r="CP3" s="1445" t="s">
        <v>844</v>
      </c>
      <c r="CQ3" s="1443" t="s">
        <v>846</v>
      </c>
      <c r="CR3" s="1444" t="s">
        <v>845</v>
      </c>
      <c r="CS3" s="1445" t="s">
        <v>844</v>
      </c>
      <c r="CT3" s="1443" t="s">
        <v>846</v>
      </c>
      <c r="CU3" s="1444" t="s">
        <v>845</v>
      </c>
      <c r="CV3" s="1445" t="s">
        <v>844</v>
      </c>
      <c r="CW3" s="1443" t="s">
        <v>846</v>
      </c>
      <c r="CX3" s="1444" t="s">
        <v>845</v>
      </c>
      <c r="CY3" s="1445" t="s">
        <v>844</v>
      </c>
      <c r="CZ3" s="1443" t="s">
        <v>846</v>
      </c>
      <c r="DA3" s="1444" t="s">
        <v>845</v>
      </c>
      <c r="DB3" s="1445" t="s">
        <v>844</v>
      </c>
    </row>
    <row r="4" spans="1:106" ht="16.5" customHeight="1">
      <c r="A4" s="380" t="s">
        <v>843</v>
      </c>
      <c r="B4" s="379">
        <v>574887.63600000006</v>
      </c>
      <c r="C4" s="371">
        <v>14181.74</v>
      </c>
      <c r="D4" s="378">
        <v>0.10199999999999999</v>
      </c>
      <c r="E4" s="379">
        <v>558417.98300000001</v>
      </c>
      <c r="F4" s="371">
        <v>14181.74</v>
      </c>
      <c r="G4" s="378">
        <v>0.104</v>
      </c>
      <c r="H4" s="379">
        <v>558351.60800000001</v>
      </c>
      <c r="I4" s="371">
        <v>14374.208000000001</v>
      </c>
      <c r="J4" s="378">
        <v>0.106</v>
      </c>
      <c r="K4" s="379">
        <v>552535.18599999999</v>
      </c>
      <c r="L4" s="371">
        <v>13485.644</v>
      </c>
      <c r="M4" s="378">
        <v>0.10299999999999999</v>
      </c>
      <c r="N4" s="379">
        <v>542106.96100000001</v>
      </c>
      <c r="O4" s="371">
        <v>13613.482</v>
      </c>
      <c r="P4" s="378">
        <v>0.104</v>
      </c>
      <c r="Q4" s="379">
        <v>526026.93799999997</v>
      </c>
      <c r="R4" s="371">
        <v>13168.313</v>
      </c>
      <c r="S4" s="378">
        <v>0.10299999999999999</v>
      </c>
      <c r="T4" s="379">
        <v>533682.348</v>
      </c>
      <c r="U4" s="371">
        <v>13454.022000000001</v>
      </c>
      <c r="V4" s="583">
        <v>0.104</v>
      </c>
      <c r="W4" s="379">
        <v>546440.43799999997</v>
      </c>
      <c r="X4" s="371">
        <v>13416.777</v>
      </c>
      <c r="Y4" s="583">
        <v>0.10299999999999999</v>
      </c>
      <c r="Z4" s="379">
        <v>572345.01199999999</v>
      </c>
      <c r="AA4" s="371">
        <v>14191.623</v>
      </c>
      <c r="AB4" s="583">
        <v>0.10299999999999999</v>
      </c>
      <c r="AC4" s="582">
        <v>581017.43099999998</v>
      </c>
      <c r="AD4" s="581">
        <v>14322.927</v>
      </c>
      <c r="AE4" s="580">
        <v>0.10100000000000001</v>
      </c>
      <c r="AF4" s="582">
        <v>573766.77399999998</v>
      </c>
      <c r="AG4" s="581">
        <v>14367.048000000001</v>
      </c>
      <c r="AH4" s="580">
        <v>0.10299999999999999</v>
      </c>
      <c r="AI4" s="582">
        <v>581710.07499999995</v>
      </c>
      <c r="AJ4" s="581">
        <v>14539.245000000001</v>
      </c>
      <c r="AK4" s="580">
        <v>0.105</v>
      </c>
      <c r="AL4" s="582">
        <v>602327.15500000003</v>
      </c>
      <c r="AM4" s="581">
        <v>15322.331</v>
      </c>
      <c r="AN4" s="580">
        <v>0.106</v>
      </c>
      <c r="AO4" s="582">
        <v>624202.71200000006</v>
      </c>
      <c r="AP4" s="581">
        <v>16081.356</v>
      </c>
      <c r="AQ4" s="580">
        <v>0.106</v>
      </c>
      <c r="AR4" s="582">
        <v>643658.79299999995</v>
      </c>
      <c r="AS4" s="581">
        <v>16568.621999999999</v>
      </c>
      <c r="AT4" s="580">
        <v>0.106</v>
      </c>
      <c r="AU4" s="582">
        <v>669014.58700000006</v>
      </c>
      <c r="AV4" s="581">
        <v>15769.565000000001</v>
      </c>
      <c r="AW4" s="580">
        <v>9.8000000000000004E-2</v>
      </c>
      <c r="AX4" s="782">
        <v>725109.82279082714</v>
      </c>
      <c r="AY4" s="783">
        <v>15446.015842226187</v>
      </c>
      <c r="AZ4" s="784">
        <v>8.791203396956937E-2</v>
      </c>
      <c r="BA4" s="782">
        <v>744938.14999945892</v>
      </c>
      <c r="BB4" s="783">
        <v>14770.814242009461</v>
      </c>
      <c r="BC4" s="784">
        <v>8.0669130795087085E-2</v>
      </c>
      <c r="BD4" s="782">
        <v>776490.16019870329</v>
      </c>
      <c r="BE4" s="783">
        <v>15072.188852125288</v>
      </c>
      <c r="BF4" s="784">
        <v>7.8905128332486418E-2</v>
      </c>
      <c r="BG4" s="782">
        <v>810357.77785096562</v>
      </c>
      <c r="BH4" s="783">
        <v>15099.869788704147</v>
      </c>
      <c r="BI4" s="784">
        <v>7.7374024558762633E-2</v>
      </c>
      <c r="BJ4" s="782">
        <v>814447.48579621932</v>
      </c>
      <c r="BK4" s="783">
        <v>15682.666829759266</v>
      </c>
      <c r="BL4" s="784">
        <v>7.9143749343285386E-2</v>
      </c>
      <c r="BM4" s="782">
        <v>847858.50723162014</v>
      </c>
      <c r="BN4" s="783">
        <v>16358.803206291883</v>
      </c>
      <c r="BO4" s="784">
        <v>7.8413916488573099E-2</v>
      </c>
      <c r="BP4" s="782">
        <v>921266.78431587107</v>
      </c>
      <c r="BQ4" s="783">
        <v>18267.05563760033</v>
      </c>
      <c r="BR4" s="784">
        <v>8.0668921921829506E-2</v>
      </c>
      <c r="BS4" s="782">
        <v>930435.81056393217</v>
      </c>
      <c r="BT4" s="783">
        <v>18314.252329440642</v>
      </c>
      <c r="BU4" s="784">
        <v>8.1907268932713606E-2</v>
      </c>
      <c r="BV4" s="782">
        <v>964823.7700789033</v>
      </c>
      <c r="BW4" s="783">
        <v>19926.708546386606</v>
      </c>
      <c r="BX4" s="784">
        <v>8.5125597849559753E-2</v>
      </c>
      <c r="BY4" s="782">
        <v>992388.07377238758</v>
      </c>
      <c r="BZ4" s="783">
        <v>20877.55876562887</v>
      </c>
      <c r="CA4" s="784">
        <v>8.5794534579413329E-2</v>
      </c>
      <c r="CB4" s="782">
        <v>1014007.5660747827</v>
      </c>
      <c r="CC4" s="783">
        <v>21492.812774152262</v>
      </c>
      <c r="CD4" s="784">
        <v>8.6466799786353965E-2</v>
      </c>
      <c r="CE4" s="782">
        <v>1035356.6795898041</v>
      </c>
      <c r="CF4" s="783">
        <v>21265.567052764018</v>
      </c>
      <c r="CG4" s="784">
        <v>8.5616556126791421E-2</v>
      </c>
      <c r="CH4" s="782">
        <v>1046140.3158363869</v>
      </c>
      <c r="CI4" s="783">
        <v>22050.55325023417</v>
      </c>
      <c r="CJ4" s="784">
        <v>8.6950281460205447E-2</v>
      </c>
      <c r="CK4" s="782">
        <v>1048512.3527904093</v>
      </c>
      <c r="CL4" s="783">
        <v>22561.035545014252</v>
      </c>
      <c r="CM4" s="784">
        <v>8.7833213805573518E-2</v>
      </c>
      <c r="CN4" s="1446">
        <v>1061252.3785802601</v>
      </c>
      <c r="CO4" s="1447">
        <v>23197.901335138744</v>
      </c>
      <c r="CP4" s="1448">
        <v>8.928879801237577E-2</v>
      </c>
      <c r="CQ4" s="1446">
        <v>1066644.432954028</v>
      </c>
      <c r="CR4" s="1447">
        <v>22806.97440501508</v>
      </c>
      <c r="CS4" s="1448">
        <v>8.8257869974657455E-2</v>
      </c>
      <c r="CT4" s="1446">
        <v>1107580.6434508888</v>
      </c>
      <c r="CU4" s="1447">
        <v>23425.033344810661</v>
      </c>
      <c r="CV4" s="1448">
        <v>8.7258669695489122E-2</v>
      </c>
      <c r="CW4" s="1446">
        <v>1151413.8649611236</v>
      </c>
      <c r="CX4" s="1447">
        <v>24396.470571516897</v>
      </c>
      <c r="CY4" s="1448">
        <v>8.6434338562082713E-2</v>
      </c>
      <c r="CZ4" s="1446">
        <v>1204459.6685248865</v>
      </c>
      <c r="DA4" s="1447">
        <v>25235.884476703905</v>
      </c>
      <c r="DB4" s="1448">
        <v>8.5430736573904875E-2</v>
      </c>
    </row>
    <row r="5" spans="1:106" ht="16.5" customHeight="1">
      <c r="A5" s="380" t="s">
        <v>850</v>
      </c>
      <c r="B5" s="379">
        <v>72628.976999999999</v>
      </c>
      <c r="C5" s="371">
        <v>1925.11</v>
      </c>
      <c r="D5" s="378">
        <v>0.111</v>
      </c>
      <c r="E5" s="379">
        <v>83285.100999999995</v>
      </c>
      <c r="F5" s="371">
        <v>2128.3820000000001</v>
      </c>
      <c r="G5" s="378">
        <v>0.105</v>
      </c>
      <c r="H5" s="379">
        <v>86875.388999999996</v>
      </c>
      <c r="I5" s="371">
        <v>2487.4430000000002</v>
      </c>
      <c r="J5" s="378">
        <v>0.11899999999999999</v>
      </c>
      <c r="K5" s="379">
        <v>83420.755999999994</v>
      </c>
      <c r="L5" s="371">
        <v>2061.3290000000002</v>
      </c>
      <c r="M5" s="378">
        <v>0.104</v>
      </c>
      <c r="N5" s="379">
        <v>91016.604999999996</v>
      </c>
      <c r="O5" s="371">
        <v>2148.6509999999998</v>
      </c>
      <c r="P5" s="378">
        <v>9.8000000000000004E-2</v>
      </c>
      <c r="Q5" s="379">
        <v>98476.312000000005</v>
      </c>
      <c r="R5" s="371">
        <v>2242.0340000000001</v>
      </c>
      <c r="S5" s="378">
        <v>9.2999999999999999E-2</v>
      </c>
      <c r="T5" s="379">
        <v>106575.577</v>
      </c>
      <c r="U5" s="371">
        <v>2049.3710000000001</v>
      </c>
      <c r="V5" s="583">
        <v>7.8E-2</v>
      </c>
      <c r="W5" s="379">
        <v>100509.053</v>
      </c>
      <c r="X5" s="371">
        <v>1844.231</v>
      </c>
      <c r="Y5" s="583">
        <v>7.5999999999999998E-2</v>
      </c>
      <c r="Z5" s="379">
        <v>93534.108999999997</v>
      </c>
      <c r="AA5" s="371">
        <v>1761.704</v>
      </c>
      <c r="AB5" s="583">
        <v>7.6999999999999999E-2</v>
      </c>
      <c r="AC5" s="582">
        <v>95928.311000000002</v>
      </c>
      <c r="AD5" s="581">
        <v>1828.6020000000001</v>
      </c>
      <c r="AE5" s="580">
        <v>7.6999999999999999E-2</v>
      </c>
      <c r="AF5" s="582">
        <v>107755.277</v>
      </c>
      <c r="AG5" s="581">
        <v>1865.614</v>
      </c>
      <c r="AH5" s="580">
        <v>7.0000000000000007E-2</v>
      </c>
      <c r="AI5" s="582">
        <v>104235.784</v>
      </c>
      <c r="AJ5" s="581">
        <v>1885.2059999999999</v>
      </c>
      <c r="AK5" s="580">
        <v>7.4999999999999997E-2</v>
      </c>
      <c r="AL5" s="582">
        <v>96917.535999999993</v>
      </c>
      <c r="AM5" s="581">
        <v>1556.518</v>
      </c>
      <c r="AN5" s="580">
        <v>6.6000000000000003E-2</v>
      </c>
      <c r="AO5" s="582">
        <v>96790.990999999995</v>
      </c>
      <c r="AP5" s="581">
        <v>1539.588</v>
      </c>
      <c r="AQ5" s="580">
        <v>6.4000000000000001E-2</v>
      </c>
      <c r="AR5" s="582">
        <v>102261.86199999999</v>
      </c>
      <c r="AS5" s="581">
        <v>1563.403</v>
      </c>
      <c r="AT5" s="580">
        <v>6.2E-2</v>
      </c>
      <c r="AU5" s="582">
        <v>96335.736999999994</v>
      </c>
      <c r="AV5" s="581">
        <v>1275.29</v>
      </c>
      <c r="AW5" s="580">
        <v>5.3999999999999999E-2</v>
      </c>
      <c r="AX5" s="782">
        <v>84408.182778892253</v>
      </c>
      <c r="AY5" s="783">
        <v>1022.1819147542246</v>
      </c>
      <c r="AZ5" s="784">
        <v>4.907041149085356E-2</v>
      </c>
      <c r="BA5" s="782">
        <v>98725.533369720506</v>
      </c>
      <c r="BB5" s="783">
        <v>783.63463437010432</v>
      </c>
      <c r="BC5" s="784">
        <v>3.1545817719352831E-2</v>
      </c>
      <c r="BD5" s="782">
        <v>107368.70527514216</v>
      </c>
      <c r="BE5" s="783">
        <v>947.52847298250072</v>
      </c>
      <c r="BF5" s="784">
        <v>3.5134054676318582E-2</v>
      </c>
      <c r="BG5" s="782">
        <v>113758.97553870577</v>
      </c>
      <c r="BH5" s="783">
        <v>1073.065907190504</v>
      </c>
      <c r="BI5" s="784">
        <v>3.8450015140084615E-2</v>
      </c>
      <c r="BJ5" s="782">
        <v>112271.43084582618</v>
      </c>
      <c r="BK5" s="783">
        <v>1118.901655281582</v>
      </c>
      <c r="BL5" s="784">
        <v>4.0211373793642924E-2</v>
      </c>
      <c r="BM5" s="782">
        <v>114585.66446055379</v>
      </c>
      <c r="BN5" s="783">
        <v>1227.5485099813061</v>
      </c>
      <c r="BO5" s="784">
        <v>4.2808684256691931E-2</v>
      </c>
      <c r="BP5" s="782">
        <v>122453.38970372193</v>
      </c>
      <c r="BQ5" s="783">
        <v>1638.923573260337</v>
      </c>
      <c r="BR5" s="784">
        <v>5.3764089840367957E-2</v>
      </c>
      <c r="BS5" s="782">
        <v>117319.4260604263</v>
      </c>
      <c r="BT5" s="783">
        <v>1725.0773951788028</v>
      </c>
      <c r="BU5" s="784">
        <v>6.0575434836852571E-2</v>
      </c>
      <c r="BV5" s="782">
        <v>114839.89822313127</v>
      </c>
      <c r="BW5" s="783">
        <v>2061.7327707474078</v>
      </c>
      <c r="BX5" s="784">
        <v>7.3598691190667642E-2</v>
      </c>
      <c r="BY5" s="782">
        <v>121380.0885589761</v>
      </c>
      <c r="BZ5" s="783">
        <v>2507.8730375491837</v>
      </c>
      <c r="CA5" s="784">
        <v>8.4196947458709204E-2</v>
      </c>
      <c r="CB5" s="782">
        <v>124163.42820579378</v>
      </c>
      <c r="CC5" s="783">
        <v>2734.5447908285141</v>
      </c>
      <c r="CD5" s="784">
        <v>8.9991167625769863E-2</v>
      </c>
      <c r="CE5" s="782">
        <v>122668.3159404886</v>
      </c>
      <c r="CF5" s="783">
        <v>2782.1046367362105</v>
      </c>
      <c r="CG5" s="784">
        <v>9.494940304586974E-2</v>
      </c>
      <c r="CH5" s="782">
        <v>124215.28860823676</v>
      </c>
      <c r="CI5" s="783">
        <v>2876.6960167089219</v>
      </c>
      <c r="CJ5" s="784">
        <v>9.5933136125316176E-2</v>
      </c>
      <c r="CK5" s="782">
        <v>126226.680935401</v>
      </c>
      <c r="CL5" s="783">
        <v>2998.325474357639</v>
      </c>
      <c r="CM5" s="784">
        <v>9.7392028252698992E-2</v>
      </c>
      <c r="CN5" s="1446">
        <v>132899.96912953624</v>
      </c>
      <c r="CO5" s="1447">
        <v>3095.5793795826771</v>
      </c>
      <c r="CP5" s="1448">
        <v>9.5414938545969941E-2</v>
      </c>
      <c r="CQ5" s="1446">
        <v>134196.24073685901</v>
      </c>
      <c r="CR5" s="1447">
        <v>3014.3437032692545</v>
      </c>
      <c r="CS5" s="1448">
        <v>9.2917265935231974E-2</v>
      </c>
      <c r="CT5" s="1446">
        <v>130870.04303888411</v>
      </c>
      <c r="CU5" s="1447">
        <v>2837.7918058766077</v>
      </c>
      <c r="CV5" s="1448">
        <v>8.9558767047992704E-2</v>
      </c>
      <c r="CW5" s="1446">
        <v>137400.47632695932</v>
      </c>
      <c r="CX5" s="1447">
        <v>3059.0291644029357</v>
      </c>
      <c r="CY5" s="1448">
        <v>9.1014386242334488E-2</v>
      </c>
      <c r="CZ5" s="1446">
        <v>153176.88160644332</v>
      </c>
      <c r="DA5" s="1447">
        <v>3248.5416172334153</v>
      </c>
      <c r="DB5" s="1448">
        <v>8.6517255065303056E-2</v>
      </c>
    </row>
    <row r="6" spans="1:106" s="286" customFormat="1" ht="16.5" customHeight="1">
      <c r="A6" s="377" t="s">
        <v>776</v>
      </c>
      <c r="B6" s="376">
        <v>647516.61300000001</v>
      </c>
      <c r="C6" s="375">
        <v>16037.798000000001</v>
      </c>
      <c r="D6" s="374">
        <v>0.10299999999999999</v>
      </c>
      <c r="E6" s="376">
        <v>641703.08400000003</v>
      </c>
      <c r="F6" s="375">
        <v>16310.121999999999</v>
      </c>
      <c r="G6" s="374">
        <v>0.105</v>
      </c>
      <c r="H6" s="376">
        <v>645226.99600000004</v>
      </c>
      <c r="I6" s="375">
        <v>16861.651000000002</v>
      </c>
      <c r="J6" s="374">
        <v>0.108</v>
      </c>
      <c r="K6" s="376">
        <v>635955.94200000004</v>
      </c>
      <c r="L6" s="375">
        <v>15546.973</v>
      </c>
      <c r="M6" s="374">
        <v>0.10299999999999999</v>
      </c>
      <c r="N6" s="376">
        <v>633123.56499999994</v>
      </c>
      <c r="O6" s="375">
        <v>15762.133</v>
      </c>
      <c r="P6" s="374">
        <v>0.10299999999999999</v>
      </c>
      <c r="Q6" s="376">
        <v>624503.25</v>
      </c>
      <c r="R6" s="375">
        <v>15410.347</v>
      </c>
      <c r="S6" s="374">
        <v>0.10100000000000001</v>
      </c>
      <c r="T6" s="376">
        <v>640257.924</v>
      </c>
      <c r="U6" s="375">
        <v>15503.393</v>
      </c>
      <c r="V6" s="587">
        <v>9.9000000000000005E-2</v>
      </c>
      <c r="W6" s="376">
        <v>646949.49100000004</v>
      </c>
      <c r="X6" s="375">
        <v>15261.007</v>
      </c>
      <c r="Y6" s="587">
        <v>9.9000000000000005E-2</v>
      </c>
      <c r="Z6" s="376">
        <v>665879.12100000004</v>
      </c>
      <c r="AA6" s="375">
        <v>15953.326999999999</v>
      </c>
      <c r="AB6" s="587">
        <v>9.9000000000000005E-2</v>
      </c>
      <c r="AC6" s="586">
        <v>676945.74100000004</v>
      </c>
      <c r="AD6" s="585">
        <v>16151.528</v>
      </c>
      <c r="AE6" s="584">
        <v>9.8000000000000004E-2</v>
      </c>
      <c r="AF6" s="586">
        <v>681522.05099999998</v>
      </c>
      <c r="AG6" s="585">
        <v>16232.662</v>
      </c>
      <c r="AH6" s="584">
        <v>9.8000000000000004E-2</v>
      </c>
      <c r="AI6" s="586">
        <v>685945.85900000005</v>
      </c>
      <c r="AJ6" s="585">
        <v>16424.451000000001</v>
      </c>
      <c r="AK6" s="584">
        <v>0.1</v>
      </c>
      <c r="AL6" s="586">
        <v>699244.69099999999</v>
      </c>
      <c r="AM6" s="585">
        <v>16878.848999999998</v>
      </c>
      <c r="AN6" s="584">
        <v>0.1</v>
      </c>
      <c r="AO6" s="586">
        <v>720993.70299999998</v>
      </c>
      <c r="AP6" s="585">
        <v>17620.944</v>
      </c>
      <c r="AQ6" s="584">
        <v>0.1</v>
      </c>
      <c r="AR6" s="586">
        <v>745920.65500000003</v>
      </c>
      <c r="AS6" s="585">
        <v>18132.025000000001</v>
      </c>
      <c r="AT6" s="584">
        <v>0.1</v>
      </c>
      <c r="AU6" s="586">
        <v>765350.32400000002</v>
      </c>
      <c r="AV6" s="585">
        <v>17044.855</v>
      </c>
      <c r="AW6" s="584">
        <v>9.1999999999999998E-2</v>
      </c>
      <c r="AX6" s="785">
        <v>809518.00556971936</v>
      </c>
      <c r="AY6" s="786">
        <v>16468.197756980411</v>
      </c>
      <c r="AZ6" s="787">
        <v>8.3795956461267584E-2</v>
      </c>
      <c r="BA6" s="785">
        <v>843663.68336917949</v>
      </c>
      <c r="BB6" s="786">
        <v>15554.448876379565</v>
      </c>
      <c r="BC6" s="787">
        <v>7.4802288572387354E-2</v>
      </c>
      <c r="BD6" s="785">
        <v>883858.86547384551</v>
      </c>
      <c r="BE6" s="786">
        <v>16019.717325107787</v>
      </c>
      <c r="BF6" s="787">
        <v>7.3490977294847548E-2</v>
      </c>
      <c r="BG6" s="785">
        <v>924116.75338967144</v>
      </c>
      <c r="BH6" s="786">
        <v>16172.935695894652</v>
      </c>
      <c r="BI6" s="787">
        <v>7.2505025697149339E-2</v>
      </c>
      <c r="BJ6" s="785">
        <v>926718.91664204549</v>
      </c>
      <c r="BK6" s="786">
        <v>16801.568485040847</v>
      </c>
      <c r="BL6" s="787">
        <v>7.4350822017765328E-2</v>
      </c>
      <c r="BM6" s="785">
        <v>962444.17169217393</v>
      </c>
      <c r="BN6" s="786">
        <v>17586.351716273188</v>
      </c>
      <c r="BO6" s="787">
        <v>7.4112087935129134E-2</v>
      </c>
      <c r="BP6" s="785">
        <v>1043720.174019593</v>
      </c>
      <c r="BQ6" s="786">
        <v>19905.979210860667</v>
      </c>
      <c r="BR6" s="787">
        <v>7.7477203277309226E-2</v>
      </c>
      <c r="BS6" s="785">
        <v>1047755.2366243585</v>
      </c>
      <c r="BT6" s="786">
        <v>20039.329724619445</v>
      </c>
      <c r="BU6" s="787">
        <v>7.9497582184546278E-2</v>
      </c>
      <c r="BV6" s="785">
        <v>1079663.6683020345</v>
      </c>
      <c r="BW6" s="786">
        <v>21988.441317134013</v>
      </c>
      <c r="BX6" s="787">
        <v>8.3893680287638883E-2</v>
      </c>
      <c r="BY6" s="785">
        <v>1113768.1623313637</v>
      </c>
      <c r="BZ6" s="786">
        <v>23385.431803178053</v>
      </c>
      <c r="CA6" s="787">
        <v>8.5620313274611171E-2</v>
      </c>
      <c r="CB6" s="785">
        <v>1138170.9942805765</v>
      </c>
      <c r="CC6" s="786">
        <v>24227.357564980775</v>
      </c>
      <c r="CD6" s="787">
        <v>8.6850721277347498E-2</v>
      </c>
      <c r="CE6" s="785">
        <v>1158024.9955302929</v>
      </c>
      <c r="CF6" s="786">
        <v>24047.671689500228</v>
      </c>
      <c r="CG6" s="787">
        <v>8.6601405976527435E-2</v>
      </c>
      <c r="CH6" s="785">
        <v>1170355.6044446237</v>
      </c>
      <c r="CI6" s="786">
        <v>24927.249266943094</v>
      </c>
      <c r="CJ6" s="787">
        <v>8.7900180191423427E-2</v>
      </c>
      <c r="CK6" s="785">
        <v>1174739.0337258102</v>
      </c>
      <c r="CL6" s="786">
        <v>25559.361019371892</v>
      </c>
      <c r="CM6" s="787">
        <v>8.8856321906872537E-2</v>
      </c>
      <c r="CN6" s="1449">
        <v>1194152.3477097964</v>
      </c>
      <c r="CO6" s="1450">
        <v>26293.48071472142</v>
      </c>
      <c r="CP6" s="1451">
        <v>8.9968897215265242E-2</v>
      </c>
      <c r="CQ6" s="1449">
        <v>1200840.6736908869</v>
      </c>
      <c r="CR6" s="1450">
        <v>25821.318108284337</v>
      </c>
      <c r="CS6" s="1451">
        <v>8.8777581662434102E-2</v>
      </c>
      <c r="CT6" s="1449">
        <v>1238450.686489773</v>
      </c>
      <c r="CU6" s="1450">
        <v>26262.825150687269</v>
      </c>
      <c r="CV6" s="1451">
        <v>8.750149749655467E-2</v>
      </c>
      <c r="CW6" s="1449">
        <v>1288814.3412880828</v>
      </c>
      <c r="CX6" s="1450">
        <v>27455.499735919831</v>
      </c>
      <c r="CY6" s="1451">
        <v>8.6921702868799633E-2</v>
      </c>
      <c r="CZ6" s="1449">
        <v>1357636.5501313298</v>
      </c>
      <c r="DA6" s="1450">
        <v>28484.42609393732</v>
      </c>
      <c r="DB6" s="1451">
        <v>8.5553270005991555E-2</v>
      </c>
    </row>
    <row r="7" spans="1:106" ht="16.5" customHeight="1">
      <c r="A7" s="373" t="s">
        <v>683</v>
      </c>
      <c r="B7" s="376"/>
      <c r="C7" s="375">
        <v>-6334.9660000000003</v>
      </c>
      <c r="D7" s="374"/>
      <c r="E7" s="376"/>
      <c r="F7" s="375">
        <v>-5582.2809999999999</v>
      </c>
      <c r="G7" s="374"/>
      <c r="H7" s="376"/>
      <c r="I7" s="375">
        <v>-6352.17</v>
      </c>
      <c r="J7" s="374"/>
      <c r="K7" s="376"/>
      <c r="L7" s="375">
        <v>-5281.192</v>
      </c>
      <c r="M7" s="374"/>
      <c r="N7" s="376"/>
      <c r="O7" s="375">
        <v>-4474.0010000000002</v>
      </c>
      <c r="P7" s="374"/>
      <c r="Q7" s="376"/>
      <c r="R7" s="375">
        <v>-3989.6030000000001</v>
      </c>
      <c r="S7" s="374"/>
      <c r="T7" s="376"/>
      <c r="U7" s="375">
        <v>-4257.2610000000004</v>
      </c>
      <c r="V7" s="587"/>
      <c r="W7" s="376"/>
      <c r="X7" s="375">
        <v>-3787.5189999999998</v>
      </c>
      <c r="Y7" s="587"/>
      <c r="Z7" s="376"/>
      <c r="AA7" s="375">
        <v>-3600.7420000000002</v>
      </c>
      <c r="AB7" s="587"/>
      <c r="AC7" s="586"/>
      <c r="AD7" s="585">
        <v>-3262.66</v>
      </c>
      <c r="AE7" s="584"/>
      <c r="AF7" s="586"/>
      <c r="AG7" s="585">
        <v>-3415.3229999999999</v>
      </c>
      <c r="AH7" s="584"/>
      <c r="AI7" s="586"/>
      <c r="AJ7" s="585">
        <v>-3803.5830000000001</v>
      </c>
      <c r="AK7" s="584"/>
      <c r="AL7" s="586"/>
      <c r="AM7" s="585">
        <v>-4044.44</v>
      </c>
      <c r="AN7" s="584"/>
      <c r="AO7" s="586"/>
      <c r="AP7" s="585">
        <v>-4495.0839999999998</v>
      </c>
      <c r="AQ7" s="584"/>
      <c r="AR7" s="586"/>
      <c r="AS7" s="585">
        <v>-5810.9359999999997</v>
      </c>
      <c r="AT7" s="584"/>
      <c r="AU7" s="586"/>
      <c r="AV7" s="585">
        <v>-10086.742</v>
      </c>
      <c r="AW7" s="584"/>
      <c r="AX7" s="785"/>
      <c r="AY7" s="786">
        <v>-7769.5184032099987</v>
      </c>
      <c r="AZ7" s="787"/>
      <c r="BA7" s="785"/>
      <c r="BB7" s="786">
        <v>-6319.0502765320907</v>
      </c>
      <c r="BC7" s="787"/>
      <c r="BD7" s="785"/>
      <c r="BE7" s="786">
        <v>-6033.3982932368917</v>
      </c>
      <c r="BF7" s="787"/>
      <c r="BG7" s="785"/>
      <c r="BH7" s="786">
        <v>-4111.0132447845908</v>
      </c>
      <c r="BI7" s="787"/>
      <c r="BJ7" s="785"/>
      <c r="BK7" s="786">
        <v>-4691.638797280677</v>
      </c>
      <c r="BL7" s="787"/>
      <c r="BM7" s="785"/>
      <c r="BN7" s="786">
        <v>-5231.8202234906857</v>
      </c>
      <c r="BO7" s="787"/>
      <c r="BP7" s="785"/>
      <c r="BQ7" s="786">
        <v>-6199.8223269103619</v>
      </c>
      <c r="BR7" s="787"/>
      <c r="BS7" s="785"/>
      <c r="BT7" s="786">
        <v>-6967.6213490777918</v>
      </c>
      <c r="BU7" s="787"/>
      <c r="BV7" s="785"/>
      <c r="BW7" s="786">
        <v>-7535.1058526593297</v>
      </c>
      <c r="BX7" s="787"/>
      <c r="BY7" s="785"/>
      <c r="BZ7" s="786">
        <v>-7991.7355892394817</v>
      </c>
      <c r="CA7" s="787"/>
      <c r="CB7" s="785"/>
      <c r="CC7" s="786">
        <v>-9804.9585574477878</v>
      </c>
      <c r="CD7" s="787"/>
      <c r="CE7" s="785"/>
      <c r="CF7" s="786">
        <v>-9087.5902570452727</v>
      </c>
      <c r="CG7" s="787"/>
      <c r="CH7" s="785"/>
      <c r="CI7" s="786">
        <v>-9441.1799393735255</v>
      </c>
      <c r="CJ7" s="787"/>
      <c r="CK7" s="785"/>
      <c r="CL7" s="786">
        <v>-9263.0706391340354</v>
      </c>
      <c r="CM7" s="787"/>
      <c r="CN7" s="1449"/>
      <c r="CO7" s="1450">
        <v>-9150.0356130387099</v>
      </c>
      <c r="CP7" s="1451"/>
      <c r="CQ7" s="1449"/>
      <c r="CR7" s="1450">
        <v>-8793.3428076633263</v>
      </c>
      <c r="CS7" s="1451"/>
      <c r="CT7" s="1449"/>
      <c r="CU7" s="1450">
        <v>-8811.502690144418</v>
      </c>
      <c r="CV7" s="1451"/>
      <c r="CW7" s="1449"/>
      <c r="CX7" s="1450">
        <v>-8245.1922786205032</v>
      </c>
      <c r="CY7" s="1451"/>
      <c r="CZ7" s="1449"/>
      <c r="DA7" s="1450">
        <v>-8643.2591024689737</v>
      </c>
      <c r="DB7" s="1451"/>
    </row>
    <row r="8" spans="1:106" ht="16.5" customHeight="1">
      <c r="A8" s="399" t="s">
        <v>42</v>
      </c>
      <c r="B8" s="379"/>
      <c r="C8" s="371">
        <v>-6337.2849999999999</v>
      </c>
      <c r="D8" s="378"/>
      <c r="E8" s="379"/>
      <c r="F8" s="371">
        <v>-6168.5919999999996</v>
      </c>
      <c r="G8" s="378"/>
      <c r="H8" s="379"/>
      <c r="I8" s="371">
        <v>-5822.7049999999999</v>
      </c>
      <c r="J8" s="378"/>
      <c r="K8" s="379"/>
      <c r="L8" s="371">
        <v>-5392.0379999999996</v>
      </c>
      <c r="M8" s="378"/>
      <c r="N8" s="379"/>
      <c r="O8" s="371">
        <v>-4948.2879999999996</v>
      </c>
      <c r="P8" s="378"/>
      <c r="Q8" s="379"/>
      <c r="R8" s="371">
        <v>-4281.5479999999998</v>
      </c>
      <c r="S8" s="378"/>
      <c r="T8" s="379"/>
      <c r="U8" s="371">
        <v>-4482.7560000000003</v>
      </c>
      <c r="V8" s="583"/>
      <c r="W8" s="379"/>
      <c r="X8" s="371">
        <v>-4110.9340000000002</v>
      </c>
      <c r="Y8" s="583"/>
      <c r="Z8" s="379"/>
      <c r="AA8" s="371">
        <v>-4271.402</v>
      </c>
      <c r="AB8" s="583"/>
      <c r="AC8" s="582"/>
      <c r="AD8" s="581">
        <v>-3904.3150000000001</v>
      </c>
      <c r="AE8" s="580"/>
      <c r="AF8" s="582"/>
      <c r="AG8" s="581">
        <v>-3795.8319999999999</v>
      </c>
      <c r="AH8" s="580"/>
      <c r="AI8" s="582"/>
      <c r="AJ8" s="581">
        <v>-4206.0469999999996</v>
      </c>
      <c r="AK8" s="580"/>
      <c r="AL8" s="582"/>
      <c r="AM8" s="581">
        <v>-4407.0860000000002</v>
      </c>
      <c r="AN8" s="580"/>
      <c r="AO8" s="582"/>
      <c r="AP8" s="581">
        <v>-4921.9750000000004</v>
      </c>
      <c r="AQ8" s="580"/>
      <c r="AR8" s="582"/>
      <c r="AS8" s="581">
        <v>-6145.0129999999999</v>
      </c>
      <c r="AT8" s="580"/>
      <c r="AU8" s="582"/>
      <c r="AV8" s="581">
        <v>-10397.909</v>
      </c>
      <c r="AW8" s="580"/>
      <c r="AX8" s="782"/>
      <c r="AY8" s="783">
        <v>-7561.4889999999996</v>
      </c>
      <c r="AZ8" s="784"/>
      <c r="BA8" s="782"/>
      <c r="BB8" s="783">
        <v>-6337.3549181820908</v>
      </c>
      <c r="BC8" s="784"/>
      <c r="BD8" s="782"/>
      <c r="BE8" s="783">
        <v>-5641.3543760342645</v>
      </c>
      <c r="BF8" s="784"/>
      <c r="BG8" s="782"/>
      <c r="BH8" s="783">
        <v>-4435.2128719748916</v>
      </c>
      <c r="BI8" s="784"/>
      <c r="BJ8" s="782"/>
      <c r="BK8" s="783">
        <v>-4833.7431567406766</v>
      </c>
      <c r="BL8" s="784"/>
      <c r="BM8" s="782"/>
      <c r="BN8" s="783">
        <v>-5525.9777327202719</v>
      </c>
      <c r="BO8" s="784"/>
      <c r="BP8" s="782"/>
      <c r="BQ8" s="783">
        <v>-6827.4128234594464</v>
      </c>
      <c r="BR8" s="784"/>
      <c r="BS8" s="782"/>
      <c r="BT8" s="783">
        <v>-6997.6006203817706</v>
      </c>
      <c r="BU8" s="784"/>
      <c r="BV8" s="782"/>
      <c r="BW8" s="783">
        <v>-7814.3113986693297</v>
      </c>
      <c r="BX8" s="784"/>
      <c r="BY8" s="782"/>
      <c r="BZ8" s="783">
        <v>-8275.426583429482</v>
      </c>
      <c r="CA8" s="784"/>
      <c r="CB8" s="782"/>
      <c r="CC8" s="783">
        <v>-9906.6138622677845</v>
      </c>
      <c r="CD8" s="784"/>
      <c r="CE8" s="782"/>
      <c r="CF8" s="783">
        <v>-9008.888129845107</v>
      </c>
      <c r="CG8" s="784"/>
      <c r="CH8" s="782"/>
      <c r="CI8" s="783">
        <v>-9609.055194673525</v>
      </c>
      <c r="CJ8" s="784"/>
      <c r="CK8" s="782"/>
      <c r="CL8" s="783">
        <v>-9211.7939409240353</v>
      </c>
      <c r="CM8" s="784"/>
      <c r="CN8" s="1446"/>
      <c r="CO8" s="1447">
        <v>-9294.7114765987099</v>
      </c>
      <c r="CP8" s="1448"/>
      <c r="CQ8" s="1446"/>
      <c r="CR8" s="1447">
        <v>-9131.1957247533246</v>
      </c>
      <c r="CS8" s="1448"/>
      <c r="CT8" s="1446"/>
      <c r="CU8" s="1447">
        <v>-9293.7104914144184</v>
      </c>
      <c r="CV8" s="1448"/>
      <c r="CW8" s="1446"/>
      <c r="CX8" s="1447">
        <v>-8560.7578756186558</v>
      </c>
      <c r="CY8" s="1448"/>
      <c r="CZ8" s="1446"/>
      <c r="DA8" s="1447">
        <v>-9216.8805329989736</v>
      </c>
      <c r="DB8" s="1448"/>
    </row>
    <row r="9" spans="1:106" ht="16.5" customHeight="1">
      <c r="A9" s="400" t="s">
        <v>682</v>
      </c>
      <c r="B9" s="379"/>
      <c r="C9" s="371">
        <v>-539.47799999999995</v>
      </c>
      <c r="D9" s="378"/>
      <c r="E9" s="379"/>
      <c r="F9" s="371">
        <v>-87.983000000000004</v>
      </c>
      <c r="G9" s="378"/>
      <c r="H9" s="379"/>
      <c r="I9" s="371">
        <v>-1254.539</v>
      </c>
      <c r="J9" s="378"/>
      <c r="K9" s="379"/>
      <c r="L9" s="371">
        <v>-444.44</v>
      </c>
      <c r="M9" s="378"/>
      <c r="N9" s="379"/>
      <c r="O9" s="371">
        <v>-105.262</v>
      </c>
      <c r="P9" s="378"/>
      <c r="Q9" s="379"/>
      <c r="R9" s="371">
        <v>-261.98899999999998</v>
      </c>
      <c r="S9" s="378"/>
      <c r="T9" s="379"/>
      <c r="U9" s="371">
        <v>-282.49599999999998</v>
      </c>
      <c r="V9" s="583"/>
      <c r="W9" s="379"/>
      <c r="X9" s="371">
        <v>-187.214</v>
      </c>
      <c r="Y9" s="583"/>
      <c r="Z9" s="379"/>
      <c r="AA9" s="371">
        <v>-1.268</v>
      </c>
      <c r="AB9" s="583"/>
      <c r="AC9" s="582"/>
      <c r="AD9" s="581">
        <v>-88.602000000000004</v>
      </c>
      <c r="AE9" s="580"/>
      <c r="AF9" s="582"/>
      <c r="AG9" s="581">
        <v>-268.863</v>
      </c>
      <c r="AH9" s="580"/>
      <c r="AI9" s="582"/>
      <c r="AJ9" s="581">
        <v>-29.768000000000001</v>
      </c>
      <c r="AK9" s="580"/>
      <c r="AL9" s="582"/>
      <c r="AM9" s="581">
        <v>-42.679000000000002</v>
      </c>
      <c r="AN9" s="580"/>
      <c r="AO9" s="582"/>
      <c r="AP9" s="581">
        <v>-69.616</v>
      </c>
      <c r="AQ9" s="580"/>
      <c r="AR9" s="582"/>
      <c r="AS9" s="581">
        <v>-230.24700000000001</v>
      </c>
      <c r="AT9" s="580"/>
      <c r="AU9" s="582"/>
      <c r="AV9" s="581">
        <v>-88.608000000000004</v>
      </c>
      <c r="AW9" s="580"/>
      <c r="AX9" s="782"/>
      <c r="AY9" s="783">
        <v>-196.07499999999999</v>
      </c>
      <c r="AZ9" s="784"/>
      <c r="BA9" s="782"/>
      <c r="BB9" s="783">
        <v>-346.06426098000009</v>
      </c>
      <c r="BC9" s="784"/>
      <c r="BD9" s="782"/>
      <c r="BE9" s="783">
        <v>-831.80663983000011</v>
      </c>
      <c r="BF9" s="784"/>
      <c r="BG9" s="782"/>
      <c r="BH9" s="783">
        <v>47.825853729999984</v>
      </c>
      <c r="BI9" s="784"/>
      <c r="BJ9" s="782"/>
      <c r="BK9" s="783">
        <v>-8.0468827900000051</v>
      </c>
      <c r="BL9" s="784"/>
      <c r="BM9" s="782"/>
      <c r="BN9" s="783">
        <v>21.018356829999995</v>
      </c>
      <c r="BO9" s="784"/>
      <c r="BP9" s="782"/>
      <c r="BQ9" s="783">
        <v>384.41734759999997</v>
      </c>
      <c r="BR9" s="784"/>
      <c r="BS9" s="782"/>
      <c r="BT9" s="783">
        <v>-27.076952160000001</v>
      </c>
      <c r="BU9" s="784"/>
      <c r="BV9" s="782"/>
      <c r="BW9" s="783">
        <v>202.04695397</v>
      </c>
      <c r="BX9" s="784"/>
      <c r="BY9" s="782"/>
      <c r="BZ9" s="783">
        <v>157.95330532999995</v>
      </c>
      <c r="CA9" s="784"/>
      <c r="CB9" s="782"/>
      <c r="CC9" s="783">
        <v>9.6820458099999804</v>
      </c>
      <c r="CD9" s="784"/>
      <c r="CE9" s="782"/>
      <c r="CF9" s="783">
        <v>-28.513958829999993</v>
      </c>
      <c r="CG9" s="784"/>
      <c r="CH9" s="782"/>
      <c r="CI9" s="783">
        <v>-5.3526984899999688</v>
      </c>
      <c r="CJ9" s="784"/>
      <c r="CK9" s="782"/>
      <c r="CL9" s="783">
        <v>-99.609583270000002</v>
      </c>
      <c r="CM9" s="784"/>
      <c r="CN9" s="1446"/>
      <c r="CO9" s="1447">
        <v>-361.15028076999999</v>
      </c>
      <c r="CP9" s="1448"/>
      <c r="CQ9" s="1446"/>
      <c r="CR9" s="1447">
        <v>-127.56448251</v>
      </c>
      <c r="CS9" s="1448"/>
      <c r="CT9" s="1446"/>
      <c r="CU9" s="1447">
        <v>-168.72220851999995</v>
      </c>
      <c r="CV9" s="1448"/>
      <c r="CW9" s="1446"/>
      <c r="CX9" s="1447">
        <v>-367.59122159000003</v>
      </c>
      <c r="CY9" s="1448"/>
      <c r="CZ9" s="1446"/>
      <c r="DA9" s="1447">
        <v>-345.11284434000004</v>
      </c>
      <c r="DB9" s="1448"/>
    </row>
    <row r="10" spans="1:106" ht="16.5" customHeight="1">
      <c r="A10" s="399" t="s">
        <v>681</v>
      </c>
      <c r="B10" s="379"/>
      <c r="C10" s="371">
        <v>-430.24200000000002</v>
      </c>
      <c r="D10" s="378"/>
      <c r="E10" s="379"/>
      <c r="F10" s="371">
        <v>-264.596</v>
      </c>
      <c r="G10" s="378"/>
      <c r="H10" s="379"/>
      <c r="I10" s="371">
        <v>-278.44200000000001</v>
      </c>
      <c r="J10" s="378"/>
      <c r="K10" s="379"/>
      <c r="L10" s="371">
        <v>-293.28800000000001</v>
      </c>
      <c r="M10" s="378"/>
      <c r="N10" s="379"/>
      <c r="O10" s="371">
        <v>-254.18100000000001</v>
      </c>
      <c r="P10" s="378"/>
      <c r="Q10" s="379"/>
      <c r="R10" s="371">
        <v>-222.749</v>
      </c>
      <c r="S10" s="378"/>
      <c r="T10" s="379"/>
      <c r="U10" s="371">
        <v>-336.23</v>
      </c>
      <c r="V10" s="583"/>
      <c r="W10" s="379"/>
      <c r="X10" s="371">
        <v>-284.33600000000001</v>
      </c>
      <c r="Y10" s="583"/>
      <c r="Z10" s="379"/>
      <c r="AA10" s="371">
        <v>-273.238</v>
      </c>
      <c r="AB10" s="583"/>
      <c r="AC10" s="582"/>
      <c r="AD10" s="581">
        <v>-284.733</v>
      </c>
      <c r="AE10" s="580"/>
      <c r="AF10" s="582"/>
      <c r="AG10" s="581">
        <v>-311.94400000000002</v>
      </c>
      <c r="AH10" s="580"/>
      <c r="AI10" s="582"/>
      <c r="AJ10" s="581">
        <v>-308.27699999999999</v>
      </c>
      <c r="AK10" s="580"/>
      <c r="AL10" s="582"/>
      <c r="AM10" s="581">
        <v>-389.82600000000002</v>
      </c>
      <c r="AN10" s="580"/>
      <c r="AO10" s="582"/>
      <c r="AP10" s="581">
        <v>-299.685</v>
      </c>
      <c r="AQ10" s="580"/>
      <c r="AR10" s="582"/>
      <c r="AS10" s="581">
        <v>-379.11799999999999</v>
      </c>
      <c r="AT10" s="580"/>
      <c r="AU10" s="582"/>
      <c r="AV10" s="581">
        <v>-266.05399999999997</v>
      </c>
      <c r="AW10" s="580"/>
      <c r="AX10" s="782"/>
      <c r="AY10" s="783">
        <v>-750.25400000000002</v>
      </c>
      <c r="AZ10" s="784"/>
      <c r="BA10" s="782"/>
      <c r="BB10" s="783">
        <v>-617.02319929999999</v>
      </c>
      <c r="BC10" s="784"/>
      <c r="BD10" s="782"/>
      <c r="BE10" s="783">
        <v>-445.14031881</v>
      </c>
      <c r="BF10" s="784"/>
      <c r="BG10" s="782"/>
      <c r="BH10" s="783">
        <v>-409.21311465999986</v>
      </c>
      <c r="BI10" s="784"/>
      <c r="BJ10" s="782"/>
      <c r="BK10" s="783">
        <v>-582.55769267999972</v>
      </c>
      <c r="BL10" s="784"/>
      <c r="BM10" s="782"/>
      <c r="BN10" s="783">
        <v>-583.38347539999995</v>
      </c>
      <c r="BO10" s="784"/>
      <c r="BP10" s="782"/>
      <c r="BQ10" s="783">
        <v>-575.64700592999998</v>
      </c>
      <c r="BR10" s="784"/>
      <c r="BS10" s="782"/>
      <c r="BT10" s="783">
        <v>-555.9003906100005</v>
      </c>
      <c r="BU10" s="784"/>
      <c r="BV10" s="782"/>
      <c r="BW10" s="783">
        <v>-639.36710214000027</v>
      </c>
      <c r="BX10" s="784"/>
      <c r="BY10" s="782"/>
      <c r="BZ10" s="783">
        <v>-866.63910945000021</v>
      </c>
      <c r="CA10" s="784"/>
      <c r="CB10" s="782"/>
      <c r="CC10" s="783">
        <v>-772.1232305500007</v>
      </c>
      <c r="CD10" s="784"/>
      <c r="CE10" s="782"/>
      <c r="CF10" s="783">
        <v>-867.5198230999996</v>
      </c>
      <c r="CG10" s="784"/>
      <c r="CH10" s="782"/>
      <c r="CI10" s="783">
        <v>-819.79232198999966</v>
      </c>
      <c r="CJ10" s="784"/>
      <c r="CK10" s="782"/>
      <c r="CL10" s="783">
        <v>-1034.6178601299998</v>
      </c>
      <c r="CM10" s="784"/>
      <c r="CN10" s="1446"/>
      <c r="CO10" s="1447">
        <v>-731.43654943000058</v>
      </c>
      <c r="CP10" s="1448"/>
      <c r="CQ10" s="1446"/>
      <c r="CR10" s="1447">
        <v>-626.28317916000037</v>
      </c>
      <c r="CS10" s="1448"/>
      <c r="CT10" s="1446"/>
      <c r="CU10" s="1447">
        <v>-617.10263824999993</v>
      </c>
      <c r="CV10" s="1448"/>
      <c r="CW10" s="1446"/>
      <c r="CX10" s="1447">
        <v>-590.06236292000006</v>
      </c>
      <c r="CY10" s="1448"/>
      <c r="CZ10" s="1446"/>
      <c r="DA10" s="1447">
        <v>-615.22800458000017</v>
      </c>
      <c r="DB10" s="1448"/>
    </row>
    <row r="11" spans="1:106" ht="16.5" customHeight="1">
      <c r="A11" s="399" t="s">
        <v>680</v>
      </c>
      <c r="B11" s="379"/>
      <c r="C11" s="371">
        <v>972.03899999999999</v>
      </c>
      <c r="D11" s="378"/>
      <c r="E11" s="379"/>
      <c r="F11" s="371">
        <v>938.89</v>
      </c>
      <c r="G11" s="378"/>
      <c r="H11" s="379"/>
      <c r="I11" s="371">
        <v>1003.515</v>
      </c>
      <c r="J11" s="378"/>
      <c r="K11" s="379"/>
      <c r="L11" s="371">
        <v>848.57399999999996</v>
      </c>
      <c r="M11" s="378"/>
      <c r="N11" s="379"/>
      <c r="O11" s="371">
        <v>833.73</v>
      </c>
      <c r="P11" s="378"/>
      <c r="Q11" s="379"/>
      <c r="R11" s="371">
        <v>776.68399999999997</v>
      </c>
      <c r="S11" s="378"/>
      <c r="T11" s="379"/>
      <c r="U11" s="371">
        <v>844.221</v>
      </c>
      <c r="V11" s="583"/>
      <c r="W11" s="379"/>
      <c r="X11" s="371">
        <v>794.96500000000003</v>
      </c>
      <c r="Y11" s="583"/>
      <c r="Z11" s="379"/>
      <c r="AA11" s="371">
        <v>945.16600000000005</v>
      </c>
      <c r="AB11" s="583"/>
      <c r="AC11" s="582"/>
      <c r="AD11" s="581">
        <v>1014.99</v>
      </c>
      <c r="AE11" s="580"/>
      <c r="AF11" s="582"/>
      <c r="AG11" s="581">
        <v>961.31600000000003</v>
      </c>
      <c r="AH11" s="580"/>
      <c r="AI11" s="582"/>
      <c r="AJ11" s="581">
        <v>740.50900000000001</v>
      </c>
      <c r="AK11" s="580"/>
      <c r="AL11" s="582"/>
      <c r="AM11" s="581">
        <v>795.15099999999995</v>
      </c>
      <c r="AN11" s="580"/>
      <c r="AO11" s="582"/>
      <c r="AP11" s="581">
        <v>796.19200000000001</v>
      </c>
      <c r="AQ11" s="580"/>
      <c r="AR11" s="582"/>
      <c r="AS11" s="581">
        <v>943.44100000000003</v>
      </c>
      <c r="AT11" s="580"/>
      <c r="AU11" s="582"/>
      <c r="AV11" s="581">
        <v>665.83</v>
      </c>
      <c r="AW11" s="580"/>
      <c r="AX11" s="782"/>
      <c r="AY11" s="783">
        <v>738.29899999999998</v>
      </c>
      <c r="AZ11" s="784"/>
      <c r="BA11" s="782"/>
      <c r="BB11" s="783">
        <v>981.39210193000008</v>
      </c>
      <c r="BC11" s="784"/>
      <c r="BD11" s="782"/>
      <c r="BE11" s="783">
        <v>884.90304143737319</v>
      </c>
      <c r="BF11" s="784"/>
      <c r="BG11" s="782"/>
      <c r="BH11" s="783">
        <v>685.58688812030073</v>
      </c>
      <c r="BI11" s="784"/>
      <c r="BJ11" s="782"/>
      <c r="BK11" s="783">
        <v>732.70893492999983</v>
      </c>
      <c r="BL11" s="784"/>
      <c r="BM11" s="782"/>
      <c r="BN11" s="783">
        <v>856.52262779958642</v>
      </c>
      <c r="BO11" s="784"/>
      <c r="BP11" s="782"/>
      <c r="BQ11" s="783">
        <v>818.82015487908484</v>
      </c>
      <c r="BR11" s="784"/>
      <c r="BS11" s="782"/>
      <c r="BT11" s="783">
        <v>612.9566140739787</v>
      </c>
      <c r="BU11" s="784"/>
      <c r="BV11" s="782"/>
      <c r="BW11" s="783">
        <v>716.5256941800003</v>
      </c>
      <c r="BX11" s="784"/>
      <c r="BY11" s="782"/>
      <c r="BZ11" s="783">
        <v>992.3767983099998</v>
      </c>
      <c r="CA11" s="784"/>
      <c r="CB11" s="782"/>
      <c r="CC11" s="783">
        <v>864.0964895599999</v>
      </c>
      <c r="CD11" s="784"/>
      <c r="CE11" s="782"/>
      <c r="CF11" s="783">
        <v>817.33165472983478</v>
      </c>
      <c r="CG11" s="784"/>
      <c r="CH11" s="782"/>
      <c r="CI11" s="783">
        <v>993.02027578000025</v>
      </c>
      <c r="CJ11" s="784"/>
      <c r="CK11" s="782"/>
      <c r="CL11" s="783">
        <v>1082.9507451899997</v>
      </c>
      <c r="CM11" s="784"/>
      <c r="CN11" s="1446"/>
      <c r="CO11" s="1447">
        <v>1237.26269376</v>
      </c>
      <c r="CP11" s="1448"/>
      <c r="CQ11" s="1446"/>
      <c r="CR11" s="1447">
        <v>1091.7005787599999</v>
      </c>
      <c r="CS11" s="1448"/>
      <c r="CT11" s="1446"/>
      <c r="CU11" s="1447">
        <v>1268.0326480400004</v>
      </c>
      <c r="CV11" s="1448"/>
      <c r="CW11" s="1446"/>
      <c r="CX11" s="1447">
        <v>1273.2191815081528</v>
      </c>
      <c r="CY11" s="1448"/>
      <c r="CZ11" s="1446"/>
      <c r="DA11" s="1447">
        <v>1533.9622794499996</v>
      </c>
      <c r="DB11" s="1448"/>
    </row>
    <row r="12" spans="1:106" ht="28" customHeight="1">
      <c r="A12" s="369" t="s">
        <v>903</v>
      </c>
      <c r="B12" s="368">
        <v>647516.61300000001</v>
      </c>
      <c r="C12" s="367">
        <v>9702.8320000000003</v>
      </c>
      <c r="D12" s="366">
        <v>6.0999999999999999E-2</v>
      </c>
      <c r="E12" s="368">
        <v>641703.08400000003</v>
      </c>
      <c r="F12" s="367">
        <v>10727.841</v>
      </c>
      <c r="G12" s="366">
        <v>6.8000000000000005E-2</v>
      </c>
      <c r="H12" s="368">
        <v>645226.99600000004</v>
      </c>
      <c r="I12" s="367">
        <v>10509.481</v>
      </c>
      <c r="J12" s="366">
        <v>6.6000000000000003E-2</v>
      </c>
      <c r="K12" s="368">
        <v>635955.94200000004</v>
      </c>
      <c r="L12" s="367">
        <v>10265.781000000001</v>
      </c>
      <c r="M12" s="366">
        <v>6.7000000000000004E-2</v>
      </c>
      <c r="N12" s="368">
        <v>633123.56499999994</v>
      </c>
      <c r="O12" s="367">
        <v>11288.132</v>
      </c>
      <c r="P12" s="366">
        <v>7.2999999999999995E-2</v>
      </c>
      <c r="Q12" s="368">
        <v>624503.25</v>
      </c>
      <c r="R12" s="367">
        <v>11420.744000000001</v>
      </c>
      <c r="S12" s="366">
        <v>7.3999999999999996E-2</v>
      </c>
      <c r="T12" s="368">
        <v>640257.924</v>
      </c>
      <c r="U12" s="367">
        <v>11246.130999999999</v>
      </c>
      <c r="V12" s="579">
        <v>7.0999999999999994E-2</v>
      </c>
      <c r="W12" s="368">
        <v>646949.49100000004</v>
      </c>
      <c r="X12" s="367">
        <v>11473.489</v>
      </c>
      <c r="Y12" s="579">
        <v>7.3999999999999996E-2</v>
      </c>
      <c r="Z12" s="368">
        <v>665879.12100000004</v>
      </c>
      <c r="AA12" s="367">
        <v>12352.584999999999</v>
      </c>
      <c r="AB12" s="579">
        <v>7.5999999999999998E-2</v>
      </c>
      <c r="AC12" s="578">
        <v>676945.74100000004</v>
      </c>
      <c r="AD12" s="577">
        <v>12888.868</v>
      </c>
      <c r="AE12" s="576">
        <v>7.6999999999999999E-2</v>
      </c>
      <c r="AF12" s="578">
        <v>681522.05099999998</v>
      </c>
      <c r="AG12" s="577">
        <v>12817.339</v>
      </c>
      <c r="AH12" s="576">
        <v>7.5999999999999998E-2</v>
      </c>
      <c r="AI12" s="578">
        <v>685945.85900000005</v>
      </c>
      <c r="AJ12" s="577">
        <v>12620.868</v>
      </c>
      <c r="AK12" s="576">
        <v>7.5999999999999998E-2</v>
      </c>
      <c r="AL12" s="578">
        <v>699244.69099999999</v>
      </c>
      <c r="AM12" s="577">
        <v>12834.409</v>
      </c>
      <c r="AN12" s="576">
        <v>7.4999999999999997E-2</v>
      </c>
      <c r="AO12" s="578">
        <v>720993.70299999998</v>
      </c>
      <c r="AP12" s="577">
        <v>13125.861000000001</v>
      </c>
      <c r="AQ12" s="576">
        <v>7.3999999999999996E-2</v>
      </c>
      <c r="AR12" s="578">
        <v>745920.65500000003</v>
      </c>
      <c r="AS12" s="577">
        <v>12321.089</v>
      </c>
      <c r="AT12" s="576">
        <v>6.7000000000000004E-2</v>
      </c>
      <c r="AU12" s="578">
        <v>765350.32400000002</v>
      </c>
      <c r="AV12" s="577">
        <v>6958.1130000000003</v>
      </c>
      <c r="AW12" s="576">
        <v>3.6999999999999998E-2</v>
      </c>
      <c r="AX12" s="788">
        <v>809518.00556971936</v>
      </c>
      <c r="AY12" s="789">
        <v>8698.6793537704125</v>
      </c>
      <c r="AZ12" s="790">
        <v>4.3423546476680785E-2</v>
      </c>
      <c r="BA12" s="788">
        <v>843663.68336917949</v>
      </c>
      <c r="BB12" s="789">
        <v>9235.3985998474745</v>
      </c>
      <c r="BC12" s="790">
        <v>4.3763225219159541E-2</v>
      </c>
      <c r="BD12" s="788">
        <v>883858.86547384551</v>
      </c>
      <c r="BE12" s="789">
        <v>9986.3190318708948</v>
      </c>
      <c r="BF12" s="790">
        <v>4.5200760872941004E-2</v>
      </c>
      <c r="BG12" s="788">
        <v>924116.75338967144</v>
      </c>
      <c r="BH12" s="789">
        <v>12061.922451110062</v>
      </c>
      <c r="BI12" s="790">
        <v>5.3592477886451162E-2</v>
      </c>
      <c r="BJ12" s="788">
        <v>926718.91664204549</v>
      </c>
      <c r="BK12" s="789">
        <v>12109.92968776017</v>
      </c>
      <c r="BL12" s="790">
        <v>5.3051376043467213E-2</v>
      </c>
      <c r="BM12" s="788">
        <v>962444.17169217393</v>
      </c>
      <c r="BN12" s="789">
        <v>12354.531492782502</v>
      </c>
      <c r="BO12" s="790">
        <v>5.1509503197802564E-2</v>
      </c>
      <c r="BP12" s="788">
        <v>1043720.174019593</v>
      </c>
      <c r="BQ12" s="789">
        <v>13706.156883950305</v>
      </c>
      <c r="BR12" s="790">
        <v>5.2725492428489451E-2</v>
      </c>
      <c r="BS12" s="788">
        <v>1047755.2366243585</v>
      </c>
      <c r="BT12" s="789">
        <v>13071.708375541653</v>
      </c>
      <c r="BU12" s="790">
        <v>5.1166198744925451E-2</v>
      </c>
      <c r="BV12" s="788">
        <v>1079663.6683020345</v>
      </c>
      <c r="BW12" s="789">
        <v>14453.335464474683</v>
      </c>
      <c r="BX12" s="790">
        <v>5.4382426911699255E-2</v>
      </c>
      <c r="BY12" s="788">
        <v>1113768.1623313637</v>
      </c>
      <c r="BZ12" s="789">
        <v>15393.696213938572</v>
      </c>
      <c r="CA12" s="790">
        <v>5.5568187662751845E-2</v>
      </c>
      <c r="CB12" s="788">
        <v>1138170.9942805765</v>
      </c>
      <c r="CC12" s="789">
        <v>14422.399007532988</v>
      </c>
      <c r="CD12" s="790">
        <v>5.0830643379965679E-2</v>
      </c>
      <c r="CE12" s="788">
        <v>1158024.9955302929</v>
      </c>
      <c r="CF12" s="789">
        <v>14960.081432454956</v>
      </c>
      <c r="CG12" s="790">
        <v>5.3028985967170428E-2</v>
      </c>
      <c r="CH12" s="788">
        <v>1170355.6044446237</v>
      </c>
      <c r="CI12" s="789">
        <v>15486.069327569568</v>
      </c>
      <c r="CJ12" s="790">
        <v>5.3736386634974043E-2</v>
      </c>
      <c r="CK12" s="788">
        <v>1174739.0337258102</v>
      </c>
      <c r="CL12" s="789">
        <v>16296.290380237857</v>
      </c>
      <c r="CM12" s="790">
        <v>5.5778786967870086E-2</v>
      </c>
      <c r="CN12" s="1452">
        <v>1194152.3477097964</v>
      </c>
      <c r="CO12" s="1453">
        <v>17143.445101682708</v>
      </c>
      <c r="CP12" s="790">
        <v>5.7779506020261273E-2</v>
      </c>
      <c r="CQ12" s="1452">
        <v>1200840.6736908869</v>
      </c>
      <c r="CR12" s="1453">
        <v>17027.975300621009</v>
      </c>
      <c r="CS12" s="790">
        <v>5.769552959932267E-2</v>
      </c>
      <c r="CT12" s="1452">
        <v>1238450.686489773</v>
      </c>
      <c r="CU12" s="1453">
        <v>17451.322460542851</v>
      </c>
      <c r="CV12" s="790">
        <v>5.7324120993513361E-2</v>
      </c>
      <c r="CW12" s="1452">
        <v>1288814.3412880828</v>
      </c>
      <c r="CX12" s="1453">
        <v>19210.307457299328</v>
      </c>
      <c r="CY12" s="790">
        <v>6.0055003628406212E-2</v>
      </c>
      <c r="CZ12" s="1452">
        <v>1357636.5501313298</v>
      </c>
      <c r="DA12" s="1453">
        <v>19841.166991468344</v>
      </c>
      <c r="DB12" s="790">
        <v>5.8849134954977345E-2</v>
      </c>
    </row>
    <row r="13" spans="1:106" ht="16.5" customHeight="1">
      <c r="A13" s="398"/>
    </row>
    <row r="14" spans="1:106" ht="16.5" customHeight="1">
      <c r="A14" s="398"/>
    </row>
    <row r="15" spans="1:106" ht="16.5" customHeight="1">
      <c r="A15" s="398"/>
    </row>
    <row r="16" spans="1:106" ht="16.5" customHeight="1">
      <c r="A16" s="398"/>
    </row>
    <row r="17" spans="1:63" ht="16.5" customHeight="1">
      <c r="A17" s="398"/>
      <c r="BG17" s="1141"/>
      <c r="BH17" s="1141"/>
      <c r="BI17" s="1227"/>
      <c r="BJ17" s="1227"/>
      <c r="BK17" s="1227"/>
    </row>
    <row r="18" spans="1:63" ht="16.5" customHeight="1">
      <c r="A18" s="398"/>
      <c r="BG18" s="1141"/>
      <c r="BH18" s="1141"/>
      <c r="BI18" s="1227"/>
      <c r="BJ18" s="1227"/>
      <c r="BK18" s="1227"/>
    </row>
    <row r="19" spans="1:63" ht="16.5" customHeight="1">
      <c r="A19" s="398"/>
      <c r="BG19" s="1141"/>
      <c r="BH19" s="1141"/>
      <c r="BI19" s="1227"/>
      <c r="BJ19" s="1227"/>
      <c r="BK19" s="1227"/>
    </row>
    <row r="20" spans="1:63" ht="16.5" customHeight="1">
      <c r="A20" s="931" t="s">
        <v>852</v>
      </c>
      <c r="B20" s="1918"/>
      <c r="C20" s="1918"/>
      <c r="D20" s="1918"/>
      <c r="E20" s="1918"/>
      <c r="F20" s="1918"/>
      <c r="G20" s="1918"/>
      <c r="H20" s="1918"/>
      <c r="I20" s="1918"/>
      <c r="J20" s="1918"/>
      <c r="BG20" s="1141"/>
      <c r="BH20" s="1141"/>
      <c r="BI20" s="1227"/>
      <c r="BJ20" s="1227"/>
      <c r="BK20" s="1227"/>
    </row>
    <row r="21" spans="1:63" ht="16.5" customHeight="1">
      <c r="A21" s="938" t="s">
        <v>780</v>
      </c>
      <c r="B21" s="932" t="s">
        <v>624</v>
      </c>
      <c r="C21" s="933"/>
      <c r="D21" s="934"/>
      <c r="E21" s="932" t="s">
        <v>634</v>
      </c>
      <c r="F21" s="933"/>
      <c r="G21" s="934"/>
      <c r="H21" s="932" t="s">
        <v>655</v>
      </c>
      <c r="I21" s="933"/>
      <c r="J21" s="934"/>
      <c r="BG21" s="1141"/>
      <c r="BH21" s="1141"/>
      <c r="BI21" s="1227"/>
      <c r="BJ21" s="1227"/>
      <c r="BK21" s="1227"/>
    </row>
    <row r="22" spans="1:63" ht="21">
      <c r="A22" s="938"/>
      <c r="B22" s="935" t="s">
        <v>846</v>
      </c>
      <c r="C22" s="936" t="s">
        <v>845</v>
      </c>
      <c r="D22" s="937" t="s">
        <v>844</v>
      </c>
      <c r="E22" s="935" t="s">
        <v>846</v>
      </c>
      <c r="F22" s="936" t="s">
        <v>845</v>
      </c>
      <c r="G22" s="937" t="s">
        <v>844</v>
      </c>
      <c r="H22" s="935" t="s">
        <v>846</v>
      </c>
      <c r="I22" s="936" t="s">
        <v>845</v>
      </c>
      <c r="J22" s="937" t="s">
        <v>844</v>
      </c>
      <c r="BG22" s="1141"/>
      <c r="BH22" s="1141"/>
      <c r="BI22" s="1227"/>
      <c r="BJ22" s="1228"/>
      <c r="BK22" s="1227"/>
    </row>
    <row r="23" spans="1:63" ht="16.5" customHeight="1">
      <c r="A23" s="380" t="s">
        <v>843</v>
      </c>
      <c r="B23" s="379">
        <v>574887.63600000006</v>
      </c>
      <c r="C23" s="371">
        <v>13572.870999999999</v>
      </c>
      <c r="D23" s="378">
        <v>9.8000000000000004E-2</v>
      </c>
      <c r="E23" s="379">
        <v>558417.98300000001</v>
      </c>
      <c r="F23" s="371">
        <v>14093.757</v>
      </c>
      <c r="G23" s="378">
        <v>0.104</v>
      </c>
      <c r="H23" s="379">
        <v>558351.60800000001</v>
      </c>
      <c r="I23" s="371">
        <v>13119.67</v>
      </c>
      <c r="J23" s="378">
        <v>9.6000000000000002E-2</v>
      </c>
      <c r="BG23" s="1141"/>
      <c r="BH23" s="1141"/>
      <c r="BI23" s="1227"/>
      <c r="BJ23" s="1227"/>
      <c r="BK23" s="1227"/>
    </row>
    <row r="24" spans="1:63" ht="16.5" customHeight="1">
      <c r="A24" s="380" t="s">
        <v>850</v>
      </c>
      <c r="B24" s="379">
        <v>72628.976999999999</v>
      </c>
      <c r="C24" s="371">
        <v>1494.9349999999999</v>
      </c>
      <c r="D24" s="378">
        <v>8.5000000000000006E-2</v>
      </c>
      <c r="E24" s="379">
        <v>83285.100999999995</v>
      </c>
      <c r="F24" s="371">
        <v>1863.7860000000001</v>
      </c>
      <c r="G24" s="378">
        <v>9.1999999999999998E-2</v>
      </c>
      <c r="H24" s="379">
        <v>86875.388999999996</v>
      </c>
      <c r="I24" s="371">
        <v>2209.0010000000002</v>
      </c>
      <c r="J24" s="378">
        <v>0.105</v>
      </c>
      <c r="BG24" s="1141"/>
      <c r="BH24" s="1141"/>
      <c r="BI24" s="1227"/>
      <c r="BJ24" s="1227"/>
      <c r="BK24" s="1227"/>
    </row>
    <row r="25" spans="1:63" ht="16.5" customHeight="1">
      <c r="A25" s="377" t="s">
        <v>776</v>
      </c>
      <c r="B25" s="376">
        <v>647516.61300000001</v>
      </c>
      <c r="C25" s="375">
        <v>15067.806</v>
      </c>
      <c r="D25" s="374">
        <v>9.6000000000000002E-2</v>
      </c>
      <c r="E25" s="376">
        <v>641703.08400000003</v>
      </c>
      <c r="F25" s="375">
        <v>15957.541999999999</v>
      </c>
      <c r="G25" s="374">
        <v>0.10199999999999999</v>
      </c>
      <c r="H25" s="376">
        <v>645226.99600000004</v>
      </c>
      <c r="I25" s="375">
        <v>15328.67</v>
      </c>
      <c r="J25" s="374">
        <v>9.7000000000000003E-2</v>
      </c>
      <c r="BG25" s="1141"/>
      <c r="BH25" s="1141"/>
      <c r="BI25" s="1227"/>
      <c r="BJ25" s="1227"/>
      <c r="BK25" s="1227"/>
    </row>
    <row r="26" spans="1:63" ht="16.5" customHeight="1">
      <c r="A26" s="373" t="s">
        <v>42</v>
      </c>
      <c r="B26" s="379"/>
      <c r="C26" s="371">
        <v>-6337.2849999999999</v>
      </c>
      <c r="D26" s="378"/>
      <c r="E26" s="379"/>
      <c r="F26" s="371">
        <v>-6168.5919999999996</v>
      </c>
      <c r="G26" s="378"/>
      <c r="H26" s="379"/>
      <c r="I26" s="371">
        <v>-5822.7049999999999</v>
      </c>
      <c r="J26" s="378"/>
    </row>
    <row r="27" spans="1:63" ht="16.5" customHeight="1">
      <c r="A27" s="373" t="s">
        <v>680</v>
      </c>
      <c r="B27" s="379"/>
      <c r="C27" s="371">
        <v>972.03899999999999</v>
      </c>
      <c r="D27" s="378"/>
      <c r="E27" s="379"/>
      <c r="F27" s="371">
        <v>938.89</v>
      </c>
      <c r="G27" s="378"/>
      <c r="H27" s="379"/>
      <c r="I27" s="371">
        <v>1003.515</v>
      </c>
      <c r="J27" s="378"/>
    </row>
    <row r="28" spans="1:63" ht="28" customHeight="1">
      <c r="A28" s="369" t="s">
        <v>849</v>
      </c>
      <c r="B28" s="368">
        <v>574887.63600000006</v>
      </c>
      <c r="C28" s="367">
        <v>8207.625</v>
      </c>
      <c r="D28" s="366">
        <v>5.8000000000000003E-2</v>
      </c>
      <c r="E28" s="368">
        <v>558417.98300000001</v>
      </c>
      <c r="F28" s="367">
        <v>8864.0550000000003</v>
      </c>
      <c r="G28" s="366">
        <v>6.4000000000000001E-2</v>
      </c>
      <c r="H28" s="368">
        <v>558351.60800000001</v>
      </c>
      <c r="I28" s="367">
        <v>8300.48</v>
      </c>
      <c r="J28" s="366">
        <v>0.06</v>
      </c>
    </row>
    <row r="29" spans="1:63" ht="28" customHeight="1">
      <c r="A29" s="369" t="s">
        <v>848</v>
      </c>
      <c r="B29" s="368">
        <v>647516.61300000001</v>
      </c>
      <c r="C29" s="367">
        <v>9702.56</v>
      </c>
      <c r="D29" s="366">
        <v>6.0999999999999999E-2</v>
      </c>
      <c r="E29" s="368">
        <v>641703.08400000003</v>
      </c>
      <c r="F29" s="367">
        <v>10727.841</v>
      </c>
      <c r="G29" s="366">
        <v>6.8000000000000005E-2</v>
      </c>
      <c r="H29" s="368">
        <v>645226.99600000004</v>
      </c>
      <c r="I29" s="367">
        <v>10509.481</v>
      </c>
      <c r="J29" s="366">
        <v>6.6000000000000003E-2</v>
      </c>
    </row>
    <row r="30" spans="1:63" s="365" customFormat="1" ht="28" customHeight="1">
      <c r="T30" s="574"/>
      <c r="U30" s="574"/>
      <c r="V30" s="574"/>
      <c r="W30" s="574"/>
      <c r="X30" s="574"/>
      <c r="Y30" s="574"/>
      <c r="Z30" s="574"/>
      <c r="AA30" s="574"/>
      <c r="AB30" s="574"/>
    </row>
    <row r="31" spans="1:63" s="365" customFormat="1" ht="16.5" customHeight="1">
      <c r="T31" s="574"/>
      <c r="U31" s="574"/>
      <c r="V31" s="574"/>
      <c r="W31" s="574"/>
      <c r="X31" s="574"/>
      <c r="Y31" s="574"/>
      <c r="Z31" s="574"/>
      <c r="AA31" s="574"/>
      <c r="AB31" s="574"/>
    </row>
    <row r="32" spans="1:63" s="365" customFormat="1" ht="16.5" customHeight="1">
      <c r="T32" s="574"/>
      <c r="U32" s="574"/>
      <c r="V32" s="574"/>
      <c r="W32" s="574"/>
      <c r="X32" s="574"/>
      <c r="Y32" s="574"/>
      <c r="Z32" s="574"/>
      <c r="AA32" s="574"/>
      <c r="AB32" s="574"/>
    </row>
    <row r="33" spans="1:28" s="365" customFormat="1" ht="6" customHeight="1">
      <c r="T33" s="574"/>
      <c r="U33" s="574"/>
      <c r="V33" s="574"/>
      <c r="W33" s="574"/>
      <c r="X33" s="574"/>
      <c r="Y33" s="574"/>
      <c r="Z33" s="574"/>
      <c r="AA33" s="574"/>
      <c r="AB33" s="574"/>
    </row>
    <row r="34" spans="1:28" s="365" customFormat="1" ht="14.5">
      <c r="T34" s="575"/>
      <c r="U34" s="575"/>
      <c r="V34" s="575"/>
      <c r="W34" s="575"/>
      <c r="X34" s="575"/>
      <c r="Y34" s="575"/>
      <c r="Z34" s="575"/>
      <c r="AA34" s="575"/>
      <c r="AB34" s="575"/>
    </row>
    <row r="35" spans="1:28" ht="14.5">
      <c r="T35" s="575"/>
      <c r="U35" s="575"/>
      <c r="V35" s="575"/>
      <c r="W35" s="575"/>
      <c r="X35" s="575"/>
      <c r="Y35" s="575"/>
      <c r="Z35" s="575"/>
      <c r="AA35" s="575"/>
      <c r="AB35" s="575"/>
    </row>
    <row r="36" spans="1:28" ht="14.5">
      <c r="T36" s="575"/>
      <c r="U36" s="575"/>
      <c r="V36" s="575"/>
      <c r="W36" s="575"/>
      <c r="X36" s="575"/>
      <c r="Y36" s="575"/>
      <c r="Z36" s="575"/>
      <c r="AA36" s="575"/>
      <c r="AB36" s="575"/>
    </row>
    <row r="37" spans="1:28" ht="16.5" customHeight="1">
      <c r="A37" s="931" t="s">
        <v>847</v>
      </c>
      <c r="T37" s="575"/>
      <c r="U37" s="575"/>
      <c r="V37" s="575"/>
      <c r="W37" s="575"/>
      <c r="X37" s="575"/>
      <c r="Y37" s="575"/>
      <c r="Z37" s="575"/>
      <c r="AA37" s="575"/>
      <c r="AB37" s="575"/>
    </row>
    <row r="38" spans="1:28" ht="16.5" customHeight="1">
      <c r="A38" s="938" t="s">
        <v>780</v>
      </c>
      <c r="T38" s="575"/>
      <c r="U38" s="575"/>
      <c r="V38" s="575"/>
      <c r="W38" s="575"/>
      <c r="X38" s="575"/>
      <c r="Y38" s="575"/>
      <c r="Z38" s="575"/>
      <c r="AA38" s="575"/>
      <c r="AB38" s="575"/>
    </row>
    <row r="39" spans="1:28" ht="14.5">
      <c r="A39" s="938"/>
      <c r="T39" s="575"/>
      <c r="U39" s="575"/>
      <c r="V39" s="575"/>
      <c r="W39" s="575"/>
      <c r="X39" s="575"/>
      <c r="Y39" s="575"/>
      <c r="Z39" s="575"/>
      <c r="AA39" s="575"/>
      <c r="AB39" s="575"/>
    </row>
    <row r="40" spans="1:28" ht="16.5" customHeight="1">
      <c r="A40" s="373" t="s">
        <v>843</v>
      </c>
      <c r="T40" s="575"/>
      <c r="U40" s="575"/>
      <c r="V40" s="575"/>
      <c r="W40" s="575"/>
      <c r="X40" s="575"/>
      <c r="Y40" s="575"/>
      <c r="Z40" s="575"/>
      <c r="AA40" s="575"/>
      <c r="AB40" s="575"/>
    </row>
    <row r="41" spans="1:28" ht="16.5" customHeight="1">
      <c r="A41" s="381" t="s">
        <v>842</v>
      </c>
      <c r="T41" s="575"/>
      <c r="U41" s="575"/>
      <c r="V41" s="575"/>
      <c r="W41" s="575"/>
      <c r="X41" s="575"/>
      <c r="Y41" s="575"/>
      <c r="Z41" s="575"/>
      <c r="AA41" s="575"/>
      <c r="AB41" s="575"/>
    </row>
    <row r="42" spans="1:28" ht="16.5" customHeight="1">
      <c r="A42" s="381" t="s">
        <v>841</v>
      </c>
      <c r="T42" s="575"/>
      <c r="U42" s="575"/>
      <c r="V42" s="575"/>
      <c r="W42" s="575"/>
      <c r="X42" s="575"/>
      <c r="Y42" s="575"/>
      <c r="Z42" s="575"/>
      <c r="AA42" s="575"/>
      <c r="AB42" s="575"/>
    </row>
    <row r="43" spans="1:28" ht="16.5" customHeight="1">
      <c r="A43" s="380" t="s">
        <v>840</v>
      </c>
    </row>
    <row r="44" spans="1:28" ht="16.5" customHeight="1">
      <c r="A44" s="377" t="s">
        <v>776</v>
      </c>
    </row>
    <row r="45" spans="1:28" ht="16.5" customHeight="1">
      <c r="A45" s="373" t="s">
        <v>42</v>
      </c>
    </row>
    <row r="46" spans="1:28" ht="16.5" customHeight="1">
      <c r="A46" s="373" t="s">
        <v>680</v>
      </c>
    </row>
    <row r="47" spans="1:28" ht="28" customHeight="1">
      <c r="A47" s="369" t="s">
        <v>839</v>
      </c>
    </row>
    <row r="48" spans="1:28" ht="28" customHeight="1">
      <c r="A48" s="369" t="s">
        <v>838</v>
      </c>
    </row>
    <row r="49" spans="20:28" s="365" customFormat="1" ht="16.5" customHeight="1">
      <c r="T49" s="574"/>
      <c r="U49" s="574"/>
      <c r="V49" s="574"/>
      <c r="W49" s="574"/>
      <c r="X49" s="574"/>
      <c r="Y49" s="574"/>
      <c r="Z49" s="574"/>
      <c r="AA49" s="574"/>
      <c r="AB49" s="574"/>
    </row>
    <row r="50" spans="20:28" s="365" customFormat="1" ht="16.5" customHeight="1">
      <c r="T50" s="574"/>
      <c r="U50" s="574"/>
      <c r="V50" s="574"/>
      <c r="W50" s="574"/>
      <c r="X50" s="574"/>
      <c r="Y50" s="574"/>
      <c r="Z50" s="574"/>
      <c r="AA50" s="574"/>
      <c r="AB50" s="574"/>
    </row>
    <row r="51" spans="20:28" s="365" customFormat="1" ht="16.5" customHeight="1">
      <c r="T51" s="574"/>
      <c r="U51" s="574"/>
      <c r="V51" s="574"/>
      <c r="W51" s="574"/>
      <c r="X51" s="574"/>
      <c r="Y51" s="574"/>
      <c r="Z51" s="574"/>
      <c r="AA51" s="574"/>
      <c r="AB51" s="574"/>
    </row>
  </sheetData>
  <mergeCells count="53">
    <mergeCell ref="CZ1:DB1"/>
    <mergeCell ref="CZ2:DB2"/>
    <mergeCell ref="CW1:CY1"/>
    <mergeCell ref="CW2:CY2"/>
    <mergeCell ref="BG2:BI2"/>
    <mergeCell ref="BG1:BI1"/>
    <mergeCell ref="BJ1:BL1"/>
    <mergeCell ref="CQ1:CS1"/>
    <mergeCell ref="BM2:BO2"/>
    <mergeCell ref="CB2:CD2"/>
    <mergeCell ref="BJ2:BL2"/>
    <mergeCell ref="BY2:CA2"/>
    <mergeCell ref="BV2:BX2"/>
    <mergeCell ref="CQ2:CS2"/>
    <mergeCell ref="BS2:BU2"/>
    <mergeCell ref="BP2:BR2"/>
    <mergeCell ref="CT1:CV1"/>
    <mergeCell ref="CT2:CV2"/>
    <mergeCell ref="B20:J20"/>
    <mergeCell ref="AU2:AW2"/>
    <mergeCell ref="AX2:AZ2"/>
    <mergeCell ref="BA2:BC2"/>
    <mergeCell ref="BD2:BF2"/>
    <mergeCell ref="AC2:AE2"/>
    <mergeCell ref="AF2:AH2"/>
    <mergeCell ref="AI2:AK2"/>
    <mergeCell ref="AL2:AN2"/>
    <mergeCell ref="AO2:AQ2"/>
    <mergeCell ref="AR2:AT2"/>
    <mergeCell ref="AR1:AT1"/>
    <mergeCell ref="AU1:AW1"/>
    <mergeCell ref="AX1:AZ1"/>
    <mergeCell ref="BA1:BC1"/>
    <mergeCell ref="BD1:BF1"/>
    <mergeCell ref="AC1:AE1"/>
    <mergeCell ref="AF1:AH1"/>
    <mergeCell ref="AI1:AK1"/>
    <mergeCell ref="AL1:AN1"/>
    <mergeCell ref="AO1:AQ1"/>
    <mergeCell ref="BM1:BO1"/>
    <mergeCell ref="BP1:BR1"/>
    <mergeCell ref="BS1:BU1"/>
    <mergeCell ref="CN1:CP1"/>
    <mergeCell ref="CN2:CP2"/>
    <mergeCell ref="CK1:CM1"/>
    <mergeCell ref="CK2:CM2"/>
    <mergeCell ref="BV1:BX1"/>
    <mergeCell ref="BY1:CA1"/>
    <mergeCell ref="CB1:CD1"/>
    <mergeCell ref="CE1:CG1"/>
    <mergeCell ref="CH1:CJ1"/>
    <mergeCell ref="CH2:CJ2"/>
    <mergeCell ref="CE2:CG2"/>
  </mergeCells>
  <phoneticPr fontId="262" type="noConversion"/>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codeName="Planilha38">
    <tabColor rgb="FF939598"/>
    <pageSetUpPr fitToPage="1"/>
  </sheetPr>
  <dimension ref="A1:BS30"/>
  <sheetViews>
    <sheetView showGridLines="0" zoomScaleNormal="100" workbookViewId="0">
      <pane xSplit="16" ySplit="3" topLeftCell="BN4" activePane="bottomRight" state="frozen"/>
      <selection activeCell="EA1" sqref="EA1:EB1"/>
      <selection pane="topRight" activeCell="EA1" sqref="EA1:EB1"/>
      <selection pane="bottomLeft" activeCell="EA1" sqref="EA1:EB1"/>
      <selection pane="bottomRight" activeCell="BX29" sqref="BX29"/>
    </sheetView>
  </sheetViews>
  <sheetFormatPr defaultColWidth="9.1796875" defaultRowHeight="13" outlineLevelCol="1"/>
  <cols>
    <col min="1" max="1" width="50.26953125" style="597" customWidth="1"/>
    <col min="2" max="10" width="12" style="597" hidden="1" customWidth="1" outlineLevel="1"/>
    <col min="11" max="11" width="9.1796875" style="597" hidden="1" customWidth="1" outlineLevel="1"/>
    <col min="12" max="15" width="12" style="597" hidden="1" customWidth="1" outlineLevel="1"/>
    <col min="16" max="16" width="2.7265625" style="597" hidden="1" customWidth="1" outlineLevel="1"/>
    <col min="17" max="17" width="12" style="597" customWidth="1" collapsed="1"/>
    <col min="18" max="20" width="12" style="597" customWidth="1"/>
    <col min="21" max="21" width="9.1796875" style="597" customWidth="1"/>
    <col min="22" max="22" width="12.26953125" style="597" bestFit="1" customWidth="1"/>
    <col min="23" max="25" width="12.81640625" style="597" customWidth="1"/>
    <col min="26" max="26" width="11.54296875" style="597" bestFit="1" customWidth="1"/>
    <col min="27" max="48" width="12.81640625" style="597" customWidth="1"/>
    <col min="49" max="49" width="9.1796875" style="597"/>
    <col min="50" max="50" width="10.1796875" style="597" bestFit="1" customWidth="1"/>
    <col min="51" max="51" width="13.26953125" style="597" customWidth="1"/>
    <col min="52" max="53" width="9" style="597" customWidth="1"/>
    <col min="54" max="55" width="10.81640625" style="597" customWidth="1"/>
    <col min="56" max="56" width="13.26953125" style="597" customWidth="1"/>
    <col min="57" max="60" width="10.81640625" style="597" customWidth="1"/>
    <col min="61" max="61" width="13.26953125" style="597" customWidth="1"/>
    <col min="62" max="64" width="10.81640625" style="597" customWidth="1"/>
    <col min="65" max="65" width="9.1796875" style="597"/>
    <col min="66" max="66" width="13.26953125" style="597" customWidth="1"/>
    <col min="67" max="69" width="9.81640625" style="597" customWidth="1"/>
    <col min="70" max="70" width="9.1796875" style="597"/>
    <col min="71" max="71" width="13.26953125" style="597" customWidth="1"/>
    <col min="72" max="16384" width="9.1796875" style="597"/>
  </cols>
  <sheetData>
    <row r="1" spans="1:71" ht="9" hidden="1" customHeight="1">
      <c r="A1" s="1229" t="s">
        <v>1331</v>
      </c>
      <c r="B1" s="1230"/>
      <c r="C1" s="1230"/>
      <c r="D1" s="1231"/>
      <c r="E1" s="1231"/>
      <c r="F1" s="1231"/>
      <c r="G1" s="1231"/>
      <c r="H1" s="1231"/>
      <c r="I1" s="1231"/>
      <c r="J1" s="1231"/>
      <c r="K1" s="1231"/>
      <c r="L1" s="1231"/>
      <c r="M1" s="1231"/>
      <c r="N1" s="1231"/>
      <c r="O1" s="1231"/>
      <c r="P1" s="1231"/>
      <c r="Q1" s="1231"/>
      <c r="R1" s="1231"/>
      <c r="S1" s="1231"/>
      <c r="T1" s="1231"/>
      <c r="U1" s="1231"/>
      <c r="V1" s="1233"/>
      <c r="W1" s="1233"/>
      <c r="X1" s="1233"/>
      <c r="Y1" s="1233"/>
      <c r="Z1" s="1233"/>
      <c r="AA1" s="1233"/>
      <c r="AB1" s="1233"/>
      <c r="AC1" s="1233"/>
      <c r="AD1" s="1233"/>
      <c r="AE1" s="1233"/>
      <c r="AF1" s="1233"/>
      <c r="AG1" s="1233"/>
      <c r="AH1" s="1233"/>
      <c r="AI1" s="1233"/>
      <c r="AJ1" s="1233"/>
      <c r="AK1" s="1233"/>
      <c r="AL1" s="1232"/>
      <c r="AM1" s="1232"/>
      <c r="AN1" s="1232"/>
      <c r="AO1" s="1233"/>
      <c r="AP1" s="1233"/>
      <c r="AQ1" s="1233"/>
      <c r="AR1" s="1233"/>
      <c r="AS1" s="1232"/>
      <c r="AT1" s="1233"/>
      <c r="AU1" s="1233"/>
      <c r="AV1" s="1232"/>
      <c r="AW1" s="881"/>
      <c r="AX1" s="881"/>
      <c r="AY1" s="881"/>
      <c r="BB1" s="1233"/>
      <c r="BC1" s="1232"/>
      <c r="BD1" s="881"/>
      <c r="BE1" s="1232"/>
      <c r="BF1" s="1232"/>
      <c r="BG1" s="1232"/>
      <c r="BH1" s="1232"/>
      <c r="BI1" s="881"/>
      <c r="BJ1" s="1232"/>
      <c r="BK1" s="1232"/>
      <c r="BL1" s="1232"/>
      <c r="BN1" s="881"/>
      <c r="BS1" s="881"/>
    </row>
    <row r="2" spans="1:71" ht="36" customHeight="1">
      <c r="A2" s="882" t="s">
        <v>1330</v>
      </c>
      <c r="B2" s="882"/>
      <c r="C2" s="882"/>
      <c r="D2" s="883"/>
      <c r="E2" s="883"/>
      <c r="F2" s="883"/>
      <c r="G2" s="883"/>
      <c r="H2" s="883"/>
      <c r="I2" s="883"/>
      <c r="J2" s="883"/>
      <c r="K2" s="883"/>
      <c r="L2" s="883"/>
      <c r="M2" s="883"/>
      <c r="N2" s="883"/>
      <c r="O2" s="883"/>
      <c r="P2" s="883"/>
      <c r="Q2" s="883"/>
      <c r="R2" s="883"/>
      <c r="S2" s="883"/>
      <c r="T2" s="883"/>
      <c r="U2" s="883"/>
      <c r="V2" s="1636"/>
      <c r="W2" s="1636"/>
      <c r="X2" s="1636"/>
      <c r="Y2" s="1636"/>
      <c r="Z2" s="1636"/>
      <c r="AA2" s="1636"/>
      <c r="AB2" s="1636"/>
      <c r="AC2" s="1636"/>
      <c r="AD2" s="1636"/>
      <c r="AE2" s="1636"/>
      <c r="AF2" s="1636"/>
      <c r="AG2" s="1636"/>
      <c r="AH2" s="1636"/>
      <c r="AI2" s="1636"/>
      <c r="AJ2" s="1636"/>
      <c r="AK2" s="1636"/>
      <c r="AL2" s="1208"/>
      <c r="AM2" s="1208"/>
      <c r="AN2" s="1208"/>
      <c r="AO2" s="1636"/>
      <c r="AP2" s="1636"/>
      <c r="AQ2" s="1636"/>
      <c r="AR2" s="1636"/>
      <c r="AS2" s="1208"/>
      <c r="AT2" s="1636"/>
      <c r="AU2" s="1636"/>
      <c r="AV2" s="1232"/>
      <c r="AW2" s="1233"/>
      <c r="AX2" s="1233"/>
      <c r="AY2" s="1234"/>
      <c r="AZ2" s="1234"/>
      <c r="BA2" s="1234"/>
      <c r="BB2" s="1636"/>
      <c r="BC2" s="1232"/>
      <c r="BD2" s="1234"/>
      <c r="BE2" s="1234"/>
      <c r="BF2" s="1234"/>
      <c r="BG2" s="1234"/>
      <c r="BH2" s="1232"/>
      <c r="BI2" s="1234"/>
      <c r="BJ2" s="1232"/>
      <c r="BK2" s="1234"/>
      <c r="BL2" s="1234"/>
      <c r="BM2" s="1234"/>
      <c r="BN2" s="1234"/>
      <c r="BO2" s="1234"/>
      <c r="BP2" s="1234"/>
      <c r="BQ2" s="1234"/>
      <c r="BR2" s="1234"/>
      <c r="BS2" s="1234" t="s">
        <v>727</v>
      </c>
    </row>
    <row r="3" spans="1:71" ht="12.75" customHeight="1">
      <c r="A3" s="1235"/>
      <c r="B3" s="1634"/>
      <c r="C3" s="1635"/>
      <c r="D3" s="1635"/>
      <c r="E3" s="1634"/>
      <c r="F3" s="1634"/>
      <c r="G3" s="1634"/>
      <c r="H3" s="1634"/>
      <c r="I3" s="1634"/>
      <c r="J3" s="1634"/>
      <c r="K3" s="1634"/>
      <c r="L3" s="1634"/>
      <c r="M3" s="1634"/>
      <c r="N3" s="1634"/>
      <c r="O3" s="1634"/>
      <c r="P3" s="1634"/>
      <c r="Q3" s="1630" t="s">
        <v>745</v>
      </c>
      <c r="R3" s="1630" t="s">
        <v>744</v>
      </c>
      <c r="S3" s="1630" t="s">
        <v>743</v>
      </c>
      <c r="T3" s="1630" t="s">
        <v>742</v>
      </c>
      <c r="U3" s="1630">
        <v>2014</v>
      </c>
      <c r="V3" s="1630" t="s">
        <v>700</v>
      </c>
      <c r="W3" s="1630" t="s">
        <v>701</v>
      </c>
      <c r="X3" s="1630" t="s">
        <v>702</v>
      </c>
      <c r="Y3" s="1630" t="s">
        <v>703</v>
      </c>
      <c r="Z3" s="1630">
        <v>2015</v>
      </c>
      <c r="AA3" s="1630" t="s">
        <v>705</v>
      </c>
      <c r="AB3" s="1630" t="s">
        <v>706</v>
      </c>
      <c r="AC3" s="1630" t="s">
        <v>707</v>
      </c>
      <c r="AD3" s="1630" t="s">
        <v>708</v>
      </c>
      <c r="AE3" s="1630">
        <v>2016</v>
      </c>
      <c r="AF3" s="1630" t="s">
        <v>1322</v>
      </c>
      <c r="AG3" s="1630" t="s">
        <v>1323</v>
      </c>
      <c r="AH3" s="1630" t="s">
        <v>1324</v>
      </c>
      <c r="AI3" s="1630" t="s">
        <v>1325</v>
      </c>
      <c r="AJ3" s="1630">
        <v>2017</v>
      </c>
      <c r="AK3" s="1630" t="s">
        <v>1318</v>
      </c>
      <c r="AL3" s="1631" t="s">
        <v>1319</v>
      </c>
      <c r="AM3" s="1631" t="s">
        <v>1320</v>
      </c>
      <c r="AN3" s="1631" t="s">
        <v>1321</v>
      </c>
      <c r="AO3" s="1630">
        <v>2018</v>
      </c>
      <c r="AP3" s="1631" t="s">
        <v>1313</v>
      </c>
      <c r="AQ3" s="1631" t="s">
        <v>1314</v>
      </c>
      <c r="AR3" s="1631" t="s">
        <v>1316</v>
      </c>
      <c r="AS3" s="1631" t="s">
        <v>1317</v>
      </c>
      <c r="AT3" s="1630">
        <v>2019</v>
      </c>
      <c r="AU3" s="1631" t="s">
        <v>1453</v>
      </c>
      <c r="AV3" s="1632" t="s">
        <v>1454</v>
      </c>
      <c r="AW3" s="1632" t="s">
        <v>1455</v>
      </c>
      <c r="AX3" s="1632" t="s">
        <v>1456</v>
      </c>
      <c r="AY3" s="1631">
        <v>2020</v>
      </c>
      <c r="AZ3" s="1631" t="s">
        <v>1549</v>
      </c>
      <c r="BA3" s="1631" t="s">
        <v>1548</v>
      </c>
      <c r="BB3" s="1631" t="s">
        <v>1547</v>
      </c>
      <c r="BC3" s="1631" t="s">
        <v>1546</v>
      </c>
      <c r="BD3" s="1631">
        <v>2021</v>
      </c>
      <c r="BE3" s="1631" t="s">
        <v>1718</v>
      </c>
      <c r="BF3" s="1631" t="s">
        <v>1725</v>
      </c>
      <c r="BG3" s="1631" t="s">
        <v>1777</v>
      </c>
      <c r="BH3" s="1631" t="s">
        <v>1793</v>
      </c>
      <c r="BI3" s="1631">
        <v>2022</v>
      </c>
      <c r="BJ3" s="1631" t="s">
        <v>1806</v>
      </c>
      <c r="BK3" s="1631" t="s">
        <v>1840</v>
      </c>
      <c r="BL3" s="1631" t="s">
        <v>1865</v>
      </c>
      <c r="BM3" s="1631" t="s">
        <v>1897</v>
      </c>
      <c r="BN3" s="1633">
        <v>2023</v>
      </c>
      <c r="BO3" s="1631" t="s">
        <v>1953</v>
      </c>
      <c r="BP3" s="1631" t="s">
        <v>1968</v>
      </c>
      <c r="BQ3" s="1631" t="s">
        <v>1985</v>
      </c>
      <c r="BR3" s="1631" t="s">
        <v>2003</v>
      </c>
      <c r="BS3" s="1633">
        <v>2024</v>
      </c>
    </row>
    <row r="4" spans="1:71">
      <c r="A4" s="274" t="s">
        <v>740</v>
      </c>
      <c r="B4" s="273"/>
      <c r="C4" s="273"/>
      <c r="D4" s="273"/>
      <c r="E4" s="273"/>
      <c r="F4" s="275"/>
      <c r="G4" s="273"/>
      <c r="H4" s="273"/>
      <c r="I4" s="273"/>
      <c r="J4" s="273"/>
      <c r="K4" s="275"/>
      <c r="L4" s="273"/>
      <c r="M4" s="273"/>
      <c r="N4" s="273"/>
      <c r="O4" s="273"/>
      <c r="P4" s="275"/>
      <c r="Q4" s="273">
        <v>614.98900000000003</v>
      </c>
      <c r="R4" s="273">
        <v>617.798</v>
      </c>
      <c r="S4" s="273">
        <v>657.19600000000003</v>
      </c>
      <c r="T4" s="273">
        <v>615.66200000000003</v>
      </c>
      <c r="U4" s="886">
        <v>2505.6469999999999</v>
      </c>
      <c r="V4" s="273">
        <v>619.45699999999999</v>
      </c>
      <c r="W4" s="273">
        <v>644.85400000000004</v>
      </c>
      <c r="X4" s="273">
        <v>707.34199999999998</v>
      </c>
      <c r="Y4" s="273">
        <v>695.49800000000005</v>
      </c>
      <c r="Z4" s="886">
        <v>2667.1529999999998</v>
      </c>
      <c r="AA4" s="273">
        <v>683.63599342999987</v>
      </c>
      <c r="AB4" s="273">
        <v>741.07855979999988</v>
      </c>
      <c r="AC4" s="273">
        <v>775.56625118999989</v>
      </c>
      <c r="AD4" s="273">
        <v>806.9744482000001</v>
      </c>
      <c r="AE4" s="886">
        <v>3007.2552526199997</v>
      </c>
      <c r="AF4" s="273">
        <v>853.06700000000001</v>
      </c>
      <c r="AG4" s="273">
        <v>823.82100000000003</v>
      </c>
      <c r="AH4" s="273">
        <v>940.49</v>
      </c>
      <c r="AI4" s="273">
        <v>952.17399999999998</v>
      </c>
      <c r="AJ4" s="886">
        <v>3569.5519999999997</v>
      </c>
      <c r="AK4" s="273">
        <v>1013.677</v>
      </c>
      <c r="AL4" s="273">
        <v>1105.5719999999999</v>
      </c>
      <c r="AM4" s="273">
        <v>1068.376</v>
      </c>
      <c r="AN4" s="273">
        <v>1191.973</v>
      </c>
      <c r="AO4" s="886">
        <v>4379.6000000000004</v>
      </c>
      <c r="AP4" s="273">
        <v>1066.6569999999999</v>
      </c>
      <c r="AQ4" s="273">
        <v>1270.4860000000001</v>
      </c>
      <c r="AR4" s="273">
        <v>1375.48</v>
      </c>
      <c r="AS4" s="273">
        <v>1758.626</v>
      </c>
      <c r="AT4" s="886">
        <v>5471.2489999999998</v>
      </c>
      <c r="AU4" s="273">
        <v>1495.0889999999999</v>
      </c>
      <c r="AV4" s="791">
        <v>1297.9749999999999</v>
      </c>
      <c r="AW4" s="791">
        <v>1321.577</v>
      </c>
      <c r="AX4" s="791">
        <v>1440.1790000000001</v>
      </c>
      <c r="AY4" s="886">
        <v>5554.82</v>
      </c>
      <c r="AZ4" s="273">
        <v>1336.623205695</v>
      </c>
      <c r="BA4" s="273">
        <v>1415.6110000000001</v>
      </c>
      <c r="BB4" s="273">
        <v>1530.596</v>
      </c>
      <c r="BC4" s="273">
        <v>1385.597</v>
      </c>
      <c r="BD4" s="886">
        <v>5668.4269999999997</v>
      </c>
      <c r="BE4" s="273">
        <v>1344.4110000000001</v>
      </c>
      <c r="BF4" s="273">
        <v>1597.9069999999999</v>
      </c>
      <c r="BG4" s="273">
        <v>1409.345</v>
      </c>
      <c r="BH4" s="273">
        <v>1489.7909999999999</v>
      </c>
      <c r="BI4" s="886">
        <v>5841.4540000000006</v>
      </c>
      <c r="BJ4" s="273">
        <v>1500.9079999999999</v>
      </c>
      <c r="BK4" s="273">
        <v>1441.846</v>
      </c>
      <c r="BL4" s="273">
        <v>1462.556</v>
      </c>
      <c r="BM4" s="1454">
        <v>1546.894</v>
      </c>
      <c r="BN4" s="1457">
        <v>5952.2039999999997</v>
      </c>
      <c r="BO4" s="1454">
        <v>1505.3679999999999</v>
      </c>
      <c r="BP4" s="1454">
        <v>1625.3420000000001</v>
      </c>
      <c r="BQ4" s="1454">
        <v>1709.519</v>
      </c>
      <c r="BR4" s="1454">
        <v>1825.7909999999999</v>
      </c>
      <c r="BS4" s="1457">
        <v>6666.02</v>
      </c>
    </row>
    <row r="5" spans="1:71">
      <c r="A5" s="274" t="s">
        <v>739</v>
      </c>
      <c r="B5" s="273"/>
      <c r="C5" s="273"/>
      <c r="D5" s="273"/>
      <c r="E5" s="273"/>
      <c r="F5" s="275"/>
      <c r="G5" s="273"/>
      <c r="H5" s="273"/>
      <c r="I5" s="273"/>
      <c r="J5" s="273"/>
      <c r="K5" s="275"/>
      <c r="L5" s="273"/>
      <c r="M5" s="273"/>
      <c r="N5" s="273"/>
      <c r="O5" s="273"/>
      <c r="P5" s="275"/>
      <c r="Q5" s="273">
        <v>1093.8330000000001</v>
      </c>
      <c r="R5" s="273">
        <v>1187.855</v>
      </c>
      <c r="S5" s="273">
        <v>1174.4380000000001</v>
      </c>
      <c r="T5" s="273">
        <v>1245.3209999999999</v>
      </c>
      <c r="U5" s="886">
        <v>4701.4489999999996</v>
      </c>
      <c r="V5" s="273">
        <v>1351.33</v>
      </c>
      <c r="W5" s="273">
        <v>1310.8969999999999</v>
      </c>
      <c r="X5" s="273">
        <v>1396.184</v>
      </c>
      <c r="Y5" s="273">
        <v>1553.4780000000001</v>
      </c>
      <c r="Z5" s="886">
        <v>5611.89</v>
      </c>
      <c r="AA5" s="273">
        <v>1544.9975871600004</v>
      </c>
      <c r="AB5" s="273">
        <v>1595.5852787799995</v>
      </c>
      <c r="AC5" s="273">
        <v>1589.1756691799999</v>
      </c>
      <c r="AD5" s="273">
        <v>1665.2783538699996</v>
      </c>
      <c r="AE5" s="886">
        <v>6395.0368889899992</v>
      </c>
      <c r="AF5" s="273">
        <v>1650.5909999999999</v>
      </c>
      <c r="AG5" s="273">
        <v>1678.915</v>
      </c>
      <c r="AH5" s="273">
        <v>1698.7049999999999</v>
      </c>
      <c r="AI5" s="273">
        <v>1763.079</v>
      </c>
      <c r="AJ5" s="886">
        <v>6791.2899999999991</v>
      </c>
      <c r="AK5" s="273">
        <v>1818.1</v>
      </c>
      <c r="AL5" s="273">
        <v>1819.3610000000001</v>
      </c>
      <c r="AM5" s="273">
        <v>1828.54</v>
      </c>
      <c r="AN5" s="273">
        <v>1854.1990000000001</v>
      </c>
      <c r="AO5" s="886">
        <v>7320.201</v>
      </c>
      <c r="AP5" s="273">
        <v>1845.9549999999999</v>
      </c>
      <c r="AQ5" s="273">
        <v>1826.7470000000001</v>
      </c>
      <c r="AR5" s="273">
        <v>1885.0920000000001</v>
      </c>
      <c r="AS5" s="273">
        <v>1979.297</v>
      </c>
      <c r="AT5" s="886">
        <v>7537.0910000000003</v>
      </c>
      <c r="AU5" s="273">
        <v>1959.729</v>
      </c>
      <c r="AV5" s="791">
        <v>1836.16</v>
      </c>
      <c r="AW5" s="791">
        <v>1918.6590000000001</v>
      </c>
      <c r="AX5" s="791">
        <v>1877.028</v>
      </c>
      <c r="AY5" s="886">
        <v>7591.5760000000009</v>
      </c>
      <c r="AZ5" s="273">
        <v>1811.6958807999999</v>
      </c>
      <c r="BA5" s="273">
        <v>1796.6220000000001</v>
      </c>
      <c r="BB5" s="273">
        <v>1876.838</v>
      </c>
      <c r="BC5" s="273">
        <v>1969.61</v>
      </c>
      <c r="BD5" s="886">
        <v>7454.7649999999994</v>
      </c>
      <c r="BE5" s="273">
        <v>1901.4760000000001</v>
      </c>
      <c r="BF5" s="273">
        <v>1861.806</v>
      </c>
      <c r="BG5" s="273">
        <v>1793.171</v>
      </c>
      <c r="BH5" s="273">
        <v>1729.144</v>
      </c>
      <c r="BI5" s="886">
        <v>7285.5970000000007</v>
      </c>
      <c r="BJ5" s="273">
        <v>1726.2619999999999</v>
      </c>
      <c r="BK5" s="273">
        <v>1673.1679999999999</v>
      </c>
      <c r="BL5" s="273">
        <v>1634.2919999999999</v>
      </c>
      <c r="BM5" s="1454">
        <v>1619.5740000000001</v>
      </c>
      <c r="BN5" s="1457">
        <v>6653.2960000000003</v>
      </c>
      <c r="BO5" s="1454">
        <v>1626.194</v>
      </c>
      <c r="BP5" s="1454">
        <v>1559.471</v>
      </c>
      <c r="BQ5" s="1454">
        <v>1563.944</v>
      </c>
      <c r="BR5" s="1454">
        <v>1546.463</v>
      </c>
      <c r="BS5" s="1457">
        <v>6296.0720000000001</v>
      </c>
    </row>
    <row r="6" spans="1:71">
      <c r="A6" s="274" t="s">
        <v>738</v>
      </c>
      <c r="B6" s="273"/>
      <c r="C6" s="273"/>
      <c r="D6" s="273"/>
      <c r="E6" s="273"/>
      <c r="F6" s="275"/>
      <c r="G6" s="273"/>
      <c r="H6" s="273"/>
      <c r="I6" s="273"/>
      <c r="J6" s="273"/>
      <c r="K6" s="275"/>
      <c r="L6" s="273"/>
      <c r="M6" s="273"/>
      <c r="N6" s="273"/>
      <c r="O6" s="273"/>
      <c r="P6" s="275"/>
      <c r="Q6" s="273">
        <v>685.75800000000004</v>
      </c>
      <c r="R6" s="273">
        <v>725.59</v>
      </c>
      <c r="S6" s="273">
        <v>771.62699999999995</v>
      </c>
      <c r="T6" s="273">
        <v>796.6</v>
      </c>
      <c r="U6" s="886">
        <v>2979.5770000000002</v>
      </c>
      <c r="V6" s="273">
        <v>786.39499999999998</v>
      </c>
      <c r="W6" s="273">
        <v>788.98599999999999</v>
      </c>
      <c r="X6" s="273">
        <v>809.67600000000004</v>
      </c>
      <c r="Y6" s="273">
        <v>830.22699999999998</v>
      </c>
      <c r="Z6" s="886">
        <v>3215.2849999999999</v>
      </c>
      <c r="AA6" s="273">
        <v>600.08103220999999</v>
      </c>
      <c r="AB6" s="273">
        <v>636.50957682000001</v>
      </c>
      <c r="AC6" s="273">
        <v>656.52030799999989</v>
      </c>
      <c r="AD6" s="273">
        <v>672.96908853000002</v>
      </c>
      <c r="AE6" s="886">
        <v>2566.0800055599998</v>
      </c>
      <c r="AF6" s="273">
        <v>662.23699999999997</v>
      </c>
      <c r="AG6" s="273">
        <v>646.67600000000004</v>
      </c>
      <c r="AH6" s="273">
        <v>638.65899999999999</v>
      </c>
      <c r="AI6" s="273">
        <v>661.72900000000004</v>
      </c>
      <c r="AJ6" s="886">
        <v>2609.3010000000004</v>
      </c>
      <c r="AK6" s="273">
        <v>648.07000000000005</v>
      </c>
      <c r="AL6" s="273">
        <v>648.49800000000005</v>
      </c>
      <c r="AM6" s="273">
        <v>606.23699999999997</v>
      </c>
      <c r="AN6" s="273">
        <v>615.40800000000002</v>
      </c>
      <c r="AO6" s="886">
        <v>2518.2150000000001</v>
      </c>
      <c r="AP6" s="273">
        <v>598.79100000000005</v>
      </c>
      <c r="AQ6" s="273">
        <v>661.15700000000004</v>
      </c>
      <c r="AR6" s="273">
        <v>606.57399999999996</v>
      </c>
      <c r="AS6" s="273">
        <v>614.96400000000006</v>
      </c>
      <c r="AT6" s="886">
        <v>2481.4859999999999</v>
      </c>
      <c r="AU6" s="273">
        <v>622.58100000000002</v>
      </c>
      <c r="AV6" s="791">
        <v>502.82499999999999</v>
      </c>
      <c r="AW6" s="791">
        <v>574.60299999999995</v>
      </c>
      <c r="AX6" s="791">
        <v>612.02700000000004</v>
      </c>
      <c r="AY6" s="886">
        <v>2312.0360000000001</v>
      </c>
      <c r="AZ6" s="273">
        <v>613.58685767999998</v>
      </c>
      <c r="BA6" s="273">
        <v>664.952</v>
      </c>
      <c r="BB6" s="273">
        <v>694.85500000000002</v>
      </c>
      <c r="BC6" s="273">
        <v>702.68899999999996</v>
      </c>
      <c r="BD6" s="886">
        <v>2676.0819999999999</v>
      </c>
      <c r="BE6" s="273">
        <v>676.83500000000004</v>
      </c>
      <c r="BF6" s="273">
        <v>696.8</v>
      </c>
      <c r="BG6" s="273">
        <v>664.18299999999999</v>
      </c>
      <c r="BH6" s="273">
        <v>644.09</v>
      </c>
      <c r="BI6" s="886">
        <v>2681.9079999999999</v>
      </c>
      <c r="BJ6" s="273">
        <v>650.15800000000002</v>
      </c>
      <c r="BK6" s="273">
        <v>653.70399999999995</v>
      </c>
      <c r="BL6" s="273">
        <v>654.73</v>
      </c>
      <c r="BM6" s="1454">
        <v>663.274</v>
      </c>
      <c r="BN6" s="1457">
        <v>2621.866</v>
      </c>
      <c r="BO6" s="1454">
        <v>677.01400000000001</v>
      </c>
      <c r="BP6" s="1454">
        <v>682.51800000000003</v>
      </c>
      <c r="BQ6" s="1454">
        <v>706.78499999999997</v>
      </c>
      <c r="BR6" s="1454">
        <v>757.16</v>
      </c>
      <c r="BS6" s="1457">
        <v>2823.4769999999999</v>
      </c>
    </row>
    <row r="7" spans="1:71">
      <c r="A7" s="1236" t="s">
        <v>274</v>
      </c>
      <c r="B7" s="273"/>
      <c r="C7" s="273"/>
      <c r="D7" s="273"/>
      <c r="E7" s="273"/>
      <c r="F7" s="275"/>
      <c r="G7" s="273"/>
      <c r="H7" s="273"/>
      <c r="I7" s="273"/>
      <c r="J7" s="273"/>
      <c r="K7" s="275"/>
      <c r="L7" s="273"/>
      <c r="M7" s="273"/>
      <c r="N7" s="273"/>
      <c r="O7" s="273"/>
      <c r="P7" s="275"/>
      <c r="Q7" s="273"/>
      <c r="R7" s="273"/>
      <c r="S7" s="273"/>
      <c r="T7" s="273"/>
      <c r="U7" s="886"/>
      <c r="V7" s="273"/>
      <c r="W7" s="273"/>
      <c r="X7" s="273"/>
      <c r="Y7" s="273"/>
      <c r="Z7" s="886"/>
      <c r="AA7" s="273"/>
      <c r="AB7" s="273"/>
      <c r="AC7" s="273"/>
      <c r="AD7" s="273"/>
      <c r="AE7" s="886"/>
      <c r="AF7" s="273">
        <v>299.68</v>
      </c>
      <c r="AG7" s="273">
        <v>275.363</v>
      </c>
      <c r="AH7" s="273">
        <v>267.214</v>
      </c>
      <c r="AI7" s="273">
        <v>287.69</v>
      </c>
      <c r="AJ7" s="886">
        <v>1129.9470000000001</v>
      </c>
      <c r="AK7" s="273">
        <v>284.077</v>
      </c>
      <c r="AL7" s="273">
        <v>276.24</v>
      </c>
      <c r="AM7" s="273">
        <v>256.791</v>
      </c>
      <c r="AN7" s="273">
        <v>286.82900000000001</v>
      </c>
      <c r="AO7" s="886">
        <v>1103.9369999999999</v>
      </c>
      <c r="AP7" s="273">
        <v>284.92</v>
      </c>
      <c r="AQ7" s="273">
        <v>326.49400000000003</v>
      </c>
      <c r="AR7" s="273">
        <v>312.58100000000002</v>
      </c>
      <c r="AS7" s="273">
        <v>317.233</v>
      </c>
      <c r="AT7" s="886">
        <v>1241.2280000000001</v>
      </c>
      <c r="AU7" s="273">
        <v>316.262</v>
      </c>
      <c r="AV7" s="791">
        <v>211.59700000000001</v>
      </c>
      <c r="AW7" s="791">
        <v>281.85899999999998</v>
      </c>
      <c r="AX7" s="791">
        <v>332.83499999999998</v>
      </c>
      <c r="AY7" s="886">
        <v>1142.5530000000001</v>
      </c>
      <c r="AZ7" s="273">
        <v>340.96907252</v>
      </c>
      <c r="BA7" s="273">
        <v>397.56200000000001</v>
      </c>
      <c r="BB7" s="273">
        <v>416.15100000000001</v>
      </c>
      <c r="BC7" s="273">
        <v>401.48599999999999</v>
      </c>
      <c r="BD7" s="886">
        <v>1556.1680000000001</v>
      </c>
      <c r="BE7" s="273">
        <v>389.11500000000001</v>
      </c>
      <c r="BF7" s="273">
        <v>384.34699999999998</v>
      </c>
      <c r="BG7" s="273">
        <v>333.702</v>
      </c>
      <c r="BH7" s="273">
        <v>310.93299999999999</v>
      </c>
      <c r="BI7" s="886">
        <v>1418.097</v>
      </c>
      <c r="BJ7" s="273">
        <v>318.96600000000001</v>
      </c>
      <c r="BK7" s="273">
        <v>321.24900000000002</v>
      </c>
      <c r="BL7" s="273">
        <v>317.41800000000001</v>
      </c>
      <c r="BM7" s="1454">
        <v>307.113</v>
      </c>
      <c r="BN7" s="1457">
        <v>1264.7460000000001</v>
      </c>
      <c r="BO7" s="1454">
        <v>303.16699999999997</v>
      </c>
      <c r="BP7" s="1454">
        <v>327.01299999999998</v>
      </c>
      <c r="BQ7" s="1454">
        <v>338.70400000000001</v>
      </c>
      <c r="BR7" s="1454">
        <v>354.71800000000002</v>
      </c>
      <c r="BS7" s="1457">
        <v>1323.6020000000001</v>
      </c>
    </row>
    <row r="8" spans="1:71">
      <c r="A8" s="1236" t="s">
        <v>1329</v>
      </c>
      <c r="B8" s="273"/>
      <c r="C8" s="273"/>
      <c r="D8" s="273"/>
      <c r="E8" s="273"/>
      <c r="F8" s="275"/>
      <c r="G8" s="273"/>
      <c r="H8" s="273"/>
      <c r="I8" s="273"/>
      <c r="J8" s="273"/>
      <c r="K8" s="275"/>
      <c r="L8" s="273"/>
      <c r="M8" s="273"/>
      <c r="N8" s="273"/>
      <c r="O8" s="273"/>
      <c r="P8" s="275"/>
      <c r="Q8" s="273"/>
      <c r="R8" s="273"/>
      <c r="S8" s="273"/>
      <c r="T8" s="273"/>
      <c r="U8" s="886"/>
      <c r="V8" s="273"/>
      <c r="W8" s="273"/>
      <c r="X8" s="273"/>
      <c r="Y8" s="273"/>
      <c r="Z8" s="886"/>
      <c r="AA8" s="273"/>
      <c r="AB8" s="273"/>
      <c r="AC8" s="273"/>
      <c r="AD8" s="273"/>
      <c r="AE8" s="886"/>
      <c r="AF8" s="273">
        <v>362.55599999999998</v>
      </c>
      <c r="AG8" s="273">
        <v>371.31200000000001</v>
      </c>
      <c r="AH8" s="273">
        <v>371.44499999999999</v>
      </c>
      <c r="AI8" s="273">
        <v>374.03800000000001</v>
      </c>
      <c r="AJ8" s="886">
        <v>1479.3509999999999</v>
      </c>
      <c r="AK8" s="273">
        <v>363.99299999999999</v>
      </c>
      <c r="AL8" s="273">
        <v>372.25799999999998</v>
      </c>
      <c r="AM8" s="273">
        <v>349.44600000000003</v>
      </c>
      <c r="AN8" s="273">
        <v>328.57799999999997</v>
      </c>
      <c r="AO8" s="886">
        <v>1414.2750000000001</v>
      </c>
      <c r="AP8" s="273">
        <v>313.87099999999998</v>
      </c>
      <c r="AQ8" s="273">
        <v>334.66300000000001</v>
      </c>
      <c r="AR8" s="273">
        <v>293.99200000000002</v>
      </c>
      <c r="AS8" s="273">
        <v>297.73099999999999</v>
      </c>
      <c r="AT8" s="886">
        <v>1240.2570000000001</v>
      </c>
      <c r="AU8" s="273">
        <v>306.31799999999998</v>
      </c>
      <c r="AV8" s="791">
        <v>291.22800000000001</v>
      </c>
      <c r="AW8" s="791">
        <v>292.74299999999999</v>
      </c>
      <c r="AX8" s="791">
        <v>279.19200000000001</v>
      </c>
      <c r="AY8" s="886">
        <v>1169.481</v>
      </c>
      <c r="AZ8" s="273">
        <v>272.61778515999998</v>
      </c>
      <c r="BA8" s="273">
        <v>267.39</v>
      </c>
      <c r="BB8" s="273">
        <v>278.70299999999997</v>
      </c>
      <c r="BC8" s="273">
        <v>301.20299999999997</v>
      </c>
      <c r="BD8" s="886">
        <v>1119.913</v>
      </c>
      <c r="BE8" s="273">
        <v>287.71899999999999</v>
      </c>
      <c r="BF8" s="273">
        <v>312.45299999999997</v>
      </c>
      <c r="BG8" s="273">
        <v>330.48</v>
      </c>
      <c r="BH8" s="273">
        <v>333.15600000000001</v>
      </c>
      <c r="BI8" s="886">
        <v>1263.808</v>
      </c>
      <c r="BJ8" s="273">
        <v>331.19200000000001</v>
      </c>
      <c r="BK8" s="273">
        <v>332.45400000000001</v>
      </c>
      <c r="BL8" s="273">
        <v>337.31200000000001</v>
      </c>
      <c r="BM8" s="1454">
        <v>356.161</v>
      </c>
      <c r="BN8" s="1457">
        <v>1357.1189999999999</v>
      </c>
      <c r="BO8" s="1454">
        <v>373.84699999999998</v>
      </c>
      <c r="BP8" s="1454">
        <v>355.505</v>
      </c>
      <c r="BQ8" s="1454">
        <v>368.08100000000002</v>
      </c>
      <c r="BR8" s="1454">
        <v>402.44099999999997</v>
      </c>
      <c r="BS8" s="1457">
        <v>1499.874</v>
      </c>
    </row>
    <row r="9" spans="1:71">
      <c r="A9" s="274" t="s">
        <v>737</v>
      </c>
      <c r="B9" s="273"/>
      <c r="C9" s="273"/>
      <c r="D9" s="273"/>
      <c r="E9" s="273"/>
      <c r="F9" s="275"/>
      <c r="G9" s="273"/>
      <c r="H9" s="273"/>
      <c r="I9" s="273"/>
      <c r="J9" s="273"/>
      <c r="K9" s="275"/>
      <c r="L9" s="273"/>
      <c r="M9" s="273"/>
      <c r="N9" s="273"/>
      <c r="O9" s="273"/>
      <c r="P9" s="275"/>
      <c r="Q9" s="273">
        <v>357.72899999999998</v>
      </c>
      <c r="R9" s="273">
        <v>404.99099999999999</v>
      </c>
      <c r="S9" s="273">
        <v>380.89800000000002</v>
      </c>
      <c r="T9" s="273">
        <v>361.45499999999998</v>
      </c>
      <c r="U9" s="886">
        <v>1505.0740000000001</v>
      </c>
      <c r="V9" s="273">
        <v>358.98500000000001</v>
      </c>
      <c r="W9" s="273">
        <v>378.67500000000001</v>
      </c>
      <c r="X9" s="273">
        <v>375.19</v>
      </c>
      <c r="Y9" s="273">
        <v>373.92899999999997</v>
      </c>
      <c r="Z9" s="886">
        <v>1486.78</v>
      </c>
      <c r="AA9" s="273">
        <v>364.33543261</v>
      </c>
      <c r="AB9" s="273">
        <v>404.45283558</v>
      </c>
      <c r="AC9" s="273">
        <v>414.00058694000006</v>
      </c>
      <c r="AD9" s="273">
        <v>420.61537554000006</v>
      </c>
      <c r="AE9" s="886">
        <v>1603.4042306700003</v>
      </c>
      <c r="AF9" s="273">
        <v>417.57100000000003</v>
      </c>
      <c r="AG9" s="273">
        <v>418.58800000000002</v>
      </c>
      <c r="AH9" s="273">
        <v>432.34699999999998</v>
      </c>
      <c r="AI9" s="273">
        <v>459.35700000000003</v>
      </c>
      <c r="AJ9" s="886">
        <v>1727.8630000000001</v>
      </c>
      <c r="AK9" s="273">
        <v>457.20699999999999</v>
      </c>
      <c r="AL9" s="273">
        <v>483.23399999999998</v>
      </c>
      <c r="AM9" s="273">
        <v>472.267</v>
      </c>
      <c r="AN9" s="273">
        <v>480.375</v>
      </c>
      <c r="AO9" s="886">
        <v>1893.0840000000001</v>
      </c>
      <c r="AP9" s="273">
        <v>466.97699999999998</v>
      </c>
      <c r="AQ9" s="273">
        <v>488.637</v>
      </c>
      <c r="AR9" s="273">
        <v>498.48399999999998</v>
      </c>
      <c r="AS9" s="273">
        <v>488.45800000000003</v>
      </c>
      <c r="AT9" s="886">
        <v>1942.556</v>
      </c>
      <c r="AU9" s="273">
        <v>462.17200000000003</v>
      </c>
      <c r="AV9" s="791">
        <v>427.95</v>
      </c>
      <c r="AW9" s="791">
        <v>479.99</v>
      </c>
      <c r="AX9" s="791">
        <v>498.81400000000002</v>
      </c>
      <c r="AY9" s="886">
        <v>1868.9260000000002</v>
      </c>
      <c r="AZ9" s="273">
        <v>481.29251562999997</v>
      </c>
      <c r="BA9" s="273">
        <v>496.17899999999997</v>
      </c>
      <c r="BB9" s="273">
        <v>510.26299999999998</v>
      </c>
      <c r="BC9" s="273">
        <v>509.74200000000002</v>
      </c>
      <c r="BD9" s="886">
        <v>1997.4759999999999</v>
      </c>
      <c r="BE9" s="273">
        <v>485.79500000000002</v>
      </c>
      <c r="BF9" s="273">
        <v>486.63499999999999</v>
      </c>
      <c r="BG9" s="273">
        <v>484.54899999999998</v>
      </c>
      <c r="BH9" s="273">
        <v>492.03800000000001</v>
      </c>
      <c r="BI9" s="886">
        <v>1949.0170000000001</v>
      </c>
      <c r="BJ9" s="273">
        <v>500.25700000000001</v>
      </c>
      <c r="BK9" s="273">
        <v>506.53399999999999</v>
      </c>
      <c r="BL9" s="273">
        <v>501.76499999999999</v>
      </c>
      <c r="BM9" s="1454">
        <v>509.649</v>
      </c>
      <c r="BN9" s="1457">
        <v>2018.2049999999999</v>
      </c>
      <c r="BO9" s="1454">
        <v>507.90100000000001</v>
      </c>
      <c r="BP9" s="1454">
        <v>527.50199999999995</v>
      </c>
      <c r="BQ9" s="1454">
        <v>534.39499999999998</v>
      </c>
      <c r="BR9" s="1454">
        <v>545.16300000000001</v>
      </c>
      <c r="BS9" s="1457">
        <v>2114.9610000000002</v>
      </c>
    </row>
    <row r="10" spans="1:71">
      <c r="A10" s="274" t="s">
        <v>1328</v>
      </c>
      <c r="B10" s="273"/>
      <c r="C10" s="273"/>
      <c r="D10" s="273"/>
      <c r="E10" s="273"/>
      <c r="F10" s="275"/>
      <c r="G10" s="273"/>
      <c r="H10" s="273"/>
      <c r="I10" s="273"/>
      <c r="J10" s="273"/>
      <c r="K10" s="275"/>
      <c r="L10" s="273"/>
      <c r="M10" s="273"/>
      <c r="N10" s="273"/>
      <c r="O10" s="273"/>
      <c r="P10" s="275"/>
      <c r="Q10" s="273">
        <v>2535.4</v>
      </c>
      <c r="R10" s="273">
        <v>2617.6869999999999</v>
      </c>
      <c r="S10" s="273">
        <v>2701.7849999999999</v>
      </c>
      <c r="T10" s="273">
        <v>2919.098</v>
      </c>
      <c r="U10" s="886">
        <v>10773.971</v>
      </c>
      <c r="V10" s="273">
        <v>2803.3380000000002</v>
      </c>
      <c r="W10" s="273">
        <v>2839.5169999999998</v>
      </c>
      <c r="X10" s="273">
        <v>2831.0549999999998</v>
      </c>
      <c r="Y10" s="273">
        <v>3105.6790000000001</v>
      </c>
      <c r="Z10" s="886">
        <v>11579.591</v>
      </c>
      <c r="AA10" s="273">
        <v>3065.05029302</v>
      </c>
      <c r="AB10" s="273">
        <v>3172.36231198</v>
      </c>
      <c r="AC10" s="273">
        <v>3263.1361427400002</v>
      </c>
      <c r="AD10" s="273">
        <v>3320.9903390900004</v>
      </c>
      <c r="AE10" s="886">
        <v>12821.53908683</v>
      </c>
      <c r="AF10" s="273">
        <v>3123.5790000000002</v>
      </c>
      <c r="AG10" s="273">
        <v>3196.5729999999999</v>
      </c>
      <c r="AH10" s="273">
        <v>3293.2370000000001</v>
      </c>
      <c r="AI10" s="273">
        <v>3567.0990000000002</v>
      </c>
      <c r="AJ10" s="886">
        <v>13180.487999999999</v>
      </c>
      <c r="AK10" s="273">
        <v>3335.857</v>
      </c>
      <c r="AL10" s="273">
        <v>3247.9409999999998</v>
      </c>
      <c r="AM10" s="273">
        <v>3379.43</v>
      </c>
      <c r="AN10" s="273">
        <v>3486.6790000000001</v>
      </c>
      <c r="AO10" s="886">
        <v>13449.907999999999</v>
      </c>
      <c r="AP10" s="273">
        <v>3280.279</v>
      </c>
      <c r="AQ10" s="273">
        <v>3191.9070000000002</v>
      </c>
      <c r="AR10" s="273">
        <v>3193.732</v>
      </c>
      <c r="AS10" s="273">
        <v>3368.2570000000001</v>
      </c>
      <c r="AT10" s="886">
        <v>13034.174999999999</v>
      </c>
      <c r="AU10" s="273">
        <v>3023.4389999999999</v>
      </c>
      <c r="AV10" s="791">
        <v>2511.4549999999999</v>
      </c>
      <c r="AW10" s="791">
        <v>2835.6759999999999</v>
      </c>
      <c r="AX10" s="791">
        <v>3108.9589999999998</v>
      </c>
      <c r="AY10" s="886">
        <v>11479.528999999999</v>
      </c>
      <c r="AZ10" s="273">
        <v>2887.2875069899997</v>
      </c>
      <c r="BA10" s="273">
        <v>3061.6489999999999</v>
      </c>
      <c r="BB10" s="273">
        <v>3256.8249999999998</v>
      </c>
      <c r="BC10" s="273">
        <v>3624.3670000000002</v>
      </c>
      <c r="BD10" s="886">
        <v>12830.127999999999</v>
      </c>
      <c r="BE10" s="273">
        <v>3423.462</v>
      </c>
      <c r="BF10" s="273">
        <v>3649.1680000000001</v>
      </c>
      <c r="BG10" s="273">
        <v>3936.931</v>
      </c>
      <c r="BH10" s="273">
        <v>4101.7129999999997</v>
      </c>
      <c r="BI10" s="886">
        <v>15111.273999999999</v>
      </c>
      <c r="BJ10" s="273">
        <v>4001.1019999999999</v>
      </c>
      <c r="BK10" s="273">
        <v>4047.9250000000002</v>
      </c>
      <c r="BL10" s="273">
        <v>4210.616</v>
      </c>
      <c r="BM10" s="1454">
        <v>4604.9009999999998</v>
      </c>
      <c r="BN10" s="1457">
        <v>16864.544000000002</v>
      </c>
      <c r="BO10" s="1454">
        <v>4186.098</v>
      </c>
      <c r="BP10" s="1454">
        <v>4218.5439999999999</v>
      </c>
      <c r="BQ10" s="1454">
        <v>4261.0159999999996</v>
      </c>
      <c r="BR10" s="1454">
        <v>4527.0519999999997</v>
      </c>
      <c r="BS10" s="1457">
        <v>17192.71</v>
      </c>
    </row>
    <row r="11" spans="1:71">
      <c r="A11" s="1237" t="s">
        <v>1327</v>
      </c>
      <c r="B11" s="273"/>
      <c r="C11" s="273"/>
      <c r="D11" s="273"/>
      <c r="E11" s="273"/>
      <c r="F11" s="275"/>
      <c r="G11" s="273"/>
      <c r="H11" s="273"/>
      <c r="I11" s="273"/>
      <c r="J11" s="273"/>
      <c r="K11" s="275"/>
      <c r="L11" s="273"/>
      <c r="M11" s="273"/>
      <c r="N11" s="273"/>
      <c r="O11" s="273"/>
      <c r="P11" s="275"/>
      <c r="Q11" s="273"/>
      <c r="R11" s="273"/>
      <c r="S11" s="273"/>
      <c r="T11" s="273"/>
      <c r="U11" s="886"/>
      <c r="V11" s="273"/>
      <c r="W11" s="273"/>
      <c r="X11" s="273"/>
      <c r="Y11" s="273"/>
      <c r="Z11" s="886"/>
      <c r="AA11" s="273"/>
      <c r="AB11" s="273"/>
      <c r="AC11" s="273"/>
      <c r="AD11" s="273"/>
      <c r="AE11" s="886"/>
      <c r="AF11" s="273">
        <v>1690.7439999999999</v>
      </c>
      <c r="AG11" s="273">
        <v>1805.7850000000001</v>
      </c>
      <c r="AH11" s="273">
        <v>1894.538</v>
      </c>
      <c r="AI11" s="273">
        <v>2134.0700000000002</v>
      </c>
      <c r="AJ11" s="886">
        <v>7525.1370000000006</v>
      </c>
      <c r="AK11" s="273">
        <v>2055.2060000000001</v>
      </c>
      <c r="AL11" s="273">
        <v>2022.252</v>
      </c>
      <c r="AM11" s="273">
        <v>2202.377</v>
      </c>
      <c r="AN11" s="273">
        <v>2234.4389999999999</v>
      </c>
      <c r="AO11" s="886">
        <v>8514.2739999999994</v>
      </c>
      <c r="AP11" s="273">
        <v>2174.58191872303</v>
      </c>
      <c r="AQ11" s="273">
        <v>2228.2020446699999</v>
      </c>
      <c r="AR11" s="273">
        <v>2261.85677661</v>
      </c>
      <c r="AS11" s="273">
        <v>2460.2226847199995</v>
      </c>
      <c r="AT11" s="886">
        <v>9124.8634247230293</v>
      </c>
      <c r="AU11" s="273">
        <v>2286.7629999999999</v>
      </c>
      <c r="AV11" s="791">
        <v>1983.133</v>
      </c>
      <c r="AW11" s="791">
        <v>2193.6489999999999</v>
      </c>
      <c r="AX11" s="791">
        <v>2380.7640000000001</v>
      </c>
      <c r="AY11" s="886">
        <v>8844.3090000000011</v>
      </c>
      <c r="AZ11" s="273">
        <v>2265.99268669</v>
      </c>
      <c r="BA11" s="273">
        <v>2429.0300000000002</v>
      </c>
      <c r="BB11" s="273">
        <v>2569.895</v>
      </c>
      <c r="BC11" s="273">
        <v>2820.1190000000001</v>
      </c>
      <c r="BD11" s="886">
        <v>10085.036000000002</v>
      </c>
      <c r="BE11" s="273">
        <v>2644.163</v>
      </c>
      <c r="BF11" s="273">
        <v>2700.9050000000002</v>
      </c>
      <c r="BG11" s="273">
        <v>2936.567</v>
      </c>
      <c r="BH11" s="273">
        <v>3022.835</v>
      </c>
      <c r="BI11" s="886">
        <v>11304.470000000001</v>
      </c>
      <c r="BJ11" s="273">
        <v>2982.8330000000001</v>
      </c>
      <c r="BK11" s="273">
        <v>2891.3919999999998</v>
      </c>
      <c r="BL11" s="273">
        <v>3021.1469999999999</v>
      </c>
      <c r="BM11" s="1454">
        <v>3384.1129999999998</v>
      </c>
      <c r="BN11" s="1457">
        <v>12279.484999999999</v>
      </c>
      <c r="BO11" s="1454">
        <v>3113.1979999999999</v>
      </c>
      <c r="BP11" s="1454">
        <v>3134.8820000000001</v>
      </c>
      <c r="BQ11" s="1454">
        <v>3151.4119999999998</v>
      </c>
      <c r="BR11" s="1454">
        <v>3331.9830000000002</v>
      </c>
      <c r="BS11" s="1457">
        <v>12731.475</v>
      </c>
    </row>
    <row r="12" spans="1:71">
      <c r="A12" s="1237" t="s">
        <v>1326</v>
      </c>
      <c r="B12" s="273"/>
      <c r="C12" s="273"/>
      <c r="D12" s="273"/>
      <c r="E12" s="273"/>
      <c r="F12" s="275"/>
      <c r="G12" s="273"/>
      <c r="H12" s="273"/>
      <c r="I12" s="273"/>
      <c r="J12" s="273"/>
      <c r="K12" s="275"/>
      <c r="L12" s="273"/>
      <c r="M12" s="273"/>
      <c r="N12" s="273"/>
      <c r="O12" s="273"/>
      <c r="P12" s="275"/>
      <c r="Q12" s="273"/>
      <c r="R12" s="273"/>
      <c r="S12" s="273"/>
      <c r="T12" s="273"/>
      <c r="U12" s="886"/>
      <c r="V12" s="273"/>
      <c r="W12" s="273"/>
      <c r="X12" s="273"/>
      <c r="Y12" s="273"/>
      <c r="Z12" s="886"/>
      <c r="AA12" s="273"/>
      <c r="AB12" s="273"/>
      <c r="AC12" s="273"/>
      <c r="AD12" s="273"/>
      <c r="AE12" s="886"/>
      <c r="AF12" s="273">
        <v>1432.8340000000001</v>
      </c>
      <c r="AG12" s="273">
        <v>1390.787</v>
      </c>
      <c r="AH12" s="273">
        <v>1398.6980000000001</v>
      </c>
      <c r="AI12" s="273">
        <v>1433.028</v>
      </c>
      <c r="AJ12" s="886">
        <v>5655.3470000000007</v>
      </c>
      <c r="AK12" s="273">
        <v>1280.6510000000001</v>
      </c>
      <c r="AL12" s="273">
        <v>1225.6890000000001</v>
      </c>
      <c r="AM12" s="273">
        <v>1177.0519999999999</v>
      </c>
      <c r="AN12" s="273">
        <v>1252.239</v>
      </c>
      <c r="AO12" s="886">
        <v>4935.6309999999994</v>
      </c>
      <c r="AP12" s="273">
        <v>1105.6979234600001</v>
      </c>
      <c r="AQ12" s="273">
        <v>963.70547743999998</v>
      </c>
      <c r="AR12" s="273">
        <v>931.87577655999996</v>
      </c>
      <c r="AS12" s="273">
        <v>908.03518729999996</v>
      </c>
      <c r="AT12" s="886">
        <v>3909.31436476</v>
      </c>
      <c r="AU12" s="273">
        <v>736.67600000000004</v>
      </c>
      <c r="AV12" s="791">
        <v>528.322</v>
      </c>
      <c r="AW12" s="791">
        <v>642.02599999999995</v>
      </c>
      <c r="AX12" s="791">
        <v>728.19399999999996</v>
      </c>
      <c r="AY12" s="886">
        <v>2635.2179999999998</v>
      </c>
      <c r="AZ12" s="273">
        <v>621.29482029999997</v>
      </c>
      <c r="BA12" s="273">
        <v>632.61900000000003</v>
      </c>
      <c r="BB12" s="273">
        <v>686.93</v>
      </c>
      <c r="BC12" s="273">
        <v>804.24800000000005</v>
      </c>
      <c r="BD12" s="886">
        <v>2745.0909999999999</v>
      </c>
      <c r="BE12" s="273">
        <v>779.298</v>
      </c>
      <c r="BF12" s="273">
        <v>948.26199999999994</v>
      </c>
      <c r="BG12" s="273">
        <v>1000.3630000000001</v>
      </c>
      <c r="BH12" s="273">
        <v>1078.8779999999999</v>
      </c>
      <c r="BI12" s="886">
        <v>3806.8009999999995</v>
      </c>
      <c r="BJ12" s="273">
        <v>1018.269</v>
      </c>
      <c r="BK12" s="273">
        <v>1156.5329999999999</v>
      </c>
      <c r="BL12" s="273">
        <v>1189.4680000000001</v>
      </c>
      <c r="BM12" s="1454">
        <v>1220.787</v>
      </c>
      <c r="BN12" s="1457">
        <v>4585.0569999999998</v>
      </c>
      <c r="BO12" s="1454">
        <v>1072.9000000000001</v>
      </c>
      <c r="BP12" s="1454">
        <v>1083.6610000000001</v>
      </c>
      <c r="BQ12" s="1454">
        <v>1109.604</v>
      </c>
      <c r="BR12" s="1454">
        <v>1195.068</v>
      </c>
      <c r="BS12" s="1457">
        <v>4461.2330000000002</v>
      </c>
    </row>
    <row r="13" spans="1:71">
      <c r="A13" s="274" t="s">
        <v>43</v>
      </c>
      <c r="B13" s="273"/>
      <c r="C13" s="273"/>
      <c r="D13" s="273"/>
      <c r="E13" s="273"/>
      <c r="F13" s="275"/>
      <c r="G13" s="273"/>
      <c r="H13" s="273"/>
      <c r="I13" s="273"/>
      <c r="J13" s="273"/>
      <c r="K13" s="275"/>
      <c r="L13" s="273"/>
      <c r="M13" s="273"/>
      <c r="N13" s="273"/>
      <c r="O13" s="273"/>
      <c r="P13" s="275"/>
      <c r="Q13" s="273">
        <v>398.03399999999999</v>
      </c>
      <c r="R13" s="273">
        <v>483.14600000000002</v>
      </c>
      <c r="S13" s="273">
        <v>547.52700000000004</v>
      </c>
      <c r="T13" s="273">
        <v>507.29300000000001</v>
      </c>
      <c r="U13" s="886">
        <v>1936.001</v>
      </c>
      <c r="V13" s="273">
        <v>510.48599999999999</v>
      </c>
      <c r="W13" s="273">
        <v>517.59500000000003</v>
      </c>
      <c r="X13" s="273">
        <v>456.19099999999997</v>
      </c>
      <c r="Y13" s="273">
        <v>585.29499999999996</v>
      </c>
      <c r="Z13" s="886">
        <v>2069.569</v>
      </c>
      <c r="AA13" s="273">
        <v>483.91565961000003</v>
      </c>
      <c r="AB13" s="273">
        <v>544.2740426700002</v>
      </c>
      <c r="AC13" s="273">
        <v>523.08964641</v>
      </c>
      <c r="AD13" s="273">
        <v>563.87382140999989</v>
      </c>
      <c r="AE13" s="886">
        <v>2115.1531701000004</v>
      </c>
      <c r="AF13" s="273">
        <v>525.947</v>
      </c>
      <c r="AG13" s="273">
        <v>641.20899999999995</v>
      </c>
      <c r="AH13" s="273">
        <v>716.73900000000003</v>
      </c>
      <c r="AI13" s="273">
        <v>689.31399999999996</v>
      </c>
      <c r="AJ13" s="886">
        <v>2573.2089999999998</v>
      </c>
      <c r="AK13" s="273">
        <v>585.25400000000002</v>
      </c>
      <c r="AL13" s="273">
        <v>702.07600000000002</v>
      </c>
      <c r="AM13" s="273">
        <v>527.45500000000004</v>
      </c>
      <c r="AN13" s="273">
        <v>795.80799999999999</v>
      </c>
      <c r="AO13" s="886">
        <v>2610.5949999999998</v>
      </c>
      <c r="AP13" s="273">
        <v>631.22900000000004</v>
      </c>
      <c r="AQ13" s="273">
        <v>888.57</v>
      </c>
      <c r="AR13" s="273">
        <v>991.92200000000003</v>
      </c>
      <c r="AS13" s="273">
        <v>1412.0239999999999</v>
      </c>
      <c r="AT13" s="886">
        <v>3923.7449999999999</v>
      </c>
      <c r="AU13" s="273">
        <v>1234.252</v>
      </c>
      <c r="AV13" s="791">
        <v>1098.384</v>
      </c>
      <c r="AW13" s="791">
        <v>1604.29</v>
      </c>
      <c r="AX13" s="791">
        <v>1533.95</v>
      </c>
      <c r="AY13" s="886">
        <v>5470.8760000000002</v>
      </c>
      <c r="AZ13" s="273">
        <v>1616.0487828799996</v>
      </c>
      <c r="BA13" s="273">
        <v>1764.55</v>
      </c>
      <c r="BB13" s="273">
        <v>1358.1289999999999</v>
      </c>
      <c r="BC13" s="273">
        <v>1178.0039999999999</v>
      </c>
      <c r="BD13" s="886">
        <v>5916.7309999999998</v>
      </c>
      <c r="BE13" s="273">
        <v>1123.915</v>
      </c>
      <c r="BF13" s="273">
        <v>1387.6030000000001</v>
      </c>
      <c r="BG13" s="273">
        <v>1275.4829999999999</v>
      </c>
      <c r="BH13" s="273">
        <v>1113.0050000000001</v>
      </c>
      <c r="BI13" s="886">
        <v>4900.0060000000003</v>
      </c>
      <c r="BJ13" s="273">
        <v>1063.4380000000001</v>
      </c>
      <c r="BK13" s="273">
        <v>1199.894</v>
      </c>
      <c r="BL13" s="273">
        <v>1421.2760000000001</v>
      </c>
      <c r="BM13" s="1454">
        <v>1503.645</v>
      </c>
      <c r="BN13" s="1457">
        <v>5188.2530000000006</v>
      </c>
      <c r="BO13" s="1454">
        <v>1524.3979999999999</v>
      </c>
      <c r="BP13" s="1454">
        <v>1836.923</v>
      </c>
      <c r="BQ13" s="1454">
        <v>1490.4970000000001</v>
      </c>
      <c r="BR13" s="1454">
        <v>1524.0519999999999</v>
      </c>
      <c r="BS13" s="1457">
        <v>6375.87</v>
      </c>
    </row>
    <row r="14" spans="1:71" ht="13.5" customHeight="1">
      <c r="A14" s="274" t="s">
        <v>730</v>
      </c>
      <c r="B14" s="273"/>
      <c r="C14" s="273"/>
      <c r="D14" s="273"/>
      <c r="E14" s="273"/>
      <c r="F14" s="275"/>
      <c r="G14" s="273"/>
      <c r="H14" s="273"/>
      <c r="I14" s="273"/>
      <c r="J14" s="273"/>
      <c r="K14" s="275"/>
      <c r="L14" s="273"/>
      <c r="M14" s="273"/>
      <c r="N14" s="273"/>
      <c r="O14" s="273"/>
      <c r="P14" s="275"/>
      <c r="Q14" s="273">
        <v>508.91199999999998</v>
      </c>
      <c r="R14" s="273">
        <v>481.85500000000002</v>
      </c>
      <c r="S14" s="273">
        <v>492.30500000000001</v>
      </c>
      <c r="T14" s="273">
        <v>556.69399999999996</v>
      </c>
      <c r="U14" s="886">
        <v>2039.7670000000001</v>
      </c>
      <c r="V14" s="273">
        <v>605.42399999999998</v>
      </c>
      <c r="W14" s="273">
        <v>624.64800000000002</v>
      </c>
      <c r="X14" s="273">
        <v>688.35</v>
      </c>
      <c r="Y14" s="273">
        <v>729.34199999999998</v>
      </c>
      <c r="Z14" s="886">
        <v>2647.7660000000001</v>
      </c>
      <c r="AA14" s="273">
        <v>588.53770066150082</v>
      </c>
      <c r="AB14" s="273">
        <v>721.79951086999972</v>
      </c>
      <c r="AC14" s="273">
        <v>603.34958624000046</v>
      </c>
      <c r="AD14" s="273">
        <v>529.81258725999942</v>
      </c>
      <c r="AE14" s="886">
        <v>2443.4993850315004</v>
      </c>
      <c r="AF14" s="273">
        <v>611.20000000000005</v>
      </c>
      <c r="AG14" s="273">
        <v>631.46400000000006</v>
      </c>
      <c r="AH14" s="273">
        <v>638.16300000000001</v>
      </c>
      <c r="AI14" s="273">
        <v>681.80100000000004</v>
      </c>
      <c r="AJ14" s="886">
        <v>2562.6280000000002</v>
      </c>
      <c r="AK14" s="273">
        <v>670.30700000000002</v>
      </c>
      <c r="AL14" s="273">
        <v>719.39700000000005</v>
      </c>
      <c r="AM14" s="273">
        <v>749.93299999999999</v>
      </c>
      <c r="AN14" s="273">
        <v>767.72900000000004</v>
      </c>
      <c r="AO14" s="886">
        <v>2907.3679999999999</v>
      </c>
      <c r="AP14" s="273">
        <v>731.71699999999998</v>
      </c>
      <c r="AQ14" s="273">
        <v>735.67200000000003</v>
      </c>
      <c r="AR14" s="273">
        <v>715.30799999999999</v>
      </c>
      <c r="AS14" s="273">
        <v>734.01400000000001</v>
      </c>
      <c r="AT14" s="886">
        <v>2916.7110000000002</v>
      </c>
      <c r="AU14" s="273">
        <v>717.09500000000003</v>
      </c>
      <c r="AV14" s="791">
        <v>721.21500000000003</v>
      </c>
      <c r="AW14" s="791">
        <v>729.85400000000004</v>
      </c>
      <c r="AX14" s="791">
        <v>784.23500000000001</v>
      </c>
      <c r="AY14" s="886">
        <v>2952.3989999999999</v>
      </c>
      <c r="AZ14" s="273">
        <v>819.39381530000003</v>
      </c>
      <c r="BA14" s="273">
        <v>786.30799999999999</v>
      </c>
      <c r="BB14" s="273">
        <v>842.476</v>
      </c>
      <c r="BC14" s="273">
        <v>878.02300000000002</v>
      </c>
      <c r="BD14" s="886">
        <v>3326.2000000000003</v>
      </c>
      <c r="BE14" s="273">
        <v>815.88099999999997</v>
      </c>
      <c r="BF14" s="273">
        <v>818.78</v>
      </c>
      <c r="BG14" s="273">
        <v>845.92700000000002</v>
      </c>
      <c r="BH14" s="273">
        <v>857.01300000000003</v>
      </c>
      <c r="BI14" s="886">
        <v>3337.6010000000001</v>
      </c>
      <c r="BJ14" s="273">
        <v>904.40800000000002</v>
      </c>
      <c r="BK14" s="273">
        <v>839.63300000000004</v>
      </c>
      <c r="BL14" s="273">
        <v>808.32899999999995</v>
      </c>
      <c r="BM14" s="1454">
        <v>748.654</v>
      </c>
      <c r="BN14" s="1457">
        <v>3301.0239999999999</v>
      </c>
      <c r="BO14" s="1454">
        <v>825.48900000000003</v>
      </c>
      <c r="BP14" s="1454">
        <v>882.37400000000002</v>
      </c>
      <c r="BQ14" s="1454">
        <v>962.33100000000002</v>
      </c>
      <c r="BR14" s="1454">
        <v>971.11</v>
      </c>
      <c r="BS14" s="1457">
        <v>3641.3040000000001</v>
      </c>
    </row>
    <row r="15" spans="1:71" ht="3" customHeight="1">
      <c r="A15" s="1238"/>
      <c r="B15" s="885"/>
      <c r="C15" s="885"/>
      <c r="D15" s="885"/>
      <c r="E15" s="885"/>
      <c r="F15" s="884"/>
      <c r="G15" s="885"/>
      <c r="H15" s="885"/>
      <c r="I15" s="885"/>
      <c r="J15" s="885"/>
      <c r="K15" s="884"/>
      <c r="L15" s="885"/>
      <c r="M15" s="885"/>
      <c r="N15" s="885"/>
      <c r="O15" s="885"/>
      <c r="P15" s="884"/>
      <c r="Q15" s="885"/>
      <c r="R15" s="885"/>
      <c r="S15" s="885"/>
      <c r="T15" s="885"/>
      <c r="U15" s="884"/>
      <c r="V15" s="885"/>
      <c r="W15" s="885"/>
      <c r="X15" s="885"/>
      <c r="Y15" s="885"/>
      <c r="Z15" s="884"/>
      <c r="AA15" s="885"/>
      <c r="AB15" s="885"/>
      <c r="AC15" s="885"/>
      <c r="AD15" s="885"/>
      <c r="AE15" s="884"/>
      <c r="AF15" s="885"/>
      <c r="AG15" s="885"/>
      <c r="AH15" s="885"/>
      <c r="AI15" s="885"/>
      <c r="AJ15" s="884"/>
      <c r="AK15" s="885"/>
      <c r="AL15" s="885"/>
      <c r="AM15" s="885"/>
      <c r="AN15" s="885"/>
      <c r="AO15" s="884"/>
      <c r="AP15" s="885"/>
      <c r="AQ15" s="885"/>
      <c r="AR15" s="885"/>
      <c r="AS15" s="885"/>
      <c r="AT15" s="884"/>
      <c r="AU15" s="885"/>
      <c r="AV15" s="887"/>
      <c r="AW15" s="887"/>
      <c r="AX15" s="887"/>
      <c r="AY15" s="884"/>
      <c r="AZ15" s="885"/>
      <c r="BA15" s="885"/>
      <c r="BB15" s="885"/>
      <c r="BC15" s="885"/>
      <c r="BD15" s="884">
        <v>0</v>
      </c>
      <c r="BE15" s="885"/>
      <c r="BF15" s="885"/>
      <c r="BG15" s="885"/>
      <c r="BH15" s="885"/>
      <c r="BI15" s="884">
        <v>0</v>
      </c>
      <c r="BJ15" s="885"/>
      <c r="BK15" s="885"/>
      <c r="BL15" s="885"/>
      <c r="BM15" s="1455"/>
      <c r="BN15" s="1456">
        <v>0</v>
      </c>
      <c r="BO15" s="1455"/>
      <c r="BP15" s="1455"/>
      <c r="BQ15" s="1455"/>
      <c r="BR15" s="1455"/>
      <c r="BS15" s="1456"/>
    </row>
    <row r="16" spans="1:71">
      <c r="A16" s="1239" t="s">
        <v>58</v>
      </c>
      <c r="B16" s="884">
        <f t="shared" ref="B16:P16" si="0">SUM(B4:B14)</f>
        <v>0</v>
      </c>
      <c r="C16" s="884">
        <f t="shared" si="0"/>
        <v>0</v>
      </c>
      <c r="D16" s="884">
        <f t="shared" si="0"/>
        <v>0</v>
      </c>
      <c r="E16" s="884">
        <f t="shared" si="0"/>
        <v>0</v>
      </c>
      <c r="F16" s="884">
        <f t="shared" si="0"/>
        <v>0</v>
      </c>
      <c r="G16" s="884">
        <f t="shared" si="0"/>
        <v>0</v>
      </c>
      <c r="H16" s="884">
        <f t="shared" si="0"/>
        <v>0</v>
      </c>
      <c r="I16" s="884">
        <f t="shared" si="0"/>
        <v>0</v>
      </c>
      <c r="J16" s="884">
        <f t="shared" si="0"/>
        <v>0</v>
      </c>
      <c r="K16" s="884">
        <f t="shared" si="0"/>
        <v>0</v>
      </c>
      <c r="L16" s="884">
        <f t="shared" si="0"/>
        <v>0</v>
      </c>
      <c r="M16" s="884">
        <f t="shared" si="0"/>
        <v>0</v>
      </c>
      <c r="N16" s="884">
        <f t="shared" si="0"/>
        <v>0</v>
      </c>
      <c r="O16" s="884">
        <f t="shared" si="0"/>
        <v>0</v>
      </c>
      <c r="P16" s="884">
        <f t="shared" si="0"/>
        <v>0</v>
      </c>
      <c r="Q16" s="884">
        <v>6194.6580000000004</v>
      </c>
      <c r="R16" s="884">
        <v>6518.924</v>
      </c>
      <c r="S16" s="884">
        <v>6725.7780000000002</v>
      </c>
      <c r="T16" s="884">
        <v>7002.1270000000004</v>
      </c>
      <c r="U16" s="884">
        <v>26441.489000000001</v>
      </c>
      <c r="V16" s="884">
        <v>7035.4170000000004</v>
      </c>
      <c r="W16" s="884">
        <v>7105.1750000000002</v>
      </c>
      <c r="X16" s="884">
        <v>7263.991</v>
      </c>
      <c r="Y16" s="884">
        <v>7873.4520000000002</v>
      </c>
      <c r="Z16" s="884">
        <v>29278.037</v>
      </c>
      <c r="AA16" s="884">
        <v>7330.5536987015012</v>
      </c>
      <c r="AB16" s="884">
        <v>7816.0621164999993</v>
      </c>
      <c r="AC16" s="884">
        <v>7824.8381907000003</v>
      </c>
      <c r="AD16" s="884">
        <v>7980.2140138999994</v>
      </c>
      <c r="AE16" s="884">
        <v>30951.968019801498</v>
      </c>
      <c r="AF16" s="884">
        <v>7844.1949999999997</v>
      </c>
      <c r="AG16" s="884">
        <v>8037.2489999999998</v>
      </c>
      <c r="AH16" s="884">
        <v>8358.3420000000006</v>
      </c>
      <c r="AI16" s="884">
        <v>8774.5560000000005</v>
      </c>
      <c r="AJ16" s="884">
        <v>33014.342000000004</v>
      </c>
      <c r="AK16" s="884">
        <v>8528.4760000000006</v>
      </c>
      <c r="AL16" s="884">
        <v>8726.0810000000001</v>
      </c>
      <c r="AM16" s="884">
        <v>8632.241</v>
      </c>
      <c r="AN16" s="884">
        <v>9192.1740000000009</v>
      </c>
      <c r="AO16" s="884">
        <v>35078.974000000002</v>
      </c>
      <c r="AP16" s="884">
        <v>8621.6080000000002</v>
      </c>
      <c r="AQ16" s="884">
        <v>9063.1790000000001</v>
      </c>
      <c r="AR16" s="884">
        <v>9266.5820000000003</v>
      </c>
      <c r="AS16" s="884">
        <v>10355.643</v>
      </c>
      <c r="AT16" s="884">
        <v>37307.012000000002</v>
      </c>
      <c r="AU16" s="884">
        <v>9514.3610000000008</v>
      </c>
      <c r="AV16" s="888">
        <v>8395.9680000000008</v>
      </c>
      <c r="AW16" s="888">
        <v>9464.6509999999998</v>
      </c>
      <c r="AX16" s="888">
        <v>9855.1939999999995</v>
      </c>
      <c r="AY16" s="884">
        <v>37230.173999999999</v>
      </c>
      <c r="AZ16" s="884">
        <v>9565.928564975</v>
      </c>
      <c r="BA16" s="884">
        <v>9985.8709999999992</v>
      </c>
      <c r="BB16" s="884">
        <v>10069.986000000001</v>
      </c>
      <c r="BC16" s="884">
        <v>10248.034</v>
      </c>
      <c r="BD16" s="884">
        <v>39869.819000000003</v>
      </c>
      <c r="BE16" s="884">
        <v>9771.7780000000002</v>
      </c>
      <c r="BF16" s="884">
        <v>10498.703</v>
      </c>
      <c r="BG16" s="884">
        <v>10409.591</v>
      </c>
      <c r="BH16" s="884">
        <v>10426.796</v>
      </c>
      <c r="BI16" s="884">
        <v>41106.868000000002</v>
      </c>
      <c r="BJ16" s="884">
        <v>10346.536442614999</v>
      </c>
      <c r="BK16" s="884">
        <v>10362.707856165001</v>
      </c>
      <c r="BL16" s="884">
        <v>10693.567389034999</v>
      </c>
      <c r="BM16" s="1456">
        <v>11196.595844405005</v>
      </c>
      <c r="BN16" s="1456">
        <v>42599.407532220008</v>
      </c>
      <c r="BO16" s="1456">
        <v>10852.464740249197</v>
      </c>
      <c r="BP16" s="1456">
        <v>11332.678013554698</v>
      </c>
      <c r="BQ16" s="1456">
        <v>11228.490355531365</v>
      </c>
      <c r="BR16" s="1456">
        <v>11696.793427232124</v>
      </c>
      <c r="BS16" s="1456">
        <v>45110.426536567385</v>
      </c>
    </row>
    <row r="17" spans="1:64">
      <c r="A17" s="1332" t="s">
        <v>1765</v>
      </c>
      <c r="Q17" s="593"/>
      <c r="R17" s="593"/>
      <c r="S17" s="593"/>
      <c r="T17" s="593"/>
      <c r="U17" s="593"/>
      <c r="V17" s="593"/>
      <c r="W17" s="593"/>
      <c r="X17" s="593"/>
      <c r="Y17" s="593"/>
      <c r="Z17" s="593"/>
      <c r="AA17" s="593"/>
      <c r="AB17" s="593"/>
      <c r="AC17" s="593"/>
      <c r="AD17" s="593"/>
      <c r="AF17" s="593"/>
      <c r="AG17" s="593"/>
      <c r="AH17" s="593"/>
      <c r="AI17" s="593"/>
      <c r="AK17" s="592"/>
      <c r="AL17" s="592"/>
      <c r="AM17" s="592"/>
      <c r="AN17" s="592"/>
      <c r="AO17" s="591"/>
      <c r="AP17" s="592"/>
      <c r="AQ17" s="592"/>
      <c r="AR17" s="592"/>
      <c r="AS17" s="592"/>
      <c r="AT17" s="591"/>
      <c r="AU17" s="592"/>
      <c r="AV17" s="592"/>
      <c r="AZ17" s="592"/>
      <c r="BA17" s="592"/>
      <c r="BB17" s="592"/>
      <c r="BC17" s="592"/>
      <c r="BE17" s="592"/>
      <c r="BF17" s="592"/>
      <c r="BG17" s="592"/>
      <c r="BH17" s="592"/>
      <c r="BJ17" s="592"/>
      <c r="BK17" s="592"/>
      <c r="BL17" s="592"/>
    </row>
    <row r="18" spans="1:64">
      <c r="A18" s="1240"/>
      <c r="AK18" s="1241"/>
      <c r="AL18" s="1241"/>
      <c r="AM18" s="1241"/>
      <c r="AN18" s="1241"/>
      <c r="AO18" s="1241"/>
      <c r="AP18" s="1241"/>
      <c r="AQ18" s="1241"/>
      <c r="AR18" s="1241"/>
      <c r="AS18" s="1241"/>
      <c r="AT18" s="1241"/>
      <c r="AU18" s="1241"/>
      <c r="AV18" s="1241"/>
      <c r="AZ18" s="1241"/>
      <c r="BA18" s="1241"/>
      <c r="BB18" s="1241"/>
      <c r="BC18" s="1241"/>
      <c r="BE18" s="1241"/>
      <c r="BF18" s="1241"/>
      <c r="BG18" s="1241"/>
      <c r="BH18" s="1241"/>
      <c r="BJ18" s="1241"/>
      <c r="BK18" s="1241"/>
      <c r="BL18" s="1241"/>
    </row>
    <row r="19" spans="1:64">
      <c r="A19" s="1240"/>
      <c r="B19" s="598"/>
      <c r="C19" s="598"/>
      <c r="D19" s="598"/>
      <c r="E19" s="598"/>
      <c r="F19" s="598"/>
      <c r="G19" s="598"/>
      <c r="H19" s="598"/>
      <c r="I19" s="598"/>
      <c r="J19" s="598"/>
      <c r="K19" s="598"/>
      <c r="L19" s="598"/>
      <c r="M19" s="598"/>
      <c r="N19" s="598"/>
      <c r="O19" s="598"/>
      <c r="P19" s="598"/>
      <c r="Q19" s="590"/>
      <c r="R19" s="590"/>
      <c r="S19" s="590"/>
      <c r="T19" s="590"/>
      <c r="U19" s="590"/>
      <c r="V19" s="590"/>
      <c r="W19" s="590"/>
      <c r="X19" s="590"/>
      <c r="Y19" s="590"/>
      <c r="Z19" s="590"/>
      <c r="AA19" s="590"/>
      <c r="AB19" s="590"/>
      <c r="AC19" s="590"/>
      <c r="AD19" s="590"/>
      <c r="AF19" s="590"/>
      <c r="AG19" s="590"/>
      <c r="AH19" s="590"/>
      <c r="AI19" s="590"/>
      <c r="AK19" s="589"/>
      <c r="AL19" s="589"/>
      <c r="AM19" s="589"/>
      <c r="AN19" s="589"/>
      <c r="AO19" s="1241"/>
      <c r="AP19" s="589"/>
      <c r="AQ19" s="589"/>
      <c r="AR19" s="589"/>
      <c r="AS19" s="589"/>
      <c r="AT19" s="1241"/>
      <c r="AU19" s="589"/>
      <c r="AV19" s="589"/>
      <c r="AZ19" s="589"/>
      <c r="BA19" s="589"/>
      <c r="BB19" s="589"/>
      <c r="BC19" s="589"/>
      <c r="BE19" s="589"/>
      <c r="BF19" s="589"/>
      <c r="BG19" s="589"/>
      <c r="BH19" s="589"/>
      <c r="BJ19" s="589"/>
      <c r="BK19" s="589"/>
      <c r="BL19" s="589"/>
    </row>
    <row r="20" spans="1:64">
      <c r="A20" s="274"/>
      <c r="Q20" s="599"/>
      <c r="R20" s="599"/>
      <c r="S20" s="599"/>
      <c r="T20" s="599"/>
      <c r="U20" s="599"/>
      <c r="V20" s="599"/>
      <c r="W20" s="599"/>
      <c r="X20" s="599"/>
      <c r="Y20" s="599"/>
      <c r="Z20" s="599"/>
      <c r="AA20" s="599"/>
      <c r="AB20" s="599"/>
      <c r="AC20" s="599"/>
      <c r="AD20" s="599"/>
      <c r="AF20" s="599"/>
      <c r="AG20" s="599"/>
      <c r="AH20" s="599"/>
      <c r="AI20" s="599"/>
      <c r="AK20" s="588"/>
      <c r="AL20" s="588"/>
      <c r="AM20" s="588"/>
      <c r="AN20" s="588"/>
      <c r="AO20" s="588"/>
      <c r="AP20" s="588"/>
      <c r="AQ20" s="588"/>
      <c r="AR20" s="588"/>
      <c r="AS20" s="588"/>
      <c r="AT20" s="588"/>
      <c r="AU20" s="588"/>
      <c r="AV20" s="588"/>
      <c r="AZ20" s="588"/>
      <c r="BA20" s="588"/>
      <c r="BB20" s="588"/>
      <c r="BC20" s="588"/>
      <c r="BE20" s="588"/>
      <c r="BF20" s="588"/>
      <c r="BG20" s="588"/>
      <c r="BH20" s="588"/>
      <c r="BJ20" s="588"/>
      <c r="BK20" s="588"/>
      <c r="BL20" s="588"/>
    </row>
    <row r="21" spans="1:64">
      <c r="A21" s="1240"/>
      <c r="B21" s="598"/>
      <c r="C21" s="598"/>
      <c r="D21" s="598"/>
      <c r="E21" s="598"/>
      <c r="F21" s="598"/>
      <c r="G21" s="598"/>
      <c r="H21" s="598"/>
      <c r="I21" s="598"/>
      <c r="J21" s="598"/>
      <c r="K21" s="598"/>
      <c r="L21" s="598"/>
      <c r="M21" s="598"/>
      <c r="N21" s="598"/>
      <c r="O21" s="598"/>
      <c r="P21" s="598"/>
      <c r="Q21" s="599"/>
      <c r="R21" s="599"/>
      <c r="S21" s="599"/>
      <c r="T21" s="599"/>
      <c r="V21" s="599"/>
      <c r="W21" s="599"/>
      <c r="X21" s="599"/>
      <c r="Y21" s="599"/>
      <c r="AA21" s="599"/>
      <c r="AB21" s="599"/>
      <c r="AC21" s="599"/>
      <c r="AD21" s="599"/>
      <c r="AF21" s="599"/>
      <c r="AG21" s="599"/>
      <c r="AH21" s="599"/>
      <c r="AI21" s="599"/>
      <c r="AK21" s="588"/>
      <c r="AL21" s="588"/>
      <c r="AM21" s="588"/>
      <c r="AN21" s="588"/>
      <c r="AO21" s="588"/>
      <c r="AP21" s="588"/>
      <c r="AQ21" s="588"/>
      <c r="AR21" s="588"/>
      <c r="AS21" s="588"/>
      <c r="AT21" s="588"/>
      <c r="AU21" s="588"/>
      <c r="AV21" s="588"/>
      <c r="AZ21" s="588"/>
      <c r="BA21" s="588"/>
      <c r="BB21" s="588"/>
      <c r="BC21" s="588"/>
      <c r="BE21" s="588"/>
      <c r="BF21" s="588"/>
      <c r="BG21" s="588"/>
      <c r="BH21" s="588"/>
      <c r="BJ21" s="588"/>
      <c r="BK21" s="588"/>
      <c r="BL21" s="588"/>
    </row>
    <row r="22" spans="1:64">
      <c r="A22" s="1240"/>
      <c r="B22" s="598"/>
      <c r="C22" s="598"/>
      <c r="D22" s="598"/>
      <c r="E22" s="598"/>
      <c r="F22" s="598"/>
      <c r="G22" s="598"/>
      <c r="H22" s="598"/>
      <c r="I22" s="598"/>
      <c r="J22" s="598"/>
      <c r="K22" s="598"/>
      <c r="L22" s="598"/>
      <c r="M22" s="598"/>
      <c r="N22" s="598"/>
      <c r="O22" s="598"/>
      <c r="P22" s="598"/>
      <c r="Q22" s="599"/>
      <c r="R22" s="599"/>
      <c r="S22" s="599"/>
      <c r="T22" s="599"/>
      <c r="U22" s="599"/>
      <c r="V22" s="599"/>
      <c r="W22" s="599"/>
      <c r="X22" s="599"/>
      <c r="Y22" s="599"/>
      <c r="Z22" s="599"/>
      <c r="AA22" s="599"/>
      <c r="AB22" s="599"/>
      <c r="AC22" s="599"/>
      <c r="AD22" s="599"/>
      <c r="AF22" s="599"/>
      <c r="AG22" s="599"/>
      <c r="AH22" s="599"/>
      <c r="AI22" s="599"/>
      <c r="AK22" s="588"/>
      <c r="AL22" s="588"/>
      <c r="AM22" s="588"/>
      <c r="AN22" s="588"/>
      <c r="AO22" s="588"/>
      <c r="AP22" s="588"/>
      <c r="AQ22" s="588"/>
      <c r="AR22" s="588"/>
      <c r="AS22" s="588"/>
      <c r="AT22" s="588"/>
      <c r="AU22" s="588"/>
      <c r="AV22" s="588"/>
      <c r="AZ22" s="588"/>
      <c r="BA22" s="588"/>
      <c r="BB22" s="588"/>
      <c r="BC22" s="588"/>
      <c r="BE22" s="588"/>
      <c r="BF22" s="588"/>
      <c r="BG22" s="588"/>
      <c r="BH22" s="588"/>
      <c r="BJ22" s="588"/>
      <c r="BK22" s="588"/>
      <c r="BL22" s="588"/>
    </row>
    <row r="23" spans="1:64">
      <c r="B23" s="598"/>
      <c r="C23" s="598"/>
      <c r="D23" s="598"/>
      <c r="E23" s="598"/>
      <c r="F23" s="598"/>
      <c r="G23" s="598"/>
      <c r="H23" s="598"/>
      <c r="I23" s="598"/>
      <c r="J23" s="598"/>
      <c r="K23" s="598"/>
      <c r="L23" s="598"/>
      <c r="M23" s="598"/>
      <c r="N23" s="598"/>
      <c r="O23" s="598"/>
      <c r="P23" s="598"/>
      <c r="Q23" s="598"/>
      <c r="R23" s="598"/>
      <c r="S23" s="598"/>
      <c r="T23" s="598"/>
      <c r="U23" s="598"/>
      <c r="Z23" s="598"/>
    </row>
    <row r="24" spans="1:64">
      <c r="B24" s="598"/>
      <c r="C24" s="598"/>
      <c r="D24" s="598"/>
      <c r="E24" s="598"/>
      <c r="F24" s="598"/>
      <c r="G24" s="598"/>
      <c r="H24" s="598"/>
      <c r="I24" s="598"/>
      <c r="J24" s="598"/>
      <c r="K24" s="598"/>
      <c r="L24" s="598"/>
      <c r="M24" s="598"/>
      <c r="N24" s="598"/>
      <c r="O24" s="598"/>
      <c r="P24" s="598"/>
      <c r="Q24" s="598"/>
      <c r="R24" s="598"/>
      <c r="S24" s="598"/>
      <c r="T24" s="598"/>
      <c r="U24" s="598"/>
      <c r="Z24" s="598"/>
    </row>
    <row r="25" spans="1:64">
      <c r="B25" s="598"/>
      <c r="C25" s="598"/>
      <c r="D25" s="598"/>
      <c r="E25" s="598"/>
      <c r="F25" s="598"/>
      <c r="G25" s="598"/>
      <c r="H25" s="598"/>
      <c r="I25" s="598"/>
      <c r="J25" s="598"/>
      <c r="K25" s="598"/>
      <c r="L25" s="598"/>
      <c r="M25" s="598"/>
      <c r="N25" s="598"/>
      <c r="O25" s="598"/>
      <c r="P25" s="598"/>
      <c r="Q25" s="598"/>
      <c r="R25" s="598"/>
      <c r="S25" s="598"/>
      <c r="T25" s="598"/>
      <c r="U25" s="598"/>
      <c r="Z25" s="598"/>
    </row>
    <row r="26" spans="1:64">
      <c r="B26" s="598"/>
      <c r="C26" s="598"/>
      <c r="D26" s="598"/>
      <c r="E26" s="598"/>
      <c r="F26" s="598"/>
      <c r="G26" s="598"/>
      <c r="H26" s="598"/>
      <c r="I26" s="598"/>
      <c r="J26" s="598"/>
      <c r="K26" s="598"/>
      <c r="L26" s="598"/>
      <c r="M26" s="598"/>
      <c r="N26" s="598"/>
      <c r="O26" s="598"/>
      <c r="P26" s="598"/>
      <c r="Q26" s="598"/>
      <c r="R26" s="598"/>
      <c r="S26" s="598"/>
      <c r="T26" s="598"/>
      <c r="U26" s="598"/>
      <c r="Z26" s="598"/>
    </row>
    <row r="27" spans="1:64">
      <c r="B27" s="598"/>
      <c r="C27" s="598"/>
      <c r="D27" s="598"/>
      <c r="E27" s="598"/>
      <c r="F27" s="598"/>
      <c r="G27" s="598"/>
      <c r="H27" s="598"/>
      <c r="I27" s="598"/>
      <c r="J27" s="598"/>
      <c r="K27" s="598"/>
      <c r="L27" s="598"/>
      <c r="M27" s="598"/>
      <c r="N27" s="598"/>
      <c r="O27" s="598"/>
      <c r="P27" s="598"/>
      <c r="Q27" s="598"/>
      <c r="R27" s="598"/>
      <c r="S27" s="598"/>
      <c r="T27" s="598"/>
      <c r="U27" s="598"/>
      <c r="Z27" s="598"/>
    </row>
    <row r="28" spans="1:64">
      <c r="B28" s="598"/>
      <c r="C28" s="598"/>
      <c r="D28" s="598"/>
      <c r="E28" s="598"/>
      <c r="F28" s="598"/>
      <c r="G28" s="598"/>
      <c r="H28" s="598"/>
      <c r="I28" s="598"/>
      <c r="J28" s="598"/>
      <c r="K28" s="598"/>
      <c r="L28" s="598"/>
      <c r="M28" s="598"/>
      <c r="N28" s="598"/>
      <c r="O28" s="598"/>
      <c r="P28" s="598"/>
      <c r="Q28" s="598"/>
      <c r="R28" s="598"/>
      <c r="S28" s="598"/>
      <c r="T28" s="598"/>
      <c r="U28" s="598"/>
      <c r="Z28" s="598"/>
    </row>
    <row r="29" spans="1:64">
      <c r="B29" s="598"/>
    </row>
    <row r="30" spans="1:64">
      <c r="B30" s="598"/>
    </row>
  </sheetData>
  <phoneticPr fontId="262" type="noConversion"/>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codeName="Planilha39">
    <tabColor rgb="FF939598"/>
  </sheetPr>
  <dimension ref="A1:Y65"/>
  <sheetViews>
    <sheetView showGridLines="0" workbookViewId="0">
      <pane xSplit="1" ySplit="4" topLeftCell="U5" activePane="bottomRight" state="frozen"/>
      <selection activeCell="EA1" sqref="EA1:EB1"/>
      <selection pane="topRight" activeCell="EA1" sqref="EA1:EB1"/>
      <selection pane="bottomLeft" activeCell="EA1" sqref="EA1:EB1"/>
      <selection pane="bottomRight" sqref="A1:A2"/>
    </sheetView>
  </sheetViews>
  <sheetFormatPr defaultRowHeight="14.5"/>
  <cols>
    <col min="1" max="1" width="44.453125" bestFit="1" customWidth="1"/>
    <col min="2" max="6" width="9.7265625" bestFit="1" customWidth="1"/>
    <col min="12" max="25" width="11" customWidth="1"/>
  </cols>
  <sheetData>
    <row r="1" spans="1:25">
      <c r="A1" s="1927" t="s">
        <v>1916</v>
      </c>
      <c r="B1" s="1923"/>
      <c r="C1" s="1923"/>
      <c r="D1" s="1923"/>
      <c r="E1" s="1923"/>
      <c r="F1" s="1923"/>
      <c r="G1" s="1923"/>
      <c r="H1" s="1923"/>
      <c r="I1" s="1923"/>
      <c r="J1" s="1923"/>
      <c r="K1" s="1209"/>
      <c r="L1" s="1923"/>
      <c r="M1" s="1923"/>
      <c r="N1" s="1923"/>
      <c r="O1" s="1923"/>
      <c r="P1" s="1923"/>
      <c r="Q1" s="1923"/>
      <c r="R1" s="1923"/>
      <c r="S1" s="1923"/>
      <c r="T1" s="1923"/>
      <c r="U1" s="1923"/>
      <c r="V1" s="1923"/>
      <c r="W1" s="1923"/>
      <c r="X1" s="1923"/>
      <c r="Y1" s="1923" t="s">
        <v>710</v>
      </c>
    </row>
    <row r="2" spans="1:25" ht="26.15" customHeight="1">
      <c r="A2" s="1928"/>
      <c r="B2" s="1924"/>
      <c r="C2" s="1924"/>
      <c r="D2" s="1924"/>
      <c r="E2" s="1924"/>
      <c r="F2" s="1924"/>
      <c r="G2" s="1924"/>
      <c r="H2" s="1924"/>
      <c r="I2" s="1924"/>
      <c r="J2" s="1924"/>
      <c r="K2" s="1210"/>
      <c r="L2" s="1924"/>
      <c r="M2" s="1924"/>
      <c r="N2" s="1924"/>
      <c r="O2" s="1924"/>
      <c r="P2" s="1924"/>
      <c r="Q2" s="1924"/>
      <c r="R2" s="1924"/>
      <c r="S2" s="1924"/>
      <c r="T2" s="1924"/>
      <c r="U2" s="1924"/>
      <c r="V2" s="1924"/>
      <c r="W2" s="1924"/>
      <c r="X2" s="1924"/>
      <c r="Y2" s="1924"/>
    </row>
    <row r="3" spans="1:25">
      <c r="A3" s="1925"/>
      <c r="B3" s="1925" t="s">
        <v>1339</v>
      </c>
      <c r="C3" s="1925" t="s">
        <v>1338</v>
      </c>
      <c r="D3" s="1925" t="s">
        <v>1337</v>
      </c>
      <c r="E3" s="1925" t="s">
        <v>1336</v>
      </c>
      <c r="F3" s="1925" t="s">
        <v>1457</v>
      </c>
      <c r="G3" s="1920" t="s">
        <v>1474</v>
      </c>
      <c r="H3" s="1920" t="s">
        <v>1513</v>
      </c>
      <c r="I3" s="1920" t="s">
        <v>1525</v>
      </c>
      <c r="J3" s="1920" t="s">
        <v>1550</v>
      </c>
      <c r="K3" s="1920" t="s">
        <v>1611</v>
      </c>
      <c r="L3" s="1920" t="s">
        <v>1627</v>
      </c>
      <c r="M3" s="1920" t="s">
        <v>1640</v>
      </c>
      <c r="N3" s="1919" t="s">
        <v>1719</v>
      </c>
      <c r="O3" s="1919" t="s">
        <v>1726</v>
      </c>
      <c r="P3" s="1919" t="s">
        <v>1778</v>
      </c>
      <c r="Q3" s="1919" t="s">
        <v>1794</v>
      </c>
      <c r="R3" s="1919" t="s">
        <v>1813</v>
      </c>
      <c r="S3" s="1919" t="s">
        <v>1827</v>
      </c>
      <c r="T3" s="1919" t="s">
        <v>1864</v>
      </c>
      <c r="U3" s="1921" t="s">
        <v>1898</v>
      </c>
      <c r="V3" s="1921" t="s">
        <v>1952</v>
      </c>
      <c r="W3" s="1919" t="s">
        <v>1969</v>
      </c>
      <c r="X3" s="1919" t="s">
        <v>1986</v>
      </c>
      <c r="Y3" s="1919" t="s">
        <v>2008</v>
      </c>
    </row>
    <row r="4" spans="1:25">
      <c r="A4" s="1925"/>
      <c r="B4" s="1925"/>
      <c r="C4" s="1925"/>
      <c r="D4" s="1925"/>
      <c r="E4" s="1925"/>
      <c r="F4" s="1925"/>
      <c r="G4" s="1920"/>
      <c r="H4" s="1920"/>
      <c r="I4" s="1920"/>
      <c r="J4" s="1920"/>
      <c r="K4" s="1920"/>
      <c r="L4" s="1920"/>
      <c r="M4" s="1920"/>
      <c r="N4" s="1920"/>
      <c r="O4" s="1920"/>
      <c r="P4" s="1920"/>
      <c r="Q4" s="1920"/>
      <c r="R4" s="1920"/>
      <c r="S4" s="1920"/>
      <c r="T4" s="1920"/>
      <c r="U4" s="1922"/>
      <c r="V4" s="1922"/>
      <c r="W4" s="1920"/>
      <c r="X4" s="1920"/>
      <c r="Y4" s="1920"/>
    </row>
    <row r="5" spans="1:25">
      <c r="A5" s="278" t="s">
        <v>1353</v>
      </c>
      <c r="B5" s="277">
        <v>1121.884</v>
      </c>
      <c r="C5" s="277">
        <v>1142.7180000000001</v>
      </c>
      <c r="D5" s="277">
        <v>1177.0239999999999</v>
      </c>
      <c r="E5" s="277">
        <v>1194.5809999999999</v>
      </c>
      <c r="F5" s="277">
        <v>1151.059</v>
      </c>
      <c r="G5" s="792">
        <v>1112.9870000000001</v>
      </c>
      <c r="H5" s="792">
        <v>1095.03</v>
      </c>
      <c r="I5" s="792">
        <v>1123.249</v>
      </c>
      <c r="J5" s="792">
        <v>1130.951</v>
      </c>
      <c r="K5" s="792">
        <v>1167.098</v>
      </c>
      <c r="L5" s="792">
        <v>1234.6759999999999</v>
      </c>
      <c r="M5" s="792">
        <v>1346.9380000000001</v>
      </c>
      <c r="N5" s="792">
        <v>1328.894</v>
      </c>
      <c r="O5" s="792">
        <v>1420.924</v>
      </c>
      <c r="P5" s="792">
        <v>1486.1189999999999</v>
      </c>
      <c r="Q5" s="792">
        <v>1528.5840000000001</v>
      </c>
      <c r="R5" s="792">
        <v>1543.309</v>
      </c>
      <c r="S5" s="792">
        <v>1582.2529999999999</v>
      </c>
      <c r="T5" s="792">
        <v>1619.5340000000001</v>
      </c>
      <c r="U5" s="1458">
        <v>1659.2180000000001</v>
      </c>
      <c r="V5" s="1458">
        <v>1674.097</v>
      </c>
      <c r="W5" s="1458">
        <v>1704.8710000000001</v>
      </c>
      <c r="X5" s="1458">
        <v>1756.2080000000001</v>
      </c>
      <c r="Y5" s="1458">
        <v>1827.394</v>
      </c>
    </row>
    <row r="6" spans="1:25">
      <c r="A6" s="278" t="s">
        <v>1355</v>
      </c>
      <c r="B6" s="277">
        <v>89.566999999999993</v>
      </c>
      <c r="C6" s="277">
        <v>156.44200000000001</v>
      </c>
      <c r="D6" s="277">
        <v>98.385999999999996</v>
      </c>
      <c r="E6" s="277">
        <v>68.733999999999995</v>
      </c>
      <c r="F6" s="277">
        <v>102.562</v>
      </c>
      <c r="G6" s="792">
        <v>44.247999999999998</v>
      </c>
      <c r="H6" s="792">
        <v>83.813000000000002</v>
      </c>
      <c r="I6" s="792">
        <v>89.341999999999999</v>
      </c>
      <c r="J6" s="792">
        <v>72.326999999999998</v>
      </c>
      <c r="K6" s="792">
        <v>16.344999999999999</v>
      </c>
      <c r="L6" s="792">
        <v>111.426</v>
      </c>
      <c r="M6" s="792">
        <v>-41.598999999999997</v>
      </c>
      <c r="N6" s="792">
        <v>111.85</v>
      </c>
      <c r="O6" s="792">
        <v>61.38</v>
      </c>
      <c r="P6" s="792">
        <v>153.36799999999999</v>
      </c>
      <c r="Q6" s="792">
        <v>95.522000000000006</v>
      </c>
      <c r="R6" s="792">
        <v>123.97499999999999</v>
      </c>
      <c r="S6" s="792">
        <v>111.3</v>
      </c>
      <c r="T6" s="792">
        <v>126.327</v>
      </c>
      <c r="U6" s="1458">
        <v>155.333</v>
      </c>
      <c r="V6" s="1458">
        <v>140.66200000000001</v>
      </c>
      <c r="W6" s="1458">
        <v>170.93899999999999</v>
      </c>
      <c r="X6" s="1458">
        <v>149.179</v>
      </c>
      <c r="Y6" s="1458">
        <v>194.922</v>
      </c>
    </row>
    <row r="7" spans="1:25">
      <c r="A7" s="278" t="s">
        <v>1346</v>
      </c>
      <c r="B7" s="277">
        <v>-299.29300000000001</v>
      </c>
      <c r="C7" s="277">
        <v>-297.02800000000002</v>
      </c>
      <c r="D7" s="277">
        <v>-338.44</v>
      </c>
      <c r="E7" s="277">
        <v>-330.13900000000001</v>
      </c>
      <c r="F7" s="277">
        <v>-329.41500000000002</v>
      </c>
      <c r="G7" s="792">
        <v>-321.09100000000001</v>
      </c>
      <c r="H7" s="792">
        <v>-362.99299999999999</v>
      </c>
      <c r="I7" s="792">
        <v>-340.18</v>
      </c>
      <c r="J7" s="792">
        <v>-356.20800000000003</v>
      </c>
      <c r="K7" s="792">
        <v>-497.24200000000002</v>
      </c>
      <c r="L7" s="792">
        <v>-417.221</v>
      </c>
      <c r="M7" s="792">
        <v>-329.34899999999999</v>
      </c>
      <c r="N7" s="792">
        <v>-388.93700000000001</v>
      </c>
      <c r="O7" s="792">
        <v>-336.96199999999999</v>
      </c>
      <c r="P7" s="792">
        <v>-411.99299999999999</v>
      </c>
      <c r="Q7" s="792">
        <v>-411.66199999999998</v>
      </c>
      <c r="R7" s="792">
        <v>-385.12599999999998</v>
      </c>
      <c r="S7" s="792">
        <v>-382.84300000000002</v>
      </c>
      <c r="T7" s="792">
        <v>-371.69400000000002</v>
      </c>
      <c r="U7" s="1458">
        <v>-369.71199999999999</v>
      </c>
      <c r="V7" s="1458">
        <v>-383.59899999999999</v>
      </c>
      <c r="W7" s="1458">
        <v>-408.31799999999998</v>
      </c>
      <c r="X7" s="1458">
        <v>-422.72199999999998</v>
      </c>
      <c r="Y7" s="1458">
        <v>-400.33100000000002</v>
      </c>
    </row>
    <row r="8" spans="1:25">
      <c r="A8" s="278" t="s">
        <v>1345</v>
      </c>
      <c r="B8" s="277">
        <v>-11.597</v>
      </c>
      <c r="C8" s="277">
        <v>-5.577</v>
      </c>
      <c r="D8" s="277">
        <v>-5.9509999999999996</v>
      </c>
      <c r="E8" s="277">
        <v>-2.2360000000000002</v>
      </c>
      <c r="F8" s="277">
        <v>-4.742</v>
      </c>
      <c r="G8" s="792">
        <v>-9.5860000000000003</v>
      </c>
      <c r="H8" s="792">
        <v>-4.2450000000000001</v>
      </c>
      <c r="I8" s="792">
        <v>-6.1639999999999997</v>
      </c>
      <c r="J8" s="792">
        <v>-4.3529999999999998</v>
      </c>
      <c r="K8" s="792">
        <v>-4.2610000000000001</v>
      </c>
      <c r="L8" s="792">
        <v>-7.1879999999999997</v>
      </c>
      <c r="M8" s="792">
        <v>-5.5960000000000001</v>
      </c>
      <c r="N8" s="792">
        <v>-4.8339999999999996</v>
      </c>
      <c r="O8" s="792">
        <v>-5.258</v>
      </c>
      <c r="P8" s="792">
        <v>-3.3490000000000002</v>
      </c>
      <c r="Q8" s="792">
        <v>-5.0789999999999997</v>
      </c>
      <c r="R8" s="792">
        <v>-5.0490000000000004</v>
      </c>
      <c r="S8" s="792">
        <v>-5.1849999999999996</v>
      </c>
      <c r="T8" s="792">
        <v>-6.1269999999999998</v>
      </c>
      <c r="U8" s="1458">
        <v>-3.6429999999999998</v>
      </c>
      <c r="V8" s="1458">
        <v>-6.7779999999999996</v>
      </c>
      <c r="W8" s="1458">
        <v>-4.907</v>
      </c>
      <c r="X8" s="1458">
        <v>-4.7869999999999999</v>
      </c>
      <c r="Y8" s="1458">
        <v>-13.846</v>
      </c>
    </row>
    <row r="9" spans="1:25">
      <c r="A9" s="278" t="s">
        <v>1352</v>
      </c>
      <c r="B9" s="277">
        <v>810.99300000000005</v>
      </c>
      <c r="C9" s="277">
        <v>840.11199999999997</v>
      </c>
      <c r="D9" s="277">
        <v>832.63199999999995</v>
      </c>
      <c r="E9" s="277">
        <v>862.20500000000004</v>
      </c>
      <c r="F9" s="277">
        <v>816.90099999999995</v>
      </c>
      <c r="G9" s="792">
        <v>782.31</v>
      </c>
      <c r="H9" s="792">
        <v>727.79100000000005</v>
      </c>
      <c r="I9" s="792">
        <v>776.904</v>
      </c>
      <c r="J9" s="792">
        <v>770.38900000000001</v>
      </c>
      <c r="K9" s="792">
        <v>665.59400000000005</v>
      </c>
      <c r="L9" s="792">
        <v>810.26599999999996</v>
      </c>
      <c r="M9" s="792">
        <v>1011.991</v>
      </c>
      <c r="N9" s="792">
        <v>935.12300000000005</v>
      </c>
      <c r="O9" s="792">
        <v>1078.703</v>
      </c>
      <c r="P9" s="792">
        <v>1070.7760000000001</v>
      </c>
      <c r="Q9" s="792">
        <v>1111.8430000000001</v>
      </c>
      <c r="R9" s="792">
        <v>1153.133</v>
      </c>
      <c r="S9" s="792">
        <v>1194.2239999999999</v>
      </c>
      <c r="T9" s="792">
        <v>1241.712</v>
      </c>
      <c r="U9" s="1458">
        <v>1285.8610000000001</v>
      </c>
      <c r="V9" s="1458">
        <v>1283.7190000000001</v>
      </c>
      <c r="W9" s="1458">
        <v>1291.645</v>
      </c>
      <c r="X9" s="1458">
        <v>1328.6990000000001</v>
      </c>
      <c r="Y9" s="1458">
        <v>1413.2159999999999</v>
      </c>
    </row>
    <row r="10" spans="1:25">
      <c r="A10" s="278" t="s">
        <v>712</v>
      </c>
      <c r="B10" s="277">
        <v>900.56100000000004</v>
      </c>
      <c r="C10" s="277">
        <v>996.55499999999995</v>
      </c>
      <c r="D10" s="277">
        <v>931.01800000000003</v>
      </c>
      <c r="E10" s="277">
        <v>930.93899999999996</v>
      </c>
      <c r="F10" s="277">
        <v>919.46400000000006</v>
      </c>
      <c r="G10" s="792">
        <v>826.55799999999999</v>
      </c>
      <c r="H10" s="792">
        <v>811.60500000000002</v>
      </c>
      <c r="I10" s="792">
        <v>866.24599999999998</v>
      </c>
      <c r="J10" s="792">
        <v>842.71699999999998</v>
      </c>
      <c r="K10" s="792">
        <v>681.93899999999996</v>
      </c>
      <c r="L10" s="792">
        <v>921.69299999999998</v>
      </c>
      <c r="M10" s="792">
        <v>970.39200000000005</v>
      </c>
      <c r="N10" s="792">
        <v>1046.973</v>
      </c>
      <c r="O10" s="792">
        <v>1140.0830000000001</v>
      </c>
      <c r="P10" s="792">
        <v>1224.144</v>
      </c>
      <c r="Q10" s="792">
        <v>1207.365</v>
      </c>
      <c r="R10" s="792">
        <v>1277.1079999999999</v>
      </c>
      <c r="S10" s="792">
        <v>1305.5250000000001</v>
      </c>
      <c r="T10" s="792">
        <v>1368.039</v>
      </c>
      <c r="U10" s="1458">
        <v>1441.194</v>
      </c>
      <c r="V10" s="1458">
        <v>1424.3820000000001</v>
      </c>
      <c r="W10" s="1458">
        <v>1462.5840000000001</v>
      </c>
      <c r="X10" s="1458">
        <v>1477.8779999999999</v>
      </c>
      <c r="Y10" s="1458">
        <v>1608.1379999999999</v>
      </c>
    </row>
    <row r="11" spans="1:25">
      <c r="A11" s="1242" t="s">
        <v>689</v>
      </c>
      <c r="B11" s="277">
        <v>120.126</v>
      </c>
      <c r="C11" s="277">
        <v>30.579000000000001</v>
      </c>
      <c r="D11" s="277">
        <v>-7.4480000000000004</v>
      </c>
      <c r="E11" s="277">
        <v>119.98399999999999</v>
      </c>
      <c r="F11" s="277">
        <v>-3.4119999999999999</v>
      </c>
      <c r="G11" s="792">
        <v>48.137</v>
      </c>
      <c r="H11" s="792">
        <v>165.405</v>
      </c>
      <c r="I11" s="792">
        <v>-81.108999999999995</v>
      </c>
      <c r="J11" s="792">
        <v>31.873000000000001</v>
      </c>
      <c r="K11" s="792">
        <v>46.292999999999999</v>
      </c>
      <c r="L11" s="792">
        <v>-41.066000000000003</v>
      </c>
      <c r="M11" s="792">
        <v>154.25899999999999</v>
      </c>
      <c r="N11" s="792">
        <v>231.821</v>
      </c>
      <c r="O11" s="792">
        <v>59.887999999999998</v>
      </c>
      <c r="P11" s="792">
        <v>72.576999999999998</v>
      </c>
      <c r="Q11" s="792">
        <v>163.06800000000001</v>
      </c>
      <c r="R11" s="792">
        <v>162.91999999999999</v>
      </c>
      <c r="S11" s="792">
        <v>136.49700000000001</v>
      </c>
      <c r="T11" s="792">
        <v>82.58</v>
      </c>
      <c r="U11" s="1458">
        <v>99.63</v>
      </c>
      <c r="V11" s="1458">
        <v>62.51</v>
      </c>
      <c r="W11" s="1458">
        <v>110.47499999999999</v>
      </c>
      <c r="X11" s="1458">
        <v>168.77600000000001</v>
      </c>
      <c r="Y11" s="1458">
        <v>118.76900000000001</v>
      </c>
    </row>
    <row r="12" spans="1:25">
      <c r="A12" s="1242" t="s">
        <v>383</v>
      </c>
      <c r="B12" s="277">
        <v>532.51099999999997</v>
      </c>
      <c r="C12" s="277">
        <v>547.58100000000002</v>
      </c>
      <c r="D12" s="277">
        <v>590.63099999999997</v>
      </c>
      <c r="E12" s="277">
        <v>590.846</v>
      </c>
      <c r="F12" s="277">
        <v>586.755</v>
      </c>
      <c r="G12" s="792">
        <v>533.64099999999996</v>
      </c>
      <c r="H12" s="792">
        <v>573.59100000000001</v>
      </c>
      <c r="I12" s="792">
        <v>571.11800000000005</v>
      </c>
      <c r="J12" s="792">
        <v>543.51499999999999</v>
      </c>
      <c r="K12" s="792">
        <v>556.61599999999999</v>
      </c>
      <c r="L12" s="792">
        <v>583.63599999999997</v>
      </c>
      <c r="M12" s="792">
        <v>558.41200000000003</v>
      </c>
      <c r="N12" s="792">
        <v>554.93799999999999</v>
      </c>
      <c r="O12" s="792">
        <v>667.82</v>
      </c>
      <c r="P12" s="792">
        <v>582.83699999999999</v>
      </c>
      <c r="Q12" s="792">
        <v>672.66600000000005</v>
      </c>
      <c r="R12" s="792">
        <v>606.86</v>
      </c>
      <c r="S12" s="792">
        <v>616.20500000000004</v>
      </c>
      <c r="T12" s="792">
        <v>644.78099999999995</v>
      </c>
      <c r="U12" s="1458">
        <v>638.12599999999998</v>
      </c>
      <c r="V12" s="1458">
        <v>671.51900000000001</v>
      </c>
      <c r="W12" s="1458">
        <v>744.26800000000003</v>
      </c>
      <c r="X12" s="1458">
        <v>734.66499999999996</v>
      </c>
      <c r="Y12" s="1458">
        <v>752.39200000000005</v>
      </c>
    </row>
    <row r="13" spans="1:25">
      <c r="A13" s="1242" t="s">
        <v>1351</v>
      </c>
      <c r="B13" s="277">
        <v>123.23</v>
      </c>
      <c r="C13" s="277">
        <v>163.95</v>
      </c>
      <c r="D13" s="277">
        <v>129.44</v>
      </c>
      <c r="E13" s="277">
        <v>132.21799999999999</v>
      </c>
      <c r="F13" s="277">
        <v>117.47</v>
      </c>
      <c r="G13" s="792">
        <v>161.35300000000001</v>
      </c>
      <c r="H13" s="792">
        <v>132.81800000000001</v>
      </c>
      <c r="I13" s="792">
        <v>84.804000000000002</v>
      </c>
      <c r="J13" s="792">
        <v>97.864000000000004</v>
      </c>
      <c r="K13" s="792">
        <v>119.667</v>
      </c>
      <c r="L13" s="792">
        <v>114.65300000000001</v>
      </c>
      <c r="M13" s="792">
        <v>69.52</v>
      </c>
      <c r="N13" s="792">
        <v>116.626</v>
      </c>
      <c r="O13" s="792">
        <v>43.56</v>
      </c>
      <c r="P13" s="792">
        <v>111.23699999999999</v>
      </c>
      <c r="Q13" s="792">
        <v>102.389</v>
      </c>
      <c r="R13" s="792">
        <v>131.32499999999999</v>
      </c>
      <c r="S13" s="792">
        <v>175.566</v>
      </c>
      <c r="T13" s="792">
        <v>189.84299999999999</v>
      </c>
      <c r="U13" s="1458">
        <v>192.58500000000001</v>
      </c>
      <c r="V13" s="1458">
        <v>165.47399999999999</v>
      </c>
      <c r="W13" s="1458">
        <v>166.45</v>
      </c>
      <c r="X13" s="1458">
        <v>230.59399999999999</v>
      </c>
      <c r="Y13" s="1458">
        <v>213.89699999999999</v>
      </c>
    </row>
    <row r="14" spans="1:25">
      <c r="A14" s="1242" t="s">
        <v>778</v>
      </c>
      <c r="B14" s="277">
        <v>-596.09799999999996</v>
      </c>
      <c r="C14" s="277">
        <v>-593.68200000000002</v>
      </c>
      <c r="D14" s="277">
        <v>-613.28</v>
      </c>
      <c r="E14" s="277">
        <v>-644.09900000000005</v>
      </c>
      <c r="F14" s="277">
        <v>-596.79300000000001</v>
      </c>
      <c r="G14" s="792">
        <v>-483.96899999999999</v>
      </c>
      <c r="H14" s="792">
        <v>-554.63300000000004</v>
      </c>
      <c r="I14" s="792">
        <v>-614.524</v>
      </c>
      <c r="J14" s="792">
        <v>-566.50699999999995</v>
      </c>
      <c r="K14" s="792">
        <v>-603.86699999999996</v>
      </c>
      <c r="L14" s="792">
        <v>-641.55700000000002</v>
      </c>
      <c r="M14" s="792">
        <v>-681.85</v>
      </c>
      <c r="N14" s="792">
        <v>-695.65499999999997</v>
      </c>
      <c r="O14" s="792">
        <v>-750.29300000000001</v>
      </c>
      <c r="P14" s="792">
        <v>-735.84100000000001</v>
      </c>
      <c r="Q14" s="792">
        <v>-769.25199999999995</v>
      </c>
      <c r="R14" s="792">
        <v>-738.76499999999999</v>
      </c>
      <c r="S14" s="792">
        <v>-748.822</v>
      </c>
      <c r="T14" s="792">
        <v>-750.12400000000002</v>
      </c>
      <c r="U14" s="1458">
        <v>-728.48299999999995</v>
      </c>
      <c r="V14" s="1458">
        <v>-748.92399999999998</v>
      </c>
      <c r="W14" s="1458">
        <v>-827.91099999999994</v>
      </c>
      <c r="X14" s="1458">
        <v>-862.82</v>
      </c>
      <c r="Y14" s="1458">
        <v>-870.06399999999996</v>
      </c>
    </row>
    <row r="15" spans="1:25">
      <c r="A15" s="1242" t="s">
        <v>1334</v>
      </c>
      <c r="B15" s="277">
        <v>-84.191999999999993</v>
      </c>
      <c r="C15" s="277">
        <v>-86.198999999999998</v>
      </c>
      <c r="D15" s="277">
        <v>-88.323999999999998</v>
      </c>
      <c r="E15" s="277">
        <v>-84.647999999999996</v>
      </c>
      <c r="F15" s="277">
        <v>-92.227999999999994</v>
      </c>
      <c r="G15" s="792">
        <v>-88.045000000000002</v>
      </c>
      <c r="H15" s="792">
        <v>-86.039000000000001</v>
      </c>
      <c r="I15" s="792">
        <v>-87.873000000000005</v>
      </c>
      <c r="J15" s="792">
        <v>-82.626000000000005</v>
      </c>
      <c r="K15" s="792">
        <v>-75.03</v>
      </c>
      <c r="L15" s="792">
        <v>-85.48</v>
      </c>
      <c r="M15" s="792">
        <v>-105.86199999999999</v>
      </c>
      <c r="N15" s="792">
        <v>-113.979</v>
      </c>
      <c r="O15" s="792">
        <v>-123.202</v>
      </c>
      <c r="P15" s="792">
        <v>-134.42699999999999</v>
      </c>
      <c r="Q15" s="792">
        <v>-106.976</v>
      </c>
      <c r="R15" s="792">
        <v>-117.414</v>
      </c>
      <c r="S15" s="792">
        <v>-115.303</v>
      </c>
      <c r="T15" s="792">
        <v>-121.10599999999999</v>
      </c>
      <c r="U15" s="1458">
        <v>-129.02099999999999</v>
      </c>
      <c r="V15" s="1458">
        <v>-125.542</v>
      </c>
      <c r="W15" s="1458">
        <v>-137.09899999999999</v>
      </c>
      <c r="X15" s="1458">
        <v>-135.42099999999999</v>
      </c>
      <c r="Y15" s="1458">
        <v>-144.744</v>
      </c>
    </row>
    <row r="16" spans="1:25">
      <c r="A16" s="278" t="s">
        <v>1350</v>
      </c>
      <c r="B16" s="277">
        <v>996.41399999999999</v>
      </c>
      <c r="C16" s="277">
        <v>1058.7829999999999</v>
      </c>
      <c r="D16" s="277">
        <v>942.03599999999994</v>
      </c>
      <c r="E16" s="277">
        <v>1045.242</v>
      </c>
      <c r="F16" s="277">
        <v>931.255</v>
      </c>
      <c r="G16" s="792">
        <v>997.67600000000004</v>
      </c>
      <c r="H16" s="792">
        <v>1042.748</v>
      </c>
      <c r="I16" s="792">
        <v>738.66200000000003</v>
      </c>
      <c r="J16" s="792">
        <v>866.83699999999999</v>
      </c>
      <c r="K16" s="792">
        <v>725.61900000000003</v>
      </c>
      <c r="L16" s="792">
        <v>851.87800000000004</v>
      </c>
      <c r="M16" s="792">
        <v>964.87300000000005</v>
      </c>
      <c r="N16" s="792">
        <v>1140.7239999999999</v>
      </c>
      <c r="O16" s="792">
        <v>1037.857</v>
      </c>
      <c r="P16" s="792">
        <v>1120.527</v>
      </c>
      <c r="Q16" s="792">
        <v>1269.261</v>
      </c>
      <c r="R16" s="792">
        <v>1322.0350000000001</v>
      </c>
      <c r="S16" s="792">
        <v>1369.6690000000001</v>
      </c>
      <c r="T16" s="792">
        <v>1414.0129999999999</v>
      </c>
      <c r="U16" s="1458">
        <v>1514.0319999999999</v>
      </c>
      <c r="V16" s="1458">
        <v>1449.42</v>
      </c>
      <c r="W16" s="1458">
        <v>1518.768</v>
      </c>
      <c r="X16" s="1458">
        <v>1613.673</v>
      </c>
      <c r="Y16" s="1458">
        <v>1678.39</v>
      </c>
    </row>
    <row r="17" spans="1:25" ht="26">
      <c r="A17" s="1242" t="s">
        <v>1349</v>
      </c>
      <c r="B17" s="277">
        <v>-335.68900000000002</v>
      </c>
      <c r="C17" s="277">
        <v>-378.90600000000001</v>
      </c>
      <c r="D17" s="277">
        <v>-314.94299999999998</v>
      </c>
      <c r="E17" s="277">
        <v>-388.74400000000003</v>
      </c>
      <c r="F17" s="277">
        <v>-319.67399999999998</v>
      </c>
      <c r="G17" s="792">
        <v>-345.35</v>
      </c>
      <c r="H17" s="792">
        <v>-355.32</v>
      </c>
      <c r="I17" s="792">
        <v>-264.62900000000002</v>
      </c>
      <c r="J17" s="792">
        <v>-291.25200000000001</v>
      </c>
      <c r="K17" s="792">
        <v>-219.22900000000001</v>
      </c>
      <c r="L17" s="792">
        <v>-305.17200000000003</v>
      </c>
      <c r="M17" s="792">
        <v>-335.86799999999999</v>
      </c>
      <c r="N17" s="792">
        <v>-364.75799999999998</v>
      </c>
      <c r="O17" s="792">
        <v>-324.84899999999999</v>
      </c>
      <c r="P17" s="792">
        <v>-396.17599999999999</v>
      </c>
      <c r="Q17" s="792">
        <v>-427.685</v>
      </c>
      <c r="R17" s="792">
        <v>-404.57600000000002</v>
      </c>
      <c r="S17" s="792">
        <v>-445.40600000000001</v>
      </c>
      <c r="T17" s="792">
        <v>-485.80099999999999</v>
      </c>
      <c r="U17" s="1458">
        <v>-529.42700000000002</v>
      </c>
      <c r="V17" s="1458">
        <v>-498.84800000000001</v>
      </c>
      <c r="W17" s="1458">
        <v>-518.697</v>
      </c>
      <c r="X17" s="1458">
        <v>-529.803</v>
      </c>
      <c r="Y17" s="1458">
        <v>-557.87699999999995</v>
      </c>
    </row>
    <row r="18" spans="1:25">
      <c r="A18" s="884" t="s">
        <v>709</v>
      </c>
      <c r="B18" s="884">
        <v>660.72500000000002</v>
      </c>
      <c r="C18" s="884">
        <v>679.87599999999998</v>
      </c>
      <c r="D18" s="884">
        <v>627.09299999999996</v>
      </c>
      <c r="E18" s="884">
        <v>656.49800000000005</v>
      </c>
      <c r="F18" s="884">
        <v>611.58100000000002</v>
      </c>
      <c r="G18" s="890">
        <v>652.32600000000002</v>
      </c>
      <c r="H18" s="890">
        <v>687.428</v>
      </c>
      <c r="I18" s="890">
        <v>474.03300000000002</v>
      </c>
      <c r="J18" s="890">
        <v>575.58399999999995</v>
      </c>
      <c r="K18" s="890">
        <v>506.39</v>
      </c>
      <c r="L18" s="890">
        <v>546.70600000000002</v>
      </c>
      <c r="M18" s="890">
        <v>629.005</v>
      </c>
      <c r="N18" s="890">
        <v>775.96600000000001</v>
      </c>
      <c r="O18" s="890">
        <v>713.00800000000004</v>
      </c>
      <c r="P18" s="890">
        <v>724.351</v>
      </c>
      <c r="Q18" s="890">
        <v>841.57500000000005</v>
      </c>
      <c r="R18" s="890">
        <v>917.45899999999995</v>
      </c>
      <c r="S18" s="890">
        <v>924.26300000000003</v>
      </c>
      <c r="T18" s="890">
        <v>928.21199999999999</v>
      </c>
      <c r="U18" s="1459">
        <v>984.60400000000004</v>
      </c>
      <c r="V18" s="1459">
        <v>950.57100000000003</v>
      </c>
      <c r="W18" s="1459">
        <v>1000.071</v>
      </c>
      <c r="X18" s="1459">
        <v>1083.8699999999999</v>
      </c>
      <c r="Y18" s="1459">
        <v>1120.5119999999999</v>
      </c>
    </row>
    <row r="19" spans="1:25">
      <c r="G19" s="1243"/>
      <c r="H19" s="1243"/>
      <c r="I19" s="1243"/>
      <c r="J19" s="1243"/>
      <c r="K19" s="1243"/>
      <c r="L19" s="1243"/>
      <c r="M19" s="1243"/>
      <c r="N19" s="1243"/>
      <c r="O19" s="1243"/>
      <c r="P19" s="1243"/>
      <c r="Q19" s="1243"/>
      <c r="R19" s="1243"/>
      <c r="S19" s="1243"/>
      <c r="T19" s="1243"/>
      <c r="U19" s="1460"/>
      <c r="V19" s="1460"/>
      <c r="W19" s="1460"/>
      <c r="X19" s="1460"/>
      <c r="Y19" s="1460"/>
    </row>
    <row r="20" spans="1:25">
      <c r="A20" s="1927" t="s">
        <v>1354</v>
      </c>
      <c r="B20" s="1244"/>
      <c r="C20" s="1244"/>
      <c r="D20" s="1244"/>
      <c r="E20" s="1244"/>
      <c r="F20" s="1244"/>
      <c r="G20" s="1245"/>
      <c r="H20" s="1245"/>
      <c r="I20" s="1245"/>
      <c r="J20" s="1923"/>
      <c r="K20" s="1923"/>
      <c r="L20" s="1923"/>
      <c r="M20" s="1923"/>
      <c r="N20" s="1923"/>
      <c r="O20" s="1923"/>
      <c r="P20" s="1923"/>
      <c r="Q20" s="1923"/>
      <c r="R20" s="1923"/>
      <c r="S20" s="1923"/>
      <c r="T20" s="1923"/>
      <c r="U20" s="1923"/>
      <c r="V20" s="1923"/>
      <c r="W20" s="1923"/>
      <c r="X20" s="1923"/>
      <c r="Y20" s="1923" t="s">
        <v>710</v>
      </c>
    </row>
    <row r="21" spans="1:25">
      <c r="A21" s="1928"/>
      <c r="B21" s="1246"/>
      <c r="C21" s="1246"/>
      <c r="D21" s="1246"/>
      <c r="E21" s="1246"/>
      <c r="F21" s="1246"/>
      <c r="G21" s="1247"/>
      <c r="H21" s="1247"/>
      <c r="I21" s="1247"/>
      <c r="J21" s="1924"/>
      <c r="K21" s="1924"/>
      <c r="L21" s="1924"/>
      <c r="M21" s="1924"/>
      <c r="N21" s="1924"/>
      <c r="O21" s="1924"/>
      <c r="P21" s="1924"/>
      <c r="Q21" s="1924"/>
      <c r="R21" s="1924"/>
      <c r="S21" s="1924"/>
      <c r="T21" s="1924"/>
      <c r="U21" s="1924"/>
      <c r="V21" s="1924"/>
      <c r="W21" s="1924"/>
      <c r="X21" s="1924"/>
      <c r="Y21" s="1924"/>
    </row>
    <row r="22" spans="1:25">
      <c r="A22" s="1925"/>
      <c r="B22" s="1925" t="s">
        <v>1339</v>
      </c>
      <c r="C22" s="1925" t="s">
        <v>1338</v>
      </c>
      <c r="D22" s="1925" t="s">
        <v>1337</v>
      </c>
      <c r="E22" s="1929" t="s">
        <v>1336</v>
      </c>
      <c r="F22" s="1925" t="s">
        <v>1457</v>
      </c>
      <c r="G22" s="1920" t="s">
        <v>1474</v>
      </c>
      <c r="H22" s="1920" t="s">
        <v>1513</v>
      </c>
      <c r="I22" s="1920" t="s">
        <v>1525</v>
      </c>
      <c r="J22" s="1920" t="s">
        <v>1550</v>
      </c>
      <c r="K22" s="1920" t="s">
        <v>1611</v>
      </c>
      <c r="L22" s="1920" t="s">
        <v>1627</v>
      </c>
      <c r="M22" s="1920" t="s">
        <v>1640</v>
      </c>
      <c r="N22" s="1920" t="s">
        <v>1719</v>
      </c>
      <c r="O22" s="1920" t="s">
        <v>1726</v>
      </c>
      <c r="P22" s="1919" t="s">
        <v>1778</v>
      </c>
      <c r="Q22" s="1919" t="s">
        <v>1794</v>
      </c>
      <c r="R22" s="1920" t="s">
        <v>1813</v>
      </c>
      <c r="S22" s="1920" t="s">
        <v>1827</v>
      </c>
      <c r="T22" s="1920" t="s">
        <v>1864</v>
      </c>
      <c r="U22" s="1922" t="s">
        <v>1898</v>
      </c>
      <c r="V22" s="1921" t="s">
        <v>1952</v>
      </c>
      <c r="W22" s="1921" t="s">
        <v>1969</v>
      </c>
      <c r="X22" s="1921" t="s">
        <v>1986</v>
      </c>
      <c r="Y22" s="1921" t="s">
        <v>2008</v>
      </c>
    </row>
    <row r="23" spans="1:25">
      <c r="A23" s="1925"/>
      <c r="B23" s="1925"/>
      <c r="C23" s="1925"/>
      <c r="D23" s="1925"/>
      <c r="E23" s="1925"/>
      <c r="F23" s="1925"/>
      <c r="G23" s="1920"/>
      <c r="H23" s="1920"/>
      <c r="I23" s="1920"/>
      <c r="J23" s="1920"/>
      <c r="K23" s="1920"/>
      <c r="L23" s="1920"/>
      <c r="M23" s="1920"/>
      <c r="N23" s="1920"/>
      <c r="O23" s="1920"/>
      <c r="P23" s="1920"/>
      <c r="Q23" s="1920"/>
      <c r="R23" s="1920"/>
      <c r="S23" s="1920"/>
      <c r="T23" s="1920"/>
      <c r="U23" s="1926"/>
      <c r="V23" s="1922"/>
      <c r="W23" s="1922"/>
      <c r="X23" s="1922"/>
      <c r="Y23" s="1922"/>
    </row>
    <row r="24" spans="1:25">
      <c r="A24" s="278" t="s">
        <v>1353</v>
      </c>
      <c r="B24" s="277">
        <v>1049.644</v>
      </c>
      <c r="C24" s="277">
        <v>1074.088</v>
      </c>
      <c r="D24" s="277">
        <v>1110.0260000000001</v>
      </c>
      <c r="E24" s="277">
        <v>1127.231</v>
      </c>
      <c r="F24" s="277">
        <v>1085.2829999999999</v>
      </c>
      <c r="G24" s="792">
        <v>1049.7149999999999</v>
      </c>
      <c r="H24" s="792">
        <v>1031.288</v>
      </c>
      <c r="I24" s="792">
        <v>1059.951</v>
      </c>
      <c r="J24" s="792">
        <v>1068.4639999999999</v>
      </c>
      <c r="K24" s="792">
        <v>1104.3900000000001</v>
      </c>
      <c r="L24" s="792">
        <v>1172.3109999999999</v>
      </c>
      <c r="M24" s="792">
        <v>1277.6420000000001</v>
      </c>
      <c r="N24" s="792">
        <v>1271.008</v>
      </c>
      <c r="O24" s="792">
        <v>1364.5409999999999</v>
      </c>
      <c r="P24" s="792">
        <v>1429.251</v>
      </c>
      <c r="Q24" s="792">
        <v>1478.5170000000001</v>
      </c>
      <c r="R24" s="792">
        <v>1485.287</v>
      </c>
      <c r="S24" s="792">
        <v>1522.71</v>
      </c>
      <c r="T24" s="792">
        <v>1560.444</v>
      </c>
      <c r="U24" s="1458">
        <v>1595.5730000000001</v>
      </c>
      <c r="V24" s="1458">
        <v>1612.4059999999999</v>
      </c>
      <c r="W24" s="1458">
        <v>1642.778</v>
      </c>
      <c r="X24" s="1458">
        <v>1695.16</v>
      </c>
      <c r="Y24" s="1458">
        <v>1765.6020000000001</v>
      </c>
    </row>
    <row r="25" spans="1:25">
      <c r="A25" s="278" t="s">
        <v>1346</v>
      </c>
      <c r="B25" s="277">
        <v>-233.38</v>
      </c>
      <c r="C25" s="277">
        <v>-244.88200000000001</v>
      </c>
      <c r="D25" s="277">
        <v>-286.83499999999998</v>
      </c>
      <c r="E25" s="277">
        <v>-268.37599999999998</v>
      </c>
      <c r="F25" s="277">
        <v>-278.20400000000001</v>
      </c>
      <c r="G25" s="792">
        <v>-276.19200000000001</v>
      </c>
      <c r="H25" s="792">
        <v>-316.08499999999998</v>
      </c>
      <c r="I25" s="792">
        <v>-297.298</v>
      </c>
      <c r="J25" s="792">
        <v>-309.93400000000003</v>
      </c>
      <c r="K25" s="792">
        <v>-446.69400000000002</v>
      </c>
      <c r="L25" s="792">
        <v>-369.69900000000001</v>
      </c>
      <c r="M25" s="792">
        <v>-269.47500000000002</v>
      </c>
      <c r="N25" s="792">
        <v>-318.21899999999999</v>
      </c>
      <c r="O25" s="792">
        <v>-281.42700000000002</v>
      </c>
      <c r="P25" s="792">
        <v>-333.38099999999997</v>
      </c>
      <c r="Q25" s="792">
        <v>-314.49700000000001</v>
      </c>
      <c r="R25" s="792">
        <v>-320.005</v>
      </c>
      <c r="S25" s="792">
        <v>-318.28500000000003</v>
      </c>
      <c r="T25" s="792">
        <v>-310.541</v>
      </c>
      <c r="U25" s="1458">
        <v>-303.08499999999998</v>
      </c>
      <c r="V25" s="1458">
        <v>-314.83</v>
      </c>
      <c r="W25" s="1458">
        <v>-349.44600000000003</v>
      </c>
      <c r="X25" s="1458">
        <v>-356.15600000000001</v>
      </c>
      <c r="Y25" s="1458">
        <v>-330.14800000000002</v>
      </c>
    </row>
    <row r="26" spans="1:25">
      <c r="A26" s="278" t="s">
        <v>1345</v>
      </c>
      <c r="B26" s="277">
        <v>-4.9850000000000003</v>
      </c>
      <c r="C26" s="277">
        <v>-4.16</v>
      </c>
      <c r="D26" s="277">
        <v>-4.1829999999999998</v>
      </c>
      <c r="E26" s="277">
        <v>-2.9209999999999998</v>
      </c>
      <c r="F26" s="277">
        <v>-3.2930000000000001</v>
      </c>
      <c r="G26" s="792">
        <v>-3.2389999999999999</v>
      </c>
      <c r="H26" s="792">
        <v>-3.23</v>
      </c>
      <c r="I26" s="792">
        <v>-4.9770000000000003</v>
      </c>
      <c r="J26" s="792">
        <v>-3.9460000000000002</v>
      </c>
      <c r="K26" s="792">
        <v>-1.7290000000000001</v>
      </c>
      <c r="L26" s="792">
        <v>-5.7510000000000003</v>
      </c>
      <c r="M26" s="792">
        <v>-3.931</v>
      </c>
      <c r="N26" s="792">
        <v>-4.569</v>
      </c>
      <c r="O26" s="792">
        <v>-8.7590000000000003</v>
      </c>
      <c r="P26" s="792">
        <v>-6.3209999999999997</v>
      </c>
      <c r="Q26" s="792">
        <v>-5.3</v>
      </c>
      <c r="R26" s="792">
        <v>-4.601</v>
      </c>
      <c r="S26" s="792">
        <v>-4.6509999999999998</v>
      </c>
      <c r="T26" s="792">
        <v>-5.3339999999999996</v>
      </c>
      <c r="U26" s="1458">
        <v>-4.9939999999999998</v>
      </c>
      <c r="V26" s="1458">
        <v>-3.9529999999999998</v>
      </c>
      <c r="W26" s="1458">
        <v>-3.4660000000000002</v>
      </c>
      <c r="X26" s="1458">
        <v>-3.081</v>
      </c>
      <c r="Y26" s="1458">
        <v>-3.5640000000000001</v>
      </c>
    </row>
    <row r="27" spans="1:25">
      <c r="A27" s="278" t="s">
        <v>1352</v>
      </c>
      <c r="B27" s="277">
        <v>811.27700000000004</v>
      </c>
      <c r="C27" s="277">
        <v>825.04399999999998</v>
      </c>
      <c r="D27" s="277">
        <v>819.00699999999995</v>
      </c>
      <c r="E27" s="277">
        <v>855.93299999999999</v>
      </c>
      <c r="F27" s="277">
        <v>803.78499999999997</v>
      </c>
      <c r="G27" s="792">
        <v>770.28399999999999</v>
      </c>
      <c r="H27" s="792">
        <v>711.97199999999998</v>
      </c>
      <c r="I27" s="792">
        <v>757.67499999999995</v>
      </c>
      <c r="J27" s="792">
        <v>754.58299999999997</v>
      </c>
      <c r="K27" s="792">
        <v>655.96600000000001</v>
      </c>
      <c r="L27" s="792">
        <v>796.86</v>
      </c>
      <c r="M27" s="792">
        <v>1004.235</v>
      </c>
      <c r="N27" s="792">
        <v>948.21900000000005</v>
      </c>
      <c r="O27" s="792">
        <v>1074.354</v>
      </c>
      <c r="P27" s="792">
        <v>1089.548</v>
      </c>
      <c r="Q27" s="792">
        <v>1158.72</v>
      </c>
      <c r="R27" s="792">
        <v>1160.68</v>
      </c>
      <c r="S27" s="792">
        <v>1199.7729999999999</v>
      </c>
      <c r="T27" s="792">
        <v>1244.568</v>
      </c>
      <c r="U27" s="1458">
        <v>1287.4929999999999</v>
      </c>
      <c r="V27" s="1458">
        <v>1293.623</v>
      </c>
      <c r="W27" s="1458">
        <v>1289.866</v>
      </c>
      <c r="X27" s="1458">
        <v>1335.922</v>
      </c>
      <c r="Y27" s="1458">
        <v>1431.8889999999999</v>
      </c>
    </row>
    <row r="28" spans="1:25">
      <c r="A28" s="278" t="s">
        <v>712</v>
      </c>
      <c r="B28" s="277">
        <v>811.27700000000004</v>
      </c>
      <c r="C28" s="277">
        <v>825.04399999999998</v>
      </c>
      <c r="D28" s="277">
        <v>819.00699999999995</v>
      </c>
      <c r="E28" s="277">
        <v>855.93299999999999</v>
      </c>
      <c r="F28" s="277">
        <v>803.78499999999997</v>
      </c>
      <c r="G28" s="792">
        <v>770.28399999999999</v>
      </c>
      <c r="H28" s="792">
        <v>711.97199999999998</v>
      </c>
      <c r="I28" s="792">
        <v>757.67499999999995</v>
      </c>
      <c r="J28" s="792">
        <v>754.58299999999997</v>
      </c>
      <c r="K28" s="792">
        <v>655.96600000000001</v>
      </c>
      <c r="L28" s="792">
        <v>796.86</v>
      </c>
      <c r="M28" s="792">
        <v>1004.235</v>
      </c>
      <c r="N28" s="792">
        <v>948.21900000000005</v>
      </c>
      <c r="O28" s="792">
        <v>1074.354</v>
      </c>
      <c r="P28" s="792">
        <v>1089.548</v>
      </c>
      <c r="Q28" s="792">
        <v>1158.72</v>
      </c>
      <c r="R28" s="792">
        <v>1160.68</v>
      </c>
      <c r="S28" s="792">
        <v>1199.7729999999999</v>
      </c>
      <c r="T28" s="792">
        <v>1244.568</v>
      </c>
      <c r="U28" s="1458">
        <v>1287.4929999999999</v>
      </c>
      <c r="V28" s="1458">
        <v>1293.623</v>
      </c>
      <c r="W28" s="1458">
        <v>1289.866</v>
      </c>
      <c r="X28" s="1458">
        <v>1335.922</v>
      </c>
      <c r="Y28" s="1458">
        <v>1431.8889999999999</v>
      </c>
    </row>
    <row r="29" spans="1:25">
      <c r="A29" s="1242" t="s">
        <v>689</v>
      </c>
      <c r="B29" s="277">
        <v>24.123999999999999</v>
      </c>
      <c r="C29" s="277">
        <v>8.4359999999999999</v>
      </c>
      <c r="D29" s="277">
        <v>25.641999999999999</v>
      </c>
      <c r="E29" s="277">
        <v>24.042000000000002</v>
      </c>
      <c r="F29" s="277">
        <v>15.122</v>
      </c>
      <c r="G29" s="792">
        <v>15.236000000000001</v>
      </c>
      <c r="H29" s="792">
        <v>7.077</v>
      </c>
      <c r="I29" s="792">
        <v>-15.234999999999999</v>
      </c>
      <c r="J29" s="792">
        <v>-15.217000000000001</v>
      </c>
      <c r="K29" s="792">
        <v>-4.9009999999999998</v>
      </c>
      <c r="L29" s="792">
        <v>14.692</v>
      </c>
      <c r="M29" s="792">
        <v>46.098999999999997</v>
      </c>
      <c r="N29" s="792">
        <v>68.671000000000006</v>
      </c>
      <c r="O29" s="792">
        <v>63.756</v>
      </c>
      <c r="P29" s="792">
        <v>95.866</v>
      </c>
      <c r="Q29" s="792">
        <v>112.581</v>
      </c>
      <c r="R29" s="792">
        <v>92.253</v>
      </c>
      <c r="S29" s="792">
        <v>105.71599999999999</v>
      </c>
      <c r="T29" s="792">
        <v>115.941</v>
      </c>
      <c r="U29" s="1458">
        <v>90.337000000000003</v>
      </c>
      <c r="V29" s="1458">
        <v>79.055999999999997</v>
      </c>
      <c r="W29" s="1458">
        <v>87.629000000000005</v>
      </c>
      <c r="X29" s="1458">
        <v>86.073999999999998</v>
      </c>
      <c r="Y29" s="1458">
        <v>85.876000000000005</v>
      </c>
    </row>
    <row r="30" spans="1:25">
      <c r="A30" s="1242" t="s">
        <v>383</v>
      </c>
      <c r="B30" s="277">
        <v>101.227</v>
      </c>
      <c r="C30" s="277">
        <v>107.73699999999999</v>
      </c>
      <c r="D30" s="277">
        <v>113.797</v>
      </c>
      <c r="E30" s="277">
        <v>116.663</v>
      </c>
      <c r="F30" s="277">
        <v>131.041</v>
      </c>
      <c r="G30" s="792">
        <v>103.777</v>
      </c>
      <c r="H30" s="792">
        <v>123.44799999999999</v>
      </c>
      <c r="I30" s="792">
        <v>123.173</v>
      </c>
      <c r="J30" s="792">
        <v>124.65</v>
      </c>
      <c r="K30" s="792">
        <v>127.982</v>
      </c>
      <c r="L30" s="792">
        <v>139.083</v>
      </c>
      <c r="M30" s="792">
        <v>140.84800000000001</v>
      </c>
      <c r="N30" s="792">
        <v>150.411</v>
      </c>
      <c r="O30" s="792">
        <v>162.23699999999999</v>
      </c>
      <c r="P30" s="792">
        <v>161.386</v>
      </c>
      <c r="Q30" s="792">
        <v>222.01599999999999</v>
      </c>
      <c r="R30" s="792">
        <v>193.535</v>
      </c>
      <c r="S30" s="792">
        <v>213.35499999999999</v>
      </c>
      <c r="T30" s="792">
        <v>215.74799999999999</v>
      </c>
      <c r="U30" s="1458">
        <v>226.333</v>
      </c>
      <c r="V30" s="1458">
        <v>261.02499999999998</v>
      </c>
      <c r="W30" s="1458">
        <v>275.00900000000001</v>
      </c>
      <c r="X30" s="1458">
        <v>268.34699999999998</v>
      </c>
      <c r="Y30" s="1458">
        <v>294.63400000000001</v>
      </c>
    </row>
    <row r="31" spans="1:25">
      <c r="A31" s="1242" t="s">
        <v>1351</v>
      </c>
      <c r="B31" s="277">
        <v>0</v>
      </c>
      <c r="C31" s="277">
        <v>0</v>
      </c>
      <c r="D31" s="277">
        <v>0</v>
      </c>
      <c r="E31" s="277">
        <v>14.339</v>
      </c>
      <c r="F31" s="277">
        <v>15.589</v>
      </c>
      <c r="G31" s="792">
        <v>22.846</v>
      </c>
      <c r="H31" s="792">
        <v>17.617000000000001</v>
      </c>
      <c r="I31" s="792">
        <v>17.934000000000001</v>
      </c>
      <c r="J31" s="792">
        <v>15.554</v>
      </c>
      <c r="K31" s="792">
        <v>20.283000000000001</v>
      </c>
      <c r="L31" s="792">
        <v>19.559000000000001</v>
      </c>
      <c r="M31" s="792">
        <v>16.587</v>
      </c>
      <c r="N31" s="792">
        <v>14.146000000000001</v>
      </c>
      <c r="O31" s="792">
        <v>18.823</v>
      </c>
      <c r="P31" s="792">
        <v>18.802</v>
      </c>
      <c r="Q31" s="792">
        <v>18.065999999999999</v>
      </c>
      <c r="R31" s="792">
        <v>19.015000000000001</v>
      </c>
      <c r="S31" s="792">
        <v>24.32</v>
      </c>
      <c r="T31" s="792">
        <v>21.696000000000002</v>
      </c>
      <c r="U31" s="1458">
        <v>17.225000000000001</v>
      </c>
      <c r="V31" s="1458">
        <v>23.506</v>
      </c>
      <c r="W31" s="1458">
        <v>25.693000000000001</v>
      </c>
      <c r="X31" s="1458">
        <v>23.082000000000001</v>
      </c>
      <c r="Y31" s="1458">
        <v>19.824999999999999</v>
      </c>
    </row>
    <row r="32" spans="1:25">
      <c r="A32" s="1242" t="s">
        <v>778</v>
      </c>
      <c r="B32" s="277">
        <v>-307.92899999999997</v>
      </c>
      <c r="C32" s="277">
        <v>-312.07499999999999</v>
      </c>
      <c r="D32" s="277">
        <v>-329.94900000000001</v>
      </c>
      <c r="E32" s="277">
        <v>-337.88900000000001</v>
      </c>
      <c r="F32" s="277">
        <v>-303.80700000000002</v>
      </c>
      <c r="G32" s="792">
        <v>-253.02500000000001</v>
      </c>
      <c r="H32" s="792">
        <v>-286.83</v>
      </c>
      <c r="I32" s="792">
        <v>-323.834</v>
      </c>
      <c r="J32" s="792">
        <v>-279.94400000000002</v>
      </c>
      <c r="K32" s="792">
        <v>-292.048</v>
      </c>
      <c r="L32" s="792">
        <v>-306.495</v>
      </c>
      <c r="M32" s="792">
        <v>-307.233</v>
      </c>
      <c r="N32" s="792">
        <v>-323.767</v>
      </c>
      <c r="O32" s="792">
        <v>-346.14600000000002</v>
      </c>
      <c r="P32" s="792">
        <v>-344.55599999999998</v>
      </c>
      <c r="Q32" s="792">
        <v>-378.40800000000002</v>
      </c>
      <c r="R32" s="792">
        <v>-353.87700000000001</v>
      </c>
      <c r="S32" s="792">
        <v>-367.84300000000002</v>
      </c>
      <c r="T32" s="792">
        <v>-398.447</v>
      </c>
      <c r="U32" s="1458">
        <v>-387.76100000000002</v>
      </c>
      <c r="V32" s="1458">
        <v>-372.03199999999998</v>
      </c>
      <c r="W32" s="1458">
        <v>-462.36399999999998</v>
      </c>
      <c r="X32" s="1458">
        <v>-478.70600000000002</v>
      </c>
      <c r="Y32" s="1458">
        <v>-486.25900000000001</v>
      </c>
    </row>
    <row r="33" spans="1:25">
      <c r="A33" s="1242" t="s">
        <v>1334</v>
      </c>
      <c r="B33" s="277">
        <v>-48.116</v>
      </c>
      <c r="C33" s="277">
        <v>-47.503</v>
      </c>
      <c r="D33" s="277">
        <v>-51.478000000000002</v>
      </c>
      <c r="E33" s="277">
        <v>-44.255000000000003</v>
      </c>
      <c r="F33" s="277">
        <v>-52.140999999999998</v>
      </c>
      <c r="G33" s="792">
        <v>-47.7</v>
      </c>
      <c r="H33" s="792">
        <v>-46.917000000000002</v>
      </c>
      <c r="I33" s="792">
        <v>-46.936999999999998</v>
      </c>
      <c r="J33" s="792">
        <v>-45.255000000000003</v>
      </c>
      <c r="K33" s="792">
        <v>-40.643000000000001</v>
      </c>
      <c r="L33" s="792">
        <v>-43.789000000000001</v>
      </c>
      <c r="M33" s="792">
        <v>-59.817</v>
      </c>
      <c r="N33" s="792">
        <v>-65.569999999999993</v>
      </c>
      <c r="O33" s="792">
        <v>-68.766999999999996</v>
      </c>
      <c r="P33" s="792">
        <v>-73.471999999999994</v>
      </c>
      <c r="Q33" s="792">
        <v>-80.141999999999996</v>
      </c>
      <c r="R33" s="792">
        <v>-77.162999999999997</v>
      </c>
      <c r="S33" s="792">
        <v>-78.259</v>
      </c>
      <c r="T33" s="792">
        <v>-80.424999999999997</v>
      </c>
      <c r="U33" s="1458">
        <v>-82.915000000000006</v>
      </c>
      <c r="V33" s="1458">
        <v>-85.64</v>
      </c>
      <c r="W33" s="1458">
        <v>-88.01</v>
      </c>
      <c r="X33" s="1458">
        <v>-86.984999999999999</v>
      </c>
      <c r="Y33" s="1458">
        <v>-92.918000000000006</v>
      </c>
    </row>
    <row r="34" spans="1:25">
      <c r="A34" s="278" t="s">
        <v>1350</v>
      </c>
      <c r="B34" s="277">
        <v>580.85900000000004</v>
      </c>
      <c r="C34" s="277">
        <v>581.63900000000001</v>
      </c>
      <c r="D34" s="277">
        <v>577.01900000000001</v>
      </c>
      <c r="E34" s="277">
        <v>628.83299999999997</v>
      </c>
      <c r="F34" s="277">
        <v>609.58900000000006</v>
      </c>
      <c r="G34" s="792">
        <v>611.41899999999998</v>
      </c>
      <c r="H34" s="792">
        <v>526.36699999999996</v>
      </c>
      <c r="I34" s="792">
        <v>512.77599999999995</v>
      </c>
      <c r="J34" s="792">
        <v>554.37099999999998</v>
      </c>
      <c r="K34" s="792">
        <v>466.63900000000001</v>
      </c>
      <c r="L34" s="792">
        <v>619.91099999999994</v>
      </c>
      <c r="M34" s="792">
        <v>840.721</v>
      </c>
      <c r="N34" s="792">
        <v>792.11099999999999</v>
      </c>
      <c r="O34" s="792">
        <v>904.25699999999995</v>
      </c>
      <c r="P34" s="792">
        <v>947.57399999999996</v>
      </c>
      <c r="Q34" s="792">
        <v>1052.8330000000001</v>
      </c>
      <c r="R34" s="792">
        <v>1034.443</v>
      </c>
      <c r="S34" s="792">
        <v>1097.0609999999999</v>
      </c>
      <c r="T34" s="792">
        <v>1119.0809999999999</v>
      </c>
      <c r="U34" s="1458">
        <v>1150.711</v>
      </c>
      <c r="V34" s="1458">
        <v>1199.538</v>
      </c>
      <c r="W34" s="1458">
        <v>1127.825</v>
      </c>
      <c r="X34" s="1458">
        <v>1147.7349999999999</v>
      </c>
      <c r="Y34" s="1458">
        <v>1253.048</v>
      </c>
    </row>
    <row r="35" spans="1:25" ht="26">
      <c r="A35" s="1242" t="s">
        <v>1349</v>
      </c>
      <c r="B35" s="277">
        <v>-229.54400000000001</v>
      </c>
      <c r="C35" s="277">
        <v>-229.94</v>
      </c>
      <c r="D35" s="277">
        <v>-225.31399999999999</v>
      </c>
      <c r="E35" s="277">
        <v>-240.15199999999999</v>
      </c>
      <c r="F35" s="277">
        <v>-232.33600000000001</v>
      </c>
      <c r="G35" s="792">
        <v>-228.19200000000001</v>
      </c>
      <c r="H35" s="792">
        <v>-195.07</v>
      </c>
      <c r="I35" s="792">
        <v>-187.21299999999999</v>
      </c>
      <c r="J35" s="792">
        <v>-206.214</v>
      </c>
      <c r="K35" s="792">
        <v>-168.898</v>
      </c>
      <c r="L35" s="792">
        <v>-235.90700000000001</v>
      </c>
      <c r="M35" s="792">
        <v>-322.798</v>
      </c>
      <c r="N35" s="792">
        <v>-300.82299999999998</v>
      </c>
      <c r="O35" s="792">
        <v>-342.37900000000002</v>
      </c>
      <c r="P35" s="792">
        <v>-358.70600000000002</v>
      </c>
      <c r="Q35" s="792">
        <v>-400.09800000000001</v>
      </c>
      <c r="R35" s="792">
        <v>-391.512</v>
      </c>
      <c r="S35" s="792">
        <v>-399.25599999999997</v>
      </c>
      <c r="T35" s="792">
        <v>-425.62900000000002</v>
      </c>
      <c r="U35" s="1458">
        <v>-440.12700000000001</v>
      </c>
      <c r="V35" s="1458">
        <v>-456.93700000000001</v>
      </c>
      <c r="W35" s="1458">
        <v>-422.74</v>
      </c>
      <c r="X35" s="1458">
        <v>-428.99900000000002</v>
      </c>
      <c r="Y35" s="1458">
        <v>-465.74400000000003</v>
      </c>
    </row>
    <row r="36" spans="1:25">
      <c r="A36" s="884" t="s">
        <v>709</v>
      </c>
      <c r="B36" s="884">
        <v>351.31400000000002</v>
      </c>
      <c r="C36" s="884">
        <v>351.69799999999998</v>
      </c>
      <c r="D36" s="884">
        <v>351.70499999999998</v>
      </c>
      <c r="E36" s="884">
        <v>388.68099999999998</v>
      </c>
      <c r="F36" s="884">
        <v>377.25200000000001</v>
      </c>
      <c r="G36" s="890">
        <v>383.226</v>
      </c>
      <c r="H36" s="890">
        <v>331.29700000000003</v>
      </c>
      <c r="I36" s="890">
        <v>325.56299999999999</v>
      </c>
      <c r="J36" s="890">
        <v>348.15600000000001</v>
      </c>
      <c r="K36" s="890">
        <v>297.74099999999999</v>
      </c>
      <c r="L36" s="890">
        <v>384.00299999999999</v>
      </c>
      <c r="M36" s="890">
        <v>517.92200000000003</v>
      </c>
      <c r="N36" s="890">
        <v>491.28699999999998</v>
      </c>
      <c r="O36" s="890">
        <v>561.87699999999995</v>
      </c>
      <c r="P36" s="890">
        <v>588.86699999999996</v>
      </c>
      <c r="Q36" s="890">
        <v>652.73400000000004</v>
      </c>
      <c r="R36" s="890">
        <v>642.92999999999995</v>
      </c>
      <c r="S36" s="890">
        <v>697.80499999999995</v>
      </c>
      <c r="T36" s="890">
        <v>693.45100000000002</v>
      </c>
      <c r="U36" s="1459">
        <v>710.58399999999995</v>
      </c>
      <c r="V36" s="1459">
        <v>742.601</v>
      </c>
      <c r="W36" s="1459">
        <v>705.08500000000004</v>
      </c>
      <c r="X36" s="1459">
        <v>718.73599999999999</v>
      </c>
      <c r="Y36" s="1459">
        <v>787.303</v>
      </c>
    </row>
    <row r="37" spans="1:25">
      <c r="A37" s="278"/>
      <c r="G37" s="1243"/>
      <c r="H37" s="1243"/>
      <c r="I37" s="1243"/>
      <c r="J37" s="1243"/>
      <c r="K37" s="1243"/>
      <c r="L37" s="1243"/>
      <c r="M37" s="1243"/>
      <c r="N37" s="1243"/>
      <c r="O37" s="1243"/>
      <c r="P37" s="1243"/>
      <c r="Q37" s="1243"/>
      <c r="R37" s="1243"/>
      <c r="S37" s="1243"/>
      <c r="T37" s="1243"/>
      <c r="U37" s="1460"/>
      <c r="V37" s="1460"/>
      <c r="W37" s="1460"/>
      <c r="X37" s="1460"/>
      <c r="Y37" s="1460"/>
    </row>
    <row r="38" spans="1:25">
      <c r="A38" s="1927" t="s">
        <v>1348</v>
      </c>
      <c r="B38" s="1244"/>
      <c r="C38" s="1244"/>
      <c r="D38" s="1244"/>
      <c r="E38" s="1244"/>
      <c r="F38" s="1244"/>
      <c r="G38" s="1245"/>
      <c r="H38" s="1245"/>
      <c r="I38" s="1245"/>
      <c r="J38" s="1923"/>
      <c r="K38" s="1923"/>
      <c r="L38" s="1923"/>
      <c r="M38" s="1923"/>
      <c r="N38" s="1923"/>
      <c r="O38" s="1923"/>
      <c r="P38" s="1923"/>
      <c r="Q38" s="1923"/>
      <c r="R38" s="1923"/>
      <c r="S38" s="1923"/>
      <c r="T38" s="1923"/>
      <c r="U38" s="1923"/>
      <c r="V38" s="1923"/>
      <c r="W38" s="1923"/>
      <c r="X38" s="1923"/>
      <c r="Y38" s="1923" t="s">
        <v>710</v>
      </c>
    </row>
    <row r="39" spans="1:25">
      <c r="A39" s="1928"/>
      <c r="B39" s="1246"/>
      <c r="C39" s="1246"/>
      <c r="D39" s="1246"/>
      <c r="E39" s="1246"/>
      <c r="F39" s="1246"/>
      <c r="G39" s="1247"/>
      <c r="H39" s="1247"/>
      <c r="I39" s="1247"/>
      <c r="J39" s="1924"/>
      <c r="K39" s="1924"/>
      <c r="L39" s="1924"/>
      <c r="M39" s="1924"/>
      <c r="N39" s="1924"/>
      <c r="O39" s="1924"/>
      <c r="P39" s="1924"/>
      <c r="Q39" s="1924"/>
      <c r="R39" s="1924"/>
      <c r="S39" s="1924"/>
      <c r="T39" s="1924"/>
      <c r="U39" s="1924"/>
      <c r="V39" s="1924"/>
      <c r="W39" s="1924"/>
      <c r="X39" s="1924"/>
      <c r="Y39" s="1924"/>
    </row>
    <row r="40" spans="1:25">
      <c r="A40" s="1925"/>
      <c r="B40" s="1925" t="s">
        <v>1339</v>
      </c>
      <c r="C40" s="1925" t="s">
        <v>1338</v>
      </c>
      <c r="D40" s="1925" t="s">
        <v>1337</v>
      </c>
      <c r="E40" s="1925" t="s">
        <v>1336</v>
      </c>
      <c r="F40" s="1925" t="s">
        <v>1457</v>
      </c>
      <c r="G40" s="1920" t="s">
        <v>1474</v>
      </c>
      <c r="H40" s="1920" t="s">
        <v>1513</v>
      </c>
      <c r="I40" s="1920" t="s">
        <v>1525</v>
      </c>
      <c r="J40" s="1920" t="s">
        <v>1550</v>
      </c>
      <c r="K40" s="1920" t="s">
        <v>1611</v>
      </c>
      <c r="L40" s="1920" t="s">
        <v>1627</v>
      </c>
      <c r="M40" s="1920" t="s">
        <v>1640</v>
      </c>
      <c r="N40" s="1920" t="s">
        <v>1719</v>
      </c>
      <c r="O40" s="1920" t="s">
        <v>1726</v>
      </c>
      <c r="P40" s="1919" t="s">
        <v>1778</v>
      </c>
      <c r="Q40" s="1919" t="s">
        <v>1794</v>
      </c>
      <c r="R40" s="1920" t="s">
        <v>1813</v>
      </c>
      <c r="S40" s="1920" t="s">
        <v>1827</v>
      </c>
      <c r="T40" s="1919" t="s">
        <v>1864</v>
      </c>
      <c r="U40" s="1921" t="s">
        <v>1898</v>
      </c>
      <c r="V40" s="1921" t="s">
        <v>1952</v>
      </c>
      <c r="W40" s="1921" t="s">
        <v>1969</v>
      </c>
      <c r="X40" s="1921" t="s">
        <v>1986</v>
      </c>
      <c r="Y40" s="1921" t="s">
        <v>2008</v>
      </c>
    </row>
    <row r="41" spans="1:25">
      <c r="A41" s="1925"/>
      <c r="B41" s="1925"/>
      <c r="C41" s="1925"/>
      <c r="D41" s="1925"/>
      <c r="E41" s="1925"/>
      <c r="F41" s="1925"/>
      <c r="G41" s="1920"/>
      <c r="H41" s="1920"/>
      <c r="I41" s="1920"/>
      <c r="J41" s="1920"/>
      <c r="K41" s="1920"/>
      <c r="L41" s="1920"/>
      <c r="M41" s="1920"/>
      <c r="N41" s="1920"/>
      <c r="O41" s="1920"/>
      <c r="P41" s="1920"/>
      <c r="Q41" s="1920"/>
      <c r="R41" s="1920"/>
      <c r="S41" s="1920"/>
      <c r="T41" s="1920"/>
      <c r="U41" s="1922"/>
      <c r="V41" s="1922"/>
      <c r="W41" s="1922"/>
      <c r="X41" s="1922"/>
      <c r="Y41" s="1922"/>
    </row>
    <row r="42" spans="1:25">
      <c r="A42" s="595" t="s">
        <v>1347</v>
      </c>
      <c r="B42" s="277">
        <v>-12.747999999999999</v>
      </c>
      <c r="C42" s="277">
        <v>49.408000000000001</v>
      </c>
      <c r="D42" s="277">
        <v>-14.702999999999999</v>
      </c>
      <c r="E42" s="277">
        <v>-34.847999999999999</v>
      </c>
      <c r="F42" s="277">
        <v>-4.7460000000000004</v>
      </c>
      <c r="G42" s="792">
        <v>-17.093</v>
      </c>
      <c r="H42" s="792">
        <v>-8.0909999999999993</v>
      </c>
      <c r="I42" s="792">
        <v>-0.38700000000000001</v>
      </c>
      <c r="J42" s="792">
        <v>-13.772</v>
      </c>
      <c r="K42" s="792">
        <v>-83.195999999999998</v>
      </c>
      <c r="L42" s="792">
        <v>-13.28</v>
      </c>
      <c r="M42" s="792">
        <v>-160.38200000000001</v>
      </c>
      <c r="N42" s="792">
        <v>-14.855</v>
      </c>
      <c r="O42" s="792">
        <v>-81.965000000000003</v>
      </c>
      <c r="P42" s="792">
        <v>7.7409999999999997</v>
      </c>
      <c r="Q42" s="792">
        <v>-52.287999999999997</v>
      </c>
      <c r="R42" s="792">
        <v>-25.803000000000001</v>
      </c>
      <c r="S42" s="792">
        <v>-52.097000000000001</v>
      </c>
      <c r="T42" s="792">
        <v>-36.905000000000001</v>
      </c>
      <c r="U42" s="1458">
        <v>-32.979999999999997</v>
      </c>
      <c r="V42" s="1458">
        <v>-41.62</v>
      </c>
      <c r="W42" s="1458">
        <v>-25.344999999999999</v>
      </c>
      <c r="X42" s="1458">
        <v>-50.75</v>
      </c>
      <c r="Y42" s="1458">
        <v>-19.945</v>
      </c>
    </row>
    <row r="43" spans="1:25">
      <c r="A43" s="595" t="s">
        <v>1346</v>
      </c>
      <c r="B43" s="277">
        <v>0</v>
      </c>
      <c r="C43" s="277">
        <v>-0.60199999999999998</v>
      </c>
      <c r="D43" s="277">
        <v>-0.64100000000000001</v>
      </c>
      <c r="E43" s="277">
        <v>-0.59</v>
      </c>
      <c r="F43" s="277">
        <v>0</v>
      </c>
      <c r="G43" s="792">
        <v>0</v>
      </c>
      <c r="H43" s="792">
        <v>0</v>
      </c>
      <c r="I43" s="792">
        <v>0</v>
      </c>
      <c r="J43" s="792">
        <v>0</v>
      </c>
      <c r="K43" s="792">
        <v>0</v>
      </c>
      <c r="L43" s="792">
        <v>0</v>
      </c>
      <c r="M43" s="792">
        <v>0</v>
      </c>
      <c r="N43" s="792">
        <v>0</v>
      </c>
      <c r="O43" s="792">
        <v>0</v>
      </c>
      <c r="P43" s="792">
        <v>0</v>
      </c>
      <c r="Q43" s="792">
        <v>0</v>
      </c>
      <c r="R43" s="792">
        <v>0</v>
      </c>
      <c r="S43" s="792">
        <v>0</v>
      </c>
      <c r="T43" s="792">
        <v>0</v>
      </c>
      <c r="U43" s="1458">
        <v>0</v>
      </c>
      <c r="V43" s="1458">
        <v>0</v>
      </c>
      <c r="W43" s="1458">
        <v>0</v>
      </c>
      <c r="X43" s="1458">
        <v>0</v>
      </c>
      <c r="Y43" s="1458">
        <v>0</v>
      </c>
    </row>
    <row r="44" spans="1:25">
      <c r="A44" s="595" t="s">
        <v>1345</v>
      </c>
      <c r="B44" s="277">
        <v>-0.45600000000000002</v>
      </c>
      <c r="C44" s="277">
        <v>-0.50700000000000001</v>
      </c>
      <c r="D44" s="277">
        <v>-0.68300000000000005</v>
      </c>
      <c r="E44" s="277">
        <v>-0.55100000000000005</v>
      </c>
      <c r="F44" s="277">
        <v>-0.47</v>
      </c>
      <c r="G44" s="792">
        <v>-0.40799999999999997</v>
      </c>
      <c r="H44" s="792">
        <v>-0.44</v>
      </c>
      <c r="I44" s="792">
        <v>-0.63100000000000001</v>
      </c>
      <c r="J44" s="792">
        <v>-3.5999999999999997E-2</v>
      </c>
      <c r="K44" s="792">
        <v>-2.4E-2</v>
      </c>
      <c r="L44" s="792">
        <v>-2.9000000000000001E-2</v>
      </c>
      <c r="M44" s="792">
        <v>-2.8000000000000001E-2</v>
      </c>
      <c r="N44" s="792">
        <v>-3.5000000000000003E-2</v>
      </c>
      <c r="O44" s="792">
        <v>-3.6999999999999998E-2</v>
      </c>
      <c r="P44" s="792">
        <v>-3.3000000000000002E-2</v>
      </c>
      <c r="Q44" s="792">
        <v>-3.1E-2</v>
      </c>
      <c r="R44" s="792">
        <v>-2.1000000000000001E-2</v>
      </c>
      <c r="S44" s="792">
        <v>-1.7000000000000001E-2</v>
      </c>
      <c r="T44" s="792">
        <v>-6.0000000000000001E-3</v>
      </c>
      <c r="U44" s="1458">
        <v>-6.0000000000000001E-3</v>
      </c>
      <c r="V44" s="1458">
        <v>-6.0000000000000001E-3</v>
      </c>
      <c r="W44" s="1458">
        <v>-5.0000000000000001E-3</v>
      </c>
      <c r="X44" s="1458">
        <v>-7.0000000000000001E-3</v>
      </c>
      <c r="Y44" s="1458">
        <v>-6.0000000000000001E-3</v>
      </c>
    </row>
    <row r="45" spans="1:25">
      <c r="A45" s="595" t="s">
        <v>712</v>
      </c>
      <c r="B45" s="277">
        <v>-13.205</v>
      </c>
      <c r="C45" s="277">
        <v>48.296999999999997</v>
      </c>
      <c r="D45" s="277">
        <v>-16.029</v>
      </c>
      <c r="E45" s="277">
        <v>-35.99</v>
      </c>
      <c r="F45" s="277">
        <v>-5.2160000000000002</v>
      </c>
      <c r="G45" s="792">
        <v>-17.501999999999999</v>
      </c>
      <c r="H45" s="792">
        <v>-8.5310000000000006</v>
      </c>
      <c r="I45" s="792">
        <v>-1.0189999999999999</v>
      </c>
      <c r="J45" s="792">
        <v>-13.052</v>
      </c>
      <c r="K45" s="792">
        <v>-83.22</v>
      </c>
      <c r="L45" s="792">
        <v>-13.31</v>
      </c>
      <c r="M45" s="792">
        <v>-160.41</v>
      </c>
      <c r="N45" s="792">
        <v>-14.891</v>
      </c>
      <c r="O45" s="792">
        <v>-82.001999999999995</v>
      </c>
      <c r="P45" s="792">
        <v>7.7080000000000002</v>
      </c>
      <c r="Q45" s="792">
        <v>-52.32</v>
      </c>
      <c r="R45" s="792">
        <v>-25.824999999999999</v>
      </c>
      <c r="S45" s="792">
        <v>-52.115000000000002</v>
      </c>
      <c r="T45" s="792">
        <v>-36.911999999999999</v>
      </c>
      <c r="U45" s="1458">
        <v>-32.985999999999997</v>
      </c>
      <c r="V45" s="1458">
        <v>-41.625999999999998</v>
      </c>
      <c r="W45" s="1458">
        <v>-25.35</v>
      </c>
      <c r="X45" s="1458">
        <v>-50.758000000000003</v>
      </c>
      <c r="Y45" s="1458">
        <v>-19.952000000000002</v>
      </c>
    </row>
    <row r="46" spans="1:25">
      <c r="A46" s="596" t="s">
        <v>689</v>
      </c>
      <c r="B46" s="277">
        <v>63.982999999999997</v>
      </c>
      <c r="C46" s="277">
        <v>2.0459999999999998</v>
      </c>
      <c r="D46" s="277">
        <v>-5.7489999999999997</v>
      </c>
      <c r="E46" s="277">
        <v>81.650000000000006</v>
      </c>
      <c r="F46" s="277">
        <v>-61.585999999999999</v>
      </c>
      <c r="G46" s="792">
        <v>31.297000000000001</v>
      </c>
      <c r="H46" s="792">
        <v>109.375</v>
      </c>
      <c r="I46" s="792">
        <v>-59.603000000000002</v>
      </c>
      <c r="J46" s="792">
        <v>20.303000000000001</v>
      </c>
      <c r="K46" s="792">
        <v>-42.83</v>
      </c>
      <c r="L46" s="792">
        <v>-60.125</v>
      </c>
      <c r="M46" s="792">
        <v>43.415999999999997</v>
      </c>
      <c r="N46" s="792">
        <v>82.424999999999997</v>
      </c>
      <c r="O46" s="792">
        <v>-77.046999999999997</v>
      </c>
      <c r="P46" s="792">
        <v>-90.564999999999998</v>
      </c>
      <c r="Q46" s="792">
        <v>51.701999999999998</v>
      </c>
      <c r="R46" s="792">
        <v>-15.439</v>
      </c>
      <c r="S46" s="792">
        <v>13.29</v>
      </c>
      <c r="T46" s="792">
        <v>0.96399999999999997</v>
      </c>
      <c r="U46" s="1458">
        <v>8.7129999999999992</v>
      </c>
      <c r="V46" s="1458">
        <v>-0.77400000000000002</v>
      </c>
      <c r="W46" s="1458">
        <v>5.5720000000000001</v>
      </c>
      <c r="X46" s="1458">
        <v>63.646999999999998</v>
      </c>
      <c r="Y46" s="1458">
        <v>1.175</v>
      </c>
    </row>
    <row r="47" spans="1:25">
      <c r="A47" s="596" t="s">
        <v>383</v>
      </c>
      <c r="B47" s="277">
        <v>431.911</v>
      </c>
      <c r="C47" s="277">
        <v>440.24</v>
      </c>
      <c r="D47" s="277">
        <v>476.59399999999999</v>
      </c>
      <c r="E47" s="277">
        <v>474.60899999999998</v>
      </c>
      <c r="F47" s="277">
        <v>463.54</v>
      </c>
      <c r="G47" s="792">
        <v>437.29300000000001</v>
      </c>
      <c r="H47" s="792">
        <v>459.63600000000002</v>
      </c>
      <c r="I47" s="792">
        <v>456.71100000000001</v>
      </c>
      <c r="J47" s="792">
        <v>430.33</v>
      </c>
      <c r="K47" s="792">
        <v>438.92500000000001</v>
      </c>
      <c r="L47" s="792">
        <v>458.80500000000001</v>
      </c>
      <c r="M47" s="792">
        <v>424.68799999999999</v>
      </c>
      <c r="N47" s="792">
        <v>413.774</v>
      </c>
      <c r="O47" s="792">
        <v>514.649</v>
      </c>
      <c r="P47" s="792">
        <v>430.45299999999997</v>
      </c>
      <c r="Q47" s="792">
        <v>457.50599999999997</v>
      </c>
      <c r="R47" s="792">
        <v>419.67500000000001</v>
      </c>
      <c r="S47" s="792">
        <v>409.29899999999998</v>
      </c>
      <c r="T47" s="792">
        <v>433.86500000000001</v>
      </c>
      <c r="U47" s="1458">
        <v>416.17500000000001</v>
      </c>
      <c r="V47" s="1458">
        <v>413.68200000000002</v>
      </c>
      <c r="W47" s="1458">
        <v>472.87799999999999</v>
      </c>
      <c r="X47" s="1458">
        <v>468.76600000000002</v>
      </c>
      <c r="Y47" s="1458">
        <v>462.87200000000001</v>
      </c>
    </row>
    <row r="48" spans="1:25">
      <c r="A48" s="596" t="s">
        <v>778</v>
      </c>
      <c r="B48" s="277">
        <v>-186.751</v>
      </c>
      <c r="C48" s="277">
        <v>-194.20400000000001</v>
      </c>
      <c r="D48" s="277">
        <v>-197.34299999999999</v>
      </c>
      <c r="E48" s="277">
        <v>-225.14</v>
      </c>
      <c r="F48" s="277">
        <v>-218.869</v>
      </c>
      <c r="G48" s="792">
        <v>-185.00299999999999</v>
      </c>
      <c r="H48" s="792">
        <v>-204.62799999999999</v>
      </c>
      <c r="I48" s="792">
        <v>-218.268</v>
      </c>
      <c r="J48" s="792">
        <v>-217.71799999999999</v>
      </c>
      <c r="K48" s="792">
        <v>-230.09200000000001</v>
      </c>
      <c r="L48" s="792">
        <v>-251.327</v>
      </c>
      <c r="M48" s="792">
        <v>-292.31599999999997</v>
      </c>
      <c r="N48" s="792">
        <v>-278.52100000000002</v>
      </c>
      <c r="O48" s="792">
        <v>-308.55099999999999</v>
      </c>
      <c r="P48" s="792">
        <v>-281.50299999999999</v>
      </c>
      <c r="Q48" s="792">
        <v>-291.25099999999998</v>
      </c>
      <c r="R48" s="792">
        <v>-273.65600000000001</v>
      </c>
      <c r="S48" s="792">
        <v>-243.25200000000001</v>
      </c>
      <c r="T48" s="792">
        <v>-236.07400000000001</v>
      </c>
      <c r="U48" s="1458">
        <v>-208.53700000000001</v>
      </c>
      <c r="V48" s="1458">
        <v>-259.35700000000003</v>
      </c>
      <c r="W48" s="1458">
        <v>-252.589</v>
      </c>
      <c r="X48" s="1458">
        <v>-269.62900000000002</v>
      </c>
      <c r="Y48" s="1458">
        <v>-269.14400000000001</v>
      </c>
    </row>
    <row r="49" spans="1:25">
      <c r="A49" s="596" t="s">
        <v>1334</v>
      </c>
      <c r="B49" s="277">
        <v>-30.119</v>
      </c>
      <c r="C49" s="277">
        <v>-32.777000000000001</v>
      </c>
      <c r="D49" s="277">
        <v>-32.753999999999998</v>
      </c>
      <c r="E49" s="277">
        <v>-30.844999999999999</v>
      </c>
      <c r="F49" s="277">
        <v>-32.841000000000001</v>
      </c>
      <c r="G49" s="792">
        <v>-30.097999999999999</v>
      </c>
      <c r="H49" s="792">
        <v>-31.402999999999999</v>
      </c>
      <c r="I49" s="792">
        <v>-31.783999999999999</v>
      </c>
      <c r="J49" s="792">
        <v>-29.917999999999999</v>
      </c>
      <c r="K49" s="792">
        <v>-27.207999999999998</v>
      </c>
      <c r="L49" s="792">
        <v>-30.690999999999999</v>
      </c>
      <c r="M49" s="792">
        <v>-33.104999999999997</v>
      </c>
      <c r="N49" s="792">
        <v>-39.994999999999997</v>
      </c>
      <c r="O49" s="792">
        <v>-47.008000000000003</v>
      </c>
      <c r="P49" s="792">
        <v>-45.938000000000002</v>
      </c>
      <c r="Q49" s="792">
        <v>-21.023</v>
      </c>
      <c r="R49" s="792">
        <v>-30.539000000000001</v>
      </c>
      <c r="S49" s="792">
        <v>-29.292000000000002</v>
      </c>
      <c r="T49" s="792">
        <v>-30.768999999999998</v>
      </c>
      <c r="U49" s="1458">
        <v>-29.913</v>
      </c>
      <c r="V49" s="1458">
        <v>-28.763000000000002</v>
      </c>
      <c r="W49" s="1458">
        <v>-35.335999999999999</v>
      </c>
      <c r="X49" s="1458">
        <v>-33.706000000000003</v>
      </c>
      <c r="Y49" s="1458">
        <v>-35.752000000000002</v>
      </c>
    </row>
    <row r="50" spans="1:25">
      <c r="A50" s="595" t="s">
        <v>1333</v>
      </c>
      <c r="B50" s="277">
        <v>265.81799999999998</v>
      </c>
      <c r="C50" s="277">
        <v>263.60199999999998</v>
      </c>
      <c r="D50" s="277">
        <v>224.71799999999999</v>
      </c>
      <c r="E50" s="277">
        <v>264.28300000000002</v>
      </c>
      <c r="F50" s="277">
        <v>145.02600000000001</v>
      </c>
      <c r="G50" s="792">
        <v>235.98599999999999</v>
      </c>
      <c r="H50" s="792">
        <v>324.44900000000001</v>
      </c>
      <c r="I50" s="792">
        <v>146.036</v>
      </c>
      <c r="J50" s="792">
        <v>189.94399999999999</v>
      </c>
      <c r="K50" s="792">
        <v>55.570999999999998</v>
      </c>
      <c r="L50" s="792">
        <v>103.349</v>
      </c>
      <c r="M50" s="792">
        <v>-17.727</v>
      </c>
      <c r="N50" s="792">
        <v>162.791</v>
      </c>
      <c r="O50" s="792">
        <v>0.04</v>
      </c>
      <c r="P50" s="792">
        <v>20.152999999999999</v>
      </c>
      <c r="Q50" s="792">
        <v>144.613</v>
      </c>
      <c r="R50" s="792">
        <v>74.215000000000003</v>
      </c>
      <c r="S50" s="792">
        <v>97.929000000000002</v>
      </c>
      <c r="T50" s="792">
        <v>131.07300000000001</v>
      </c>
      <c r="U50" s="1458">
        <v>153.45099999999999</v>
      </c>
      <c r="V50" s="1458">
        <v>83.16</v>
      </c>
      <c r="W50" s="1458">
        <v>165.173</v>
      </c>
      <c r="X50" s="1458">
        <v>178.32</v>
      </c>
      <c r="Y50" s="1458">
        <v>139.19800000000001</v>
      </c>
    </row>
    <row r="51" spans="1:25">
      <c r="A51" s="1242" t="s">
        <v>1332</v>
      </c>
      <c r="B51" s="277">
        <v>-103.417</v>
      </c>
      <c r="C51" s="277">
        <v>-102.875</v>
      </c>
      <c r="D51" s="277">
        <v>-87.39</v>
      </c>
      <c r="E51" s="277">
        <v>-103.22</v>
      </c>
      <c r="F51" s="277">
        <v>-60.433</v>
      </c>
      <c r="G51" s="792">
        <v>-104.023</v>
      </c>
      <c r="H51" s="792">
        <v>-144.54</v>
      </c>
      <c r="I51" s="792">
        <v>-63.823999999999998</v>
      </c>
      <c r="J51" s="792">
        <v>-83.631</v>
      </c>
      <c r="K51" s="792">
        <v>-22.937000000000001</v>
      </c>
      <c r="L51" s="792">
        <v>-44.277000000000001</v>
      </c>
      <c r="M51" s="792">
        <v>29.48</v>
      </c>
      <c r="N51" s="792">
        <v>-49.642000000000003</v>
      </c>
      <c r="O51" s="792">
        <v>41.64</v>
      </c>
      <c r="P51" s="792">
        <v>15.099</v>
      </c>
      <c r="Q51" s="792">
        <v>-39.482999999999997</v>
      </c>
      <c r="R51" s="792">
        <v>-8.1340000000000003</v>
      </c>
      <c r="S51" s="792">
        <v>-14.840999999999999</v>
      </c>
      <c r="T51" s="792">
        <v>-28.385999999999999</v>
      </c>
      <c r="U51" s="1458">
        <v>-32.000999999999998</v>
      </c>
      <c r="V51" s="1458">
        <v>-11.409000000000001</v>
      </c>
      <c r="W51" s="1458">
        <v>-43.369</v>
      </c>
      <c r="X51" s="1458">
        <v>-44.576999999999998</v>
      </c>
      <c r="Y51" s="1458">
        <v>-27.388000000000002</v>
      </c>
    </row>
    <row r="52" spans="1:25">
      <c r="A52" s="884" t="s">
        <v>709</v>
      </c>
      <c r="B52" s="884">
        <v>162.4</v>
      </c>
      <c r="C52" s="884">
        <v>160.727</v>
      </c>
      <c r="D52" s="884">
        <v>137.327</v>
      </c>
      <c r="E52" s="884">
        <v>161.06299999999999</v>
      </c>
      <c r="F52" s="884">
        <v>84.593000000000004</v>
      </c>
      <c r="G52" s="890">
        <v>131.96199999999999</v>
      </c>
      <c r="H52" s="890">
        <v>179.90899999999999</v>
      </c>
      <c r="I52" s="890">
        <v>82.212000000000003</v>
      </c>
      <c r="J52" s="890">
        <v>106.312</v>
      </c>
      <c r="K52" s="890">
        <v>32.634</v>
      </c>
      <c r="L52" s="890">
        <v>59.072000000000003</v>
      </c>
      <c r="M52" s="890">
        <v>11.752000000000001</v>
      </c>
      <c r="N52" s="890">
        <v>113.149</v>
      </c>
      <c r="O52" s="890">
        <v>41.68</v>
      </c>
      <c r="P52" s="890">
        <v>35.253</v>
      </c>
      <c r="Q52" s="890">
        <v>105.13</v>
      </c>
      <c r="R52" s="890">
        <v>66.081000000000003</v>
      </c>
      <c r="S52" s="890">
        <v>83.087999999999994</v>
      </c>
      <c r="T52" s="890">
        <v>102.68600000000001</v>
      </c>
      <c r="U52" s="1459">
        <v>121.45</v>
      </c>
      <c r="V52" s="1459">
        <v>71.751000000000005</v>
      </c>
      <c r="W52" s="1459">
        <v>121.804</v>
      </c>
      <c r="X52" s="1459">
        <v>133.74199999999999</v>
      </c>
      <c r="Y52" s="1459">
        <v>111.81</v>
      </c>
    </row>
    <row r="53" spans="1:25">
      <c r="G53" s="1243"/>
      <c r="H53" s="1243"/>
      <c r="I53" s="1243"/>
      <c r="J53" s="1243"/>
      <c r="K53" s="1243"/>
      <c r="L53" s="1243"/>
      <c r="M53" s="1243"/>
      <c r="N53" s="1243"/>
      <c r="O53" s="1243"/>
      <c r="P53" s="1243"/>
      <c r="Q53" s="1243"/>
      <c r="R53" s="1243"/>
      <c r="S53" s="1243"/>
      <c r="T53" s="1243"/>
      <c r="U53" s="1460"/>
      <c r="V53" s="1460"/>
      <c r="W53" s="1460"/>
      <c r="X53" s="1460"/>
      <c r="Y53" s="1460"/>
    </row>
    <row r="54" spans="1:25">
      <c r="A54" s="1927" t="s">
        <v>1344</v>
      </c>
      <c r="B54" s="1244"/>
      <c r="C54" s="1244"/>
      <c r="D54" s="1244"/>
      <c r="E54" s="1244"/>
      <c r="F54" s="1244"/>
      <c r="G54" s="1245"/>
      <c r="H54" s="1245"/>
      <c r="I54" s="1245"/>
      <c r="J54" s="1923"/>
      <c r="K54" s="1923"/>
      <c r="L54" s="1923"/>
      <c r="M54" s="1923"/>
      <c r="N54" s="1923"/>
      <c r="O54" s="1923"/>
      <c r="P54" s="1923"/>
      <c r="Q54" s="1923"/>
      <c r="R54" s="1923"/>
      <c r="S54" s="1923"/>
      <c r="T54" s="1923"/>
      <c r="U54" s="1923"/>
      <c r="V54" s="1923"/>
      <c r="W54" s="1923"/>
      <c r="X54" s="1923"/>
      <c r="Y54" s="1923" t="s">
        <v>710</v>
      </c>
    </row>
    <row r="55" spans="1:25">
      <c r="A55" s="1928"/>
      <c r="B55" s="1246"/>
      <c r="C55" s="1246"/>
      <c r="D55" s="1246"/>
      <c r="E55" s="1246"/>
      <c r="F55" s="1246"/>
      <c r="G55" s="1247"/>
      <c r="H55" s="1247"/>
      <c r="I55" s="1247"/>
      <c r="J55" s="1924"/>
      <c r="K55" s="1924"/>
      <c r="L55" s="1924"/>
      <c r="M55" s="1924"/>
      <c r="N55" s="1924"/>
      <c r="O55" s="1924"/>
      <c r="P55" s="1924"/>
      <c r="Q55" s="1924"/>
      <c r="R55" s="1924"/>
      <c r="S55" s="1924"/>
      <c r="T55" s="1924"/>
      <c r="U55" s="1924"/>
      <c r="V55" s="1924"/>
      <c r="W55" s="1924"/>
      <c r="X55" s="1924"/>
      <c r="Y55" s="1924"/>
    </row>
    <row r="56" spans="1:25">
      <c r="A56" s="1925"/>
      <c r="B56" s="1925" t="s">
        <v>1339</v>
      </c>
      <c r="C56" s="1925" t="s">
        <v>1338</v>
      </c>
      <c r="D56" s="1925" t="s">
        <v>1337</v>
      </c>
      <c r="E56" s="1925" t="s">
        <v>1336</v>
      </c>
      <c r="F56" s="1925" t="s">
        <v>1457</v>
      </c>
      <c r="G56" s="1920" t="s">
        <v>1474</v>
      </c>
      <c r="H56" s="1920" t="s">
        <v>1513</v>
      </c>
      <c r="I56" s="1920" t="s">
        <v>1525</v>
      </c>
      <c r="J56" s="1920" t="s">
        <v>1550</v>
      </c>
      <c r="K56" s="1920" t="s">
        <v>1611</v>
      </c>
      <c r="L56" s="1920" t="s">
        <v>1627</v>
      </c>
      <c r="M56" s="1920" t="s">
        <v>1640</v>
      </c>
      <c r="N56" s="1920" t="s">
        <v>1719</v>
      </c>
      <c r="O56" s="1920" t="s">
        <v>1726</v>
      </c>
      <c r="P56" s="1919" t="s">
        <v>1778</v>
      </c>
      <c r="Q56" s="1919" t="s">
        <v>1794</v>
      </c>
      <c r="R56" s="1919" t="s">
        <v>1813</v>
      </c>
      <c r="S56" s="1919" t="s">
        <v>1827</v>
      </c>
      <c r="T56" s="1919" t="s">
        <v>1864</v>
      </c>
      <c r="U56" s="1921" t="s">
        <v>1898</v>
      </c>
      <c r="V56" s="1921" t="s">
        <v>1952</v>
      </c>
      <c r="W56" s="1921" t="s">
        <v>1969</v>
      </c>
      <c r="X56" s="1921" t="s">
        <v>1986</v>
      </c>
      <c r="Y56" s="1921" t="s">
        <v>2008</v>
      </c>
    </row>
    <row r="57" spans="1:25">
      <c r="A57" s="1925"/>
      <c r="B57" s="1925"/>
      <c r="C57" s="1925"/>
      <c r="D57" s="1925"/>
      <c r="E57" s="1925"/>
      <c r="F57" s="1925"/>
      <c r="G57" s="1920"/>
      <c r="H57" s="1920"/>
      <c r="I57" s="1920"/>
      <c r="J57" s="1920"/>
      <c r="K57" s="1920"/>
      <c r="L57" s="1920"/>
      <c r="M57" s="1920"/>
      <c r="N57" s="1920"/>
      <c r="O57" s="1920"/>
      <c r="P57" s="1920"/>
      <c r="Q57" s="1920"/>
      <c r="R57" s="1920"/>
      <c r="S57" s="1920"/>
      <c r="T57" s="1920"/>
      <c r="U57" s="1926"/>
      <c r="V57" s="1922"/>
      <c r="W57" s="1922"/>
      <c r="X57" s="1922"/>
      <c r="Y57" s="1922"/>
    </row>
    <row r="58" spans="1:25">
      <c r="A58" s="595" t="s">
        <v>1335</v>
      </c>
      <c r="B58" s="277">
        <v>102</v>
      </c>
      <c r="C58" s="277">
        <v>107</v>
      </c>
      <c r="D58" s="277">
        <v>113.089</v>
      </c>
      <c r="E58" s="594">
        <v>103.58199999999999</v>
      </c>
      <c r="F58" s="594">
        <v>107.30800000000001</v>
      </c>
      <c r="G58" s="792">
        <v>61.341999999999999</v>
      </c>
      <c r="H58" s="792">
        <v>91.903999999999996</v>
      </c>
      <c r="I58" s="792">
        <v>89.73</v>
      </c>
      <c r="J58" s="792">
        <v>86.1</v>
      </c>
      <c r="K58" s="792">
        <v>99.540999999999997</v>
      </c>
      <c r="L58" s="792">
        <v>124.70699999999999</v>
      </c>
      <c r="M58" s="792">
        <v>118.783</v>
      </c>
      <c r="N58" s="792">
        <v>126.706</v>
      </c>
      <c r="O58" s="792">
        <v>143.345</v>
      </c>
      <c r="P58" s="792">
        <v>145.626</v>
      </c>
      <c r="Q58" s="792">
        <v>147.81</v>
      </c>
      <c r="R58" s="792">
        <v>149.779</v>
      </c>
      <c r="S58" s="792">
        <v>163.398</v>
      </c>
      <c r="T58" s="792">
        <v>163.232</v>
      </c>
      <c r="U58" s="1458">
        <v>188.31299999999999</v>
      </c>
      <c r="V58" s="1458">
        <v>182.28200000000001</v>
      </c>
      <c r="W58" s="1458">
        <v>196.28399999999999</v>
      </c>
      <c r="X58" s="1458">
        <v>199.93</v>
      </c>
      <c r="Y58" s="1458">
        <v>214.86799999999999</v>
      </c>
    </row>
    <row r="59" spans="1:25">
      <c r="A59" s="596" t="s">
        <v>689</v>
      </c>
      <c r="B59" s="277">
        <v>23</v>
      </c>
      <c r="C59" s="277">
        <v>23</v>
      </c>
      <c r="D59" s="277">
        <v>17.562999999999999</v>
      </c>
      <c r="E59" s="594">
        <v>15.657999999999999</v>
      </c>
      <c r="F59" s="594">
        <v>5.6959999999999997</v>
      </c>
      <c r="G59" s="792">
        <v>-5.5650000000000004</v>
      </c>
      <c r="H59" s="792">
        <v>-18.056000000000001</v>
      </c>
      <c r="I59" s="792">
        <v>-22.07</v>
      </c>
      <c r="J59" s="792">
        <v>-21.23</v>
      </c>
      <c r="K59" s="792">
        <v>-8.0670000000000002</v>
      </c>
      <c r="L59" s="792">
        <v>14.89</v>
      </c>
      <c r="M59" s="792">
        <v>31.933</v>
      </c>
      <c r="N59" s="792">
        <v>48.776000000000003</v>
      </c>
      <c r="O59" s="792">
        <v>62.564999999999998</v>
      </c>
      <c r="P59" s="792">
        <v>75.037999999999997</v>
      </c>
      <c r="Q59" s="792">
        <v>79.846999999999994</v>
      </c>
      <c r="R59" s="792">
        <v>81.106999999999999</v>
      </c>
      <c r="S59" s="792">
        <v>83.12</v>
      </c>
      <c r="T59" s="792">
        <v>85.042000000000002</v>
      </c>
      <c r="U59" s="1458">
        <v>84.71</v>
      </c>
      <c r="V59" s="1458">
        <v>78.853999999999999</v>
      </c>
      <c r="W59" s="1458">
        <v>70.375</v>
      </c>
      <c r="X59" s="1458">
        <v>79.626000000000005</v>
      </c>
      <c r="Y59" s="1458">
        <v>87.454999999999998</v>
      </c>
    </row>
    <row r="60" spans="1:25">
      <c r="A60" s="596" t="s">
        <v>778</v>
      </c>
      <c r="B60" s="277">
        <v>-66</v>
      </c>
      <c r="C60" s="277">
        <v>-65</v>
      </c>
      <c r="D60" s="277">
        <v>-63.735999999999997</v>
      </c>
      <c r="E60" s="594">
        <v>-66.888999999999996</v>
      </c>
      <c r="F60" s="594">
        <v>-55.12</v>
      </c>
      <c r="G60" s="792">
        <v>-33.311999999999998</v>
      </c>
      <c r="H60" s="792">
        <v>-46.923000000000002</v>
      </c>
      <c r="I60" s="792">
        <v>-57.262999999999998</v>
      </c>
      <c r="J60" s="792">
        <v>-52.646000000000001</v>
      </c>
      <c r="K60" s="792">
        <v>-66.072000000000003</v>
      </c>
      <c r="L60" s="792">
        <v>-71.885000000000005</v>
      </c>
      <c r="M60" s="792">
        <v>-70.683000000000007</v>
      </c>
      <c r="N60" s="792">
        <v>-83.971999999999994</v>
      </c>
      <c r="O60" s="792">
        <v>-86.433999999999997</v>
      </c>
      <c r="P60" s="792">
        <v>-101.14100000000001</v>
      </c>
      <c r="Q60" s="792">
        <v>-92.539000000000001</v>
      </c>
      <c r="R60" s="792">
        <v>-101.62</v>
      </c>
      <c r="S60" s="792">
        <v>-128.01400000000001</v>
      </c>
      <c r="T60" s="792">
        <v>-106.85</v>
      </c>
      <c r="U60" s="1458">
        <v>-126.699</v>
      </c>
      <c r="V60" s="1458">
        <v>-110.295</v>
      </c>
      <c r="W60" s="1458">
        <v>-105.08499999999999</v>
      </c>
      <c r="X60" s="1458">
        <v>-106.33499999999999</v>
      </c>
      <c r="Y60" s="1458">
        <v>-115.893</v>
      </c>
    </row>
    <row r="61" spans="1:25">
      <c r="A61" s="596" t="s">
        <v>383</v>
      </c>
      <c r="B61" s="277"/>
      <c r="C61" s="277"/>
      <c r="D61" s="277"/>
      <c r="E61" s="594"/>
      <c r="F61" s="594"/>
      <c r="G61" s="792"/>
      <c r="H61" s="792">
        <v>-1.3293710299999999</v>
      </c>
      <c r="I61" s="792">
        <v>-0.24557771</v>
      </c>
      <c r="J61" s="792">
        <v>-0.19856443000000001</v>
      </c>
      <c r="K61" s="792">
        <v>-0.23599999999999999</v>
      </c>
      <c r="L61" s="792">
        <v>-0.309</v>
      </c>
      <c r="M61" s="792">
        <v>-0.58599999999999997</v>
      </c>
      <c r="N61" s="792">
        <v>-0.156</v>
      </c>
      <c r="O61" s="792">
        <v>2E-3</v>
      </c>
      <c r="P61" s="792">
        <v>0</v>
      </c>
      <c r="Q61" s="792">
        <v>0</v>
      </c>
      <c r="R61" s="792">
        <v>0</v>
      </c>
      <c r="S61" s="792">
        <v>0</v>
      </c>
      <c r="T61" s="792">
        <v>0</v>
      </c>
      <c r="U61" s="1458">
        <v>0</v>
      </c>
      <c r="V61" s="1458">
        <v>0</v>
      </c>
      <c r="W61" s="1458">
        <v>0</v>
      </c>
      <c r="X61" s="1458">
        <v>0</v>
      </c>
      <c r="Y61" s="1458">
        <v>0</v>
      </c>
    </row>
    <row r="62" spans="1:25">
      <c r="A62" s="596" t="s">
        <v>1334</v>
      </c>
      <c r="B62" s="277">
        <v>-5</v>
      </c>
      <c r="C62" s="277">
        <v>-6</v>
      </c>
      <c r="D62" s="277">
        <v>-5.9359999999999999</v>
      </c>
      <c r="E62" s="594">
        <v>-5.6449999999999996</v>
      </c>
      <c r="F62" s="594">
        <v>-5.6769999999999996</v>
      </c>
      <c r="G62" s="792">
        <v>-3.4009999999999998</v>
      </c>
      <c r="H62" s="792">
        <v>-4.7119999999999997</v>
      </c>
      <c r="I62" s="792">
        <v>-4.548</v>
      </c>
      <c r="J62" s="792">
        <v>-4.3710000000000004</v>
      </c>
      <c r="K62" s="792">
        <v>-5.0549999999999997</v>
      </c>
      <c r="L62" s="792">
        <v>-6.3630000000000004</v>
      </c>
      <c r="M62" s="792">
        <v>-6.1420000000000003</v>
      </c>
      <c r="N62" s="792">
        <v>-6.5890000000000004</v>
      </c>
      <c r="O62" s="792">
        <v>-7.4790000000000001</v>
      </c>
      <c r="P62" s="792">
        <v>-7.8120000000000003</v>
      </c>
      <c r="Q62" s="792">
        <v>-8.0389999999999997</v>
      </c>
      <c r="R62" s="792">
        <v>-8.2460000000000004</v>
      </c>
      <c r="S62" s="792">
        <v>-8.952</v>
      </c>
      <c r="T62" s="792">
        <v>-8.92</v>
      </c>
      <c r="U62" s="1458">
        <v>-10.334</v>
      </c>
      <c r="V62" s="1458">
        <v>-9.9469999999999992</v>
      </c>
      <c r="W62" s="1458">
        <v>-10.452999999999999</v>
      </c>
      <c r="X62" s="1458">
        <v>-10.791</v>
      </c>
      <c r="Y62" s="1458">
        <v>-11.646000000000001</v>
      </c>
    </row>
    <row r="63" spans="1:25">
      <c r="A63" s="595" t="s">
        <v>1333</v>
      </c>
      <c r="B63" s="277">
        <v>54</v>
      </c>
      <c r="C63" s="277">
        <v>58</v>
      </c>
      <c r="D63" s="277">
        <v>60.295000000000002</v>
      </c>
      <c r="E63" s="594">
        <v>46.237000000000002</v>
      </c>
      <c r="F63" s="594">
        <v>51.814999999999998</v>
      </c>
      <c r="G63" s="792">
        <v>18.73</v>
      </c>
      <c r="H63" s="792">
        <v>20.850999999999999</v>
      </c>
      <c r="I63" s="792">
        <v>5.56</v>
      </c>
      <c r="J63" s="792">
        <v>7.6150000000000002</v>
      </c>
      <c r="K63" s="792">
        <v>20.077000000000002</v>
      </c>
      <c r="L63" s="792">
        <v>61.713999999999999</v>
      </c>
      <c r="M63" s="792">
        <v>73.28</v>
      </c>
      <c r="N63" s="792">
        <v>84.739000000000004</v>
      </c>
      <c r="O63" s="792">
        <v>111.97799999999999</v>
      </c>
      <c r="P63" s="792">
        <v>111.691</v>
      </c>
      <c r="Q63" s="792">
        <v>127.066</v>
      </c>
      <c r="R63" s="792">
        <v>121.002</v>
      </c>
      <c r="S63" s="792">
        <v>109.544</v>
      </c>
      <c r="T63" s="792">
        <v>132.50399999999999</v>
      </c>
      <c r="U63" s="1458">
        <v>135.989</v>
      </c>
      <c r="V63" s="1458">
        <v>140.89400000000001</v>
      </c>
      <c r="W63" s="1458">
        <v>151.12100000000001</v>
      </c>
      <c r="X63" s="1458">
        <v>162.429</v>
      </c>
      <c r="Y63" s="1458">
        <v>174.78299999999999</v>
      </c>
    </row>
    <row r="64" spans="1:25">
      <c r="A64" s="1242" t="s">
        <v>1332</v>
      </c>
      <c r="B64" s="277">
        <v>-22</v>
      </c>
      <c r="C64" s="277">
        <v>-23</v>
      </c>
      <c r="D64" s="277">
        <v>-24.071000000000002</v>
      </c>
      <c r="E64" s="594">
        <v>-18.452000000000002</v>
      </c>
      <c r="F64" s="594">
        <v>-20.687999999999999</v>
      </c>
      <c r="G64" s="792">
        <v>-7.4580000000000002</v>
      </c>
      <c r="H64" s="792">
        <v>-8.3000000000000007</v>
      </c>
      <c r="I64" s="792">
        <v>-2.19</v>
      </c>
      <c r="J64" s="792">
        <v>-3.2290000000000001</v>
      </c>
      <c r="K64" s="792">
        <v>-7.9939999999999998</v>
      </c>
      <c r="L64" s="792">
        <v>-24.649000000000001</v>
      </c>
      <c r="M64" s="792">
        <v>-29.271999999999998</v>
      </c>
      <c r="N64" s="792">
        <v>-33.847999999999999</v>
      </c>
      <c r="O64" s="792">
        <v>-44.722000000000001</v>
      </c>
      <c r="P64" s="792">
        <v>-44.619</v>
      </c>
      <c r="Q64" s="792">
        <v>-50.765000000000001</v>
      </c>
      <c r="R64" s="792">
        <v>-48.329000000000001</v>
      </c>
      <c r="S64" s="792">
        <v>-43.746000000000002</v>
      </c>
      <c r="T64" s="792">
        <v>-52.929000000000002</v>
      </c>
      <c r="U64" s="1458">
        <v>-54.329000000000001</v>
      </c>
      <c r="V64" s="1458">
        <v>-56.292999999999999</v>
      </c>
      <c r="W64" s="1458">
        <v>-60.375999999999998</v>
      </c>
      <c r="X64" s="1458">
        <v>-64.897000000000006</v>
      </c>
      <c r="Y64" s="1458">
        <v>-69.838999999999999</v>
      </c>
    </row>
    <row r="65" spans="1:25">
      <c r="A65" s="884" t="s">
        <v>709</v>
      </c>
      <c r="B65" s="884">
        <v>32</v>
      </c>
      <c r="C65" s="884">
        <v>35</v>
      </c>
      <c r="D65" s="884">
        <v>36.222999999999999</v>
      </c>
      <c r="E65" s="889">
        <v>27.785</v>
      </c>
      <c r="F65" s="889">
        <v>31.126000000000001</v>
      </c>
      <c r="G65" s="890">
        <v>11.272</v>
      </c>
      <c r="H65" s="890">
        <v>12.551</v>
      </c>
      <c r="I65" s="890">
        <v>3.37</v>
      </c>
      <c r="J65" s="890">
        <v>4.3849999999999998</v>
      </c>
      <c r="K65" s="890">
        <v>12.083</v>
      </c>
      <c r="L65" s="890">
        <v>37.064</v>
      </c>
      <c r="M65" s="890">
        <v>44.008000000000003</v>
      </c>
      <c r="N65" s="890">
        <v>50.890999999999998</v>
      </c>
      <c r="O65" s="890">
        <v>67.254999999999995</v>
      </c>
      <c r="P65" s="890">
        <v>67.072000000000003</v>
      </c>
      <c r="Q65" s="890">
        <v>76.3</v>
      </c>
      <c r="R65" s="890">
        <v>72.673000000000002</v>
      </c>
      <c r="S65" s="890">
        <v>65.798000000000002</v>
      </c>
      <c r="T65" s="890">
        <v>79.573999999999998</v>
      </c>
      <c r="U65" s="1459">
        <v>81.659000000000006</v>
      </c>
      <c r="V65" s="1459">
        <v>84.6</v>
      </c>
      <c r="W65" s="1459">
        <v>90.744</v>
      </c>
      <c r="X65" s="1459">
        <v>97.531999999999996</v>
      </c>
      <c r="Y65" s="1459">
        <v>104.944</v>
      </c>
    </row>
  </sheetData>
  <mergeCells count="175">
    <mergeCell ref="P1:P2"/>
    <mergeCell ref="P20:P21"/>
    <mergeCell ref="P22:P23"/>
    <mergeCell ref="P38:P39"/>
    <mergeCell ref="P40:P41"/>
    <mergeCell ref="P54:P55"/>
    <mergeCell ref="P56:P57"/>
    <mergeCell ref="Y1:Y2"/>
    <mergeCell ref="X3:X4"/>
    <mergeCell ref="Y20:Y21"/>
    <mergeCell ref="X22:X23"/>
    <mergeCell ref="Y38:Y39"/>
    <mergeCell ref="X40:X41"/>
    <mergeCell ref="Y54:Y55"/>
    <mergeCell ref="X56:X57"/>
    <mergeCell ref="Q56:Q57"/>
    <mergeCell ref="Q20:Q21"/>
    <mergeCell ref="Q54:Q55"/>
    <mergeCell ref="S3:S4"/>
    <mergeCell ref="T3:T4"/>
    <mergeCell ref="U3:U4"/>
    <mergeCell ref="S54:S55"/>
    <mergeCell ref="S1:S2"/>
    <mergeCell ref="W1:W2"/>
    <mergeCell ref="O1:O2"/>
    <mergeCell ref="N1:N2"/>
    <mergeCell ref="G56:G57"/>
    <mergeCell ref="H56:H57"/>
    <mergeCell ref="J1:J2"/>
    <mergeCell ref="L1:L2"/>
    <mergeCell ref="M1:M2"/>
    <mergeCell ref="N40:N41"/>
    <mergeCell ref="N54:N55"/>
    <mergeCell ref="M22:M23"/>
    <mergeCell ref="N22:N23"/>
    <mergeCell ref="J40:J41"/>
    <mergeCell ref="M54:M55"/>
    <mergeCell ref="M56:M57"/>
    <mergeCell ref="I3:I4"/>
    <mergeCell ref="G1:G2"/>
    <mergeCell ref="H1:H2"/>
    <mergeCell ref="I1:I2"/>
    <mergeCell ref="J3:J4"/>
    <mergeCell ref="O54:O55"/>
    <mergeCell ref="O56:O57"/>
    <mergeCell ref="A56:A57"/>
    <mergeCell ref="B56:B57"/>
    <mergeCell ref="C56:C57"/>
    <mergeCell ref="D56:D57"/>
    <mergeCell ref="E56:E57"/>
    <mergeCell ref="A54:A55"/>
    <mergeCell ref="J54:J55"/>
    <mergeCell ref="I56:I57"/>
    <mergeCell ref="J56:J57"/>
    <mergeCell ref="F56:F57"/>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G40:G41"/>
    <mergeCell ref="H40:H41"/>
    <mergeCell ref="I40:I41"/>
    <mergeCell ref="K40:K41"/>
    <mergeCell ref="L40:L41"/>
    <mergeCell ref="A20:A21"/>
    <mergeCell ref="J20:J21"/>
    <mergeCell ref="K20:K21"/>
    <mergeCell ref="L20:L21"/>
    <mergeCell ref="M20:M21"/>
    <mergeCell ref="N20:N21"/>
    <mergeCell ref="P3:P4"/>
    <mergeCell ref="Q3:Q4"/>
    <mergeCell ref="R3:R4"/>
    <mergeCell ref="M3:M4"/>
    <mergeCell ref="K3:K4"/>
    <mergeCell ref="L3:L4"/>
    <mergeCell ref="A3:A4"/>
    <mergeCell ref="N3:N4"/>
    <mergeCell ref="B3:B4"/>
    <mergeCell ref="O3:O4"/>
    <mergeCell ref="G3:G4"/>
    <mergeCell ref="H3:H4"/>
    <mergeCell ref="A1:A2"/>
    <mergeCell ref="B1:B2"/>
    <mergeCell ref="C1:C2"/>
    <mergeCell ref="D1:D2"/>
    <mergeCell ref="E1:E2"/>
    <mergeCell ref="C3:C4"/>
    <mergeCell ref="D3:D4"/>
    <mergeCell ref="E3:E4"/>
    <mergeCell ref="F3:F4"/>
    <mergeCell ref="F1:F2"/>
    <mergeCell ref="T40:T41"/>
    <mergeCell ref="T56:T57"/>
    <mergeCell ref="U20:U21"/>
    <mergeCell ref="B40:B41"/>
    <mergeCell ref="M40:M41"/>
    <mergeCell ref="S20:S21"/>
    <mergeCell ref="S22:S23"/>
    <mergeCell ref="B22:B23"/>
    <mergeCell ref="O20:O21"/>
    <mergeCell ref="O22:O23"/>
    <mergeCell ref="C40:C41"/>
    <mergeCell ref="D40:D41"/>
    <mergeCell ref="Q22:Q23"/>
    <mergeCell ref="Q38:Q39"/>
    <mergeCell ref="Q40:Q41"/>
    <mergeCell ref="O38:O39"/>
    <mergeCell ref="O40:O41"/>
    <mergeCell ref="N56:N57"/>
    <mergeCell ref="K54:K55"/>
    <mergeCell ref="L54:L55"/>
    <mergeCell ref="K56:K57"/>
    <mergeCell ref="L56:L57"/>
    <mergeCell ref="U1:U2"/>
    <mergeCell ref="T22:T23"/>
    <mergeCell ref="U38:U39"/>
    <mergeCell ref="V3:V4"/>
    <mergeCell ref="A22:A23"/>
    <mergeCell ref="Q1:Q2"/>
    <mergeCell ref="U54:U55"/>
    <mergeCell ref="S56:S57"/>
    <mergeCell ref="R1:R2"/>
    <mergeCell ref="R20:R21"/>
    <mergeCell ref="R22:R23"/>
    <mergeCell ref="R38:R39"/>
    <mergeCell ref="R40:R41"/>
    <mergeCell ref="R54:R55"/>
    <mergeCell ref="R56:R57"/>
    <mergeCell ref="U22:U23"/>
    <mergeCell ref="U40:U41"/>
    <mergeCell ref="U56:U57"/>
    <mergeCell ref="T1:T2"/>
    <mergeCell ref="T20:T21"/>
    <mergeCell ref="T38:T39"/>
    <mergeCell ref="T54:T55"/>
    <mergeCell ref="S38:S39"/>
    <mergeCell ref="S40:S41"/>
    <mergeCell ref="Y3:Y4"/>
    <mergeCell ref="Y22:Y23"/>
    <mergeCell ref="Y40:Y41"/>
    <mergeCell ref="Y56:Y57"/>
    <mergeCell ref="X1:X2"/>
    <mergeCell ref="X20:X21"/>
    <mergeCell ref="X38:X39"/>
    <mergeCell ref="X54:X55"/>
    <mergeCell ref="V1:V2"/>
    <mergeCell ref="V20:V21"/>
    <mergeCell ref="V22:V23"/>
    <mergeCell ref="V38:V39"/>
    <mergeCell ref="V40:V41"/>
    <mergeCell ref="V54:V55"/>
    <mergeCell ref="V56:V57"/>
    <mergeCell ref="W20:W21"/>
    <mergeCell ref="W22:W23"/>
    <mergeCell ref="W38:W39"/>
    <mergeCell ref="W40:W41"/>
    <mergeCell ref="W54:W55"/>
    <mergeCell ref="W56:W57"/>
    <mergeCell ref="W3:W4"/>
  </mergeCells>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5C8A-8441-4EE1-9764-1D8F5775D178}">
  <sheetPr codeName="Planilha40">
    <tabColor rgb="FF939598"/>
  </sheetPr>
  <dimension ref="A1:AK44"/>
  <sheetViews>
    <sheetView showGridLines="0" workbookViewId="0">
      <pane xSplit="1" ySplit="4" topLeftCell="AG5" activePane="bottomRight" state="frozen"/>
      <selection activeCell="EA1" sqref="EA1:EB1"/>
      <selection pane="topRight" activeCell="EA1" sqref="EA1:EB1"/>
      <selection pane="bottomLeft" activeCell="EA1" sqref="EA1:EB1"/>
      <selection pane="bottomRight" sqref="A1:A2"/>
    </sheetView>
  </sheetViews>
  <sheetFormatPr defaultColWidth="8.7265625" defaultRowHeight="13"/>
  <cols>
    <col min="1" max="1" width="61.7265625" style="8" bestFit="1" customWidth="1"/>
    <col min="2" max="37" width="9.7265625" style="8" bestFit="1" customWidth="1"/>
    <col min="38" max="16384" width="8.7265625" style="8"/>
  </cols>
  <sheetData>
    <row r="1" spans="1:37" ht="12.65" customHeight="1">
      <c r="A1" s="1932" t="s">
        <v>1917</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t="s">
        <v>727</v>
      </c>
    </row>
    <row r="2" spans="1:37">
      <c r="A2" s="1932"/>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row>
    <row r="3" spans="1:37" ht="12.65" customHeight="1">
      <c r="A3" s="1930"/>
      <c r="B3" s="1930" t="s">
        <v>753</v>
      </c>
      <c r="C3" s="1930" t="s">
        <v>752</v>
      </c>
      <c r="D3" s="1930" t="s">
        <v>751</v>
      </c>
      <c r="E3" s="1930" t="s">
        <v>750</v>
      </c>
      <c r="F3" s="1930" t="s">
        <v>1360</v>
      </c>
      <c r="G3" s="1930" t="s">
        <v>1359</v>
      </c>
      <c r="H3" s="1930" t="s">
        <v>1358</v>
      </c>
      <c r="I3" s="1930" t="s">
        <v>1357</v>
      </c>
      <c r="J3" s="1930" t="s">
        <v>1343</v>
      </c>
      <c r="K3" s="1930" t="s">
        <v>1342</v>
      </c>
      <c r="L3" s="1930" t="s">
        <v>1341</v>
      </c>
      <c r="M3" s="1930" t="s">
        <v>1340</v>
      </c>
      <c r="N3" s="1930" t="s">
        <v>1339</v>
      </c>
      <c r="O3" s="1930" t="s">
        <v>1338</v>
      </c>
      <c r="P3" s="1930" t="s">
        <v>1337</v>
      </c>
      <c r="Q3" s="1930" t="s">
        <v>1336</v>
      </c>
      <c r="R3" s="1930" t="s">
        <v>1457</v>
      </c>
      <c r="S3" s="1930" t="s">
        <v>1474</v>
      </c>
      <c r="T3" s="1930" t="s">
        <v>1513</v>
      </c>
      <c r="U3" s="1930" t="s">
        <v>1525</v>
      </c>
      <c r="V3" s="1930" t="s">
        <v>1550</v>
      </c>
      <c r="W3" s="1930" t="s">
        <v>1611</v>
      </c>
      <c r="X3" s="1930" t="s">
        <v>1627</v>
      </c>
      <c r="Y3" s="1930" t="s">
        <v>1640</v>
      </c>
      <c r="Z3" s="1930" t="s">
        <v>1719</v>
      </c>
      <c r="AA3" s="1930" t="s">
        <v>1726</v>
      </c>
      <c r="AB3" s="1930" t="s">
        <v>1778</v>
      </c>
      <c r="AC3" s="1930" t="s">
        <v>1794</v>
      </c>
      <c r="AD3" s="1930" t="s">
        <v>1813</v>
      </c>
      <c r="AE3" s="1930" t="s">
        <v>1827</v>
      </c>
      <c r="AF3" s="1930" t="s">
        <v>1864</v>
      </c>
      <c r="AG3" s="1930" t="s">
        <v>1898</v>
      </c>
      <c r="AH3" s="1930" t="s">
        <v>1952</v>
      </c>
      <c r="AI3" s="1930" t="s">
        <v>1969</v>
      </c>
      <c r="AJ3" s="1930" t="s">
        <v>1986</v>
      </c>
      <c r="AK3" s="1930" t="s">
        <v>2008</v>
      </c>
    </row>
    <row r="4" spans="1:37" ht="12.65" customHeight="1">
      <c r="A4" s="1930"/>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c r="AF4" s="1930"/>
      <c r="AG4" s="1930"/>
      <c r="AH4" s="1930"/>
      <c r="AI4" s="1930"/>
      <c r="AJ4" s="1930"/>
      <c r="AK4" s="1930"/>
    </row>
    <row r="5" spans="1:37">
      <c r="A5" s="1367" t="s">
        <v>44</v>
      </c>
      <c r="B5" s="1368">
        <v>-3811.6172506899998</v>
      </c>
      <c r="C5" s="1368">
        <v>-4052.6270551299995</v>
      </c>
      <c r="D5" s="1368">
        <v>-4527.4521895099988</v>
      </c>
      <c r="E5" s="1368">
        <v>-4383.5075213999999</v>
      </c>
      <c r="F5" s="1368">
        <v>-4311.7237110300002</v>
      </c>
      <c r="G5" s="1368">
        <v>-4382.2197353800002</v>
      </c>
      <c r="H5" s="1368">
        <v>-4356.1011856200003</v>
      </c>
      <c r="I5" s="1368">
        <v>-4896.6056115299998</v>
      </c>
      <c r="J5" s="1368">
        <v>-4648.2908587100001</v>
      </c>
      <c r="K5" s="1368">
        <v>-4799.0933313000005</v>
      </c>
      <c r="L5" s="1368">
        <v>-4986.5695686199997</v>
      </c>
      <c r="M5" s="1368">
        <v>-5144.4044673399994</v>
      </c>
      <c r="N5" s="1368">
        <v>-4985.7096226399999</v>
      </c>
      <c r="O5" s="1368">
        <v>-4932.7007670400008</v>
      </c>
      <c r="P5" s="1368">
        <v>-5099.05138489</v>
      </c>
      <c r="Q5" s="1368">
        <v>-4966.5154369399988</v>
      </c>
      <c r="R5" s="1368">
        <v>-4648.5408384899993</v>
      </c>
      <c r="S5" s="1368">
        <v>-4589.5922772200011</v>
      </c>
      <c r="T5" s="1368">
        <v>-4796.2677534799996</v>
      </c>
      <c r="U5" s="1368">
        <v>-5227.9197799825906</v>
      </c>
      <c r="V5" s="1368">
        <v>-4919.086923821993</v>
      </c>
      <c r="W5" s="1368">
        <v>-4999.9655074161001</v>
      </c>
      <c r="X5" s="1368">
        <v>-5283.7605547378171</v>
      </c>
      <c r="Y5" s="1368">
        <v>-5395.9646594888309</v>
      </c>
      <c r="Z5" s="1368">
        <v>-5318.0097566800005</v>
      </c>
      <c r="AA5" s="1368">
        <v>-5304.601300289999</v>
      </c>
      <c r="AB5" s="1368">
        <v>-5809.2507865390007</v>
      </c>
      <c r="AC5" s="1368">
        <v>-6103.9675880652758</v>
      </c>
      <c r="AD5" s="1368">
        <v>-5853.7667590009978</v>
      </c>
      <c r="AE5" s="1368">
        <v>-6204.1843804271648</v>
      </c>
      <c r="AF5" s="1368">
        <v>-6648.1779762927117</v>
      </c>
      <c r="AG5" s="1368">
        <v>-6551.2359783428792</v>
      </c>
      <c r="AH5" s="1368">
        <v>-6455.3976253536503</v>
      </c>
      <c r="AI5" s="1368">
        <v>-6613.6830936384313</v>
      </c>
      <c r="AJ5" s="1368">
        <v>-7032.9090195242588</v>
      </c>
      <c r="AK5" s="1368">
        <v>-7109.6754327284007</v>
      </c>
    </row>
    <row r="6" spans="1:37">
      <c r="A6" s="1369" t="s">
        <v>1828</v>
      </c>
      <c r="B6" s="1370">
        <v>-2971.29707822</v>
      </c>
      <c r="C6" s="1370">
        <v>-3186.3239612999996</v>
      </c>
      <c r="D6" s="1370">
        <v>-3553.762026599999</v>
      </c>
      <c r="E6" s="1370">
        <v>-3334.15064059</v>
      </c>
      <c r="F6" s="1370">
        <v>-3363.4170724099995</v>
      </c>
      <c r="G6" s="1370">
        <v>-3436.4286524899999</v>
      </c>
      <c r="H6" s="1370">
        <v>-3379.9519327100002</v>
      </c>
      <c r="I6" s="1370">
        <v>-3660.3615436800001</v>
      </c>
      <c r="J6" s="1370">
        <v>-3534.1883229799996</v>
      </c>
      <c r="K6" s="1370">
        <v>-3696.3750953200006</v>
      </c>
      <c r="L6" s="1370">
        <v>-3772.61783745</v>
      </c>
      <c r="M6" s="1370">
        <v>-3917.9851441999999</v>
      </c>
      <c r="N6" s="1370">
        <v>-3721.3831419699995</v>
      </c>
      <c r="O6" s="1370">
        <v>-3672.7369478199998</v>
      </c>
      <c r="P6" s="1370">
        <v>-3703.9661217400007</v>
      </c>
      <c r="Q6" s="1370">
        <v>-3540.0477582799995</v>
      </c>
      <c r="R6" s="1370">
        <v>-3569.4483447100001</v>
      </c>
      <c r="S6" s="1370">
        <v>-3568.80472048</v>
      </c>
      <c r="T6" s="1370">
        <v>-3781.1853810299999</v>
      </c>
      <c r="U6" s="1370">
        <v>-3872.815611523924</v>
      </c>
      <c r="V6" s="1370">
        <v>-3667.2727411297828</v>
      </c>
      <c r="W6" s="1370">
        <v>-3684.6669488161006</v>
      </c>
      <c r="X6" s="1370">
        <v>-3814.1789528178165</v>
      </c>
      <c r="Y6" s="1370">
        <v>-3805.477483768831</v>
      </c>
      <c r="Z6" s="1370">
        <v>-4042.6757638000004</v>
      </c>
      <c r="AA6" s="1370">
        <v>-3795.8187330799992</v>
      </c>
      <c r="AB6" s="1370">
        <v>-4163.3874200580012</v>
      </c>
      <c r="AC6" s="1370">
        <v>-4390.1083404152751</v>
      </c>
      <c r="AD6" s="1370">
        <v>-4444.3250381219987</v>
      </c>
      <c r="AE6" s="1370">
        <v>-4562.5792319881648</v>
      </c>
      <c r="AF6" s="1370">
        <v>-4745.5182297556967</v>
      </c>
      <c r="AG6" s="1370">
        <v>-4737.7857227449294</v>
      </c>
      <c r="AH6" s="1370">
        <v>-4639.6362127597049</v>
      </c>
      <c r="AI6" s="1370">
        <v>-4664.5722727712837</v>
      </c>
      <c r="AJ6" s="1370">
        <v>-4963.0755309283149</v>
      </c>
      <c r="AK6" s="1370">
        <v>-4912.3287867523641</v>
      </c>
    </row>
    <row r="7" spans="1:37" ht="14.5">
      <c r="A7" s="1369" t="s">
        <v>1837</v>
      </c>
      <c r="B7" s="1370">
        <v>-840.32017246999999</v>
      </c>
      <c r="C7" s="1370">
        <v>-866.30309383000008</v>
      </c>
      <c r="D7" s="1370">
        <v>-973.69016290999991</v>
      </c>
      <c r="E7" s="1370">
        <v>-1049.3568808099999</v>
      </c>
      <c r="F7" s="1370">
        <v>-948.30663862000006</v>
      </c>
      <c r="G7" s="1370">
        <v>-945.79108288999987</v>
      </c>
      <c r="H7" s="1370">
        <v>-976.14925290999986</v>
      </c>
      <c r="I7" s="1370">
        <v>-1236.2440678500002</v>
      </c>
      <c r="J7" s="1370">
        <v>-1114.10253573</v>
      </c>
      <c r="K7" s="1370">
        <v>-1102.7182359799999</v>
      </c>
      <c r="L7" s="1370">
        <v>-1213.9517311700001</v>
      </c>
      <c r="M7" s="1370">
        <v>-1226.41932314</v>
      </c>
      <c r="N7" s="1370">
        <v>-1264.3264806700001</v>
      </c>
      <c r="O7" s="1370">
        <v>-1259.9638192200002</v>
      </c>
      <c r="P7" s="1370">
        <v>-1395.0852631500002</v>
      </c>
      <c r="Q7" s="1370">
        <v>-1426.46767866</v>
      </c>
      <c r="R7" s="1370">
        <v>-1079.0924937799998</v>
      </c>
      <c r="S7" s="1370">
        <v>-1020.78755674</v>
      </c>
      <c r="T7" s="1370">
        <v>-1015.0823724500001</v>
      </c>
      <c r="U7" s="1370">
        <v>-1355.1041684586664</v>
      </c>
      <c r="V7" s="1370">
        <v>-1251.8141826922104</v>
      </c>
      <c r="W7" s="1370">
        <v>-1315.2985585999998</v>
      </c>
      <c r="X7" s="1370">
        <v>-1469.5816019199999</v>
      </c>
      <c r="Y7" s="1370">
        <v>-1590.4871757200001</v>
      </c>
      <c r="Z7" s="1370">
        <v>-1275.3339928799999</v>
      </c>
      <c r="AA7" s="1370">
        <v>-1508.7825672099998</v>
      </c>
      <c r="AB7" s="1370">
        <v>-1645.8633664809995</v>
      </c>
      <c r="AC7" s="1370">
        <v>-1713.8592476500007</v>
      </c>
      <c r="AD7" s="1370">
        <v>-1409.4417208789998</v>
      </c>
      <c r="AE7" s="1370">
        <v>-1641.605148439</v>
      </c>
      <c r="AF7" s="1370">
        <v>-1902.6597465370153</v>
      </c>
      <c r="AG7" s="1370">
        <v>-1813.4502555979502</v>
      </c>
      <c r="AH7" s="1370">
        <v>-1815.7614125939454</v>
      </c>
      <c r="AI7" s="1370">
        <v>-1949.1108208671476</v>
      </c>
      <c r="AJ7" s="1370">
        <v>-2069.8334885959434</v>
      </c>
      <c r="AK7" s="1370">
        <v>-2197.3466459760375</v>
      </c>
    </row>
    <row r="8" spans="1:37">
      <c r="A8" s="1367" t="s">
        <v>763</v>
      </c>
      <c r="B8" s="1368">
        <v>-3693.9632877299996</v>
      </c>
      <c r="C8" s="1368">
        <v>-3993.0719539800002</v>
      </c>
      <c r="D8" s="1368">
        <v>-3867.2620087499999</v>
      </c>
      <c r="E8" s="1368">
        <v>-4286.5527131300005</v>
      </c>
      <c r="F8" s="1368">
        <v>-3787.1769978299999</v>
      </c>
      <c r="G8" s="1368">
        <v>-3968.5522278800004</v>
      </c>
      <c r="H8" s="1368">
        <v>-3960.6184409900002</v>
      </c>
      <c r="I8" s="1368">
        <v>-4261.7255890599999</v>
      </c>
      <c r="J8" s="1368">
        <v>-3879.3113659399996</v>
      </c>
      <c r="K8" s="1368">
        <v>-4153.2048897900004</v>
      </c>
      <c r="L8" s="1368">
        <v>-4173.2022306200006</v>
      </c>
      <c r="M8" s="1368">
        <v>-4453.7616623500007</v>
      </c>
      <c r="N8" s="1368">
        <v>-4113.0559028999996</v>
      </c>
      <c r="O8" s="1368">
        <v>-4234.0021132000002</v>
      </c>
      <c r="P8" s="1368">
        <v>-4168.5396408699999</v>
      </c>
      <c r="Q8" s="1368">
        <v>-4261.6711203799996</v>
      </c>
      <c r="R8" s="1368">
        <v>-4027.7479804931572</v>
      </c>
      <c r="S8" s="1368">
        <v>-4014.5992244477688</v>
      </c>
      <c r="T8" s="1368">
        <v>-4083.1845072158285</v>
      </c>
      <c r="U8" s="1368">
        <v>-4373.3335027370076</v>
      </c>
      <c r="V8" s="1368">
        <v>-3991.1347098882584</v>
      </c>
      <c r="W8" s="1368">
        <v>-3883.1541340092344</v>
      </c>
      <c r="X8" s="1368">
        <v>-4176.7637958652649</v>
      </c>
      <c r="Y8" s="1368">
        <v>-4410.7845363484921</v>
      </c>
      <c r="Z8" s="1368">
        <v>-4075.7754902700003</v>
      </c>
      <c r="AA8" s="1368">
        <v>-4474.5135412299987</v>
      </c>
      <c r="AB8" s="1368">
        <v>-4506.6925255067408</v>
      </c>
      <c r="AC8" s="1368">
        <v>-4728.0541064166773</v>
      </c>
      <c r="AD8" s="1368">
        <v>-4638.4920594289988</v>
      </c>
      <c r="AE8" s="1368">
        <v>-4776.1229522190006</v>
      </c>
      <c r="AF8" s="1368">
        <v>-4836.5186100411102</v>
      </c>
      <c r="AG8" s="1368">
        <v>-5313.4105969050852</v>
      </c>
      <c r="AH8" s="1368">
        <v>-4885.9056549863162</v>
      </c>
      <c r="AI8" s="1368">
        <v>-5122.6824035299333</v>
      </c>
      <c r="AJ8" s="1368">
        <v>-5402.9004735414528</v>
      </c>
      <c r="AK8" s="1368">
        <v>-5547.2551882262314</v>
      </c>
    </row>
    <row r="9" spans="1:37">
      <c r="A9" s="1369" t="s">
        <v>1829</v>
      </c>
      <c r="B9" s="1370">
        <v>-1319.5007893799998</v>
      </c>
      <c r="C9" s="1370">
        <v>-1493.4286161</v>
      </c>
      <c r="D9" s="1370">
        <v>-1415.0089434000001</v>
      </c>
      <c r="E9" s="1370">
        <v>-1529.7178206700003</v>
      </c>
      <c r="F9" s="1370">
        <v>-1359.1171676500001</v>
      </c>
      <c r="G9" s="1370">
        <v>-1430.7442081299998</v>
      </c>
      <c r="H9" s="1370">
        <v>-1405.0354340299998</v>
      </c>
      <c r="I9" s="1370">
        <v>-1532.6308983999998</v>
      </c>
      <c r="J9" s="1370">
        <v>-1368.4200765499997</v>
      </c>
      <c r="K9" s="1370">
        <v>-1446.4932833199998</v>
      </c>
      <c r="L9" s="1370">
        <v>-1456.3618496200002</v>
      </c>
      <c r="M9" s="1370">
        <v>-1697.89456253</v>
      </c>
      <c r="N9" s="1370">
        <v>-1458.2757067399998</v>
      </c>
      <c r="O9" s="1370">
        <v>-1521.4136540799998</v>
      </c>
      <c r="P9" s="1370">
        <v>-1513.2702935</v>
      </c>
      <c r="Q9" s="1370">
        <v>-1672.3112678999998</v>
      </c>
      <c r="R9" s="1370">
        <v>-1559.78055131</v>
      </c>
      <c r="S9" s="1370">
        <v>-1539.5616857524392</v>
      </c>
      <c r="T9" s="1370">
        <v>-1583.5820080145436</v>
      </c>
      <c r="U9" s="1370">
        <v>-1765.2864415971328</v>
      </c>
      <c r="V9" s="1370">
        <v>-1543.2175515322879</v>
      </c>
      <c r="W9" s="1370">
        <v>-1500.9106611069658</v>
      </c>
      <c r="X9" s="1370">
        <v>-1594.8427749558664</v>
      </c>
      <c r="Y9" s="1370">
        <v>-1689.9361260283979</v>
      </c>
      <c r="Z9" s="1370">
        <v>-1504.5816103600005</v>
      </c>
      <c r="AA9" s="1370">
        <v>-1670.6056447199996</v>
      </c>
      <c r="AB9" s="1370">
        <v>-1656.9326119400002</v>
      </c>
      <c r="AC9" s="1370">
        <v>-1666.2397185836121</v>
      </c>
      <c r="AD9" s="1370">
        <v>-1622.5399881699996</v>
      </c>
      <c r="AE9" s="1370">
        <v>-1624.08747182</v>
      </c>
      <c r="AF9" s="1370">
        <v>-1627.6191382985426</v>
      </c>
      <c r="AG9" s="1370">
        <v>-1735.8626695203682</v>
      </c>
      <c r="AH9" s="1370">
        <v>-1565.3192923185866</v>
      </c>
      <c r="AI9" s="1370">
        <v>-1709.8182044531586</v>
      </c>
      <c r="AJ9" s="1370">
        <v>-1757.632049900941</v>
      </c>
      <c r="AK9" s="1370">
        <v>-1884.5781870380579</v>
      </c>
    </row>
    <row r="10" spans="1:37">
      <c r="A10" s="1369" t="s">
        <v>53</v>
      </c>
      <c r="B10" s="1370">
        <v>-858.72490805999996</v>
      </c>
      <c r="C10" s="1370">
        <v>-911.85885878000011</v>
      </c>
      <c r="D10" s="1370">
        <v>-903.68324341999994</v>
      </c>
      <c r="E10" s="1370">
        <v>-967.93865012000015</v>
      </c>
      <c r="F10" s="1370">
        <v>-907.41179882000006</v>
      </c>
      <c r="G10" s="1370">
        <v>-944.85792777999995</v>
      </c>
      <c r="H10" s="1370">
        <v>-922.72276101</v>
      </c>
      <c r="I10" s="1370">
        <v>-999.88145184999985</v>
      </c>
      <c r="J10" s="1370">
        <v>-901.53614045000006</v>
      </c>
      <c r="K10" s="1370">
        <v>-851.93526124000005</v>
      </c>
      <c r="L10" s="1370">
        <v>-916.41288167999994</v>
      </c>
      <c r="M10" s="1370">
        <v>-1028.8603661</v>
      </c>
      <c r="N10" s="1370">
        <v>-957.53308151999988</v>
      </c>
      <c r="O10" s="1370">
        <v>-970.51747252999996</v>
      </c>
      <c r="P10" s="1370">
        <v>-952.35780350000005</v>
      </c>
      <c r="Q10" s="1370">
        <v>-919.33908692000011</v>
      </c>
      <c r="R10" s="1370">
        <v>-807.31734612999992</v>
      </c>
      <c r="S10" s="1370">
        <v>-832.02317205334532</v>
      </c>
      <c r="T10" s="1370">
        <v>-871.10825069432155</v>
      </c>
      <c r="U10" s="1370">
        <v>-958.25899116158337</v>
      </c>
      <c r="V10" s="1370">
        <v>-828.05773790093963</v>
      </c>
      <c r="W10" s="1370">
        <v>-807.91538901697254</v>
      </c>
      <c r="X10" s="1370">
        <v>-813.10365156934733</v>
      </c>
      <c r="Y10" s="1370">
        <v>-854.39163185894608</v>
      </c>
      <c r="Z10" s="1370">
        <v>-696.61316009999996</v>
      </c>
      <c r="AA10" s="1370">
        <v>-735.72640590999993</v>
      </c>
      <c r="AB10" s="1370">
        <v>-783.66814585100019</v>
      </c>
      <c r="AC10" s="1370">
        <v>-998.42439768045836</v>
      </c>
      <c r="AD10" s="1370">
        <v>-980.37329383899987</v>
      </c>
      <c r="AE10" s="1370">
        <v>-1049.7409013890001</v>
      </c>
      <c r="AF10" s="1370">
        <v>-1078.4987987788438</v>
      </c>
      <c r="AG10" s="1370">
        <v>-1188.1102931769219</v>
      </c>
      <c r="AH10" s="1370">
        <v>-1039.9343604539131</v>
      </c>
      <c r="AI10" s="1370">
        <v>-1109.7981529744984</v>
      </c>
      <c r="AJ10" s="1370">
        <v>-1115.7569420352197</v>
      </c>
      <c r="AK10" s="1370">
        <v>-1143.8899734952799</v>
      </c>
    </row>
    <row r="11" spans="1:37">
      <c r="A11" s="1369" t="s">
        <v>1830</v>
      </c>
      <c r="B11" s="1370">
        <v>-717.85178759000007</v>
      </c>
      <c r="C11" s="1370">
        <v>-724.97332803000006</v>
      </c>
      <c r="D11" s="1370">
        <v>-703.549487</v>
      </c>
      <c r="E11" s="1370">
        <v>-831.01084771000001</v>
      </c>
      <c r="F11" s="1370">
        <v>-685.39019768999992</v>
      </c>
      <c r="G11" s="1370">
        <v>-705.68107629000008</v>
      </c>
      <c r="H11" s="1370">
        <v>-736.82008119000011</v>
      </c>
      <c r="I11" s="1370">
        <v>-773.15911368000002</v>
      </c>
      <c r="J11" s="1370">
        <v>-718.75377280999999</v>
      </c>
      <c r="K11" s="1370">
        <v>-749.10290841999995</v>
      </c>
      <c r="L11" s="1370">
        <v>-747.81257258999995</v>
      </c>
      <c r="M11" s="1370">
        <v>-782.55905308000013</v>
      </c>
      <c r="N11" s="1370">
        <v>-738.05479018000005</v>
      </c>
      <c r="O11" s="1370">
        <v>-759.52435020999997</v>
      </c>
      <c r="P11" s="1370">
        <v>-726.18136534000007</v>
      </c>
      <c r="Q11" s="1370">
        <v>-740.87601436</v>
      </c>
      <c r="R11" s="1370">
        <v>-680.82034040999986</v>
      </c>
      <c r="S11" s="1370">
        <v>-711.94658751895884</v>
      </c>
      <c r="T11" s="1370">
        <v>-692.409241647371</v>
      </c>
      <c r="U11" s="1370">
        <v>-639.82380356622605</v>
      </c>
      <c r="V11" s="1370">
        <v>-641.90033012640913</v>
      </c>
      <c r="W11" s="1370">
        <v>-654.68342573353004</v>
      </c>
      <c r="X11" s="1370">
        <v>-701.14977167005225</v>
      </c>
      <c r="Y11" s="1370">
        <v>-756.31797718114694</v>
      </c>
      <c r="Z11" s="1370">
        <v>-733.90546427999993</v>
      </c>
      <c r="AA11" s="1370">
        <v>-740.55714881999995</v>
      </c>
      <c r="AB11" s="1370">
        <v>-652.18335594000018</v>
      </c>
      <c r="AC11" s="1370">
        <v>-663.40491452333367</v>
      </c>
      <c r="AD11" s="1370">
        <v>-705.57385149125002</v>
      </c>
      <c r="AE11" s="1370">
        <v>-689.45580907999988</v>
      </c>
      <c r="AF11" s="1370">
        <v>-686.15555898252865</v>
      </c>
      <c r="AG11" s="1370">
        <v>-742.35472714430421</v>
      </c>
      <c r="AH11" s="1370">
        <v>-657.17802728438483</v>
      </c>
      <c r="AI11" s="1370">
        <v>-673.21004343534651</v>
      </c>
      <c r="AJ11" s="1370">
        <v>-677.70816626804719</v>
      </c>
      <c r="AK11" s="1370">
        <v>-750.48579691005602</v>
      </c>
    </row>
    <row r="12" spans="1:37" ht="12" customHeight="1">
      <c r="A12" s="1369" t="s">
        <v>762</v>
      </c>
      <c r="B12" s="1370">
        <v>-485.03756379999999</v>
      </c>
      <c r="C12" s="1370">
        <v>-503.78502313000001</v>
      </c>
      <c r="D12" s="1370">
        <v>-497.03664900999996</v>
      </c>
      <c r="E12" s="1370">
        <v>-485.21776579000004</v>
      </c>
      <c r="F12" s="1370">
        <v>-488.3284913</v>
      </c>
      <c r="G12" s="1370">
        <v>-480.22025859000001</v>
      </c>
      <c r="H12" s="1370">
        <v>-489.45122386000003</v>
      </c>
      <c r="I12" s="1370">
        <v>-527.86314805000006</v>
      </c>
      <c r="J12" s="1370">
        <v>-537.43941485000005</v>
      </c>
      <c r="K12" s="1370">
        <v>-536.30198555000004</v>
      </c>
      <c r="L12" s="1370">
        <v>-502.05063096999999</v>
      </c>
      <c r="M12" s="1370">
        <v>-557.61522350999996</v>
      </c>
      <c r="N12" s="1370">
        <v>-533.46006733000002</v>
      </c>
      <c r="O12" s="1370">
        <v>-544.34974532000001</v>
      </c>
      <c r="P12" s="1370">
        <v>-556.01789706</v>
      </c>
      <c r="Q12" s="1370">
        <v>-587.47323343999994</v>
      </c>
      <c r="R12" s="1370">
        <v>-618.61561099315747</v>
      </c>
      <c r="S12" s="1370">
        <v>-643.62481532302604</v>
      </c>
      <c r="T12" s="1370">
        <v>-642.99453309310024</v>
      </c>
      <c r="U12" s="1370">
        <v>-629.07833291999987</v>
      </c>
      <c r="V12" s="1370">
        <v>-676.8354939100002</v>
      </c>
      <c r="W12" s="1370">
        <v>-674.71762096176667</v>
      </c>
      <c r="X12" s="1370">
        <v>-586.72480616999974</v>
      </c>
      <c r="Y12" s="1370">
        <v>-577.26420041000029</v>
      </c>
      <c r="Z12" s="1370">
        <v>-742.15802503999998</v>
      </c>
      <c r="AA12" s="1370">
        <v>-760.46360807000008</v>
      </c>
      <c r="AB12" s="1370">
        <v>-753.51829970573999</v>
      </c>
      <c r="AC12" s="1370">
        <v>-656.29620326941699</v>
      </c>
      <c r="AD12" s="1370">
        <v>-938.18802300875006</v>
      </c>
      <c r="AE12" s="1370">
        <v>-930.85125420999975</v>
      </c>
      <c r="AF12" s="1370">
        <v>-902.55052057799912</v>
      </c>
      <c r="AG12" s="1370">
        <v>-937.85512111200092</v>
      </c>
      <c r="AH12" s="1370">
        <v>-1083.7517807899999</v>
      </c>
      <c r="AI12" s="1370">
        <v>-1089.61940327</v>
      </c>
      <c r="AJ12" s="1370">
        <v>-1189.0696060799999</v>
      </c>
      <c r="AK12" s="1370">
        <v>-1209.4936976400004</v>
      </c>
    </row>
    <row r="13" spans="1:37">
      <c r="A13" s="1369" t="s">
        <v>54</v>
      </c>
      <c r="B13" s="1370">
        <v>-188.62644703999999</v>
      </c>
      <c r="C13" s="1370">
        <v>-212.42832765999998</v>
      </c>
      <c r="D13" s="1370">
        <v>-218.75301525999998</v>
      </c>
      <c r="E13" s="1370">
        <v>-276.80350973000003</v>
      </c>
      <c r="F13" s="1370">
        <v>-199.72363853999997</v>
      </c>
      <c r="G13" s="1370">
        <v>-266.60168357999999</v>
      </c>
      <c r="H13" s="1370">
        <v>-244.33908474</v>
      </c>
      <c r="I13" s="1370">
        <v>-288.47874254000004</v>
      </c>
      <c r="J13" s="1370">
        <v>-223.65012881999999</v>
      </c>
      <c r="K13" s="1370">
        <v>-380.80048452000005</v>
      </c>
      <c r="L13" s="1370">
        <v>-376.33558003000002</v>
      </c>
      <c r="M13" s="1370">
        <v>-233.66776009</v>
      </c>
      <c r="N13" s="1370">
        <v>-260.41509557000001</v>
      </c>
      <c r="O13" s="1370">
        <v>-312.38804089999996</v>
      </c>
      <c r="P13" s="1370">
        <v>-273.55129689999995</v>
      </c>
      <c r="Q13" s="1370">
        <v>-222.15411916999997</v>
      </c>
      <c r="R13" s="1370">
        <v>-236.17044537000007</v>
      </c>
      <c r="S13" s="1370">
        <v>-200.22998054000004</v>
      </c>
      <c r="T13" s="1370">
        <v>-213.89585936000009</v>
      </c>
      <c r="U13" s="1370">
        <v>-296.08482492206576</v>
      </c>
      <c r="V13" s="1370">
        <v>-220.05009949862207</v>
      </c>
      <c r="W13" s="1370">
        <v>-145.57387949</v>
      </c>
      <c r="X13" s="1370">
        <v>-397.68962783000001</v>
      </c>
      <c r="Y13" s="1370">
        <v>-412.64189023</v>
      </c>
      <c r="Z13" s="1370">
        <v>-308.08104902000008</v>
      </c>
      <c r="AA13" s="1370">
        <v>-388.38405624000006</v>
      </c>
      <c r="AB13" s="1370">
        <v>-497.51911427999983</v>
      </c>
      <c r="AC13" s="1370">
        <v>-545.65979840368846</v>
      </c>
      <c r="AD13" s="1370">
        <v>-255.63291521999992</v>
      </c>
      <c r="AE13" s="1370">
        <v>-340.04343291000004</v>
      </c>
      <c r="AF13" s="1370">
        <v>-374.78273180319565</v>
      </c>
      <c r="AG13" s="1370">
        <v>-499.34073618148898</v>
      </c>
      <c r="AH13" s="1370">
        <v>-390.88683948943219</v>
      </c>
      <c r="AI13" s="1370">
        <v>-352.71546939692888</v>
      </c>
      <c r="AJ13" s="1370">
        <v>-450.19139241049453</v>
      </c>
      <c r="AK13" s="1370">
        <v>-243.55118757525975</v>
      </c>
    </row>
    <row r="14" spans="1:37">
      <c r="A14" s="1371" t="s">
        <v>51</v>
      </c>
      <c r="B14" s="1370">
        <v>-124.22179186000001</v>
      </c>
      <c r="C14" s="1370">
        <v>-146.59780028</v>
      </c>
      <c r="D14" s="1370">
        <v>-129.23067065999999</v>
      </c>
      <c r="E14" s="1370">
        <v>-195.86411911000002</v>
      </c>
      <c r="F14" s="1370">
        <v>-147.20570383</v>
      </c>
      <c r="G14" s="1370">
        <v>-140.44707351</v>
      </c>
      <c r="H14" s="1370">
        <v>-162.24985616000001</v>
      </c>
      <c r="I14" s="1370">
        <v>-139.71223453999971</v>
      </c>
      <c r="J14" s="1370">
        <v>-129.51183245999999</v>
      </c>
      <c r="K14" s="1370">
        <v>-188.57096674000002</v>
      </c>
      <c r="L14" s="1370">
        <v>-174.22871573</v>
      </c>
      <c r="M14" s="1370">
        <v>-153.16469704000002</v>
      </c>
      <c r="N14" s="1370">
        <v>-165.31716155999996</v>
      </c>
      <c r="O14" s="1370">
        <v>-125.80885015999999</v>
      </c>
      <c r="P14" s="1370">
        <v>-147.16098457000001</v>
      </c>
      <c r="Q14" s="1370">
        <v>-119.51739858999997</v>
      </c>
      <c r="R14" s="1370">
        <v>-125.04368628</v>
      </c>
      <c r="S14" s="1370">
        <v>-87.212983260000016</v>
      </c>
      <c r="T14" s="1370">
        <v>-79.194614406491922</v>
      </c>
      <c r="U14" s="1370">
        <v>-84.801108570000011</v>
      </c>
      <c r="V14" s="1370">
        <v>-81.073496919999982</v>
      </c>
      <c r="W14" s="1370">
        <v>-99.353157699999969</v>
      </c>
      <c r="X14" s="1370">
        <v>-83.253163670000021</v>
      </c>
      <c r="Y14" s="1370">
        <v>-120.23271064000002</v>
      </c>
      <c r="Z14" s="1370">
        <v>-90.436181470000008</v>
      </c>
      <c r="AA14" s="1370">
        <v>-178.77667746999961</v>
      </c>
      <c r="AB14" s="1370">
        <v>-162.87099778999999</v>
      </c>
      <c r="AC14" s="1370">
        <v>-198.02907395616694</v>
      </c>
      <c r="AD14" s="1370">
        <v>-136.1839876999999</v>
      </c>
      <c r="AE14" s="1370">
        <v>-141.94408281</v>
      </c>
      <c r="AF14" s="1370">
        <v>-166.91186160000015</v>
      </c>
      <c r="AG14" s="1370">
        <v>-209.88704977000003</v>
      </c>
      <c r="AH14" s="1370">
        <v>-148.83535465000006</v>
      </c>
      <c r="AI14" s="1370">
        <v>-187.52113000000003</v>
      </c>
      <c r="AJ14" s="1370">
        <v>-212.54231684675011</v>
      </c>
      <c r="AK14" s="1370">
        <v>-315.25634556757689</v>
      </c>
    </row>
    <row r="15" spans="1:37">
      <c r="A15" s="1367" t="s">
        <v>1831</v>
      </c>
      <c r="B15" s="1368">
        <v>-882.62573463000001</v>
      </c>
      <c r="C15" s="1368">
        <v>-890.17806744999996</v>
      </c>
      <c r="D15" s="1368">
        <v>-1718.9935378300004</v>
      </c>
      <c r="E15" s="1368">
        <v>-633.56451938999976</v>
      </c>
      <c r="F15" s="1368">
        <v>-743.01544484999988</v>
      </c>
      <c r="G15" s="1368">
        <v>-945.46768477000012</v>
      </c>
      <c r="H15" s="1368">
        <v>-1133.1812258499997</v>
      </c>
      <c r="I15" s="1368">
        <v>-904.54897793000043</v>
      </c>
      <c r="J15" s="1368">
        <v>-600.87276115000009</v>
      </c>
      <c r="K15" s="1368">
        <v>-549.79102124999997</v>
      </c>
      <c r="L15" s="1368">
        <v>-519.91010238999991</v>
      </c>
      <c r="M15" s="1368">
        <v>-435.6985842900001</v>
      </c>
      <c r="N15" s="1368">
        <v>-288.02438795000052</v>
      </c>
      <c r="O15" s="1368">
        <v>-753.03552926000009</v>
      </c>
      <c r="P15" s="1368">
        <v>-820.7409243699999</v>
      </c>
      <c r="Q15" s="1368">
        <v>-919.32512447000022</v>
      </c>
      <c r="R15" s="1368">
        <v>-738.85459394000009</v>
      </c>
      <c r="S15" s="1368">
        <v>-766.99367741000003</v>
      </c>
      <c r="T15" s="1368">
        <v>-768.55291728999975</v>
      </c>
      <c r="U15" s="1368">
        <v>-710.08293483953491</v>
      </c>
      <c r="V15" s="1368">
        <v>-515.47240758000009</v>
      </c>
      <c r="W15" s="1368">
        <v>-581.86000845830267</v>
      </c>
      <c r="X15" s="1368">
        <v>-370.53097065999987</v>
      </c>
      <c r="Y15" s="1368">
        <v>-306.9502523600039</v>
      </c>
      <c r="Z15" s="1368">
        <v>-410.62755321000003</v>
      </c>
      <c r="AA15" s="1368">
        <v>-667.37189096999975</v>
      </c>
      <c r="AB15" s="1368">
        <v>-744.13754475999986</v>
      </c>
      <c r="AC15" s="1368">
        <v>-554.22117370999979</v>
      </c>
      <c r="AD15" s="1368">
        <v>-521.83728625999993</v>
      </c>
      <c r="AE15" s="1368">
        <v>-540.24907941798335</v>
      </c>
      <c r="AF15" s="1368">
        <v>-662.39908009534702</v>
      </c>
      <c r="AG15" s="1368">
        <v>-638.48079196565777</v>
      </c>
      <c r="AH15" s="1368">
        <v>-704.91472441372571</v>
      </c>
      <c r="AI15" s="1368">
        <v>-785.50517347431366</v>
      </c>
      <c r="AJ15" s="1368">
        <v>-925.49099051254655</v>
      </c>
      <c r="AK15" s="1368">
        <v>-893.42010679263296</v>
      </c>
    </row>
    <row r="16" spans="1:37">
      <c r="A16" s="1369" t="s">
        <v>1832</v>
      </c>
      <c r="B16" s="1370">
        <v>-335.64647189999999</v>
      </c>
      <c r="C16" s="1370">
        <v>-334.15053609999995</v>
      </c>
      <c r="D16" s="1370">
        <v>-379.51849140000007</v>
      </c>
      <c r="E16" s="1370">
        <v>-130.66955224999995</v>
      </c>
      <c r="F16" s="1370">
        <v>-274.20992147999993</v>
      </c>
      <c r="G16" s="1370">
        <v>-338.74475457000011</v>
      </c>
      <c r="H16" s="1370">
        <v>-468.78633976999998</v>
      </c>
      <c r="I16" s="1370">
        <v>-289.13319811000025</v>
      </c>
      <c r="J16" s="1370">
        <v>-165.88891722000002</v>
      </c>
      <c r="K16" s="1370">
        <v>-155.58022742</v>
      </c>
      <c r="L16" s="1370">
        <v>-101.16685803999998</v>
      </c>
      <c r="M16" s="1370">
        <v>38.377636490000015</v>
      </c>
      <c r="N16" s="1370">
        <v>26.713740059999491</v>
      </c>
      <c r="O16" s="1370">
        <v>-140.46220594999997</v>
      </c>
      <c r="P16" s="1370">
        <v>-285.54938964999997</v>
      </c>
      <c r="Q16" s="1370">
        <v>-222.18414960999982</v>
      </c>
      <c r="R16" s="1370">
        <v>-206.38277131999999</v>
      </c>
      <c r="S16" s="1370">
        <v>-221.72056975000001</v>
      </c>
      <c r="T16" s="1370">
        <v>-231.56825936999991</v>
      </c>
      <c r="U16" s="1370">
        <v>-217.78260821953455</v>
      </c>
      <c r="V16" s="1370">
        <v>-197.06098419</v>
      </c>
      <c r="W16" s="1370">
        <v>-208.14728344999997</v>
      </c>
      <c r="X16" s="1370">
        <v>-222.98630129000003</v>
      </c>
      <c r="Y16" s="1370">
        <v>-91.861380580000102</v>
      </c>
      <c r="Z16" s="1370">
        <v>-183.32099557999999</v>
      </c>
      <c r="AA16" s="1370">
        <v>-238.82372018999999</v>
      </c>
      <c r="AB16" s="1370">
        <v>-255.65739728000005</v>
      </c>
      <c r="AC16" s="1370">
        <v>-197.97740962999978</v>
      </c>
      <c r="AD16" s="1370">
        <v>-145.07230039999999</v>
      </c>
      <c r="AE16" s="1370">
        <v>-201.41092485798325</v>
      </c>
      <c r="AF16" s="1370">
        <v>-307.39383950999962</v>
      </c>
      <c r="AG16" s="1370">
        <v>-291.13317115000012</v>
      </c>
      <c r="AH16" s="1370">
        <v>-205.77397863999994</v>
      </c>
      <c r="AI16" s="1370">
        <v>-150.16515616999999</v>
      </c>
      <c r="AJ16" s="1370">
        <v>-255.35446922999969</v>
      </c>
      <c r="AK16" s="1370">
        <v>-253.11111441293164</v>
      </c>
    </row>
    <row r="17" spans="1:37">
      <c r="A17" s="1369" t="s">
        <v>1535</v>
      </c>
      <c r="B17" s="1370">
        <v>-546.97926273000007</v>
      </c>
      <c r="C17" s="1370">
        <v>-556.02753134999989</v>
      </c>
      <c r="D17" s="1370">
        <v>-1339.4750464300002</v>
      </c>
      <c r="E17" s="1370">
        <v>-502.89496713999984</v>
      </c>
      <c r="F17" s="1370">
        <v>-468.80552337</v>
      </c>
      <c r="G17" s="1370">
        <v>-606.72293020000006</v>
      </c>
      <c r="H17" s="1370">
        <v>-664.39488607999976</v>
      </c>
      <c r="I17" s="1370">
        <v>-615.41577982000013</v>
      </c>
      <c r="J17" s="1370">
        <v>-434.98384393000003</v>
      </c>
      <c r="K17" s="1370">
        <v>-394.21079383</v>
      </c>
      <c r="L17" s="1370">
        <v>-418.74324434999988</v>
      </c>
      <c r="M17" s="1370">
        <v>-474.07622078000014</v>
      </c>
      <c r="N17" s="1370">
        <v>-314.73812801000003</v>
      </c>
      <c r="O17" s="1370">
        <v>-612.57332331000009</v>
      </c>
      <c r="P17" s="1370">
        <v>-535.19153471999994</v>
      </c>
      <c r="Q17" s="1370">
        <v>-697.14097486000037</v>
      </c>
      <c r="R17" s="1370">
        <v>-532.47182262000001</v>
      </c>
      <c r="S17" s="1370">
        <v>-545.27310765999994</v>
      </c>
      <c r="T17" s="1370">
        <v>-536.98465791999979</v>
      </c>
      <c r="U17" s="1370">
        <v>-492.30032662000031</v>
      </c>
      <c r="V17" s="1370">
        <v>-318.4114233900001</v>
      </c>
      <c r="W17" s="1370">
        <v>-373.71272500830264</v>
      </c>
      <c r="X17" s="1370">
        <v>-147.54466936999981</v>
      </c>
      <c r="Y17" s="1370">
        <v>-215.08887178000387</v>
      </c>
      <c r="Z17" s="1370">
        <v>-227.30655763000007</v>
      </c>
      <c r="AA17" s="1370">
        <v>-428.54817077999979</v>
      </c>
      <c r="AB17" s="1370">
        <v>-488.48014747999991</v>
      </c>
      <c r="AC17" s="1370">
        <v>-356.24376407999995</v>
      </c>
      <c r="AD17" s="1370">
        <v>-376.76498586000002</v>
      </c>
      <c r="AE17" s="1370">
        <v>-338.83815456000002</v>
      </c>
      <c r="AF17" s="1370">
        <v>-355.00524058534734</v>
      </c>
      <c r="AG17" s="1370">
        <v>-347.34762081565765</v>
      </c>
      <c r="AH17" s="1370">
        <v>-499.14074577372577</v>
      </c>
      <c r="AI17" s="1370">
        <v>-635.34001730431362</v>
      </c>
      <c r="AJ17" s="1370">
        <v>-670.13652128254671</v>
      </c>
      <c r="AK17" s="1370">
        <v>-640.30899237970129</v>
      </c>
    </row>
    <row r="18" spans="1:37">
      <c r="A18" s="1367" t="s">
        <v>758</v>
      </c>
      <c r="B18" s="1368">
        <v>-903.17831091999994</v>
      </c>
      <c r="C18" s="1368">
        <v>-1003.5987442100001</v>
      </c>
      <c r="D18" s="1368">
        <v>-881.26942493000149</v>
      </c>
      <c r="E18" s="1368">
        <v>-1026.4028901300001</v>
      </c>
      <c r="F18" s="1368">
        <v>-790.97106749</v>
      </c>
      <c r="G18" s="1368">
        <v>-917.80981580000014</v>
      </c>
      <c r="H18" s="1368">
        <v>-912.72063660999993</v>
      </c>
      <c r="I18" s="1368">
        <v>-989.0853137709089</v>
      </c>
      <c r="J18" s="1368">
        <v>-1001.2463167999972</v>
      </c>
      <c r="K18" s="1368">
        <v>-1074.5844843999973</v>
      </c>
      <c r="L18" s="1368">
        <v>-1163.13009031</v>
      </c>
      <c r="M18" s="1368">
        <v>-986.04914231000032</v>
      </c>
      <c r="N18" s="1368">
        <v>-1108.3743418500001</v>
      </c>
      <c r="O18" s="1368">
        <v>-1038.0705797900002</v>
      </c>
      <c r="P18" s="1368">
        <v>-1014.4660256300011</v>
      </c>
      <c r="Q18" s="1368">
        <v>-1061.6108472199999</v>
      </c>
      <c r="R18" s="1368">
        <v>-988.59361650684195</v>
      </c>
      <c r="S18" s="1368">
        <v>-815.45039103222996</v>
      </c>
      <c r="T18" s="1368">
        <v>-968.01926248742836</v>
      </c>
      <c r="U18" s="1368">
        <v>-913.72164197156519</v>
      </c>
      <c r="V18" s="1368">
        <v>-904.72839630195108</v>
      </c>
      <c r="W18" s="1368">
        <v>-985.57873608558566</v>
      </c>
      <c r="X18" s="1368">
        <v>-982.5236210404272</v>
      </c>
      <c r="Y18" s="1368">
        <v>-887.49536221129244</v>
      </c>
      <c r="Z18" s="1368">
        <v>-917.20416113009674</v>
      </c>
      <c r="AA18" s="1368">
        <v>-855.72080695454588</v>
      </c>
      <c r="AB18" s="1368">
        <v>-707.73926606192049</v>
      </c>
      <c r="AC18" s="1368">
        <v>-741.77515826073954</v>
      </c>
      <c r="AD18" s="1368">
        <v>-699.89825048272735</v>
      </c>
      <c r="AE18" s="1368">
        <v>-657.19558174747078</v>
      </c>
      <c r="AF18" s="1368">
        <v>-565.91005013355345</v>
      </c>
      <c r="AG18" s="1368">
        <v>-685.68199450606949</v>
      </c>
      <c r="AH18" s="1368">
        <v>-425.24614507903379</v>
      </c>
      <c r="AI18" s="1368">
        <v>-560.69505079096086</v>
      </c>
      <c r="AJ18" s="1368">
        <v>-520.40124321992641</v>
      </c>
      <c r="AK18" s="1368">
        <v>-679.8828967716131</v>
      </c>
    </row>
    <row r="19" spans="1:37">
      <c r="A19" s="1369" t="s">
        <v>1833</v>
      </c>
      <c r="B19" s="1370">
        <v>-425.43618384999996</v>
      </c>
      <c r="C19" s="1370">
        <v>-492.63549398000004</v>
      </c>
      <c r="D19" s="1370">
        <v>-361.24766437</v>
      </c>
      <c r="E19" s="1370">
        <v>-520.68260002</v>
      </c>
      <c r="F19" s="1370">
        <v>-415.91609603999996</v>
      </c>
      <c r="G19" s="1370">
        <v>-440.90502814000001</v>
      </c>
      <c r="H19" s="1370">
        <v>-480.37134015999999</v>
      </c>
      <c r="I19" s="1370">
        <v>-560.66522916999998</v>
      </c>
      <c r="J19" s="1370">
        <v>-555.14016045000005</v>
      </c>
      <c r="K19" s="1370">
        <v>-544.80993830000011</v>
      </c>
      <c r="L19" s="1370">
        <v>-568.28311942999983</v>
      </c>
      <c r="M19" s="1370">
        <v>-679.33195706000015</v>
      </c>
      <c r="N19" s="1370">
        <v>-615.08444713999984</v>
      </c>
      <c r="O19" s="1370">
        <v>-643.69086789000005</v>
      </c>
      <c r="P19" s="1370">
        <v>-627.45527714000002</v>
      </c>
      <c r="Q19" s="1370">
        <v>-758.82037623999997</v>
      </c>
      <c r="R19" s="1370">
        <v>-719.95542778000004</v>
      </c>
      <c r="S19" s="1370">
        <v>-535.71893424999962</v>
      </c>
      <c r="T19" s="1370">
        <v>-515.87629650000042</v>
      </c>
      <c r="U19" s="1370">
        <v>-673.53179734999947</v>
      </c>
      <c r="V19" s="1370">
        <v>-658.56279538999979</v>
      </c>
      <c r="W19" s="1370">
        <v>-699.48022436000019</v>
      </c>
      <c r="X19" s="1370">
        <v>-649.03995605999921</v>
      </c>
      <c r="Y19" s="1370">
        <v>-684.74510294000015</v>
      </c>
      <c r="Z19" s="1370">
        <v>-569.40778804999991</v>
      </c>
      <c r="AA19" s="1370">
        <v>-597.64922885999999</v>
      </c>
      <c r="AB19" s="1370">
        <v>-484.45488421999983</v>
      </c>
      <c r="AC19" s="1370">
        <v>-477.61647443000084</v>
      </c>
      <c r="AD19" s="1370">
        <v>-431.48371924000014</v>
      </c>
      <c r="AE19" s="1370">
        <v>-412.37135603000002</v>
      </c>
      <c r="AF19" s="1370">
        <v>-392.23140440675877</v>
      </c>
      <c r="AG19" s="1370">
        <v>-474.18080839000015</v>
      </c>
      <c r="AH19" s="1370">
        <v>-328.1159301822222</v>
      </c>
      <c r="AI19" s="1370">
        <v>-365.04927142222203</v>
      </c>
      <c r="AJ19" s="1370">
        <v>-412.01399229498816</v>
      </c>
      <c r="AK19" s="1370">
        <v>-467.96158368253907</v>
      </c>
    </row>
    <row r="20" spans="1:37">
      <c r="A20" s="1369" t="s">
        <v>1834</v>
      </c>
      <c r="B20" s="1370">
        <v>-477.74212706999998</v>
      </c>
      <c r="C20" s="1370">
        <v>-510.96325023000003</v>
      </c>
      <c r="D20" s="1370">
        <v>-520.02176056000144</v>
      </c>
      <c r="E20" s="1370">
        <v>-505.72029011000006</v>
      </c>
      <c r="F20" s="1370">
        <v>-375.05497145000004</v>
      </c>
      <c r="G20" s="1370">
        <v>-476.90478766000012</v>
      </c>
      <c r="H20" s="1370">
        <v>-432.34929644999994</v>
      </c>
      <c r="I20" s="1370">
        <v>-428.42008460090892</v>
      </c>
      <c r="J20" s="1370">
        <v>-446.10615634999715</v>
      </c>
      <c r="K20" s="1370">
        <v>-529.77454609999722</v>
      </c>
      <c r="L20" s="1370">
        <v>-594.84697088000019</v>
      </c>
      <c r="M20" s="1370">
        <v>-306.71718525000017</v>
      </c>
      <c r="N20" s="1370">
        <v>-493.28989471000023</v>
      </c>
      <c r="O20" s="1370">
        <v>-394.37971190000019</v>
      </c>
      <c r="P20" s="1370">
        <v>-387.01074849000111</v>
      </c>
      <c r="Q20" s="1370">
        <v>-302.7904709799999</v>
      </c>
      <c r="R20" s="1370">
        <v>-268.63818872684192</v>
      </c>
      <c r="S20" s="1370">
        <v>-279.73145678223034</v>
      </c>
      <c r="T20" s="1370">
        <v>-452.14296598742794</v>
      </c>
      <c r="U20" s="1370">
        <v>-240.18984462156573</v>
      </c>
      <c r="V20" s="1370">
        <v>-246.16560091195129</v>
      </c>
      <c r="W20" s="1370">
        <v>-286.09851172558547</v>
      </c>
      <c r="X20" s="1370">
        <v>-333.48366498042799</v>
      </c>
      <c r="Y20" s="1370">
        <v>-202.75025927129229</v>
      </c>
      <c r="Z20" s="1370">
        <v>-347.79637308009683</v>
      </c>
      <c r="AA20" s="1370">
        <v>-258.07157809454588</v>
      </c>
      <c r="AB20" s="1370">
        <v>-223.28438184192066</v>
      </c>
      <c r="AC20" s="1370">
        <v>-264.15868383073871</v>
      </c>
      <c r="AD20" s="1370">
        <v>-268.41453124272721</v>
      </c>
      <c r="AE20" s="1370">
        <v>-244.82422571747077</v>
      </c>
      <c r="AF20" s="1370">
        <v>-173.67864572679468</v>
      </c>
      <c r="AG20" s="1370">
        <v>-211.50118611606933</v>
      </c>
      <c r="AH20" s="1370">
        <v>-97.130214896811594</v>
      </c>
      <c r="AI20" s="1370">
        <v>-195.64577936873883</v>
      </c>
      <c r="AJ20" s="1370">
        <v>-108.38725092493826</v>
      </c>
      <c r="AK20" s="1370">
        <v>-211.92131308907403</v>
      </c>
    </row>
    <row r="21" spans="1:37" ht="14.5">
      <c r="A21" s="1367" t="s">
        <v>1838</v>
      </c>
      <c r="B21" s="1368">
        <v>-87.28191941</v>
      </c>
      <c r="C21" s="1368">
        <v>-102.88567773</v>
      </c>
      <c r="D21" s="1368">
        <v>-93.914337819999986</v>
      </c>
      <c r="E21" s="1368">
        <v>-88.624306719999993</v>
      </c>
      <c r="F21" s="1368">
        <v>-76.996812900000009</v>
      </c>
      <c r="G21" s="1368">
        <v>-87.540417550000001</v>
      </c>
      <c r="H21" s="1368">
        <v>-94.171357510000007</v>
      </c>
      <c r="I21" s="1368">
        <v>-86.434348379999989</v>
      </c>
      <c r="J21" s="1368">
        <v>-77.186855379999997</v>
      </c>
      <c r="K21" s="1368">
        <v>-79.815021489999836</v>
      </c>
      <c r="L21" s="1368">
        <v>-82.243159849999998</v>
      </c>
      <c r="M21" s="1368">
        <v>-89.464588200000009</v>
      </c>
      <c r="N21" s="1368">
        <v>-84.389998219999995</v>
      </c>
      <c r="O21" s="1368">
        <v>-94.946907109999998</v>
      </c>
      <c r="P21" s="1368">
        <v>-83.811367919999981</v>
      </c>
      <c r="Q21" s="1368">
        <v>-98.148983630000004</v>
      </c>
      <c r="R21" s="1368">
        <v>-97.837498680000081</v>
      </c>
      <c r="S21" s="1368">
        <v>-110.73334706999995</v>
      </c>
      <c r="T21" s="1368">
        <v>-95.265481110000053</v>
      </c>
      <c r="U21" s="1368">
        <v>-48.079130896814846</v>
      </c>
      <c r="V21" s="1368">
        <v>-91.336391830000011</v>
      </c>
      <c r="W21" s="1368">
        <v>-99.246294310000081</v>
      </c>
      <c r="X21" s="1368">
        <v>-86.757442739999817</v>
      </c>
      <c r="Y21" s="1368">
        <v>-109.78388709000009</v>
      </c>
      <c r="Z21" s="1368">
        <v>-91.686921229999982</v>
      </c>
      <c r="AA21" s="1368">
        <v>-116.68929628000004</v>
      </c>
      <c r="AB21" s="1368">
        <v>-82.775893469999957</v>
      </c>
      <c r="AC21" s="1368">
        <v>-69.796447439999994</v>
      </c>
      <c r="AD21" s="1368">
        <v>-71.595950669999979</v>
      </c>
      <c r="AE21" s="1368">
        <v>-81.597269129999972</v>
      </c>
      <c r="AF21" s="1368">
        <v>-55.78098706000015</v>
      </c>
      <c r="AG21" s="1368">
        <v>-74.207642419999985</v>
      </c>
      <c r="AH21" s="1368">
        <v>-90.515512780000051</v>
      </c>
      <c r="AI21" s="1368">
        <v>-77.059016249999956</v>
      </c>
      <c r="AJ21" s="1368">
        <v>-28.479897880000024</v>
      </c>
      <c r="AK21" s="1368">
        <v>-89.212159467068062</v>
      </c>
    </row>
    <row r="22" spans="1:37">
      <c r="A22" s="1372" t="s">
        <v>1835</v>
      </c>
      <c r="B22" s="1372">
        <v>-9378.6665033799982</v>
      </c>
      <c r="C22" s="1372">
        <v>-10042.3614985</v>
      </c>
      <c r="D22" s="1372">
        <v>-11088.891498840001</v>
      </c>
      <c r="E22" s="1372">
        <v>-10418.65195077</v>
      </c>
      <c r="F22" s="1372">
        <v>-9709.8840340999996</v>
      </c>
      <c r="G22" s="1372">
        <v>-10301.589881380001</v>
      </c>
      <c r="H22" s="1372">
        <v>-10456.79284658</v>
      </c>
      <c r="I22" s="1372">
        <v>-11138.399840670911</v>
      </c>
      <c r="J22" s="1372">
        <v>-10206.908157979995</v>
      </c>
      <c r="K22" s="1372">
        <v>-10656.488748229998</v>
      </c>
      <c r="L22" s="1372">
        <v>-10925.055151790002</v>
      </c>
      <c r="M22" s="1372">
        <v>-11109.378444490001</v>
      </c>
      <c r="N22" s="1372">
        <v>-10579.55425356</v>
      </c>
      <c r="O22" s="1372">
        <v>-11052.7558964</v>
      </c>
      <c r="P22" s="1372">
        <v>-11186.60934368</v>
      </c>
      <c r="Q22" s="1372">
        <v>-11307.271512639998</v>
      </c>
      <c r="R22" s="1372">
        <v>-10501.574528109999</v>
      </c>
      <c r="S22" s="1372">
        <v>-10297.36891718</v>
      </c>
      <c r="T22" s="1372">
        <v>-10711.289921583255</v>
      </c>
      <c r="U22" s="1372">
        <v>-11273.136990427513</v>
      </c>
      <c r="V22" s="1372">
        <v>-10421.758829422202</v>
      </c>
      <c r="W22" s="1372">
        <v>-10549.804680279223</v>
      </c>
      <c r="X22" s="1372">
        <v>-10900.336385043509</v>
      </c>
      <c r="Y22" s="1372">
        <v>-11110.978697498618</v>
      </c>
      <c r="Z22" s="1372">
        <v>-10813.303882520098</v>
      </c>
      <c r="AA22" s="1372">
        <v>-11418.896835724543</v>
      </c>
      <c r="AB22" s="1372">
        <v>-11850.596016337662</v>
      </c>
      <c r="AC22" s="1372">
        <v>-12197.814473892693</v>
      </c>
      <c r="AD22" s="1372">
        <v>-11785.590305842723</v>
      </c>
      <c r="AE22" s="1372">
        <v>-12259.34926294162</v>
      </c>
      <c r="AF22" s="1372">
        <v>-12768.786703622722</v>
      </c>
      <c r="AG22" s="1372">
        <v>-13263.017004139692</v>
      </c>
      <c r="AH22" s="1372">
        <v>-12561.979662612726</v>
      </c>
      <c r="AI22" s="1372">
        <v>-13159.624737683638</v>
      </c>
      <c r="AJ22" s="1372">
        <v>-13910.181624678185</v>
      </c>
      <c r="AK22" s="1372">
        <v>-14319.445783985946</v>
      </c>
    </row>
    <row r="23" spans="1:37" ht="14.5">
      <c r="A23" s="1367" t="s">
        <v>1839</v>
      </c>
      <c r="B23" s="1368">
        <v>-1530.564496620002</v>
      </c>
      <c r="C23" s="1368">
        <v>-1372.1748415599998</v>
      </c>
      <c r="D23" s="1368">
        <v>-1285.3175011599999</v>
      </c>
      <c r="E23" s="1368">
        <v>-1507.9469694999998</v>
      </c>
      <c r="F23" s="1368">
        <v>-1290.9542351600001</v>
      </c>
      <c r="G23" s="1368">
        <v>-1249.41984953</v>
      </c>
      <c r="H23" s="1368">
        <v>-1361.4935796499999</v>
      </c>
      <c r="I23" s="1368">
        <v>-1536.67995303</v>
      </c>
      <c r="J23" s="1368">
        <v>-1469.4456409099998</v>
      </c>
      <c r="K23" s="1368">
        <v>-1604.7843234299999</v>
      </c>
      <c r="L23" s="1368">
        <v>-1720.5501348500002</v>
      </c>
      <c r="M23" s="1368">
        <v>-1683.21607769</v>
      </c>
      <c r="N23" s="1368">
        <v>-1570.06467879</v>
      </c>
      <c r="O23" s="1368">
        <v>-1616.2654918200001</v>
      </c>
      <c r="P23" s="1368">
        <v>-1609.8826612599998</v>
      </c>
      <c r="Q23" s="1368">
        <v>-1703.6394415899999</v>
      </c>
      <c r="R23" s="1368">
        <v>-1554.3974036500001</v>
      </c>
      <c r="S23" s="1368">
        <v>-1811.6477938165158</v>
      </c>
      <c r="T23" s="1368">
        <v>-1966.6346968900004</v>
      </c>
      <c r="U23" s="1368">
        <v>-2048.4213466778538</v>
      </c>
      <c r="V23" s="1368">
        <v>-2023.9738794300001</v>
      </c>
      <c r="W23" s="1368">
        <v>-2010.5605153500003</v>
      </c>
      <c r="X23" s="1368">
        <v>-1918.9460203299998</v>
      </c>
      <c r="Y23" s="1368">
        <v>-2250.0961697099997</v>
      </c>
      <c r="Z23" s="1368">
        <v>-1989.64759632</v>
      </c>
      <c r="AA23" s="1368">
        <v>-1891.1034414400001</v>
      </c>
      <c r="AB23" s="1368">
        <v>-2088.1991653700002</v>
      </c>
      <c r="AC23" s="1368">
        <v>-2364.9085067599995</v>
      </c>
      <c r="AD23" s="1368">
        <v>-2003.1467148000002</v>
      </c>
      <c r="AE23" s="1368">
        <v>-2013.06158112</v>
      </c>
      <c r="AF23" s="1368">
        <v>-1972.8955107100001</v>
      </c>
      <c r="AG23" s="1368">
        <v>-2080.7603876399999</v>
      </c>
      <c r="AH23" s="1368">
        <v>-1824.3734636199999</v>
      </c>
      <c r="AI23" s="1368">
        <v>-1909.7204774200002</v>
      </c>
      <c r="AJ23" s="1368">
        <v>-2034.9425866637757</v>
      </c>
      <c r="AK23" s="1368">
        <v>-2387.2711982900005</v>
      </c>
    </row>
    <row r="24" spans="1:37">
      <c r="A24" s="1372" t="s">
        <v>58</v>
      </c>
      <c r="B24" s="1372">
        <v>-10215.241941369999</v>
      </c>
      <c r="C24" s="1372">
        <v>-11414.53634006</v>
      </c>
      <c r="D24" s="1372">
        <v>-12374.20999485</v>
      </c>
      <c r="E24" s="1372">
        <v>-11926.59892027</v>
      </c>
      <c r="F24" s="1372">
        <v>-11000.838269259999</v>
      </c>
      <c r="G24" s="1372">
        <v>-11551.009730910002</v>
      </c>
      <c r="H24" s="1372">
        <v>-11818.286426229999</v>
      </c>
      <c r="I24" s="1372">
        <v>-12675.079793700908</v>
      </c>
      <c r="J24" s="1372">
        <v>-11676.353798889997</v>
      </c>
      <c r="K24" s="1372">
        <v>-12261.273071659996</v>
      </c>
      <c r="L24" s="1372">
        <v>-12645.60528664</v>
      </c>
      <c r="M24" s="1372">
        <v>-12792.594523180001</v>
      </c>
      <c r="N24" s="1372">
        <v>-12149.618931860001</v>
      </c>
      <c r="O24" s="1372">
        <v>-12669.021388220001</v>
      </c>
      <c r="P24" s="1372">
        <v>-12796.492004940001</v>
      </c>
      <c r="Q24" s="1372">
        <v>-13010.910954230001</v>
      </c>
      <c r="R24" s="1372">
        <v>-12055.971931759999</v>
      </c>
      <c r="S24" s="1372">
        <v>-12109.016710996517</v>
      </c>
      <c r="T24" s="1372">
        <v>-12677.924618473256</v>
      </c>
      <c r="U24" s="1372">
        <v>-13321.558337105365</v>
      </c>
      <c r="V24" s="1372">
        <v>-12445.732708852203</v>
      </c>
      <c r="W24" s="1372">
        <v>-12560.365195629223</v>
      </c>
      <c r="X24" s="1372">
        <v>-12819.282405373509</v>
      </c>
      <c r="Y24" s="1372">
        <v>-13361.074867208619</v>
      </c>
      <c r="Z24" s="1372">
        <v>-12802.951478840099</v>
      </c>
      <c r="AA24" s="1372">
        <v>-13310.000277164543</v>
      </c>
      <c r="AB24" s="1372">
        <v>-13938.795181707663</v>
      </c>
      <c r="AC24" s="1372">
        <v>-14562.722980652692</v>
      </c>
      <c r="AD24" s="1372">
        <v>-13788.737020642726</v>
      </c>
      <c r="AE24" s="1372">
        <v>-14272.41084406162</v>
      </c>
      <c r="AF24" s="1372">
        <v>-14741.682214332723</v>
      </c>
      <c r="AG24" s="1372">
        <v>-15343.777391779691</v>
      </c>
      <c r="AH24" s="1372">
        <v>-14386.353126232727</v>
      </c>
      <c r="AI24" s="1372">
        <v>-15069.34521510364</v>
      </c>
      <c r="AJ24" s="1372">
        <v>-15945.124211341959</v>
      </c>
      <c r="AK24" s="1372">
        <v>-16706.716982275946</v>
      </c>
    </row>
    <row r="25" spans="1:37" ht="40" customHeight="1">
      <c r="A25" s="1373" t="s">
        <v>1836</v>
      </c>
      <c r="B25" s="1933"/>
      <c r="C25" s="1933"/>
      <c r="D25" s="1933"/>
      <c r="E25" s="1933"/>
      <c r="F25" s="1933"/>
      <c r="G25" s="1933"/>
      <c r="H25" s="1933"/>
      <c r="I25" s="1933"/>
      <c r="J25" s="1933"/>
      <c r="K25" s="1933"/>
      <c r="L25" s="1933"/>
      <c r="M25" s="1933"/>
      <c r="N25" s="1933"/>
      <c r="O25" s="1933"/>
      <c r="P25" s="1933"/>
      <c r="Q25" s="1933"/>
    </row>
    <row r="26" spans="1:37">
      <c r="A26" s="1401"/>
      <c r="B26" s="1933"/>
      <c r="C26" s="1933"/>
      <c r="D26" s="1933"/>
      <c r="E26" s="1933"/>
      <c r="F26" s="1933"/>
      <c r="G26" s="1933"/>
      <c r="H26" s="1933"/>
      <c r="I26" s="1933"/>
      <c r="J26" s="1933"/>
      <c r="K26" s="1933"/>
      <c r="L26" s="1933"/>
      <c r="M26" s="1933"/>
      <c r="N26" s="1933"/>
      <c r="O26" s="1933"/>
      <c r="P26" s="1933"/>
      <c r="Q26" s="1933"/>
      <c r="R26" s="1400"/>
      <c r="S26" s="1400"/>
      <c r="T26" s="1400"/>
      <c r="U26" s="1400"/>
      <c r="V26" s="1400"/>
      <c r="W26" s="1400"/>
      <c r="X26" s="1400"/>
      <c r="Y26" s="1400"/>
    </row>
    <row r="27" spans="1:37">
      <c r="A27" s="1369"/>
      <c r="B27" s="1400"/>
      <c r="C27" s="1400"/>
      <c r="D27" s="1400"/>
      <c r="E27" s="1400"/>
      <c r="F27" s="1400"/>
      <c r="G27" s="1400"/>
      <c r="H27" s="1400"/>
      <c r="I27" s="1400"/>
      <c r="J27" s="1400"/>
      <c r="K27" s="1400"/>
      <c r="L27" s="1400"/>
      <c r="M27" s="1400"/>
      <c r="N27" s="1400"/>
      <c r="O27" s="1400"/>
      <c r="P27" s="1400"/>
      <c r="Q27" s="1400"/>
      <c r="R27" s="1400"/>
      <c r="S27" s="1400"/>
      <c r="T27" s="1400"/>
      <c r="U27" s="1400"/>
      <c r="V27" s="1400"/>
      <c r="W27" s="1400"/>
      <c r="X27" s="1400"/>
      <c r="Y27" s="1400"/>
    </row>
    <row r="28" spans="1:37">
      <c r="A28" s="1369"/>
      <c r="B28" s="1400"/>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row>
    <row r="29" spans="1:37">
      <c r="A29" s="1401"/>
      <c r="B29" s="1400"/>
      <c r="C29" s="1400"/>
      <c r="D29" s="1400"/>
      <c r="E29" s="1400"/>
      <c r="F29" s="1400"/>
      <c r="G29" s="1400"/>
      <c r="H29" s="1400"/>
      <c r="I29" s="1400"/>
      <c r="J29" s="1400"/>
      <c r="K29" s="1400"/>
      <c r="L29" s="1400"/>
      <c r="M29" s="1400"/>
      <c r="N29" s="1400"/>
      <c r="O29" s="1400"/>
      <c r="P29" s="1400"/>
      <c r="Q29" s="1400"/>
      <c r="R29" s="1400"/>
      <c r="S29" s="1400"/>
      <c r="T29" s="1400"/>
      <c r="U29" s="1400"/>
      <c r="V29" s="1400"/>
      <c r="W29" s="1400"/>
      <c r="X29" s="1400"/>
      <c r="Y29" s="1400"/>
    </row>
    <row r="30" spans="1:37">
      <c r="A30" s="1369"/>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row>
    <row r="31" spans="1:37">
      <c r="A31" s="1369"/>
      <c r="B31" s="1400"/>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row>
    <row r="32" spans="1:37">
      <c r="A32" s="1369"/>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1400"/>
      <c r="X32" s="1400"/>
      <c r="Y32" s="1400"/>
    </row>
    <row r="33" spans="1:25">
      <c r="A33" s="1369"/>
      <c r="B33" s="1400"/>
      <c r="C33" s="1400"/>
      <c r="D33" s="1400"/>
      <c r="E33" s="1400"/>
      <c r="F33" s="1400"/>
      <c r="G33" s="1400"/>
      <c r="H33" s="1400"/>
      <c r="I33" s="1400"/>
      <c r="J33" s="1400"/>
      <c r="K33" s="1400"/>
      <c r="L33" s="1400"/>
      <c r="M33" s="1400"/>
      <c r="N33" s="1400"/>
      <c r="O33" s="1400"/>
      <c r="P33" s="1400"/>
      <c r="Q33" s="1400"/>
      <c r="R33" s="1400"/>
      <c r="S33" s="1400"/>
      <c r="T33" s="1400"/>
      <c r="U33" s="1400"/>
      <c r="V33" s="1400"/>
      <c r="W33" s="1400"/>
      <c r="X33" s="1400"/>
      <c r="Y33" s="1400"/>
    </row>
    <row r="34" spans="1:25">
      <c r="A34" s="1401"/>
      <c r="B34" s="1400"/>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row>
    <row r="35" spans="1:25">
      <c r="A35" s="1369"/>
      <c r="B35" s="1400"/>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row>
    <row r="36" spans="1:25">
      <c r="A36" s="1369"/>
      <c r="B36" s="1400"/>
      <c r="C36" s="1400"/>
      <c r="D36" s="1400"/>
      <c r="E36" s="1400"/>
      <c r="F36" s="1400"/>
      <c r="G36" s="1400"/>
      <c r="H36" s="1400"/>
      <c r="I36" s="1400"/>
      <c r="J36" s="1400"/>
      <c r="K36" s="1400"/>
      <c r="L36" s="1400"/>
      <c r="M36" s="1400"/>
      <c r="N36" s="1400"/>
      <c r="O36" s="1400"/>
      <c r="P36" s="1400"/>
      <c r="Q36" s="1400"/>
      <c r="R36" s="1400"/>
      <c r="S36" s="1400"/>
      <c r="T36" s="1400"/>
      <c r="U36" s="1400"/>
      <c r="V36" s="1400"/>
      <c r="W36" s="1400"/>
      <c r="X36" s="1400"/>
      <c r="Y36" s="1400"/>
    </row>
    <row r="37" spans="1:25">
      <c r="A37" s="1401"/>
      <c r="B37" s="1400"/>
      <c r="C37" s="1400"/>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row>
    <row r="38" spans="1:25">
      <c r="A38" s="1369"/>
      <c r="B38" s="1400"/>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row>
    <row r="39" spans="1:25">
      <c r="B39" s="1400"/>
    </row>
    <row r="40" spans="1:25">
      <c r="B40" s="1400"/>
    </row>
    <row r="41" spans="1:25">
      <c r="B41" s="1400"/>
    </row>
    <row r="42" spans="1:25">
      <c r="B42" s="1400"/>
    </row>
    <row r="43" spans="1:25">
      <c r="B43" s="1400"/>
    </row>
    <row r="44" spans="1:25">
      <c r="B44" s="1400"/>
    </row>
  </sheetData>
  <mergeCells count="90">
    <mergeCell ref="L25:L26"/>
    <mergeCell ref="M25:M26"/>
    <mergeCell ref="N25:N26"/>
    <mergeCell ref="O25:O26"/>
    <mergeCell ref="G25:G26"/>
    <mergeCell ref="H25:H26"/>
    <mergeCell ref="I25:I26"/>
    <mergeCell ref="J25:J26"/>
    <mergeCell ref="K25:K26"/>
    <mergeCell ref="B25:B26"/>
    <mergeCell ref="C25:C26"/>
    <mergeCell ref="D25:D26"/>
    <mergeCell ref="E25:E26"/>
    <mergeCell ref="F25:F26"/>
    <mergeCell ref="P25:P26"/>
    <mergeCell ref="Q1:Q2"/>
    <mergeCell ref="B3:B4"/>
    <mergeCell ref="C3:C4"/>
    <mergeCell ref="D3:D4"/>
    <mergeCell ref="E3:E4"/>
    <mergeCell ref="F3:F4"/>
    <mergeCell ref="G3:G4"/>
    <mergeCell ref="H3:H4"/>
    <mergeCell ref="I3:I4"/>
    <mergeCell ref="J3:J4"/>
    <mergeCell ref="K3:K4"/>
    <mergeCell ref="L3:L4"/>
    <mergeCell ref="M3:M4"/>
    <mergeCell ref="Q25:Q26"/>
    <mergeCell ref="Q3:Q4"/>
    <mergeCell ref="U3:U4"/>
    <mergeCell ref="P3:P4"/>
    <mergeCell ref="AD3:AD4"/>
    <mergeCell ref="AE3:AE4"/>
    <mergeCell ref="X3:X4"/>
    <mergeCell ref="Y3:Y4"/>
    <mergeCell ref="Z3:Z4"/>
    <mergeCell ref="AA3:AA4"/>
    <mergeCell ref="AB3:AB4"/>
    <mergeCell ref="AC3:AC4"/>
    <mergeCell ref="V3:V4"/>
    <mergeCell ref="W3:W4"/>
    <mergeCell ref="R3:R4"/>
    <mergeCell ref="S3:S4"/>
    <mergeCell ref="T3:T4"/>
    <mergeCell ref="A3:A4"/>
    <mergeCell ref="A1:A2"/>
    <mergeCell ref="N3:N4"/>
    <mergeCell ref="O3:O4"/>
    <mergeCell ref="R1:R2"/>
    <mergeCell ref="N1:N2"/>
    <mergeCell ref="O1:O2"/>
    <mergeCell ref="P1:P2"/>
    <mergeCell ref="U1:U2"/>
    <mergeCell ref="B1:B2"/>
    <mergeCell ref="C1:C2"/>
    <mergeCell ref="D1:D2"/>
    <mergeCell ref="E1:E2"/>
    <mergeCell ref="F1:F2"/>
    <mergeCell ref="G1:G2"/>
    <mergeCell ref="H1:H2"/>
    <mergeCell ref="I1:I2"/>
    <mergeCell ref="J1:J2"/>
    <mergeCell ref="K1:K2"/>
    <mergeCell ref="L1:L2"/>
    <mergeCell ref="M1:M2"/>
    <mergeCell ref="S1:S2"/>
    <mergeCell ref="T1:T2"/>
    <mergeCell ref="W1:W2"/>
    <mergeCell ref="X1:X2"/>
    <mergeCell ref="Y1:Y2"/>
    <mergeCell ref="V1:V2"/>
    <mergeCell ref="AC1:AC2"/>
    <mergeCell ref="AD1:AD2"/>
    <mergeCell ref="AE1:AE2"/>
    <mergeCell ref="Z1:Z2"/>
    <mergeCell ref="AA1:AA2"/>
    <mergeCell ref="AB1:AB2"/>
    <mergeCell ref="AF1:AF2"/>
    <mergeCell ref="AG1:AG2"/>
    <mergeCell ref="AF3:AF4"/>
    <mergeCell ref="AH1:AH2"/>
    <mergeCell ref="AH3:AH4"/>
    <mergeCell ref="AK3:AK4"/>
    <mergeCell ref="AK1:AK2"/>
    <mergeCell ref="AI1:AI2"/>
    <mergeCell ref="AI3:AI4"/>
    <mergeCell ref="AG3:AG4"/>
    <mergeCell ref="AJ1:AJ2"/>
    <mergeCell ref="AJ3:AJ4"/>
  </mergeCells>
  <phoneticPr fontId="262" type="noConversion"/>
  <pageMargins left="0.511811024" right="0.511811024" top="0.78740157499999996" bottom="0.78740157499999996" header="0.31496062000000002" footer="0.31496062000000002"/>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codeName="Planilha41">
    <tabColor rgb="FF939598"/>
    <pageSetUpPr fitToPage="1"/>
  </sheetPr>
  <dimension ref="A1:BS51"/>
  <sheetViews>
    <sheetView showGridLines="0" zoomScaleNormal="100" workbookViewId="0">
      <pane xSplit="21" ySplit="2" topLeftCell="BJ3" activePane="bottomRight" state="frozen"/>
      <selection activeCell="EA1" sqref="EA1:EB1"/>
      <selection pane="topRight" activeCell="EA1" sqref="EA1:EB1"/>
      <selection pane="bottomLeft" activeCell="EA1" sqref="EA1:EB1"/>
      <selection pane="bottomRight"/>
    </sheetView>
  </sheetViews>
  <sheetFormatPr defaultColWidth="9.1796875" defaultRowHeight="16.5" customHeight="1" outlineLevelCol="1"/>
  <cols>
    <col min="1" max="1" width="62.26953125" style="606" customWidth="1"/>
    <col min="2" max="10" width="11.54296875" style="606" hidden="1" customWidth="1" outlineLevel="1"/>
    <col min="11" max="11" width="11.54296875" style="605" hidden="1" customWidth="1" outlineLevel="1"/>
    <col min="12" max="15" width="11.54296875" style="606" hidden="1" customWidth="1" outlineLevel="1"/>
    <col min="16" max="16" width="11.54296875" style="605" hidden="1" customWidth="1" outlineLevel="1"/>
    <col min="17" max="17" width="11.54296875" style="606" hidden="1" customWidth="1" outlineLevel="1"/>
    <col min="18" max="21" width="9.1796875" style="605" hidden="1" customWidth="1" outlineLevel="1"/>
    <col min="22" max="22" width="9.1796875" style="605" collapsed="1"/>
    <col min="23" max="33" width="9.1796875" style="605"/>
    <col min="34" max="38" width="9.1796875" style="3"/>
    <col min="39" max="16384" width="9.1796875" style="605"/>
  </cols>
  <sheetData>
    <row r="1" spans="1:71" ht="38.5" customHeight="1">
      <c r="A1" s="894" t="s">
        <v>1918</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1618" t="s">
        <v>346</v>
      </c>
      <c r="BO1" s="896"/>
      <c r="BP1" s="896"/>
      <c r="BQ1" s="896"/>
      <c r="BR1" s="896"/>
      <c r="BS1" s="896" t="s">
        <v>710</v>
      </c>
    </row>
    <row r="2" spans="1:71" ht="16.5" customHeight="1">
      <c r="A2" s="880" t="s">
        <v>780</v>
      </c>
      <c r="B2" s="902"/>
      <c r="C2" s="902"/>
      <c r="D2" s="902"/>
      <c r="E2" s="902"/>
      <c r="F2" s="897"/>
      <c r="G2" s="902"/>
      <c r="H2" s="902"/>
      <c r="I2" s="902"/>
      <c r="J2" s="902"/>
      <c r="K2" s="897"/>
      <c r="L2" s="902"/>
      <c r="M2" s="902"/>
      <c r="N2" s="902"/>
      <c r="O2" s="902"/>
      <c r="P2" s="897"/>
      <c r="Q2" s="902"/>
      <c r="R2" s="902"/>
      <c r="S2" s="902"/>
      <c r="T2" s="902"/>
      <c r="U2" s="897"/>
      <c r="V2" s="902" t="s">
        <v>576</v>
      </c>
      <c r="W2" s="902" t="s">
        <v>585</v>
      </c>
      <c r="X2" s="902" t="s">
        <v>588</v>
      </c>
      <c r="Y2" s="902" t="s">
        <v>590</v>
      </c>
      <c r="Z2" s="897">
        <v>2015</v>
      </c>
      <c r="AA2" s="902" t="s">
        <v>610</v>
      </c>
      <c r="AB2" s="902" t="s">
        <v>624</v>
      </c>
      <c r="AC2" s="902" t="s">
        <v>634</v>
      </c>
      <c r="AD2" s="902" t="s">
        <v>655</v>
      </c>
      <c r="AE2" s="897">
        <v>2016</v>
      </c>
      <c r="AF2" s="902" t="s">
        <v>660</v>
      </c>
      <c r="AG2" s="902" t="s">
        <v>667</v>
      </c>
      <c r="AH2" s="902" t="s">
        <v>894</v>
      </c>
      <c r="AI2" s="902" t="s">
        <v>914</v>
      </c>
      <c r="AJ2" s="897">
        <v>2017</v>
      </c>
      <c r="AK2" s="902" t="s">
        <v>927</v>
      </c>
      <c r="AL2" s="902" t="s">
        <v>1002</v>
      </c>
      <c r="AM2" s="902" t="s">
        <v>1090</v>
      </c>
      <c r="AN2" s="902" t="s">
        <v>1132</v>
      </c>
      <c r="AO2" s="897">
        <v>2018</v>
      </c>
      <c r="AP2" s="902" t="s">
        <v>1194</v>
      </c>
      <c r="AQ2" s="902" t="s">
        <v>1211</v>
      </c>
      <c r="AR2" s="902" t="s">
        <v>1223</v>
      </c>
      <c r="AS2" s="902" t="s">
        <v>1240</v>
      </c>
      <c r="AT2" s="897">
        <v>2019</v>
      </c>
      <c r="AU2" s="902" t="s">
        <v>1406</v>
      </c>
      <c r="AV2" s="1250" t="s">
        <v>1462</v>
      </c>
      <c r="AW2" s="1250" t="s">
        <v>1509</v>
      </c>
      <c r="AX2" s="1250" t="s">
        <v>1521</v>
      </c>
      <c r="AY2" s="1250">
        <v>2020</v>
      </c>
      <c r="AZ2" s="902" t="s">
        <v>1541</v>
      </c>
      <c r="BA2" s="902" t="s">
        <v>1608</v>
      </c>
      <c r="BB2" s="902" t="s">
        <v>1623</v>
      </c>
      <c r="BC2" s="1250" t="s">
        <v>1636</v>
      </c>
      <c r="BD2" s="1250">
        <v>2021</v>
      </c>
      <c r="BE2" s="1250" t="s">
        <v>1654</v>
      </c>
      <c r="BF2" s="1250" t="s">
        <v>1721</v>
      </c>
      <c r="BG2" s="1250" t="s">
        <v>1771</v>
      </c>
      <c r="BH2" s="1250" t="s">
        <v>1788</v>
      </c>
      <c r="BI2" s="1250">
        <v>2022</v>
      </c>
      <c r="BJ2" s="1250" t="s">
        <v>1805</v>
      </c>
      <c r="BK2" s="1250" t="s">
        <v>1826</v>
      </c>
      <c r="BL2" s="1250" t="s">
        <v>1863</v>
      </c>
      <c r="BM2" s="1461" t="s">
        <v>1882</v>
      </c>
      <c r="BN2" s="1461">
        <v>2023</v>
      </c>
      <c r="BO2" s="1461" t="s">
        <v>1942</v>
      </c>
      <c r="BP2" s="1461" t="s">
        <v>1963</v>
      </c>
      <c r="BQ2" s="1461" t="s">
        <v>1981</v>
      </c>
      <c r="BR2" s="1461" t="s">
        <v>2004</v>
      </c>
      <c r="BS2" s="1461">
        <v>2024</v>
      </c>
    </row>
    <row r="3" spans="1:71" ht="6" customHeight="1">
      <c r="B3" s="281"/>
      <c r="C3" s="281"/>
      <c r="D3" s="281"/>
      <c r="E3" s="281"/>
      <c r="F3" s="282"/>
      <c r="G3" s="281"/>
      <c r="H3" s="281"/>
      <c r="I3" s="281"/>
      <c r="J3" s="281"/>
      <c r="K3" s="282"/>
      <c r="L3" s="281"/>
      <c r="M3" s="281"/>
      <c r="N3" s="281"/>
      <c r="O3" s="281"/>
      <c r="P3" s="282"/>
      <c r="Q3" s="281"/>
      <c r="R3" s="281"/>
      <c r="S3" s="281"/>
      <c r="T3" s="281"/>
      <c r="U3" s="282"/>
      <c r="V3" s="281"/>
      <c r="W3" s="281"/>
      <c r="X3" s="281"/>
      <c r="Y3" s="281"/>
      <c r="Z3" s="898"/>
      <c r="AE3" s="898"/>
      <c r="AJ3" s="898"/>
      <c r="AM3" s="3"/>
      <c r="AN3" s="3"/>
      <c r="AO3" s="900"/>
      <c r="AP3" s="3"/>
      <c r="AQ3" s="3"/>
      <c r="AR3" s="3"/>
      <c r="AS3" s="3"/>
      <c r="AT3" s="900"/>
      <c r="AU3" s="3"/>
      <c r="AV3" s="33"/>
      <c r="AW3" s="33"/>
      <c r="AX3" s="33"/>
      <c r="AY3" s="1251"/>
      <c r="AZ3" s="3"/>
      <c r="BA3" s="3"/>
      <c r="BB3" s="3"/>
      <c r="BC3" s="33"/>
      <c r="BD3" s="1251"/>
      <c r="BE3" s="33"/>
      <c r="BF3" s="33"/>
      <c r="BG3" s="33"/>
      <c r="BH3" s="33"/>
      <c r="BI3" s="1251"/>
      <c r="BJ3" s="33"/>
      <c r="BK3" s="33"/>
      <c r="BL3" s="33"/>
      <c r="BM3" s="33"/>
      <c r="BN3" s="1251"/>
      <c r="BO3" s="33"/>
      <c r="BP3" s="33"/>
      <c r="BQ3" s="33"/>
      <c r="BR3" s="33"/>
      <c r="BS3" s="1251"/>
    </row>
    <row r="4" spans="1:71" ht="13">
      <c r="A4" s="286" t="s">
        <v>779</v>
      </c>
      <c r="B4" s="284"/>
      <c r="C4" s="284"/>
      <c r="D4" s="284"/>
      <c r="E4" s="284"/>
      <c r="F4" s="285"/>
      <c r="G4" s="284"/>
      <c r="H4" s="284"/>
      <c r="I4" s="284"/>
      <c r="J4" s="284"/>
      <c r="K4" s="285"/>
      <c r="L4" s="284"/>
      <c r="M4" s="284"/>
      <c r="N4" s="284"/>
      <c r="O4" s="284"/>
      <c r="P4" s="285"/>
      <c r="Q4" s="284"/>
      <c r="R4" s="284"/>
      <c r="S4" s="284"/>
      <c r="T4" s="284"/>
      <c r="U4" s="285"/>
      <c r="V4" s="284">
        <v>-10430.373</v>
      </c>
      <c r="W4" s="284">
        <v>-10566.257</v>
      </c>
      <c r="X4" s="284">
        <v>-11524.53</v>
      </c>
      <c r="Y4" s="284">
        <v>-11904.386</v>
      </c>
      <c r="Z4" s="1251">
        <v>-44425.548000000003</v>
      </c>
      <c r="AA4" s="284">
        <v>-10909.23</v>
      </c>
      <c r="AB4" s="284">
        <v>-11414.536</v>
      </c>
      <c r="AC4" s="284">
        <v>-12374.21</v>
      </c>
      <c r="AD4" s="284">
        <v>-11926.599</v>
      </c>
      <c r="AE4" s="1251">
        <v>-46624.576000000001</v>
      </c>
      <c r="AF4" s="284">
        <v>-11000.838</v>
      </c>
      <c r="AG4" s="284">
        <v>-11551.01</v>
      </c>
      <c r="AH4" s="284">
        <v>-11817.959000000001</v>
      </c>
      <c r="AI4" s="284">
        <v>-12675.079</v>
      </c>
      <c r="AJ4" s="1251">
        <v>-47044.887000000002</v>
      </c>
      <c r="AK4" s="284">
        <v>-11676.352999999999</v>
      </c>
      <c r="AL4" s="284">
        <v>-12261.326999999999</v>
      </c>
      <c r="AM4" s="614">
        <v>-12645.605</v>
      </c>
      <c r="AN4" s="614">
        <v>-12792.593999999999</v>
      </c>
      <c r="AO4" s="1251">
        <v>-49375.88</v>
      </c>
      <c r="AP4" s="614">
        <v>-12149.618</v>
      </c>
      <c r="AQ4" s="614">
        <v>-12669.004999999999</v>
      </c>
      <c r="AR4" s="614">
        <v>-12796.492</v>
      </c>
      <c r="AS4" s="614">
        <v>-13010.91</v>
      </c>
      <c r="AT4" s="1251">
        <v>-50626.024999999994</v>
      </c>
      <c r="AU4" s="614">
        <v>-12055.733</v>
      </c>
      <c r="AV4" s="795">
        <v>-12109.016</v>
      </c>
      <c r="AW4" s="795">
        <v>-12677.931</v>
      </c>
      <c r="AX4" s="795">
        <v>-13321.558000000001</v>
      </c>
      <c r="AY4" s="1252">
        <v>-50164.237999999998</v>
      </c>
      <c r="AZ4" s="614">
        <v>-12445.732</v>
      </c>
      <c r="BA4" s="614">
        <v>-12560.365</v>
      </c>
      <c r="BB4" s="614">
        <v>-12819.281999999999</v>
      </c>
      <c r="BC4" s="795">
        <v>-13361.074000000001</v>
      </c>
      <c r="BD4" s="1252">
        <v>-51186.453000000001</v>
      </c>
      <c r="BE4" s="795">
        <v>-12802.905000000001</v>
      </c>
      <c r="BF4" s="795">
        <v>-13310</v>
      </c>
      <c r="BG4" s="795">
        <v>-13938.795</v>
      </c>
      <c r="BH4" s="795">
        <v>-14562.722</v>
      </c>
      <c r="BI4" s="1252">
        <v>-54614.421999999999</v>
      </c>
      <c r="BJ4" s="795">
        <v>-13788.736999999999</v>
      </c>
      <c r="BK4" s="795">
        <v>-14272.41</v>
      </c>
      <c r="BL4" s="795">
        <v>-14741.682000000001</v>
      </c>
      <c r="BM4" s="614">
        <v>-15343.777</v>
      </c>
      <c r="BN4" s="1252">
        <v>-58146.606</v>
      </c>
      <c r="BO4" s="614">
        <v>-14386.352999999999</v>
      </c>
      <c r="BP4" s="614">
        <v>-15069.344999999999</v>
      </c>
      <c r="BQ4" s="614">
        <v>-15945.135</v>
      </c>
      <c r="BR4" s="614">
        <v>-16706.716</v>
      </c>
      <c r="BS4" s="1252">
        <v>-62107.548999999999</v>
      </c>
    </row>
    <row r="5" spans="1:71" ht="13">
      <c r="A5" s="289" t="s">
        <v>778</v>
      </c>
      <c r="B5" s="281"/>
      <c r="C5" s="281"/>
      <c r="D5" s="281"/>
      <c r="E5" s="281"/>
      <c r="F5" s="288"/>
      <c r="G5" s="281"/>
      <c r="H5" s="281"/>
      <c r="I5" s="281"/>
      <c r="J5" s="281"/>
      <c r="K5" s="288"/>
      <c r="L5" s="281"/>
      <c r="M5" s="281"/>
      <c r="N5" s="281"/>
      <c r="O5" s="281"/>
      <c r="P5" s="288"/>
      <c r="Q5" s="281"/>
      <c r="R5" s="281"/>
      <c r="S5" s="281"/>
      <c r="T5" s="281"/>
      <c r="U5" s="288"/>
      <c r="V5" s="281">
        <v>-10430.373</v>
      </c>
      <c r="W5" s="281">
        <v>-10566.257</v>
      </c>
      <c r="X5" s="281">
        <v>-11524.53</v>
      </c>
      <c r="Y5" s="281">
        <v>-11904.386</v>
      </c>
      <c r="Z5" s="1252">
        <v>-44425.548000000003</v>
      </c>
      <c r="AA5" s="281">
        <v>-10909.23</v>
      </c>
      <c r="AB5" s="281">
        <v>-11414.536</v>
      </c>
      <c r="AC5" s="281">
        <v>-12374.21</v>
      </c>
      <c r="AD5" s="281">
        <v>-11926.599</v>
      </c>
      <c r="AE5" s="1252">
        <v>-46624.576000000001</v>
      </c>
      <c r="AF5" s="281">
        <v>-11000.838</v>
      </c>
      <c r="AG5" s="281">
        <v>-11551.01</v>
      </c>
      <c r="AH5" s="281">
        <v>-11817.959000000001</v>
      </c>
      <c r="AI5" s="281">
        <v>-12675.079</v>
      </c>
      <c r="AJ5" s="1252">
        <v>-47044.887000000002</v>
      </c>
      <c r="AK5" s="281">
        <v>-11676.352999999999</v>
      </c>
      <c r="AL5" s="281">
        <v>-12261.326999999999</v>
      </c>
      <c r="AM5" s="613">
        <v>-12645.605</v>
      </c>
      <c r="AN5" s="613">
        <v>-12792.593999999999</v>
      </c>
      <c r="AO5" s="1252">
        <v>-49375.88</v>
      </c>
      <c r="AP5" s="613">
        <v>-12149.618</v>
      </c>
      <c r="AQ5" s="613">
        <v>-12669.004999999999</v>
      </c>
      <c r="AR5" s="613">
        <v>-12796.492</v>
      </c>
      <c r="AS5" s="613">
        <v>-13010.91</v>
      </c>
      <c r="AT5" s="1252">
        <v>-50626.024999999994</v>
      </c>
      <c r="AU5" s="613">
        <v>-12055.733</v>
      </c>
      <c r="AV5" s="796">
        <v>-12109.016</v>
      </c>
      <c r="AW5" s="796">
        <v>-12677.931</v>
      </c>
      <c r="AX5" s="796">
        <v>-13321.558000000001</v>
      </c>
      <c r="AY5" s="1252">
        <v>-50164.237999999998</v>
      </c>
      <c r="AZ5" s="613">
        <v>-12445.732</v>
      </c>
      <c r="BA5" s="613">
        <v>-12560.365</v>
      </c>
      <c r="BB5" s="613">
        <v>-12819.281999999999</v>
      </c>
      <c r="BC5" s="796">
        <v>-13361.074000000001</v>
      </c>
      <c r="BD5" s="1252">
        <v>-51186.453000000001</v>
      </c>
      <c r="BE5" s="796">
        <v>-12802.905000000001</v>
      </c>
      <c r="BF5" s="796">
        <v>-13310</v>
      </c>
      <c r="BG5" s="796">
        <v>-13938.795</v>
      </c>
      <c r="BH5" s="796">
        <v>-14562.722</v>
      </c>
      <c r="BI5" s="1252">
        <v>-54614.421999999999</v>
      </c>
      <c r="BJ5" s="796">
        <v>-13788.736999999999</v>
      </c>
      <c r="BK5" s="796">
        <v>-14272.41</v>
      </c>
      <c r="BL5" s="796">
        <v>-14741.682000000001</v>
      </c>
      <c r="BM5" s="613">
        <v>-15343.777</v>
      </c>
      <c r="BN5" s="1252">
        <v>-58146.606</v>
      </c>
      <c r="BO5" s="613">
        <v>-14386.352999999999</v>
      </c>
      <c r="BP5" s="613">
        <v>-15069.344999999999</v>
      </c>
      <c r="BQ5" s="613">
        <v>-15945.135</v>
      </c>
      <c r="BR5" s="613">
        <v>-16706.716</v>
      </c>
      <c r="BS5" s="1252">
        <v>-62107.548999999999</v>
      </c>
    </row>
    <row r="6" spans="1:71" ht="13">
      <c r="A6" s="289"/>
      <c r="B6" s="281"/>
      <c r="C6" s="281"/>
      <c r="D6" s="281"/>
      <c r="E6" s="281"/>
      <c r="F6" s="288"/>
      <c r="G6" s="281"/>
      <c r="H6" s="281"/>
      <c r="I6" s="281"/>
      <c r="J6" s="281"/>
      <c r="K6" s="288"/>
      <c r="L6" s="281"/>
      <c r="M6" s="281"/>
      <c r="N6" s="281"/>
      <c r="O6" s="281"/>
      <c r="P6" s="288"/>
      <c r="Q6" s="281"/>
      <c r="R6" s="281"/>
      <c r="S6" s="281"/>
      <c r="T6" s="281"/>
      <c r="U6" s="288"/>
      <c r="V6" s="281"/>
      <c r="W6" s="281"/>
      <c r="X6" s="281"/>
      <c r="Y6" s="281"/>
      <c r="Z6" s="1252"/>
      <c r="AA6" s="281"/>
      <c r="AB6" s="281"/>
      <c r="AC6" s="281"/>
      <c r="AD6" s="281"/>
      <c r="AE6" s="1252"/>
      <c r="AF6" s="281"/>
      <c r="AG6" s="281"/>
      <c r="AH6" s="281"/>
      <c r="AI6" s="281"/>
      <c r="AJ6" s="1252"/>
      <c r="AK6" s="281"/>
      <c r="AL6" s="281"/>
      <c r="AM6" s="613"/>
      <c r="AN6" s="613"/>
      <c r="AO6" s="1252"/>
      <c r="AP6" s="613"/>
      <c r="AQ6" s="613"/>
      <c r="AR6" s="613"/>
      <c r="AS6" s="613"/>
      <c r="AT6" s="1252"/>
      <c r="AU6" s="613"/>
      <c r="AV6" s="796"/>
      <c r="AW6" s="796"/>
      <c r="AX6" s="796"/>
      <c r="AY6" s="900"/>
      <c r="AZ6" s="613"/>
      <c r="BA6" s="613"/>
      <c r="BB6" s="613"/>
      <c r="BC6" s="796"/>
      <c r="BD6" s="900"/>
      <c r="BE6" s="796"/>
      <c r="BF6" s="796"/>
      <c r="BG6" s="796"/>
      <c r="BH6" s="796"/>
      <c r="BI6" s="900"/>
      <c r="BJ6" s="796"/>
      <c r="BK6" s="796"/>
      <c r="BL6" s="796"/>
      <c r="BM6" s="613"/>
      <c r="BN6" s="900"/>
      <c r="BO6" s="613"/>
      <c r="BP6" s="613"/>
      <c r="BQ6" s="613"/>
      <c r="BR6" s="613"/>
      <c r="BS6" s="900"/>
    </row>
    <row r="7" spans="1:71" ht="13">
      <c r="A7" s="289"/>
      <c r="B7" s="281"/>
      <c r="C7" s="281"/>
      <c r="D7" s="281"/>
      <c r="E7" s="281"/>
      <c r="F7" s="282"/>
      <c r="G7" s="281"/>
      <c r="H7" s="281"/>
      <c r="I7" s="281"/>
      <c r="J7" s="281"/>
      <c r="K7" s="282"/>
      <c r="L7" s="281"/>
      <c r="M7" s="281"/>
      <c r="N7" s="281"/>
      <c r="O7" s="281"/>
      <c r="P7" s="282"/>
      <c r="Q7" s="281"/>
      <c r="R7" s="281"/>
      <c r="S7" s="281"/>
      <c r="T7" s="281"/>
      <c r="U7" s="282"/>
      <c r="V7" s="281"/>
      <c r="W7" s="281"/>
      <c r="X7" s="281"/>
      <c r="Y7" s="281"/>
      <c r="Z7" s="898"/>
      <c r="AA7" s="281"/>
      <c r="AB7" s="281"/>
      <c r="AC7" s="281"/>
      <c r="AD7" s="281"/>
      <c r="AE7" s="898"/>
      <c r="AF7" s="281"/>
      <c r="AG7" s="281"/>
      <c r="AH7" s="281"/>
      <c r="AI7" s="281"/>
      <c r="AJ7" s="898"/>
      <c r="AK7" s="281"/>
      <c r="AL7" s="281"/>
      <c r="AM7" s="613"/>
      <c r="AN7" s="613"/>
      <c r="AO7" s="900"/>
      <c r="AP7" s="613"/>
      <c r="AQ7" s="613"/>
      <c r="AR7" s="613"/>
      <c r="AS7" s="613"/>
      <c r="AT7" s="900"/>
      <c r="AU7" s="613"/>
      <c r="AV7" s="796"/>
      <c r="AW7" s="796"/>
      <c r="AX7" s="796"/>
      <c r="AY7" s="1251"/>
      <c r="AZ7" s="613"/>
      <c r="BA7" s="613"/>
      <c r="BB7" s="613"/>
      <c r="BC7" s="796"/>
      <c r="BD7" s="1251"/>
      <c r="BE7" s="796"/>
      <c r="BF7" s="796"/>
      <c r="BG7" s="796"/>
      <c r="BH7" s="796"/>
      <c r="BI7" s="1251"/>
      <c r="BJ7" s="796"/>
      <c r="BK7" s="796"/>
      <c r="BL7" s="796"/>
      <c r="BM7" s="613"/>
      <c r="BN7" s="1251"/>
      <c r="BO7" s="613"/>
      <c r="BP7" s="613"/>
      <c r="BQ7" s="613"/>
      <c r="BR7" s="613"/>
      <c r="BS7" s="1251"/>
    </row>
    <row r="8" spans="1:71" ht="13">
      <c r="A8" s="286" t="s">
        <v>777</v>
      </c>
      <c r="B8" s="284"/>
      <c r="C8" s="284"/>
      <c r="D8" s="284"/>
      <c r="E8" s="284"/>
      <c r="F8" s="285"/>
      <c r="G8" s="284"/>
      <c r="H8" s="284"/>
      <c r="I8" s="284"/>
      <c r="J8" s="284"/>
      <c r="K8" s="285"/>
      <c r="L8" s="284"/>
      <c r="M8" s="284"/>
      <c r="N8" s="284"/>
      <c r="O8" s="284"/>
      <c r="P8" s="285"/>
      <c r="Q8" s="284"/>
      <c r="R8" s="284"/>
      <c r="S8" s="284"/>
      <c r="T8" s="284"/>
      <c r="U8" s="285"/>
      <c r="V8" s="284">
        <v>25492.746999999999</v>
      </c>
      <c r="W8" s="284">
        <v>26067.996999999999</v>
      </c>
      <c r="X8" s="284">
        <v>27760.128000000001</v>
      </c>
      <c r="Y8" s="284">
        <v>27595.434000000001</v>
      </c>
      <c r="Z8" s="1251">
        <v>106916.307</v>
      </c>
      <c r="AA8" s="284">
        <v>26531.190999999999</v>
      </c>
      <c r="AB8" s="284">
        <v>26934.058000000001</v>
      </c>
      <c r="AC8" s="284">
        <v>27438.959999999999</v>
      </c>
      <c r="AD8" s="284">
        <v>28430.87</v>
      </c>
      <c r="AE8" s="1251">
        <v>109335.08100000001</v>
      </c>
      <c r="AF8" s="284">
        <v>26856.268</v>
      </c>
      <c r="AG8" s="284">
        <v>26883.190999999999</v>
      </c>
      <c r="AH8" s="284">
        <v>26614.716</v>
      </c>
      <c r="AI8" s="284">
        <v>27426.368999999999</v>
      </c>
      <c r="AJ8" s="1251">
        <v>107780.546</v>
      </c>
      <c r="AK8" s="284">
        <v>27129.427</v>
      </c>
      <c r="AL8" s="284">
        <v>27666.300999999999</v>
      </c>
      <c r="AM8" s="615">
        <v>27561.01</v>
      </c>
      <c r="AN8" s="615">
        <v>28163.973000000002</v>
      </c>
      <c r="AO8" s="1251">
        <v>110520.71100000001</v>
      </c>
      <c r="AP8" s="615">
        <v>27896.595000000001</v>
      </c>
      <c r="AQ8" s="615">
        <v>29189.593000000001</v>
      </c>
      <c r="AR8" s="615">
        <v>29912.92</v>
      </c>
      <c r="AS8" s="615">
        <v>31500.522000000001</v>
      </c>
      <c r="AT8" s="1251">
        <v>118499.62800000001</v>
      </c>
      <c r="AU8" s="615">
        <v>28871.982</v>
      </c>
      <c r="AV8" s="795">
        <v>27679.614000000001</v>
      </c>
      <c r="AW8" s="795">
        <v>28021.48</v>
      </c>
      <c r="AX8" s="795">
        <v>28833.921999999999</v>
      </c>
      <c r="AY8" s="1252">
        <v>113406.99600000001</v>
      </c>
      <c r="AZ8" s="615">
        <v>29668.78</v>
      </c>
      <c r="BA8" s="615">
        <v>30122.594000000001</v>
      </c>
      <c r="BB8" s="615">
        <v>31083.672999999999</v>
      </c>
      <c r="BC8" s="795">
        <v>33104.567000000003</v>
      </c>
      <c r="BD8" s="1252">
        <v>123979.614</v>
      </c>
      <c r="BE8" s="795">
        <v>32641.108</v>
      </c>
      <c r="BF8" s="795">
        <v>34907.216</v>
      </c>
      <c r="BG8" s="795">
        <v>36151.847000000002</v>
      </c>
      <c r="BH8" s="795">
        <v>37452.447999999997</v>
      </c>
      <c r="BI8" s="1252">
        <v>141152.61900000001</v>
      </c>
      <c r="BJ8" s="795">
        <v>37059.574000000001</v>
      </c>
      <c r="BK8" s="795">
        <v>38439.040999999997</v>
      </c>
      <c r="BL8" s="795">
        <v>39159.072</v>
      </c>
      <c r="BM8" s="614">
        <v>40611.317999999999</v>
      </c>
      <c r="BN8" s="1252">
        <v>155269.005</v>
      </c>
      <c r="BO8" s="614">
        <v>39962.595999999998</v>
      </c>
      <c r="BP8" s="614">
        <v>41397.714</v>
      </c>
      <c r="BQ8" s="614">
        <v>42266.512999999999</v>
      </c>
      <c r="BR8" s="614">
        <v>43683.936000000002</v>
      </c>
      <c r="BS8" s="1252">
        <v>167310.75900000002</v>
      </c>
    </row>
    <row r="9" spans="1:71" ht="13">
      <c r="A9" s="289" t="s">
        <v>776</v>
      </c>
      <c r="B9" s="281"/>
      <c r="C9" s="281"/>
      <c r="D9" s="281"/>
      <c r="E9" s="281"/>
      <c r="F9" s="288"/>
      <c r="G9" s="281"/>
      <c r="H9" s="281"/>
      <c r="I9" s="281"/>
      <c r="J9" s="281"/>
      <c r="K9" s="288"/>
      <c r="L9" s="281"/>
      <c r="M9" s="281"/>
      <c r="N9" s="281"/>
      <c r="O9" s="281"/>
      <c r="P9" s="288"/>
      <c r="Q9" s="281"/>
      <c r="R9" s="281"/>
      <c r="S9" s="281"/>
      <c r="T9" s="281"/>
      <c r="U9" s="288"/>
      <c r="V9" s="281">
        <v>15104.474</v>
      </c>
      <c r="W9" s="281">
        <v>15856.89</v>
      </c>
      <c r="X9" s="281">
        <v>16657.172999999999</v>
      </c>
      <c r="Y9" s="281">
        <v>16846.339</v>
      </c>
      <c r="Z9" s="1252">
        <v>64464.877</v>
      </c>
      <c r="AA9" s="281">
        <v>15912.316000000001</v>
      </c>
      <c r="AB9" s="281">
        <v>16037.526</v>
      </c>
      <c r="AC9" s="281">
        <v>16310.120999999999</v>
      </c>
      <c r="AD9" s="281">
        <v>16861.650000000001</v>
      </c>
      <c r="AE9" s="1252">
        <v>65121.614999999998</v>
      </c>
      <c r="AF9" s="281">
        <v>15546.81</v>
      </c>
      <c r="AG9" s="281">
        <v>15762.133</v>
      </c>
      <c r="AH9" s="281">
        <v>15410.346</v>
      </c>
      <c r="AI9" s="281">
        <v>15503.392</v>
      </c>
      <c r="AJ9" s="1252">
        <v>62222.682999999997</v>
      </c>
      <c r="AK9" s="281">
        <v>15261.007</v>
      </c>
      <c r="AL9" s="281">
        <v>15953.325999999999</v>
      </c>
      <c r="AM9" s="613">
        <v>16151.528</v>
      </c>
      <c r="AN9" s="613">
        <v>16232.661</v>
      </c>
      <c r="AO9" s="1252">
        <v>63598.523999999998</v>
      </c>
      <c r="AP9" s="613">
        <v>16424.451000000001</v>
      </c>
      <c r="AQ9" s="613">
        <v>16878.848000000002</v>
      </c>
      <c r="AR9" s="613">
        <v>17620.944</v>
      </c>
      <c r="AS9" s="613">
        <v>18132.025000000001</v>
      </c>
      <c r="AT9" s="1252">
        <v>69056.268000000011</v>
      </c>
      <c r="AU9" s="613">
        <v>17044.855</v>
      </c>
      <c r="AV9" s="796">
        <v>16468.192999999999</v>
      </c>
      <c r="AW9" s="796">
        <v>15554.448</v>
      </c>
      <c r="AX9" s="796">
        <v>16019.717000000001</v>
      </c>
      <c r="AY9" s="1252">
        <v>65087.213000000003</v>
      </c>
      <c r="AZ9" s="613">
        <v>16172.934999999999</v>
      </c>
      <c r="BA9" s="613">
        <v>16801.567999999999</v>
      </c>
      <c r="BB9" s="613">
        <v>17586.512999999999</v>
      </c>
      <c r="BC9" s="796">
        <v>19905.978999999999</v>
      </c>
      <c r="BD9" s="1252">
        <v>70466.994999999995</v>
      </c>
      <c r="BE9" s="796">
        <v>20039.329000000002</v>
      </c>
      <c r="BF9" s="796">
        <v>21988.440999999999</v>
      </c>
      <c r="BG9" s="796">
        <v>23385.431</v>
      </c>
      <c r="BH9" s="796">
        <v>24227.357</v>
      </c>
      <c r="BI9" s="1252">
        <v>89640.558000000005</v>
      </c>
      <c r="BJ9" s="796">
        <v>24047.670999999998</v>
      </c>
      <c r="BK9" s="796">
        <v>24927.249</v>
      </c>
      <c r="BL9" s="796">
        <v>25559.361000000001</v>
      </c>
      <c r="BM9" s="613">
        <v>26293.484</v>
      </c>
      <c r="BN9" s="1252">
        <v>100827.765</v>
      </c>
      <c r="BO9" s="613">
        <v>25821.317999999999</v>
      </c>
      <c r="BP9" s="613">
        <v>26262.825000000001</v>
      </c>
      <c r="BQ9" s="613">
        <v>27455.471000000001</v>
      </c>
      <c r="BR9" s="613">
        <v>28484.425999999999</v>
      </c>
      <c r="BS9" s="1252">
        <v>108024.068</v>
      </c>
    </row>
    <row r="10" spans="1:71" ht="13">
      <c r="A10" s="289" t="s">
        <v>775</v>
      </c>
      <c r="B10" s="281"/>
      <c r="C10" s="281"/>
      <c r="D10" s="281"/>
      <c r="E10" s="281"/>
      <c r="F10" s="288"/>
      <c r="G10" s="281"/>
      <c r="H10" s="281"/>
      <c r="I10" s="281"/>
      <c r="J10" s="281"/>
      <c r="K10" s="288"/>
      <c r="L10" s="281"/>
      <c r="M10" s="281"/>
      <c r="N10" s="281"/>
      <c r="O10" s="281"/>
      <c r="P10" s="288"/>
      <c r="Q10" s="281"/>
      <c r="R10" s="281"/>
      <c r="S10" s="281"/>
      <c r="T10" s="281"/>
      <c r="U10" s="288"/>
      <c r="V10" s="281">
        <v>1870.826</v>
      </c>
      <c r="W10" s="281">
        <v>1561.499</v>
      </c>
      <c r="X10" s="281">
        <v>2275.7539999999999</v>
      </c>
      <c r="Y10" s="281">
        <v>1268.9870000000001</v>
      </c>
      <c r="Z10" s="1252">
        <v>6977.067</v>
      </c>
      <c r="AA10" s="281">
        <v>1737.154</v>
      </c>
      <c r="AB10" s="281">
        <v>1520.356</v>
      </c>
      <c r="AC10" s="281">
        <v>1748.5229999999999</v>
      </c>
      <c r="AD10" s="281">
        <v>1992.922</v>
      </c>
      <c r="AE10" s="1252">
        <v>6998.9570000000003</v>
      </c>
      <c r="AF10" s="281">
        <v>1868.088</v>
      </c>
      <c r="AG10" s="281">
        <v>1622.6420000000001</v>
      </c>
      <c r="AH10" s="281">
        <v>1359.1089999999999</v>
      </c>
      <c r="AI10" s="281">
        <v>1437.4580000000001</v>
      </c>
      <c r="AJ10" s="1252">
        <v>6287.299</v>
      </c>
      <c r="AK10" s="281">
        <v>1738.09</v>
      </c>
      <c r="AL10" s="281">
        <v>1341.8610000000001</v>
      </c>
      <c r="AM10" s="613">
        <v>1256.6310000000001</v>
      </c>
      <c r="AN10" s="613">
        <v>1149.1969999999999</v>
      </c>
      <c r="AO10" s="1252">
        <v>5485.78</v>
      </c>
      <c r="AP10" s="613">
        <v>1243.74</v>
      </c>
      <c r="AQ10" s="613">
        <v>1572.38</v>
      </c>
      <c r="AR10" s="613">
        <v>1450.296</v>
      </c>
      <c r="AS10" s="613">
        <v>1306.951</v>
      </c>
      <c r="AT10" s="1252">
        <v>5573.3670000000002</v>
      </c>
      <c r="AU10" s="613">
        <v>760.24</v>
      </c>
      <c r="AV10" s="796">
        <v>1307.3320000000001</v>
      </c>
      <c r="AW10" s="796">
        <v>1373.4870000000001</v>
      </c>
      <c r="AX10" s="796">
        <v>1567.09</v>
      </c>
      <c r="AY10" s="1252">
        <v>5008.1490000000003</v>
      </c>
      <c r="AZ10" s="613">
        <v>2461.357</v>
      </c>
      <c r="BA10" s="613">
        <v>1990.7529999999999</v>
      </c>
      <c r="BB10" s="613">
        <v>1928.038</v>
      </c>
      <c r="BC10" s="796">
        <v>1299.3109999999999</v>
      </c>
      <c r="BD10" s="1252">
        <v>7679.4589999999989</v>
      </c>
      <c r="BE10" s="796">
        <v>1007.213</v>
      </c>
      <c r="BF10" s="796">
        <v>649.91700000000003</v>
      </c>
      <c r="BG10" s="796">
        <v>515.99</v>
      </c>
      <c r="BH10" s="796">
        <v>747.63900000000001</v>
      </c>
      <c r="BI10" s="1252">
        <v>2920.759</v>
      </c>
      <c r="BJ10" s="796">
        <v>644.72900000000004</v>
      </c>
      <c r="BK10" s="796">
        <v>1069.816</v>
      </c>
      <c r="BL10" s="796">
        <v>715.26199999999994</v>
      </c>
      <c r="BM10" s="613">
        <v>840.10699999999997</v>
      </c>
      <c r="BN10" s="1252">
        <v>3269.9139999999998</v>
      </c>
      <c r="BO10" s="613">
        <v>1059.0709999999999</v>
      </c>
      <c r="BP10" s="613">
        <v>1401.9860000000001</v>
      </c>
      <c r="BQ10" s="613">
        <v>1056.287</v>
      </c>
      <c r="BR10" s="613">
        <v>903.58600000000001</v>
      </c>
      <c r="BS10" s="1252">
        <v>4420.902</v>
      </c>
    </row>
    <row r="11" spans="1:71" ht="13">
      <c r="A11" s="289" t="s">
        <v>383</v>
      </c>
      <c r="B11" s="281"/>
      <c r="C11" s="281"/>
      <c r="D11" s="281"/>
      <c r="E11" s="281"/>
      <c r="F11" s="288"/>
      <c r="G11" s="281"/>
      <c r="H11" s="281"/>
      <c r="I11" s="281"/>
      <c r="J11" s="281"/>
      <c r="K11" s="288"/>
      <c r="L11" s="281"/>
      <c r="M11" s="281"/>
      <c r="N11" s="281"/>
      <c r="O11" s="281"/>
      <c r="P11" s="288"/>
      <c r="Q11" s="281"/>
      <c r="R11" s="281"/>
      <c r="S11" s="281"/>
      <c r="T11" s="281"/>
      <c r="U11" s="288"/>
      <c r="V11" s="281">
        <v>7035.4170000000004</v>
      </c>
      <c r="W11" s="281">
        <v>7105.1750000000002</v>
      </c>
      <c r="X11" s="281">
        <v>7263.991</v>
      </c>
      <c r="Y11" s="281">
        <v>7873.4520000000002</v>
      </c>
      <c r="Z11" s="1252">
        <v>29278.037</v>
      </c>
      <c r="AA11" s="281">
        <v>7330.5529999999999</v>
      </c>
      <c r="AB11" s="281">
        <v>7816.0619999999999</v>
      </c>
      <c r="AC11" s="281">
        <v>7824.8379999999997</v>
      </c>
      <c r="AD11" s="281">
        <v>7980.2139999999999</v>
      </c>
      <c r="AE11" s="1252">
        <v>30951.668000000001</v>
      </c>
      <c r="AF11" s="281">
        <v>7844.1949999999997</v>
      </c>
      <c r="AG11" s="281">
        <v>8037.2489999999998</v>
      </c>
      <c r="AH11" s="281">
        <v>8358.3420000000006</v>
      </c>
      <c r="AI11" s="281">
        <v>8774.5560000000005</v>
      </c>
      <c r="AJ11" s="1252">
        <v>33014.343000000001</v>
      </c>
      <c r="AK11" s="281">
        <v>8528.4760000000006</v>
      </c>
      <c r="AL11" s="281">
        <v>8726.0810000000001</v>
      </c>
      <c r="AM11" s="613">
        <v>8632.241</v>
      </c>
      <c r="AN11" s="613">
        <v>9192.1740000000009</v>
      </c>
      <c r="AO11" s="1252">
        <v>35078.974000000002</v>
      </c>
      <c r="AP11" s="613">
        <v>8621.6080000000002</v>
      </c>
      <c r="AQ11" s="613">
        <v>9063.1790000000001</v>
      </c>
      <c r="AR11" s="613">
        <v>9266.5820000000003</v>
      </c>
      <c r="AS11" s="613">
        <v>10355.643</v>
      </c>
      <c r="AT11" s="1252">
        <v>37307.012000000002</v>
      </c>
      <c r="AU11" s="613">
        <v>9514.3610000000008</v>
      </c>
      <c r="AV11" s="796">
        <v>8395.9680000000008</v>
      </c>
      <c r="AW11" s="796">
        <v>9464.6509999999998</v>
      </c>
      <c r="AX11" s="796">
        <v>9855.1939999999995</v>
      </c>
      <c r="AY11" s="1252">
        <v>37230.173999999999</v>
      </c>
      <c r="AZ11" s="613">
        <v>9565.9279999999999</v>
      </c>
      <c r="BA11" s="613">
        <v>9985.8739999999998</v>
      </c>
      <c r="BB11" s="613">
        <v>10069.986000000001</v>
      </c>
      <c r="BC11" s="796">
        <v>10248.034</v>
      </c>
      <c r="BD11" s="1252">
        <v>39869.822</v>
      </c>
      <c r="BE11" s="796">
        <v>9771.7780000000002</v>
      </c>
      <c r="BF11" s="796">
        <v>10498.703</v>
      </c>
      <c r="BG11" s="796">
        <v>10409.591</v>
      </c>
      <c r="BH11" s="796">
        <v>10426.796</v>
      </c>
      <c r="BI11" s="1252">
        <v>41106.868000000002</v>
      </c>
      <c r="BJ11" s="796">
        <v>10346.536</v>
      </c>
      <c r="BK11" s="796">
        <v>10362.707</v>
      </c>
      <c r="BL11" s="796">
        <v>10693.566999999999</v>
      </c>
      <c r="BM11" s="613">
        <v>11196.594999999999</v>
      </c>
      <c r="BN11" s="1252">
        <v>42599.404999999999</v>
      </c>
      <c r="BO11" s="613">
        <v>10852.464</v>
      </c>
      <c r="BP11" s="613">
        <v>11332.678</v>
      </c>
      <c r="BQ11" s="613">
        <v>11228.49</v>
      </c>
      <c r="BR11" s="613">
        <v>11696.793</v>
      </c>
      <c r="BS11" s="1252">
        <v>45110.424999999996</v>
      </c>
    </row>
    <row r="12" spans="1:71" ht="13">
      <c r="A12" s="290" t="s">
        <v>774</v>
      </c>
      <c r="B12" s="281"/>
      <c r="C12" s="281"/>
      <c r="D12" s="281"/>
      <c r="E12" s="281"/>
      <c r="F12" s="288"/>
      <c r="G12" s="281"/>
      <c r="H12" s="281"/>
      <c r="I12" s="281"/>
      <c r="J12" s="281"/>
      <c r="K12" s="288"/>
      <c r="L12" s="281"/>
      <c r="M12" s="281"/>
      <c r="N12" s="281"/>
      <c r="O12" s="281"/>
      <c r="P12" s="288"/>
      <c r="Q12" s="281"/>
      <c r="R12" s="281"/>
      <c r="S12" s="281"/>
      <c r="T12" s="281"/>
      <c r="U12" s="288"/>
      <c r="V12" s="281">
        <v>1482.0530000000001</v>
      </c>
      <c r="W12" s="281">
        <v>1544.43</v>
      </c>
      <c r="X12" s="281">
        <v>1563.2080000000001</v>
      </c>
      <c r="Y12" s="281">
        <v>1606.655</v>
      </c>
      <c r="Z12" s="1252">
        <v>6196.348</v>
      </c>
      <c r="AA12" s="281">
        <v>1551.1659999999999</v>
      </c>
      <c r="AB12" s="281">
        <v>1560.114</v>
      </c>
      <c r="AC12" s="281">
        <v>1555.4770000000001</v>
      </c>
      <c r="AD12" s="281">
        <v>1596.0830000000001</v>
      </c>
      <c r="AE12" s="1252">
        <v>6262.8410000000003</v>
      </c>
      <c r="AF12" s="281">
        <v>1597.175</v>
      </c>
      <c r="AG12" s="281">
        <v>1461.1659999999999</v>
      </c>
      <c r="AH12" s="281">
        <v>1486.9169999999999</v>
      </c>
      <c r="AI12" s="281">
        <v>1710.961</v>
      </c>
      <c r="AJ12" s="1252">
        <v>6256.22</v>
      </c>
      <c r="AK12" s="281">
        <v>1601.8530000000001</v>
      </c>
      <c r="AL12" s="281">
        <v>1645.0309999999999</v>
      </c>
      <c r="AM12" s="617">
        <v>1520.6079999999999</v>
      </c>
      <c r="AN12" s="617">
        <v>1589.94</v>
      </c>
      <c r="AO12" s="1252">
        <v>6357.4330000000009</v>
      </c>
      <c r="AP12" s="617">
        <v>1606.7950000000001</v>
      </c>
      <c r="AQ12" s="617">
        <v>1675.184</v>
      </c>
      <c r="AR12" s="617">
        <v>1575.097</v>
      </c>
      <c r="AS12" s="617">
        <v>1705.902</v>
      </c>
      <c r="AT12" s="1252">
        <v>6562.9810000000007</v>
      </c>
      <c r="AU12" s="617">
        <v>1552.5250000000001</v>
      </c>
      <c r="AV12" s="796">
        <v>1508.12</v>
      </c>
      <c r="AW12" s="796">
        <v>1628.8920000000001</v>
      </c>
      <c r="AX12" s="796">
        <v>1391.92</v>
      </c>
      <c r="AY12" s="1252">
        <v>6081.46</v>
      </c>
      <c r="AZ12" s="617">
        <v>1468.559</v>
      </c>
      <c r="BA12" s="617">
        <v>1344.3979999999999</v>
      </c>
      <c r="BB12" s="617">
        <v>1499.134</v>
      </c>
      <c r="BC12" s="796">
        <v>1651.241</v>
      </c>
      <c r="BD12" s="1252">
        <v>5963.3320000000003</v>
      </c>
      <c r="BE12" s="796">
        <v>1822.787</v>
      </c>
      <c r="BF12" s="796">
        <v>1770.154</v>
      </c>
      <c r="BG12" s="796">
        <v>1840.8330000000001</v>
      </c>
      <c r="BH12" s="796">
        <v>2050.654</v>
      </c>
      <c r="BI12" s="1252">
        <v>7484.4279999999999</v>
      </c>
      <c r="BJ12" s="796">
        <v>2020.636</v>
      </c>
      <c r="BK12" s="796">
        <v>2079.2669999999998</v>
      </c>
      <c r="BL12" s="796">
        <v>2190.8820000000001</v>
      </c>
      <c r="BM12" s="613">
        <v>2281.13</v>
      </c>
      <c r="BN12" s="1252">
        <v>8571.9150000000009</v>
      </c>
      <c r="BO12" s="613">
        <v>2229.7420000000002</v>
      </c>
      <c r="BP12" s="613">
        <v>2400.2249999999999</v>
      </c>
      <c r="BQ12" s="613">
        <v>2526.2640000000001</v>
      </c>
      <c r="BR12" s="613">
        <v>2599.13</v>
      </c>
      <c r="BS12" s="1252">
        <v>9755.3610000000008</v>
      </c>
    </row>
    <row r="13" spans="1:71" ht="13" hidden="1">
      <c r="A13" s="289" t="s">
        <v>45</v>
      </c>
      <c r="B13" s="281"/>
      <c r="C13" s="281"/>
      <c r="D13" s="281"/>
      <c r="E13" s="281"/>
      <c r="F13" s="288"/>
      <c r="G13" s="281"/>
      <c r="H13" s="281"/>
      <c r="I13" s="281"/>
      <c r="J13" s="281"/>
      <c r="K13" s="288"/>
      <c r="L13" s="281"/>
      <c r="M13" s="281"/>
      <c r="N13" s="281"/>
      <c r="O13" s="281"/>
      <c r="P13" s="288"/>
      <c r="Q13" s="281"/>
      <c r="R13" s="281"/>
      <c r="S13" s="281"/>
      <c r="T13" s="281"/>
      <c r="U13" s="288"/>
      <c r="V13" s="281">
        <v>0</v>
      </c>
      <c r="W13" s="281">
        <v>0</v>
      </c>
      <c r="X13" s="281">
        <v>0</v>
      </c>
      <c r="Y13" s="281">
        <v>0</v>
      </c>
      <c r="Z13" s="1252">
        <v>0</v>
      </c>
      <c r="AA13" s="281">
        <v>0</v>
      </c>
      <c r="AB13" s="281">
        <v>0</v>
      </c>
      <c r="AC13" s="281">
        <v>0</v>
      </c>
      <c r="AD13" s="281">
        <v>0</v>
      </c>
      <c r="AE13" s="1252">
        <v>0</v>
      </c>
      <c r="AF13" s="281">
        <v>0</v>
      </c>
      <c r="AG13" s="281">
        <v>0</v>
      </c>
      <c r="AH13" s="281">
        <v>0</v>
      </c>
      <c r="AI13" s="281">
        <v>0</v>
      </c>
      <c r="AJ13" s="1252">
        <v>0</v>
      </c>
      <c r="AK13" s="281">
        <v>0</v>
      </c>
      <c r="AL13" s="281">
        <v>0</v>
      </c>
      <c r="AM13" s="613">
        <v>0</v>
      </c>
      <c r="AN13" s="613">
        <v>0</v>
      </c>
      <c r="AO13" s="1252">
        <v>0</v>
      </c>
      <c r="AP13" s="613">
        <v>0</v>
      </c>
      <c r="AQ13" s="613">
        <v>0</v>
      </c>
      <c r="AR13" s="613">
        <v>0</v>
      </c>
      <c r="AS13" s="613">
        <v>0</v>
      </c>
      <c r="AT13" s="1252">
        <v>0</v>
      </c>
      <c r="AU13" s="613">
        <v>0</v>
      </c>
      <c r="AV13" s="796">
        <v>0</v>
      </c>
      <c r="AW13" s="796">
        <v>0</v>
      </c>
      <c r="AX13" s="796">
        <v>0</v>
      </c>
      <c r="AY13" s="1252">
        <v>0</v>
      </c>
      <c r="AZ13" s="613">
        <v>0</v>
      </c>
      <c r="BA13" s="613">
        <v>0</v>
      </c>
      <c r="BB13" s="613">
        <v>0</v>
      </c>
      <c r="BC13" s="796">
        <v>0</v>
      </c>
      <c r="BD13" s="1252">
        <v>0</v>
      </c>
      <c r="BE13" s="796">
        <v>0</v>
      </c>
      <c r="BF13" s="796"/>
      <c r="BG13" s="796">
        <v>0</v>
      </c>
      <c r="BH13" s="796">
        <v>0</v>
      </c>
      <c r="BI13" s="1252">
        <v>0</v>
      </c>
      <c r="BJ13" s="796">
        <v>0</v>
      </c>
      <c r="BK13" s="796">
        <v>0</v>
      </c>
      <c r="BL13" s="796">
        <v>0</v>
      </c>
      <c r="BM13" s="613"/>
      <c r="BN13" s="1252">
        <v>0</v>
      </c>
      <c r="BO13" s="613">
        <v>0</v>
      </c>
      <c r="BP13" s="613">
        <v>0</v>
      </c>
      <c r="BQ13" s="613">
        <v>0</v>
      </c>
      <c r="BR13" s="613">
        <v>0</v>
      </c>
      <c r="BS13" s="1252">
        <v>0</v>
      </c>
    </row>
    <row r="14" spans="1:71" ht="13" hidden="1">
      <c r="A14" s="289" t="s">
        <v>685</v>
      </c>
      <c r="B14" s="281"/>
      <c r="C14" s="281"/>
      <c r="D14" s="281"/>
      <c r="E14" s="281"/>
      <c r="F14" s="288"/>
      <c r="G14" s="281"/>
      <c r="H14" s="281"/>
      <c r="I14" s="281"/>
      <c r="J14" s="281"/>
      <c r="K14" s="288"/>
      <c r="L14" s="281"/>
      <c r="M14" s="281"/>
      <c r="N14" s="281"/>
      <c r="O14" s="281"/>
      <c r="P14" s="288"/>
      <c r="Q14" s="281"/>
      <c r="R14" s="281"/>
      <c r="S14" s="281"/>
      <c r="T14" s="281"/>
      <c r="U14" s="288"/>
      <c r="V14" s="281">
        <v>0</v>
      </c>
      <c r="W14" s="281">
        <v>0</v>
      </c>
      <c r="X14" s="281">
        <v>0</v>
      </c>
      <c r="Y14" s="281">
        <v>0</v>
      </c>
      <c r="Z14" s="1252">
        <v>0</v>
      </c>
      <c r="AA14" s="281">
        <v>0</v>
      </c>
      <c r="AB14" s="281">
        <v>0</v>
      </c>
      <c r="AC14" s="281">
        <v>0</v>
      </c>
      <c r="AD14" s="281">
        <v>0</v>
      </c>
      <c r="AE14" s="1252">
        <v>0</v>
      </c>
      <c r="AF14" s="281">
        <v>0</v>
      </c>
      <c r="AG14" s="281">
        <v>0</v>
      </c>
      <c r="AH14" s="281">
        <v>0</v>
      </c>
      <c r="AI14" s="281">
        <v>0</v>
      </c>
      <c r="AJ14" s="1252">
        <v>0</v>
      </c>
      <c r="AK14" s="281">
        <v>0</v>
      </c>
      <c r="AL14" s="281">
        <v>0</v>
      </c>
      <c r="AM14" s="613">
        <v>0</v>
      </c>
      <c r="AN14" s="613">
        <v>0</v>
      </c>
      <c r="AO14" s="1252">
        <v>0</v>
      </c>
      <c r="AP14" s="613">
        <v>0</v>
      </c>
      <c r="AQ14" s="613">
        <v>0</v>
      </c>
      <c r="AR14" s="613">
        <v>0</v>
      </c>
      <c r="AS14" s="613">
        <v>0</v>
      </c>
      <c r="AT14" s="1252">
        <v>0</v>
      </c>
      <c r="AU14" s="613">
        <v>0</v>
      </c>
      <c r="AV14" s="796">
        <v>0</v>
      </c>
      <c r="AW14" s="796">
        <v>0</v>
      </c>
      <c r="AX14" s="796">
        <v>0</v>
      </c>
      <c r="AY14" s="1252">
        <v>0</v>
      </c>
      <c r="AZ14" s="613">
        <v>0</v>
      </c>
      <c r="BA14" s="613">
        <v>0</v>
      </c>
      <c r="BB14" s="613">
        <v>0</v>
      </c>
      <c r="BC14" s="796">
        <v>0</v>
      </c>
      <c r="BD14" s="1252">
        <v>0</v>
      </c>
      <c r="BE14" s="796">
        <v>0</v>
      </c>
      <c r="BF14" s="796"/>
      <c r="BG14" s="796">
        <v>0</v>
      </c>
      <c r="BH14" s="796">
        <v>0</v>
      </c>
      <c r="BI14" s="1252">
        <v>0</v>
      </c>
      <c r="BJ14" s="796">
        <v>0</v>
      </c>
      <c r="BK14" s="796">
        <v>0</v>
      </c>
      <c r="BL14" s="796">
        <v>0</v>
      </c>
      <c r="BM14" s="613"/>
      <c r="BN14" s="1252">
        <v>0</v>
      </c>
      <c r="BO14" s="613">
        <v>0</v>
      </c>
      <c r="BP14" s="613">
        <v>0</v>
      </c>
      <c r="BQ14" s="613">
        <v>0</v>
      </c>
      <c r="BR14" s="613">
        <v>0</v>
      </c>
      <c r="BS14" s="1252">
        <v>0</v>
      </c>
    </row>
    <row r="15" spans="1:71" ht="13" hidden="1">
      <c r="A15" s="289" t="s">
        <v>684</v>
      </c>
      <c r="B15" s="281"/>
      <c r="C15" s="281"/>
      <c r="D15" s="281"/>
      <c r="E15" s="281"/>
      <c r="F15" s="288"/>
      <c r="G15" s="281"/>
      <c r="H15" s="281"/>
      <c r="I15" s="281"/>
      <c r="J15" s="281"/>
      <c r="K15" s="288"/>
      <c r="L15" s="281"/>
      <c r="M15" s="281"/>
      <c r="N15" s="281"/>
      <c r="O15" s="281"/>
      <c r="P15" s="288"/>
      <c r="Q15" s="281"/>
      <c r="R15" s="281"/>
      <c r="S15" s="281"/>
      <c r="T15" s="281"/>
      <c r="U15" s="288"/>
      <c r="V15" s="281">
        <v>0</v>
      </c>
      <c r="W15" s="281">
        <v>0</v>
      </c>
      <c r="X15" s="281">
        <v>0</v>
      </c>
      <c r="Y15" s="281">
        <v>0</v>
      </c>
      <c r="Z15" s="1252">
        <v>0</v>
      </c>
      <c r="AA15" s="281">
        <v>0</v>
      </c>
      <c r="AB15" s="281">
        <v>0</v>
      </c>
      <c r="AC15" s="281">
        <v>0</v>
      </c>
      <c r="AD15" s="281">
        <v>0</v>
      </c>
      <c r="AE15" s="1252">
        <v>0</v>
      </c>
      <c r="AF15" s="281">
        <v>0</v>
      </c>
      <c r="AG15" s="281">
        <v>0</v>
      </c>
      <c r="AH15" s="281">
        <v>0</v>
      </c>
      <c r="AI15" s="281">
        <v>0</v>
      </c>
      <c r="AJ15" s="1252">
        <v>0</v>
      </c>
      <c r="AK15" s="281">
        <v>0</v>
      </c>
      <c r="AL15" s="281">
        <v>0</v>
      </c>
      <c r="AM15" s="613">
        <v>0</v>
      </c>
      <c r="AN15" s="613">
        <v>0</v>
      </c>
      <c r="AO15" s="1252">
        <v>0</v>
      </c>
      <c r="AP15" s="613">
        <v>0</v>
      </c>
      <c r="AQ15" s="613">
        <v>0</v>
      </c>
      <c r="AR15" s="613">
        <v>0</v>
      </c>
      <c r="AS15" s="613">
        <v>0</v>
      </c>
      <c r="AT15" s="1252">
        <v>0</v>
      </c>
      <c r="AU15" s="613">
        <v>0</v>
      </c>
      <c r="AV15" s="796">
        <v>0</v>
      </c>
      <c r="AW15" s="796">
        <v>0</v>
      </c>
      <c r="AX15" s="796">
        <v>0</v>
      </c>
      <c r="AY15" s="900">
        <v>0</v>
      </c>
      <c r="AZ15" s="613">
        <v>0</v>
      </c>
      <c r="BA15" s="613">
        <v>0</v>
      </c>
      <c r="BB15" s="613">
        <v>0</v>
      </c>
      <c r="BC15" s="796">
        <v>0</v>
      </c>
      <c r="BD15" s="900">
        <v>0</v>
      </c>
      <c r="BE15" s="796">
        <v>0</v>
      </c>
      <c r="BF15" s="796"/>
      <c r="BG15" s="796">
        <v>0</v>
      </c>
      <c r="BH15" s="796">
        <v>0</v>
      </c>
      <c r="BI15" s="900">
        <v>0</v>
      </c>
      <c r="BJ15" s="796">
        <v>0</v>
      </c>
      <c r="BK15" s="796">
        <v>0</v>
      </c>
      <c r="BL15" s="796">
        <v>0</v>
      </c>
      <c r="BM15" s="613"/>
      <c r="BN15" s="1252">
        <v>0</v>
      </c>
      <c r="BO15" s="613">
        <v>0</v>
      </c>
      <c r="BP15" s="613">
        <v>0</v>
      </c>
      <c r="BQ15" s="613">
        <v>0</v>
      </c>
      <c r="BR15" s="613">
        <v>0</v>
      </c>
      <c r="BS15" s="1252">
        <v>0</v>
      </c>
    </row>
    <row r="16" spans="1:71" ht="13">
      <c r="A16" s="283"/>
      <c r="B16" s="281"/>
      <c r="C16" s="281"/>
      <c r="D16" s="281"/>
      <c r="E16" s="281"/>
      <c r="F16" s="282"/>
      <c r="G16" s="281"/>
      <c r="H16" s="281"/>
      <c r="I16" s="281"/>
      <c r="J16" s="281"/>
      <c r="K16" s="282"/>
      <c r="L16" s="281"/>
      <c r="M16" s="281"/>
      <c r="N16" s="281"/>
      <c r="O16" s="281"/>
      <c r="P16" s="282"/>
      <c r="Q16" s="281"/>
      <c r="R16" s="281"/>
      <c r="S16" s="281"/>
      <c r="T16" s="281"/>
      <c r="U16" s="282"/>
      <c r="V16" s="281"/>
      <c r="W16" s="281"/>
      <c r="X16" s="281"/>
      <c r="Y16" s="281"/>
      <c r="Z16" s="898"/>
      <c r="AA16" s="281"/>
      <c r="AB16" s="281"/>
      <c r="AC16" s="281"/>
      <c r="AD16" s="281"/>
      <c r="AE16" s="898"/>
      <c r="AF16" s="281"/>
      <c r="AG16" s="281"/>
      <c r="AH16" s="281"/>
      <c r="AI16" s="281"/>
      <c r="AJ16" s="898"/>
      <c r="AK16" s="281"/>
      <c r="AL16" s="281"/>
      <c r="AM16" s="613"/>
      <c r="AN16" s="613"/>
      <c r="AO16" s="900"/>
      <c r="AP16" s="613"/>
      <c r="AQ16" s="613"/>
      <c r="AR16" s="613"/>
      <c r="AS16" s="613"/>
      <c r="AT16" s="900"/>
      <c r="AU16" s="613"/>
      <c r="AV16" s="796"/>
      <c r="AW16" s="796"/>
      <c r="AX16" s="796"/>
      <c r="AY16" s="1251"/>
      <c r="AZ16" s="613"/>
      <c r="BA16" s="613"/>
      <c r="BB16" s="613"/>
      <c r="BC16" s="796"/>
      <c r="BD16" s="1251">
        <v>0</v>
      </c>
      <c r="BE16" s="796"/>
      <c r="BF16" s="796"/>
      <c r="BG16" s="796"/>
      <c r="BH16" s="796"/>
      <c r="BI16" s="1251">
        <v>0</v>
      </c>
      <c r="BJ16" s="796"/>
      <c r="BK16" s="796"/>
      <c r="BL16" s="796"/>
      <c r="BM16" s="613"/>
      <c r="BN16" s="1251">
        <v>0</v>
      </c>
      <c r="BO16" s="613"/>
      <c r="BP16" s="613"/>
      <c r="BQ16" s="613"/>
      <c r="BR16" s="613"/>
      <c r="BS16" s="1251"/>
    </row>
    <row r="17" spans="1:71" s="616" customFormat="1" ht="13">
      <c r="A17" s="286" t="s">
        <v>773</v>
      </c>
      <c r="B17" s="284"/>
      <c r="C17" s="284"/>
      <c r="D17" s="284"/>
      <c r="E17" s="284"/>
      <c r="F17" s="285"/>
      <c r="G17" s="284"/>
      <c r="H17" s="284"/>
      <c r="I17" s="284"/>
      <c r="J17" s="284"/>
      <c r="K17" s="285"/>
      <c r="L17" s="284"/>
      <c r="M17" s="284"/>
      <c r="N17" s="284"/>
      <c r="O17" s="284"/>
      <c r="P17" s="285"/>
      <c r="Q17" s="284"/>
      <c r="R17" s="284"/>
      <c r="S17" s="284"/>
      <c r="T17" s="284"/>
      <c r="U17" s="285"/>
      <c r="V17" s="284">
        <v>-1455.373</v>
      </c>
      <c r="W17" s="284">
        <v>-1444.925</v>
      </c>
      <c r="X17" s="284">
        <v>-1573.5519999999999</v>
      </c>
      <c r="Y17" s="284">
        <v>-1582.277</v>
      </c>
      <c r="Z17" s="1251">
        <v>-6056.1279999999997</v>
      </c>
      <c r="AA17" s="284">
        <v>-1515.4290000000001</v>
      </c>
      <c r="AB17" s="284">
        <v>-1516.0530000000001</v>
      </c>
      <c r="AC17" s="284">
        <v>-1648.3030000000001</v>
      </c>
      <c r="AD17" s="284">
        <v>-1785.912</v>
      </c>
      <c r="AE17" s="1251">
        <v>-6465.6989999999996</v>
      </c>
      <c r="AF17" s="284">
        <v>-1604.316</v>
      </c>
      <c r="AG17" s="284">
        <v>-1605.627</v>
      </c>
      <c r="AH17" s="284">
        <v>-1640.2070000000001</v>
      </c>
      <c r="AI17" s="284">
        <v>-1638.94</v>
      </c>
      <c r="AJ17" s="1251">
        <v>-6489.0919999999996</v>
      </c>
      <c r="AK17" s="284">
        <v>-1688.6010000000001</v>
      </c>
      <c r="AL17" s="284">
        <v>-1653.7070000000001</v>
      </c>
      <c r="AM17" s="614">
        <v>-1622.0350000000001</v>
      </c>
      <c r="AN17" s="614">
        <v>-1880.579</v>
      </c>
      <c r="AO17" s="1251">
        <v>-6844.9229999999998</v>
      </c>
      <c r="AP17" s="614">
        <v>-1680.375</v>
      </c>
      <c r="AQ17" s="614">
        <v>-1757.6610000000001</v>
      </c>
      <c r="AR17" s="614">
        <v>-1770.722</v>
      </c>
      <c r="AS17" s="614">
        <v>-1959.2470000000001</v>
      </c>
      <c r="AT17" s="1251">
        <v>-7168.0050000000001</v>
      </c>
      <c r="AU17" s="614">
        <v>-1691.271</v>
      </c>
      <c r="AV17" s="795">
        <v>-1632.664</v>
      </c>
      <c r="AW17" s="795">
        <v>-1615.4780000000001</v>
      </c>
      <c r="AX17" s="795">
        <v>-1875.443</v>
      </c>
      <c r="AY17" s="1251">
        <v>-6814.8560000000007</v>
      </c>
      <c r="AZ17" s="614">
        <v>-1778.9010000000001</v>
      </c>
      <c r="BA17" s="614">
        <v>-1880.6469999999999</v>
      </c>
      <c r="BB17" s="614">
        <v>-1980.7249999999999</v>
      </c>
      <c r="BC17" s="795">
        <v>-2065.2649999999999</v>
      </c>
      <c r="BD17" s="1251">
        <v>-7705.5379999999986</v>
      </c>
      <c r="BE17" s="795">
        <v>-1981.366</v>
      </c>
      <c r="BF17" s="795">
        <v>-2250.527</v>
      </c>
      <c r="BG17" s="795">
        <v>-2196.654</v>
      </c>
      <c r="BH17" s="795">
        <v>-2306.4830000000002</v>
      </c>
      <c r="BI17" s="1251">
        <v>-8735.0300000000007</v>
      </c>
      <c r="BJ17" s="795">
        <v>-2371.623</v>
      </c>
      <c r="BK17" s="795">
        <v>-2421.2240000000002</v>
      </c>
      <c r="BL17" s="795">
        <v>-2290.9140000000002</v>
      </c>
      <c r="BM17" s="614">
        <v>-2546.5239999999999</v>
      </c>
      <c r="BN17" s="1251">
        <v>-9630.2849999999999</v>
      </c>
      <c r="BO17" s="614">
        <v>-2398.2829999999999</v>
      </c>
      <c r="BP17" s="614">
        <v>-2552.5520000000001</v>
      </c>
      <c r="BQ17" s="614">
        <v>-2604.4650000000001</v>
      </c>
      <c r="BR17" s="614">
        <v>-2647.3009999999999</v>
      </c>
      <c r="BS17" s="1251">
        <v>-10202.601000000001</v>
      </c>
    </row>
    <row r="18" spans="1:71" ht="13">
      <c r="A18" s="283"/>
      <c r="B18" s="281"/>
      <c r="C18" s="281"/>
      <c r="D18" s="281"/>
      <c r="E18" s="281"/>
      <c r="F18" s="282"/>
      <c r="G18" s="281"/>
      <c r="H18" s="281"/>
      <c r="I18" s="281"/>
      <c r="J18" s="281"/>
      <c r="K18" s="282"/>
      <c r="L18" s="281"/>
      <c r="M18" s="281"/>
      <c r="N18" s="281"/>
      <c r="O18" s="281"/>
      <c r="P18" s="282"/>
      <c r="Q18" s="281"/>
      <c r="R18" s="281"/>
      <c r="S18" s="281"/>
      <c r="T18" s="281"/>
      <c r="U18" s="282"/>
      <c r="V18" s="281"/>
      <c r="W18" s="281"/>
      <c r="X18" s="281"/>
      <c r="Y18" s="281"/>
      <c r="Z18" s="898"/>
      <c r="AA18" s="281"/>
      <c r="AB18" s="281"/>
      <c r="AC18" s="281"/>
      <c r="AD18" s="281"/>
      <c r="AE18" s="898"/>
      <c r="AF18" s="281"/>
      <c r="AG18" s="281"/>
      <c r="AH18" s="281"/>
      <c r="AI18" s="281"/>
      <c r="AJ18" s="898"/>
      <c r="AK18" s="281"/>
      <c r="AL18" s="281"/>
      <c r="AM18" s="613"/>
      <c r="AN18" s="613"/>
      <c r="AO18" s="900"/>
      <c r="AP18" s="613"/>
      <c r="AQ18" s="613"/>
      <c r="AR18" s="613"/>
      <c r="AS18" s="613"/>
      <c r="AT18" s="900"/>
      <c r="AU18" s="613"/>
      <c r="AV18" s="796"/>
      <c r="AW18" s="796"/>
      <c r="AX18" s="796"/>
      <c r="AY18" s="899"/>
      <c r="AZ18" s="613"/>
      <c r="BA18" s="613"/>
      <c r="BB18" s="613"/>
      <c r="BC18" s="796"/>
      <c r="BD18" s="899"/>
      <c r="BE18" s="796"/>
      <c r="BF18" s="796"/>
      <c r="BG18" s="796"/>
      <c r="BH18" s="796"/>
      <c r="BI18" s="899"/>
      <c r="BJ18" s="796"/>
      <c r="BK18" s="796"/>
      <c r="BL18" s="796"/>
      <c r="BM18" s="613"/>
      <c r="BN18" s="899"/>
      <c r="BO18" s="613"/>
      <c r="BP18" s="613"/>
      <c r="BQ18" s="613"/>
      <c r="BR18" s="613"/>
      <c r="BS18" s="899"/>
    </row>
    <row r="19" spans="1:71" ht="13">
      <c r="A19" s="880" t="s">
        <v>772</v>
      </c>
      <c r="B19" s="899"/>
      <c r="C19" s="899"/>
      <c r="D19" s="899"/>
      <c r="E19" s="899"/>
      <c r="F19" s="899"/>
      <c r="G19" s="899"/>
      <c r="H19" s="899"/>
      <c r="I19" s="899"/>
      <c r="J19" s="899"/>
      <c r="K19" s="899"/>
      <c r="L19" s="899"/>
      <c r="M19" s="899"/>
      <c r="N19" s="899"/>
      <c r="O19" s="899"/>
      <c r="P19" s="899"/>
      <c r="Q19" s="899"/>
      <c r="R19" s="899"/>
      <c r="S19" s="899"/>
      <c r="T19" s="899"/>
      <c r="U19" s="899"/>
      <c r="V19" s="899">
        <v>0.43391999999999997</v>
      </c>
      <c r="W19" s="899">
        <v>0.42912</v>
      </c>
      <c r="X19" s="899">
        <v>0.44008999999999998</v>
      </c>
      <c r="Y19" s="899">
        <v>0.45762000000000003</v>
      </c>
      <c r="Z19" s="899">
        <v>0.44046000000000002</v>
      </c>
      <c r="AA19" s="899">
        <v>0.43608999999999998</v>
      </c>
      <c r="AB19" s="899">
        <v>0.44907000000000002</v>
      </c>
      <c r="AC19" s="899">
        <v>0.47978999999999999</v>
      </c>
      <c r="AD19" s="899">
        <v>0.44761000000000001</v>
      </c>
      <c r="AE19" s="899">
        <v>0.45323999999999998</v>
      </c>
      <c r="AF19" s="899">
        <v>0.43564000000000003</v>
      </c>
      <c r="AG19" s="899">
        <v>0.45695999999999998</v>
      </c>
      <c r="AH19" s="899">
        <v>0.47320000000000001</v>
      </c>
      <c r="AI19" s="899">
        <v>0.49152000000000001</v>
      </c>
      <c r="AJ19" s="899">
        <v>0.46444999999999997</v>
      </c>
      <c r="AK19" s="899">
        <v>0.45895999999999998</v>
      </c>
      <c r="AL19" s="899">
        <v>0.47136</v>
      </c>
      <c r="AM19" s="899">
        <v>0.48751</v>
      </c>
      <c r="AN19" s="899">
        <v>0.48670999999999998</v>
      </c>
      <c r="AO19" s="899">
        <v>0.47625275826213148</v>
      </c>
      <c r="AP19" s="899">
        <v>0.46343000000000001</v>
      </c>
      <c r="AQ19" s="899">
        <v>0.46183000000000002</v>
      </c>
      <c r="AR19" s="899">
        <v>0.45469999999999999</v>
      </c>
      <c r="AS19" s="899">
        <v>0.44042999999999999</v>
      </c>
      <c r="AT19" s="899">
        <v>0.45473176116367214</v>
      </c>
      <c r="AU19" s="899">
        <v>0.44353999999999999</v>
      </c>
      <c r="AV19" s="901">
        <v>0.46489000000000003</v>
      </c>
      <c r="AW19" s="901">
        <v>0.48010999999999998</v>
      </c>
      <c r="AX19" s="901">
        <v>0.49414999999999998</v>
      </c>
      <c r="AY19" s="899">
        <v>0.47061854654573959</v>
      </c>
      <c r="AZ19" s="899">
        <v>0.44624546416999517</v>
      </c>
      <c r="BA19" s="899">
        <v>0.44474146913454654</v>
      </c>
      <c r="BB19" s="899">
        <v>0.44048053138809162</v>
      </c>
      <c r="BC19" s="901">
        <v>0.43045665137701872</v>
      </c>
      <c r="BD19" s="899">
        <v>0.44022240176735528</v>
      </c>
      <c r="BE19" s="901">
        <v>0.41758032406143542</v>
      </c>
      <c r="BF19" s="901">
        <v>0.40757346833293479</v>
      </c>
      <c r="BG19" s="901">
        <v>0.41050554476306467</v>
      </c>
      <c r="BH19" s="901">
        <v>0.41434975537021107</v>
      </c>
      <c r="BI19" s="899">
        <v>0.41244084273426845</v>
      </c>
      <c r="BJ19" s="901">
        <v>0.39750797041889269</v>
      </c>
      <c r="BK19" s="901">
        <v>0.39625971779466818</v>
      </c>
      <c r="BL19" s="901">
        <v>0.39984861733531679</v>
      </c>
      <c r="BM19" s="1462">
        <v>0.40309628366831562</v>
      </c>
      <c r="BN19" s="899">
        <v>0.39900000000000002</v>
      </c>
      <c r="BO19" s="1462">
        <v>0.38297926545335731</v>
      </c>
      <c r="BP19" s="1462">
        <v>0.38793363765608702</v>
      </c>
      <c r="BQ19" s="1462">
        <v>0.40202500385254947</v>
      </c>
      <c r="BR19" s="1462">
        <v>0.40711710402180878</v>
      </c>
      <c r="BS19" s="899">
        <v>0.39531714833038772</v>
      </c>
    </row>
    <row r="20" spans="1:71" ht="13">
      <c r="A20" s="283"/>
      <c r="B20" s="281"/>
      <c r="C20" s="281"/>
      <c r="D20" s="281"/>
      <c r="E20" s="281"/>
      <c r="F20" s="282"/>
      <c r="G20" s="281"/>
      <c r="H20" s="281"/>
      <c r="I20" s="281"/>
      <c r="J20" s="281"/>
      <c r="K20" s="282"/>
      <c r="L20" s="281"/>
      <c r="M20" s="281"/>
      <c r="N20" s="281"/>
      <c r="O20" s="281"/>
      <c r="P20" s="282"/>
      <c r="Q20" s="281"/>
      <c r="R20" s="281"/>
      <c r="S20" s="281"/>
      <c r="T20" s="281"/>
      <c r="U20" s="282"/>
      <c r="V20" s="281"/>
      <c r="W20" s="281"/>
      <c r="X20" s="281"/>
      <c r="Y20" s="281"/>
      <c r="Z20" s="717"/>
      <c r="AA20" s="716"/>
      <c r="AB20" s="716"/>
      <c r="AC20" s="716"/>
      <c r="AD20" s="716"/>
      <c r="AE20" s="717"/>
      <c r="AF20" s="716"/>
      <c r="AG20" s="716"/>
      <c r="AH20" s="716"/>
      <c r="AI20" s="716"/>
      <c r="AJ20" s="717"/>
      <c r="AK20" s="716"/>
      <c r="AL20" s="716"/>
      <c r="AM20" s="617"/>
      <c r="AN20" s="617"/>
      <c r="AO20" s="617"/>
      <c r="AP20" s="617"/>
      <c r="AQ20" s="617"/>
      <c r="AR20" s="617"/>
      <c r="AS20" s="617"/>
      <c r="AT20" s="617"/>
      <c r="AU20" s="617"/>
      <c r="AV20" s="617"/>
      <c r="AZ20" s="617"/>
      <c r="BA20" s="617"/>
      <c r="BB20" s="617"/>
    </row>
    <row r="21" spans="1:71" ht="13">
      <c r="A21" s="286"/>
      <c r="B21" s="287"/>
      <c r="C21" s="287"/>
      <c r="D21" s="287"/>
      <c r="E21" s="287"/>
      <c r="F21" s="285"/>
      <c r="G21" s="287"/>
      <c r="H21" s="287"/>
      <c r="I21" s="287"/>
      <c r="J21" s="287"/>
      <c r="K21" s="285"/>
      <c r="L21" s="287"/>
      <c r="M21" s="287"/>
      <c r="N21" s="287"/>
      <c r="O21" s="287"/>
      <c r="P21" s="285"/>
      <c r="Q21" s="287"/>
      <c r="R21" s="287"/>
      <c r="S21" s="287"/>
      <c r="T21" s="287"/>
      <c r="U21" s="285"/>
      <c r="V21" s="287"/>
      <c r="W21" s="287"/>
      <c r="X21" s="287"/>
      <c r="Y21" s="287"/>
      <c r="Z21" s="1253"/>
      <c r="AA21" s="287"/>
      <c r="AB21" s="287"/>
      <c r="AC21" s="287"/>
      <c r="AD21" s="287"/>
      <c r="AE21" s="1253"/>
      <c r="AF21" s="287"/>
      <c r="AG21" s="287"/>
      <c r="AH21" s="287"/>
      <c r="AI21" s="287"/>
      <c r="AJ21" s="1253"/>
      <c r="AK21" s="287"/>
      <c r="AL21" s="287"/>
      <c r="AM21" s="615"/>
      <c r="AN21" s="615"/>
      <c r="AO21" s="1253"/>
      <c r="AP21" s="615"/>
      <c r="AQ21" s="615"/>
      <c r="AR21" s="615"/>
      <c r="AS21" s="615"/>
      <c r="AT21" s="1253"/>
      <c r="AU21" s="615"/>
      <c r="AV21" s="615"/>
      <c r="AZ21" s="615"/>
      <c r="BA21" s="615"/>
      <c r="BB21" s="615"/>
    </row>
    <row r="22" spans="1:71" ht="13">
      <c r="A22" s="283"/>
      <c r="B22" s="281"/>
      <c r="C22" s="281"/>
      <c r="D22" s="281"/>
      <c r="E22" s="281"/>
      <c r="F22" s="285"/>
      <c r="G22" s="281"/>
      <c r="H22" s="281"/>
      <c r="I22" s="281"/>
      <c r="J22" s="281"/>
      <c r="K22" s="285"/>
      <c r="L22" s="281"/>
      <c r="M22" s="281"/>
      <c r="N22" s="281"/>
      <c r="O22" s="281"/>
      <c r="P22" s="285"/>
      <c r="Q22" s="281"/>
      <c r="R22" s="281"/>
      <c r="S22" s="281"/>
      <c r="T22" s="281"/>
      <c r="U22" s="285"/>
      <c r="V22" s="281"/>
      <c r="W22" s="281"/>
      <c r="X22" s="281"/>
      <c r="Y22" s="281"/>
      <c r="Z22" s="1253"/>
      <c r="AA22" s="716"/>
      <c r="AB22" s="716"/>
      <c r="AC22" s="716"/>
      <c r="AD22" s="716"/>
      <c r="AE22" s="1253"/>
      <c r="AF22" s="716"/>
      <c r="AG22" s="716"/>
      <c r="AH22" s="716"/>
      <c r="AI22" s="716"/>
      <c r="AJ22" s="1253"/>
      <c r="AK22" s="716"/>
      <c r="AL22" s="716"/>
      <c r="AM22" s="617"/>
      <c r="AN22" s="617"/>
      <c r="AO22" s="1253"/>
      <c r="AP22" s="617"/>
      <c r="AQ22" s="617"/>
      <c r="AR22" s="617"/>
      <c r="AS22" s="617"/>
      <c r="AT22" s="1253"/>
      <c r="AU22" s="617"/>
      <c r="AV22" s="617"/>
      <c r="AZ22" s="617"/>
      <c r="BA22" s="617"/>
      <c r="BB22" s="617"/>
    </row>
    <row r="23" spans="1:71" ht="13">
      <c r="A23" s="286"/>
      <c r="B23" s="287"/>
      <c r="C23" s="287"/>
      <c r="D23" s="287"/>
      <c r="E23" s="287"/>
      <c r="F23" s="1253"/>
      <c r="G23" s="287"/>
      <c r="H23" s="287"/>
      <c r="I23" s="287"/>
      <c r="J23" s="287"/>
      <c r="K23" s="1253"/>
      <c r="L23" s="287"/>
      <c r="M23" s="287"/>
      <c r="N23" s="287"/>
      <c r="O23" s="287"/>
      <c r="P23" s="1253"/>
      <c r="Q23" s="287"/>
      <c r="R23" s="287"/>
      <c r="S23" s="287"/>
      <c r="T23" s="287"/>
      <c r="U23" s="1253"/>
      <c r="V23" s="287"/>
      <c r="W23" s="287"/>
      <c r="X23" s="287"/>
      <c r="Y23" s="287"/>
      <c r="Z23" s="1253"/>
      <c r="AA23" s="287"/>
      <c r="AB23" s="287"/>
      <c r="AC23" s="287"/>
      <c r="AD23" s="287"/>
      <c r="AE23" s="1253"/>
      <c r="AF23" s="287"/>
      <c r="AG23" s="287"/>
      <c r="AH23" s="287"/>
      <c r="AI23" s="287"/>
      <c r="AJ23" s="1253"/>
      <c r="AK23" s="287"/>
      <c r="AL23" s="287"/>
      <c r="AM23" s="615"/>
      <c r="AN23" s="615"/>
      <c r="AO23" s="1253"/>
      <c r="AP23" s="615"/>
      <c r="AQ23" s="615"/>
      <c r="AR23" s="615"/>
      <c r="AS23" s="615"/>
      <c r="AT23" s="1253"/>
      <c r="AU23" s="615"/>
      <c r="AV23" s="615"/>
      <c r="AZ23" s="615"/>
      <c r="BA23" s="615"/>
      <c r="BB23" s="615"/>
    </row>
    <row r="24" spans="1:71" ht="6" customHeight="1">
      <c r="A24" s="283"/>
      <c r="B24" s="716"/>
      <c r="C24" s="716"/>
      <c r="D24" s="716"/>
      <c r="E24" s="716"/>
      <c r="F24" s="717"/>
      <c r="G24" s="716"/>
      <c r="H24" s="716"/>
      <c r="I24" s="716"/>
      <c r="J24" s="716"/>
      <c r="K24" s="717"/>
      <c r="L24" s="716"/>
      <c r="M24" s="716"/>
      <c r="N24" s="716"/>
      <c r="O24" s="716"/>
      <c r="P24" s="717"/>
      <c r="Q24" s="716"/>
      <c r="R24" s="716"/>
      <c r="S24" s="716"/>
      <c r="T24" s="716"/>
      <c r="U24" s="717"/>
      <c r="V24" s="716"/>
      <c r="W24" s="716"/>
      <c r="X24" s="716"/>
      <c r="Y24" s="716"/>
      <c r="Z24" s="717"/>
      <c r="AA24" s="716"/>
      <c r="AB24" s="716"/>
      <c r="AC24" s="716"/>
      <c r="AD24" s="716"/>
      <c r="AE24" s="717"/>
      <c r="AF24" s="716"/>
      <c r="AG24" s="716"/>
      <c r="AH24" s="716"/>
      <c r="AI24" s="716"/>
      <c r="AJ24" s="717"/>
      <c r="AK24" s="716"/>
      <c r="AL24" s="716"/>
      <c r="AM24" s="617"/>
      <c r="AN24" s="617"/>
      <c r="AO24" s="617"/>
      <c r="AP24" s="617"/>
      <c r="AQ24" s="617"/>
      <c r="AR24" s="617"/>
      <c r="AS24" s="617"/>
      <c r="AT24" s="617"/>
      <c r="AU24" s="617"/>
      <c r="AV24" s="617"/>
      <c r="AZ24" s="617"/>
      <c r="BA24" s="617"/>
      <c r="BB24" s="617"/>
    </row>
    <row r="25" spans="1:71" ht="16.5" customHeight="1">
      <c r="A25" s="1254"/>
      <c r="B25" s="715"/>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Z25" s="715"/>
      <c r="BA25" s="715"/>
      <c r="BB25" s="715">
        <v>0.60472668545125441</v>
      </c>
    </row>
    <row r="26" spans="1:71" ht="16.5" customHeight="1">
      <c r="R26" s="606"/>
      <c r="S26" s="606"/>
      <c r="T26" s="606"/>
      <c r="V26" s="606"/>
      <c r="W26" s="606"/>
      <c r="X26" s="606"/>
      <c r="Y26" s="606"/>
      <c r="AA26" s="606"/>
      <c r="AB26" s="606"/>
      <c r="AC26" s="606"/>
      <c r="AD26" s="606"/>
      <c r="AF26" s="606"/>
      <c r="AG26" s="606"/>
      <c r="AH26" s="610"/>
    </row>
    <row r="27" spans="1:71" ht="16.5" customHeight="1">
      <c r="R27" s="606"/>
      <c r="S27" s="606"/>
      <c r="T27" s="606"/>
      <c r="V27" s="606"/>
      <c r="W27" s="606"/>
      <c r="X27" s="606"/>
      <c r="Y27" s="606"/>
      <c r="AA27" s="606"/>
      <c r="AB27" s="606"/>
      <c r="AC27" s="606"/>
      <c r="AD27" s="606"/>
      <c r="AF27" s="606"/>
      <c r="AG27" s="606"/>
      <c r="AH27" s="610"/>
    </row>
    <row r="28" spans="1:71" ht="16.5" customHeight="1">
      <c r="B28" s="611"/>
      <c r="C28" s="611"/>
      <c r="D28" s="611"/>
      <c r="E28" s="611"/>
      <c r="F28" s="611"/>
      <c r="G28" s="611"/>
      <c r="H28" s="611"/>
      <c r="I28" s="611"/>
      <c r="J28" s="611"/>
      <c r="K28" s="611"/>
      <c r="L28" s="611"/>
      <c r="M28" s="611"/>
      <c r="N28" s="611"/>
      <c r="O28" s="611"/>
      <c r="P28" s="612"/>
      <c r="Q28" s="611"/>
      <c r="R28" s="611"/>
      <c r="S28" s="611"/>
      <c r="T28" s="611"/>
      <c r="V28" s="611"/>
      <c r="W28" s="611"/>
      <c r="X28" s="611"/>
      <c r="Y28" s="611"/>
      <c r="AA28" s="611"/>
      <c r="AB28" s="611"/>
      <c r="AC28" s="611"/>
      <c r="AD28" s="611"/>
      <c r="AF28" s="611"/>
      <c r="AG28" s="611"/>
      <c r="AH28" s="611"/>
    </row>
    <row r="29" spans="1:71" ht="16.5" customHeight="1">
      <c r="B29" s="611"/>
      <c r="C29" s="611"/>
      <c r="D29" s="611"/>
      <c r="E29" s="611"/>
      <c r="F29" s="611"/>
      <c r="G29" s="611"/>
      <c r="H29" s="611"/>
      <c r="I29" s="611"/>
      <c r="J29" s="611"/>
      <c r="K29" s="611"/>
      <c r="L29" s="611"/>
      <c r="M29" s="611"/>
      <c r="N29" s="611"/>
      <c r="O29" s="611"/>
      <c r="P29" s="612"/>
      <c r="Q29" s="611"/>
      <c r="R29" s="611"/>
      <c r="S29" s="611"/>
      <c r="T29" s="611"/>
      <c r="V29" s="611"/>
      <c r="W29" s="611"/>
      <c r="X29" s="611"/>
      <c r="Y29" s="611"/>
      <c r="AA29" s="611"/>
      <c r="AB29" s="611"/>
      <c r="AC29" s="611"/>
      <c r="AD29" s="611"/>
      <c r="AF29" s="611"/>
      <c r="AG29" s="611"/>
      <c r="AH29" s="611"/>
    </row>
    <row r="30" spans="1:71" ht="16.5" customHeight="1">
      <c r="R30" s="606"/>
      <c r="S30" s="606"/>
      <c r="T30" s="606"/>
      <c r="V30" s="606"/>
      <c r="W30" s="606"/>
      <c r="X30" s="606"/>
      <c r="Y30" s="606"/>
      <c r="AA30" s="606"/>
      <c r="AB30" s="606"/>
      <c r="AC30" s="606"/>
      <c r="AD30" s="606"/>
      <c r="AF30" s="606"/>
      <c r="AG30" s="606"/>
      <c r="AH30" s="610"/>
    </row>
    <row r="31" spans="1:71" ht="16.5" customHeight="1">
      <c r="B31" s="609"/>
      <c r="C31" s="609"/>
      <c r="D31" s="609"/>
      <c r="E31" s="609"/>
      <c r="F31" s="609"/>
      <c r="G31" s="609"/>
      <c r="H31" s="609"/>
      <c r="I31" s="609"/>
      <c r="J31" s="609"/>
      <c r="K31" s="609"/>
      <c r="L31" s="609"/>
      <c r="M31" s="609"/>
      <c r="N31" s="609"/>
      <c r="O31" s="609"/>
      <c r="P31" s="609"/>
      <c r="Q31" s="609"/>
      <c r="R31" s="609"/>
      <c r="S31" s="609"/>
      <c r="T31" s="609"/>
      <c r="V31" s="609"/>
      <c r="W31" s="609"/>
      <c r="X31" s="609"/>
      <c r="Y31" s="609"/>
      <c r="AA31" s="609"/>
      <c r="AB31" s="609"/>
      <c r="AC31" s="609"/>
      <c r="AD31" s="609"/>
      <c r="AF31" s="609"/>
      <c r="AG31" s="609"/>
      <c r="AH31" s="608"/>
    </row>
    <row r="32" spans="1:71" ht="16.5" customHeight="1">
      <c r="A32" s="605"/>
      <c r="K32" s="606"/>
      <c r="P32" s="606"/>
      <c r="R32" s="606"/>
      <c r="S32" s="606"/>
      <c r="T32" s="606"/>
      <c r="V32" s="606"/>
      <c r="W32" s="606"/>
      <c r="X32" s="606"/>
      <c r="Y32" s="606"/>
      <c r="AA32" s="606"/>
      <c r="AB32" s="606"/>
      <c r="AC32" s="606"/>
      <c r="AD32" s="606"/>
      <c r="AF32" s="606"/>
      <c r="AG32" s="606"/>
      <c r="AH32" s="610"/>
    </row>
    <row r="33" spans="1:34" ht="16.5" customHeight="1">
      <c r="A33" s="605"/>
      <c r="B33" s="609"/>
      <c r="C33" s="609"/>
      <c r="D33" s="609"/>
      <c r="E33" s="609"/>
      <c r="F33" s="609"/>
      <c r="G33" s="609"/>
      <c r="H33" s="609"/>
      <c r="I33" s="609"/>
      <c r="J33" s="609"/>
      <c r="K33" s="609"/>
      <c r="L33" s="609"/>
      <c r="M33" s="609"/>
      <c r="N33" s="609"/>
      <c r="O33" s="609"/>
      <c r="P33" s="609"/>
      <c r="Q33" s="609"/>
      <c r="R33" s="609"/>
      <c r="S33" s="609"/>
      <c r="T33" s="609"/>
      <c r="V33" s="609"/>
      <c r="W33" s="609"/>
      <c r="X33" s="609"/>
      <c r="Y33" s="609"/>
      <c r="AA33" s="609"/>
      <c r="AB33" s="609"/>
      <c r="AC33" s="609"/>
      <c r="AD33" s="609"/>
      <c r="AF33" s="609"/>
      <c r="AG33" s="609"/>
      <c r="AH33" s="608"/>
    </row>
    <row r="35" spans="1:34" ht="16.5" customHeight="1">
      <c r="B35" s="607"/>
      <c r="C35" s="607"/>
      <c r="D35" s="607"/>
      <c r="E35" s="607"/>
      <c r="F35" s="607"/>
      <c r="G35" s="607"/>
      <c r="H35" s="607"/>
      <c r="I35" s="607"/>
      <c r="J35" s="607"/>
      <c r="K35" s="607"/>
      <c r="L35" s="607"/>
      <c r="M35" s="607"/>
      <c r="N35" s="607"/>
      <c r="O35" s="607"/>
      <c r="P35" s="607"/>
      <c r="Q35" s="607"/>
      <c r="R35" s="607"/>
    </row>
    <row r="36" spans="1:34" ht="16.5" customHeight="1">
      <c r="B36" s="607"/>
      <c r="C36" s="607"/>
      <c r="D36" s="607"/>
      <c r="E36" s="607"/>
      <c r="F36" s="607"/>
      <c r="G36" s="607"/>
      <c r="H36" s="607"/>
      <c r="I36" s="607"/>
      <c r="J36" s="607"/>
      <c r="K36" s="607"/>
      <c r="L36" s="607"/>
      <c r="M36" s="607"/>
      <c r="N36" s="607"/>
      <c r="O36" s="607"/>
      <c r="P36" s="607"/>
      <c r="Q36" s="607"/>
      <c r="R36" s="607"/>
    </row>
    <row r="37" spans="1:34" ht="16.5" customHeight="1">
      <c r="B37" s="607"/>
      <c r="C37" s="607"/>
      <c r="D37" s="607"/>
      <c r="E37" s="607"/>
      <c r="F37" s="607"/>
      <c r="G37" s="607"/>
      <c r="H37" s="607"/>
      <c r="I37" s="607"/>
      <c r="J37" s="607"/>
      <c r="K37" s="607"/>
      <c r="L37" s="607"/>
      <c r="M37" s="607"/>
      <c r="N37" s="607"/>
      <c r="O37" s="607"/>
      <c r="P37" s="607"/>
      <c r="Q37" s="607"/>
      <c r="R37" s="607"/>
    </row>
    <row r="38" spans="1:34" ht="16.5" customHeight="1">
      <c r="B38" s="607"/>
      <c r="C38" s="607"/>
      <c r="D38" s="607"/>
      <c r="E38" s="607"/>
      <c r="F38" s="607"/>
      <c r="G38" s="607"/>
      <c r="H38" s="607"/>
      <c r="I38" s="607"/>
      <c r="J38" s="607"/>
      <c r="K38" s="607"/>
      <c r="L38" s="607"/>
      <c r="M38" s="607"/>
      <c r="N38" s="607"/>
      <c r="O38" s="607"/>
      <c r="P38" s="607"/>
      <c r="Q38" s="607"/>
      <c r="R38" s="607"/>
    </row>
    <row r="39" spans="1:34" ht="16.5" customHeight="1">
      <c r="B39" s="607"/>
      <c r="C39" s="607"/>
      <c r="D39" s="607"/>
      <c r="E39" s="607"/>
      <c r="F39" s="607"/>
      <c r="G39" s="607"/>
      <c r="H39" s="607"/>
      <c r="I39" s="607"/>
      <c r="J39" s="607"/>
      <c r="K39" s="607"/>
      <c r="L39" s="607"/>
      <c r="M39" s="607"/>
      <c r="N39" s="607"/>
      <c r="O39" s="607"/>
      <c r="P39" s="607"/>
      <c r="Q39" s="607"/>
      <c r="R39" s="607"/>
    </row>
    <row r="40" spans="1:34" ht="16.5" customHeight="1">
      <c r="B40" s="607"/>
      <c r="C40" s="607"/>
      <c r="D40" s="607"/>
      <c r="E40" s="607"/>
      <c r="F40" s="607"/>
      <c r="G40" s="607"/>
      <c r="H40" s="607"/>
      <c r="I40" s="607"/>
      <c r="J40" s="607"/>
      <c r="K40" s="607"/>
      <c r="L40" s="607"/>
      <c r="M40" s="607"/>
      <c r="N40" s="607"/>
      <c r="O40" s="607"/>
      <c r="P40" s="607"/>
      <c r="Q40" s="607"/>
      <c r="R40" s="607"/>
    </row>
    <row r="41" spans="1:34" ht="16.5" customHeight="1">
      <c r="B41" s="607"/>
      <c r="C41" s="607"/>
      <c r="D41" s="607"/>
      <c r="E41" s="607"/>
      <c r="F41" s="607"/>
      <c r="G41" s="607"/>
      <c r="H41" s="607"/>
      <c r="I41" s="607"/>
      <c r="J41" s="607"/>
      <c r="K41" s="607"/>
      <c r="L41" s="607"/>
      <c r="M41" s="607"/>
      <c r="N41" s="607"/>
      <c r="O41" s="607"/>
      <c r="P41" s="607"/>
      <c r="Q41" s="607"/>
      <c r="R41" s="607"/>
    </row>
    <row r="42" spans="1:34" ht="16.5" customHeight="1">
      <c r="B42" s="607"/>
      <c r="C42" s="607"/>
      <c r="D42" s="607"/>
      <c r="E42" s="607"/>
      <c r="F42" s="607"/>
      <c r="G42" s="607"/>
      <c r="H42" s="607"/>
      <c r="I42" s="607"/>
      <c r="J42" s="607"/>
      <c r="K42" s="607"/>
      <c r="L42" s="607"/>
      <c r="M42" s="607"/>
      <c r="N42" s="607"/>
      <c r="O42" s="607"/>
      <c r="P42" s="607"/>
      <c r="Q42" s="607"/>
      <c r="R42" s="607"/>
    </row>
    <row r="43" spans="1:34" ht="16.5" customHeight="1">
      <c r="B43" s="607"/>
      <c r="C43" s="607"/>
      <c r="D43" s="607"/>
      <c r="E43" s="607"/>
      <c r="F43" s="607"/>
      <c r="G43" s="607"/>
      <c r="H43" s="607"/>
      <c r="I43" s="607"/>
      <c r="J43" s="607"/>
      <c r="K43" s="607"/>
      <c r="L43" s="607"/>
      <c r="M43" s="607"/>
      <c r="N43" s="607"/>
      <c r="O43" s="607"/>
      <c r="P43" s="607"/>
      <c r="Q43" s="607"/>
      <c r="R43" s="607"/>
    </row>
    <row r="44" spans="1:34" ht="16.5" customHeight="1">
      <c r="B44" s="607"/>
      <c r="C44" s="607"/>
      <c r="D44" s="607"/>
      <c r="E44" s="607"/>
      <c r="F44" s="607"/>
      <c r="G44" s="607"/>
      <c r="H44" s="607"/>
      <c r="I44" s="607"/>
      <c r="J44" s="607"/>
      <c r="K44" s="607"/>
      <c r="L44" s="607"/>
      <c r="M44" s="607"/>
      <c r="N44" s="607"/>
      <c r="O44" s="607"/>
      <c r="P44" s="607"/>
      <c r="Q44" s="607"/>
      <c r="R44" s="607"/>
    </row>
    <row r="45" spans="1:34" ht="16.5" customHeight="1">
      <c r="B45" s="607"/>
      <c r="C45" s="607"/>
      <c r="D45" s="607"/>
      <c r="E45" s="607"/>
      <c r="F45" s="607"/>
      <c r="G45" s="607"/>
      <c r="H45" s="607"/>
      <c r="I45" s="607"/>
      <c r="J45" s="607"/>
      <c r="K45" s="607"/>
      <c r="L45" s="607"/>
      <c r="M45" s="607"/>
      <c r="N45" s="607"/>
      <c r="O45" s="607"/>
      <c r="P45" s="607"/>
      <c r="Q45" s="607"/>
      <c r="R45" s="607"/>
    </row>
    <row r="46" spans="1:34" ht="16.5" customHeight="1">
      <c r="B46" s="607"/>
      <c r="C46" s="607"/>
      <c r="D46" s="607"/>
      <c r="E46" s="607"/>
      <c r="F46" s="607"/>
      <c r="G46" s="607"/>
      <c r="H46" s="607"/>
      <c r="I46" s="607"/>
      <c r="J46" s="607"/>
      <c r="K46" s="607"/>
      <c r="L46" s="607"/>
      <c r="M46" s="607"/>
      <c r="N46" s="607"/>
      <c r="O46" s="607"/>
      <c r="P46" s="607"/>
      <c r="Q46" s="607"/>
      <c r="R46" s="607"/>
    </row>
    <row r="47" spans="1:34" ht="16.5" customHeight="1">
      <c r="B47" s="607"/>
      <c r="C47" s="607"/>
      <c r="D47" s="607"/>
      <c r="E47" s="607"/>
      <c r="F47" s="607"/>
      <c r="G47" s="607"/>
      <c r="H47" s="607"/>
      <c r="I47" s="607"/>
      <c r="J47" s="607"/>
      <c r="K47" s="607"/>
      <c r="L47" s="607"/>
      <c r="M47" s="607"/>
      <c r="N47" s="607"/>
      <c r="O47" s="607"/>
      <c r="P47" s="607"/>
      <c r="Q47" s="607"/>
      <c r="R47" s="607"/>
    </row>
    <row r="48" spans="1:34" ht="16.5" customHeight="1">
      <c r="B48" s="607"/>
      <c r="C48" s="607"/>
      <c r="D48" s="607"/>
      <c r="E48" s="607"/>
      <c r="F48" s="607"/>
      <c r="G48" s="607"/>
      <c r="H48" s="607"/>
      <c r="I48" s="607"/>
      <c r="J48" s="607"/>
      <c r="K48" s="607"/>
      <c r="L48" s="607"/>
      <c r="M48" s="607"/>
      <c r="N48" s="607"/>
      <c r="O48" s="607"/>
      <c r="P48" s="607"/>
      <c r="Q48" s="607"/>
      <c r="R48" s="607"/>
    </row>
    <row r="49" spans="2:18" ht="16.5" customHeight="1">
      <c r="B49" s="607"/>
      <c r="C49" s="607"/>
      <c r="D49" s="607"/>
      <c r="E49" s="607"/>
      <c r="F49" s="607"/>
      <c r="G49" s="607"/>
      <c r="H49" s="607"/>
      <c r="I49" s="607"/>
      <c r="J49" s="607"/>
      <c r="K49" s="607"/>
      <c r="L49" s="607"/>
      <c r="M49" s="607"/>
      <c r="N49" s="607"/>
      <c r="O49" s="607"/>
      <c r="P49" s="607"/>
      <c r="Q49" s="607"/>
      <c r="R49" s="607"/>
    </row>
    <row r="50" spans="2:18" ht="16.5" customHeight="1">
      <c r="B50" s="607"/>
      <c r="C50" s="607"/>
      <c r="D50" s="607"/>
      <c r="E50" s="607"/>
      <c r="F50" s="607"/>
      <c r="G50" s="607"/>
      <c r="H50" s="607"/>
      <c r="I50" s="607"/>
      <c r="J50" s="607"/>
      <c r="K50" s="607"/>
      <c r="L50" s="607"/>
      <c r="M50" s="607"/>
      <c r="N50" s="607"/>
      <c r="O50" s="607"/>
      <c r="P50" s="607"/>
      <c r="Q50" s="607"/>
      <c r="R50" s="607"/>
    </row>
    <row r="51" spans="2:18" ht="16.5" customHeight="1">
      <c r="B51" s="607"/>
      <c r="C51" s="607"/>
      <c r="D51" s="607"/>
      <c r="E51" s="607"/>
      <c r="F51" s="607"/>
      <c r="G51" s="607"/>
      <c r="H51" s="607"/>
      <c r="I51" s="607"/>
      <c r="J51" s="607"/>
      <c r="K51" s="607"/>
      <c r="L51" s="607"/>
      <c r="M51" s="607"/>
      <c r="N51" s="607"/>
      <c r="O51" s="607"/>
      <c r="P51" s="607"/>
      <c r="Q51" s="607"/>
      <c r="R51" s="607"/>
    </row>
  </sheetData>
  <phoneticPr fontId="262" type="noConversion"/>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FF6200"/>
    <pageSetUpPr autoPageBreaks="0" fitToPage="1"/>
  </sheetPr>
  <dimension ref="A1:BW62"/>
  <sheetViews>
    <sheetView showGridLines="0" zoomScale="85" zoomScaleNormal="115" zoomScaleSheetLayoutView="115" workbookViewId="0">
      <pane xSplit="3" ySplit="1" topLeftCell="BQ2" activePane="bottomRight" state="frozen"/>
      <selection pane="topRight"/>
      <selection pane="bottomLeft"/>
      <selection pane="bottomRight"/>
    </sheetView>
  </sheetViews>
  <sheetFormatPr defaultColWidth="9.1796875" defaultRowHeight="13"/>
  <cols>
    <col min="1" max="1" width="2.26953125" style="4" customWidth="1"/>
    <col min="2" max="2" width="2.81640625" style="4" customWidth="1"/>
    <col min="3" max="3" width="80.7265625" style="4" customWidth="1"/>
    <col min="4" max="4" width="12.1796875" style="4" customWidth="1"/>
    <col min="5" max="5" width="11.7265625" style="4" customWidth="1"/>
    <col min="6" max="6" width="14.26953125" style="4" customWidth="1"/>
    <col min="7" max="22" width="14" style="4" customWidth="1"/>
    <col min="23" max="23" width="13.1796875" style="4" customWidth="1"/>
    <col min="24" max="25" width="13" style="4" customWidth="1"/>
    <col min="26" max="26" width="12.54296875" style="4" customWidth="1"/>
    <col min="27" max="31" width="10.81640625" style="4" customWidth="1"/>
    <col min="32" max="40" width="11.26953125" style="4" customWidth="1"/>
    <col min="41" max="41" width="10.7265625" style="4" customWidth="1"/>
    <col min="42" max="42" width="11.453125" style="4" customWidth="1"/>
    <col min="43" max="43" width="11.81640625" style="4" customWidth="1"/>
    <col min="44" max="44" width="11" style="4" customWidth="1"/>
    <col min="45" max="45" width="11.26953125" style="4" customWidth="1"/>
    <col min="46" max="47" width="12.7265625" style="4" bestFit="1" customWidth="1"/>
    <col min="48" max="48" width="12.7265625" style="4" customWidth="1"/>
    <col min="49" max="49" width="13.81640625" style="4" bestFit="1" customWidth="1"/>
    <col min="50" max="50" width="12.7265625" style="4" bestFit="1" customWidth="1"/>
    <col min="51" max="52" width="12" style="4" customWidth="1"/>
    <col min="53" max="55" width="12.7265625" style="4" bestFit="1" customWidth="1"/>
    <col min="56" max="58" width="12" style="4" customWidth="1"/>
    <col min="59" max="60" width="12.7265625" style="4" bestFit="1" customWidth="1"/>
    <col min="61" max="64" width="10.81640625" style="4" customWidth="1"/>
    <col min="65" max="75" width="12.7265625" style="4" bestFit="1" customWidth="1"/>
    <col min="76" max="16384" width="9.1796875" style="4"/>
  </cols>
  <sheetData>
    <row r="1" spans="1:75" s="3" customFormat="1" ht="33.75" customHeight="1">
      <c r="A1" s="1474"/>
      <c r="B1" s="1474"/>
      <c r="C1" s="1479" t="s">
        <v>1430</v>
      </c>
      <c r="D1" s="1480" t="s">
        <v>399</v>
      </c>
      <c r="E1" s="1480" t="s">
        <v>398</v>
      </c>
      <c r="F1" s="1480" t="s">
        <v>397</v>
      </c>
      <c r="G1" s="1480" t="s">
        <v>396</v>
      </c>
      <c r="H1" s="1480" t="s">
        <v>395</v>
      </c>
      <c r="I1" s="1480" t="s">
        <v>141</v>
      </c>
      <c r="J1" s="1481" t="s">
        <v>140</v>
      </c>
      <c r="K1" s="1480" t="s">
        <v>139</v>
      </c>
      <c r="L1" s="1480" t="s">
        <v>138</v>
      </c>
      <c r="M1" s="1480" t="s">
        <v>28</v>
      </c>
      <c r="N1" s="1480" t="s">
        <v>29</v>
      </c>
      <c r="O1" s="1480" t="s">
        <v>30</v>
      </c>
      <c r="P1" s="1480" t="s">
        <v>31</v>
      </c>
      <c r="Q1" s="1480" t="s">
        <v>32</v>
      </c>
      <c r="R1" s="1480" t="s">
        <v>33</v>
      </c>
      <c r="S1" s="1480" t="s">
        <v>34</v>
      </c>
      <c r="T1" s="1480" t="s">
        <v>35</v>
      </c>
      <c r="U1" s="1480" t="s">
        <v>36</v>
      </c>
      <c r="V1" s="1480" t="s">
        <v>37</v>
      </c>
      <c r="W1" s="1480" t="s">
        <v>38</v>
      </c>
      <c r="X1" s="1480" t="s">
        <v>39</v>
      </c>
      <c r="Y1" s="1480" t="s">
        <v>40</v>
      </c>
      <c r="Z1" s="1480" t="s">
        <v>41</v>
      </c>
      <c r="AA1" s="1480" t="s">
        <v>64</v>
      </c>
      <c r="AB1" s="1480" t="s">
        <v>72</v>
      </c>
      <c r="AC1" s="1480" t="s">
        <v>576</v>
      </c>
      <c r="AD1" s="1480" t="s">
        <v>585</v>
      </c>
      <c r="AE1" s="1480" t="s">
        <v>588</v>
      </c>
      <c r="AF1" s="1480" t="s">
        <v>590</v>
      </c>
      <c r="AG1" s="1480" t="s">
        <v>610</v>
      </c>
      <c r="AH1" s="1480" t="s">
        <v>624</v>
      </c>
      <c r="AI1" s="1480" t="s">
        <v>634</v>
      </c>
      <c r="AJ1" s="1480" t="s">
        <v>655</v>
      </c>
      <c r="AK1" s="1480" t="s">
        <v>660</v>
      </c>
      <c r="AL1" s="1480" t="s">
        <v>667</v>
      </c>
      <c r="AM1" s="1480" t="s">
        <v>894</v>
      </c>
      <c r="AN1" s="1480" t="s">
        <v>914</v>
      </c>
      <c r="AO1" s="1482"/>
      <c r="AP1" s="1476" t="s">
        <v>927</v>
      </c>
      <c r="AQ1" s="1476" t="s">
        <v>1002</v>
      </c>
      <c r="AR1" s="1476" t="s">
        <v>1090</v>
      </c>
      <c r="AS1" s="1476" t="s">
        <v>1132</v>
      </c>
      <c r="AT1" s="1476" t="s">
        <v>1194</v>
      </c>
      <c r="AU1" s="1476" t="s">
        <v>1211</v>
      </c>
      <c r="AV1" s="1476" t="s">
        <v>1223</v>
      </c>
      <c r="AW1" s="1476" t="s">
        <v>1240</v>
      </c>
      <c r="AX1" s="1649">
        <v>2019</v>
      </c>
      <c r="AY1" s="1476" t="s">
        <v>1406</v>
      </c>
      <c r="AZ1" s="1476" t="s">
        <v>1462</v>
      </c>
      <c r="BA1" s="1476" t="s">
        <v>1509</v>
      </c>
      <c r="BB1" s="1476" t="s">
        <v>1521</v>
      </c>
      <c r="BC1" s="1649">
        <v>2020</v>
      </c>
      <c r="BD1" s="1476" t="s">
        <v>1541</v>
      </c>
      <c r="BE1" s="1476" t="s">
        <v>1608</v>
      </c>
      <c r="BF1" s="1476" t="s">
        <v>1623</v>
      </c>
      <c r="BG1" s="1476" t="s">
        <v>1636</v>
      </c>
      <c r="BH1" s="1649">
        <v>2021</v>
      </c>
      <c r="BI1" s="1649" t="s">
        <v>1654</v>
      </c>
      <c r="BJ1" s="1649" t="s">
        <v>1721</v>
      </c>
      <c r="BK1" s="1649" t="s">
        <v>1771</v>
      </c>
      <c r="BL1" s="1649" t="s">
        <v>1788</v>
      </c>
      <c r="BM1" s="1649">
        <v>2022</v>
      </c>
      <c r="BN1" s="1649" t="s">
        <v>1805</v>
      </c>
      <c r="BO1" s="1649" t="s">
        <v>1826</v>
      </c>
      <c r="BP1" s="1649" t="s">
        <v>1863</v>
      </c>
      <c r="BQ1" s="1649" t="s">
        <v>1882</v>
      </c>
      <c r="BR1" s="1649">
        <v>2023</v>
      </c>
      <c r="BS1" s="1649" t="s">
        <v>1942</v>
      </c>
      <c r="BT1" s="1649" t="s">
        <v>1963</v>
      </c>
      <c r="BU1" s="1649" t="s">
        <v>1981</v>
      </c>
      <c r="BV1" s="1649" t="s">
        <v>2004</v>
      </c>
      <c r="BW1" s="1649">
        <v>2024</v>
      </c>
    </row>
    <row r="2" spans="1:75" ht="12.75" customHeight="1">
      <c r="A2" s="1828" t="s">
        <v>394</v>
      </c>
      <c r="B2" s="1828"/>
      <c r="C2" s="1828"/>
      <c r="D2" s="720">
        <v>22776.214</v>
      </c>
      <c r="E2" s="720">
        <v>20926.754000000001</v>
      </c>
      <c r="F2" s="720">
        <v>18461.062000000002</v>
      </c>
      <c r="G2" s="720">
        <v>18928.674999999999</v>
      </c>
      <c r="H2" s="720">
        <v>18365.271000000001</v>
      </c>
      <c r="I2" s="720">
        <v>18190.098000000002</v>
      </c>
      <c r="J2" s="720">
        <v>18737.067999999999</v>
      </c>
      <c r="K2" s="720">
        <v>20948.597000000002</v>
      </c>
      <c r="L2" s="720">
        <v>21751.159</v>
      </c>
      <c r="M2" s="720">
        <v>22361.06</v>
      </c>
      <c r="N2" s="720">
        <v>23448.881000000001</v>
      </c>
      <c r="O2" s="720">
        <v>29343.848000000002</v>
      </c>
      <c r="P2" s="720">
        <v>26212.653999999999</v>
      </c>
      <c r="Q2" s="720">
        <v>26035.513999999999</v>
      </c>
      <c r="R2" s="720">
        <v>26084.623</v>
      </c>
      <c r="S2" s="720">
        <v>24214.039000000001</v>
      </c>
      <c r="T2" s="720">
        <v>23544.222000000002</v>
      </c>
      <c r="U2" s="720">
        <v>20329.861000000001</v>
      </c>
      <c r="V2" s="720">
        <v>22558.931</v>
      </c>
      <c r="W2" s="720">
        <v>24740.498</v>
      </c>
      <c r="X2" s="720">
        <v>26192.097000000002</v>
      </c>
      <c r="Y2" s="720">
        <v>26169.09</v>
      </c>
      <c r="Z2" s="720">
        <v>28910.518</v>
      </c>
      <c r="AA2" s="720">
        <v>34452.345000000001</v>
      </c>
      <c r="AB2" s="720">
        <v>35491.862999999998</v>
      </c>
      <c r="AC2" s="720">
        <v>42453.675999999999</v>
      </c>
      <c r="AD2" s="720">
        <v>34413.370000000003</v>
      </c>
      <c r="AE2" s="720">
        <v>49026.951000000001</v>
      </c>
      <c r="AF2" s="720">
        <v>37700.129000000001</v>
      </c>
      <c r="AG2" s="720">
        <v>37870.959999999999</v>
      </c>
      <c r="AH2" s="720">
        <v>36493.099000000002</v>
      </c>
      <c r="AI2" s="720">
        <v>43895.493999999999</v>
      </c>
      <c r="AJ2" s="720">
        <v>41953.078000000001</v>
      </c>
      <c r="AK2" s="728">
        <v>40416.932000000001</v>
      </c>
      <c r="AL2" s="728">
        <v>38612.106</v>
      </c>
      <c r="AM2" s="728">
        <v>35505.055</v>
      </c>
      <c r="AN2" s="728">
        <v>32960.894999999997</v>
      </c>
      <c r="AO2" s="663"/>
      <c r="AP2" s="1658">
        <v>33205.553</v>
      </c>
      <c r="AQ2" s="1658">
        <v>36859.690999999999</v>
      </c>
      <c r="AR2" s="1658">
        <v>36772.271000000001</v>
      </c>
      <c r="AS2" s="1658">
        <v>34744.589999999997</v>
      </c>
      <c r="AT2" s="1659">
        <v>36148.069000000003</v>
      </c>
      <c r="AU2" s="1659">
        <v>37699.779000000002</v>
      </c>
      <c r="AV2" s="1658">
        <v>42354</v>
      </c>
      <c r="AW2" s="1658">
        <v>31251.25</v>
      </c>
      <c r="AX2" s="1700">
        <v>147454</v>
      </c>
      <c r="AY2" s="1660">
        <v>45011</v>
      </c>
      <c r="AZ2" s="1660">
        <v>39121</v>
      </c>
      <c r="BA2" s="1660">
        <v>27679</v>
      </c>
      <c r="BB2" s="1660">
        <v>25353</v>
      </c>
      <c r="BC2" s="1700">
        <v>137164</v>
      </c>
      <c r="BD2" s="1660">
        <v>38465</v>
      </c>
      <c r="BE2" s="1660">
        <v>20415</v>
      </c>
      <c r="BF2" s="1660">
        <v>45464</v>
      </c>
      <c r="BG2" s="1660">
        <v>47895</v>
      </c>
      <c r="BH2" s="1700">
        <v>152239</v>
      </c>
      <c r="BI2" s="1660">
        <v>28826</v>
      </c>
      <c r="BJ2" s="1660">
        <v>62616</v>
      </c>
      <c r="BK2" s="1660">
        <v>67016</v>
      </c>
      <c r="BL2" s="1660">
        <v>62053</v>
      </c>
      <c r="BM2" s="1700">
        <v>220511</v>
      </c>
      <c r="BN2" s="1660">
        <v>65359</v>
      </c>
      <c r="BO2" s="1660">
        <v>68972</v>
      </c>
      <c r="BP2" s="1660">
        <v>77453</v>
      </c>
      <c r="BQ2" s="1660">
        <v>67783</v>
      </c>
      <c r="BR2" s="1700">
        <v>279567</v>
      </c>
      <c r="BS2" s="1660">
        <v>71848</v>
      </c>
      <c r="BT2" s="1660">
        <v>81958</v>
      </c>
      <c r="BU2" s="1660">
        <v>68026</v>
      </c>
      <c r="BV2" s="1660">
        <v>90638</v>
      </c>
      <c r="BW2" s="1700">
        <v>312470</v>
      </c>
    </row>
    <row r="3" spans="1:75">
      <c r="A3" s="143"/>
      <c r="B3" s="1835" t="s">
        <v>393</v>
      </c>
      <c r="C3" s="1835"/>
      <c r="D3" s="722">
        <v>15388.182000000001</v>
      </c>
      <c r="E3" s="722">
        <v>12349.753000000001</v>
      </c>
      <c r="F3" s="722">
        <v>11348.712</v>
      </c>
      <c r="G3" s="722">
        <v>11736.263000000001</v>
      </c>
      <c r="H3" s="722">
        <v>12042.091</v>
      </c>
      <c r="I3" s="722">
        <v>12031.769</v>
      </c>
      <c r="J3" s="722">
        <v>12655.204</v>
      </c>
      <c r="K3" s="722">
        <v>12889.203</v>
      </c>
      <c r="L3" s="722">
        <v>13738.446</v>
      </c>
      <c r="M3" s="722">
        <v>13680.164000000001</v>
      </c>
      <c r="N3" s="722">
        <v>14275.55</v>
      </c>
      <c r="O3" s="722">
        <v>15863.09</v>
      </c>
      <c r="P3" s="722">
        <v>15284.02</v>
      </c>
      <c r="Q3" s="722">
        <v>15199.263999999999</v>
      </c>
      <c r="R3" s="722">
        <v>15955.191000000001</v>
      </c>
      <c r="S3" s="722">
        <v>14745.906999999999</v>
      </c>
      <c r="T3" s="722">
        <v>14263.956</v>
      </c>
      <c r="U3" s="722">
        <v>13534.87</v>
      </c>
      <c r="V3" s="722">
        <v>15147.456</v>
      </c>
      <c r="W3" s="722">
        <v>14631.044</v>
      </c>
      <c r="X3" s="722">
        <v>15525.23</v>
      </c>
      <c r="Y3" s="722">
        <v>15367.612999999999</v>
      </c>
      <c r="Z3" s="722">
        <v>16074.405000000001</v>
      </c>
      <c r="AA3" s="722">
        <v>17560.863000000001</v>
      </c>
      <c r="AB3" s="722">
        <v>18436.344000000001</v>
      </c>
      <c r="AC3" s="722">
        <v>19910.906999999999</v>
      </c>
      <c r="AD3" s="722">
        <v>18732.223000000002</v>
      </c>
      <c r="AE3" s="722">
        <v>20531.795999999998</v>
      </c>
      <c r="AF3" s="722">
        <v>19144.012999999999</v>
      </c>
      <c r="AG3" s="722">
        <v>18294.009999999998</v>
      </c>
      <c r="AH3" s="722">
        <v>19606.933000000001</v>
      </c>
      <c r="AI3" s="722">
        <v>20211.826000000001</v>
      </c>
      <c r="AJ3" s="722">
        <v>20343.725999999999</v>
      </c>
      <c r="AK3" s="729">
        <v>18636.632000000001</v>
      </c>
      <c r="AL3" s="729">
        <v>19410.789000000001</v>
      </c>
      <c r="AM3" s="729">
        <v>17517.488000000001</v>
      </c>
      <c r="AN3" s="729">
        <v>19156.240000000002</v>
      </c>
      <c r="AO3" s="145"/>
      <c r="AP3" s="1661">
        <v>17520.661</v>
      </c>
      <c r="AQ3" s="1661">
        <v>19851.805</v>
      </c>
      <c r="AR3" s="1661">
        <v>19723.835999999999</v>
      </c>
      <c r="AS3" s="1661">
        <v>17567.451000000001</v>
      </c>
      <c r="AT3" s="1662">
        <v>18994.043000000001</v>
      </c>
      <c r="AU3" s="1662">
        <v>20313.251</v>
      </c>
      <c r="AV3" s="1661">
        <v>22340</v>
      </c>
      <c r="AW3" s="1661">
        <v>20347.337</v>
      </c>
      <c r="AX3" s="1701">
        <v>81994</v>
      </c>
      <c r="AY3" s="1663">
        <v>24339</v>
      </c>
      <c r="AZ3" s="1663">
        <v>19141</v>
      </c>
      <c r="BA3" s="1663">
        <v>18787</v>
      </c>
      <c r="BB3" s="1663">
        <v>17434</v>
      </c>
      <c r="BC3" s="1701">
        <v>79701</v>
      </c>
      <c r="BD3" s="1663">
        <v>20963</v>
      </c>
      <c r="BE3" s="1663">
        <v>18535</v>
      </c>
      <c r="BF3" s="1663">
        <v>27282</v>
      </c>
      <c r="BG3" s="1663">
        <v>26959</v>
      </c>
      <c r="BH3" s="1701">
        <v>93739</v>
      </c>
      <c r="BI3" s="1663">
        <v>22139</v>
      </c>
      <c r="BJ3" s="1663">
        <v>30803</v>
      </c>
      <c r="BK3" s="1663">
        <v>31741</v>
      </c>
      <c r="BL3" s="1663">
        <v>32565</v>
      </c>
      <c r="BM3" s="1701">
        <v>117248</v>
      </c>
      <c r="BN3" s="1663">
        <v>32630</v>
      </c>
      <c r="BO3" s="1663">
        <v>31673</v>
      </c>
      <c r="BP3" s="1663">
        <v>34414</v>
      </c>
      <c r="BQ3" s="1663">
        <v>32855</v>
      </c>
      <c r="BR3" s="1701">
        <v>131572</v>
      </c>
      <c r="BS3" s="1663">
        <v>33519</v>
      </c>
      <c r="BT3" s="1663">
        <v>35661</v>
      </c>
      <c r="BU3" s="1663">
        <v>32790</v>
      </c>
      <c r="BV3" s="1663">
        <v>37550</v>
      </c>
      <c r="BW3" s="1701">
        <v>139520</v>
      </c>
    </row>
    <row r="4" spans="1:75" ht="21.75" customHeight="1">
      <c r="A4" s="144"/>
      <c r="B4" s="1837" t="s">
        <v>1850</v>
      </c>
      <c r="C4" s="1837"/>
      <c r="D4" s="723">
        <v>5579.8779999999997</v>
      </c>
      <c r="E4" s="723">
        <v>7075.9009999999998</v>
      </c>
      <c r="F4" s="723">
        <v>5959.8789999999999</v>
      </c>
      <c r="G4" s="723">
        <v>5878.9309999999996</v>
      </c>
      <c r="H4" s="723">
        <v>5064.1949999999997</v>
      </c>
      <c r="I4" s="723">
        <v>4574.5910000000003</v>
      </c>
      <c r="J4" s="723">
        <v>3765.0709999999999</v>
      </c>
      <c r="K4" s="723">
        <v>5314.1319999999996</v>
      </c>
      <c r="L4" s="723">
        <v>5060.2259999999997</v>
      </c>
      <c r="M4" s="723">
        <v>5207.7250000000004</v>
      </c>
      <c r="N4" s="723">
        <v>5486.9709999999995</v>
      </c>
      <c r="O4" s="723">
        <v>9139.3909999999996</v>
      </c>
      <c r="P4" s="723">
        <v>6226.5060000000003</v>
      </c>
      <c r="Q4" s="722">
        <v>6948.5940000000001</v>
      </c>
      <c r="R4" s="722">
        <v>6306.6840000000002</v>
      </c>
      <c r="S4" s="722">
        <v>6301.8850000000002</v>
      </c>
      <c r="T4" s="722">
        <v>6245.6580000000004</v>
      </c>
      <c r="U4" s="722">
        <v>5070.3549999999996</v>
      </c>
      <c r="V4" s="722">
        <v>5892.7579999999998</v>
      </c>
      <c r="W4" s="722">
        <v>7045.9390000000003</v>
      </c>
      <c r="X4" s="722">
        <v>7328.2849999999999</v>
      </c>
      <c r="Y4" s="722">
        <v>6622.4309999999996</v>
      </c>
      <c r="Z4" s="722">
        <v>8627.2610000000004</v>
      </c>
      <c r="AA4" s="722">
        <v>11503.319</v>
      </c>
      <c r="AB4" s="722">
        <v>12384.226000000001</v>
      </c>
      <c r="AC4" s="722">
        <v>20573.600999999999</v>
      </c>
      <c r="AD4" s="722">
        <v>9180.4079999999994</v>
      </c>
      <c r="AE4" s="722">
        <v>23212.095000000001</v>
      </c>
      <c r="AF4" s="722">
        <v>11853.915000000001</v>
      </c>
      <c r="AG4" s="722">
        <v>12642.397000000001</v>
      </c>
      <c r="AH4" s="722">
        <v>10548.871999999999</v>
      </c>
      <c r="AI4" s="722">
        <v>15747.912</v>
      </c>
      <c r="AJ4" s="722">
        <v>14548.206</v>
      </c>
      <c r="AK4" s="729">
        <v>14577.085999999999</v>
      </c>
      <c r="AL4" s="729">
        <v>13863.752</v>
      </c>
      <c r="AM4" s="729">
        <v>10797.079</v>
      </c>
      <c r="AN4" s="729">
        <v>10462.700000000001</v>
      </c>
      <c r="AO4" s="1093"/>
      <c r="AP4" s="1661">
        <v>10602.647000000001</v>
      </c>
      <c r="AQ4" s="1661">
        <v>13490.348</v>
      </c>
      <c r="AR4" s="1661">
        <v>11928.645</v>
      </c>
      <c r="AS4" s="1661">
        <v>9923.4470000000001</v>
      </c>
      <c r="AT4" s="1662">
        <v>10914.472</v>
      </c>
      <c r="AU4" s="1662">
        <v>10124.325999999999</v>
      </c>
      <c r="AV4" s="1661">
        <v>13789.366</v>
      </c>
      <c r="AW4" s="1661">
        <v>6890.4989999999998</v>
      </c>
      <c r="AX4" s="1701">
        <v>41719</v>
      </c>
      <c r="AY4" s="1663">
        <v>21139</v>
      </c>
      <c r="AZ4" s="1663">
        <v>14605</v>
      </c>
      <c r="BA4" s="1663">
        <v>7449</v>
      </c>
      <c r="BB4" s="1663">
        <v>2827</v>
      </c>
      <c r="BC4" s="1701">
        <v>46020</v>
      </c>
      <c r="BD4" s="1663">
        <v>17518</v>
      </c>
      <c r="BE4" s="1663">
        <v>-4004</v>
      </c>
      <c r="BF4" s="1663">
        <v>17775</v>
      </c>
      <c r="BG4" s="1663">
        <v>15661</v>
      </c>
      <c r="BH4" s="1701">
        <v>46950</v>
      </c>
      <c r="BI4" s="1663">
        <v>-1349</v>
      </c>
      <c r="BJ4" s="1663">
        <v>26613</v>
      </c>
      <c r="BK4" s="1663">
        <v>25583</v>
      </c>
      <c r="BL4" s="1663">
        <v>17973</v>
      </c>
      <c r="BM4" s="1701">
        <v>68820</v>
      </c>
      <c r="BN4" s="1663">
        <v>24372</v>
      </c>
      <c r="BO4" s="1663">
        <v>25348</v>
      </c>
      <c r="BP4" s="1663">
        <v>33201</v>
      </c>
      <c r="BQ4" s="1663">
        <v>22060</v>
      </c>
      <c r="BR4" s="1701">
        <v>104981</v>
      </c>
      <c r="BS4" s="1663">
        <v>28912</v>
      </c>
      <c r="BT4" s="1663">
        <v>36789</v>
      </c>
      <c r="BU4" s="1663">
        <v>21863</v>
      </c>
      <c r="BV4" s="1663">
        <v>41247</v>
      </c>
      <c r="BW4" s="1701">
        <v>128811</v>
      </c>
    </row>
    <row r="5" spans="1:75">
      <c r="A5" s="144"/>
      <c r="B5" s="1835" t="s">
        <v>392</v>
      </c>
      <c r="C5" s="1835"/>
      <c r="D5" s="722">
        <v>734.69399999999996</v>
      </c>
      <c r="E5" s="722">
        <v>1172.5889999999999</v>
      </c>
      <c r="F5" s="722">
        <v>1161.2470000000001</v>
      </c>
      <c r="G5" s="722">
        <v>1215.451</v>
      </c>
      <c r="H5" s="722">
        <v>1026.4960000000001</v>
      </c>
      <c r="I5" s="722">
        <v>972.71900000000005</v>
      </c>
      <c r="J5" s="722">
        <v>705.44899999999996</v>
      </c>
      <c r="K5" s="722">
        <v>1516.518</v>
      </c>
      <c r="L5" s="722">
        <v>1317.9860000000001</v>
      </c>
      <c r="M5" s="722">
        <v>1329.028</v>
      </c>
      <c r="N5" s="722">
        <v>1266.4190000000001</v>
      </c>
      <c r="O5" s="722">
        <v>1544.0740000000001</v>
      </c>
      <c r="P5" s="722">
        <v>1790.104</v>
      </c>
      <c r="Q5" s="722">
        <v>1972.1089999999999</v>
      </c>
      <c r="R5" s="722">
        <v>1361.348</v>
      </c>
      <c r="S5" s="722">
        <v>1980.623</v>
      </c>
      <c r="T5" s="722">
        <v>1830.242</v>
      </c>
      <c r="U5" s="722">
        <v>596.00800000000004</v>
      </c>
      <c r="V5" s="722">
        <v>169.22300000000001</v>
      </c>
      <c r="W5" s="722">
        <v>1476.192</v>
      </c>
      <c r="X5" s="722">
        <v>1651.731</v>
      </c>
      <c r="Y5" s="722">
        <v>2025.684</v>
      </c>
      <c r="Z5" s="722">
        <v>2682.2579999999998</v>
      </c>
      <c r="AA5" s="722">
        <v>2613.2640000000001</v>
      </c>
      <c r="AB5" s="722">
        <v>2562.1320000000001</v>
      </c>
      <c r="AC5" s="722">
        <v>3004.9560000000001</v>
      </c>
      <c r="AD5" s="722">
        <v>3429.4949999999999</v>
      </c>
      <c r="AE5" s="722">
        <v>2866.076</v>
      </c>
      <c r="AF5" s="722">
        <v>4131.8869999999997</v>
      </c>
      <c r="AG5" s="722">
        <v>4896.8310000000001</v>
      </c>
      <c r="AH5" s="722">
        <v>4571.3609999999999</v>
      </c>
      <c r="AI5" s="722">
        <v>4838.3649999999998</v>
      </c>
      <c r="AJ5" s="722">
        <v>4349.7240000000002</v>
      </c>
      <c r="AK5" s="729">
        <v>5147.9219999999996</v>
      </c>
      <c r="AL5" s="729">
        <v>3034.04</v>
      </c>
      <c r="AM5" s="729">
        <v>4860.5439999999999</v>
      </c>
      <c r="AN5" s="729">
        <v>2235.203</v>
      </c>
      <c r="AO5" s="145"/>
      <c r="AP5" s="1661">
        <v>3745.509</v>
      </c>
      <c r="AQ5" s="1661">
        <v>612.27</v>
      </c>
      <c r="AR5" s="1661">
        <v>3141.5540000000001</v>
      </c>
      <c r="AS5" s="1661">
        <v>4846.2430000000004</v>
      </c>
      <c r="AT5" s="1662">
        <v>4094.0949999999998</v>
      </c>
      <c r="AU5" s="1662">
        <v>5360.1559999999999</v>
      </c>
      <c r="AV5" s="1661">
        <v>3945.1030000000001</v>
      </c>
      <c r="AW5" s="1661">
        <v>3927.1149999999998</v>
      </c>
      <c r="AX5" s="1701">
        <v>17326</v>
      </c>
      <c r="AY5" s="1663">
        <v>-4777</v>
      </c>
      <c r="AZ5" s="1663">
        <v>5229</v>
      </c>
      <c r="BA5" s="1663">
        <v>1391</v>
      </c>
      <c r="BB5" s="1663">
        <v>6692</v>
      </c>
      <c r="BC5" s="1701">
        <v>8535</v>
      </c>
      <c r="BD5" s="1663">
        <v>-333</v>
      </c>
      <c r="BE5" s="1663">
        <v>3717</v>
      </c>
      <c r="BF5" s="1663">
        <v>-448</v>
      </c>
      <c r="BG5" s="1663">
        <v>2463</v>
      </c>
      <c r="BH5" s="1701">
        <v>5399</v>
      </c>
      <c r="BI5" s="1663">
        <v>5998</v>
      </c>
      <c r="BJ5" s="1663">
        <v>3736</v>
      </c>
      <c r="BK5" s="1663">
        <v>7373</v>
      </c>
      <c r="BL5" s="1663">
        <v>5412</v>
      </c>
      <c r="BM5" s="1701">
        <v>22519</v>
      </c>
      <c r="BN5" s="1663">
        <v>5976</v>
      </c>
      <c r="BO5" s="1663">
        <v>8464</v>
      </c>
      <c r="BP5" s="1663">
        <v>6150</v>
      </c>
      <c r="BQ5" s="1663">
        <v>8918</v>
      </c>
      <c r="BR5" s="1701">
        <v>29508</v>
      </c>
      <c r="BS5" s="1663">
        <v>5742</v>
      </c>
      <c r="BT5" s="1663">
        <v>4769</v>
      </c>
      <c r="BU5" s="1663">
        <v>8284</v>
      </c>
      <c r="BV5" s="1663">
        <v>5745</v>
      </c>
      <c r="BW5" s="1701">
        <v>24540</v>
      </c>
    </row>
    <row r="6" spans="1:75">
      <c r="A6" s="144"/>
      <c r="B6" s="1835" t="s">
        <v>391</v>
      </c>
      <c r="C6" s="1835"/>
      <c r="D6" s="722">
        <v>727.10699999999997</v>
      </c>
      <c r="E6" s="722">
        <v>121.199</v>
      </c>
      <c r="F6" s="722">
        <v>-141.489</v>
      </c>
      <c r="G6" s="722">
        <v>-74.043999999999997</v>
      </c>
      <c r="H6" s="722">
        <v>103.81699999999999</v>
      </c>
      <c r="I6" s="722">
        <v>404.13799999999998</v>
      </c>
      <c r="J6" s="722">
        <v>550.976</v>
      </c>
      <c r="K6" s="722">
        <v>-121.283</v>
      </c>
      <c r="L6" s="722">
        <v>146.08099999999999</v>
      </c>
      <c r="M6" s="722">
        <v>8.4640000000000004</v>
      </c>
      <c r="N6" s="722">
        <v>109.313</v>
      </c>
      <c r="O6" s="722">
        <v>266.48899999999998</v>
      </c>
      <c r="P6" s="722">
        <v>529.78099999999995</v>
      </c>
      <c r="Q6" s="722">
        <v>-45.847000000000001</v>
      </c>
      <c r="R6" s="722">
        <v>1055.5319999999999</v>
      </c>
      <c r="S6" s="722">
        <v>-7.8410000000000002</v>
      </c>
      <c r="T6" s="722">
        <v>280.666</v>
      </c>
      <c r="U6" s="722">
        <v>257.10899999999998</v>
      </c>
      <c r="V6" s="722">
        <v>373.70800000000003</v>
      </c>
      <c r="W6" s="722">
        <v>360.85300000000001</v>
      </c>
      <c r="X6" s="722">
        <v>333.04399999999998</v>
      </c>
      <c r="Y6" s="722">
        <v>598.44299999999998</v>
      </c>
      <c r="Z6" s="722">
        <v>-109.04300000000001</v>
      </c>
      <c r="AA6" s="722">
        <v>1169.375</v>
      </c>
      <c r="AB6" s="722">
        <v>1012.47</v>
      </c>
      <c r="AC6" s="722">
        <v>-2339.1689999999999</v>
      </c>
      <c r="AD6" s="722">
        <v>1707.652</v>
      </c>
      <c r="AE6" s="722">
        <v>919.18100000000004</v>
      </c>
      <c r="AF6" s="722">
        <v>994.42100000000005</v>
      </c>
      <c r="AG6" s="722">
        <v>455.92599999999999</v>
      </c>
      <c r="AH6" s="722">
        <v>132.07300000000001</v>
      </c>
      <c r="AI6" s="722">
        <v>1154.7059999999999</v>
      </c>
      <c r="AJ6" s="722">
        <v>953.25800000000004</v>
      </c>
      <c r="AK6" s="729">
        <v>178.44499999999999</v>
      </c>
      <c r="AL6" s="729">
        <v>351.44400000000002</v>
      </c>
      <c r="AM6" s="729">
        <v>519.24400000000003</v>
      </c>
      <c r="AN6" s="729">
        <v>-404.45100000000002</v>
      </c>
      <c r="AO6" s="145"/>
      <c r="AP6" s="1661">
        <v>-18.338000000000001</v>
      </c>
      <c r="AQ6" s="1661">
        <v>1729.6220000000001</v>
      </c>
      <c r="AR6" s="1661">
        <v>772.61900000000003</v>
      </c>
      <c r="AS6" s="1661">
        <v>1201.0930000000001</v>
      </c>
      <c r="AT6" s="1662">
        <v>910.31399999999996</v>
      </c>
      <c r="AU6" s="1662">
        <v>665.53300000000002</v>
      </c>
      <c r="AV6" s="1661">
        <v>1096.433</v>
      </c>
      <c r="AW6" s="1661">
        <v>-886.06700000000001</v>
      </c>
      <c r="AX6" s="1701">
        <v>1786</v>
      </c>
      <c r="AY6" s="1663">
        <v>3487</v>
      </c>
      <c r="AZ6" s="1663">
        <v>-431</v>
      </c>
      <c r="BA6" s="1663">
        <v>-390</v>
      </c>
      <c r="BB6" s="1663">
        <v>-2000</v>
      </c>
      <c r="BC6" s="1701">
        <v>666</v>
      </c>
      <c r="BD6" s="1663">
        <v>-104</v>
      </c>
      <c r="BE6" s="1663">
        <v>1522</v>
      </c>
      <c r="BF6" s="1663">
        <v>-165</v>
      </c>
      <c r="BG6" s="1663">
        <v>1285</v>
      </c>
      <c r="BH6" s="1701">
        <v>2538</v>
      </c>
      <c r="BI6" s="1663">
        <v>12</v>
      </c>
      <c r="BJ6" s="1663">
        <v>-909</v>
      </c>
      <c r="BK6" s="1663">
        <v>-583</v>
      </c>
      <c r="BL6" s="1663">
        <v>3176</v>
      </c>
      <c r="BM6" s="1701">
        <v>1696</v>
      </c>
      <c r="BN6" s="1663">
        <v>-597</v>
      </c>
      <c r="BO6" s="1663">
        <v>352</v>
      </c>
      <c r="BP6" s="1663">
        <v>332</v>
      </c>
      <c r="BQ6" s="1663">
        <v>850</v>
      </c>
      <c r="BR6" s="1701">
        <v>937</v>
      </c>
      <c r="BS6" s="1663">
        <v>731</v>
      </c>
      <c r="BT6" s="1663">
        <v>1416</v>
      </c>
      <c r="BU6" s="1663">
        <v>2076</v>
      </c>
      <c r="BV6" s="1663">
        <v>2871</v>
      </c>
      <c r="BW6" s="1701">
        <v>7094</v>
      </c>
    </row>
    <row r="7" spans="1:75">
      <c r="A7" s="144"/>
      <c r="B7" s="1835" t="s">
        <v>390</v>
      </c>
      <c r="C7" s="1835"/>
      <c r="D7" s="722">
        <v>346.35300000000001</v>
      </c>
      <c r="E7" s="722">
        <v>207.31200000000001</v>
      </c>
      <c r="F7" s="722">
        <v>132.71299999999999</v>
      </c>
      <c r="G7" s="722">
        <v>172.07400000000001</v>
      </c>
      <c r="H7" s="722">
        <v>128.672</v>
      </c>
      <c r="I7" s="722">
        <v>206.881</v>
      </c>
      <c r="J7" s="722">
        <v>1060.3679999999999</v>
      </c>
      <c r="K7" s="722">
        <v>1350.027</v>
      </c>
      <c r="L7" s="722">
        <v>1488.42</v>
      </c>
      <c r="M7" s="722">
        <v>2135.6790000000001</v>
      </c>
      <c r="N7" s="722">
        <v>2310.6280000000002</v>
      </c>
      <c r="O7" s="722">
        <v>2530.8040000000001</v>
      </c>
      <c r="P7" s="722">
        <v>2382.2429999999999</v>
      </c>
      <c r="Q7" s="722">
        <v>1961.394</v>
      </c>
      <c r="R7" s="722">
        <v>1405.8679999999999</v>
      </c>
      <c r="S7" s="722">
        <v>1193.4649999999999</v>
      </c>
      <c r="T7" s="722">
        <v>923.7</v>
      </c>
      <c r="U7" s="722">
        <v>871.51900000000001</v>
      </c>
      <c r="V7" s="722">
        <v>975.78599999999994</v>
      </c>
      <c r="W7" s="722">
        <v>1226.47</v>
      </c>
      <c r="X7" s="722">
        <v>1353.807</v>
      </c>
      <c r="Y7" s="722">
        <v>1554.9190000000001</v>
      </c>
      <c r="Z7" s="722">
        <v>1635.6369999999999</v>
      </c>
      <c r="AA7" s="722">
        <v>1605.5239999999999</v>
      </c>
      <c r="AB7" s="722">
        <v>1096.691</v>
      </c>
      <c r="AC7" s="722">
        <v>1303.3810000000001</v>
      </c>
      <c r="AD7" s="722">
        <v>1363.5920000000001</v>
      </c>
      <c r="AE7" s="722">
        <v>1497.8030000000001</v>
      </c>
      <c r="AF7" s="722">
        <v>1575.893</v>
      </c>
      <c r="AG7" s="722">
        <v>1581.796</v>
      </c>
      <c r="AH7" s="722">
        <v>1633.86</v>
      </c>
      <c r="AI7" s="722">
        <v>1942.6849999999999</v>
      </c>
      <c r="AJ7" s="722">
        <v>1758.164</v>
      </c>
      <c r="AK7" s="729">
        <v>1876.847</v>
      </c>
      <c r="AL7" s="729">
        <v>1952.0809999999999</v>
      </c>
      <c r="AM7" s="729">
        <v>1810.7</v>
      </c>
      <c r="AN7" s="729">
        <v>1511.203</v>
      </c>
      <c r="AO7" s="145"/>
      <c r="AP7" s="1661">
        <v>1355.0740000000001</v>
      </c>
      <c r="AQ7" s="1661">
        <v>1175.646</v>
      </c>
      <c r="AR7" s="1661">
        <v>1205.617</v>
      </c>
      <c r="AS7" s="1661">
        <v>1206.356</v>
      </c>
      <c r="AT7" s="1662">
        <v>1235.145</v>
      </c>
      <c r="AU7" s="1662">
        <v>1236.5129999999999</v>
      </c>
      <c r="AV7" s="1661">
        <v>1184</v>
      </c>
      <c r="AW7" s="1661">
        <v>972.36599999999999</v>
      </c>
      <c r="AX7" s="1701">
        <v>4629</v>
      </c>
      <c r="AY7" s="1663">
        <v>823</v>
      </c>
      <c r="AZ7" s="1663">
        <v>577</v>
      </c>
      <c r="BA7" s="1663">
        <v>442</v>
      </c>
      <c r="BB7" s="1663">
        <v>400</v>
      </c>
      <c r="BC7" s="1701">
        <v>2242</v>
      </c>
      <c r="BD7" s="1663">
        <v>421</v>
      </c>
      <c r="BE7" s="1663">
        <v>645</v>
      </c>
      <c r="BF7" s="1663">
        <v>1020</v>
      </c>
      <c r="BG7" s="1663">
        <v>1527</v>
      </c>
      <c r="BH7" s="1701">
        <v>3613</v>
      </c>
      <c r="BI7" s="1663">
        <v>2026</v>
      </c>
      <c r="BJ7" s="1663">
        <v>2373</v>
      </c>
      <c r="BK7" s="1663">
        <v>2902</v>
      </c>
      <c r="BL7" s="1663">
        <v>2927</v>
      </c>
      <c r="BM7" s="1701">
        <v>10228</v>
      </c>
      <c r="BN7" s="1663">
        <v>2978</v>
      </c>
      <c r="BO7" s="1663">
        <v>3135</v>
      </c>
      <c r="BP7" s="1663">
        <v>3356</v>
      </c>
      <c r="BQ7" s="1663">
        <v>3100</v>
      </c>
      <c r="BR7" s="1701">
        <v>12569</v>
      </c>
      <c r="BS7" s="1663">
        <v>2944</v>
      </c>
      <c r="BT7" s="1663">
        <v>3323</v>
      </c>
      <c r="BU7" s="1663">
        <v>3013</v>
      </c>
      <c r="BV7" s="1663">
        <v>3225</v>
      </c>
      <c r="BW7" s="1701">
        <v>12505</v>
      </c>
    </row>
    <row r="8" spans="1:75">
      <c r="A8" s="1828" t="s">
        <v>389</v>
      </c>
      <c r="B8" s="1828"/>
      <c r="C8" s="1828"/>
      <c r="D8" s="721">
        <v>-16156.762000000001</v>
      </c>
      <c r="E8" s="721">
        <v>-10378.629000000001</v>
      </c>
      <c r="F8" s="721">
        <v>-5715.9470000000001</v>
      </c>
      <c r="G8" s="721">
        <v>-7082.3379999999997</v>
      </c>
      <c r="H8" s="721">
        <v>-7404.107</v>
      </c>
      <c r="I8" s="721">
        <v>-8251.5470000000005</v>
      </c>
      <c r="J8" s="721">
        <v>-8006.8729999999996</v>
      </c>
      <c r="K8" s="721">
        <v>-9131.5169999999998</v>
      </c>
      <c r="L8" s="721">
        <v>-9589.3870000000006</v>
      </c>
      <c r="M8" s="721">
        <v>-10491.194</v>
      </c>
      <c r="N8" s="721">
        <v>-11030.668</v>
      </c>
      <c r="O8" s="721">
        <v>-19174.393</v>
      </c>
      <c r="P8" s="721">
        <v>-13446.522999999999</v>
      </c>
      <c r="Q8" s="721">
        <v>-12234.272000000001</v>
      </c>
      <c r="R8" s="721">
        <v>-14201.611000000001</v>
      </c>
      <c r="S8" s="721">
        <v>-11553.64</v>
      </c>
      <c r="T8" s="721">
        <v>-11392.78</v>
      </c>
      <c r="U8" s="721">
        <v>-8607.4660000000003</v>
      </c>
      <c r="V8" s="721">
        <v>-12603.821</v>
      </c>
      <c r="W8" s="721">
        <v>-13030.883</v>
      </c>
      <c r="X8" s="721">
        <v>-14459.85</v>
      </c>
      <c r="Y8" s="721">
        <v>-12966.578</v>
      </c>
      <c r="Z8" s="721">
        <v>-14853.964</v>
      </c>
      <c r="AA8" s="721">
        <v>-22408.192999999999</v>
      </c>
      <c r="AB8" s="721">
        <v>-22908.432000000001</v>
      </c>
      <c r="AC8" s="721">
        <v>-32310.727999999999</v>
      </c>
      <c r="AD8" s="721">
        <v>-17410.988000000001</v>
      </c>
      <c r="AE8" s="721">
        <v>-43482.315999999999</v>
      </c>
      <c r="AF8" s="721">
        <v>-20649.134999999998</v>
      </c>
      <c r="AG8" s="721">
        <v>-18298.358</v>
      </c>
      <c r="AH8" s="721">
        <v>-15718.918</v>
      </c>
      <c r="AI8" s="721">
        <v>-26867.831999999999</v>
      </c>
      <c r="AJ8" s="721">
        <v>-24993.669000000002</v>
      </c>
      <c r="AK8" s="730">
        <v>-22553.975999999999</v>
      </c>
      <c r="AL8" s="730">
        <v>-23386.952000000001</v>
      </c>
      <c r="AM8" s="730">
        <v>-17418.348000000002</v>
      </c>
      <c r="AN8" s="730">
        <v>-19211.404999999999</v>
      </c>
      <c r="AO8" s="663"/>
      <c r="AP8" s="1664">
        <v>-17307.772000000001</v>
      </c>
      <c r="AQ8" s="1664">
        <v>-26748.153999999999</v>
      </c>
      <c r="AR8" s="1664">
        <v>-20827.774000000001</v>
      </c>
      <c r="AS8" s="1664">
        <v>-18615.148000000001</v>
      </c>
      <c r="AT8" s="1665">
        <v>-19306.848999999998</v>
      </c>
      <c r="AU8" s="1665">
        <v>-19760.187000000002</v>
      </c>
      <c r="AV8" s="1664">
        <v>-27504.314999999999</v>
      </c>
      <c r="AW8" s="1664">
        <v>-13493.454</v>
      </c>
      <c r="AX8" s="1702">
        <v>-80065</v>
      </c>
      <c r="AY8" s="1666">
        <v>-42888</v>
      </c>
      <c r="AZ8" s="1666">
        <v>-25136</v>
      </c>
      <c r="BA8" s="1666">
        <v>-14604</v>
      </c>
      <c r="BB8" s="1666">
        <v>-7382</v>
      </c>
      <c r="BC8" s="1702">
        <v>-90010</v>
      </c>
      <c r="BD8" s="1666">
        <v>-22375</v>
      </c>
      <c r="BE8" s="1666">
        <v>-1751</v>
      </c>
      <c r="BF8" s="1666">
        <v>-28896</v>
      </c>
      <c r="BG8" s="1666">
        <v>-28162</v>
      </c>
      <c r="BH8" s="1702">
        <v>-81184</v>
      </c>
      <c r="BI8" s="1666">
        <v>-8663</v>
      </c>
      <c r="BJ8" s="1666">
        <v>-42094</v>
      </c>
      <c r="BK8" s="1666">
        <v>-46437</v>
      </c>
      <c r="BL8" s="1666">
        <v>-40633</v>
      </c>
      <c r="BM8" s="1702">
        <v>-137827</v>
      </c>
      <c r="BN8" s="1666">
        <v>-43469</v>
      </c>
      <c r="BO8" s="1666">
        <v>-44340</v>
      </c>
      <c r="BP8" s="1666">
        <v>-53328</v>
      </c>
      <c r="BQ8" s="1666">
        <v>-42418</v>
      </c>
      <c r="BR8" s="1702">
        <v>-183555</v>
      </c>
      <c r="BS8" s="1666">
        <v>-46435</v>
      </c>
      <c r="BT8" s="1666">
        <v>-56706</v>
      </c>
      <c r="BU8" s="1666">
        <v>-45646</v>
      </c>
      <c r="BV8" s="1666">
        <v>-64903</v>
      </c>
      <c r="BW8" s="1702">
        <v>-213690</v>
      </c>
    </row>
    <row r="9" spans="1:75">
      <c r="A9" s="144"/>
      <c r="B9" s="1835" t="s">
        <v>388</v>
      </c>
      <c r="C9" s="1835"/>
      <c r="D9" s="722">
        <v>-12721.431</v>
      </c>
      <c r="E9" s="722">
        <v>-8956.759</v>
      </c>
      <c r="F9" s="722">
        <v>-5227.71</v>
      </c>
      <c r="G9" s="722">
        <v>-5992.1710000000003</v>
      </c>
      <c r="H9" s="722">
        <v>-6120.2280000000001</v>
      </c>
      <c r="I9" s="722">
        <v>-6681.7820000000002</v>
      </c>
      <c r="J9" s="722">
        <v>-7157.7089999999998</v>
      </c>
      <c r="K9" s="722">
        <v>-8077.3620000000001</v>
      </c>
      <c r="L9" s="722">
        <v>-8165.5339999999997</v>
      </c>
      <c r="M9" s="722">
        <v>-8853.402</v>
      </c>
      <c r="N9" s="722">
        <v>-9797.4920000000002</v>
      </c>
      <c r="O9" s="722">
        <v>-16552.097000000002</v>
      </c>
      <c r="P9" s="722">
        <v>-11082.21</v>
      </c>
      <c r="Q9" s="722">
        <v>-10121.353999999999</v>
      </c>
      <c r="R9" s="722">
        <v>-12413.257</v>
      </c>
      <c r="S9" s="722">
        <v>-8981.3760000000002</v>
      </c>
      <c r="T9" s="722">
        <v>-8910.1229999999996</v>
      </c>
      <c r="U9" s="722">
        <v>-7641.4790000000003</v>
      </c>
      <c r="V9" s="722">
        <v>-11298.459000000001</v>
      </c>
      <c r="W9" s="722">
        <v>-10889.315000000001</v>
      </c>
      <c r="X9" s="722">
        <v>-11770.177</v>
      </c>
      <c r="Y9" s="722">
        <v>-11217.669</v>
      </c>
      <c r="Z9" s="722">
        <v>-12378.027</v>
      </c>
      <c r="AA9" s="722">
        <v>-14850.021000000001</v>
      </c>
      <c r="AB9" s="722">
        <v>-15678.798000000001</v>
      </c>
      <c r="AC9" s="722">
        <v>-17219.25</v>
      </c>
      <c r="AD9" s="722">
        <v>-15475.539000000001</v>
      </c>
      <c r="AE9" s="722">
        <v>-21122.690999999999</v>
      </c>
      <c r="AF9" s="722">
        <v>-17024.096000000001</v>
      </c>
      <c r="AG9" s="722">
        <v>-16684.46</v>
      </c>
      <c r="AH9" s="722">
        <v>-15826.938</v>
      </c>
      <c r="AI9" s="722">
        <v>-20480.621999999999</v>
      </c>
      <c r="AJ9" s="722">
        <v>-19167.858</v>
      </c>
      <c r="AK9" s="729">
        <v>-17741.874</v>
      </c>
      <c r="AL9" s="729">
        <v>-17415.738000000001</v>
      </c>
      <c r="AM9" s="729">
        <v>-13697.502</v>
      </c>
      <c r="AN9" s="729">
        <v>-13485.371999999999</v>
      </c>
      <c r="AO9" s="145"/>
      <c r="AP9" s="1661">
        <v>-12579.011</v>
      </c>
      <c r="AQ9" s="1661">
        <v>-20371.958999999999</v>
      </c>
      <c r="AR9" s="1661">
        <v>-16068.683999999999</v>
      </c>
      <c r="AS9" s="1661">
        <v>-12217.763000000001</v>
      </c>
      <c r="AT9" s="1662">
        <v>-13321.807000000001</v>
      </c>
      <c r="AU9" s="1662">
        <v>-13545.214</v>
      </c>
      <c r="AV9" s="1661">
        <v>-16548.29</v>
      </c>
      <c r="AW9" s="1661">
        <v>-10444.007</v>
      </c>
      <c r="AX9" s="1701">
        <v>-53859</v>
      </c>
      <c r="AY9" s="1663">
        <v>-24359</v>
      </c>
      <c r="AZ9" s="1663">
        <v>-14945</v>
      </c>
      <c r="BA9" s="1663">
        <v>-10142</v>
      </c>
      <c r="BB9" s="1663">
        <v>-5436</v>
      </c>
      <c r="BC9" s="1701">
        <v>-54882</v>
      </c>
      <c r="BD9" s="1663">
        <v>-12739</v>
      </c>
      <c r="BE9" s="1663">
        <v>-3038</v>
      </c>
      <c r="BF9" s="1663">
        <v>-15286</v>
      </c>
      <c r="BG9" s="1663">
        <v>-20182</v>
      </c>
      <c r="BH9" s="1701">
        <v>-51245</v>
      </c>
      <c r="BI9" s="1663">
        <v>-11822</v>
      </c>
      <c r="BJ9" s="1663">
        <v>-31234</v>
      </c>
      <c r="BK9" s="1663">
        <v>-34759</v>
      </c>
      <c r="BL9" s="1663">
        <v>-34255</v>
      </c>
      <c r="BM9" s="1701">
        <v>-112070</v>
      </c>
      <c r="BN9" s="1663">
        <v>-37186</v>
      </c>
      <c r="BO9" s="1663">
        <v>-37778</v>
      </c>
      <c r="BP9" s="1663">
        <v>-42283</v>
      </c>
      <c r="BQ9" s="1663">
        <v>-33705</v>
      </c>
      <c r="BR9" s="1701">
        <v>-150952</v>
      </c>
      <c r="BS9" s="1663">
        <v>-36609</v>
      </c>
      <c r="BT9" s="1663">
        <v>-42163</v>
      </c>
      <c r="BU9" s="1663">
        <v>-37243</v>
      </c>
      <c r="BV9" s="1663">
        <v>-46114</v>
      </c>
      <c r="BW9" s="1701">
        <v>-162129</v>
      </c>
    </row>
    <row r="10" spans="1:75">
      <c r="A10" s="144"/>
      <c r="B10" s="1835" t="s">
        <v>631</v>
      </c>
      <c r="C10" s="1835"/>
      <c r="D10" s="722">
        <v>-556.49699999999996</v>
      </c>
      <c r="E10" s="722">
        <v>-1026.7149999999999</v>
      </c>
      <c r="F10" s="722">
        <v>-1046.9749999999999</v>
      </c>
      <c r="G10" s="722">
        <v>-1015.7430000000001</v>
      </c>
      <c r="H10" s="722">
        <v>-903.11099999999999</v>
      </c>
      <c r="I10" s="722">
        <v>-877.84</v>
      </c>
      <c r="J10" s="722">
        <v>-613.01099999999997</v>
      </c>
      <c r="K10" s="722">
        <v>-1349.799</v>
      </c>
      <c r="L10" s="722">
        <v>-1087.4970000000001</v>
      </c>
      <c r="M10" s="722">
        <v>-1189.683</v>
      </c>
      <c r="N10" s="722">
        <v>-1125.1510000000001</v>
      </c>
      <c r="O10" s="722">
        <v>-1325.5909999999999</v>
      </c>
      <c r="P10" s="722">
        <v>-1599.0340000000001</v>
      </c>
      <c r="Q10" s="722">
        <v>-1774.0429999999999</v>
      </c>
      <c r="R10" s="722">
        <v>-1198.4000000000001</v>
      </c>
      <c r="S10" s="722">
        <v>-1830.894</v>
      </c>
      <c r="T10" s="722">
        <v>-1710.0239999999999</v>
      </c>
      <c r="U10" s="722">
        <v>-493.209</v>
      </c>
      <c r="V10" s="722">
        <v>-47.162999999999997</v>
      </c>
      <c r="W10" s="722">
        <v>-1360.65</v>
      </c>
      <c r="X10" s="722">
        <v>-1535.385</v>
      </c>
      <c r="Y10" s="722">
        <v>-1849.9079999999999</v>
      </c>
      <c r="Z10" s="722">
        <v>-2452.5030000000002</v>
      </c>
      <c r="AA10" s="722">
        <v>-2360.1129999999998</v>
      </c>
      <c r="AB10" s="722">
        <v>-2324.616</v>
      </c>
      <c r="AC10" s="722">
        <v>-2793.431</v>
      </c>
      <c r="AD10" s="722">
        <v>-3175.3049999999998</v>
      </c>
      <c r="AE10" s="722">
        <v>-2679.837</v>
      </c>
      <c r="AF10" s="722">
        <v>-3907.9490000000001</v>
      </c>
      <c r="AG10" s="722">
        <v>-4653.1670000000004</v>
      </c>
      <c r="AH10" s="722">
        <v>-4345.2870000000003</v>
      </c>
      <c r="AI10" s="722">
        <v>-4632.3649999999998</v>
      </c>
      <c r="AJ10" s="722">
        <v>-4159.1350000000002</v>
      </c>
      <c r="AK10" s="729">
        <v>-4935.3180000000002</v>
      </c>
      <c r="AL10" s="729">
        <v>-2909.7420000000002</v>
      </c>
      <c r="AM10" s="729">
        <v>-4693.5349999999999</v>
      </c>
      <c r="AN10" s="729">
        <v>-2379.5169999999998</v>
      </c>
      <c r="AO10" s="145"/>
      <c r="AP10" s="1661">
        <v>-3613.154</v>
      </c>
      <c r="AQ10" s="1661">
        <v>-460.904</v>
      </c>
      <c r="AR10" s="1661">
        <v>-3028.92</v>
      </c>
      <c r="AS10" s="1661">
        <v>-4712.268</v>
      </c>
      <c r="AT10" s="1662">
        <v>-3911.998</v>
      </c>
      <c r="AU10" s="1662">
        <v>-5196.9889999999996</v>
      </c>
      <c r="AV10" s="1661">
        <v>-3824.2950000000001</v>
      </c>
      <c r="AW10" s="1661">
        <v>-3786.3319999999999</v>
      </c>
      <c r="AX10" s="1701">
        <v>-16720</v>
      </c>
      <c r="AY10" s="1663">
        <v>4807</v>
      </c>
      <c r="AZ10" s="1663">
        <v>-5244</v>
      </c>
      <c r="BA10" s="1663">
        <v>-1318</v>
      </c>
      <c r="BB10" s="1663">
        <v>-6366</v>
      </c>
      <c r="BC10" s="1701">
        <v>-8121</v>
      </c>
      <c r="BD10" s="1663">
        <v>333</v>
      </c>
      <c r="BE10" s="1663">
        <v>-3867</v>
      </c>
      <c r="BF10" s="1663">
        <v>438</v>
      </c>
      <c r="BG10" s="1663">
        <v>-2248</v>
      </c>
      <c r="BH10" s="1701">
        <v>-5344</v>
      </c>
      <c r="BI10" s="1663">
        <v>-5936</v>
      </c>
      <c r="BJ10" s="1663">
        <v>-3673</v>
      </c>
      <c r="BK10" s="1663">
        <v>-7214</v>
      </c>
      <c r="BL10" s="1663">
        <v>-5154</v>
      </c>
      <c r="BM10" s="1701">
        <v>-21977</v>
      </c>
      <c r="BN10" s="1663">
        <v>-5763</v>
      </c>
      <c r="BO10" s="1663">
        <v>-8240</v>
      </c>
      <c r="BP10" s="1663">
        <v>-5900</v>
      </c>
      <c r="BQ10" s="1663">
        <v>-8714</v>
      </c>
      <c r="BR10" s="1701">
        <v>-28617</v>
      </c>
      <c r="BS10" s="1663">
        <v>-5552</v>
      </c>
      <c r="BT10" s="1663">
        <v>-4582</v>
      </c>
      <c r="BU10" s="1663">
        <v>-8064</v>
      </c>
      <c r="BV10" s="1663">
        <v>-5514</v>
      </c>
      <c r="BW10" s="1701">
        <v>-23712</v>
      </c>
    </row>
    <row r="11" spans="1:75">
      <c r="A11" s="144"/>
      <c r="B11" s="1835" t="s">
        <v>387</v>
      </c>
      <c r="C11" s="1835"/>
      <c r="D11" s="722">
        <v>-2878.8339999999998</v>
      </c>
      <c r="E11" s="722">
        <v>-395.15499999999997</v>
      </c>
      <c r="F11" s="722">
        <v>558.73800000000006</v>
      </c>
      <c r="G11" s="722">
        <v>-74.424000000000007</v>
      </c>
      <c r="H11" s="722">
        <v>-380.76799999999997</v>
      </c>
      <c r="I11" s="722">
        <v>-691.92499999999995</v>
      </c>
      <c r="J11" s="722">
        <v>-236.15299999999999</v>
      </c>
      <c r="K11" s="722">
        <v>295.64400000000001</v>
      </c>
      <c r="L11" s="722">
        <v>-336.35599999999999</v>
      </c>
      <c r="M11" s="722">
        <v>-448.10899999999998</v>
      </c>
      <c r="N11" s="722">
        <v>-108.02500000000001</v>
      </c>
      <c r="O11" s="722">
        <v>-1296.7049999999999</v>
      </c>
      <c r="P11" s="722">
        <v>-765.279</v>
      </c>
      <c r="Q11" s="722">
        <v>-338.875</v>
      </c>
      <c r="R11" s="722">
        <v>-589.95399999999995</v>
      </c>
      <c r="S11" s="722">
        <v>-741.37</v>
      </c>
      <c r="T11" s="722">
        <v>-772.63300000000004</v>
      </c>
      <c r="U11" s="722">
        <v>-472.77800000000002</v>
      </c>
      <c r="V11" s="722">
        <v>-1258.1990000000001</v>
      </c>
      <c r="W11" s="722">
        <v>-780.91800000000001</v>
      </c>
      <c r="X11" s="722">
        <v>-1154.288</v>
      </c>
      <c r="Y11" s="722">
        <v>100.999</v>
      </c>
      <c r="Z11" s="722">
        <v>-23.434000000000001</v>
      </c>
      <c r="AA11" s="722">
        <v>-5198.0590000000002</v>
      </c>
      <c r="AB11" s="722">
        <v>-4905.018</v>
      </c>
      <c r="AC11" s="722">
        <v>-12298.047</v>
      </c>
      <c r="AD11" s="722">
        <v>1239.856</v>
      </c>
      <c r="AE11" s="722">
        <v>-19679.788</v>
      </c>
      <c r="AF11" s="722">
        <v>282.91000000000003</v>
      </c>
      <c r="AG11" s="722">
        <v>3039.2689999999998</v>
      </c>
      <c r="AH11" s="722">
        <v>4453.3069999999998</v>
      </c>
      <c r="AI11" s="722">
        <v>-1754.845</v>
      </c>
      <c r="AJ11" s="722">
        <v>-1666.6759999999999</v>
      </c>
      <c r="AK11" s="729">
        <v>123.21599999999999</v>
      </c>
      <c r="AL11" s="729">
        <v>-3061.4720000000002</v>
      </c>
      <c r="AM11" s="729">
        <v>972.68899999999996</v>
      </c>
      <c r="AN11" s="729">
        <v>-3346.5160000000001</v>
      </c>
      <c r="AO11" s="145"/>
      <c r="AP11" s="1661">
        <v>-1115.607</v>
      </c>
      <c r="AQ11" s="1661">
        <v>-5915.2910000000002</v>
      </c>
      <c r="AR11" s="1661">
        <v>-1730.17</v>
      </c>
      <c r="AS11" s="1661">
        <v>-1685.117</v>
      </c>
      <c r="AT11" s="1662">
        <v>-2073.0439999999999</v>
      </c>
      <c r="AU11" s="1662">
        <v>-1017.984</v>
      </c>
      <c r="AV11" s="1661">
        <v>-7131.73</v>
      </c>
      <c r="AW11" s="1661">
        <v>736.88499999999999</v>
      </c>
      <c r="AX11" s="1701">
        <v>-9486</v>
      </c>
      <c r="AY11" s="1663">
        <v>-23336</v>
      </c>
      <c r="AZ11" s="1663">
        <v>-4947</v>
      </c>
      <c r="BA11" s="1663">
        <v>-3144</v>
      </c>
      <c r="BB11" s="1663">
        <v>4420</v>
      </c>
      <c r="BC11" s="1701">
        <v>-27007</v>
      </c>
      <c r="BD11" s="1663">
        <v>-9969</v>
      </c>
      <c r="BE11" s="1663">
        <v>5154</v>
      </c>
      <c r="BF11" s="1663">
        <v>-14048</v>
      </c>
      <c r="BG11" s="1663">
        <v>-5732</v>
      </c>
      <c r="BH11" s="1701">
        <v>-24595</v>
      </c>
      <c r="BI11" s="1663">
        <v>9095</v>
      </c>
      <c r="BJ11" s="1663">
        <v>-7187</v>
      </c>
      <c r="BK11" s="1663">
        <v>-4464</v>
      </c>
      <c r="BL11" s="1663">
        <v>-1224</v>
      </c>
      <c r="BM11" s="1701">
        <v>-3780</v>
      </c>
      <c r="BN11" s="1663">
        <v>-520</v>
      </c>
      <c r="BO11" s="1663">
        <v>1678</v>
      </c>
      <c r="BP11" s="1663">
        <v>-5145</v>
      </c>
      <c r="BQ11" s="1663">
        <v>1</v>
      </c>
      <c r="BR11" s="1701">
        <v>-3986</v>
      </c>
      <c r="BS11" s="1663">
        <v>-4274</v>
      </c>
      <c r="BT11" s="1663">
        <v>-9961</v>
      </c>
      <c r="BU11" s="1663">
        <v>-339</v>
      </c>
      <c r="BV11" s="1663">
        <v>-13275</v>
      </c>
      <c r="BW11" s="1701">
        <v>-27849</v>
      </c>
    </row>
    <row r="12" spans="1:75">
      <c r="A12" s="1828" t="s">
        <v>1233</v>
      </c>
      <c r="B12" s="1828"/>
      <c r="C12" s="1828"/>
      <c r="D12" s="721">
        <v>6619.4520000000002</v>
      </c>
      <c r="E12" s="721">
        <v>10548.125</v>
      </c>
      <c r="F12" s="721">
        <v>12745.115</v>
      </c>
      <c r="G12" s="721">
        <v>11846.337</v>
      </c>
      <c r="H12" s="721">
        <v>10961.164000000001</v>
      </c>
      <c r="I12" s="721">
        <v>9938.5509999999995</v>
      </c>
      <c r="J12" s="721">
        <v>10730.195</v>
      </c>
      <c r="K12" s="721">
        <v>11817.08</v>
      </c>
      <c r="L12" s="721">
        <v>12161.772000000001</v>
      </c>
      <c r="M12" s="721">
        <v>11869.866</v>
      </c>
      <c r="N12" s="721">
        <v>12418.213</v>
      </c>
      <c r="O12" s="721">
        <v>10169.455</v>
      </c>
      <c r="P12" s="721">
        <v>12766.130999999999</v>
      </c>
      <c r="Q12" s="721">
        <v>13801.242</v>
      </c>
      <c r="R12" s="721">
        <v>11883.012000000001</v>
      </c>
      <c r="S12" s="721">
        <v>12660.398999999999</v>
      </c>
      <c r="T12" s="721">
        <v>12151.441999999999</v>
      </c>
      <c r="U12" s="721">
        <v>11722.395</v>
      </c>
      <c r="V12" s="721">
        <v>9955.11</v>
      </c>
      <c r="W12" s="721">
        <v>11709.615</v>
      </c>
      <c r="X12" s="721">
        <v>11732.246999999999</v>
      </c>
      <c r="Y12" s="721">
        <v>13202.512000000001</v>
      </c>
      <c r="Z12" s="721">
        <v>14056.554</v>
      </c>
      <c r="AA12" s="721">
        <v>12044.152</v>
      </c>
      <c r="AB12" s="721">
        <v>12583.431</v>
      </c>
      <c r="AC12" s="721">
        <v>10142.948</v>
      </c>
      <c r="AD12" s="721">
        <v>17002.382000000001</v>
      </c>
      <c r="AE12" s="721">
        <v>5544.6350000000002</v>
      </c>
      <c r="AF12" s="721">
        <v>17050.993999999999</v>
      </c>
      <c r="AG12" s="721">
        <v>19572.601999999999</v>
      </c>
      <c r="AH12" s="721">
        <v>20774.181</v>
      </c>
      <c r="AI12" s="721">
        <v>17027.662</v>
      </c>
      <c r="AJ12" s="721">
        <v>16959.409</v>
      </c>
      <c r="AK12" s="721">
        <v>17862.955999999998</v>
      </c>
      <c r="AL12" s="721">
        <v>15225.154</v>
      </c>
      <c r="AM12" s="721">
        <v>18086.706999999999</v>
      </c>
      <c r="AN12" s="721">
        <v>13749.49</v>
      </c>
      <c r="AO12" s="663"/>
      <c r="AP12" s="1667">
        <v>15897.781000000001</v>
      </c>
      <c r="AQ12" s="1667">
        <v>10111.537</v>
      </c>
      <c r="AR12" s="1667">
        <v>15944.496999999999</v>
      </c>
      <c r="AS12" s="1667">
        <v>16129.441999999999</v>
      </c>
      <c r="AT12" s="1665">
        <v>16841.22</v>
      </c>
      <c r="AU12" s="1665">
        <v>17939.592000000001</v>
      </c>
      <c r="AV12" s="1667">
        <v>14850</v>
      </c>
      <c r="AW12" s="1667">
        <v>17757.795999999998</v>
      </c>
      <c r="AX12" s="1703">
        <v>67389</v>
      </c>
      <c r="AY12" s="1665">
        <v>2123</v>
      </c>
      <c r="AZ12" s="1665">
        <v>13985</v>
      </c>
      <c r="BA12" s="1665">
        <v>13075</v>
      </c>
      <c r="BB12" s="1665">
        <v>17971</v>
      </c>
      <c r="BC12" s="1703">
        <v>47154</v>
      </c>
      <c r="BD12" s="1665">
        <v>16090</v>
      </c>
      <c r="BE12" s="1665">
        <v>18664</v>
      </c>
      <c r="BF12" s="1665">
        <v>16568</v>
      </c>
      <c r="BG12" s="1665">
        <v>19733</v>
      </c>
      <c r="BH12" s="1703">
        <v>71055</v>
      </c>
      <c r="BI12" s="1665">
        <v>20163</v>
      </c>
      <c r="BJ12" s="1665">
        <v>20522</v>
      </c>
      <c r="BK12" s="1665">
        <v>20579</v>
      </c>
      <c r="BL12" s="1665">
        <v>21420</v>
      </c>
      <c r="BM12" s="1703">
        <v>82684</v>
      </c>
      <c r="BN12" s="1665">
        <v>21890</v>
      </c>
      <c r="BO12" s="1665">
        <v>24632</v>
      </c>
      <c r="BP12" s="1665">
        <v>24125</v>
      </c>
      <c r="BQ12" s="1665">
        <v>25365</v>
      </c>
      <c r="BR12" s="1703">
        <v>96012</v>
      </c>
      <c r="BS12" s="1665">
        <v>25413</v>
      </c>
      <c r="BT12" s="1665">
        <v>25252</v>
      </c>
      <c r="BU12" s="1665">
        <v>22380</v>
      </c>
      <c r="BV12" s="1665">
        <v>25735</v>
      </c>
      <c r="BW12" s="1703">
        <v>98780</v>
      </c>
    </row>
    <row r="13" spans="1:75">
      <c r="A13" s="1828" t="s">
        <v>386</v>
      </c>
      <c r="B13" s="1828"/>
      <c r="C13" s="1828"/>
      <c r="D13" s="721">
        <v>-7881.308</v>
      </c>
      <c r="E13" s="721">
        <v>-3436.7809999999999</v>
      </c>
      <c r="F13" s="721">
        <v>-3778.4259999999999</v>
      </c>
      <c r="G13" s="721">
        <v>-3727.1289999999999</v>
      </c>
      <c r="H13" s="721">
        <v>-3222.971</v>
      </c>
      <c r="I13" s="721">
        <v>-2976.203</v>
      </c>
      <c r="J13" s="721">
        <v>-3003.7</v>
      </c>
      <c r="K13" s="721">
        <v>-2895.9769999999999</v>
      </c>
      <c r="L13" s="721">
        <v>-1035.4749999999999</v>
      </c>
      <c r="M13" s="721">
        <v>-3172.915</v>
      </c>
      <c r="N13" s="721">
        <v>-3714.65</v>
      </c>
      <c r="O13" s="721">
        <v>-3656.5659999999998</v>
      </c>
      <c r="P13" s="721">
        <v>-3879.623</v>
      </c>
      <c r="Q13" s="721">
        <v>-4839.0389999999998</v>
      </c>
      <c r="R13" s="721">
        <v>-4862.43</v>
      </c>
      <c r="S13" s="721">
        <v>-4780.5630000000001</v>
      </c>
      <c r="T13" s="721">
        <v>-4879.8919999999998</v>
      </c>
      <c r="U13" s="721">
        <v>-3859.3330000000001</v>
      </c>
      <c r="V13" s="721">
        <v>-3644.7620000000002</v>
      </c>
      <c r="W13" s="721">
        <v>-3235.6570000000002</v>
      </c>
      <c r="X13" s="721">
        <v>-2855</v>
      </c>
      <c r="Y13" s="721">
        <v>-3147.9949999999999</v>
      </c>
      <c r="Z13" s="721">
        <v>-3227.0410000000002</v>
      </c>
      <c r="AA13" s="721">
        <v>-3407.3229999999999</v>
      </c>
      <c r="AB13" s="721">
        <v>-4420.6469999999999</v>
      </c>
      <c r="AC13" s="721">
        <v>-4419.393</v>
      </c>
      <c r="AD13" s="721">
        <v>-4361.2430000000004</v>
      </c>
      <c r="AE13" s="721">
        <v>-9262.3430000000008</v>
      </c>
      <c r="AF13" s="721">
        <v>-4384.04</v>
      </c>
      <c r="AG13" s="721">
        <v>-6364.2139999999999</v>
      </c>
      <c r="AH13" s="721">
        <v>-5151.1019999999999</v>
      </c>
      <c r="AI13" s="721">
        <v>-5181.7830000000004</v>
      </c>
      <c r="AJ13" s="721">
        <v>-4885.3379999999997</v>
      </c>
      <c r="AK13" s="721">
        <v>-4515.482</v>
      </c>
      <c r="AL13" s="721">
        <v>-4066.174</v>
      </c>
      <c r="AM13" s="721">
        <v>-3216.49</v>
      </c>
      <c r="AN13" s="721">
        <v>-3250.1060000000002</v>
      </c>
      <c r="AO13" s="145"/>
      <c r="AP13" s="1667">
        <v>-3135.134</v>
      </c>
      <c r="AQ13" s="1667">
        <v>-2707.6959999999999</v>
      </c>
      <c r="AR13" s="1667">
        <v>-2283.5630000000001</v>
      </c>
      <c r="AS13" s="1667">
        <v>-2241.3780000000002</v>
      </c>
      <c r="AT13" s="1665">
        <v>-3372.0749999999998</v>
      </c>
      <c r="AU13" s="1665">
        <v>-3507.5549999999998</v>
      </c>
      <c r="AV13" s="1667">
        <v>-3928</v>
      </c>
      <c r="AW13" s="1667">
        <v>-9017.0300000000007</v>
      </c>
      <c r="AX13" s="1703">
        <v>-19826</v>
      </c>
      <c r="AY13" s="1665">
        <v>-10189</v>
      </c>
      <c r="AZ13" s="1665">
        <v>-6179</v>
      </c>
      <c r="BA13" s="1665">
        <v>-5449</v>
      </c>
      <c r="BB13" s="1665">
        <v>-4943</v>
      </c>
      <c r="BC13" s="1703">
        <v>-26760</v>
      </c>
      <c r="BD13" s="1665">
        <v>-2396</v>
      </c>
      <c r="BE13" s="1665">
        <v>-2430</v>
      </c>
      <c r="BF13" s="1665">
        <v>-4718</v>
      </c>
      <c r="BG13" s="1665">
        <v>-5740</v>
      </c>
      <c r="BH13" s="1703">
        <v>-15284</v>
      </c>
      <c r="BI13" s="1665">
        <v>-6353</v>
      </c>
      <c r="BJ13" s="1665">
        <v>-7094</v>
      </c>
      <c r="BK13" s="1665">
        <v>-6779</v>
      </c>
      <c r="BL13" s="1665">
        <v>-8302</v>
      </c>
      <c r="BM13" s="1703">
        <v>-28528</v>
      </c>
      <c r="BN13" s="1665">
        <v>-7897</v>
      </c>
      <c r="BO13" s="1665">
        <v>-8368</v>
      </c>
      <c r="BP13" s="1665">
        <v>-8016</v>
      </c>
      <c r="BQ13" s="1665">
        <v>-7542</v>
      </c>
      <c r="BR13" s="1703">
        <v>-31823</v>
      </c>
      <c r="BS13" s="1665">
        <v>-7990</v>
      </c>
      <c r="BT13" s="1665">
        <v>-7648</v>
      </c>
      <c r="BU13" s="1665">
        <v>-4856</v>
      </c>
      <c r="BV13" s="1665">
        <v>-7690</v>
      </c>
      <c r="BW13" s="1703">
        <v>-28184</v>
      </c>
    </row>
    <row r="14" spans="1:75">
      <c r="A14" s="145"/>
      <c r="B14" s="1835" t="s">
        <v>42</v>
      </c>
      <c r="C14" s="1835"/>
      <c r="D14" s="722">
        <v>-8340.6939999999995</v>
      </c>
      <c r="E14" s="722">
        <v>-3834.3989999999999</v>
      </c>
      <c r="F14" s="722">
        <v>-4251.6809999999996</v>
      </c>
      <c r="G14" s="722">
        <v>-4296.4610000000002</v>
      </c>
      <c r="H14" s="722">
        <v>-4016.4140000000002</v>
      </c>
      <c r="I14" s="722">
        <v>-3809.0309999999999</v>
      </c>
      <c r="J14" s="722">
        <v>-3955.4969999999998</v>
      </c>
      <c r="K14" s="722">
        <v>-4010.4090000000001</v>
      </c>
      <c r="L14" s="722">
        <v>-2345.623</v>
      </c>
      <c r="M14" s="722">
        <v>-4380.0020000000004</v>
      </c>
      <c r="N14" s="722">
        <v>-5107.1679999999997</v>
      </c>
      <c r="O14" s="722">
        <v>-4971.5469999999996</v>
      </c>
      <c r="P14" s="722">
        <v>-5453.2309999999998</v>
      </c>
      <c r="Q14" s="722">
        <v>-6031.366</v>
      </c>
      <c r="R14" s="722">
        <v>-5988.4549999999999</v>
      </c>
      <c r="S14" s="722">
        <v>-5939.3190000000004</v>
      </c>
      <c r="T14" s="722">
        <v>-6066.0060000000003</v>
      </c>
      <c r="U14" s="722">
        <v>-4945.1940000000004</v>
      </c>
      <c r="V14" s="722">
        <v>-4906.8789999999999</v>
      </c>
      <c r="W14" s="722">
        <v>-4532.9170000000004</v>
      </c>
      <c r="X14" s="722">
        <v>-4270.0439999999999</v>
      </c>
      <c r="Y14" s="722">
        <v>-4235.6549999999997</v>
      </c>
      <c r="Z14" s="722">
        <v>-4460.7160000000003</v>
      </c>
      <c r="AA14" s="722">
        <v>-4804.8190000000004</v>
      </c>
      <c r="AB14" s="722">
        <v>-5750.4290000000001</v>
      </c>
      <c r="AC14" s="722">
        <v>-5479.68</v>
      </c>
      <c r="AD14" s="722">
        <v>-5494.2950000000001</v>
      </c>
      <c r="AE14" s="722">
        <v>-10356.576999999999</v>
      </c>
      <c r="AF14" s="722">
        <v>-5865.5889999999999</v>
      </c>
      <c r="AG14" s="722">
        <v>-7193.4520000000002</v>
      </c>
      <c r="AH14" s="722">
        <v>-6123.0039999999999</v>
      </c>
      <c r="AI14" s="722">
        <v>-6120.5950000000003</v>
      </c>
      <c r="AJ14" s="722">
        <v>-5888.0680000000002</v>
      </c>
      <c r="AK14" s="722">
        <v>-5366.143</v>
      </c>
      <c r="AL14" s="722">
        <v>-5119.5039999999999</v>
      </c>
      <c r="AM14" s="722">
        <v>-4058.66</v>
      </c>
      <c r="AN14" s="722">
        <v>-4205.2489999999998</v>
      </c>
      <c r="AO14" s="145"/>
      <c r="AP14" s="1668">
        <v>-3910.8310000000001</v>
      </c>
      <c r="AQ14" s="1668">
        <v>-3634.7440000000001</v>
      </c>
      <c r="AR14" s="1668">
        <v>-3704.335</v>
      </c>
      <c r="AS14" s="1668">
        <v>-3251.335</v>
      </c>
      <c r="AT14" s="1662">
        <v>-4157.5029999999997</v>
      </c>
      <c r="AU14" s="1662">
        <v>-4258.223</v>
      </c>
      <c r="AV14" s="1668">
        <v>-5534</v>
      </c>
      <c r="AW14" s="1668">
        <v>-9945.2129999999997</v>
      </c>
      <c r="AX14" s="1704">
        <v>-23896</v>
      </c>
      <c r="AY14" s="1662">
        <v>-10872</v>
      </c>
      <c r="AZ14" s="1662">
        <v>-6899</v>
      </c>
      <c r="BA14" s="1662">
        <v>-6608</v>
      </c>
      <c r="BB14" s="1662">
        <v>-5761</v>
      </c>
      <c r="BC14" s="1704">
        <v>-30140</v>
      </c>
      <c r="BD14" s="1662">
        <v>-3144</v>
      </c>
      <c r="BE14" s="1662">
        <v>-3170</v>
      </c>
      <c r="BF14" s="1662">
        <v>-5561</v>
      </c>
      <c r="BG14" s="1662">
        <v>-6609</v>
      </c>
      <c r="BH14" s="1704">
        <v>-18484</v>
      </c>
      <c r="BI14" s="1662">
        <v>-6923</v>
      </c>
      <c r="BJ14" s="1662">
        <v>-7719</v>
      </c>
      <c r="BK14" s="1662">
        <v>-7449</v>
      </c>
      <c r="BL14" s="1662">
        <v>-9142</v>
      </c>
      <c r="BM14" s="1704">
        <v>-31233</v>
      </c>
      <c r="BN14" s="1662">
        <v>-8801</v>
      </c>
      <c r="BO14" s="1662">
        <v>-9703</v>
      </c>
      <c r="BP14" s="1662">
        <v>-9015</v>
      </c>
      <c r="BQ14" s="1662">
        <v>-8636</v>
      </c>
      <c r="BR14" s="1704">
        <v>-36155</v>
      </c>
      <c r="BS14" s="1662">
        <v>-9067</v>
      </c>
      <c r="BT14" s="1662">
        <v>-8857</v>
      </c>
      <c r="BU14" s="1662">
        <v>-6005</v>
      </c>
      <c r="BV14" s="1662">
        <v>-9157</v>
      </c>
      <c r="BW14" s="1704">
        <v>-33086</v>
      </c>
    </row>
    <row r="15" spans="1:75">
      <c r="A15" s="145"/>
      <c r="B15" s="1835" t="s">
        <v>385</v>
      </c>
      <c r="C15" s="1835"/>
      <c r="D15" s="722">
        <v>459.38600000000002</v>
      </c>
      <c r="E15" s="722">
        <v>397.61799999999999</v>
      </c>
      <c r="F15" s="722">
        <v>473.255</v>
      </c>
      <c r="G15" s="722">
        <v>569.33199999999999</v>
      </c>
      <c r="H15" s="722">
        <v>793.44299999999998</v>
      </c>
      <c r="I15" s="722">
        <v>832.82799999999997</v>
      </c>
      <c r="J15" s="722">
        <v>951.79700000000003</v>
      </c>
      <c r="K15" s="722">
        <v>1114.432</v>
      </c>
      <c r="L15" s="722">
        <v>1310.1479999999999</v>
      </c>
      <c r="M15" s="722">
        <v>1207.087</v>
      </c>
      <c r="N15" s="722">
        <v>1392.518</v>
      </c>
      <c r="O15" s="722">
        <v>1314.981</v>
      </c>
      <c r="P15" s="722">
        <v>1573.6079999999999</v>
      </c>
      <c r="Q15" s="722">
        <v>1192.327</v>
      </c>
      <c r="R15" s="722">
        <v>1126.0250000000001</v>
      </c>
      <c r="S15" s="722">
        <v>1158.7560000000001</v>
      </c>
      <c r="T15" s="722">
        <v>1186.114</v>
      </c>
      <c r="U15" s="722">
        <v>1085.8610000000001</v>
      </c>
      <c r="V15" s="722">
        <v>1262.117</v>
      </c>
      <c r="W15" s="722">
        <v>1297.26</v>
      </c>
      <c r="X15" s="722">
        <v>1415.0436000000002</v>
      </c>
      <c r="Y15" s="722">
        <v>1087.6600000000001</v>
      </c>
      <c r="Z15" s="722">
        <v>1233.675</v>
      </c>
      <c r="AA15" s="722">
        <v>1397.4960000000001</v>
      </c>
      <c r="AB15" s="722">
        <v>1329.7819999999999</v>
      </c>
      <c r="AC15" s="722">
        <v>1060.287</v>
      </c>
      <c r="AD15" s="722">
        <v>1133.0519999999999</v>
      </c>
      <c r="AE15" s="722">
        <v>1094.2339999999999</v>
      </c>
      <c r="AF15" s="722">
        <v>1481.549</v>
      </c>
      <c r="AG15" s="722">
        <v>829.23800000000006</v>
      </c>
      <c r="AH15" s="722">
        <v>971.90200000000004</v>
      </c>
      <c r="AI15" s="722">
        <v>938.81200000000001</v>
      </c>
      <c r="AJ15" s="722">
        <v>1002.73</v>
      </c>
      <c r="AK15" s="722">
        <v>850.66099999999994</v>
      </c>
      <c r="AL15" s="722">
        <v>1053.33</v>
      </c>
      <c r="AM15" s="722">
        <v>842.17</v>
      </c>
      <c r="AN15" s="722">
        <v>955.14300000000003</v>
      </c>
      <c r="AO15" s="145"/>
      <c r="AP15" s="1668">
        <v>775.697</v>
      </c>
      <c r="AQ15" s="1668">
        <v>927.048</v>
      </c>
      <c r="AR15" s="1668">
        <v>1420.7719999999999</v>
      </c>
      <c r="AS15" s="1668">
        <v>1009.957</v>
      </c>
      <c r="AT15" s="1662">
        <v>785.428</v>
      </c>
      <c r="AU15" s="1662">
        <v>750.66800000000001</v>
      </c>
      <c r="AV15" s="1668">
        <v>1606</v>
      </c>
      <c r="AW15" s="1668">
        <v>928.18299999999999</v>
      </c>
      <c r="AX15" s="1704">
        <v>4070</v>
      </c>
      <c r="AY15" s="1662">
        <v>683</v>
      </c>
      <c r="AZ15" s="1662">
        <v>720</v>
      </c>
      <c r="BA15" s="1662">
        <v>1159</v>
      </c>
      <c r="BB15" s="1662">
        <v>818</v>
      </c>
      <c r="BC15" s="1704">
        <v>3380</v>
      </c>
      <c r="BD15" s="1662">
        <v>748</v>
      </c>
      <c r="BE15" s="1662">
        <v>740</v>
      </c>
      <c r="BF15" s="1662">
        <v>843</v>
      </c>
      <c r="BG15" s="1662">
        <v>869</v>
      </c>
      <c r="BH15" s="1704">
        <v>3200</v>
      </c>
      <c r="BI15" s="1662">
        <v>570</v>
      </c>
      <c r="BJ15" s="1662">
        <v>625</v>
      </c>
      <c r="BK15" s="1662">
        <v>670</v>
      </c>
      <c r="BL15" s="1662">
        <v>840</v>
      </c>
      <c r="BM15" s="1704">
        <v>2705</v>
      </c>
      <c r="BN15" s="1662">
        <v>904</v>
      </c>
      <c r="BO15" s="1662">
        <v>1335</v>
      </c>
      <c r="BP15" s="1662">
        <v>999</v>
      </c>
      <c r="BQ15" s="1662">
        <v>1094</v>
      </c>
      <c r="BR15" s="1704">
        <v>4332</v>
      </c>
      <c r="BS15" s="1662">
        <v>1077</v>
      </c>
      <c r="BT15" s="1662">
        <v>1209</v>
      </c>
      <c r="BU15" s="1662">
        <v>1149</v>
      </c>
      <c r="BV15" s="1662">
        <v>1467</v>
      </c>
      <c r="BW15" s="1704">
        <v>4902</v>
      </c>
    </row>
    <row r="16" spans="1:75">
      <c r="A16" s="1828" t="s">
        <v>384</v>
      </c>
      <c r="B16" s="1828"/>
      <c r="C16" s="1828"/>
      <c r="D16" s="724">
        <v>-1261.856</v>
      </c>
      <c r="E16" s="724">
        <v>7111.3440000000001</v>
      </c>
      <c r="F16" s="724">
        <v>8966.6890000000003</v>
      </c>
      <c r="G16" s="724">
        <v>8119.2079999999996</v>
      </c>
      <c r="H16" s="724">
        <v>7738.1930000000002</v>
      </c>
      <c r="I16" s="724">
        <v>6962.348</v>
      </c>
      <c r="J16" s="724">
        <v>7726.4949999999999</v>
      </c>
      <c r="K16" s="724">
        <v>8921.1029999999992</v>
      </c>
      <c r="L16" s="724">
        <v>11126.297</v>
      </c>
      <c r="M16" s="724">
        <v>8696.9509999999991</v>
      </c>
      <c r="N16" s="724">
        <v>8703.5630000000001</v>
      </c>
      <c r="O16" s="724">
        <v>6512.8890000000001</v>
      </c>
      <c r="P16" s="724">
        <v>8886.5079999999998</v>
      </c>
      <c r="Q16" s="724">
        <v>8962.2029999999995</v>
      </c>
      <c r="R16" s="724">
        <v>7020.5820000000003</v>
      </c>
      <c r="S16" s="724">
        <v>7879.8360000000002</v>
      </c>
      <c r="T16" s="724">
        <v>7271.55</v>
      </c>
      <c r="U16" s="724">
        <v>7863.0619999999999</v>
      </c>
      <c r="V16" s="724">
        <v>6310.348</v>
      </c>
      <c r="W16" s="724">
        <v>8473.9580000000005</v>
      </c>
      <c r="X16" s="724">
        <v>8877.2466000000004</v>
      </c>
      <c r="Y16" s="724">
        <v>10054.517</v>
      </c>
      <c r="Z16" s="724">
        <v>10829.513000000001</v>
      </c>
      <c r="AA16" s="724">
        <v>8636.8289999999997</v>
      </c>
      <c r="AB16" s="724">
        <v>8162.7839999999997</v>
      </c>
      <c r="AC16" s="724">
        <v>5723.5550000000003</v>
      </c>
      <c r="AD16" s="724">
        <v>12641.138999999999</v>
      </c>
      <c r="AE16" s="724">
        <v>-3717.7080000000001</v>
      </c>
      <c r="AF16" s="724">
        <v>12666.954</v>
      </c>
      <c r="AG16" s="724">
        <v>13208.388000000001</v>
      </c>
      <c r="AH16" s="724">
        <v>15623.079</v>
      </c>
      <c r="AI16" s="724">
        <v>11845.879000000001</v>
      </c>
      <c r="AJ16" s="724">
        <v>12074.071</v>
      </c>
      <c r="AK16" s="724">
        <v>13347.474</v>
      </c>
      <c r="AL16" s="724">
        <v>11158.98</v>
      </c>
      <c r="AM16" s="724">
        <v>14870.217000000001</v>
      </c>
      <c r="AN16" s="724">
        <v>10499.384</v>
      </c>
      <c r="AO16" s="663"/>
      <c r="AP16" s="1669">
        <v>12762.647000000001</v>
      </c>
      <c r="AQ16" s="1669">
        <v>7403.8410000000003</v>
      </c>
      <c r="AR16" s="1669">
        <v>13660.933999999999</v>
      </c>
      <c r="AS16" s="1669">
        <v>13888.064</v>
      </c>
      <c r="AT16" s="1670">
        <v>13469.145</v>
      </c>
      <c r="AU16" s="1670">
        <v>14432.037</v>
      </c>
      <c r="AV16" s="1669">
        <v>10922</v>
      </c>
      <c r="AW16" s="1669">
        <v>8740.7659999999996</v>
      </c>
      <c r="AX16" s="1705">
        <v>47563</v>
      </c>
      <c r="AY16" s="1670">
        <v>-8066</v>
      </c>
      <c r="AZ16" s="1670">
        <v>7806</v>
      </c>
      <c r="BA16" s="1670">
        <v>7626</v>
      </c>
      <c r="BB16" s="1670">
        <v>13028</v>
      </c>
      <c r="BC16" s="1705">
        <v>20394</v>
      </c>
      <c r="BD16" s="1670">
        <v>13694</v>
      </c>
      <c r="BE16" s="1670">
        <v>16234</v>
      </c>
      <c r="BF16" s="1670">
        <v>11850</v>
      </c>
      <c r="BG16" s="1670">
        <v>13993</v>
      </c>
      <c r="BH16" s="1705">
        <v>55771</v>
      </c>
      <c r="BI16" s="1670">
        <v>13810</v>
      </c>
      <c r="BJ16" s="1670">
        <v>13428</v>
      </c>
      <c r="BK16" s="1670">
        <v>13800</v>
      </c>
      <c r="BL16" s="1670">
        <v>13118</v>
      </c>
      <c r="BM16" s="1705">
        <v>54156</v>
      </c>
      <c r="BN16" s="1670">
        <v>13993</v>
      </c>
      <c r="BO16" s="1670">
        <v>16264</v>
      </c>
      <c r="BP16" s="1670">
        <v>16109</v>
      </c>
      <c r="BQ16" s="1670">
        <v>17823</v>
      </c>
      <c r="BR16" s="1705">
        <v>64189</v>
      </c>
      <c r="BS16" s="1670">
        <v>17423</v>
      </c>
      <c r="BT16" s="1670">
        <v>17604</v>
      </c>
      <c r="BU16" s="1670">
        <v>17524</v>
      </c>
      <c r="BV16" s="1670">
        <v>18045</v>
      </c>
      <c r="BW16" s="1705">
        <v>70596</v>
      </c>
    </row>
    <row r="17" spans="1:75">
      <c r="A17" s="1828" t="s">
        <v>1177</v>
      </c>
      <c r="B17" s="1828"/>
      <c r="C17" s="1828"/>
      <c r="D17" s="721">
        <v>-7252.5619999999999</v>
      </c>
      <c r="E17" s="721">
        <v>-3982.0369999999998</v>
      </c>
      <c r="F17" s="721">
        <v>-3474.6320000000001</v>
      </c>
      <c r="G17" s="721">
        <v>-3867.6550000000002</v>
      </c>
      <c r="H17" s="721">
        <v>-3254.424</v>
      </c>
      <c r="I17" s="721">
        <v>-2440.9430000000002</v>
      </c>
      <c r="J17" s="721">
        <v>-3282.18</v>
      </c>
      <c r="K17" s="721">
        <v>-3804.9369999999999</v>
      </c>
      <c r="L17" s="721">
        <v>-4952.9080000000004</v>
      </c>
      <c r="M17" s="721">
        <v>-3537.8710000000001</v>
      </c>
      <c r="N17" s="721">
        <v>-3848.6</v>
      </c>
      <c r="O17" s="721">
        <v>-3655.2660000000001</v>
      </c>
      <c r="P17" s="721">
        <v>-3503.5185999999999</v>
      </c>
      <c r="Q17" s="721">
        <v>-3536.4250000000002</v>
      </c>
      <c r="R17" s="721">
        <v>-3382.1610000000001</v>
      </c>
      <c r="S17" s="721">
        <v>-3359.482</v>
      </c>
      <c r="T17" s="721">
        <v>-4566.6869999999999</v>
      </c>
      <c r="U17" s="721">
        <v>-2938.8910000000001</v>
      </c>
      <c r="V17" s="721">
        <v>-2776.569</v>
      </c>
      <c r="W17" s="721">
        <v>-2786.3429999999998</v>
      </c>
      <c r="X17" s="721">
        <v>-3266.878088895</v>
      </c>
      <c r="Y17" s="721">
        <v>-2985.72</v>
      </c>
      <c r="Z17" s="721">
        <v>-3036.8470000000002</v>
      </c>
      <c r="AA17" s="721">
        <v>-2582.4949999999999</v>
      </c>
      <c r="AB17" s="721">
        <v>-2950.2510000000002</v>
      </c>
      <c r="AC17" s="721">
        <v>-2576.9079999999999</v>
      </c>
      <c r="AD17" s="721">
        <v>-3197.9470000000001</v>
      </c>
      <c r="AE17" s="721">
        <v>-3217.2109999999998</v>
      </c>
      <c r="AF17" s="721">
        <v>-3583.299</v>
      </c>
      <c r="AG17" s="721">
        <v>-3408.556</v>
      </c>
      <c r="AH17" s="721">
        <v>-4074.5340000000001</v>
      </c>
      <c r="AI17" s="721">
        <v>-4910.7969999999996</v>
      </c>
      <c r="AJ17" s="721">
        <v>-4520.4560000000001</v>
      </c>
      <c r="AK17" s="721">
        <v>-3594.0320000000002</v>
      </c>
      <c r="AL17" s="721">
        <v>-3880.1979999999999</v>
      </c>
      <c r="AM17" s="721">
        <v>-4637.1559999999999</v>
      </c>
      <c r="AN17" s="721">
        <v>-4858.6949999999997</v>
      </c>
      <c r="AO17" s="663"/>
      <c r="AP17" s="1667">
        <v>-3426.0949999999998</v>
      </c>
      <c r="AQ17" s="1667">
        <v>-3809.6889999999999</v>
      </c>
      <c r="AR17" s="1667">
        <v>-5222.2309999999998</v>
      </c>
      <c r="AS17" s="1667">
        <v>-3713.1239999999998</v>
      </c>
      <c r="AT17" s="1665">
        <v>-3597.3679999999999</v>
      </c>
      <c r="AU17" s="1665">
        <v>-3978.6669999999999</v>
      </c>
      <c r="AV17" s="1667">
        <v>-5770</v>
      </c>
      <c r="AW17" s="1667">
        <v>-4846.3689999999997</v>
      </c>
      <c r="AX17" s="1703">
        <v>-18192</v>
      </c>
      <c r="AY17" s="1665">
        <v>-1453</v>
      </c>
      <c r="AZ17" s="1665">
        <v>-7384</v>
      </c>
      <c r="BA17" s="1665">
        <v>-3513</v>
      </c>
      <c r="BB17" s="1665">
        <v>-6060</v>
      </c>
      <c r="BC17" s="1703">
        <v>-18410</v>
      </c>
      <c r="BD17" s="1665">
        <v>-5778</v>
      </c>
      <c r="BE17" s="1665">
        <v>-4070</v>
      </c>
      <c r="BF17" s="1665">
        <v>-3061</v>
      </c>
      <c r="BG17" s="1665">
        <v>-4129</v>
      </c>
      <c r="BH17" s="1703">
        <v>-17038</v>
      </c>
      <c r="BI17" s="1665">
        <v>-5199</v>
      </c>
      <c r="BJ17" s="1665">
        <v>-3338</v>
      </c>
      <c r="BK17" s="1665">
        <v>-4190</v>
      </c>
      <c r="BL17" s="1665">
        <v>-5210</v>
      </c>
      <c r="BM17" s="1703">
        <v>-17937</v>
      </c>
      <c r="BN17" s="1665">
        <v>-4320</v>
      </c>
      <c r="BO17" s="1665">
        <v>-5577</v>
      </c>
      <c r="BP17" s="1665">
        <v>-5374</v>
      </c>
      <c r="BQ17" s="1665">
        <v>-6489</v>
      </c>
      <c r="BR17" s="1703">
        <v>-21760</v>
      </c>
      <c r="BS17" s="1665">
        <v>-5090</v>
      </c>
      <c r="BT17" s="1665">
        <v>-5095</v>
      </c>
      <c r="BU17" s="1665">
        <v>-6575</v>
      </c>
      <c r="BV17" s="1665">
        <v>-5055</v>
      </c>
      <c r="BW17" s="1703">
        <v>-21815</v>
      </c>
    </row>
    <row r="18" spans="1:75">
      <c r="A18" s="145"/>
      <c r="B18" s="1835" t="s">
        <v>1431</v>
      </c>
      <c r="C18" s="1835"/>
      <c r="D18" s="722">
        <v>3733.2890000000002</v>
      </c>
      <c r="E18" s="722">
        <v>3525.6060000000002</v>
      </c>
      <c r="F18" s="722">
        <v>3617.1959999999999</v>
      </c>
      <c r="G18" s="722">
        <v>3853.1849999999999</v>
      </c>
      <c r="H18" s="722">
        <v>4205.4139999999998</v>
      </c>
      <c r="I18" s="722">
        <v>4023.6179999999999</v>
      </c>
      <c r="J18" s="722">
        <v>4204.3879999999999</v>
      </c>
      <c r="K18" s="722">
        <v>4379.0519999999997</v>
      </c>
      <c r="L18" s="722">
        <v>4493.3760000000002</v>
      </c>
      <c r="M18" s="722">
        <v>4467.4610000000002</v>
      </c>
      <c r="N18" s="722">
        <v>4672.2349999999997</v>
      </c>
      <c r="O18" s="722">
        <v>4820.41</v>
      </c>
      <c r="P18" s="722">
        <v>5087.5929999999998</v>
      </c>
      <c r="Q18" s="722">
        <v>5003.384</v>
      </c>
      <c r="R18" s="722">
        <v>5078.348</v>
      </c>
      <c r="S18" s="722">
        <v>5033.7449999999999</v>
      </c>
      <c r="T18" s="722">
        <v>5197.8590000000004</v>
      </c>
      <c r="U18" s="722">
        <v>5580.4709999999995</v>
      </c>
      <c r="V18" s="722">
        <v>5865.3230000000003</v>
      </c>
      <c r="W18" s="722">
        <v>6058.8069999999998</v>
      </c>
      <c r="X18" s="722">
        <v>6561.4129999999996</v>
      </c>
      <c r="Y18" s="722">
        <v>6489.8140000000003</v>
      </c>
      <c r="Z18" s="722">
        <v>6819.826</v>
      </c>
      <c r="AA18" s="722">
        <v>7068.701</v>
      </c>
      <c r="AB18" s="722">
        <v>7361.8909999999996</v>
      </c>
      <c r="AC18" s="722">
        <v>7421.6120000000001</v>
      </c>
      <c r="AD18" s="722">
        <v>7510.7650000000003</v>
      </c>
      <c r="AE18" s="722">
        <v>7681.0370000000003</v>
      </c>
      <c r="AF18" s="722">
        <v>8201.1839999999993</v>
      </c>
      <c r="AG18" s="722">
        <v>7728.9449999999997</v>
      </c>
      <c r="AH18" s="722">
        <v>8397.4500000000007</v>
      </c>
      <c r="AI18" s="722">
        <v>8478.0869999999995</v>
      </c>
      <c r="AJ18" s="722">
        <v>8623.7170000000006</v>
      </c>
      <c r="AK18" s="722">
        <v>8601.0930000000008</v>
      </c>
      <c r="AL18" s="722">
        <v>8695.44</v>
      </c>
      <c r="AM18" s="722">
        <v>9042.6620000000003</v>
      </c>
      <c r="AN18" s="722">
        <v>9462.9979999999996</v>
      </c>
      <c r="AO18" s="145"/>
      <c r="AP18" s="1668">
        <v>9304.9760000000006</v>
      </c>
      <c r="AQ18" s="1668">
        <v>9535.4490000000005</v>
      </c>
      <c r="AR18" s="1668">
        <v>9519.7039999999997</v>
      </c>
      <c r="AS18" s="1668">
        <v>10040.339</v>
      </c>
      <c r="AT18" s="1662">
        <v>9444.9580000000005</v>
      </c>
      <c r="AU18" s="1662">
        <v>9856.0499999999993</v>
      </c>
      <c r="AV18" s="1668">
        <v>10136</v>
      </c>
      <c r="AW18" s="1668">
        <v>11130.931</v>
      </c>
      <c r="AX18" s="1704">
        <v>40568</v>
      </c>
      <c r="AY18" s="1662">
        <v>10373</v>
      </c>
      <c r="AZ18" s="1662">
        <v>8825</v>
      </c>
      <c r="BA18" s="1662">
        <v>9907</v>
      </c>
      <c r="BB18" s="1662">
        <v>10469</v>
      </c>
      <c r="BC18" s="1704">
        <v>39574</v>
      </c>
      <c r="BD18" s="1662">
        <v>9959</v>
      </c>
      <c r="BE18" s="1662">
        <v>10619</v>
      </c>
      <c r="BF18" s="1662">
        <v>11105</v>
      </c>
      <c r="BG18" s="1662">
        <v>11590</v>
      </c>
      <c r="BH18" s="1704">
        <v>43273</v>
      </c>
      <c r="BI18" s="1662">
        <v>11132</v>
      </c>
      <c r="BJ18" s="1662">
        <v>11880</v>
      </c>
      <c r="BK18" s="1662">
        <v>11795</v>
      </c>
      <c r="BL18" s="1662">
        <v>11824</v>
      </c>
      <c r="BM18" s="1704">
        <v>46631</v>
      </c>
      <c r="BN18" s="1662">
        <v>11681</v>
      </c>
      <c r="BO18" s="1662">
        <v>11765</v>
      </c>
      <c r="BP18" s="1662">
        <v>12089</v>
      </c>
      <c r="BQ18" s="1662">
        <v>12600</v>
      </c>
      <c r="BR18" s="1704">
        <v>48135</v>
      </c>
      <c r="BS18" s="1662">
        <v>11919</v>
      </c>
      <c r="BT18" s="1662">
        <v>12486</v>
      </c>
      <c r="BU18" s="1662">
        <v>12292</v>
      </c>
      <c r="BV18" s="1662">
        <v>12483</v>
      </c>
      <c r="BW18" s="1704">
        <v>49180</v>
      </c>
    </row>
    <row r="19" spans="1:75">
      <c r="A19" s="144"/>
      <c r="B19" s="1835" t="s">
        <v>382</v>
      </c>
      <c r="C19" s="1835"/>
      <c r="D19" s="722">
        <v>296.32900000000001</v>
      </c>
      <c r="E19" s="722">
        <v>501.58699999999999</v>
      </c>
      <c r="F19" s="722">
        <v>620.16899999999998</v>
      </c>
      <c r="G19" s="722">
        <v>599.65499999999997</v>
      </c>
      <c r="H19" s="722">
        <v>710.28499999999997</v>
      </c>
      <c r="I19" s="722">
        <v>531.86199999999997</v>
      </c>
      <c r="J19" s="722">
        <v>580.08199999999999</v>
      </c>
      <c r="K19" s="722">
        <v>531.55200000000002</v>
      </c>
      <c r="L19" s="722">
        <v>456.38799999999998</v>
      </c>
      <c r="M19" s="722">
        <v>577.23699999999997</v>
      </c>
      <c r="N19" s="722">
        <v>637.101</v>
      </c>
      <c r="O19" s="722">
        <v>681.226</v>
      </c>
      <c r="P19" s="722">
        <v>818.84500000000003</v>
      </c>
      <c r="Q19" s="722">
        <v>750.173</v>
      </c>
      <c r="R19" s="722">
        <v>709.85199999999998</v>
      </c>
      <c r="S19" s="722">
        <v>661.49699999999996</v>
      </c>
      <c r="T19" s="722">
        <v>868.49300000000005</v>
      </c>
      <c r="U19" s="722">
        <v>866.36300000000006</v>
      </c>
      <c r="V19" s="722">
        <v>894.32500000000005</v>
      </c>
      <c r="W19" s="722">
        <v>889.13699999999994</v>
      </c>
      <c r="X19" s="722">
        <v>877.85599999999999</v>
      </c>
      <c r="Y19" s="722">
        <v>931.51</v>
      </c>
      <c r="Z19" s="722">
        <v>948.59299999999996</v>
      </c>
      <c r="AA19" s="722">
        <v>963.50199999999995</v>
      </c>
      <c r="AB19" s="722">
        <v>990.17100000000005</v>
      </c>
      <c r="AC19" s="722">
        <v>992.42399999999998</v>
      </c>
      <c r="AD19" s="722">
        <v>995.29300000000001</v>
      </c>
      <c r="AE19" s="722">
        <v>994.87199999999996</v>
      </c>
      <c r="AF19" s="722">
        <v>1184.915</v>
      </c>
      <c r="AG19" s="722">
        <v>993.87699999999995</v>
      </c>
      <c r="AH19" s="722">
        <v>1204.2560000000001</v>
      </c>
      <c r="AI19" s="722">
        <v>937.58500000000004</v>
      </c>
      <c r="AJ19" s="722">
        <v>895.96400000000006</v>
      </c>
      <c r="AK19" s="722">
        <v>988.04</v>
      </c>
      <c r="AL19" s="722">
        <v>727.75900000000001</v>
      </c>
      <c r="AM19" s="722">
        <v>864.01900000000001</v>
      </c>
      <c r="AN19" s="722">
        <v>1438.2139999999999</v>
      </c>
      <c r="AO19" s="145"/>
      <c r="AP19" s="1668">
        <v>881.55100000000004</v>
      </c>
      <c r="AQ19" s="1668">
        <v>990.58600000000001</v>
      </c>
      <c r="AR19" s="1668">
        <v>833.50199999999995</v>
      </c>
      <c r="AS19" s="1668">
        <v>769.529</v>
      </c>
      <c r="AT19" s="1662">
        <v>890.36699999999996</v>
      </c>
      <c r="AU19" s="1662">
        <v>850.096</v>
      </c>
      <c r="AV19" s="1668">
        <v>906</v>
      </c>
      <c r="AW19" s="1668">
        <v>933.37400000000002</v>
      </c>
      <c r="AX19" s="1704">
        <v>3579</v>
      </c>
      <c r="AY19" s="1662">
        <v>921</v>
      </c>
      <c r="AZ19" s="1662">
        <v>812</v>
      </c>
      <c r="BA19" s="1662">
        <v>806</v>
      </c>
      <c r="BB19" s="1662">
        <v>795</v>
      </c>
      <c r="BC19" s="1704">
        <v>3334</v>
      </c>
      <c r="BD19" s="1662">
        <v>825</v>
      </c>
      <c r="BE19" s="1662">
        <v>649</v>
      </c>
      <c r="BF19" s="1662">
        <v>891</v>
      </c>
      <c r="BG19" s="1662">
        <v>1478</v>
      </c>
      <c r="BH19" s="1704">
        <v>3843</v>
      </c>
      <c r="BI19" s="1662">
        <v>1037</v>
      </c>
      <c r="BJ19" s="1662">
        <v>1188</v>
      </c>
      <c r="BK19" s="1662">
        <v>1215</v>
      </c>
      <c r="BL19" s="1662">
        <v>1264</v>
      </c>
      <c r="BM19" s="1704">
        <v>4704</v>
      </c>
      <c r="BN19" s="1662">
        <v>1270</v>
      </c>
      <c r="BO19" s="1662">
        <v>1327</v>
      </c>
      <c r="BP19" s="1662">
        <v>1379</v>
      </c>
      <c r="BQ19" s="1662">
        <v>1427</v>
      </c>
      <c r="BR19" s="1704">
        <v>5403</v>
      </c>
      <c r="BS19" s="1662">
        <v>1416</v>
      </c>
      <c r="BT19" s="1662">
        <v>1464</v>
      </c>
      <c r="BU19" s="1662">
        <v>1531</v>
      </c>
      <c r="BV19" s="1662">
        <v>1595</v>
      </c>
      <c r="BW19" s="1704">
        <v>6006</v>
      </c>
    </row>
    <row r="20" spans="1:75">
      <c r="A20" s="144"/>
      <c r="B20" s="1835" t="s">
        <v>44</v>
      </c>
      <c r="C20" s="1835"/>
      <c r="D20" s="722">
        <v>-3019.4589999999998</v>
      </c>
      <c r="E20" s="722">
        <v>-2982.172</v>
      </c>
      <c r="F20" s="722">
        <v>-2903.3670000000002</v>
      </c>
      <c r="G20" s="722">
        <v>-2962.9749999999999</v>
      </c>
      <c r="H20" s="722">
        <v>-3243.8009999999999</v>
      </c>
      <c r="I20" s="722">
        <v>-2795.1849999999999</v>
      </c>
      <c r="J20" s="722">
        <v>-3101.1149999999998</v>
      </c>
      <c r="K20" s="722">
        <v>-3239.587</v>
      </c>
      <c r="L20" s="722">
        <v>-3315.6840000000002</v>
      </c>
      <c r="M20" s="722">
        <v>-3242.6370000000002</v>
      </c>
      <c r="N20" s="722">
        <v>-3335.424</v>
      </c>
      <c r="O20" s="722">
        <v>-3470.3040000000001</v>
      </c>
      <c r="P20" s="722">
        <v>-3307.672</v>
      </c>
      <c r="Q20" s="722">
        <v>-3391.8820000000001</v>
      </c>
      <c r="R20" s="722">
        <v>-3438.2559999999999</v>
      </c>
      <c r="S20" s="722">
        <v>-3456.453</v>
      </c>
      <c r="T20" s="722">
        <v>-3739.933</v>
      </c>
      <c r="U20" s="722">
        <v>-3649.6990000000001</v>
      </c>
      <c r="V20" s="722">
        <v>-3741.645</v>
      </c>
      <c r="W20" s="722">
        <v>-3845.3290000000002</v>
      </c>
      <c r="X20" s="722">
        <v>-4092.7360888950002</v>
      </c>
      <c r="Y20" s="722">
        <v>-3787.5880000000002</v>
      </c>
      <c r="Z20" s="722">
        <v>-4161.3850000000002</v>
      </c>
      <c r="AA20" s="722">
        <v>-4291.6959999999999</v>
      </c>
      <c r="AB20" s="722">
        <v>-4202.6480000000001</v>
      </c>
      <c r="AC20" s="722">
        <v>-4435.9629999999997</v>
      </c>
      <c r="AD20" s="722">
        <v>-4266.1940000000004</v>
      </c>
      <c r="AE20" s="722">
        <v>-5175.2460000000001</v>
      </c>
      <c r="AF20" s="722">
        <v>-4835.1660000000002</v>
      </c>
      <c r="AG20" s="722">
        <v>-4698.4309999999996</v>
      </c>
      <c r="AH20" s="722">
        <v>-5176.4210000000003</v>
      </c>
      <c r="AI20" s="722">
        <v>-6396.9870000000001</v>
      </c>
      <c r="AJ20" s="722">
        <v>-5148.63</v>
      </c>
      <c r="AK20" s="722">
        <v>-5281.7439999999997</v>
      </c>
      <c r="AL20" s="722">
        <v>-5499.95</v>
      </c>
      <c r="AM20" s="722">
        <v>-5520.2529999999997</v>
      </c>
      <c r="AN20" s="722">
        <v>-6048.9759999999997</v>
      </c>
      <c r="AO20" s="145"/>
      <c r="AP20" s="1668">
        <v>-5197.433</v>
      </c>
      <c r="AQ20" s="1668">
        <v>-5391.8190000000004</v>
      </c>
      <c r="AR20" s="1668">
        <v>-5617.9920000000002</v>
      </c>
      <c r="AS20" s="1668">
        <v>-5749.6559999999999</v>
      </c>
      <c r="AT20" s="1662">
        <v>-5533.1989999999996</v>
      </c>
      <c r="AU20" s="1662">
        <v>-5528.8630000000003</v>
      </c>
      <c r="AV20" s="1668">
        <v>-7166</v>
      </c>
      <c r="AW20" s="1668">
        <v>-5571.1289999999999</v>
      </c>
      <c r="AX20" s="1704">
        <v>-23799</v>
      </c>
      <c r="AY20" s="1668">
        <v>-5261</v>
      </c>
      <c r="AZ20" s="1668">
        <v>-5360</v>
      </c>
      <c r="BA20" s="1662">
        <v>-5626</v>
      </c>
      <c r="BB20" s="1668">
        <v>-6171</v>
      </c>
      <c r="BC20" s="1704">
        <v>-22415</v>
      </c>
      <c r="BD20" s="1662">
        <v>-6232</v>
      </c>
      <c r="BE20" s="1662">
        <v>-5805</v>
      </c>
      <c r="BF20" s="1662">
        <v>-6131</v>
      </c>
      <c r="BG20" s="1662">
        <v>-6668</v>
      </c>
      <c r="BH20" s="1704">
        <v>-24836</v>
      </c>
      <c r="BI20" s="1662">
        <v>-6986</v>
      </c>
      <c r="BJ20" s="1662">
        <v>-6516</v>
      </c>
      <c r="BK20" s="1662">
        <v>-7074</v>
      </c>
      <c r="BL20" s="1662">
        <v>-7455</v>
      </c>
      <c r="BM20" s="1704">
        <v>-28031</v>
      </c>
      <c r="BN20" s="1662">
        <v>-7044</v>
      </c>
      <c r="BO20" s="1662">
        <v>-6909</v>
      </c>
      <c r="BP20" s="1662">
        <v>-7658</v>
      </c>
      <c r="BQ20" s="1662">
        <v>-7514</v>
      </c>
      <c r="BR20" s="1704">
        <v>-29125</v>
      </c>
      <c r="BS20" s="1662">
        <v>-7361</v>
      </c>
      <c r="BT20" s="1662">
        <v>-7576</v>
      </c>
      <c r="BU20" s="1662">
        <v>-8059</v>
      </c>
      <c r="BV20" s="1662">
        <v>-8304</v>
      </c>
      <c r="BW20" s="1704">
        <v>-31300</v>
      </c>
    </row>
    <row r="21" spans="1:75">
      <c r="A21" s="143"/>
      <c r="B21" s="1835" t="s">
        <v>381</v>
      </c>
      <c r="C21" s="1835"/>
      <c r="D21" s="722">
        <v>-3098.2809999999999</v>
      </c>
      <c r="E21" s="722">
        <v>-2771.7080000000001</v>
      </c>
      <c r="F21" s="722">
        <v>-2884.6379999999999</v>
      </c>
      <c r="G21" s="722">
        <v>-2774.471</v>
      </c>
      <c r="H21" s="722">
        <v>-3161.8850000000002</v>
      </c>
      <c r="I21" s="722">
        <v>-2881.797</v>
      </c>
      <c r="J21" s="722">
        <v>-3238.1190000000001</v>
      </c>
      <c r="K21" s="722">
        <v>-3625.66</v>
      </c>
      <c r="L21" s="722">
        <v>-3852.3180000000002</v>
      </c>
      <c r="M21" s="722">
        <v>-3260.3</v>
      </c>
      <c r="N21" s="722">
        <v>-3422.0729999999999</v>
      </c>
      <c r="O21" s="722">
        <v>-3583.9560000000001</v>
      </c>
      <c r="P21" s="722">
        <v>-3833.4180000000001</v>
      </c>
      <c r="Q21" s="722">
        <v>-3428.0340000000001</v>
      </c>
      <c r="R21" s="722">
        <v>-3659.337</v>
      </c>
      <c r="S21" s="722">
        <v>-3462.5219999999999</v>
      </c>
      <c r="T21" s="722">
        <v>-3642.3490000000002</v>
      </c>
      <c r="U21" s="722">
        <v>-3429.4879999999998</v>
      </c>
      <c r="V21" s="722">
        <v>-3666.9690000000001</v>
      </c>
      <c r="W21" s="722">
        <v>-3652.877</v>
      </c>
      <c r="X21" s="722">
        <v>-4337.2870000000003</v>
      </c>
      <c r="Y21" s="722">
        <v>-3725.8809999999999</v>
      </c>
      <c r="Z21" s="722">
        <v>-4105.2759999999998</v>
      </c>
      <c r="AA21" s="722">
        <v>-4126.5060000000003</v>
      </c>
      <c r="AB21" s="722">
        <v>-4252.9269999999997</v>
      </c>
      <c r="AC21" s="722">
        <v>-3927.2550000000001</v>
      </c>
      <c r="AD21" s="722">
        <v>-4265.4790000000003</v>
      </c>
      <c r="AE21" s="722">
        <v>-4205.1540000000005</v>
      </c>
      <c r="AF21" s="722">
        <v>-4570.6710000000003</v>
      </c>
      <c r="AG21" s="722">
        <v>-4051.1770000000001</v>
      </c>
      <c r="AH21" s="722">
        <v>-4613.1940000000004</v>
      </c>
      <c r="AI21" s="722">
        <v>-4424.42</v>
      </c>
      <c r="AJ21" s="722">
        <v>-4984.9040000000005</v>
      </c>
      <c r="AK21" s="722">
        <v>-4362.7309999999998</v>
      </c>
      <c r="AL21" s="722">
        <v>-4565.8739999999998</v>
      </c>
      <c r="AM21" s="722">
        <v>-4603.4560000000001</v>
      </c>
      <c r="AN21" s="722">
        <v>-4947.6670000000004</v>
      </c>
      <c r="AO21" s="145"/>
      <c r="AP21" s="1668">
        <v>-4730.6220000000003</v>
      </c>
      <c r="AQ21" s="1668">
        <v>-5175.8530000000001</v>
      </c>
      <c r="AR21" s="1668">
        <v>-5207.201</v>
      </c>
      <c r="AS21" s="1668">
        <v>-5438.7120000000004</v>
      </c>
      <c r="AT21" s="1662">
        <v>-5035.6400000000003</v>
      </c>
      <c r="AU21" s="1662">
        <v>-5156.3860000000004</v>
      </c>
      <c r="AV21" s="1668">
        <v>-5119</v>
      </c>
      <c r="AW21" s="1668">
        <v>-5268.817</v>
      </c>
      <c r="AX21" s="1704">
        <v>-20580</v>
      </c>
      <c r="AY21" s="1668">
        <v>-4954</v>
      </c>
      <c r="AZ21" s="1668">
        <v>-6094</v>
      </c>
      <c r="BA21" s="1662">
        <v>-5202</v>
      </c>
      <c r="BB21" s="1668">
        <v>-5912</v>
      </c>
      <c r="BC21" s="1704">
        <v>-22162</v>
      </c>
      <c r="BD21" s="1662">
        <v>-5156</v>
      </c>
      <c r="BE21" s="1662">
        <v>-4989</v>
      </c>
      <c r="BF21" s="1662">
        <v>-5340</v>
      </c>
      <c r="BG21" s="1662">
        <v>-6172</v>
      </c>
      <c r="BH21" s="1704">
        <v>-21657</v>
      </c>
      <c r="BI21" s="1662">
        <v>-5223</v>
      </c>
      <c r="BJ21" s="1662">
        <v>-5713</v>
      </c>
      <c r="BK21" s="1662">
        <v>-5966</v>
      </c>
      <c r="BL21" s="1662">
        <v>-6475</v>
      </c>
      <c r="BM21" s="1704">
        <v>-23377</v>
      </c>
      <c r="BN21" s="1662">
        <v>-6073</v>
      </c>
      <c r="BO21" s="1662">
        <v>-6166</v>
      </c>
      <c r="BP21" s="1662">
        <v>-5986</v>
      </c>
      <c r="BQ21" s="1662">
        <v>-6647</v>
      </c>
      <c r="BR21" s="1704">
        <v>-24872</v>
      </c>
      <c r="BS21" s="1662">
        <v>-6102</v>
      </c>
      <c r="BT21" s="1662">
        <v>-6330</v>
      </c>
      <c r="BU21" s="1662">
        <v>-6676</v>
      </c>
      <c r="BV21" s="1662">
        <v>-7009</v>
      </c>
      <c r="BW21" s="1704">
        <v>-26117</v>
      </c>
    </row>
    <row r="22" spans="1:75">
      <c r="A22" s="144"/>
      <c r="B22" s="145" t="s">
        <v>1536</v>
      </c>
      <c r="C22" s="145"/>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145"/>
      <c r="AP22" s="1668">
        <v>-322.90599999999995</v>
      </c>
      <c r="AQ22" s="1668">
        <v>-825.48</v>
      </c>
      <c r="AR22" s="1668">
        <v>-684.60200000000009</v>
      </c>
      <c r="AS22" s="1668">
        <v>-626.00199999999995</v>
      </c>
      <c r="AT22" s="1668">
        <v>-212.22799999999995</v>
      </c>
      <c r="AU22" s="1668">
        <v>-737.28699999999992</v>
      </c>
      <c r="AV22" s="1668">
        <v>-1717.0779999999997</v>
      </c>
      <c r="AW22" s="1668">
        <v>-2452.89</v>
      </c>
      <c r="AX22" s="1704">
        <v>-5119</v>
      </c>
      <c r="AY22" s="1671">
        <v>-714</v>
      </c>
      <c r="AZ22" s="1671">
        <v>-766</v>
      </c>
      <c r="BA22" s="1662">
        <v>-874</v>
      </c>
      <c r="BB22" s="1668">
        <v>-1221</v>
      </c>
      <c r="BC22" s="1704">
        <v>-3575</v>
      </c>
      <c r="BD22" s="1662">
        <v>-1371</v>
      </c>
      <c r="BE22" s="1662">
        <v>-923</v>
      </c>
      <c r="BF22" s="1662">
        <v>-703</v>
      </c>
      <c r="BG22" s="1662">
        <v>-495</v>
      </c>
      <c r="BH22" s="1704">
        <v>-3492</v>
      </c>
      <c r="BI22" s="1662">
        <v>-1150</v>
      </c>
      <c r="BJ22" s="1662">
        <v>-694</v>
      </c>
      <c r="BK22" s="1662">
        <v>-745</v>
      </c>
      <c r="BL22" s="1662">
        <v>-639</v>
      </c>
      <c r="BM22" s="1704">
        <v>-3228</v>
      </c>
      <c r="BN22" s="1662">
        <v>-586</v>
      </c>
      <c r="BO22" s="1662">
        <v>-1758</v>
      </c>
      <c r="BP22" s="1662">
        <v>-1422</v>
      </c>
      <c r="BQ22" s="1662">
        <v>-1042</v>
      </c>
      <c r="BR22" s="1704">
        <v>-4808</v>
      </c>
      <c r="BS22" s="1662">
        <v>-924</v>
      </c>
      <c r="BT22" s="1662">
        <v>-1477</v>
      </c>
      <c r="BU22" s="1662">
        <v>-1994</v>
      </c>
      <c r="BV22" s="1662">
        <v>-1120</v>
      </c>
      <c r="BW22" s="1704">
        <v>-5515</v>
      </c>
    </row>
    <row r="23" spans="1:75">
      <c r="A23" s="144"/>
      <c r="B23" s="145"/>
      <c r="C23" s="145" t="s">
        <v>1534</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145"/>
      <c r="AP23" s="1668">
        <v>9.0120000000000005</v>
      </c>
      <c r="AQ23" s="1668">
        <v>-146.196</v>
      </c>
      <c r="AR23" s="1668">
        <v>-90.84</v>
      </c>
      <c r="AS23" s="1668">
        <v>-90.971999999999994</v>
      </c>
      <c r="AT23" s="1668">
        <v>31.172999999999998</v>
      </c>
      <c r="AU23" s="1668">
        <v>-106.572</v>
      </c>
      <c r="AV23" s="1668">
        <v>-265.71499999999997</v>
      </c>
      <c r="AW23" s="1668">
        <v>-385.35500000000002</v>
      </c>
      <c r="AX23" s="1704">
        <v>-727</v>
      </c>
      <c r="AY23" s="1671">
        <v>-184</v>
      </c>
      <c r="AZ23" s="1671">
        <v>-201</v>
      </c>
      <c r="BA23" s="1662">
        <v>-235</v>
      </c>
      <c r="BB23" s="1668">
        <v>-269</v>
      </c>
      <c r="BC23" s="1704">
        <v>-889</v>
      </c>
      <c r="BD23" s="1662">
        <v>-183</v>
      </c>
      <c r="BE23" s="1662">
        <v>-205</v>
      </c>
      <c r="BF23" s="1662">
        <v>-231</v>
      </c>
      <c r="BG23" s="1662">
        <v>-201</v>
      </c>
      <c r="BH23" s="1704">
        <v>-820</v>
      </c>
      <c r="BI23" s="1662">
        <v>-170</v>
      </c>
      <c r="BJ23" s="1662">
        <v>-227</v>
      </c>
      <c r="BK23" s="1662">
        <v>-247</v>
      </c>
      <c r="BL23" s="1662">
        <v>-259</v>
      </c>
      <c r="BM23" s="1704">
        <v>-903</v>
      </c>
      <c r="BN23" s="1662">
        <v>-206</v>
      </c>
      <c r="BO23" s="1662">
        <v>-613</v>
      </c>
      <c r="BP23" s="1662">
        <v>-292</v>
      </c>
      <c r="BQ23" s="1662">
        <v>-439</v>
      </c>
      <c r="BR23" s="1704">
        <v>-1550</v>
      </c>
      <c r="BS23" s="1662">
        <v>-274</v>
      </c>
      <c r="BT23" s="1662">
        <v>-517</v>
      </c>
      <c r="BU23" s="1662">
        <v>-379</v>
      </c>
      <c r="BV23" s="1662">
        <v>-317</v>
      </c>
      <c r="BW23" s="1704">
        <v>-1487</v>
      </c>
    </row>
    <row r="24" spans="1:75">
      <c r="A24" s="144"/>
      <c r="B24" s="145"/>
      <c r="C24" s="145" t="s">
        <v>1535</v>
      </c>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145"/>
      <c r="AP24" s="1668">
        <v>-346</v>
      </c>
      <c r="AQ24" s="1668">
        <v>-396</v>
      </c>
      <c r="AR24" s="1668">
        <v>-603</v>
      </c>
      <c r="AS24" s="1668">
        <v>-637</v>
      </c>
      <c r="AT24" s="1668">
        <v>-317</v>
      </c>
      <c r="AU24" s="1668">
        <v>-614</v>
      </c>
      <c r="AV24" s="1668">
        <v>-1424</v>
      </c>
      <c r="AW24" s="1668">
        <v>-805</v>
      </c>
      <c r="AX24" s="1704">
        <v>-3160</v>
      </c>
      <c r="AY24" s="1671">
        <v>-534</v>
      </c>
      <c r="AZ24" s="1671">
        <v>-545</v>
      </c>
      <c r="BA24" s="1662">
        <v>-535</v>
      </c>
      <c r="BB24" s="1668">
        <v>-496</v>
      </c>
      <c r="BC24" s="1704">
        <v>-2110</v>
      </c>
      <c r="BD24" s="1662">
        <v>-1142</v>
      </c>
      <c r="BE24" s="1662">
        <v>-698</v>
      </c>
      <c r="BF24" s="1662">
        <v>-434</v>
      </c>
      <c r="BG24" s="1662">
        <v>-378</v>
      </c>
      <c r="BH24" s="1704">
        <v>-2652</v>
      </c>
      <c r="BI24" s="1662">
        <v>-752</v>
      </c>
      <c r="BJ24" s="1662">
        <v>-431</v>
      </c>
      <c r="BK24" s="1662">
        <v>-628</v>
      </c>
      <c r="BL24" s="1662">
        <v>-528</v>
      </c>
      <c r="BM24" s="1704">
        <v>-2339</v>
      </c>
      <c r="BN24" s="1662">
        <v>-377</v>
      </c>
      <c r="BO24" s="1662">
        <v>-940</v>
      </c>
      <c r="BP24" s="1662">
        <v>-483</v>
      </c>
      <c r="BQ24" s="1662">
        <v>-573</v>
      </c>
      <c r="BR24" s="1704">
        <v>-2373</v>
      </c>
      <c r="BS24" s="1662">
        <v>-647</v>
      </c>
      <c r="BT24" s="1662">
        <v>-645</v>
      </c>
      <c r="BU24" s="1662">
        <v>-1604</v>
      </c>
      <c r="BV24" s="1662">
        <v>-643</v>
      </c>
      <c r="BW24" s="1704">
        <v>-3539</v>
      </c>
    </row>
    <row r="25" spans="1:75">
      <c r="A25" s="144"/>
      <c r="B25" s="145"/>
      <c r="C25" s="145" t="s">
        <v>1801</v>
      </c>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2"/>
      <c r="AB25" s="722"/>
      <c r="AC25" s="722"/>
      <c r="AD25" s="722"/>
      <c r="AE25" s="722"/>
      <c r="AF25" s="722"/>
      <c r="AG25" s="722"/>
      <c r="AH25" s="722"/>
      <c r="AI25" s="722"/>
      <c r="AJ25" s="722"/>
      <c r="AK25" s="722"/>
      <c r="AL25" s="722"/>
      <c r="AM25" s="722"/>
      <c r="AN25" s="722"/>
      <c r="AO25" s="145"/>
      <c r="AP25" s="1668">
        <v>14</v>
      </c>
      <c r="AQ25" s="1668">
        <v>-283</v>
      </c>
      <c r="AR25" s="1668">
        <v>9</v>
      </c>
      <c r="AS25" s="1668">
        <v>102</v>
      </c>
      <c r="AT25" s="1668">
        <v>74</v>
      </c>
      <c r="AU25" s="1668">
        <v>17</v>
      </c>
      <c r="AV25" s="1668">
        <v>-27</v>
      </c>
      <c r="AW25" s="1668">
        <v>-1263</v>
      </c>
      <c r="AX25" s="1704">
        <v>-1232</v>
      </c>
      <c r="AY25" s="1671">
        <v>-32</v>
      </c>
      <c r="AZ25" s="1671">
        <v>16</v>
      </c>
      <c r="BA25" s="1662">
        <v>104</v>
      </c>
      <c r="BB25" s="1662">
        <v>-456</v>
      </c>
      <c r="BC25" s="1704">
        <v>-576</v>
      </c>
      <c r="BD25" s="1662">
        <v>-46</v>
      </c>
      <c r="BE25" s="1662">
        <v>-20</v>
      </c>
      <c r="BF25" s="1662">
        <v>-38</v>
      </c>
      <c r="BG25" s="1662">
        <v>84</v>
      </c>
      <c r="BH25" s="1704">
        <v>-20</v>
      </c>
      <c r="BI25" s="1662">
        <v>-228</v>
      </c>
      <c r="BJ25" s="1662">
        <v>-36</v>
      </c>
      <c r="BK25" s="4">
        <v>130</v>
      </c>
      <c r="BL25" s="1662">
        <v>148</v>
      </c>
      <c r="BM25" s="1704">
        <v>14</v>
      </c>
      <c r="BN25" s="1662">
        <v>-3</v>
      </c>
      <c r="BO25" s="1662">
        <v>-205</v>
      </c>
      <c r="BP25" s="1662">
        <v>-647</v>
      </c>
      <c r="BQ25" s="1662">
        <v>-30</v>
      </c>
      <c r="BR25" s="1704">
        <v>-885</v>
      </c>
      <c r="BS25" s="1662">
        <v>-3</v>
      </c>
      <c r="BT25" s="1662">
        <v>-315</v>
      </c>
      <c r="BU25" s="1662">
        <v>-11</v>
      </c>
      <c r="BV25" s="1662">
        <v>-160</v>
      </c>
      <c r="BW25" s="1704">
        <v>-489</v>
      </c>
    </row>
    <row r="26" spans="1:75">
      <c r="A26" s="144"/>
      <c r="B26" s="1835" t="s">
        <v>380</v>
      </c>
      <c r="C26" s="1835"/>
      <c r="D26" s="722">
        <v>-703.64400000000001</v>
      </c>
      <c r="E26" s="722">
        <v>-899.31399999999996</v>
      </c>
      <c r="F26" s="722">
        <v>-1119.152</v>
      </c>
      <c r="G26" s="722">
        <v>-1018.451</v>
      </c>
      <c r="H26" s="722">
        <v>-1200.846</v>
      </c>
      <c r="I26" s="722">
        <v>-881.33399999999995</v>
      </c>
      <c r="J26" s="722">
        <v>-1035.5730000000001</v>
      </c>
      <c r="K26" s="722">
        <v>-1060.037</v>
      </c>
      <c r="L26" s="722">
        <v>-1191.4780000000001</v>
      </c>
      <c r="M26" s="722">
        <v>-1035.607</v>
      </c>
      <c r="N26" s="722">
        <v>-1124.019</v>
      </c>
      <c r="O26" s="722">
        <v>-845.72500000000002</v>
      </c>
      <c r="P26" s="722">
        <v>-1086.627</v>
      </c>
      <c r="Q26" s="722">
        <v>-1196.4190000000001</v>
      </c>
      <c r="R26" s="722">
        <v>-1012.112</v>
      </c>
      <c r="S26" s="722">
        <v>-1108.6859999999999</v>
      </c>
      <c r="T26" s="722">
        <v>-1168.174</v>
      </c>
      <c r="U26" s="722">
        <v>-1174.8389999999999</v>
      </c>
      <c r="V26" s="722">
        <v>-1005.699</v>
      </c>
      <c r="W26" s="722">
        <v>-1115.0509999999999</v>
      </c>
      <c r="X26" s="722">
        <v>-1032.4449999999999</v>
      </c>
      <c r="Y26" s="722">
        <v>-1368.654</v>
      </c>
      <c r="Z26" s="722">
        <v>-1356.798</v>
      </c>
      <c r="AA26" s="722">
        <v>-1172.877</v>
      </c>
      <c r="AB26" s="722">
        <v>-1189.049</v>
      </c>
      <c r="AC26" s="722">
        <v>-1243.845</v>
      </c>
      <c r="AD26" s="722">
        <v>-1692.8979999999999</v>
      </c>
      <c r="AE26" s="722">
        <v>-633.39700000000005</v>
      </c>
      <c r="AF26" s="722">
        <v>-1803.4580000000001</v>
      </c>
      <c r="AG26" s="722">
        <v>-2015.14</v>
      </c>
      <c r="AH26" s="722">
        <v>-2267.3409999999999</v>
      </c>
      <c r="AI26" s="722">
        <v>-1769.404</v>
      </c>
      <c r="AJ26" s="722">
        <v>-1925.9870000000001</v>
      </c>
      <c r="AK26" s="722">
        <v>-1890.134</v>
      </c>
      <c r="AL26" s="722">
        <v>-1542.194</v>
      </c>
      <c r="AM26" s="722">
        <v>-2017.1690000000001</v>
      </c>
      <c r="AN26" s="722">
        <v>-1586.421</v>
      </c>
      <c r="AO26" s="145"/>
      <c r="AP26" s="1668">
        <v>-1807.9839999999999</v>
      </c>
      <c r="AQ26" s="1668">
        <v>-1168.0429999999999</v>
      </c>
      <c r="AR26" s="1668">
        <v>-1663.152</v>
      </c>
      <c r="AS26" s="1668">
        <v>-2068.886</v>
      </c>
      <c r="AT26" s="1662">
        <v>-1821.5440000000001</v>
      </c>
      <c r="AU26" s="1662">
        <v>-1961.499</v>
      </c>
      <c r="AV26" s="1668">
        <v>-1558</v>
      </c>
      <c r="AW26" s="1668">
        <v>-2161.299</v>
      </c>
      <c r="AX26" s="1704">
        <v>-7502</v>
      </c>
      <c r="AY26" s="1662">
        <v>-549</v>
      </c>
      <c r="AZ26" s="1662">
        <v>-1768</v>
      </c>
      <c r="BA26" s="1662">
        <v>-1614</v>
      </c>
      <c r="BB26" s="1662">
        <v>-2259</v>
      </c>
      <c r="BC26" s="1704">
        <v>-6190</v>
      </c>
      <c r="BD26" s="1662">
        <v>-1674</v>
      </c>
      <c r="BE26" s="1662">
        <v>-2412</v>
      </c>
      <c r="BF26" s="1662">
        <v>-1920</v>
      </c>
      <c r="BG26" s="1662">
        <v>-2232</v>
      </c>
      <c r="BH26" s="1704">
        <v>-8238</v>
      </c>
      <c r="BI26" s="1662">
        <v>-2450</v>
      </c>
      <c r="BJ26" s="1662">
        <v>-2237</v>
      </c>
      <c r="BK26" s="1662">
        <v>-2314</v>
      </c>
      <c r="BL26" s="1662">
        <v>-2449</v>
      </c>
      <c r="BM26" s="1704">
        <v>-9450</v>
      </c>
      <c r="BN26" s="1662">
        <v>-2444</v>
      </c>
      <c r="BO26" s="1662">
        <v>-2612</v>
      </c>
      <c r="BP26" s="1662">
        <v>-2254</v>
      </c>
      <c r="BQ26" s="1662">
        <v>-2638</v>
      </c>
      <c r="BR26" s="1704">
        <v>-9948</v>
      </c>
      <c r="BS26" s="1662">
        <v>-2418</v>
      </c>
      <c r="BT26" s="1662">
        <v>-2362</v>
      </c>
      <c r="BU26" s="1662">
        <v>-2611</v>
      </c>
      <c r="BV26" s="1662">
        <v>-2431</v>
      </c>
      <c r="BW26" s="1704">
        <v>-9822</v>
      </c>
    </row>
    <row r="27" spans="1:75">
      <c r="A27" s="143"/>
      <c r="B27" s="1835" t="s">
        <v>591</v>
      </c>
      <c r="C27" s="1835"/>
      <c r="D27" s="722">
        <v>92.843000000000004</v>
      </c>
      <c r="E27" s="722">
        <v>87.126999999999995</v>
      </c>
      <c r="F27" s="722">
        <v>43.856999999999999</v>
      </c>
      <c r="G27" s="722">
        <v>64.228999999999999</v>
      </c>
      <c r="H27" s="722">
        <v>28.72</v>
      </c>
      <c r="I27" s="722">
        <v>110.64</v>
      </c>
      <c r="J27" s="722">
        <v>85.807000000000002</v>
      </c>
      <c r="K27" s="722">
        <v>124.56</v>
      </c>
      <c r="L27" s="722">
        <v>102.086</v>
      </c>
      <c r="M27" s="722">
        <v>97.498999999999995</v>
      </c>
      <c r="N27" s="722">
        <v>-140.56800000000001</v>
      </c>
      <c r="O27" s="722">
        <v>6.4029999999999996</v>
      </c>
      <c r="P27" s="722">
        <v>76.162999999999997</v>
      </c>
      <c r="Q27" s="722">
        <v>-2.0419999999999998</v>
      </c>
      <c r="R27" s="722">
        <v>82.394999999999996</v>
      </c>
      <c r="S27" s="722">
        <v>109.52500000000001</v>
      </c>
      <c r="T27" s="722">
        <v>145.49700000000001</v>
      </c>
      <c r="U27" s="722">
        <v>67.626999999999995</v>
      </c>
      <c r="V27" s="722">
        <v>91.504999999999995</v>
      </c>
      <c r="W27" s="722">
        <v>105.562</v>
      </c>
      <c r="X27" s="722">
        <v>569.58699999999999</v>
      </c>
      <c r="Y27" s="722">
        <v>89.622</v>
      </c>
      <c r="Z27" s="722">
        <v>161.50800000000001</v>
      </c>
      <c r="AA27" s="722">
        <v>142.126</v>
      </c>
      <c r="AB27" s="722">
        <v>216.554</v>
      </c>
      <c r="AC27" s="722">
        <v>133.666</v>
      </c>
      <c r="AD27" s="722">
        <v>165.00200000000001</v>
      </c>
      <c r="AE27" s="722">
        <v>153.38800000000001</v>
      </c>
      <c r="AF27" s="722">
        <v>194.33500000000001</v>
      </c>
      <c r="AG27" s="722">
        <v>132.364</v>
      </c>
      <c r="AH27" s="722">
        <v>137.86199999999999</v>
      </c>
      <c r="AI27" s="722">
        <v>112.07299999999999</v>
      </c>
      <c r="AJ27" s="722">
        <v>184.762</v>
      </c>
      <c r="AK27" s="722">
        <v>155.47499999999999</v>
      </c>
      <c r="AL27" s="722">
        <v>132.971</v>
      </c>
      <c r="AM27" s="722">
        <v>140.42099999999999</v>
      </c>
      <c r="AN27" s="722">
        <v>198.126</v>
      </c>
      <c r="AO27" s="145"/>
      <c r="AP27" s="1668">
        <v>135.584</v>
      </c>
      <c r="AQ27" s="1668">
        <v>144.22800000000001</v>
      </c>
      <c r="AR27" s="1668">
        <v>183.64599999999999</v>
      </c>
      <c r="AS27" s="1668">
        <v>345.233</v>
      </c>
      <c r="AT27" s="1662">
        <v>240.923</v>
      </c>
      <c r="AU27" s="1662">
        <v>368.03699999999998</v>
      </c>
      <c r="AV27" s="1668">
        <v>332.005</v>
      </c>
      <c r="AW27" s="1668">
        <v>467.01400000000001</v>
      </c>
      <c r="AX27" s="1704">
        <v>1408</v>
      </c>
      <c r="AY27" s="1662">
        <v>303</v>
      </c>
      <c r="AZ27" s="1662">
        <v>365</v>
      </c>
      <c r="BA27" s="1662">
        <v>414</v>
      </c>
      <c r="BB27" s="1662">
        <v>448</v>
      </c>
      <c r="BC27" s="1704">
        <v>1530</v>
      </c>
      <c r="BD27" s="1662">
        <v>498</v>
      </c>
      <c r="BE27" s="1662">
        <v>508</v>
      </c>
      <c r="BF27" s="1662">
        <v>188</v>
      </c>
      <c r="BG27" s="1662">
        <v>151</v>
      </c>
      <c r="BH27" s="1704">
        <v>1345</v>
      </c>
      <c r="BI27" s="1662">
        <v>153</v>
      </c>
      <c r="BJ27" s="1662">
        <v>77</v>
      </c>
      <c r="BK27" s="1662">
        <v>151</v>
      </c>
      <c r="BL27" s="1662">
        <v>216</v>
      </c>
      <c r="BM27" s="1704">
        <v>597</v>
      </c>
      <c r="BN27" s="1662">
        <v>184</v>
      </c>
      <c r="BO27" s="1662">
        <v>223</v>
      </c>
      <c r="BP27" s="1662">
        <v>224</v>
      </c>
      <c r="BQ27" s="1662">
        <v>242</v>
      </c>
      <c r="BR27" s="1704">
        <v>873</v>
      </c>
      <c r="BS27" s="1662">
        <v>277</v>
      </c>
      <c r="BT27" s="1662">
        <v>235</v>
      </c>
      <c r="BU27" s="1662">
        <v>339</v>
      </c>
      <c r="BV27" s="1662">
        <v>219</v>
      </c>
      <c r="BW27" s="1704">
        <v>1070</v>
      </c>
    </row>
    <row r="28" spans="1:75">
      <c r="A28" s="143"/>
      <c r="B28" s="1835" t="s">
        <v>45</v>
      </c>
      <c r="C28" s="1835"/>
      <c r="D28" s="722">
        <v>987.66</v>
      </c>
      <c r="E28" s="722">
        <v>298.459</v>
      </c>
      <c r="F28" s="722">
        <v>225.16200000000001</v>
      </c>
      <c r="G28" s="722">
        <v>56.793999999999997</v>
      </c>
      <c r="H28" s="722">
        <v>399.74400000000003</v>
      </c>
      <c r="I28" s="722">
        <v>285.05099999999999</v>
      </c>
      <c r="J28" s="722">
        <v>322.94099999999997</v>
      </c>
      <c r="K28" s="722">
        <v>65.552999999999997</v>
      </c>
      <c r="L28" s="722">
        <v>-190.45400000000001</v>
      </c>
      <c r="M28" s="722">
        <v>128.03399999999999</v>
      </c>
      <c r="N28" s="722">
        <v>94.742999999999995</v>
      </c>
      <c r="O28" s="722">
        <v>80.909000000000006</v>
      </c>
      <c r="P28" s="722">
        <v>88.987399999999994</v>
      </c>
      <c r="Q28" s="722">
        <v>57.417000000000002</v>
      </c>
      <c r="R28" s="722">
        <v>83.966999999999999</v>
      </c>
      <c r="S28" s="722">
        <v>52.249000000000002</v>
      </c>
      <c r="T28" s="722">
        <v>84.686000000000007</v>
      </c>
      <c r="U28" s="722">
        <v>55.444000000000003</v>
      </c>
      <c r="V28" s="722">
        <v>95.614999999999995</v>
      </c>
      <c r="W28" s="722">
        <v>89.93</v>
      </c>
      <c r="X28" s="722">
        <v>715.67100000000005</v>
      </c>
      <c r="Y28" s="722">
        <v>49.841000000000001</v>
      </c>
      <c r="Z28" s="722">
        <v>40.909999999999997</v>
      </c>
      <c r="AA28" s="722">
        <v>343.84300000000002</v>
      </c>
      <c r="AB28" s="722">
        <v>144.834</v>
      </c>
      <c r="AC28" s="722">
        <v>325.64</v>
      </c>
      <c r="AD28" s="722">
        <v>154.749</v>
      </c>
      <c r="AE28" s="722">
        <v>176.81100000000001</v>
      </c>
      <c r="AF28" s="722">
        <v>273.08699999999999</v>
      </c>
      <c r="AG28" s="722">
        <v>200.376</v>
      </c>
      <c r="AH28" s="722">
        <v>183.428</v>
      </c>
      <c r="AI28" s="722">
        <v>197.047</v>
      </c>
      <c r="AJ28" s="722">
        <v>223.887</v>
      </c>
      <c r="AK28" s="722">
        <v>327.37099999999998</v>
      </c>
      <c r="AL28" s="722">
        <v>219.21700000000001</v>
      </c>
      <c r="AM28" s="722">
        <v>250.61199999999999</v>
      </c>
      <c r="AN28" s="722">
        <v>380.05599999999998</v>
      </c>
      <c r="AO28" s="145"/>
      <c r="AP28" s="1668">
        <v>243.67599999999999</v>
      </c>
      <c r="AQ28" s="1668">
        <v>210.072</v>
      </c>
      <c r="AR28" s="1668">
        <v>459.11399999999998</v>
      </c>
      <c r="AS28" s="1668">
        <v>931.66499999999996</v>
      </c>
      <c r="AT28" s="1662">
        <v>402.87799999999999</v>
      </c>
      <c r="AU28" s="1662">
        <v>303.23700000000002</v>
      </c>
      <c r="AV28" s="1668">
        <v>385.37</v>
      </c>
      <c r="AW28" s="1668">
        <v>408.42099999999999</v>
      </c>
      <c r="AX28" s="1704">
        <v>1500</v>
      </c>
      <c r="AY28" s="1662">
        <v>454</v>
      </c>
      <c r="AZ28" s="1662">
        <v>456</v>
      </c>
      <c r="BA28" s="1662">
        <v>417</v>
      </c>
      <c r="BB28" s="1662">
        <v>755</v>
      </c>
      <c r="BC28" s="1704">
        <v>2082</v>
      </c>
      <c r="BD28" s="1662">
        <v>563</v>
      </c>
      <c r="BE28" s="1662">
        <v>770</v>
      </c>
      <c r="BF28" s="1662">
        <v>649</v>
      </c>
      <c r="BG28" s="1662">
        <v>1430</v>
      </c>
      <c r="BH28" s="1704">
        <v>3412</v>
      </c>
      <c r="BI28" s="1662">
        <v>1428</v>
      </c>
      <c r="BJ28" s="1662">
        <v>1007</v>
      </c>
      <c r="BK28" s="1662">
        <v>1385</v>
      </c>
      <c r="BL28" s="1662">
        <v>1183</v>
      </c>
      <c r="BM28" s="1704">
        <v>5003</v>
      </c>
      <c r="BN28" s="1662">
        <v>1336</v>
      </c>
      <c r="BO28" s="1662">
        <v>1484</v>
      </c>
      <c r="BP28" s="1662">
        <v>918</v>
      </c>
      <c r="BQ28" s="1662">
        <v>2665</v>
      </c>
      <c r="BR28" s="1704">
        <v>6403</v>
      </c>
      <c r="BS28" s="1662">
        <v>2538</v>
      </c>
      <c r="BT28" s="1662">
        <v>1665</v>
      </c>
      <c r="BU28" s="1662">
        <v>3019</v>
      </c>
      <c r="BV28" s="1662">
        <v>1928</v>
      </c>
      <c r="BW28" s="1704">
        <v>9150</v>
      </c>
    </row>
    <row r="29" spans="1:75">
      <c r="A29" s="143"/>
      <c r="B29" s="1835" t="s">
        <v>379</v>
      </c>
      <c r="C29" s="1835"/>
      <c r="D29" s="722">
        <v>-5541.299</v>
      </c>
      <c r="E29" s="722">
        <v>-1741.6220000000001</v>
      </c>
      <c r="F29" s="722">
        <v>-1073.8589999999999</v>
      </c>
      <c r="G29" s="722">
        <v>-1685.6210000000001</v>
      </c>
      <c r="H29" s="722">
        <v>-992.05499999999995</v>
      </c>
      <c r="I29" s="722">
        <v>-833.798</v>
      </c>
      <c r="J29" s="722">
        <v>-1100.5909999999999</v>
      </c>
      <c r="K29" s="722">
        <v>-980.37</v>
      </c>
      <c r="L29" s="722">
        <v>-1454.8240000000001</v>
      </c>
      <c r="M29" s="722">
        <v>-1269.558</v>
      </c>
      <c r="N29" s="722">
        <v>-1230.595</v>
      </c>
      <c r="O29" s="722">
        <v>-1344.229</v>
      </c>
      <c r="P29" s="722">
        <v>-1347.39</v>
      </c>
      <c r="Q29" s="722">
        <v>-1329.0219999999999</v>
      </c>
      <c r="R29" s="722">
        <v>-1227.018</v>
      </c>
      <c r="S29" s="722">
        <v>-1188.837</v>
      </c>
      <c r="T29" s="722">
        <v>-2312.7660000000001</v>
      </c>
      <c r="U29" s="722">
        <v>-1254.77</v>
      </c>
      <c r="V29" s="722">
        <v>-1309.0239999999999</v>
      </c>
      <c r="W29" s="722">
        <v>-1316.5219999999999</v>
      </c>
      <c r="X29" s="722">
        <v>-2528.9369999999999</v>
      </c>
      <c r="Y29" s="722">
        <v>-1664.384</v>
      </c>
      <c r="Z29" s="722">
        <v>-1384.2249999999999</v>
      </c>
      <c r="AA29" s="722">
        <v>-1509.588</v>
      </c>
      <c r="AB29" s="722">
        <v>-2019.077</v>
      </c>
      <c r="AC29" s="722">
        <v>-1843.1869999999999</v>
      </c>
      <c r="AD29" s="722">
        <v>-1799.1849999999999</v>
      </c>
      <c r="AE29" s="722">
        <v>-2209.5219999999999</v>
      </c>
      <c r="AF29" s="722">
        <v>-2227.5250000000001</v>
      </c>
      <c r="AG29" s="722">
        <v>-1699.37</v>
      </c>
      <c r="AH29" s="722">
        <v>-1940.5740000000001</v>
      </c>
      <c r="AI29" s="722">
        <v>-2044.778</v>
      </c>
      <c r="AJ29" s="722">
        <v>-2389.2649999999999</v>
      </c>
      <c r="AK29" s="722">
        <v>-2131.402</v>
      </c>
      <c r="AL29" s="722">
        <v>-2047.567</v>
      </c>
      <c r="AM29" s="722">
        <v>-2793.9920000000002</v>
      </c>
      <c r="AN29" s="722">
        <v>-3755.0250000000001</v>
      </c>
      <c r="AO29" s="145"/>
      <c r="AP29" s="1668">
        <v>-1932.9369999999999</v>
      </c>
      <c r="AQ29" s="1668">
        <v>-2128.8290000000002</v>
      </c>
      <c r="AR29" s="1668">
        <v>-3045.25</v>
      </c>
      <c r="AS29" s="1668">
        <v>-1916.634</v>
      </c>
      <c r="AT29" s="1672">
        <v>-1973.8830000000003</v>
      </c>
      <c r="AU29" s="1672">
        <v>-1972.0520000000001</v>
      </c>
      <c r="AV29" s="1668">
        <v>-1968.922</v>
      </c>
      <c r="AW29" s="1668">
        <v>-2331.9739999999993</v>
      </c>
      <c r="AX29" s="1704">
        <v>-8247</v>
      </c>
      <c r="AY29" s="1662">
        <v>-2026</v>
      </c>
      <c r="AZ29" s="1662">
        <v>-3854</v>
      </c>
      <c r="BA29" s="1662">
        <v>-1741</v>
      </c>
      <c r="BB29" s="1662">
        <v>-2964</v>
      </c>
      <c r="BC29" s="1704">
        <v>-10588</v>
      </c>
      <c r="BD29" s="1662">
        <v>-3190</v>
      </c>
      <c r="BE29" s="1662">
        <v>-2487</v>
      </c>
      <c r="BF29" s="1662">
        <v>-1800</v>
      </c>
      <c r="BG29" s="1662">
        <v>-3211</v>
      </c>
      <c r="BH29" s="1704">
        <v>-10688</v>
      </c>
      <c r="BI29" s="1662">
        <v>-3140</v>
      </c>
      <c r="BJ29" s="1662">
        <v>-2330</v>
      </c>
      <c r="BK29" s="1662">
        <v>-2637</v>
      </c>
      <c r="BL29" s="1662">
        <v>-2679</v>
      </c>
      <c r="BM29" s="1704">
        <v>-10786</v>
      </c>
      <c r="BN29" s="1662">
        <v>-2644</v>
      </c>
      <c r="BO29" s="1662">
        <v>-2931</v>
      </c>
      <c r="BP29" s="1662">
        <v>-2664</v>
      </c>
      <c r="BQ29" s="1662">
        <v>-5582</v>
      </c>
      <c r="BR29" s="1704">
        <v>-13821</v>
      </c>
      <c r="BS29" s="1662">
        <v>-4435</v>
      </c>
      <c r="BT29" s="1662">
        <v>-3200</v>
      </c>
      <c r="BU29" s="1662">
        <v>-4416</v>
      </c>
      <c r="BV29" s="1662">
        <v>-2416</v>
      </c>
      <c r="BW29" s="1704">
        <v>-14467</v>
      </c>
    </row>
    <row r="30" spans="1:75">
      <c r="A30" s="1828" t="s">
        <v>378</v>
      </c>
      <c r="B30" s="1828"/>
      <c r="C30" s="1828"/>
      <c r="D30" s="724">
        <v>-8514.4179999999997</v>
      </c>
      <c r="E30" s="724">
        <v>3129.3069999999998</v>
      </c>
      <c r="F30" s="724">
        <v>5492.0569999999998</v>
      </c>
      <c r="G30" s="724">
        <v>4251.5529999999999</v>
      </c>
      <c r="H30" s="724">
        <v>4483.7690000000002</v>
      </c>
      <c r="I30" s="724">
        <v>4521.4049999999997</v>
      </c>
      <c r="J30" s="724">
        <v>4444.3149999999996</v>
      </c>
      <c r="K30" s="724">
        <v>5116.1660000000002</v>
      </c>
      <c r="L30" s="724">
        <v>6173.3890000000001</v>
      </c>
      <c r="M30" s="724">
        <v>5159.08</v>
      </c>
      <c r="N30" s="724">
        <v>4854.9629999999997</v>
      </c>
      <c r="O30" s="724">
        <v>2857.623</v>
      </c>
      <c r="P30" s="724">
        <v>5382.9894000000004</v>
      </c>
      <c r="Q30" s="724">
        <v>5425.7780000000002</v>
      </c>
      <c r="R30" s="724">
        <v>3638.4209999999998</v>
      </c>
      <c r="S30" s="724">
        <v>4520.3540000000003</v>
      </c>
      <c r="T30" s="724">
        <v>2704.8629999999998</v>
      </c>
      <c r="U30" s="724">
        <v>4924.1710000000003</v>
      </c>
      <c r="V30" s="724">
        <v>3533.779</v>
      </c>
      <c r="W30" s="724">
        <v>5687.6149999999998</v>
      </c>
      <c r="X30" s="724">
        <v>5610.368511104999</v>
      </c>
      <c r="Y30" s="724">
        <v>7068.7969999999996</v>
      </c>
      <c r="Z30" s="724">
        <v>7792.6660000000002</v>
      </c>
      <c r="AA30" s="724">
        <v>6054.3339999999998</v>
      </c>
      <c r="AB30" s="724">
        <v>5212.5330000000004</v>
      </c>
      <c r="AC30" s="724">
        <v>3146.6469999999999</v>
      </c>
      <c r="AD30" s="724">
        <v>9443.1919999999991</v>
      </c>
      <c r="AE30" s="724">
        <v>-6934.9189999999999</v>
      </c>
      <c r="AF30" s="724">
        <v>9083.6550000000007</v>
      </c>
      <c r="AG30" s="724">
        <v>9799.8320000000003</v>
      </c>
      <c r="AH30" s="724">
        <v>11548.545</v>
      </c>
      <c r="AI30" s="724">
        <v>6935.0820000000003</v>
      </c>
      <c r="AJ30" s="724">
        <v>7553.6149999999998</v>
      </c>
      <c r="AK30" s="724">
        <v>9753.4419999999991</v>
      </c>
      <c r="AL30" s="724">
        <v>7278.7820000000002</v>
      </c>
      <c r="AM30" s="724">
        <v>10233.061</v>
      </c>
      <c r="AN30" s="724">
        <v>5640.6890000000003</v>
      </c>
      <c r="AO30" s="663"/>
      <c r="AP30" s="1669">
        <v>9336.5519999999997</v>
      </c>
      <c r="AQ30" s="1669">
        <v>3594.152</v>
      </c>
      <c r="AR30" s="1669">
        <v>8438.7029999999995</v>
      </c>
      <c r="AS30" s="1669">
        <v>10174.94</v>
      </c>
      <c r="AT30" s="1665">
        <v>9871.777</v>
      </c>
      <c r="AU30" s="1665">
        <v>10453.370000000001</v>
      </c>
      <c r="AV30" s="1669">
        <v>5152</v>
      </c>
      <c r="AW30" s="1669">
        <v>3894.3969999999999</v>
      </c>
      <c r="AX30" s="1705">
        <v>29371</v>
      </c>
      <c r="AY30" s="1670">
        <v>-9519</v>
      </c>
      <c r="AZ30" s="1670">
        <v>422</v>
      </c>
      <c r="BA30" s="1670">
        <v>4113</v>
      </c>
      <c r="BB30" s="1670">
        <v>6968</v>
      </c>
      <c r="BC30" s="1705">
        <v>1984</v>
      </c>
      <c r="BD30" s="1670">
        <v>7916</v>
      </c>
      <c r="BE30" s="1670">
        <v>12164</v>
      </c>
      <c r="BF30" s="1670">
        <v>8789</v>
      </c>
      <c r="BG30" s="1670">
        <v>9864</v>
      </c>
      <c r="BH30" s="1705">
        <v>38733</v>
      </c>
      <c r="BI30" s="1670">
        <v>8611</v>
      </c>
      <c r="BJ30" s="1670">
        <v>10090</v>
      </c>
      <c r="BK30" s="1670">
        <v>9610</v>
      </c>
      <c r="BL30" s="1670">
        <v>7908</v>
      </c>
      <c r="BM30" s="1705">
        <v>36219</v>
      </c>
      <c r="BN30" s="1670">
        <v>9673</v>
      </c>
      <c r="BO30" s="1670">
        <v>10687</v>
      </c>
      <c r="BP30" s="1670">
        <v>10735</v>
      </c>
      <c r="BQ30" s="1670">
        <v>11334</v>
      </c>
      <c r="BR30" s="1705">
        <v>42429</v>
      </c>
      <c r="BS30" s="1670">
        <v>12333</v>
      </c>
      <c r="BT30" s="1670">
        <v>12509</v>
      </c>
      <c r="BU30" s="1670">
        <v>10949</v>
      </c>
      <c r="BV30" s="1670">
        <v>12990</v>
      </c>
      <c r="BW30" s="1705">
        <v>48781</v>
      </c>
    </row>
    <row r="31" spans="1:75">
      <c r="A31" s="1834" t="s">
        <v>377</v>
      </c>
      <c r="B31" s="1834"/>
      <c r="C31" s="1834"/>
      <c r="D31" s="721">
        <v>-113.754</v>
      </c>
      <c r="E31" s="721">
        <v>-11.073</v>
      </c>
      <c r="F31" s="721">
        <v>364.48899999999998</v>
      </c>
      <c r="G31" s="721">
        <v>36.255000000000003</v>
      </c>
      <c r="H31" s="721">
        <v>40.765000000000001</v>
      </c>
      <c r="I31" s="721">
        <v>19.727</v>
      </c>
      <c r="J31" s="721">
        <v>-0.186</v>
      </c>
      <c r="K31" s="720">
        <v>2.38</v>
      </c>
      <c r="L31" s="722">
        <v>58.673000000000002</v>
      </c>
      <c r="M31" s="721">
        <v>43.091000000000001</v>
      </c>
      <c r="N31" s="721">
        <v>84.400999999999996</v>
      </c>
      <c r="O31" s="721">
        <v>61.642000000000003</v>
      </c>
      <c r="P31" s="721">
        <v>1.66</v>
      </c>
      <c r="Q31" s="721">
        <v>4.2089999999999996</v>
      </c>
      <c r="R31" s="721">
        <v>-290.97899999999998</v>
      </c>
      <c r="S31" s="721">
        <v>0.81899999999999995</v>
      </c>
      <c r="T31" s="721">
        <v>1527.4570000000001</v>
      </c>
      <c r="U31" s="721">
        <v>11.42</v>
      </c>
      <c r="V31" s="721">
        <v>-6.2160000000000002</v>
      </c>
      <c r="W31" s="721">
        <v>18.623999999999999</v>
      </c>
      <c r="X31" s="721">
        <v>13.121</v>
      </c>
      <c r="Y31" s="721">
        <v>24.597000000000001</v>
      </c>
      <c r="Z31" s="721">
        <v>-49.93</v>
      </c>
      <c r="AA31" s="721">
        <v>3.0019999999999998</v>
      </c>
      <c r="AB31" s="721">
        <v>1138.751</v>
      </c>
      <c r="AC31" s="721">
        <v>9.1720000000000006</v>
      </c>
      <c r="AD31" s="721">
        <v>12.707000000000001</v>
      </c>
      <c r="AE31" s="721">
        <v>9.2569999999999997</v>
      </c>
      <c r="AF31" s="721">
        <v>-29.850999999999999</v>
      </c>
      <c r="AG31" s="721">
        <v>15.784000000000001</v>
      </c>
      <c r="AH31" s="721">
        <v>-4.9779999999999998</v>
      </c>
      <c r="AI31" s="721">
        <v>45.832000000000001</v>
      </c>
      <c r="AJ31" s="721">
        <v>64.760000000000005</v>
      </c>
      <c r="AK31" s="721">
        <v>-32.094999999999999</v>
      </c>
      <c r="AL31" s="721">
        <v>-146.40299999999999</v>
      </c>
      <c r="AM31" s="721">
        <v>125.226</v>
      </c>
      <c r="AN31" s="721">
        <v>38.281999999999996</v>
      </c>
      <c r="AO31" s="1094"/>
      <c r="AP31" s="1667">
        <v>62.502000000000002</v>
      </c>
      <c r="AQ31" s="1667">
        <v>-42.622999999999998</v>
      </c>
      <c r="AR31" s="1667">
        <v>-12.398999999999999</v>
      </c>
      <c r="AS31" s="1667">
        <v>239.50800000000001</v>
      </c>
      <c r="AT31" s="1665">
        <v>-10.997</v>
      </c>
      <c r="AU31" s="1665">
        <v>10.478999999999999</v>
      </c>
      <c r="AV31" s="1667">
        <v>64</v>
      </c>
      <c r="AW31" s="1667">
        <v>2033.1569999999999</v>
      </c>
      <c r="AX31" s="1703">
        <v>2096</v>
      </c>
      <c r="AY31" s="1665">
        <v>328</v>
      </c>
      <c r="AZ31" s="1665">
        <v>11</v>
      </c>
      <c r="BA31" s="1665">
        <v>91</v>
      </c>
      <c r="BB31" s="1665">
        <v>4569</v>
      </c>
      <c r="BC31" s="1703">
        <v>4999</v>
      </c>
      <c r="BD31" s="1665">
        <v>153</v>
      </c>
      <c r="BE31" s="1665">
        <v>557</v>
      </c>
      <c r="BF31" s="1665">
        <v>126</v>
      </c>
      <c r="BG31" s="1665">
        <v>254</v>
      </c>
      <c r="BH31" s="1703">
        <v>1090</v>
      </c>
      <c r="BI31" s="1665">
        <v>565</v>
      </c>
      <c r="BJ31" s="1665">
        <v>75</v>
      </c>
      <c r="BK31" s="1665">
        <v>32</v>
      </c>
      <c r="BL31" s="1665">
        <v>272</v>
      </c>
      <c r="BM31" s="1703">
        <v>944</v>
      </c>
      <c r="BN31" s="1665">
        <v>126</v>
      </c>
      <c r="BO31" s="1665">
        <v>-87</v>
      </c>
      <c r="BP31" s="1665">
        <v>-1323</v>
      </c>
      <c r="BQ31" s="1665">
        <v>179</v>
      </c>
      <c r="BR31" s="1703">
        <v>-1105</v>
      </c>
      <c r="BS31" s="1665">
        <v>104</v>
      </c>
      <c r="BT31" s="1665">
        <v>167</v>
      </c>
      <c r="BU31" s="1665">
        <v>105</v>
      </c>
      <c r="BV31" s="1665">
        <v>256</v>
      </c>
      <c r="BW31" s="1703">
        <v>632</v>
      </c>
    </row>
    <row r="32" spans="1:75" ht="12.75" customHeight="1">
      <c r="A32" s="1828" t="s">
        <v>376</v>
      </c>
      <c r="B32" s="1828"/>
      <c r="C32" s="1828"/>
      <c r="D32" s="721">
        <v>-8628.1720000000005</v>
      </c>
      <c r="E32" s="721">
        <v>3118.2339999999999</v>
      </c>
      <c r="F32" s="721">
        <v>5856.5460000000003</v>
      </c>
      <c r="G32" s="721">
        <v>4287.808</v>
      </c>
      <c r="H32" s="721">
        <v>4524.5339999999997</v>
      </c>
      <c r="I32" s="721">
        <v>4541.1319999999996</v>
      </c>
      <c r="J32" s="721">
        <v>4444.1289999999999</v>
      </c>
      <c r="K32" s="721">
        <v>5118.5460000000003</v>
      </c>
      <c r="L32" s="721">
        <v>6232.0619999999999</v>
      </c>
      <c r="M32" s="721">
        <v>5202.1710000000003</v>
      </c>
      <c r="N32" s="721">
        <v>4939.3639999999996</v>
      </c>
      <c r="O32" s="721">
        <v>2919.2649999999999</v>
      </c>
      <c r="P32" s="721">
        <v>5384.6494000000002</v>
      </c>
      <c r="Q32" s="721">
        <v>5429.9870000000001</v>
      </c>
      <c r="R32" s="721">
        <v>3347.442</v>
      </c>
      <c r="S32" s="721">
        <v>4521.1729999999998</v>
      </c>
      <c r="T32" s="721">
        <v>4232.32</v>
      </c>
      <c r="U32" s="721">
        <v>4935.5910000000003</v>
      </c>
      <c r="V32" s="721">
        <v>3527.5630000000001</v>
      </c>
      <c r="W32" s="721">
        <v>5706.2389999999996</v>
      </c>
      <c r="X32" s="721">
        <v>5623.4895111049991</v>
      </c>
      <c r="Y32" s="721">
        <v>7093.3940000000002</v>
      </c>
      <c r="Z32" s="721">
        <v>7742.7359999999999</v>
      </c>
      <c r="AA32" s="721">
        <v>6057.3360000000002</v>
      </c>
      <c r="AB32" s="721">
        <v>6351.2839999999997</v>
      </c>
      <c r="AC32" s="721">
        <v>3155.819</v>
      </c>
      <c r="AD32" s="721">
        <v>9455.8989999999994</v>
      </c>
      <c r="AE32" s="721">
        <v>-6925.6620000000003</v>
      </c>
      <c r="AF32" s="721">
        <v>9053.8040000000001</v>
      </c>
      <c r="AG32" s="721">
        <v>9815.616</v>
      </c>
      <c r="AH32" s="721">
        <v>11543.566999999999</v>
      </c>
      <c r="AI32" s="721">
        <v>6980.9139999999998</v>
      </c>
      <c r="AJ32" s="721">
        <v>7618.375</v>
      </c>
      <c r="AK32" s="721">
        <v>9721.3469999999998</v>
      </c>
      <c r="AL32" s="721">
        <v>7132.3789999999999</v>
      </c>
      <c r="AM32" s="721">
        <v>10358.287</v>
      </c>
      <c r="AN32" s="721">
        <v>5678.9709999999995</v>
      </c>
      <c r="AO32" s="663"/>
      <c r="AP32" s="1667">
        <v>9399.0540000000001</v>
      </c>
      <c r="AQ32" s="1667">
        <v>3551.529</v>
      </c>
      <c r="AR32" s="1667">
        <v>8426.3040000000001</v>
      </c>
      <c r="AS32" s="1667">
        <v>10414.448</v>
      </c>
      <c r="AT32" s="1665">
        <v>9860.7800000000007</v>
      </c>
      <c r="AU32" s="1665">
        <v>10463.849</v>
      </c>
      <c r="AV32" s="1667">
        <v>5216</v>
      </c>
      <c r="AW32" s="1667">
        <v>5927.5540000000001</v>
      </c>
      <c r="AX32" s="1703">
        <v>31467</v>
      </c>
      <c r="AY32" s="1665">
        <v>-9191</v>
      </c>
      <c r="AZ32" s="1665">
        <v>433</v>
      </c>
      <c r="BA32" s="1665">
        <v>4204</v>
      </c>
      <c r="BB32" s="1665">
        <v>11537</v>
      </c>
      <c r="BC32" s="1703">
        <v>6983</v>
      </c>
      <c r="BD32" s="1665">
        <v>8069</v>
      </c>
      <c r="BE32" s="1665">
        <v>12721</v>
      </c>
      <c r="BF32" s="1665">
        <v>8915</v>
      </c>
      <c r="BG32" s="1665">
        <v>10118</v>
      </c>
      <c r="BH32" s="1703">
        <v>39823</v>
      </c>
      <c r="BI32" s="1665">
        <v>9176</v>
      </c>
      <c r="BJ32" s="1665">
        <v>10165</v>
      </c>
      <c r="BK32" s="1665">
        <v>9642</v>
      </c>
      <c r="BL32" s="1665">
        <v>8180</v>
      </c>
      <c r="BM32" s="1703">
        <v>37163</v>
      </c>
      <c r="BN32" s="1665">
        <v>9799</v>
      </c>
      <c r="BO32" s="1665">
        <v>10600</v>
      </c>
      <c r="BP32" s="1665">
        <v>9412</v>
      </c>
      <c r="BQ32" s="1665">
        <v>11513</v>
      </c>
      <c r="BR32" s="1703">
        <v>41324</v>
      </c>
      <c r="BS32" s="1665">
        <v>12437</v>
      </c>
      <c r="BT32" s="1665">
        <v>12676</v>
      </c>
      <c r="BU32" s="1665">
        <v>11054</v>
      </c>
      <c r="BV32" s="1665">
        <v>13246</v>
      </c>
      <c r="BW32" s="1703">
        <v>49413</v>
      </c>
    </row>
    <row r="33" spans="1:75">
      <c r="A33" s="1828" t="s">
        <v>375</v>
      </c>
      <c r="B33" s="1828"/>
      <c r="C33" s="1828"/>
      <c r="D33" s="721">
        <v>10820.592000000001</v>
      </c>
      <c r="E33" s="721">
        <v>-848.93100000000004</v>
      </c>
      <c r="F33" s="721">
        <v>-3024.7020000000002</v>
      </c>
      <c r="G33" s="721">
        <v>-1746.0309999999999</v>
      </c>
      <c r="H33" s="721">
        <v>-1032.1969999999999</v>
      </c>
      <c r="I33" s="721">
        <v>-1022.538</v>
      </c>
      <c r="J33" s="721">
        <v>-993.74099999999999</v>
      </c>
      <c r="K33" s="721">
        <v>-1823.933</v>
      </c>
      <c r="L33" s="721">
        <v>-2045.8309999999999</v>
      </c>
      <c r="M33" s="721">
        <v>-1469.675</v>
      </c>
      <c r="N33" s="721">
        <v>-1072.2560000000001</v>
      </c>
      <c r="O33" s="721">
        <v>1125.307</v>
      </c>
      <c r="P33" s="721">
        <v>-1438.8050000000001</v>
      </c>
      <c r="Q33" s="721">
        <v>-1786.0250000000001</v>
      </c>
      <c r="R33" s="721">
        <v>215.45500000000001</v>
      </c>
      <c r="S33" s="721">
        <v>-960.46199999999999</v>
      </c>
      <c r="T33" s="721">
        <v>-692.93399999999997</v>
      </c>
      <c r="U33" s="721">
        <v>-1381.0160000000001</v>
      </c>
      <c r="V33" s="721">
        <v>139.14500000000001</v>
      </c>
      <c r="W33" s="721">
        <v>-1601.1</v>
      </c>
      <c r="X33" s="721">
        <v>-859.03800000000001</v>
      </c>
      <c r="Y33" s="721">
        <v>-2549.0459999999998</v>
      </c>
      <c r="Z33" s="721">
        <v>-2688.5439999999999</v>
      </c>
      <c r="AA33" s="721">
        <v>-525.84699999999998</v>
      </c>
      <c r="AB33" s="721">
        <v>-673.91300000000001</v>
      </c>
      <c r="AC33" s="721">
        <v>2718.335</v>
      </c>
      <c r="AD33" s="721">
        <v>-3320.9140000000002</v>
      </c>
      <c r="AE33" s="721">
        <v>13009.647000000001</v>
      </c>
      <c r="AF33" s="721">
        <v>-3191.692</v>
      </c>
      <c r="AG33" s="721">
        <v>-4528.884</v>
      </c>
      <c r="AH33" s="721">
        <v>-5871.4790000000003</v>
      </c>
      <c r="AI33" s="721">
        <v>-1569.527</v>
      </c>
      <c r="AJ33" s="721">
        <v>-2240.165</v>
      </c>
      <c r="AK33" s="721">
        <v>-3698.0320000000002</v>
      </c>
      <c r="AL33" s="721">
        <v>-831.35</v>
      </c>
      <c r="AM33" s="721">
        <v>-4378.5320000000002</v>
      </c>
      <c r="AN33" s="721">
        <v>39.015000000000001</v>
      </c>
      <c r="AO33" s="663"/>
      <c r="AP33" s="1667">
        <v>-3085.232</v>
      </c>
      <c r="AQ33" s="1667">
        <v>2911.4319999999998</v>
      </c>
      <c r="AR33" s="1667">
        <v>-2067.4070000000002</v>
      </c>
      <c r="AS33" s="1667">
        <v>-3993.17</v>
      </c>
      <c r="AT33" s="1662">
        <v>-2969.03</v>
      </c>
      <c r="AU33" s="1662">
        <v>-3400.8609999999999</v>
      </c>
      <c r="AV33" s="1667">
        <v>525</v>
      </c>
      <c r="AW33" s="1667">
        <v>1587.0550000000001</v>
      </c>
      <c r="AX33" s="1703">
        <v>-4257</v>
      </c>
      <c r="AY33" s="1665">
        <v>12659</v>
      </c>
      <c r="AZ33" s="1665">
        <v>1787</v>
      </c>
      <c r="BA33" s="1665">
        <v>169</v>
      </c>
      <c r="BB33" s="1665">
        <v>-4817</v>
      </c>
      <c r="BC33" s="1703">
        <v>9798</v>
      </c>
      <c r="BD33" s="1665">
        <v>-2158</v>
      </c>
      <c r="BE33" s="1665">
        <v>-4735</v>
      </c>
      <c r="BF33" s="1665">
        <v>-2876</v>
      </c>
      <c r="BG33" s="1665">
        <v>-3625</v>
      </c>
      <c r="BH33" s="1703">
        <v>-13394</v>
      </c>
      <c r="BI33" s="1665">
        <v>-2078</v>
      </c>
      <c r="BJ33" s="1665">
        <v>-2419</v>
      </c>
      <c r="BK33" s="1665">
        <v>-1544</v>
      </c>
      <c r="BL33" s="1665">
        <v>-632</v>
      </c>
      <c r="BM33" s="1703">
        <v>-6673</v>
      </c>
      <c r="BN33" s="1665">
        <v>-1400</v>
      </c>
      <c r="BO33" s="1665">
        <v>-1820</v>
      </c>
      <c r="BP33" s="1665">
        <v>-1707</v>
      </c>
      <c r="BQ33" s="1665">
        <v>-2083</v>
      </c>
      <c r="BR33" s="1703">
        <v>-7010</v>
      </c>
      <c r="BS33" s="1665">
        <v>-2517</v>
      </c>
      <c r="BT33" s="1665">
        <v>-2468</v>
      </c>
      <c r="BU33" s="1665">
        <v>-544</v>
      </c>
      <c r="BV33" s="1665">
        <v>-2373</v>
      </c>
      <c r="BW33" s="1703">
        <v>-7902</v>
      </c>
    </row>
    <row r="34" spans="1:75">
      <c r="A34" s="142"/>
      <c r="B34" s="1836" t="s">
        <v>374</v>
      </c>
      <c r="C34" s="1836"/>
      <c r="D34" s="722">
        <v>-841.88800000000003</v>
      </c>
      <c r="E34" s="722">
        <v>-1275.2239999999999</v>
      </c>
      <c r="F34" s="722">
        <v>-3080.12</v>
      </c>
      <c r="G34" s="722">
        <v>-1854.86</v>
      </c>
      <c r="H34" s="722">
        <v>780.12400000000002</v>
      </c>
      <c r="I34" s="722">
        <v>-1351.99</v>
      </c>
      <c r="J34" s="722">
        <v>-1486.2360000000001</v>
      </c>
      <c r="K34" s="722">
        <v>-1283.8699999999999</v>
      </c>
      <c r="L34" s="722">
        <v>-439.92500000000001</v>
      </c>
      <c r="M34" s="722">
        <v>-2087.7469999999998</v>
      </c>
      <c r="N34" s="722">
        <v>-1598.309</v>
      </c>
      <c r="O34" s="722">
        <v>-1650.5709999999999</v>
      </c>
      <c r="P34" s="722">
        <v>-1544.9390000000001</v>
      </c>
      <c r="Q34" s="722">
        <v>-2730.9949999999999</v>
      </c>
      <c r="R34" s="722">
        <v>-2021.3530000000001</v>
      </c>
      <c r="S34" s="722">
        <v>-2016.7249999999999</v>
      </c>
      <c r="T34" s="722">
        <v>-1306.8989999999999</v>
      </c>
      <c r="U34" s="722">
        <v>-1885.048</v>
      </c>
      <c r="V34" s="722">
        <v>-2217.33</v>
      </c>
      <c r="W34" s="722">
        <v>-2545.777</v>
      </c>
      <c r="X34" s="722">
        <v>-1543.0650000000001</v>
      </c>
      <c r="Y34" s="722">
        <v>-2690.1509999999998</v>
      </c>
      <c r="Z34" s="722">
        <v>-2496.2269999999999</v>
      </c>
      <c r="AA34" s="722">
        <v>-1556.704</v>
      </c>
      <c r="AB34" s="722">
        <v>-974.05499999999995</v>
      </c>
      <c r="AC34" s="722">
        <v>-3303.1309999999999</v>
      </c>
      <c r="AD34" s="722">
        <v>-1171.404</v>
      </c>
      <c r="AE34" s="722">
        <v>-3365.4409999999998</v>
      </c>
      <c r="AF34" s="722">
        <v>-722.46500000000003</v>
      </c>
      <c r="AG34" s="722">
        <v>-936.99300000000005</v>
      </c>
      <c r="AH34" s="722">
        <v>-993.50099999999998</v>
      </c>
      <c r="AI34" s="722">
        <v>-1765.5640000000001</v>
      </c>
      <c r="AJ34" s="722">
        <v>-806.64</v>
      </c>
      <c r="AK34" s="722">
        <v>-1224.575</v>
      </c>
      <c r="AL34" s="722">
        <v>-2096.8449999999998</v>
      </c>
      <c r="AM34" s="722">
        <v>-1637.7819999999999</v>
      </c>
      <c r="AN34" s="722">
        <v>-198.41399999999999</v>
      </c>
      <c r="AO34" s="1095"/>
      <c r="AP34" s="1668">
        <v>-1717.2180000000001</v>
      </c>
      <c r="AQ34" s="1668">
        <v>-2587.587</v>
      </c>
      <c r="AR34" s="1668">
        <v>-2110.4279999999999</v>
      </c>
      <c r="AS34" s="1668">
        <v>1635.357</v>
      </c>
      <c r="AT34" s="1662">
        <v>-1957.5250000000001</v>
      </c>
      <c r="AU34" s="1662">
        <v>-2692.3989999999999</v>
      </c>
      <c r="AV34" s="1668">
        <v>-3970</v>
      </c>
      <c r="AW34" s="1668">
        <v>-1505.4110000000001</v>
      </c>
      <c r="AX34" s="1704">
        <v>-10125</v>
      </c>
      <c r="AY34" s="1662">
        <v>-4372</v>
      </c>
      <c r="AZ34" s="1662">
        <v>-2824</v>
      </c>
      <c r="BA34" s="1662">
        <v>-2422</v>
      </c>
      <c r="BB34" s="1662">
        <v>-52</v>
      </c>
      <c r="BC34" s="1704">
        <v>-9670</v>
      </c>
      <c r="BD34" s="1662">
        <v>-3551</v>
      </c>
      <c r="BE34" s="1662">
        <v>-1241</v>
      </c>
      <c r="BF34" s="1662">
        <v>-2303</v>
      </c>
      <c r="BG34" s="1662">
        <v>-407</v>
      </c>
      <c r="BH34" s="1704">
        <v>-7502</v>
      </c>
      <c r="BI34" s="1662">
        <v>-1982</v>
      </c>
      <c r="BJ34" s="1662">
        <v>-2840</v>
      </c>
      <c r="BK34" s="1662">
        <v>-1830</v>
      </c>
      <c r="BL34" s="1662">
        <v>7</v>
      </c>
      <c r="BM34" s="1704">
        <v>-6645</v>
      </c>
      <c r="BN34" s="1662">
        <v>-2639</v>
      </c>
      <c r="BO34" s="1662">
        <v>-3711</v>
      </c>
      <c r="BP34" s="1662">
        <v>-3447</v>
      </c>
      <c r="BQ34" s="1662">
        <v>-162</v>
      </c>
      <c r="BR34" s="1704">
        <v>-9959</v>
      </c>
      <c r="BS34" s="1662">
        <v>-3473</v>
      </c>
      <c r="BT34" s="1662">
        <v>-4476</v>
      </c>
      <c r="BU34" s="1662">
        <v>-2360</v>
      </c>
      <c r="BV34" s="1662">
        <v>-1356</v>
      </c>
      <c r="BW34" s="1704">
        <v>-11665</v>
      </c>
    </row>
    <row r="35" spans="1:75">
      <c r="A35" s="142"/>
      <c r="B35" s="1836" t="s">
        <v>373</v>
      </c>
      <c r="C35" s="1836"/>
      <c r="D35" s="722">
        <v>11662.48</v>
      </c>
      <c r="E35" s="722">
        <v>426.29300000000001</v>
      </c>
      <c r="F35" s="722">
        <v>55.417999999999999</v>
      </c>
      <c r="G35" s="722">
        <v>108.82899999999999</v>
      </c>
      <c r="H35" s="722">
        <v>-1812.3209999999999</v>
      </c>
      <c r="I35" s="722">
        <v>329.452</v>
      </c>
      <c r="J35" s="722">
        <v>492.495</v>
      </c>
      <c r="K35" s="722">
        <v>-540.06299999999999</v>
      </c>
      <c r="L35" s="722">
        <v>-1605.9059999999999</v>
      </c>
      <c r="M35" s="722">
        <v>618.072</v>
      </c>
      <c r="N35" s="722">
        <v>526.053</v>
      </c>
      <c r="O35" s="722">
        <v>2775.8780000000002</v>
      </c>
      <c r="P35" s="722">
        <v>106.134</v>
      </c>
      <c r="Q35" s="722">
        <v>944.97</v>
      </c>
      <c r="R35" s="722">
        <v>2236.808</v>
      </c>
      <c r="S35" s="722">
        <v>1056.2629999999999</v>
      </c>
      <c r="T35" s="722">
        <v>613.96500000000003</v>
      </c>
      <c r="U35" s="722">
        <v>504.03199999999998</v>
      </c>
      <c r="V35" s="722">
        <v>2356.4749999999999</v>
      </c>
      <c r="W35" s="722">
        <v>944.67700000000002</v>
      </c>
      <c r="X35" s="722">
        <v>684.02700000000004</v>
      </c>
      <c r="Y35" s="722">
        <v>141.10499999999999</v>
      </c>
      <c r="Z35" s="722">
        <v>-192.31700000000001</v>
      </c>
      <c r="AA35" s="722">
        <v>1030.857</v>
      </c>
      <c r="AB35" s="722">
        <v>300.142</v>
      </c>
      <c r="AC35" s="722">
        <v>6021.4660000000003</v>
      </c>
      <c r="AD35" s="722">
        <v>-2149.5100000000002</v>
      </c>
      <c r="AE35" s="722">
        <v>16375.088</v>
      </c>
      <c r="AF35" s="722">
        <v>-2469.2269999999999</v>
      </c>
      <c r="AG35" s="722">
        <v>-3591.8910000000001</v>
      </c>
      <c r="AH35" s="722">
        <v>-4877.9780000000001</v>
      </c>
      <c r="AI35" s="722">
        <v>196.03700000000001</v>
      </c>
      <c r="AJ35" s="722">
        <v>-1433.5250000000001</v>
      </c>
      <c r="AK35" s="722">
        <v>-2473.4569999999999</v>
      </c>
      <c r="AL35" s="722">
        <v>1265.4949999999999</v>
      </c>
      <c r="AM35" s="722">
        <v>-2740.75</v>
      </c>
      <c r="AN35" s="722">
        <v>237.429</v>
      </c>
      <c r="AO35" s="1095"/>
      <c r="AP35" s="1668">
        <v>-1368.0139999999999</v>
      </c>
      <c r="AQ35" s="1668">
        <v>5499.0190000000002</v>
      </c>
      <c r="AR35" s="1668">
        <v>43.021000000000001</v>
      </c>
      <c r="AS35" s="1668">
        <v>-5628.527</v>
      </c>
      <c r="AT35" s="1665">
        <v>-1011.505</v>
      </c>
      <c r="AU35" s="1665">
        <v>-708.46199999999999</v>
      </c>
      <c r="AV35" s="1668">
        <v>4495</v>
      </c>
      <c r="AW35" s="1668">
        <v>3092.4659999999999</v>
      </c>
      <c r="AX35" s="1704">
        <v>5868</v>
      </c>
      <c r="AY35" s="1662">
        <v>17031</v>
      </c>
      <c r="AZ35" s="1662">
        <v>4611</v>
      </c>
      <c r="BA35" s="1662">
        <v>2591</v>
      </c>
      <c r="BB35" s="1662">
        <v>-4765</v>
      </c>
      <c r="BC35" s="1704">
        <v>19468</v>
      </c>
      <c r="BD35" s="1662">
        <v>1393</v>
      </c>
      <c r="BE35" s="1662">
        <v>-3494</v>
      </c>
      <c r="BF35" s="1662">
        <v>-573</v>
      </c>
      <c r="BG35" s="1662">
        <v>-3218</v>
      </c>
      <c r="BH35" s="1704">
        <v>-5892</v>
      </c>
      <c r="BI35" s="1662">
        <v>-96</v>
      </c>
      <c r="BJ35" s="1662">
        <v>421</v>
      </c>
      <c r="BK35" s="1662">
        <v>286</v>
      </c>
      <c r="BL35" s="1662">
        <v>-639</v>
      </c>
      <c r="BM35" s="1704">
        <v>-28</v>
      </c>
      <c r="BN35" s="1662">
        <v>1239</v>
      </c>
      <c r="BO35" s="1662">
        <v>1891</v>
      </c>
      <c r="BP35" s="1662">
        <v>1740</v>
      </c>
      <c r="BQ35" s="1662">
        <v>-1921</v>
      </c>
      <c r="BR35" s="1704">
        <v>2949</v>
      </c>
      <c r="BS35" s="1662">
        <v>956</v>
      </c>
      <c r="BT35" s="1662">
        <v>2008</v>
      </c>
      <c r="BU35" s="1662">
        <v>1816</v>
      </c>
      <c r="BV35" s="1662">
        <v>-1017</v>
      </c>
      <c r="BW35" s="1704">
        <v>3763</v>
      </c>
    </row>
    <row r="36" spans="1:75">
      <c r="A36" s="141" t="s">
        <v>999</v>
      </c>
      <c r="B36" s="141"/>
      <c r="C36" s="141"/>
      <c r="D36" s="721">
        <v>-208.97300000000001</v>
      </c>
      <c r="E36" s="721">
        <v>-54.054000000000002</v>
      </c>
      <c r="F36" s="721">
        <v>-58.274000000000001</v>
      </c>
      <c r="G36" s="721">
        <v>-54.015000000000001</v>
      </c>
      <c r="H36" s="721">
        <v>-38.298000000000002</v>
      </c>
      <c r="I36" s="721">
        <v>-62.167000000000002</v>
      </c>
      <c r="J36" s="721">
        <v>-53.838000000000001</v>
      </c>
      <c r="K36" s="721">
        <v>-52.152999999999999</v>
      </c>
      <c r="L36" s="721">
        <v>-92.781999999999996</v>
      </c>
      <c r="M36" s="721">
        <v>-35.090000000000003</v>
      </c>
      <c r="N36" s="721">
        <v>-71.433999999999997</v>
      </c>
      <c r="O36" s="721">
        <v>-56.832000000000001</v>
      </c>
      <c r="P36" s="721">
        <v>-28.567</v>
      </c>
      <c r="Q36" s="721">
        <v>-27.734999999999999</v>
      </c>
      <c r="R36" s="721">
        <v>-51.966000000000001</v>
      </c>
      <c r="S36" s="721">
        <v>-43.271000000000001</v>
      </c>
      <c r="T36" s="721">
        <v>-36.054000000000002</v>
      </c>
      <c r="U36" s="721">
        <v>-61.392000000000003</v>
      </c>
      <c r="V36" s="721">
        <v>-60.232999999999997</v>
      </c>
      <c r="W36" s="721">
        <v>-60.123599999999996</v>
      </c>
      <c r="X36" s="721">
        <v>-77.108399999999989</v>
      </c>
      <c r="Y36" s="721">
        <v>-61.414000000000001</v>
      </c>
      <c r="Z36" s="721">
        <v>-76.965999999999994</v>
      </c>
      <c r="AA36" s="721">
        <v>-48.924999999999997</v>
      </c>
      <c r="AB36" s="721">
        <v>-73.287000000000006</v>
      </c>
      <c r="AC36" s="721">
        <v>-35.786000000000001</v>
      </c>
      <c r="AD36" s="721">
        <v>-71.599000000000004</v>
      </c>
      <c r="AE36" s="721">
        <v>-59.917999999999999</v>
      </c>
      <c r="AF36" s="721">
        <v>-72.028000000000006</v>
      </c>
      <c r="AG36" s="721">
        <v>-38.991999999999997</v>
      </c>
      <c r="AH36" s="721">
        <v>-59.508000000000003</v>
      </c>
      <c r="AI36" s="721">
        <v>-60.906999999999996</v>
      </c>
      <c r="AJ36" s="721">
        <v>-91.123000000000005</v>
      </c>
      <c r="AK36" s="721">
        <v>-38.756999999999998</v>
      </c>
      <c r="AL36" s="721">
        <v>-59.128</v>
      </c>
      <c r="AM36" s="721">
        <v>-56.317999999999998</v>
      </c>
      <c r="AN36" s="721">
        <v>-89.381</v>
      </c>
      <c r="AO36" s="141"/>
      <c r="AP36" s="1667">
        <v>-44.072000000000003</v>
      </c>
      <c r="AQ36" s="1667">
        <v>-60.180999999999997</v>
      </c>
      <c r="AR36" s="1667">
        <v>-76.495999999999995</v>
      </c>
      <c r="AS36" s="1667">
        <v>-77.168999999999997</v>
      </c>
      <c r="AT36" s="1665">
        <v>-91.852999999999994</v>
      </c>
      <c r="AU36" s="1665">
        <v>-80.974000000000004</v>
      </c>
      <c r="AV36" s="1667">
        <v>-93</v>
      </c>
      <c r="AW36" s="1667">
        <v>-97.686999999999998</v>
      </c>
      <c r="AX36" s="1703">
        <v>-363</v>
      </c>
      <c r="AY36" s="1665">
        <v>-22</v>
      </c>
      <c r="AZ36" s="1665">
        <v>-26</v>
      </c>
      <c r="BA36" s="1665">
        <v>-22</v>
      </c>
      <c r="BB36" s="1665">
        <v>-42</v>
      </c>
      <c r="BC36" s="1703">
        <v>-112</v>
      </c>
      <c r="BD36" s="1665">
        <v>-49</v>
      </c>
      <c r="BE36" s="1665">
        <v>-50</v>
      </c>
      <c r="BF36" s="1665">
        <v>-40</v>
      </c>
      <c r="BG36" s="1665">
        <v>-69</v>
      </c>
      <c r="BH36" s="1703">
        <v>-208</v>
      </c>
      <c r="BI36" s="1665">
        <v>-66</v>
      </c>
      <c r="BJ36" s="1665">
        <v>-55</v>
      </c>
      <c r="BK36" s="1665">
        <v>-60</v>
      </c>
      <c r="BL36" s="1665">
        <v>-74</v>
      </c>
      <c r="BM36" s="1703">
        <v>-255</v>
      </c>
      <c r="BN36" s="1665">
        <v>-59</v>
      </c>
      <c r="BO36" s="1665">
        <v>-80</v>
      </c>
      <c r="BP36" s="1665">
        <v>-63</v>
      </c>
      <c r="BQ36" s="1665">
        <v>-73</v>
      </c>
      <c r="BR36" s="1703">
        <v>-275</v>
      </c>
      <c r="BS36" s="1665">
        <v>-111</v>
      </c>
      <c r="BT36" s="1665">
        <v>-74</v>
      </c>
      <c r="BU36" s="1665">
        <v>-76</v>
      </c>
      <c r="BV36" s="1665">
        <v>-60</v>
      </c>
      <c r="BW36" s="1703">
        <v>-321</v>
      </c>
    </row>
    <row r="37" spans="1:75">
      <c r="A37" s="1834" t="s">
        <v>618</v>
      </c>
      <c r="B37" s="1834"/>
      <c r="C37" s="1834"/>
      <c r="D37" s="721">
        <v>-111.771</v>
      </c>
      <c r="E37" s="721">
        <v>-200.41200000000001</v>
      </c>
      <c r="F37" s="721">
        <v>-202.67500000000001</v>
      </c>
      <c r="G37" s="721">
        <v>-219.67599999999999</v>
      </c>
      <c r="H37" s="721">
        <v>-241.25</v>
      </c>
      <c r="I37" s="721">
        <v>-222.23699999999999</v>
      </c>
      <c r="J37" s="721">
        <v>-231.59800000000001</v>
      </c>
      <c r="K37" s="720">
        <v>-208.441</v>
      </c>
      <c r="L37" s="721">
        <v>-203.64699999999999</v>
      </c>
      <c r="M37" s="721">
        <v>-167.10499999999999</v>
      </c>
      <c r="N37" s="721">
        <v>-193.46700000000001</v>
      </c>
      <c r="O37" s="721">
        <v>-180.36500000000001</v>
      </c>
      <c r="P37" s="721">
        <v>-236.53800000000001</v>
      </c>
      <c r="Q37" s="721">
        <v>-190.53399999999999</v>
      </c>
      <c r="R37" s="721">
        <v>-206.76900000000001</v>
      </c>
      <c r="S37" s="721">
        <v>-145.15</v>
      </c>
      <c r="T37" s="721">
        <v>-11.539</v>
      </c>
      <c r="U37" s="721">
        <v>-20.744</v>
      </c>
      <c r="V37" s="721">
        <v>-23.576000000000001</v>
      </c>
      <c r="W37" s="721">
        <v>-50.414999999999999</v>
      </c>
      <c r="X37" s="721">
        <v>-41.531999999999996</v>
      </c>
      <c r="Y37" s="721">
        <v>-63.854999999999997</v>
      </c>
      <c r="Z37" s="721">
        <v>-78.376999999999995</v>
      </c>
      <c r="AA37" s="721">
        <v>-78.775000000000006</v>
      </c>
      <c r="AB37" s="721">
        <v>-84.236999999999995</v>
      </c>
      <c r="AC37" s="721">
        <v>-105.41500000000001</v>
      </c>
      <c r="AD37" s="721">
        <v>-79.450999999999993</v>
      </c>
      <c r="AE37" s="721">
        <v>-79.122</v>
      </c>
      <c r="AF37" s="721">
        <v>-92.082999999999998</v>
      </c>
      <c r="AG37" s="721">
        <v>-64.094999999999999</v>
      </c>
      <c r="AH37" s="721">
        <v>-94.123000000000005</v>
      </c>
      <c r="AI37" s="721">
        <v>44.015999999999998</v>
      </c>
      <c r="AJ37" s="721">
        <v>255.44</v>
      </c>
      <c r="AK37" s="721">
        <v>67.932000000000002</v>
      </c>
      <c r="AL37" s="721">
        <v>-227.93600000000001</v>
      </c>
      <c r="AM37" s="721">
        <v>153.29400000000001</v>
      </c>
      <c r="AN37" s="721">
        <v>192.76</v>
      </c>
      <c r="AO37" s="1094"/>
      <c r="AP37" s="1667">
        <v>10.568</v>
      </c>
      <c r="AQ37" s="1667">
        <v>-158.69</v>
      </c>
      <c r="AR37" s="1667">
        <v>-35.241999999999997</v>
      </c>
      <c r="AS37" s="1667">
        <v>-138.25399999999999</v>
      </c>
      <c r="AT37" s="1665">
        <v>-90.188999999999993</v>
      </c>
      <c r="AU37" s="1665">
        <v>-167.10900000000001</v>
      </c>
      <c r="AV37" s="1667">
        <v>-72</v>
      </c>
      <c r="AW37" s="1667">
        <v>64.748000000000005</v>
      </c>
      <c r="AX37" s="1703">
        <v>-264</v>
      </c>
      <c r="AY37" s="1665">
        <v>-45</v>
      </c>
      <c r="AZ37" s="1665">
        <v>1230</v>
      </c>
      <c r="BA37" s="1665">
        <v>141</v>
      </c>
      <c r="BB37" s="1665">
        <v>914</v>
      </c>
      <c r="BC37" s="1703">
        <v>2240</v>
      </c>
      <c r="BD37" s="1665">
        <v>-448</v>
      </c>
      <c r="BE37" s="1665">
        <v>-376</v>
      </c>
      <c r="BF37" s="1665">
        <v>-219</v>
      </c>
      <c r="BG37" s="1665">
        <v>-190</v>
      </c>
      <c r="BH37" s="1703">
        <v>-1233</v>
      </c>
      <c r="BI37" s="1665">
        <v>-289</v>
      </c>
      <c r="BJ37" s="1665">
        <v>-255</v>
      </c>
      <c r="BK37" s="1665">
        <v>-159</v>
      </c>
      <c r="BL37" s="1665">
        <v>-118</v>
      </c>
      <c r="BM37" s="1703">
        <v>-821</v>
      </c>
      <c r="BN37" s="1665">
        <v>-161</v>
      </c>
      <c r="BO37" s="1665">
        <v>-222</v>
      </c>
      <c r="BP37" s="1665">
        <v>-103</v>
      </c>
      <c r="BQ37" s="1665">
        <v>-185</v>
      </c>
      <c r="BR37" s="1703">
        <v>-671</v>
      </c>
      <c r="BS37" s="1665">
        <v>-226</v>
      </c>
      <c r="BT37" s="1665">
        <v>-239</v>
      </c>
      <c r="BU37" s="1665">
        <v>-240</v>
      </c>
      <c r="BV37" s="1665">
        <v>-254</v>
      </c>
      <c r="BW37" s="1703">
        <v>-959</v>
      </c>
    </row>
    <row r="38" spans="1:75" ht="12.65" customHeight="1">
      <c r="A38" s="1828" t="s">
        <v>372</v>
      </c>
      <c r="B38" s="1828"/>
      <c r="C38" s="1828"/>
      <c r="D38" s="721">
        <v>1871.6759999999999</v>
      </c>
      <c r="E38" s="721">
        <v>2014.837</v>
      </c>
      <c r="F38" s="721">
        <v>2570.895</v>
      </c>
      <c r="G38" s="721">
        <v>2268.0859999999998</v>
      </c>
      <c r="H38" s="721">
        <v>3212.7890000000002</v>
      </c>
      <c r="I38" s="721">
        <v>3234.19</v>
      </c>
      <c r="J38" s="721">
        <v>3164.9520000000002</v>
      </c>
      <c r="K38" s="721">
        <v>3034.0189999999998</v>
      </c>
      <c r="L38" s="721">
        <v>3889.8020000000001</v>
      </c>
      <c r="M38" s="721">
        <v>3530.3009999999999</v>
      </c>
      <c r="N38" s="721">
        <v>3602.2069999999999</v>
      </c>
      <c r="O38" s="721">
        <v>3807.375</v>
      </c>
      <c r="P38" s="721">
        <v>3680.7394000000004</v>
      </c>
      <c r="Q38" s="721">
        <v>3425.6930000000002</v>
      </c>
      <c r="R38" s="721">
        <v>3304.1619999999998</v>
      </c>
      <c r="S38" s="721">
        <v>3372.29</v>
      </c>
      <c r="T38" s="721">
        <v>3491.7930000000001</v>
      </c>
      <c r="U38" s="721">
        <v>3472.4389999999999</v>
      </c>
      <c r="V38" s="721">
        <v>3582.8989999999999</v>
      </c>
      <c r="W38" s="721">
        <v>3994.6003999999998</v>
      </c>
      <c r="X38" s="721">
        <v>4645.8111111049984</v>
      </c>
      <c r="Y38" s="721">
        <v>4419.0789999999997</v>
      </c>
      <c r="Z38" s="721">
        <v>4898.8490000000002</v>
      </c>
      <c r="AA38" s="721">
        <v>5403.7889999999998</v>
      </c>
      <c r="AB38" s="721">
        <v>5519.8469999999998</v>
      </c>
      <c r="AC38" s="721">
        <v>5732.9530000000004</v>
      </c>
      <c r="AD38" s="721">
        <v>5983.9350000000004</v>
      </c>
      <c r="AE38" s="721">
        <v>5944.9449999999997</v>
      </c>
      <c r="AF38" s="721">
        <v>5698.0010000000002</v>
      </c>
      <c r="AG38" s="721">
        <v>5183.6450000000004</v>
      </c>
      <c r="AH38" s="721">
        <v>5518.4570000000003</v>
      </c>
      <c r="AI38" s="721">
        <v>5394.4960000000001</v>
      </c>
      <c r="AJ38" s="721">
        <v>5542.527</v>
      </c>
      <c r="AK38" s="721">
        <v>6052.49</v>
      </c>
      <c r="AL38" s="721">
        <v>6013.9650000000001</v>
      </c>
      <c r="AM38" s="721">
        <v>6076.7309999999998</v>
      </c>
      <c r="AN38" s="721">
        <v>5821.3649999999998</v>
      </c>
      <c r="AO38" s="663"/>
      <c r="AP38" s="1667">
        <v>6280.3180000000002</v>
      </c>
      <c r="AQ38" s="1667">
        <v>6244.09</v>
      </c>
      <c r="AR38" s="1667">
        <v>6247.1589999999997</v>
      </c>
      <c r="AS38" s="1667">
        <v>6205.8549999999996</v>
      </c>
      <c r="AT38" s="1665">
        <v>6709.7079999999996</v>
      </c>
      <c r="AU38" s="1665">
        <v>6814.9049999999997</v>
      </c>
      <c r="AV38" s="1667">
        <v>5576</v>
      </c>
      <c r="AW38" s="1667">
        <v>7481.67</v>
      </c>
      <c r="AX38" s="1703">
        <v>26583</v>
      </c>
      <c r="AY38" s="1665">
        <v>3401</v>
      </c>
      <c r="AZ38" s="1665">
        <v>3424</v>
      </c>
      <c r="BA38" s="1665">
        <v>4492</v>
      </c>
      <c r="BB38" s="1665">
        <v>7592</v>
      </c>
      <c r="BC38" s="1703">
        <v>18909</v>
      </c>
      <c r="BD38" s="1665">
        <v>5414</v>
      </c>
      <c r="BE38" s="1665">
        <v>7560</v>
      </c>
      <c r="BF38" s="1665">
        <v>5780</v>
      </c>
      <c r="BG38" s="1665">
        <v>6234</v>
      </c>
      <c r="BH38" s="1703">
        <v>24988</v>
      </c>
      <c r="BI38" s="1665">
        <v>6743</v>
      </c>
      <c r="BJ38" s="1665">
        <v>7436</v>
      </c>
      <c r="BK38" s="1665">
        <v>7879</v>
      </c>
      <c r="BL38" s="1665">
        <v>7356</v>
      </c>
      <c r="BM38" s="1703">
        <v>29414</v>
      </c>
      <c r="BN38" s="1665">
        <v>8179</v>
      </c>
      <c r="BO38" s="1665">
        <v>8478</v>
      </c>
      <c r="BP38" s="1665">
        <v>7539</v>
      </c>
      <c r="BQ38" s="1665">
        <v>9172</v>
      </c>
      <c r="BR38" s="1703">
        <v>33368</v>
      </c>
      <c r="BS38" s="1665">
        <v>9583</v>
      </c>
      <c r="BT38" s="1665">
        <v>9895</v>
      </c>
      <c r="BU38" s="1665">
        <v>10194</v>
      </c>
      <c r="BV38" s="1665">
        <v>10559</v>
      </c>
      <c r="BW38" s="1703">
        <v>40231</v>
      </c>
    </row>
    <row r="39" spans="1:75">
      <c r="A39" s="663" t="s">
        <v>1432</v>
      </c>
      <c r="B39" s="663"/>
      <c r="C39" s="663"/>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63"/>
      <c r="AP39" s="1673"/>
      <c r="AQ39" s="1673"/>
      <c r="AR39" s="1673"/>
      <c r="AS39" s="1673"/>
      <c r="AT39" s="1674">
        <v>0</v>
      </c>
      <c r="AU39" s="1674">
        <v>0</v>
      </c>
      <c r="AV39" s="1674">
        <v>0</v>
      </c>
      <c r="AW39" s="1675"/>
      <c r="AX39" s="1706">
        <v>0</v>
      </c>
      <c r="AY39" s="1674">
        <v>0</v>
      </c>
      <c r="AZ39" s="1674">
        <v>0</v>
      </c>
      <c r="BA39" s="1674">
        <v>0</v>
      </c>
      <c r="BB39" s="1674">
        <v>0</v>
      </c>
      <c r="BC39" s="1706">
        <v>0</v>
      </c>
      <c r="BD39" s="1674">
        <v>0</v>
      </c>
      <c r="BE39" s="1674">
        <v>0</v>
      </c>
      <c r="BF39" s="1674">
        <v>0</v>
      </c>
      <c r="BG39" s="1674">
        <v>0</v>
      </c>
      <c r="BH39" s="1706">
        <v>0</v>
      </c>
      <c r="BI39" s="1674">
        <v>0</v>
      </c>
      <c r="BJ39" s="1674">
        <v>0</v>
      </c>
      <c r="BK39" s="1674">
        <v>0</v>
      </c>
      <c r="BL39" s="1674">
        <v>0</v>
      </c>
      <c r="BM39" s="1706">
        <v>0</v>
      </c>
      <c r="BN39" s="1674">
        <v>0</v>
      </c>
      <c r="BO39" s="1674">
        <v>0</v>
      </c>
      <c r="BP39" s="1674">
        <v>0</v>
      </c>
      <c r="BQ39" s="1674">
        <v>0</v>
      </c>
      <c r="BR39" s="1706">
        <v>0</v>
      </c>
      <c r="BS39" s="1674">
        <v>0</v>
      </c>
      <c r="BT39" s="1674">
        <v>0</v>
      </c>
      <c r="BU39" s="1674">
        <v>0</v>
      </c>
      <c r="BV39" s="1674">
        <v>0</v>
      </c>
      <c r="BW39" s="1706">
        <v>0</v>
      </c>
    </row>
    <row r="40" spans="1:75">
      <c r="A40" s="664"/>
      <c r="B40" s="664" t="s">
        <v>961</v>
      </c>
      <c r="C40" s="664"/>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664"/>
      <c r="AP40" s="1676"/>
      <c r="AQ40" s="1676"/>
      <c r="AR40" s="1676"/>
      <c r="AS40" s="1676"/>
      <c r="AT40" s="1677">
        <v>0.69</v>
      </c>
      <c r="AU40" s="1677">
        <v>0.7</v>
      </c>
      <c r="AV40" s="1677">
        <v>0.56999999999999995</v>
      </c>
      <c r="AW40" s="1677">
        <v>0.77</v>
      </c>
      <c r="AX40" s="1707">
        <v>2.73</v>
      </c>
      <c r="AY40" s="1677">
        <v>0.35</v>
      </c>
      <c r="AZ40" s="1677">
        <v>0.35</v>
      </c>
      <c r="BA40" s="1677">
        <v>0.45999999999999996</v>
      </c>
      <c r="BB40" s="1677">
        <v>0.77999999999999992</v>
      </c>
      <c r="BC40" s="1707">
        <v>1.94</v>
      </c>
      <c r="BD40" s="1678">
        <v>0.55000000000000004</v>
      </c>
      <c r="BE40" s="1678">
        <v>0.78</v>
      </c>
      <c r="BF40" s="1678">
        <v>0.58999999999999986</v>
      </c>
      <c r="BG40" s="1678">
        <v>0.64000000000000012</v>
      </c>
      <c r="BH40" s="1707">
        <v>2.56</v>
      </c>
      <c r="BI40" s="1678">
        <v>0.69</v>
      </c>
      <c r="BJ40" s="1678">
        <v>0.76</v>
      </c>
      <c r="BK40" s="1678">
        <v>0.8</v>
      </c>
      <c r="BL40" s="1678">
        <v>0.75000000000000022</v>
      </c>
      <c r="BM40" s="1707">
        <v>3</v>
      </c>
      <c r="BN40" s="1678">
        <v>0.84</v>
      </c>
      <c r="BO40" s="1678">
        <v>0.86</v>
      </c>
      <c r="BP40" s="1678">
        <v>0.77000000000000035</v>
      </c>
      <c r="BQ40" s="1678">
        <v>0.94000000000000006</v>
      </c>
      <c r="BR40" s="1707">
        <v>3.41</v>
      </c>
      <c r="BS40" s="1678">
        <v>0.98</v>
      </c>
      <c r="BT40" s="1678">
        <v>1.01</v>
      </c>
      <c r="BU40" s="1678">
        <v>1.0399999999999996</v>
      </c>
      <c r="BV40" s="1678">
        <v>1.0800000000000005</v>
      </c>
      <c r="BW40" s="1707">
        <v>4.1099999999999994</v>
      </c>
    </row>
    <row r="41" spans="1:75">
      <c r="A41" s="664"/>
      <c r="B41" s="664" t="s">
        <v>962</v>
      </c>
      <c r="C41" s="664"/>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7"/>
      <c r="AJ41" s="1147"/>
      <c r="AK41" s="1147"/>
      <c r="AL41" s="1147"/>
      <c r="AM41" s="1147"/>
      <c r="AN41" s="1147"/>
      <c r="AO41" s="664"/>
      <c r="AP41" s="1676"/>
      <c r="AQ41" s="1676"/>
      <c r="AR41" s="1676"/>
      <c r="AS41" s="1676"/>
      <c r="AT41" s="1677">
        <v>0.69</v>
      </c>
      <c r="AU41" s="1677">
        <v>0.7</v>
      </c>
      <c r="AV41" s="1677">
        <v>0.56999999999999995</v>
      </c>
      <c r="AW41" s="1677">
        <v>0.77</v>
      </c>
      <c r="AX41" s="1707">
        <v>2.73</v>
      </c>
      <c r="AY41" s="1677">
        <v>0.35</v>
      </c>
      <c r="AZ41" s="1677">
        <v>0.35</v>
      </c>
      <c r="BA41" s="1677">
        <v>0.45999999999999996</v>
      </c>
      <c r="BB41" s="1677">
        <v>0.77999999999999992</v>
      </c>
      <c r="BC41" s="1707">
        <v>1.94</v>
      </c>
      <c r="BD41" s="1678">
        <v>0.55000000000000004</v>
      </c>
      <c r="BE41" s="1678">
        <v>0.78</v>
      </c>
      <c r="BF41" s="1678">
        <v>0.58999999999999986</v>
      </c>
      <c r="BG41" s="1678">
        <v>0.64000000000000012</v>
      </c>
      <c r="BH41" s="1707">
        <v>2.56</v>
      </c>
      <c r="BI41" s="1678">
        <v>0.69</v>
      </c>
      <c r="BJ41" s="1678">
        <v>0.76</v>
      </c>
      <c r="BK41" s="1678">
        <v>0.8</v>
      </c>
      <c r="BL41" s="1678">
        <v>0.75000000000000022</v>
      </c>
      <c r="BM41" s="1707">
        <v>3</v>
      </c>
      <c r="BN41" s="1678">
        <v>0.84</v>
      </c>
      <c r="BO41" s="1678">
        <v>0.86</v>
      </c>
      <c r="BP41" s="1678">
        <v>0.77000000000000035</v>
      </c>
      <c r="BQ41" s="1678">
        <v>0.94000000000000006</v>
      </c>
      <c r="BR41" s="1707">
        <v>3.41</v>
      </c>
      <c r="BS41" s="1678">
        <v>0.98</v>
      </c>
      <c r="BT41" s="1678">
        <v>1.01</v>
      </c>
      <c r="BU41" s="1678">
        <v>1.0399999999999996</v>
      </c>
      <c r="BV41" s="1678">
        <v>1.0800000000000005</v>
      </c>
      <c r="BW41" s="1707">
        <v>4.1099999999999994</v>
      </c>
    </row>
    <row r="42" spans="1:75">
      <c r="A42" s="663" t="s">
        <v>1433</v>
      </c>
      <c r="B42" s="663"/>
      <c r="C42" s="663"/>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63"/>
      <c r="AP42" s="1673"/>
      <c r="AQ42" s="1673"/>
      <c r="AR42" s="1673"/>
      <c r="AS42" s="1673"/>
      <c r="AT42" s="1674">
        <v>0</v>
      </c>
      <c r="AU42" s="1674">
        <v>0</v>
      </c>
      <c r="AV42" s="1674">
        <v>0</v>
      </c>
      <c r="AW42" s="1675"/>
      <c r="AX42" s="1708">
        <v>0</v>
      </c>
      <c r="AY42" s="1674">
        <v>0</v>
      </c>
      <c r="AZ42" s="1674">
        <v>0</v>
      </c>
      <c r="BA42" s="1679"/>
      <c r="BB42" s="1674">
        <v>0</v>
      </c>
      <c r="BC42" s="1708">
        <v>0</v>
      </c>
      <c r="BD42" s="1680">
        <v>0</v>
      </c>
      <c r="BE42" s="1680">
        <v>0</v>
      </c>
      <c r="BF42" s="1680">
        <v>0</v>
      </c>
      <c r="BG42" s="1680">
        <v>0</v>
      </c>
      <c r="BH42" s="1708">
        <v>0</v>
      </c>
      <c r="BI42" s="1680">
        <v>0</v>
      </c>
      <c r="BJ42" s="1680">
        <v>0</v>
      </c>
      <c r="BK42" s="1680">
        <v>0</v>
      </c>
      <c r="BL42" s="1680">
        <v>0</v>
      </c>
      <c r="BM42" s="1708">
        <v>0</v>
      </c>
      <c r="BN42" s="1680">
        <v>0</v>
      </c>
      <c r="BO42" s="1680">
        <v>0</v>
      </c>
      <c r="BP42" s="1680">
        <v>0</v>
      </c>
      <c r="BQ42" s="1680">
        <v>0</v>
      </c>
      <c r="BR42" s="1708">
        <v>0</v>
      </c>
      <c r="BS42" s="1680">
        <v>0</v>
      </c>
      <c r="BT42" s="1680">
        <v>0</v>
      </c>
      <c r="BU42" s="1680">
        <v>0</v>
      </c>
      <c r="BV42" s="1680">
        <v>0</v>
      </c>
      <c r="BW42" s="1708">
        <v>0</v>
      </c>
    </row>
    <row r="43" spans="1:75">
      <c r="A43" s="664"/>
      <c r="B43" s="664" t="s">
        <v>961</v>
      </c>
      <c r="C43" s="664"/>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7"/>
      <c r="AJ43" s="1147"/>
      <c r="AK43" s="1147"/>
      <c r="AL43" s="1147"/>
      <c r="AM43" s="1147"/>
      <c r="AN43" s="1147"/>
      <c r="AO43" s="664"/>
      <c r="AP43" s="1676"/>
      <c r="AQ43" s="1676"/>
      <c r="AR43" s="1676"/>
      <c r="AS43" s="1676"/>
      <c r="AT43" s="1677">
        <v>0.69</v>
      </c>
      <c r="AU43" s="1677">
        <v>0.7</v>
      </c>
      <c r="AV43" s="1677">
        <v>0.56999999999999995</v>
      </c>
      <c r="AW43" s="1677">
        <v>0.77</v>
      </c>
      <c r="AX43" s="1707">
        <v>2.72</v>
      </c>
      <c r="AY43" s="1677">
        <v>0.35</v>
      </c>
      <c r="AZ43" s="1677">
        <v>0.35</v>
      </c>
      <c r="BA43" s="1677">
        <v>0.45999999999999996</v>
      </c>
      <c r="BB43" s="1677">
        <v>0.77000000000000013</v>
      </c>
      <c r="BC43" s="1707">
        <v>1.93</v>
      </c>
      <c r="BD43" s="1678">
        <v>0.55000000000000004</v>
      </c>
      <c r="BE43" s="1678">
        <v>0.77</v>
      </c>
      <c r="BF43" s="1678">
        <v>0.58999999999999986</v>
      </c>
      <c r="BG43" s="1678">
        <v>0.63000000000000012</v>
      </c>
      <c r="BH43" s="1707">
        <v>2.54</v>
      </c>
      <c r="BI43" s="1678">
        <v>0.69</v>
      </c>
      <c r="BJ43" s="1678">
        <v>0.75</v>
      </c>
      <c r="BK43" s="1678">
        <v>0.80000000000000027</v>
      </c>
      <c r="BL43" s="1678">
        <v>0.73999999999999977</v>
      </c>
      <c r="BM43" s="1707">
        <v>2.98</v>
      </c>
      <c r="BN43" s="1678">
        <v>0.83</v>
      </c>
      <c r="BO43" s="1678">
        <v>0.86</v>
      </c>
      <c r="BP43" s="1678">
        <v>0.76000000000000034</v>
      </c>
      <c r="BQ43" s="1678">
        <v>0.9299999999999996</v>
      </c>
      <c r="BR43" s="1707">
        <v>3.38</v>
      </c>
      <c r="BS43" s="1678">
        <v>0.97</v>
      </c>
      <c r="BT43" s="1678">
        <v>1.01</v>
      </c>
      <c r="BU43" s="1678">
        <v>1.0299999999999998</v>
      </c>
      <c r="BV43" s="1678">
        <v>1.0700000000000007</v>
      </c>
      <c r="BW43" s="1707">
        <v>4.08</v>
      </c>
    </row>
    <row r="44" spans="1:75">
      <c r="A44" s="664"/>
      <c r="B44" s="664" t="s">
        <v>962</v>
      </c>
      <c r="C44" s="664"/>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c r="AF44" s="1147"/>
      <c r="AG44" s="1147"/>
      <c r="AH44" s="1147"/>
      <c r="AI44" s="1147"/>
      <c r="AJ44" s="1147"/>
      <c r="AK44" s="1147"/>
      <c r="AL44" s="1147"/>
      <c r="AM44" s="1147"/>
      <c r="AN44" s="1147"/>
      <c r="AO44" s="664"/>
      <c r="AP44" s="1676"/>
      <c r="AQ44" s="1676"/>
      <c r="AR44" s="1676"/>
      <c r="AS44" s="1676"/>
      <c r="AT44" s="1677">
        <v>0.69</v>
      </c>
      <c r="AU44" s="1677">
        <v>0.7</v>
      </c>
      <c r="AV44" s="1677">
        <v>0.56999999999999995</v>
      </c>
      <c r="AW44" s="1677">
        <v>0.77</v>
      </c>
      <c r="AX44" s="1707">
        <v>2.72</v>
      </c>
      <c r="AY44" s="1677">
        <v>0.35</v>
      </c>
      <c r="AZ44" s="1677">
        <v>0.35</v>
      </c>
      <c r="BA44" s="1677">
        <v>0.45999999999999996</v>
      </c>
      <c r="BB44" s="1677">
        <v>0.77000000000000013</v>
      </c>
      <c r="BC44" s="1707">
        <v>1.93</v>
      </c>
      <c r="BD44" s="1678">
        <v>0.55000000000000004</v>
      </c>
      <c r="BE44" s="1678">
        <v>0.77</v>
      </c>
      <c r="BF44" s="1678">
        <v>0.58999999999999986</v>
      </c>
      <c r="BG44" s="1678">
        <v>0.63000000000000012</v>
      </c>
      <c r="BH44" s="1707">
        <v>2.54</v>
      </c>
      <c r="BI44" s="1678">
        <v>0.69</v>
      </c>
      <c r="BJ44" s="1678">
        <v>0.75</v>
      </c>
      <c r="BK44" s="1678">
        <v>0.80000000000000027</v>
      </c>
      <c r="BL44" s="1678">
        <v>0.73999999999999977</v>
      </c>
      <c r="BM44" s="1707">
        <v>2.98</v>
      </c>
      <c r="BN44" s="1678">
        <v>0.83</v>
      </c>
      <c r="BO44" s="1678">
        <v>0.86</v>
      </c>
      <c r="BP44" s="1678">
        <v>0.76000000000000034</v>
      </c>
      <c r="BQ44" s="1678">
        <v>0.9299999999999996</v>
      </c>
      <c r="BR44" s="1707">
        <v>3.38</v>
      </c>
      <c r="BS44" s="1678">
        <v>0.97</v>
      </c>
      <c r="BT44" s="1678">
        <v>1.01</v>
      </c>
      <c r="BU44" s="1678">
        <v>1.0299999999999998</v>
      </c>
      <c r="BV44" s="1678">
        <v>1.0700000000000007</v>
      </c>
      <c r="BW44" s="1707">
        <v>4.08</v>
      </c>
    </row>
    <row r="45" spans="1:75">
      <c r="A45" s="663" t="s">
        <v>1434</v>
      </c>
      <c r="B45" s="663"/>
      <c r="C45" s="663"/>
      <c r="D45" s="671"/>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63"/>
      <c r="AP45" s="1673"/>
      <c r="AQ45" s="1673"/>
      <c r="AR45" s="1673"/>
      <c r="AS45" s="1673"/>
      <c r="AT45" s="1674">
        <v>0</v>
      </c>
      <c r="AU45" s="1674">
        <v>0</v>
      </c>
      <c r="AV45" s="1674">
        <v>0</v>
      </c>
      <c r="AW45" s="1675"/>
      <c r="AX45" s="1706">
        <v>0</v>
      </c>
      <c r="AY45" s="1674">
        <v>0</v>
      </c>
      <c r="AZ45" s="1674">
        <v>0</v>
      </c>
      <c r="BA45" s="1674">
        <v>0</v>
      </c>
      <c r="BC45" s="1706">
        <v>0</v>
      </c>
      <c r="BD45" s="1674">
        <v>0</v>
      </c>
      <c r="BE45" s="1674">
        <v>0</v>
      </c>
      <c r="BF45" s="1674">
        <v>0</v>
      </c>
      <c r="BG45" s="1674">
        <v>0</v>
      </c>
      <c r="BH45" s="1706">
        <v>0</v>
      </c>
      <c r="BI45" s="1674">
        <v>0</v>
      </c>
      <c r="BJ45" s="1674">
        <v>0</v>
      </c>
      <c r="BK45" s="1674">
        <v>0</v>
      </c>
      <c r="BL45" s="1674">
        <v>0</v>
      </c>
      <c r="BM45" s="1706">
        <v>0</v>
      </c>
      <c r="BN45" s="1674">
        <v>0</v>
      </c>
      <c r="BO45" s="1674">
        <v>0</v>
      </c>
      <c r="BP45" s="1674">
        <v>0</v>
      </c>
      <c r="BQ45" s="1674">
        <v>0</v>
      </c>
      <c r="BR45" s="1706">
        <v>0</v>
      </c>
      <c r="BS45" s="1674">
        <v>0</v>
      </c>
      <c r="BT45" s="1674">
        <v>0</v>
      </c>
      <c r="BU45" s="1674">
        <v>0</v>
      </c>
      <c r="BV45" s="1674">
        <v>0</v>
      </c>
      <c r="BW45" s="1706"/>
    </row>
    <row r="46" spans="1:75">
      <c r="A46" s="664"/>
      <c r="B46" s="664" t="s">
        <v>961</v>
      </c>
      <c r="C46" s="664"/>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c r="AM46" s="1147"/>
      <c r="AN46" s="1147"/>
      <c r="AO46" s="664"/>
      <c r="AP46" s="1676"/>
      <c r="AQ46" s="1676"/>
      <c r="AR46" s="1676"/>
      <c r="AS46" s="1676"/>
      <c r="AT46" s="1662">
        <v>4958290359</v>
      </c>
      <c r="AU46" s="1662">
        <v>4958290359</v>
      </c>
      <c r="AV46" s="1662">
        <v>4958290359</v>
      </c>
      <c r="AW46" s="1681">
        <v>4958290359</v>
      </c>
      <c r="AX46" s="1704">
        <v>4958290359</v>
      </c>
      <c r="AY46" s="1662">
        <v>4958290359</v>
      </c>
      <c r="AZ46" s="1662">
        <v>4958290359</v>
      </c>
      <c r="BA46" s="1662">
        <v>4958290359</v>
      </c>
      <c r="BB46" s="1662">
        <v>4958290359</v>
      </c>
      <c r="BC46" s="1704">
        <v>4958290359</v>
      </c>
      <c r="BD46" s="1662">
        <v>4958290359</v>
      </c>
      <c r="BE46" s="1662">
        <v>4958290359</v>
      </c>
      <c r="BF46" s="1662">
        <v>4958290359</v>
      </c>
      <c r="BG46" s="1662">
        <v>4958290359</v>
      </c>
      <c r="BH46" s="1704">
        <v>4958290359</v>
      </c>
      <c r="BI46" s="1662">
        <v>4958290359</v>
      </c>
      <c r="BJ46" s="1662">
        <v>4958290359</v>
      </c>
      <c r="BK46" s="1662">
        <v>4958290359</v>
      </c>
      <c r="BL46" s="1662">
        <v>4958290359</v>
      </c>
      <c r="BM46" s="1704">
        <v>4958290359</v>
      </c>
      <c r="BN46" s="1662">
        <v>4958290359</v>
      </c>
      <c r="BO46" s="1662">
        <v>4958290359</v>
      </c>
      <c r="BP46" s="1662">
        <v>4958290359</v>
      </c>
      <c r="BQ46" s="1662">
        <v>4958290359</v>
      </c>
      <c r="BR46" s="1704">
        <v>4958290359</v>
      </c>
      <c r="BS46" s="1662">
        <v>4958290359</v>
      </c>
      <c r="BT46" s="1662">
        <v>4958290359</v>
      </c>
      <c r="BU46" s="1662">
        <v>4958290359</v>
      </c>
      <c r="BV46" s="1662">
        <v>4958290359</v>
      </c>
      <c r="BW46" s="1704">
        <v>4958290359</v>
      </c>
    </row>
    <row r="47" spans="1:75">
      <c r="A47" s="664"/>
      <c r="B47" s="664" t="s">
        <v>962</v>
      </c>
      <c r="C47" s="664"/>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47"/>
      <c r="AI47" s="1147"/>
      <c r="AJ47" s="1147"/>
      <c r="AK47" s="1147"/>
      <c r="AL47" s="1147"/>
      <c r="AM47" s="1147"/>
      <c r="AN47" s="1147"/>
      <c r="AO47" s="664"/>
      <c r="AP47" s="1676"/>
      <c r="AQ47" s="1676"/>
      <c r="AR47" s="1676"/>
      <c r="AS47" s="1676"/>
      <c r="AT47" s="1662">
        <v>4770295919</v>
      </c>
      <c r="AU47" s="1662">
        <v>4777575546</v>
      </c>
      <c r="AV47" s="1662">
        <v>4785705852</v>
      </c>
      <c r="AW47" s="1681">
        <v>4845844989</v>
      </c>
      <c r="AX47" s="1704">
        <v>4781855588</v>
      </c>
      <c r="AY47" s="1662">
        <v>4792863835</v>
      </c>
      <c r="AZ47" s="1662">
        <v>4798481927</v>
      </c>
      <c r="BA47" s="1662">
        <v>4800376702</v>
      </c>
      <c r="BB47" s="1662">
        <v>4801324161</v>
      </c>
      <c r="BC47" s="1704">
        <v>4801324161</v>
      </c>
      <c r="BD47" s="1662">
        <v>4810249528</v>
      </c>
      <c r="BE47" s="1662">
        <v>4815885208</v>
      </c>
      <c r="BF47" s="1662">
        <v>4817789069</v>
      </c>
      <c r="BG47" s="1662">
        <v>4818741579</v>
      </c>
      <c r="BH47" s="1704">
        <v>4818741579</v>
      </c>
      <c r="BI47" s="1662">
        <v>4835217789</v>
      </c>
      <c r="BJ47" s="1662">
        <v>4838833377</v>
      </c>
      <c r="BK47" s="1662">
        <v>4840079729</v>
      </c>
      <c r="BL47" s="1662">
        <v>4840703872</v>
      </c>
      <c r="BM47" s="1704">
        <v>4840703872</v>
      </c>
      <c r="BN47" s="1662">
        <v>4833480639</v>
      </c>
      <c r="BO47" s="1662">
        <v>4837567276</v>
      </c>
      <c r="BP47" s="1662">
        <v>4839375710</v>
      </c>
      <c r="BQ47" s="1662">
        <v>4840883862</v>
      </c>
      <c r="BR47" s="1704">
        <v>4840883862</v>
      </c>
      <c r="BS47" s="1662">
        <v>4826869491</v>
      </c>
      <c r="BT47" s="1662">
        <v>4830512963</v>
      </c>
      <c r="BU47" s="1662">
        <v>4831757567</v>
      </c>
      <c r="BV47" s="1662">
        <v>4831104001</v>
      </c>
      <c r="BW47" s="1704">
        <v>4831104001</v>
      </c>
    </row>
    <row r="48" spans="1:75">
      <c r="A48" s="663" t="s">
        <v>1435</v>
      </c>
      <c r="B48" s="664"/>
      <c r="C48" s="663"/>
      <c r="D48" s="671"/>
      <c r="E48" s="67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63"/>
      <c r="AP48" s="1673"/>
      <c r="AQ48" s="1673"/>
      <c r="AR48" s="1673"/>
      <c r="AS48" s="1673"/>
      <c r="AT48" s="1674">
        <v>0</v>
      </c>
      <c r="AU48" s="1674">
        <v>0</v>
      </c>
      <c r="AV48" s="1674">
        <v>0</v>
      </c>
      <c r="AW48" s="1675"/>
      <c r="AX48" s="1706">
        <v>0</v>
      </c>
      <c r="AY48" s="1674">
        <v>0</v>
      </c>
      <c r="AZ48" s="1674">
        <v>0</v>
      </c>
      <c r="BA48" s="1674">
        <v>0</v>
      </c>
      <c r="BB48" s="1674">
        <v>0</v>
      </c>
      <c r="BC48" s="1706">
        <v>0</v>
      </c>
      <c r="BD48" s="1674">
        <v>0</v>
      </c>
      <c r="BE48" s="1674">
        <v>0</v>
      </c>
      <c r="BF48" s="1674">
        <v>0</v>
      </c>
      <c r="BG48" s="1674">
        <v>0</v>
      </c>
      <c r="BH48" s="1706">
        <v>0</v>
      </c>
      <c r="BI48" s="1674">
        <v>0</v>
      </c>
      <c r="BJ48" s="1674">
        <v>0</v>
      </c>
      <c r="BK48" s="1674">
        <v>0</v>
      </c>
      <c r="BL48" s="1674">
        <v>0</v>
      </c>
      <c r="BM48" s="1706">
        <v>0</v>
      </c>
      <c r="BN48" s="1674">
        <v>0</v>
      </c>
      <c r="BO48" s="1674">
        <v>0</v>
      </c>
      <c r="BP48" s="1674">
        <v>0</v>
      </c>
      <c r="BQ48" s="1674">
        <v>0</v>
      </c>
      <c r="BR48" s="1706">
        <v>0</v>
      </c>
      <c r="BS48" s="1674">
        <v>0</v>
      </c>
      <c r="BT48" s="1674">
        <v>0</v>
      </c>
      <c r="BU48" s="1674">
        <v>0</v>
      </c>
      <c r="BV48" s="1674">
        <v>0</v>
      </c>
      <c r="BW48" s="1706">
        <v>0</v>
      </c>
    </row>
    <row r="49" spans="1:75">
      <c r="A49" s="664"/>
      <c r="B49" s="664" t="s">
        <v>961</v>
      </c>
      <c r="C49" s="664"/>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1147"/>
      <c r="AC49" s="1147"/>
      <c r="AD49" s="1147"/>
      <c r="AE49" s="1147"/>
      <c r="AF49" s="1147"/>
      <c r="AG49" s="1147"/>
      <c r="AH49" s="1147"/>
      <c r="AI49" s="1147"/>
      <c r="AJ49" s="1147"/>
      <c r="AK49" s="1147"/>
      <c r="AL49" s="1147"/>
      <c r="AM49" s="1147"/>
      <c r="AN49" s="1147"/>
      <c r="AO49" s="664"/>
      <c r="AP49" s="1676"/>
      <c r="AQ49" s="1676"/>
      <c r="AR49" s="1676"/>
      <c r="AS49" s="1676"/>
      <c r="AT49" s="1662">
        <v>4958290359</v>
      </c>
      <c r="AU49" s="1662">
        <v>4958290359</v>
      </c>
      <c r="AV49" s="1662">
        <v>4958290359</v>
      </c>
      <c r="AW49" s="1681">
        <v>4958290359</v>
      </c>
      <c r="AX49" s="1704">
        <v>4958290359</v>
      </c>
      <c r="AY49" s="1662">
        <v>4958290359</v>
      </c>
      <c r="AZ49" s="1662">
        <v>4958290359</v>
      </c>
      <c r="BA49" s="1662">
        <v>4958290359</v>
      </c>
      <c r="BB49" s="1662">
        <v>4958290359</v>
      </c>
      <c r="BC49" s="1704">
        <v>4958290359</v>
      </c>
      <c r="BD49" s="1662">
        <v>4958290359</v>
      </c>
      <c r="BE49" s="1662">
        <v>4958290359</v>
      </c>
      <c r="BF49" s="1662">
        <v>4958290359</v>
      </c>
      <c r="BG49" s="1662">
        <v>4958290359</v>
      </c>
      <c r="BH49" s="1704">
        <v>4958290359</v>
      </c>
      <c r="BI49" s="1662">
        <v>4958290359</v>
      </c>
      <c r="BJ49" s="1662">
        <v>4958290359</v>
      </c>
      <c r="BK49" s="1662">
        <v>4958290359</v>
      </c>
      <c r="BL49" s="1662">
        <v>4958290359</v>
      </c>
      <c r="BM49" s="1704">
        <v>4958290359</v>
      </c>
      <c r="BN49" s="1662">
        <v>4958290359</v>
      </c>
      <c r="BO49" s="1662">
        <v>4958290359</v>
      </c>
      <c r="BP49" s="1662">
        <v>4958290359</v>
      </c>
      <c r="BQ49" s="1662">
        <v>4958290359</v>
      </c>
      <c r="BR49" s="1704">
        <v>4958290359</v>
      </c>
      <c r="BS49" s="1662">
        <v>4958290359</v>
      </c>
      <c r="BT49" s="1662">
        <v>4958290359</v>
      </c>
      <c r="BU49" s="1662">
        <v>4958290359</v>
      </c>
      <c r="BV49" s="1662">
        <v>4958290359</v>
      </c>
      <c r="BW49" s="1704">
        <v>4958290359</v>
      </c>
    </row>
    <row r="50" spans="1:75" ht="13.5" thickBot="1">
      <c r="A50" s="670"/>
      <c r="B50" s="670" t="s">
        <v>962</v>
      </c>
      <c r="C50" s="670"/>
      <c r="D50" s="1148"/>
      <c r="E50" s="1148"/>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664"/>
      <c r="AP50" s="1682"/>
      <c r="AQ50" s="1682"/>
      <c r="AR50" s="1682"/>
      <c r="AS50" s="1682"/>
      <c r="AT50" s="1683">
        <v>4806592987</v>
      </c>
      <c r="AU50" s="1683">
        <v>4816454169</v>
      </c>
      <c r="AV50" s="1683">
        <v>4846886334</v>
      </c>
      <c r="AW50" s="1684"/>
      <c r="AX50" s="1709">
        <v>4826925107</v>
      </c>
      <c r="AY50" s="1685">
        <v>4820538297</v>
      </c>
      <c r="AZ50" s="1685">
        <v>4826762713</v>
      </c>
      <c r="BA50" s="1683">
        <v>4833530654</v>
      </c>
      <c r="BB50" s="1683">
        <v>4843233835</v>
      </c>
      <c r="BC50" s="1709">
        <v>4843233835</v>
      </c>
      <c r="BD50" s="1683">
        <v>4840038363</v>
      </c>
      <c r="BE50" s="1683">
        <v>4849089944</v>
      </c>
      <c r="BF50" s="1683">
        <v>4855597089</v>
      </c>
      <c r="BG50" s="1683">
        <v>4873042114</v>
      </c>
      <c r="BH50" s="1709">
        <v>4873042114</v>
      </c>
      <c r="BI50" s="1683">
        <v>4873102641</v>
      </c>
      <c r="BJ50" s="1683">
        <v>4875507563</v>
      </c>
      <c r="BK50" s="1683">
        <v>4891693612</v>
      </c>
      <c r="BL50" s="1683">
        <v>4900469300</v>
      </c>
      <c r="BM50" s="1709">
        <v>4900469300</v>
      </c>
      <c r="BN50" s="1683">
        <v>4874904063</v>
      </c>
      <c r="BO50" s="1683">
        <v>4891767691</v>
      </c>
      <c r="BP50" s="1683">
        <v>4899192716</v>
      </c>
      <c r="BQ50" s="1683">
        <v>4908283361</v>
      </c>
      <c r="BR50" s="1709">
        <v>4908283361</v>
      </c>
      <c r="BS50" s="1683">
        <v>4886339764</v>
      </c>
      <c r="BT50" s="1683">
        <v>4895771430</v>
      </c>
      <c r="BU50" s="1683">
        <v>4904841252</v>
      </c>
      <c r="BV50" s="1683">
        <v>4911006957</v>
      </c>
      <c r="BW50" s="1709">
        <v>4911006957</v>
      </c>
    </row>
    <row r="51" spans="1:75">
      <c r="A51" s="1826" t="s">
        <v>1216</v>
      </c>
      <c r="B51" s="1826"/>
      <c r="C51" s="1826"/>
      <c r="D51" s="665"/>
      <c r="E51" s="665"/>
      <c r="F51" s="665"/>
      <c r="G51" s="665"/>
      <c r="H51" s="665"/>
      <c r="I51" s="665"/>
      <c r="J51" s="665"/>
      <c r="K51" s="665"/>
      <c r="L51" s="665"/>
      <c r="M51" s="665"/>
      <c r="N51" s="665"/>
      <c r="O51" s="665"/>
      <c r="P51" s="665"/>
      <c r="Q51" s="666"/>
      <c r="R51" s="666"/>
      <c r="S51" s="666"/>
      <c r="T51" s="666"/>
      <c r="U51" s="666"/>
      <c r="V51" s="666"/>
      <c r="W51" s="666"/>
      <c r="X51" s="666"/>
      <c r="Y51" s="666"/>
      <c r="Z51" s="666"/>
      <c r="AA51" s="662"/>
      <c r="AB51" s="662"/>
      <c r="AC51" s="662"/>
      <c r="AD51" s="662"/>
      <c r="AE51" s="662"/>
      <c r="AF51" s="662"/>
      <c r="AG51" s="662"/>
      <c r="AH51" s="662"/>
      <c r="AI51" s="667"/>
      <c r="AJ51" s="662"/>
      <c r="AK51" s="662"/>
      <c r="AL51" s="662"/>
      <c r="AM51" s="662"/>
      <c r="AN51" s="662"/>
      <c r="AO51" s="1092"/>
      <c r="AP51" s="1087" t="s">
        <v>1540</v>
      </c>
      <c r="AQ51" s="662"/>
      <c r="AR51" s="662"/>
      <c r="AS51" s="662"/>
      <c r="AT51" s="662"/>
      <c r="AU51" s="662"/>
      <c r="AV51" s="662"/>
      <c r="AW51" s="662"/>
      <c r="BB51" s="1117"/>
    </row>
    <row r="52" spans="1:75">
      <c r="A52" s="1828"/>
      <c r="B52" s="1828"/>
      <c r="C52" s="1828"/>
      <c r="D52" s="665"/>
      <c r="E52" s="665"/>
      <c r="F52" s="665"/>
      <c r="G52" s="665"/>
      <c r="H52" s="665"/>
      <c r="I52" s="665"/>
      <c r="J52" s="665"/>
      <c r="K52" s="665"/>
      <c r="L52" s="665"/>
      <c r="M52" s="665"/>
      <c r="N52" s="665"/>
      <c r="O52" s="665"/>
      <c r="P52" s="665"/>
      <c r="Q52" s="666"/>
      <c r="R52" s="666"/>
      <c r="S52" s="666"/>
      <c r="T52" s="666"/>
      <c r="U52" s="666"/>
      <c r="V52" s="666"/>
      <c r="W52" s="666"/>
      <c r="X52" s="666"/>
      <c r="Y52" s="666"/>
      <c r="Z52" s="666"/>
      <c r="AA52" s="662"/>
      <c r="AB52" s="662"/>
      <c r="AC52" s="662"/>
      <c r="AD52" s="662"/>
      <c r="AE52" s="662"/>
      <c r="AF52" s="662"/>
      <c r="AG52" s="662"/>
      <c r="AH52" s="662"/>
      <c r="AI52" s="659"/>
      <c r="AJ52" s="662"/>
      <c r="AK52" s="662"/>
      <c r="AL52" s="662"/>
      <c r="AM52" s="662"/>
      <c r="AN52" s="662"/>
      <c r="AO52" s="663"/>
      <c r="AP52" s="662"/>
      <c r="AQ52" s="662"/>
      <c r="AR52" s="662"/>
      <c r="AS52" s="662"/>
      <c r="AT52" s="662"/>
      <c r="AU52" s="662"/>
      <c r="AV52" s="662"/>
      <c r="AW52" s="662"/>
    </row>
    <row r="53" spans="1:75">
      <c r="A53" s="1834"/>
      <c r="B53" s="1834"/>
      <c r="C53" s="1834"/>
      <c r="D53" s="665"/>
      <c r="E53" s="665"/>
      <c r="F53" s="665"/>
      <c r="G53" s="665"/>
      <c r="H53" s="665"/>
      <c r="I53" s="665"/>
      <c r="J53" s="665"/>
      <c r="K53" s="665"/>
      <c r="L53" s="665"/>
      <c r="M53" s="665"/>
      <c r="N53" s="665"/>
      <c r="O53" s="665"/>
      <c r="P53" s="665"/>
      <c r="Q53" s="666"/>
      <c r="R53" s="666"/>
      <c r="S53" s="666"/>
      <c r="T53" s="666"/>
      <c r="U53" s="666"/>
      <c r="V53" s="662"/>
      <c r="W53" s="666"/>
      <c r="X53" s="666"/>
      <c r="Y53" s="666"/>
      <c r="Z53" s="666"/>
      <c r="AA53" s="662"/>
      <c r="AB53" s="662"/>
      <c r="AC53" s="662"/>
      <c r="AD53" s="662"/>
      <c r="AE53" s="662"/>
      <c r="AF53" s="668"/>
      <c r="AG53" s="662"/>
      <c r="AH53" s="662"/>
      <c r="AI53" s="669"/>
      <c r="AJ53" s="662"/>
      <c r="AK53" s="662"/>
      <c r="AL53" s="662"/>
      <c r="AM53" s="662"/>
      <c r="AN53" s="662"/>
      <c r="AO53" s="1094"/>
      <c r="AP53" s="662"/>
      <c r="AQ53" s="662"/>
      <c r="AR53" s="662"/>
      <c r="AS53" s="662"/>
      <c r="AT53" s="662"/>
      <c r="AU53" s="662"/>
      <c r="AV53" s="662"/>
      <c r="AW53" s="662"/>
    </row>
    <row r="54" spans="1:75">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8"/>
      <c r="AG54" s="662"/>
      <c r="AH54" s="662"/>
      <c r="AI54" s="669"/>
      <c r="AJ54" s="662"/>
      <c r="AK54" s="662"/>
      <c r="AL54" s="662"/>
      <c r="AM54" s="662"/>
      <c r="AN54" s="662"/>
      <c r="AP54" s="662"/>
      <c r="AQ54" s="662"/>
      <c r="AR54" s="662"/>
      <c r="AS54" s="662"/>
      <c r="AT54" s="662"/>
      <c r="AU54" s="662"/>
      <c r="AV54" s="662"/>
      <c r="AW54" s="662"/>
    </row>
    <row r="55" spans="1:75">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9"/>
      <c r="AJ55" s="662"/>
      <c r="AK55" s="662"/>
      <c r="AL55" s="662"/>
      <c r="AM55" s="662"/>
      <c r="AN55" s="662"/>
      <c r="AP55" s="662"/>
      <c r="AQ55" s="662"/>
      <c r="AR55" s="662"/>
      <c r="AS55" s="662"/>
      <c r="AT55" s="662"/>
      <c r="AU55" s="662"/>
      <c r="AV55" s="662"/>
      <c r="AW55" s="662"/>
    </row>
    <row r="56" spans="1:75">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7"/>
      <c r="AJ56" s="662"/>
      <c r="AK56" s="662"/>
      <c r="AL56" s="662"/>
      <c r="AM56" s="662"/>
      <c r="AN56" s="662"/>
      <c r="AP56" s="662"/>
      <c r="AQ56" s="662"/>
      <c r="AR56" s="662"/>
      <c r="AS56" s="662"/>
      <c r="AT56" s="662"/>
      <c r="AU56" s="662"/>
      <c r="AV56" s="662"/>
      <c r="AW56" s="662"/>
    </row>
    <row r="57" spans="1:75">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7"/>
      <c r="AJ57" s="662"/>
      <c r="AK57" s="662"/>
      <c r="AL57" s="662"/>
      <c r="AM57" s="662"/>
      <c r="AN57" s="662"/>
      <c r="AP57" s="662"/>
      <c r="AQ57" s="662"/>
      <c r="AR57" s="662"/>
      <c r="AS57" s="662"/>
      <c r="AT57" s="662"/>
      <c r="AU57" s="662"/>
      <c r="AV57" s="662"/>
      <c r="AW57" s="662"/>
    </row>
    <row r="58" spans="1:75">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9"/>
      <c r="AJ58" s="662"/>
      <c r="AK58" s="662"/>
      <c r="AL58" s="662"/>
      <c r="AM58" s="662"/>
      <c r="AN58" s="662"/>
      <c r="AP58" s="662"/>
      <c r="AQ58" s="662"/>
      <c r="AR58" s="662"/>
      <c r="AS58" s="662"/>
      <c r="AT58" s="662"/>
      <c r="AU58" s="662"/>
      <c r="AV58" s="662"/>
      <c r="AW58" s="662"/>
    </row>
    <row r="59" spans="1:75">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9"/>
      <c r="AJ59" s="662"/>
      <c r="AK59" s="662"/>
      <c r="AL59" s="662"/>
      <c r="AM59" s="662"/>
      <c r="AN59" s="662"/>
      <c r="AP59" s="662"/>
      <c r="AQ59" s="662"/>
      <c r="AR59" s="662"/>
      <c r="AS59" s="662"/>
      <c r="AT59" s="662"/>
      <c r="AU59" s="662"/>
      <c r="AV59" s="662"/>
      <c r="AW59" s="662"/>
    </row>
    <row r="60" spans="1:75">
      <c r="D60" s="662"/>
      <c r="E60" s="662"/>
      <c r="F60" s="662"/>
      <c r="G60" s="662"/>
      <c r="H60" s="662"/>
      <c r="I60" s="662"/>
      <c r="J60" s="662"/>
      <c r="K60" s="662"/>
      <c r="L60" s="662"/>
      <c r="M60" s="662"/>
      <c r="N60" s="662"/>
      <c r="O60" s="662"/>
      <c r="P60" s="662"/>
      <c r="Q60" s="662"/>
      <c r="R60" s="662"/>
      <c r="S60" s="662"/>
      <c r="T60" s="662"/>
      <c r="U60" s="662"/>
      <c r="V60" s="662"/>
      <c r="W60" s="662"/>
      <c r="X60" s="662"/>
      <c r="Y60" s="662"/>
      <c r="Z60" s="662"/>
      <c r="AA60" s="662"/>
      <c r="AB60" s="662"/>
      <c r="AC60" s="662"/>
      <c r="AD60" s="662"/>
      <c r="AE60" s="662"/>
      <c r="AF60" s="662"/>
      <c r="AG60" s="662"/>
      <c r="AH60" s="662"/>
      <c r="AI60" s="662"/>
      <c r="AJ60" s="662"/>
      <c r="AK60" s="662"/>
      <c r="AL60" s="662"/>
      <c r="AM60" s="662"/>
      <c r="AN60" s="662"/>
      <c r="AP60" s="662"/>
      <c r="AQ60" s="662"/>
      <c r="AR60" s="662"/>
      <c r="AS60" s="662"/>
      <c r="AT60" s="662"/>
      <c r="AU60" s="662"/>
      <c r="AV60" s="662"/>
      <c r="AW60" s="662"/>
    </row>
    <row r="61" spans="1:75">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c r="AN61" s="662"/>
      <c r="AP61" s="662"/>
      <c r="AQ61" s="662"/>
      <c r="AR61" s="662"/>
      <c r="AS61" s="662"/>
      <c r="AT61" s="662"/>
      <c r="AU61" s="662"/>
      <c r="AV61" s="662"/>
      <c r="AW61" s="662"/>
    </row>
    <row r="62" spans="1:75">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c r="AL62" s="662"/>
      <c r="AM62" s="662"/>
      <c r="AN62" s="662"/>
      <c r="AP62" s="662"/>
      <c r="AQ62" s="662"/>
      <c r="AR62" s="662"/>
      <c r="AS62" s="662"/>
      <c r="AT62" s="662"/>
      <c r="AU62" s="662"/>
      <c r="AV62" s="662"/>
      <c r="AW62" s="662"/>
    </row>
  </sheetData>
  <mergeCells count="35">
    <mergeCell ref="A12:C12"/>
    <mergeCell ref="B20:C20"/>
    <mergeCell ref="B21:C21"/>
    <mergeCell ref="A13:C13"/>
    <mergeCell ref="A2:C2"/>
    <mergeCell ref="B3:C3"/>
    <mergeCell ref="B4:C4"/>
    <mergeCell ref="B5:C5"/>
    <mergeCell ref="B6:C6"/>
    <mergeCell ref="B7:C7"/>
    <mergeCell ref="A8:C8"/>
    <mergeCell ref="B9:C9"/>
    <mergeCell ref="B10:C10"/>
    <mergeCell ref="B11:C11"/>
    <mergeCell ref="B28:C28"/>
    <mergeCell ref="B14:C14"/>
    <mergeCell ref="B15:C15"/>
    <mergeCell ref="A16:C16"/>
    <mergeCell ref="A17:C17"/>
    <mergeCell ref="B18:C18"/>
    <mergeCell ref="B19:C19"/>
    <mergeCell ref="B27:C27"/>
    <mergeCell ref="B26:C26"/>
    <mergeCell ref="A53:C53"/>
    <mergeCell ref="B29:C29"/>
    <mergeCell ref="A30:C30"/>
    <mergeCell ref="A31:C31"/>
    <mergeCell ref="A32:C32"/>
    <mergeCell ref="A33:C33"/>
    <mergeCell ref="B34:C34"/>
    <mergeCell ref="B35:C35"/>
    <mergeCell ref="A37:C37"/>
    <mergeCell ref="A38:C38"/>
    <mergeCell ref="A51:C51"/>
    <mergeCell ref="A52:C52"/>
  </mergeCells>
  <phoneticPr fontId="262" type="noConversion"/>
  <printOptions horizontalCentered="1"/>
  <pageMargins left="0.11811023622047245" right="0.11811023622047245" top="0.19685039370078741" bottom="0.19685039370078741" header="0.31496062992125984" footer="0.31496062992125984"/>
  <pageSetup paperSize="9" scale="16"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codeName="Planilha42">
    <tabColor rgb="FF939598"/>
    <pageSetUpPr fitToPage="1"/>
  </sheetPr>
  <dimension ref="A1:AS51"/>
  <sheetViews>
    <sheetView showGridLines="0" zoomScaleNormal="100" workbookViewId="0">
      <pane xSplit="1" ySplit="2" topLeftCell="AO3" activePane="bottomRight" state="frozen"/>
      <selection activeCell="EA1" sqref="EA1:EB1"/>
      <selection pane="topRight" activeCell="EA1" sqref="EA1:EB1"/>
      <selection pane="bottomLeft" activeCell="EA1" sqref="EA1:EB1"/>
      <selection pane="bottomRight"/>
    </sheetView>
  </sheetViews>
  <sheetFormatPr defaultColWidth="9.1796875" defaultRowHeight="13"/>
  <cols>
    <col min="1" max="1" width="47.7265625" style="293" bestFit="1" customWidth="1"/>
    <col min="2" max="20" width="14.26953125" style="618" customWidth="1"/>
    <col min="21" max="26" width="10" style="618" bestFit="1" customWidth="1"/>
    <col min="27" max="45" width="10.81640625" style="618" customWidth="1"/>
    <col min="46" max="16384" width="9.1796875" style="618"/>
  </cols>
  <sheetData>
    <row r="1" spans="1:45" ht="43" customHeight="1">
      <c r="A1" s="1214" t="s">
        <v>1919</v>
      </c>
      <c r="B1" s="903"/>
      <c r="C1" s="903"/>
      <c r="D1" s="903"/>
      <c r="E1" s="903"/>
      <c r="F1" s="903"/>
      <c r="G1" s="903"/>
      <c r="H1" s="903"/>
      <c r="I1" s="903"/>
      <c r="J1" s="903"/>
      <c r="K1" s="903"/>
      <c r="L1" s="903"/>
      <c r="M1" s="903"/>
      <c r="N1" s="903"/>
      <c r="O1" s="903"/>
      <c r="P1" s="903"/>
      <c r="Q1" s="903"/>
      <c r="R1" s="903"/>
      <c r="S1" s="903"/>
      <c r="T1" s="903"/>
      <c r="U1" s="1214"/>
      <c r="V1" s="1214"/>
      <c r="W1" s="1214"/>
      <c r="X1" s="1214"/>
      <c r="Y1" s="1214"/>
      <c r="Z1" s="1214"/>
      <c r="AA1" s="1214"/>
      <c r="AB1" s="1214"/>
      <c r="AC1" s="1214"/>
      <c r="AD1" s="1214"/>
      <c r="AE1" s="1214"/>
      <c r="AF1" s="1214"/>
      <c r="AG1" s="1214"/>
      <c r="AH1" s="1214"/>
      <c r="AI1" s="1214"/>
      <c r="AJ1" s="1214"/>
      <c r="AK1" s="1214"/>
      <c r="AL1" s="1214"/>
      <c r="AM1" s="1214"/>
      <c r="AN1" s="1214"/>
      <c r="AO1" s="1214"/>
      <c r="AP1" s="1214"/>
      <c r="AQ1" s="1214"/>
      <c r="AR1" s="1214"/>
      <c r="AS1" s="1214"/>
    </row>
    <row r="2" spans="1:45" ht="13.5" thickBot="1">
      <c r="B2" s="293"/>
      <c r="C2" s="293"/>
      <c r="E2" s="293"/>
      <c r="F2" s="293"/>
      <c r="G2" s="293"/>
      <c r="H2" s="293"/>
      <c r="I2" s="293"/>
      <c r="J2" s="293"/>
      <c r="K2" s="293"/>
      <c r="L2" s="293"/>
      <c r="M2" s="293"/>
      <c r="N2" s="293"/>
      <c r="O2" s="293"/>
      <c r="P2" s="293"/>
      <c r="Q2" s="293"/>
      <c r="S2" s="293"/>
      <c r="T2" s="1255"/>
      <c r="Y2" s="1255"/>
      <c r="Z2" s="1255"/>
      <c r="AA2" s="1255"/>
      <c r="AB2" s="1255"/>
      <c r="AC2" s="1255"/>
      <c r="AG2" s="1255"/>
      <c r="AP2" s="1255"/>
      <c r="AQ2" s="1255"/>
      <c r="AS2" s="1255" t="s">
        <v>710</v>
      </c>
    </row>
    <row r="3" spans="1:45" ht="13.5" thickBot="1">
      <c r="A3" s="904"/>
      <c r="B3" s="905">
        <v>41699</v>
      </c>
      <c r="C3" s="905">
        <v>41791</v>
      </c>
      <c r="D3" s="905">
        <v>41883</v>
      </c>
      <c r="E3" s="905">
        <v>41974</v>
      </c>
      <c r="F3" s="905">
        <v>42064</v>
      </c>
      <c r="G3" s="905">
        <v>42156</v>
      </c>
      <c r="H3" s="905">
        <v>42248</v>
      </c>
      <c r="I3" s="905">
        <v>42339</v>
      </c>
      <c r="J3" s="905">
        <v>42430</v>
      </c>
      <c r="K3" s="905">
        <v>42522</v>
      </c>
      <c r="L3" s="905">
        <v>42614</v>
      </c>
      <c r="M3" s="905">
        <v>42705</v>
      </c>
      <c r="N3" s="905">
        <v>42795</v>
      </c>
      <c r="O3" s="905">
        <v>42887</v>
      </c>
      <c r="P3" s="905">
        <v>42979</v>
      </c>
      <c r="Q3" s="905">
        <v>43100</v>
      </c>
      <c r="R3" s="905">
        <v>43190</v>
      </c>
      <c r="S3" s="905">
        <v>43281</v>
      </c>
      <c r="T3" s="905">
        <v>43373</v>
      </c>
      <c r="U3" s="905">
        <v>43465</v>
      </c>
      <c r="V3" s="905">
        <v>43555</v>
      </c>
      <c r="W3" s="905">
        <v>43646</v>
      </c>
      <c r="X3" s="905">
        <v>43738</v>
      </c>
      <c r="Y3" s="905">
        <v>43830</v>
      </c>
      <c r="Z3" s="905">
        <v>43921</v>
      </c>
      <c r="AA3" s="906">
        <v>44012</v>
      </c>
      <c r="AB3" s="906">
        <v>44104</v>
      </c>
      <c r="AC3" s="905">
        <v>44195</v>
      </c>
      <c r="AD3" s="905">
        <v>44286</v>
      </c>
      <c r="AE3" s="905">
        <v>44377</v>
      </c>
      <c r="AF3" s="905">
        <v>44469</v>
      </c>
      <c r="AG3" s="905">
        <v>44561</v>
      </c>
      <c r="AH3" s="905">
        <v>44621</v>
      </c>
      <c r="AI3" s="905">
        <v>44742</v>
      </c>
      <c r="AJ3" s="905">
        <v>44834</v>
      </c>
      <c r="AK3" s="905">
        <v>44926</v>
      </c>
      <c r="AL3" s="905">
        <v>44986</v>
      </c>
      <c r="AM3" s="905">
        <v>45079</v>
      </c>
      <c r="AN3" s="905">
        <v>45170</v>
      </c>
      <c r="AO3" s="905">
        <v>45261</v>
      </c>
      <c r="AP3" s="905">
        <v>45352</v>
      </c>
      <c r="AQ3" s="905">
        <v>45444</v>
      </c>
      <c r="AR3" s="905">
        <v>45536</v>
      </c>
      <c r="AS3" s="905">
        <v>45627</v>
      </c>
    </row>
    <row r="4" spans="1:45">
      <c r="A4" s="631" t="s">
        <v>796</v>
      </c>
      <c r="AA4" s="1256"/>
      <c r="AB4" s="1256"/>
      <c r="AC4" s="1256"/>
      <c r="AD4" s="1256"/>
      <c r="AE4" s="1256"/>
      <c r="AF4" s="1256"/>
      <c r="AG4" s="1256"/>
      <c r="AH4" s="1256"/>
      <c r="AI4" s="1256"/>
      <c r="AJ4" s="1256"/>
      <c r="AK4" s="1256"/>
      <c r="AL4" s="1256"/>
      <c r="AM4" s="1256"/>
      <c r="AN4" s="1256"/>
    </row>
    <row r="5" spans="1:45">
      <c r="A5" s="631" t="s">
        <v>795</v>
      </c>
      <c r="B5" s="624">
        <v>1164730.3230000001</v>
      </c>
      <c r="C5" s="624">
        <v>1168864.7350000001</v>
      </c>
      <c r="D5" s="624">
        <v>1219495.3670000001</v>
      </c>
      <c r="E5" s="624">
        <v>1274372.0970000001</v>
      </c>
      <c r="F5" s="624">
        <v>1373809.629</v>
      </c>
      <c r="G5" s="624">
        <v>1308648.574</v>
      </c>
      <c r="H5" s="624">
        <v>1419335.2879999999</v>
      </c>
      <c r="I5" s="624">
        <v>1451575.4879999999</v>
      </c>
      <c r="J5" s="624">
        <v>1372692.182</v>
      </c>
      <c r="K5" s="624">
        <v>1369570.416</v>
      </c>
      <c r="L5" s="624">
        <v>1373139.068</v>
      </c>
      <c r="M5" s="624">
        <v>1400096.828</v>
      </c>
      <c r="N5" s="624">
        <v>1386958.7309999999</v>
      </c>
      <c r="O5" s="624">
        <v>1422005.3330000001</v>
      </c>
      <c r="P5" s="624">
        <v>1439522.54</v>
      </c>
      <c r="Q5" s="624">
        <v>1475217.06</v>
      </c>
      <c r="R5" s="624">
        <v>1496519.21</v>
      </c>
      <c r="S5" s="624">
        <v>1514684.87</v>
      </c>
      <c r="T5" s="623">
        <v>1578127.406</v>
      </c>
      <c r="U5" s="623">
        <v>1615235.388</v>
      </c>
      <c r="V5" s="623">
        <v>1617065.301</v>
      </c>
      <c r="W5" s="623">
        <v>1644065.915</v>
      </c>
      <c r="X5" s="623">
        <v>1703925.4779999999</v>
      </c>
      <c r="Y5" s="623">
        <v>1705502.6798382699</v>
      </c>
      <c r="Z5" s="623">
        <v>1948439.6382209</v>
      </c>
      <c r="AA5" s="797">
        <v>2042546.7756243499</v>
      </c>
      <c r="AB5" s="797">
        <v>2076799.4302320601</v>
      </c>
      <c r="AC5" s="797">
        <v>2079606.9750000001</v>
      </c>
      <c r="AD5" s="797">
        <v>2091339.4650000001</v>
      </c>
      <c r="AE5" s="797">
        <v>2042794.747</v>
      </c>
      <c r="AF5" s="797">
        <v>2125453.5499999998</v>
      </c>
      <c r="AG5" s="797">
        <v>2136498</v>
      </c>
      <c r="AH5" s="797">
        <v>2155198</v>
      </c>
      <c r="AI5" s="797">
        <v>2258532</v>
      </c>
      <c r="AJ5" s="797">
        <v>2386710</v>
      </c>
      <c r="AK5" s="797">
        <v>2431957</v>
      </c>
      <c r="AL5" s="797">
        <v>2508091</v>
      </c>
      <c r="AM5" s="797">
        <v>2548077</v>
      </c>
      <c r="AN5" s="797">
        <v>2640829</v>
      </c>
      <c r="AO5" s="1463">
        <v>2656713</v>
      </c>
      <c r="AP5" s="1463">
        <v>2754657</v>
      </c>
      <c r="AQ5" s="1463">
        <v>2897179</v>
      </c>
      <c r="AR5" s="1463">
        <v>2973483</v>
      </c>
      <c r="AS5" s="1463">
        <v>3013832</v>
      </c>
    </row>
    <row r="6" spans="1:45">
      <c r="A6" s="632" t="s">
        <v>59</v>
      </c>
      <c r="B6" s="629">
        <v>20744.7</v>
      </c>
      <c r="C6" s="629">
        <v>24616.13</v>
      </c>
      <c r="D6" s="629">
        <v>21018.240000000002</v>
      </c>
      <c r="E6" s="629">
        <v>22647.079000000002</v>
      </c>
      <c r="F6" s="629">
        <v>23157.684000000001</v>
      </c>
      <c r="G6" s="629">
        <v>23908.423999999999</v>
      </c>
      <c r="H6" s="629">
        <v>24338.400000000001</v>
      </c>
      <c r="I6" s="629">
        <v>24070.544999999998</v>
      </c>
      <c r="J6" s="629">
        <v>26909.599999999999</v>
      </c>
      <c r="K6" s="629">
        <v>21851.785</v>
      </c>
      <c r="L6" s="629">
        <v>20175.895</v>
      </c>
      <c r="M6" s="629">
        <v>18541.972000000002</v>
      </c>
      <c r="N6" s="629">
        <v>20223.960999999999</v>
      </c>
      <c r="O6" s="629">
        <v>22699.562000000002</v>
      </c>
      <c r="P6" s="629">
        <v>19089.190999999999</v>
      </c>
      <c r="Q6" s="629">
        <v>18749.349999999999</v>
      </c>
      <c r="R6" s="629">
        <v>25444.06</v>
      </c>
      <c r="S6" s="629">
        <v>25401.913</v>
      </c>
      <c r="T6" s="571">
        <v>29467.216</v>
      </c>
      <c r="U6" s="571">
        <v>37158.576000000001</v>
      </c>
      <c r="V6" s="571">
        <v>30376.246999999999</v>
      </c>
      <c r="W6" s="571">
        <v>33241.589999999997</v>
      </c>
      <c r="X6" s="571">
        <v>27720.563999999998</v>
      </c>
      <c r="Y6" s="571">
        <v>30366.518</v>
      </c>
      <c r="Z6" s="571">
        <v>71880.517000000007</v>
      </c>
      <c r="AA6" s="780">
        <v>85428.106</v>
      </c>
      <c r="AB6" s="780">
        <v>101033.50900000001</v>
      </c>
      <c r="AC6" s="780">
        <v>46223.777999999998</v>
      </c>
      <c r="AD6" s="780">
        <v>39369.305</v>
      </c>
      <c r="AE6" s="780">
        <v>39837.139000000003</v>
      </c>
      <c r="AF6" s="780">
        <v>42222</v>
      </c>
      <c r="AG6" s="780">
        <v>44512</v>
      </c>
      <c r="AH6" s="780">
        <v>42722</v>
      </c>
      <c r="AI6" s="780">
        <v>33839</v>
      </c>
      <c r="AJ6" s="780">
        <v>35402</v>
      </c>
      <c r="AK6" s="780">
        <v>35381</v>
      </c>
      <c r="AL6" s="780">
        <v>33007</v>
      </c>
      <c r="AM6" s="780">
        <v>30636</v>
      </c>
      <c r="AN6" s="780">
        <v>33672</v>
      </c>
      <c r="AO6" s="1440">
        <v>32001</v>
      </c>
      <c r="AP6" s="1440">
        <v>34344</v>
      </c>
      <c r="AQ6" s="1440">
        <v>33862</v>
      </c>
      <c r="AR6" s="1440">
        <v>37868</v>
      </c>
      <c r="AS6" s="1440">
        <v>36127</v>
      </c>
    </row>
    <row r="7" spans="1:45">
      <c r="A7" s="632" t="s">
        <v>47</v>
      </c>
      <c r="B7" s="629">
        <v>191492.42600000001</v>
      </c>
      <c r="C7" s="629">
        <v>166378.58600000001</v>
      </c>
      <c r="D7" s="629">
        <v>218630.80300000001</v>
      </c>
      <c r="E7" s="629">
        <v>230170.247</v>
      </c>
      <c r="F7" s="629">
        <v>225607.63</v>
      </c>
      <c r="G7" s="629">
        <v>192784.505</v>
      </c>
      <c r="H7" s="629">
        <v>230403.84099999999</v>
      </c>
      <c r="I7" s="629">
        <v>281079.34600000002</v>
      </c>
      <c r="J7" s="629">
        <v>237828.15100000001</v>
      </c>
      <c r="K7" s="629">
        <v>270898.65500000003</v>
      </c>
      <c r="L7" s="629">
        <v>278663.46100000001</v>
      </c>
      <c r="M7" s="629">
        <v>286038.37599999999</v>
      </c>
      <c r="N7" s="629">
        <v>274434.67700000003</v>
      </c>
      <c r="O7" s="629">
        <v>288332.592</v>
      </c>
      <c r="P7" s="629">
        <v>287701.28000000003</v>
      </c>
      <c r="Q7" s="629">
        <v>271254.14600000001</v>
      </c>
      <c r="R7" s="629">
        <v>264523.82299999997</v>
      </c>
      <c r="S7" s="629">
        <v>277464.72499999998</v>
      </c>
      <c r="T7" s="571">
        <v>320965.20500000002</v>
      </c>
      <c r="U7" s="571">
        <v>304746.65899999999</v>
      </c>
      <c r="V7" s="571">
        <v>284397.66899999999</v>
      </c>
      <c r="W7" s="571">
        <v>284780.56300000002</v>
      </c>
      <c r="X7" s="571">
        <v>274139.25900000002</v>
      </c>
      <c r="Y7" s="571">
        <v>232362.30900000001</v>
      </c>
      <c r="Z7" s="571">
        <v>282564.65500000003</v>
      </c>
      <c r="AA7" s="780">
        <v>316296.55599999998</v>
      </c>
      <c r="AB7" s="780">
        <v>326335.587</v>
      </c>
      <c r="AC7" s="780">
        <v>294486.06199999998</v>
      </c>
      <c r="AD7" s="780">
        <v>252251.011</v>
      </c>
      <c r="AE7" s="780">
        <v>218463.09700000001</v>
      </c>
      <c r="AF7" s="780">
        <v>241984.55</v>
      </c>
      <c r="AG7" s="780">
        <v>238116</v>
      </c>
      <c r="AH7" s="780">
        <v>243140</v>
      </c>
      <c r="AI7" s="780">
        <v>237053</v>
      </c>
      <c r="AJ7" s="780">
        <v>316179</v>
      </c>
      <c r="AK7" s="780">
        <v>279609</v>
      </c>
      <c r="AL7" s="780">
        <v>295248</v>
      </c>
      <c r="AM7" s="780">
        <v>267688</v>
      </c>
      <c r="AN7" s="780">
        <v>312271</v>
      </c>
      <c r="AO7" s="1440">
        <v>286980</v>
      </c>
      <c r="AP7" s="1440">
        <v>317025</v>
      </c>
      <c r="AQ7" s="1440">
        <v>303836</v>
      </c>
      <c r="AR7" s="1440">
        <v>395395</v>
      </c>
      <c r="AS7" s="1440">
        <v>302587</v>
      </c>
    </row>
    <row r="8" spans="1:45">
      <c r="A8" s="632" t="s">
        <v>794</v>
      </c>
      <c r="B8" s="629">
        <v>276333.42599999998</v>
      </c>
      <c r="C8" s="629">
        <v>299126.51500000001</v>
      </c>
      <c r="D8" s="629">
        <v>291611.45199999999</v>
      </c>
      <c r="E8" s="629">
        <v>311888.90600000002</v>
      </c>
      <c r="F8" s="629">
        <v>338638.82199999999</v>
      </c>
      <c r="G8" s="629">
        <v>349670.48</v>
      </c>
      <c r="H8" s="629">
        <v>365874.31800000003</v>
      </c>
      <c r="I8" s="629">
        <v>357244.076</v>
      </c>
      <c r="J8" s="629">
        <v>357229.93</v>
      </c>
      <c r="K8" s="629">
        <v>358266.63299999997</v>
      </c>
      <c r="L8" s="629">
        <v>357549.35</v>
      </c>
      <c r="M8" s="629">
        <v>376886.723</v>
      </c>
      <c r="N8" s="629">
        <v>379951.86599999998</v>
      </c>
      <c r="O8" s="629">
        <v>389593.16899999999</v>
      </c>
      <c r="P8" s="629">
        <v>412806.03</v>
      </c>
      <c r="Q8" s="629">
        <v>445750.52</v>
      </c>
      <c r="R8" s="629">
        <v>451167.08299999998</v>
      </c>
      <c r="S8" s="629">
        <v>449461.96600000001</v>
      </c>
      <c r="T8" s="571">
        <v>428259.90399999998</v>
      </c>
      <c r="U8" s="571">
        <v>457513.05200000003</v>
      </c>
      <c r="V8" s="571">
        <v>464080.984</v>
      </c>
      <c r="W8" s="571">
        <v>473607.54</v>
      </c>
      <c r="X8" s="571">
        <v>510656.45500000002</v>
      </c>
      <c r="Y8" s="571">
        <v>545286.049</v>
      </c>
      <c r="Z8" s="571">
        <v>605986.73499999999</v>
      </c>
      <c r="AA8" s="780">
        <v>645988</v>
      </c>
      <c r="AB8" s="780">
        <v>628174.40599999996</v>
      </c>
      <c r="AC8" s="780">
        <v>712070.42099999997</v>
      </c>
      <c r="AD8" s="780">
        <v>734593.05500000005</v>
      </c>
      <c r="AE8" s="780">
        <v>728482.95</v>
      </c>
      <c r="AF8" s="780">
        <v>739455</v>
      </c>
      <c r="AG8" s="780">
        <v>706306</v>
      </c>
      <c r="AH8" s="780">
        <v>726362</v>
      </c>
      <c r="AI8" s="780">
        <v>773742</v>
      </c>
      <c r="AJ8" s="780">
        <v>767829</v>
      </c>
      <c r="AK8" s="780">
        <v>834553</v>
      </c>
      <c r="AL8" s="780">
        <v>862643</v>
      </c>
      <c r="AM8" s="780">
        <v>932301</v>
      </c>
      <c r="AN8" s="780">
        <v>946123</v>
      </c>
      <c r="AO8" s="1440">
        <v>984279</v>
      </c>
      <c r="AP8" s="1440">
        <v>1025450</v>
      </c>
      <c r="AQ8" s="1440">
        <v>1092080</v>
      </c>
      <c r="AR8" s="1440">
        <v>1041759</v>
      </c>
      <c r="AS8" s="1440">
        <v>1114941</v>
      </c>
    </row>
    <row r="9" spans="1:45">
      <c r="A9" s="632" t="s">
        <v>785</v>
      </c>
      <c r="B9" s="629">
        <v>87072.100999999995</v>
      </c>
      <c r="C9" s="629">
        <v>89029.301999999996</v>
      </c>
      <c r="D9" s="629">
        <v>71147.842000000004</v>
      </c>
      <c r="E9" s="629">
        <v>67375.039999999994</v>
      </c>
      <c r="F9" s="629">
        <v>69398.426000000007</v>
      </c>
      <c r="G9" s="629">
        <v>66982.202000000005</v>
      </c>
      <c r="H9" s="629">
        <v>71553.06</v>
      </c>
      <c r="I9" s="629">
        <v>69857.623000000007</v>
      </c>
      <c r="J9" s="629">
        <v>72221.524000000005</v>
      </c>
      <c r="K9" s="629">
        <v>73625.663</v>
      </c>
      <c r="L9" s="629">
        <v>104922.111</v>
      </c>
      <c r="M9" s="629">
        <v>113568.208</v>
      </c>
      <c r="N9" s="629">
        <v>112821.974</v>
      </c>
      <c r="O9" s="629">
        <v>117855.553</v>
      </c>
      <c r="P9" s="629">
        <v>126804.431</v>
      </c>
      <c r="Q9" s="629">
        <v>132752.37299999999</v>
      </c>
      <c r="R9" s="629">
        <v>131618.073</v>
      </c>
      <c r="S9" s="629">
        <v>119862.686</v>
      </c>
      <c r="T9" s="571">
        <v>125987.16800000001</v>
      </c>
      <c r="U9" s="571">
        <v>132776.33799999999</v>
      </c>
      <c r="V9" s="571">
        <v>133330.73499999999</v>
      </c>
      <c r="W9" s="571">
        <v>134741.28099999999</v>
      </c>
      <c r="X9" s="571">
        <v>131051.548</v>
      </c>
      <c r="Y9" s="571">
        <v>135499.18299999999</v>
      </c>
      <c r="Z9" s="571">
        <v>107733.103</v>
      </c>
      <c r="AA9" s="780">
        <v>127086.783</v>
      </c>
      <c r="AB9" s="780">
        <v>131195.649</v>
      </c>
      <c r="AC9" s="780">
        <v>134639.96299999999</v>
      </c>
      <c r="AD9" s="780">
        <v>137576.747</v>
      </c>
      <c r="AE9" s="780">
        <v>152396.28899999999</v>
      </c>
      <c r="AF9" s="780">
        <v>152791</v>
      </c>
      <c r="AG9" s="780">
        <v>166523</v>
      </c>
      <c r="AH9" s="780">
        <v>160134</v>
      </c>
      <c r="AI9" s="780">
        <v>168976</v>
      </c>
      <c r="AJ9" s="780">
        <v>187034</v>
      </c>
      <c r="AK9" s="780">
        <v>184174</v>
      </c>
      <c r="AL9" s="780">
        <v>196945</v>
      </c>
      <c r="AM9" s="780">
        <v>211387</v>
      </c>
      <c r="AN9" s="780">
        <v>224462</v>
      </c>
      <c r="AO9" s="1440">
        <v>229107</v>
      </c>
      <c r="AP9" s="1440">
        <v>223636</v>
      </c>
      <c r="AQ9" s="1440">
        <v>238729</v>
      </c>
      <c r="AR9" s="1440">
        <v>230679</v>
      </c>
      <c r="AS9" s="1440">
        <v>246261</v>
      </c>
    </row>
    <row r="10" spans="1:45">
      <c r="A10" s="632" t="s">
        <v>793</v>
      </c>
      <c r="B10" s="629">
        <v>463730.39399999997</v>
      </c>
      <c r="C10" s="629">
        <v>473118.94900000002</v>
      </c>
      <c r="D10" s="629">
        <v>489080.473</v>
      </c>
      <c r="E10" s="629">
        <v>513991.82199999999</v>
      </c>
      <c r="F10" s="629">
        <v>542110.91700000002</v>
      </c>
      <c r="G10" s="629">
        <v>529102.94400000002</v>
      </c>
      <c r="H10" s="629">
        <v>560664.06400000001</v>
      </c>
      <c r="I10" s="629">
        <v>555285.24699999997</v>
      </c>
      <c r="J10" s="629">
        <v>523225.66200000001</v>
      </c>
      <c r="K10" s="629">
        <v>497958.59499999997</v>
      </c>
      <c r="L10" s="629">
        <v>495327.30099999998</v>
      </c>
      <c r="M10" s="629">
        <v>491224.97700000001</v>
      </c>
      <c r="N10" s="629">
        <v>478095.27600000001</v>
      </c>
      <c r="O10" s="629">
        <v>479874.89600000001</v>
      </c>
      <c r="P10" s="629">
        <v>467830.94799999997</v>
      </c>
      <c r="Q10" s="629">
        <v>493595.21100000001</v>
      </c>
      <c r="R10" s="629">
        <v>495483.80099999998</v>
      </c>
      <c r="S10" s="629">
        <v>518509.72399999999</v>
      </c>
      <c r="T10" s="571">
        <v>530519.90899999999</v>
      </c>
      <c r="U10" s="571">
        <v>532481.49600000004</v>
      </c>
      <c r="V10" s="571">
        <v>543654.005</v>
      </c>
      <c r="W10" s="571">
        <v>552908.69900000002</v>
      </c>
      <c r="X10" s="571">
        <v>576019.59</v>
      </c>
      <c r="Y10" s="571">
        <v>583016.94499999995</v>
      </c>
      <c r="Z10" s="571">
        <v>639699</v>
      </c>
      <c r="AA10" s="780">
        <v>657478</v>
      </c>
      <c r="AB10" s="780">
        <v>689327</v>
      </c>
      <c r="AC10" s="780">
        <v>710552.95700000005</v>
      </c>
      <c r="AD10" s="780">
        <v>737889.43299999996</v>
      </c>
      <c r="AE10" s="780">
        <v>723816.89500000002</v>
      </c>
      <c r="AF10" s="780">
        <v>767547</v>
      </c>
      <c r="AG10" s="780">
        <v>819074</v>
      </c>
      <c r="AH10" s="780">
        <v>815461</v>
      </c>
      <c r="AI10" s="780">
        <v>859061</v>
      </c>
      <c r="AJ10" s="780">
        <v>880275</v>
      </c>
      <c r="AK10" s="780">
        <v>906188</v>
      </c>
      <c r="AL10" s="780">
        <v>912729</v>
      </c>
      <c r="AM10" s="780">
        <v>897183</v>
      </c>
      <c r="AN10" s="780">
        <v>901167</v>
      </c>
      <c r="AO10" s="1440">
        <v>907362</v>
      </c>
      <c r="AP10" s="1440">
        <v>901827</v>
      </c>
      <c r="AQ10" s="1440">
        <v>944962</v>
      </c>
      <c r="AR10" s="1440">
        <v>961808</v>
      </c>
      <c r="AS10" s="1440">
        <v>1022135</v>
      </c>
    </row>
    <row r="11" spans="1:45">
      <c r="A11" s="632" t="s">
        <v>792</v>
      </c>
      <c r="B11" s="629">
        <v>-26310.255000000001</v>
      </c>
      <c r="C11" s="629">
        <v>-25857.94</v>
      </c>
      <c r="D11" s="629">
        <v>-26623.108</v>
      </c>
      <c r="E11" s="629">
        <v>-28115.830999999998</v>
      </c>
      <c r="F11" s="629">
        <v>-29651.146000000001</v>
      </c>
      <c r="G11" s="629">
        <v>-29467.315999999999</v>
      </c>
      <c r="H11" s="629">
        <v>-35817.517999999996</v>
      </c>
      <c r="I11" s="629">
        <v>-35630.991999999998</v>
      </c>
      <c r="J11" s="629">
        <v>-37527.885000000002</v>
      </c>
      <c r="K11" s="629">
        <v>-37590.641000000003</v>
      </c>
      <c r="L11" s="629">
        <v>-38069.186000000002</v>
      </c>
      <c r="M11" s="629">
        <v>-35985.635000000002</v>
      </c>
      <c r="N11" s="629">
        <v>-35769.798999999999</v>
      </c>
      <c r="O11" s="629">
        <v>-35532.932000000001</v>
      </c>
      <c r="P11" s="629">
        <v>-34702.25</v>
      </c>
      <c r="Q11" s="629">
        <v>-35359.821000000004</v>
      </c>
      <c r="R11" s="629">
        <v>-34798.228999999999</v>
      </c>
      <c r="S11" s="629">
        <v>-34308.328000000001</v>
      </c>
      <c r="T11" s="571">
        <v>-34227.313000000002</v>
      </c>
      <c r="U11" s="571">
        <v>-33124.936999999998</v>
      </c>
      <c r="V11" s="571">
        <v>-33048.302000000003</v>
      </c>
      <c r="W11" s="571">
        <v>-31952.001</v>
      </c>
      <c r="X11" s="571">
        <v>-33467.17</v>
      </c>
      <c r="Y11" s="571">
        <v>-35508.165161730001</v>
      </c>
      <c r="Z11" s="571">
        <v>-42699.3617791</v>
      </c>
      <c r="AA11" s="780">
        <v>-44887.224375650003</v>
      </c>
      <c r="AB11" s="780">
        <v>-46896.569767940004</v>
      </c>
      <c r="AC11" s="780">
        <v>-47908.377</v>
      </c>
      <c r="AD11" s="780">
        <v>-46830.303999999996</v>
      </c>
      <c r="AE11" s="780">
        <v>-43510.046000000002</v>
      </c>
      <c r="AF11" s="780">
        <v>-41880</v>
      </c>
      <c r="AG11" s="780">
        <v>-44147</v>
      </c>
      <c r="AH11" s="780">
        <v>-44388</v>
      </c>
      <c r="AI11" s="780">
        <v>-45360</v>
      </c>
      <c r="AJ11" s="780">
        <v>-47741</v>
      </c>
      <c r="AK11" s="780">
        <v>-53125</v>
      </c>
      <c r="AL11" s="780">
        <v>-53764</v>
      </c>
      <c r="AM11" s="780">
        <v>-53618</v>
      </c>
      <c r="AN11" s="780">
        <v>-53550</v>
      </c>
      <c r="AO11" s="1440">
        <v>-52019</v>
      </c>
      <c r="AP11" s="1440">
        <v>-50966</v>
      </c>
      <c r="AQ11" s="1440">
        <v>-51461</v>
      </c>
      <c r="AR11" s="1440">
        <v>-47170</v>
      </c>
      <c r="AS11" s="1440">
        <v>-47420</v>
      </c>
    </row>
    <row r="12" spans="1:45">
      <c r="A12" s="632" t="s">
        <v>60</v>
      </c>
      <c r="B12" s="629">
        <v>151667.52900000001</v>
      </c>
      <c r="C12" s="629">
        <v>142453.19</v>
      </c>
      <c r="D12" s="629">
        <v>154629.66399999999</v>
      </c>
      <c r="E12" s="629">
        <v>156414.83100000001</v>
      </c>
      <c r="F12" s="629">
        <v>204547.29500000001</v>
      </c>
      <c r="G12" s="629">
        <v>175667.33199999999</v>
      </c>
      <c r="H12" s="629">
        <v>202319.12299999999</v>
      </c>
      <c r="I12" s="629">
        <v>199669.64199999999</v>
      </c>
      <c r="J12" s="629">
        <v>192805.198</v>
      </c>
      <c r="K12" s="629">
        <v>184559.72700000001</v>
      </c>
      <c r="L12" s="629">
        <v>154570.13699999999</v>
      </c>
      <c r="M12" s="629">
        <v>149822.20800000001</v>
      </c>
      <c r="N12" s="629">
        <v>157200.77600000001</v>
      </c>
      <c r="O12" s="629">
        <v>159182.49299999999</v>
      </c>
      <c r="P12" s="629">
        <v>159992.91</v>
      </c>
      <c r="Q12" s="629">
        <v>148475.28099999999</v>
      </c>
      <c r="R12" s="629">
        <v>163080.59899999999</v>
      </c>
      <c r="S12" s="629">
        <v>158292.18400000001</v>
      </c>
      <c r="T12" s="571">
        <v>177155.31700000001</v>
      </c>
      <c r="U12" s="571">
        <v>183684.20300000001</v>
      </c>
      <c r="V12" s="571">
        <v>194273.96100000001</v>
      </c>
      <c r="W12" s="571">
        <v>196738.24</v>
      </c>
      <c r="X12" s="571">
        <v>217805.22899999999</v>
      </c>
      <c r="Y12" s="571">
        <v>214479.84</v>
      </c>
      <c r="Z12" s="571">
        <v>283276.39500000002</v>
      </c>
      <c r="AA12" s="780">
        <v>255155.114</v>
      </c>
      <c r="AB12" s="780">
        <v>247629.03700000001</v>
      </c>
      <c r="AC12" s="780">
        <v>229542.17</v>
      </c>
      <c r="AD12" s="780">
        <v>236490.215</v>
      </c>
      <c r="AE12" s="780">
        <v>223308.421</v>
      </c>
      <c r="AF12" s="780">
        <v>223334</v>
      </c>
      <c r="AG12" s="780">
        <v>206114</v>
      </c>
      <c r="AH12" s="780">
        <v>211767</v>
      </c>
      <c r="AI12" s="780">
        <v>231221</v>
      </c>
      <c r="AJ12" s="780">
        <v>247732</v>
      </c>
      <c r="AK12" s="780">
        <v>245177</v>
      </c>
      <c r="AL12" s="780">
        <v>261283</v>
      </c>
      <c r="AM12" s="780">
        <v>262500</v>
      </c>
      <c r="AN12" s="780">
        <v>276684</v>
      </c>
      <c r="AO12" s="1440">
        <v>269003</v>
      </c>
      <c r="AP12" s="1440">
        <v>303341</v>
      </c>
      <c r="AQ12" s="1440">
        <v>335171</v>
      </c>
      <c r="AR12" s="1440">
        <v>353144</v>
      </c>
      <c r="AS12" s="1440">
        <v>339201</v>
      </c>
    </row>
    <row r="13" spans="1:45">
      <c r="A13" s="631" t="s">
        <v>791</v>
      </c>
      <c r="B13" s="624">
        <v>21374.718000000001</v>
      </c>
      <c r="C13" s="624">
        <v>21338.838</v>
      </c>
      <c r="D13" s="624">
        <v>22547.707999999999</v>
      </c>
      <c r="E13" s="624">
        <v>23675.512999999999</v>
      </c>
      <c r="F13" s="624">
        <v>24247.835999999999</v>
      </c>
      <c r="G13" s="624">
        <v>24335.46</v>
      </c>
      <c r="H13" s="624">
        <v>23829.937999999998</v>
      </c>
      <c r="I13" s="624">
        <v>23612.383999999998</v>
      </c>
      <c r="J13" s="624">
        <v>25651.831999999999</v>
      </c>
      <c r="K13" s="624">
        <v>27164.706999999999</v>
      </c>
      <c r="L13" s="624">
        <v>26994.233</v>
      </c>
      <c r="M13" s="624">
        <v>26987.417000000001</v>
      </c>
      <c r="N13" s="624">
        <v>26310.75</v>
      </c>
      <c r="O13" s="624">
        <v>26329.89</v>
      </c>
      <c r="P13" s="624">
        <v>26477.248</v>
      </c>
      <c r="Q13" s="624">
        <v>28286.423999999999</v>
      </c>
      <c r="R13" s="624">
        <v>27834.562999999998</v>
      </c>
      <c r="S13" s="624">
        <v>27999.22</v>
      </c>
      <c r="T13" s="623">
        <v>35034.249000000003</v>
      </c>
      <c r="U13" s="623">
        <v>34378.004000000001</v>
      </c>
      <c r="V13" s="623">
        <v>34359.266000000003</v>
      </c>
      <c r="W13" s="623">
        <v>34312.254000000001</v>
      </c>
      <c r="X13" s="623">
        <v>34413.750999999997</v>
      </c>
      <c r="Y13" s="623">
        <v>36590.283000000003</v>
      </c>
      <c r="Z13" s="623">
        <v>37598.124000000003</v>
      </c>
      <c r="AA13" s="797">
        <v>35975.245999999999</v>
      </c>
      <c r="AB13" s="797">
        <v>36633.010999999999</v>
      </c>
      <c r="AC13" s="797">
        <v>36474.127</v>
      </c>
      <c r="AD13" s="797">
        <v>37089.15</v>
      </c>
      <c r="AE13" s="797">
        <v>26506.875</v>
      </c>
      <c r="AF13" s="797">
        <v>29425</v>
      </c>
      <c r="AG13" s="797">
        <v>29521</v>
      </c>
      <c r="AH13" s="797">
        <v>28112</v>
      </c>
      <c r="AI13" s="797">
        <v>35944</v>
      </c>
      <c r="AJ13" s="797">
        <v>36268</v>
      </c>
      <c r="AK13" s="797">
        <v>38001</v>
      </c>
      <c r="AL13" s="797">
        <v>38942</v>
      </c>
      <c r="AM13" s="797">
        <v>37691</v>
      </c>
      <c r="AN13" s="797">
        <v>38067</v>
      </c>
      <c r="AO13" s="1463">
        <v>39809</v>
      </c>
      <c r="AP13" s="1463">
        <v>34259</v>
      </c>
      <c r="AQ13" s="1463">
        <v>34816</v>
      </c>
      <c r="AR13" s="1463">
        <v>35051</v>
      </c>
      <c r="AS13" s="1463">
        <v>34705</v>
      </c>
    </row>
    <row r="14" spans="1:45">
      <c r="A14" s="633" t="s">
        <v>790</v>
      </c>
      <c r="B14" s="624">
        <v>1186105.041</v>
      </c>
      <c r="C14" s="624">
        <v>1190203.5730000001</v>
      </c>
      <c r="D14" s="624">
        <v>1242043.075</v>
      </c>
      <c r="E14" s="624">
        <v>1298047.6100000001</v>
      </c>
      <c r="F14" s="624">
        <v>1398057.4650000001</v>
      </c>
      <c r="G14" s="624">
        <v>1332984.0349999999</v>
      </c>
      <c r="H14" s="624">
        <v>1443165.227</v>
      </c>
      <c r="I14" s="624">
        <v>1475187.872</v>
      </c>
      <c r="J14" s="624">
        <v>1398344.0149999999</v>
      </c>
      <c r="K14" s="624">
        <v>1396735.1229999999</v>
      </c>
      <c r="L14" s="624">
        <v>1400133.301</v>
      </c>
      <c r="M14" s="624">
        <v>1427084.2450000001</v>
      </c>
      <c r="N14" s="624">
        <v>1413269.4809999999</v>
      </c>
      <c r="O14" s="624">
        <v>1448335.223</v>
      </c>
      <c r="P14" s="624">
        <v>1465999.7879999999</v>
      </c>
      <c r="Q14" s="624">
        <v>1503503.4839999999</v>
      </c>
      <c r="R14" s="624">
        <v>1524353.773</v>
      </c>
      <c r="S14" s="624">
        <v>1542684.09</v>
      </c>
      <c r="T14" s="623">
        <v>1613161.655</v>
      </c>
      <c r="U14" s="623">
        <v>1649613.3929999999</v>
      </c>
      <c r="V14" s="623">
        <v>1651424.567</v>
      </c>
      <c r="W14" s="623">
        <v>1678378.17</v>
      </c>
      <c r="X14" s="623">
        <v>1738339.2290000001</v>
      </c>
      <c r="Y14" s="623">
        <v>1742092.96283827</v>
      </c>
      <c r="Z14" s="623">
        <v>1986038.6382209</v>
      </c>
      <c r="AA14" s="797">
        <v>2078520.7756243499</v>
      </c>
      <c r="AB14" s="797">
        <v>2113431.4302320601</v>
      </c>
      <c r="AC14" s="797">
        <v>2116081.5019999999</v>
      </c>
      <c r="AD14" s="797">
        <v>2128428.6150000002</v>
      </c>
      <c r="AE14" s="797">
        <v>2069301.6229999999</v>
      </c>
      <c r="AF14" s="797">
        <v>2154878.5499999998</v>
      </c>
      <c r="AG14" s="797">
        <v>2166019</v>
      </c>
      <c r="AH14" s="797">
        <v>2183310</v>
      </c>
      <c r="AI14" s="797">
        <v>2294476</v>
      </c>
      <c r="AJ14" s="797">
        <v>2422978</v>
      </c>
      <c r="AK14" s="797">
        <v>2469958</v>
      </c>
      <c r="AL14" s="797">
        <v>2547033</v>
      </c>
      <c r="AM14" s="797">
        <v>2585768</v>
      </c>
      <c r="AN14" s="797">
        <v>2678896</v>
      </c>
      <c r="AO14" s="1463">
        <v>2696522</v>
      </c>
      <c r="AP14" s="1463">
        <v>2788916</v>
      </c>
      <c r="AQ14" s="1463">
        <v>2931995</v>
      </c>
      <c r="AR14" s="1463">
        <v>3008534</v>
      </c>
      <c r="AS14" s="1463">
        <v>3048537</v>
      </c>
    </row>
    <row r="15" spans="1:45">
      <c r="B15" s="629"/>
      <c r="C15" s="629"/>
      <c r="D15" s="629"/>
      <c r="E15" s="629"/>
      <c r="F15" s="629"/>
      <c r="G15" s="629"/>
      <c r="H15" s="629"/>
      <c r="I15" s="629"/>
      <c r="J15" s="629"/>
      <c r="K15" s="629"/>
      <c r="L15" s="629"/>
      <c r="M15" s="629"/>
      <c r="N15" s="629"/>
      <c r="O15" s="629"/>
      <c r="P15" s="629"/>
      <c r="Q15" s="629"/>
      <c r="R15" s="629"/>
      <c r="S15" s="629"/>
      <c r="T15" s="571"/>
      <c r="U15" s="571"/>
      <c r="V15" s="571"/>
      <c r="W15" s="571"/>
      <c r="X15" s="571"/>
      <c r="Y15" s="571"/>
      <c r="Z15" s="571"/>
      <c r="AA15" s="780"/>
      <c r="AB15" s="780"/>
      <c r="AC15" s="780"/>
      <c r="AD15" s="780"/>
      <c r="AE15" s="780"/>
      <c r="AF15" s="780"/>
      <c r="AG15" s="780"/>
      <c r="AH15" s="780"/>
      <c r="AI15" s="780"/>
      <c r="AJ15" s="780"/>
      <c r="AK15" s="780"/>
      <c r="AL15" s="780"/>
      <c r="AM15" s="780"/>
      <c r="AN15" s="780"/>
      <c r="AO15" s="1440"/>
      <c r="AP15" s="1440"/>
      <c r="AQ15" s="1440"/>
      <c r="AR15" s="1440"/>
      <c r="AS15" s="1440"/>
    </row>
    <row r="16" spans="1:45">
      <c r="A16" s="631" t="s">
        <v>789</v>
      </c>
      <c r="B16" s="629"/>
      <c r="C16" s="629"/>
      <c r="D16" s="629"/>
      <c r="E16" s="629"/>
      <c r="F16" s="629"/>
      <c r="G16" s="629"/>
      <c r="H16" s="629"/>
      <c r="I16" s="629"/>
      <c r="J16" s="629"/>
      <c r="K16" s="629"/>
      <c r="L16" s="629"/>
      <c r="M16" s="629"/>
      <c r="N16" s="629"/>
      <c r="O16" s="629"/>
      <c r="P16" s="629"/>
      <c r="Q16" s="629"/>
      <c r="R16" s="629"/>
      <c r="S16" s="629"/>
      <c r="T16" s="571"/>
      <c r="U16" s="571"/>
      <c r="V16" s="571"/>
      <c r="W16" s="571"/>
      <c r="X16" s="571"/>
      <c r="Y16" s="571"/>
      <c r="Z16" s="571"/>
      <c r="AA16" s="780"/>
      <c r="AB16" s="780"/>
      <c r="AC16" s="780"/>
      <c r="AD16" s="780"/>
      <c r="AE16" s="780"/>
      <c r="AF16" s="780"/>
      <c r="AG16" s="780"/>
      <c r="AH16" s="780"/>
      <c r="AI16" s="780"/>
      <c r="AJ16" s="780"/>
      <c r="AK16" s="780"/>
      <c r="AL16" s="780"/>
      <c r="AM16" s="780"/>
      <c r="AN16" s="780"/>
      <c r="AO16" s="1440"/>
      <c r="AP16" s="1440"/>
      <c r="AQ16" s="1440"/>
      <c r="AR16" s="1440"/>
      <c r="AS16" s="1440"/>
    </row>
    <row r="17" spans="1:45">
      <c r="A17" s="631" t="s">
        <v>788</v>
      </c>
      <c r="B17" s="624">
        <v>1093847.1229999999</v>
      </c>
      <c r="C17" s="624">
        <v>1093758.7009999999</v>
      </c>
      <c r="D17" s="624">
        <v>1139884.7120000001</v>
      </c>
      <c r="E17" s="624">
        <v>1190662.2620000001</v>
      </c>
      <c r="F17" s="624">
        <v>1288961.7590000001</v>
      </c>
      <c r="G17" s="624">
        <v>1221047.571</v>
      </c>
      <c r="H17" s="624">
        <v>1326962.2350000001</v>
      </c>
      <c r="I17" s="624">
        <v>1356093.841</v>
      </c>
      <c r="J17" s="624">
        <v>1278143.3359999999</v>
      </c>
      <c r="K17" s="624">
        <v>1271123.202</v>
      </c>
      <c r="L17" s="624">
        <v>1270421.3740000001</v>
      </c>
      <c r="M17" s="624">
        <v>1297822.9240000001</v>
      </c>
      <c r="N17" s="624">
        <v>1284815.0660000001</v>
      </c>
      <c r="O17" s="624">
        <v>1315971.3</v>
      </c>
      <c r="P17" s="624">
        <v>1328779.149</v>
      </c>
      <c r="Q17" s="624">
        <v>1362132.68</v>
      </c>
      <c r="R17" s="624">
        <v>1391216.209</v>
      </c>
      <c r="S17" s="624">
        <v>1405008.034</v>
      </c>
      <c r="T17" s="623">
        <v>1471862.8160000001</v>
      </c>
      <c r="U17" s="623">
        <v>1502864.77</v>
      </c>
      <c r="V17" s="623">
        <v>1516435.567</v>
      </c>
      <c r="W17" s="623">
        <v>1537520.175</v>
      </c>
      <c r="X17" s="623">
        <v>1597176.1810000001</v>
      </c>
      <c r="Y17" s="623">
        <v>1596546.41283827</v>
      </c>
      <c r="Z17" s="623">
        <v>1847487.6382209</v>
      </c>
      <c r="AA17" s="797">
        <v>1937579.7756243499</v>
      </c>
      <c r="AB17" s="797">
        <v>1967861.4302320601</v>
      </c>
      <c r="AC17" s="797">
        <v>1965212.2250000001</v>
      </c>
      <c r="AD17" s="797">
        <v>1972734.5379999999</v>
      </c>
      <c r="AE17" s="797">
        <v>1919452.7579999999</v>
      </c>
      <c r="AF17" s="797">
        <v>2004726.1</v>
      </c>
      <c r="AG17" s="797">
        <v>2010443</v>
      </c>
      <c r="AH17" s="797">
        <v>2029408</v>
      </c>
      <c r="AI17" s="797">
        <v>2133802</v>
      </c>
      <c r="AJ17" s="797">
        <v>2257391</v>
      </c>
      <c r="AK17" s="797">
        <v>2300223</v>
      </c>
      <c r="AL17" s="797">
        <v>2372960</v>
      </c>
      <c r="AM17" s="797">
        <v>2407344</v>
      </c>
      <c r="AN17" s="797">
        <v>2496604</v>
      </c>
      <c r="AO17" s="1463">
        <v>2507587</v>
      </c>
      <c r="AP17" s="1463">
        <v>2605475</v>
      </c>
      <c r="AQ17" s="1463">
        <v>2740007</v>
      </c>
      <c r="AR17" s="1463">
        <v>2807432</v>
      </c>
      <c r="AS17" s="1463">
        <v>2838080</v>
      </c>
    </row>
    <row r="18" spans="1:45">
      <c r="A18" s="632" t="s">
        <v>48</v>
      </c>
      <c r="B18" s="628">
        <v>325663.65299999999</v>
      </c>
      <c r="C18" s="629">
        <v>325438.27100000001</v>
      </c>
      <c r="D18" s="629">
        <v>331191.90100000001</v>
      </c>
      <c r="E18" s="629">
        <v>347460.99900000001</v>
      </c>
      <c r="F18" s="629">
        <v>360346.74599999998</v>
      </c>
      <c r="G18" s="629">
        <v>340554.071</v>
      </c>
      <c r="H18" s="629">
        <v>371518.50300000003</v>
      </c>
      <c r="I18" s="629">
        <v>363710.13900000002</v>
      </c>
      <c r="J18" s="629">
        <v>333246.66800000001</v>
      </c>
      <c r="K18" s="629">
        <v>309032.31099999999</v>
      </c>
      <c r="L18" s="629">
        <v>308598.83199999999</v>
      </c>
      <c r="M18" s="629">
        <v>329413.99400000001</v>
      </c>
      <c r="N18" s="629">
        <v>324925.55300000001</v>
      </c>
      <c r="O18" s="629">
        <v>352327.39199999999</v>
      </c>
      <c r="P18" s="629">
        <v>359904.288</v>
      </c>
      <c r="Q18" s="629">
        <v>402937.90700000001</v>
      </c>
      <c r="R18" s="629">
        <v>407948.63400000002</v>
      </c>
      <c r="S18" s="629">
        <v>426595.42499999999</v>
      </c>
      <c r="T18" s="571">
        <v>454551.571</v>
      </c>
      <c r="U18" s="571">
        <v>463424.37599999999</v>
      </c>
      <c r="V18" s="571">
        <v>461487.065</v>
      </c>
      <c r="W18" s="571">
        <v>463259.08899999998</v>
      </c>
      <c r="X18" s="571">
        <v>490838.011</v>
      </c>
      <c r="Y18" s="571">
        <v>507060.35600000003</v>
      </c>
      <c r="Z18" s="571">
        <v>606749.40800000005</v>
      </c>
      <c r="AA18" s="780">
        <v>727196.38899999997</v>
      </c>
      <c r="AB18" s="780">
        <v>765019.45400000003</v>
      </c>
      <c r="AC18" s="780">
        <v>809010.09</v>
      </c>
      <c r="AD18" s="780">
        <v>821379.08</v>
      </c>
      <c r="AE18" s="780">
        <v>793501.29700000002</v>
      </c>
      <c r="AF18" s="780">
        <v>818734</v>
      </c>
      <c r="AG18" s="780">
        <v>850372</v>
      </c>
      <c r="AH18" s="780">
        <v>807043</v>
      </c>
      <c r="AI18" s="780">
        <v>828693</v>
      </c>
      <c r="AJ18" s="780">
        <v>843974</v>
      </c>
      <c r="AK18" s="780">
        <v>871438</v>
      </c>
      <c r="AL18" s="780">
        <v>914834</v>
      </c>
      <c r="AM18" s="780">
        <v>923281</v>
      </c>
      <c r="AN18" s="780">
        <v>932284</v>
      </c>
      <c r="AO18" s="1440">
        <v>951352</v>
      </c>
      <c r="AP18" s="1440">
        <v>965331</v>
      </c>
      <c r="AQ18" s="1440">
        <v>1017165</v>
      </c>
      <c r="AR18" s="1440">
        <v>1020490</v>
      </c>
      <c r="AS18" s="1440">
        <v>1054741</v>
      </c>
    </row>
    <row r="19" spans="1:45">
      <c r="A19" s="632" t="s">
        <v>787</v>
      </c>
      <c r="B19" s="629">
        <v>290691.16399999999</v>
      </c>
      <c r="C19" s="629">
        <v>294523.41499999998</v>
      </c>
      <c r="D19" s="629">
        <v>304232.74099999998</v>
      </c>
      <c r="E19" s="629">
        <v>327910.52899999998</v>
      </c>
      <c r="F19" s="629">
        <v>333063.56199999998</v>
      </c>
      <c r="G19" s="629">
        <v>308172.81099999999</v>
      </c>
      <c r="H19" s="629">
        <v>321819.28499999997</v>
      </c>
      <c r="I19" s="629">
        <v>352387.58199999999</v>
      </c>
      <c r="J19" s="629">
        <v>323012.49</v>
      </c>
      <c r="K19" s="629">
        <v>353662.18199999997</v>
      </c>
      <c r="L19" s="629">
        <v>360336.527</v>
      </c>
      <c r="M19" s="629">
        <v>366037.837</v>
      </c>
      <c r="N19" s="629">
        <v>346738.23</v>
      </c>
      <c r="O19" s="629">
        <v>339122.98599999998</v>
      </c>
      <c r="P19" s="629">
        <v>336951.38299999997</v>
      </c>
      <c r="Q19" s="629">
        <v>323910.00599999999</v>
      </c>
      <c r="R19" s="629">
        <v>310609.02500000002</v>
      </c>
      <c r="S19" s="629">
        <v>315553.902</v>
      </c>
      <c r="T19" s="571">
        <v>314575.27399999998</v>
      </c>
      <c r="U19" s="571">
        <v>343236.46100000001</v>
      </c>
      <c r="V19" s="571">
        <v>328027.56</v>
      </c>
      <c r="W19" s="571">
        <v>316543.13</v>
      </c>
      <c r="X19" s="571">
        <v>296502.84299999999</v>
      </c>
      <c r="Y19" s="571">
        <v>269838.16899999999</v>
      </c>
      <c r="Z19" s="571">
        <v>313539.58100000001</v>
      </c>
      <c r="AA19" s="780">
        <v>316954.17200000002</v>
      </c>
      <c r="AB19" s="780">
        <v>315623.93800000002</v>
      </c>
      <c r="AC19" s="780">
        <v>280540.52899999998</v>
      </c>
      <c r="AD19" s="780">
        <v>261773.96900000001</v>
      </c>
      <c r="AE19" s="780">
        <v>250190.12899999999</v>
      </c>
      <c r="AF19" s="780">
        <v>281805</v>
      </c>
      <c r="AG19" s="780">
        <v>271051</v>
      </c>
      <c r="AH19" s="780">
        <v>278295</v>
      </c>
      <c r="AI19" s="780">
        <v>262566</v>
      </c>
      <c r="AJ19" s="780">
        <v>323994</v>
      </c>
      <c r="AK19" s="780">
        <v>320517</v>
      </c>
      <c r="AL19" s="780">
        <v>320585</v>
      </c>
      <c r="AM19" s="780">
        <v>343474</v>
      </c>
      <c r="AN19" s="780">
        <v>387007</v>
      </c>
      <c r="AO19" s="1440">
        <v>389311</v>
      </c>
      <c r="AP19" s="1440">
        <v>397185</v>
      </c>
      <c r="AQ19" s="1440">
        <v>430739</v>
      </c>
      <c r="AR19" s="1440">
        <v>448566</v>
      </c>
      <c r="AS19" s="1440">
        <v>409656</v>
      </c>
    </row>
    <row r="20" spans="1:45">
      <c r="A20" s="632" t="s">
        <v>786</v>
      </c>
      <c r="B20" s="629">
        <v>50670.091</v>
      </c>
      <c r="C20" s="629">
        <v>52287.389000000003</v>
      </c>
      <c r="D20" s="629">
        <v>56102.3</v>
      </c>
      <c r="E20" s="629">
        <v>57281.919000000002</v>
      </c>
      <c r="F20" s="629">
        <v>61662.887000000002</v>
      </c>
      <c r="G20" s="629">
        <v>63013.978999999999</v>
      </c>
      <c r="H20" s="629">
        <v>72452.525999999998</v>
      </c>
      <c r="I20" s="629">
        <v>88214.372000000003</v>
      </c>
      <c r="J20" s="629">
        <v>86467.751999999993</v>
      </c>
      <c r="K20" s="629">
        <v>84229.648000000001</v>
      </c>
      <c r="L20" s="629">
        <v>90963.335000000006</v>
      </c>
      <c r="M20" s="629">
        <v>93710.842000000004</v>
      </c>
      <c r="N20" s="629">
        <v>96360.35</v>
      </c>
      <c r="O20" s="629">
        <v>108076.12699999999</v>
      </c>
      <c r="P20" s="629">
        <v>106638.25</v>
      </c>
      <c r="Q20" s="629">
        <v>107581.024</v>
      </c>
      <c r="R20" s="629">
        <v>115236.507</v>
      </c>
      <c r="S20" s="629">
        <v>115008.431</v>
      </c>
      <c r="T20" s="571">
        <v>118684.376</v>
      </c>
      <c r="U20" s="571">
        <v>111565.92200000001</v>
      </c>
      <c r="V20" s="571">
        <v>117040.026</v>
      </c>
      <c r="W20" s="571">
        <v>125336.186</v>
      </c>
      <c r="X20" s="571">
        <v>130883.428</v>
      </c>
      <c r="Y20" s="571">
        <v>143568.5</v>
      </c>
      <c r="Z20" s="571">
        <v>154145.95300000001</v>
      </c>
      <c r="AA20" s="780">
        <v>145139.948</v>
      </c>
      <c r="AB20" s="780">
        <v>139782.79500000001</v>
      </c>
      <c r="AC20" s="780">
        <v>136637.83100000001</v>
      </c>
      <c r="AD20" s="780">
        <v>140351.247</v>
      </c>
      <c r="AE20" s="780">
        <v>127625.371</v>
      </c>
      <c r="AF20" s="780">
        <v>132616</v>
      </c>
      <c r="AG20" s="780">
        <v>143138</v>
      </c>
      <c r="AH20" s="780">
        <v>172058</v>
      </c>
      <c r="AI20" s="780">
        <v>205431</v>
      </c>
      <c r="AJ20" s="780">
        <v>233977</v>
      </c>
      <c r="AK20" s="780">
        <v>256495</v>
      </c>
      <c r="AL20" s="780">
        <v>276725</v>
      </c>
      <c r="AM20" s="780">
        <v>289836</v>
      </c>
      <c r="AN20" s="780">
        <v>294397</v>
      </c>
      <c r="AO20" s="1440">
        <v>301635</v>
      </c>
      <c r="AP20" s="1440">
        <v>302988</v>
      </c>
      <c r="AQ20" s="1440">
        <v>306023</v>
      </c>
      <c r="AR20" s="1440">
        <v>308230</v>
      </c>
      <c r="AS20" s="1440">
        <v>332120</v>
      </c>
    </row>
    <row r="21" spans="1:45">
      <c r="A21" s="632" t="s">
        <v>785</v>
      </c>
      <c r="B21" s="629">
        <v>12766.394</v>
      </c>
      <c r="C21" s="629">
        <v>13423.812</v>
      </c>
      <c r="D21" s="629">
        <v>9606.1560000000009</v>
      </c>
      <c r="E21" s="629">
        <v>5260.1909999999998</v>
      </c>
      <c r="F21" s="629">
        <v>9365.3940000000002</v>
      </c>
      <c r="G21" s="629">
        <v>10447.861000000001</v>
      </c>
      <c r="H21" s="629">
        <v>11473.307000000001</v>
      </c>
      <c r="I21" s="629">
        <v>6926.4859999999999</v>
      </c>
      <c r="J21" s="629">
        <v>9822.9860000000008</v>
      </c>
      <c r="K21" s="629">
        <v>11067.404</v>
      </c>
      <c r="L21" s="629">
        <v>33171.197</v>
      </c>
      <c r="M21" s="629">
        <v>32362.46</v>
      </c>
      <c r="N21" s="629">
        <v>33953.375</v>
      </c>
      <c r="O21" s="629">
        <v>36125.671000000002</v>
      </c>
      <c r="P21" s="629">
        <v>37638.44</v>
      </c>
      <c r="Q21" s="629">
        <v>39086.148000000001</v>
      </c>
      <c r="R21" s="629">
        <v>42506.345000000001</v>
      </c>
      <c r="S21" s="629">
        <v>42870.603999999999</v>
      </c>
      <c r="T21" s="571">
        <v>49128.61</v>
      </c>
      <c r="U21" s="571">
        <v>46863.139000000003</v>
      </c>
      <c r="V21" s="571">
        <v>50806.714</v>
      </c>
      <c r="W21" s="571">
        <v>55242.874000000003</v>
      </c>
      <c r="X21" s="571">
        <v>60317.076000000001</v>
      </c>
      <c r="Y21" s="571">
        <v>54180.375999999997</v>
      </c>
      <c r="Z21" s="571">
        <v>52075.457999999999</v>
      </c>
      <c r="AA21" s="780">
        <v>51945.45</v>
      </c>
      <c r="AB21" s="780">
        <v>60847.373</v>
      </c>
      <c r="AC21" s="780">
        <v>59147.097999999998</v>
      </c>
      <c r="AD21" s="780">
        <v>61613.21</v>
      </c>
      <c r="AE21" s="780">
        <v>74250.395999999993</v>
      </c>
      <c r="AF21" s="780">
        <v>73820</v>
      </c>
      <c r="AG21" s="780">
        <v>73299</v>
      </c>
      <c r="AH21" s="780">
        <v>84108</v>
      </c>
      <c r="AI21" s="780">
        <v>95204</v>
      </c>
      <c r="AJ21" s="780">
        <v>96627</v>
      </c>
      <c r="AK21" s="780">
        <v>94167</v>
      </c>
      <c r="AL21" s="780">
        <v>95251</v>
      </c>
      <c r="AM21" s="780">
        <v>96980</v>
      </c>
      <c r="AN21" s="780">
        <v>99380</v>
      </c>
      <c r="AO21" s="1440">
        <v>96104</v>
      </c>
      <c r="AP21" s="1440">
        <v>102663</v>
      </c>
      <c r="AQ21" s="1440">
        <v>103593</v>
      </c>
      <c r="AR21" s="1440">
        <v>107407</v>
      </c>
      <c r="AS21" s="1440">
        <v>103820</v>
      </c>
    </row>
    <row r="22" spans="1:45">
      <c r="A22" s="632" t="s">
        <v>784</v>
      </c>
      <c r="B22" s="629">
        <v>82629.751999999993</v>
      </c>
      <c r="C22" s="629">
        <v>83019.589000000007</v>
      </c>
      <c r="D22" s="629">
        <v>87689.395000000004</v>
      </c>
      <c r="E22" s="629">
        <v>95046.857999999993</v>
      </c>
      <c r="F22" s="629">
        <v>103224.12300000001</v>
      </c>
      <c r="G22" s="629">
        <v>99371.403000000006</v>
      </c>
      <c r="H22" s="629">
        <v>112915.492</v>
      </c>
      <c r="I22" s="629">
        <v>112996.492</v>
      </c>
      <c r="J22" s="629">
        <v>104259.897</v>
      </c>
      <c r="K22" s="629">
        <v>85261.104000000007</v>
      </c>
      <c r="L22" s="629">
        <v>80280.437999999995</v>
      </c>
      <c r="M22" s="629">
        <v>75613.930999999997</v>
      </c>
      <c r="N22" s="629">
        <v>73347.521999999997</v>
      </c>
      <c r="O22" s="629">
        <v>69530.259000000005</v>
      </c>
      <c r="P22" s="629">
        <v>66318.288</v>
      </c>
      <c r="Q22" s="629">
        <v>63441.04</v>
      </c>
      <c r="R22" s="629">
        <v>63230.322999999997</v>
      </c>
      <c r="S22" s="629">
        <v>61872.480000000003</v>
      </c>
      <c r="T22" s="571">
        <v>67257.706000000006</v>
      </c>
      <c r="U22" s="571">
        <v>67947.192999999999</v>
      </c>
      <c r="V22" s="571">
        <v>69629.83</v>
      </c>
      <c r="W22" s="571">
        <v>72788.217999999993</v>
      </c>
      <c r="X22" s="571">
        <v>77769.777000000002</v>
      </c>
      <c r="Y22" s="571">
        <v>76392.596000000005</v>
      </c>
      <c r="Z22" s="571">
        <v>94908.562999999995</v>
      </c>
      <c r="AA22" s="780">
        <v>95184.322</v>
      </c>
      <c r="AB22" s="780">
        <v>91073.256999999998</v>
      </c>
      <c r="AC22" s="780">
        <v>83199.981</v>
      </c>
      <c r="AD22" s="780">
        <v>88392.7</v>
      </c>
      <c r="AE22" s="780">
        <v>85776.797999999995</v>
      </c>
      <c r="AF22" s="780">
        <v>93309</v>
      </c>
      <c r="AG22" s="780">
        <v>97005</v>
      </c>
      <c r="AH22" s="780">
        <v>107890</v>
      </c>
      <c r="AI22" s="780">
        <v>120012</v>
      </c>
      <c r="AJ22" s="780">
        <v>125158</v>
      </c>
      <c r="AK22" s="780">
        <v>115441</v>
      </c>
      <c r="AL22" s="780">
        <v>103297</v>
      </c>
      <c r="AM22" s="780">
        <v>102436</v>
      </c>
      <c r="AN22" s="780">
        <v>108590</v>
      </c>
      <c r="AO22" s="1440">
        <v>99788</v>
      </c>
      <c r="AP22" s="1440">
        <v>108605</v>
      </c>
      <c r="AQ22" s="1440">
        <v>116745</v>
      </c>
      <c r="AR22" s="1440">
        <v>118337</v>
      </c>
      <c r="AS22" s="1440">
        <v>135113</v>
      </c>
    </row>
    <row r="23" spans="1:45">
      <c r="A23" s="632" t="s">
        <v>22</v>
      </c>
      <c r="B23" s="629">
        <v>13922.272999999999</v>
      </c>
      <c r="C23" s="629">
        <v>13717.842000000001</v>
      </c>
      <c r="D23" s="629">
        <v>18717.098000000002</v>
      </c>
      <c r="E23" s="629">
        <v>20055.514999999999</v>
      </c>
      <c r="F23" s="629">
        <v>34397.834000000003</v>
      </c>
      <c r="G23" s="629">
        <v>26999.198</v>
      </c>
      <c r="H23" s="629">
        <v>47700.625999999997</v>
      </c>
      <c r="I23" s="629">
        <v>35136.815999999999</v>
      </c>
      <c r="J23" s="629">
        <v>33267.201000000001</v>
      </c>
      <c r="K23" s="629">
        <v>34506.095999999998</v>
      </c>
      <c r="L23" s="629">
        <v>25671.883000000002</v>
      </c>
      <c r="M23" s="629">
        <v>24711.326000000001</v>
      </c>
      <c r="N23" s="629">
        <v>23040.453000000001</v>
      </c>
      <c r="O23" s="629">
        <v>20727.036</v>
      </c>
      <c r="P23" s="629">
        <v>21562.403999999999</v>
      </c>
      <c r="Q23" s="629">
        <v>26452.616000000002</v>
      </c>
      <c r="R23" s="629">
        <v>34355.410000000003</v>
      </c>
      <c r="S23" s="629">
        <v>31654.618999999999</v>
      </c>
      <c r="T23" s="571">
        <v>31827.17</v>
      </c>
      <c r="U23" s="571">
        <v>27485.011999999999</v>
      </c>
      <c r="V23" s="571">
        <v>27599.044999999998</v>
      </c>
      <c r="W23" s="571">
        <v>35655.195</v>
      </c>
      <c r="X23" s="571">
        <v>47440.586000000003</v>
      </c>
      <c r="Y23" s="571">
        <v>47814.536999999997</v>
      </c>
      <c r="Z23" s="571">
        <v>87909.197</v>
      </c>
      <c r="AA23" s="780">
        <v>89136.895000000004</v>
      </c>
      <c r="AB23" s="780">
        <v>78426.202000000005</v>
      </c>
      <c r="AC23" s="780">
        <v>79599.142000000007</v>
      </c>
      <c r="AD23" s="780">
        <v>73614.679000000004</v>
      </c>
      <c r="AE23" s="780">
        <v>65701.165999999997</v>
      </c>
      <c r="AF23" s="780">
        <v>70767</v>
      </c>
      <c r="AG23" s="780">
        <v>63969</v>
      </c>
      <c r="AH23" s="780">
        <v>64663</v>
      </c>
      <c r="AI23" s="780">
        <v>75087</v>
      </c>
      <c r="AJ23" s="780">
        <v>73054</v>
      </c>
      <c r="AK23" s="780">
        <v>78512</v>
      </c>
      <c r="AL23" s="780">
        <v>84582</v>
      </c>
      <c r="AM23" s="780">
        <v>68027</v>
      </c>
      <c r="AN23" s="780">
        <v>64087</v>
      </c>
      <c r="AO23" s="1440">
        <v>53495</v>
      </c>
      <c r="AP23" s="1440">
        <v>71003</v>
      </c>
      <c r="AQ23" s="1440">
        <v>68355</v>
      </c>
      <c r="AR23" s="1440">
        <v>69702</v>
      </c>
      <c r="AS23" s="1440">
        <v>87175</v>
      </c>
    </row>
    <row r="24" spans="1:45">
      <c r="A24" s="630" t="s">
        <v>783</v>
      </c>
      <c r="B24" s="629">
        <v>104595.185</v>
      </c>
      <c r="C24" s="629">
        <v>108450.38400000001</v>
      </c>
      <c r="D24" s="629">
        <v>112972.80499999999</v>
      </c>
      <c r="E24" s="629">
        <v>112675.198</v>
      </c>
      <c r="F24" s="629">
        <v>116737.452</v>
      </c>
      <c r="G24" s="629">
        <v>121652.482</v>
      </c>
      <c r="H24" s="629">
        <v>126135.798</v>
      </c>
      <c r="I24" s="629">
        <v>132053.26</v>
      </c>
      <c r="J24" s="629">
        <v>137676.83900000001</v>
      </c>
      <c r="K24" s="629">
        <v>144056.98199999999</v>
      </c>
      <c r="L24" s="629">
        <v>150134.45699999999</v>
      </c>
      <c r="M24" s="629">
        <v>156655.65900000001</v>
      </c>
      <c r="N24" s="629">
        <v>164465.54999999999</v>
      </c>
      <c r="O24" s="629">
        <v>169747.41500000001</v>
      </c>
      <c r="P24" s="629">
        <v>177521.78700000001</v>
      </c>
      <c r="Q24" s="629">
        <v>183746.86199999999</v>
      </c>
      <c r="R24" s="629">
        <v>188827.329</v>
      </c>
      <c r="S24" s="629">
        <v>191764.541</v>
      </c>
      <c r="T24" s="571">
        <v>196747.89499999999</v>
      </c>
      <c r="U24" s="571">
        <v>203417.22700000001</v>
      </c>
      <c r="V24" s="571">
        <v>207308.212</v>
      </c>
      <c r="W24" s="571">
        <v>211905.43700000001</v>
      </c>
      <c r="X24" s="571">
        <v>216060.21900000001</v>
      </c>
      <c r="Y24" s="571">
        <v>220665.943</v>
      </c>
      <c r="Z24" s="571">
        <v>214565.31400000001</v>
      </c>
      <c r="AA24" s="780">
        <v>218385.96299999999</v>
      </c>
      <c r="AB24" s="780">
        <v>218583.864</v>
      </c>
      <c r="AC24" s="780">
        <v>223469.44</v>
      </c>
      <c r="AD24" s="780">
        <v>220441.33199999999</v>
      </c>
      <c r="AE24" s="780">
        <v>221664.36600000001</v>
      </c>
      <c r="AF24" s="780">
        <v>218544</v>
      </c>
      <c r="AG24" s="780">
        <v>217558</v>
      </c>
      <c r="AH24" s="780">
        <v>221308</v>
      </c>
      <c r="AI24" s="780">
        <v>224405</v>
      </c>
      <c r="AJ24" s="780">
        <v>231740</v>
      </c>
      <c r="AK24" s="780">
        <v>238070</v>
      </c>
      <c r="AL24" s="780">
        <v>244095</v>
      </c>
      <c r="AM24" s="780">
        <v>253994</v>
      </c>
      <c r="AN24" s="780">
        <v>262566</v>
      </c>
      <c r="AO24" s="1440">
        <v>274994</v>
      </c>
      <c r="AP24" s="1440">
        <v>283015</v>
      </c>
      <c r="AQ24" s="1440">
        <v>292095</v>
      </c>
      <c r="AR24" s="1440">
        <v>303683</v>
      </c>
      <c r="AS24" s="1440">
        <v>311812</v>
      </c>
    </row>
    <row r="25" spans="1:45">
      <c r="A25" s="632" t="s">
        <v>49</v>
      </c>
      <c r="B25" s="628">
        <v>212908.60800000001</v>
      </c>
      <c r="C25" s="628">
        <v>202897.99600000001</v>
      </c>
      <c r="D25" s="628">
        <v>219372.31400000001</v>
      </c>
      <c r="E25" s="628">
        <v>224971.05</v>
      </c>
      <c r="F25" s="628">
        <v>270163.75900000002</v>
      </c>
      <c r="G25" s="628">
        <v>250835.76199999999</v>
      </c>
      <c r="H25" s="628">
        <v>262946.696</v>
      </c>
      <c r="I25" s="628">
        <v>264668.69300000003</v>
      </c>
      <c r="J25" s="628">
        <v>250389.50099999999</v>
      </c>
      <c r="K25" s="628">
        <v>249307.47500000001</v>
      </c>
      <c r="L25" s="628">
        <v>221264.76</v>
      </c>
      <c r="M25" s="628">
        <v>219316.85399999999</v>
      </c>
      <c r="N25" s="628">
        <v>221984.033</v>
      </c>
      <c r="O25" s="628">
        <v>220314.41399999999</v>
      </c>
      <c r="P25" s="628">
        <v>222244.30900000001</v>
      </c>
      <c r="Q25" s="628">
        <v>214977.07699999999</v>
      </c>
      <c r="R25" s="628">
        <v>228502.636</v>
      </c>
      <c r="S25" s="628">
        <v>219688.03200000001</v>
      </c>
      <c r="T25" s="627">
        <v>239090.21400000001</v>
      </c>
      <c r="U25" s="627">
        <v>238925.43799999999</v>
      </c>
      <c r="V25" s="627">
        <v>254537.11</v>
      </c>
      <c r="W25" s="627">
        <v>256790.04300000001</v>
      </c>
      <c r="X25" s="627">
        <v>277364.23800000001</v>
      </c>
      <c r="Y25" s="627">
        <v>277026.41283827001</v>
      </c>
      <c r="Z25" s="627">
        <v>320053.81400000001</v>
      </c>
      <c r="AA25" s="798">
        <v>290237.61099999998</v>
      </c>
      <c r="AB25" s="798">
        <v>295194.03499999997</v>
      </c>
      <c r="AC25" s="798">
        <v>293608.11200000002</v>
      </c>
      <c r="AD25" s="798">
        <v>305168.31699999998</v>
      </c>
      <c r="AE25" s="798">
        <v>300743.23200000002</v>
      </c>
      <c r="AF25" s="798">
        <v>315130.09999999998</v>
      </c>
      <c r="AG25" s="798">
        <v>294051</v>
      </c>
      <c r="AH25" s="798">
        <v>294043</v>
      </c>
      <c r="AI25" s="798">
        <v>322404</v>
      </c>
      <c r="AJ25" s="798">
        <v>328867</v>
      </c>
      <c r="AK25" s="798">
        <v>325583</v>
      </c>
      <c r="AL25" s="798">
        <v>333591</v>
      </c>
      <c r="AM25" s="798">
        <v>329316</v>
      </c>
      <c r="AN25" s="798">
        <v>348293</v>
      </c>
      <c r="AO25" s="1464">
        <v>340908</v>
      </c>
      <c r="AP25" s="1464">
        <v>374685</v>
      </c>
      <c r="AQ25" s="1464">
        <v>405292</v>
      </c>
      <c r="AR25" s="1464">
        <v>431017</v>
      </c>
      <c r="AS25" s="1464">
        <v>403643</v>
      </c>
    </row>
    <row r="26" spans="1:45" s="622" customFormat="1">
      <c r="A26" s="631" t="s">
        <v>50</v>
      </c>
      <c r="B26" s="625">
        <v>1138.251</v>
      </c>
      <c r="C26" s="624">
        <v>1162.923</v>
      </c>
      <c r="D26" s="624">
        <v>1318.11</v>
      </c>
      <c r="E26" s="624">
        <v>1422.7170000000001</v>
      </c>
      <c r="F26" s="624">
        <v>1512.67</v>
      </c>
      <c r="G26" s="624">
        <v>1499.3679999999999</v>
      </c>
      <c r="H26" s="624">
        <v>1908.4639999999999</v>
      </c>
      <c r="I26" s="624">
        <v>1959.711</v>
      </c>
      <c r="J26" s="624">
        <v>1846.606</v>
      </c>
      <c r="K26" s="624">
        <v>1724.2929999999999</v>
      </c>
      <c r="L26" s="624">
        <v>1724.1610000000001</v>
      </c>
      <c r="M26" s="624">
        <v>2045.943</v>
      </c>
      <c r="N26" s="624">
        <v>2112.721</v>
      </c>
      <c r="O26" s="624">
        <v>2180.9160000000002</v>
      </c>
      <c r="P26" s="624">
        <v>2081.538</v>
      </c>
      <c r="Q26" s="624">
        <v>2433.4699999999998</v>
      </c>
      <c r="R26" s="624">
        <v>2407.5219999999999</v>
      </c>
      <c r="S26" s="624">
        <v>2678.0230000000001</v>
      </c>
      <c r="T26" s="623">
        <v>2602.643</v>
      </c>
      <c r="U26" s="623">
        <v>2624.98629325</v>
      </c>
      <c r="V26" s="623">
        <v>2666.8227039699996</v>
      </c>
      <c r="W26" s="623">
        <v>2605.5595851100002</v>
      </c>
      <c r="X26" s="623">
        <v>2632.2437642700002</v>
      </c>
      <c r="Y26" s="623">
        <v>2697.7611074200004</v>
      </c>
      <c r="Z26" s="623">
        <v>3286.4912972699999</v>
      </c>
      <c r="AA26" s="798">
        <v>3123.3653340700002</v>
      </c>
      <c r="AB26" s="798">
        <v>3202.6562429899996</v>
      </c>
      <c r="AC26" s="798">
        <v>3163.31</v>
      </c>
      <c r="AD26" s="798">
        <v>3346.377</v>
      </c>
      <c r="AE26" s="798">
        <v>3206.8980000000001</v>
      </c>
      <c r="AF26" s="798">
        <v>0</v>
      </c>
      <c r="AG26" s="798">
        <v>0</v>
      </c>
      <c r="AH26" s="798">
        <v>0</v>
      </c>
      <c r="AI26" s="798">
        <v>0</v>
      </c>
      <c r="AJ26" s="798">
        <v>0</v>
      </c>
      <c r="AK26" s="798">
        <v>0</v>
      </c>
      <c r="AL26" s="798">
        <v>0</v>
      </c>
      <c r="AM26" s="798">
        <v>0</v>
      </c>
      <c r="AN26" s="798">
        <v>0</v>
      </c>
      <c r="AO26" s="1464">
        <v>0</v>
      </c>
      <c r="AP26" s="1464">
        <v>0</v>
      </c>
      <c r="AQ26" s="1464">
        <v>0</v>
      </c>
      <c r="AR26" s="1464">
        <v>0</v>
      </c>
      <c r="AS26" s="1464">
        <v>0</v>
      </c>
    </row>
    <row r="27" spans="1:45">
      <c r="A27" s="630" t="s">
        <v>672</v>
      </c>
      <c r="B27" s="629">
        <v>8946.4619999999995</v>
      </c>
      <c r="C27" s="628">
        <v>9295.1790000000001</v>
      </c>
      <c r="D27" s="628">
        <v>10064.231</v>
      </c>
      <c r="E27" s="628">
        <v>10114.916999999999</v>
      </c>
      <c r="F27" s="628">
        <v>10629.534</v>
      </c>
      <c r="G27" s="628">
        <v>9726.5139999999992</v>
      </c>
      <c r="H27" s="628">
        <v>10941.643</v>
      </c>
      <c r="I27" s="628">
        <v>10671.88</v>
      </c>
      <c r="J27" s="628">
        <v>11707.456</v>
      </c>
      <c r="K27" s="628">
        <v>13300.944</v>
      </c>
      <c r="L27" s="628">
        <v>13272.817999999999</v>
      </c>
      <c r="M27" s="628">
        <v>11624.951999999999</v>
      </c>
      <c r="N27" s="628">
        <v>11444.349</v>
      </c>
      <c r="O27" s="628">
        <v>11803.550999999999</v>
      </c>
      <c r="P27" s="628">
        <v>11508.366</v>
      </c>
      <c r="Q27" s="628">
        <v>12013.734</v>
      </c>
      <c r="R27" s="628">
        <v>12218.814</v>
      </c>
      <c r="S27" s="628">
        <v>13240.322</v>
      </c>
      <c r="T27" s="627">
        <v>13660.793</v>
      </c>
      <c r="U27" s="627">
        <v>12367.062</v>
      </c>
      <c r="V27" s="627">
        <v>12497.887000000001</v>
      </c>
      <c r="W27" s="627">
        <v>12515.397000000001</v>
      </c>
      <c r="X27" s="627">
        <v>12811.575999999999</v>
      </c>
      <c r="Y27" s="627">
        <v>10860.564</v>
      </c>
      <c r="Z27" s="627">
        <v>11640.547</v>
      </c>
      <c r="AA27" s="798">
        <v>11460.76</v>
      </c>
      <c r="AB27" s="798">
        <v>11808.321</v>
      </c>
      <c r="AC27" s="798">
        <v>11112.361000000001</v>
      </c>
      <c r="AD27" s="798">
        <v>11978.973</v>
      </c>
      <c r="AE27" s="798">
        <v>10616.620999999999</v>
      </c>
      <c r="AF27" s="798">
        <v>10805</v>
      </c>
      <c r="AG27" s="798">
        <v>11022</v>
      </c>
      <c r="AH27" s="798">
        <v>9509</v>
      </c>
      <c r="AI27" s="798">
        <v>10035</v>
      </c>
      <c r="AJ27" s="798">
        <v>8412</v>
      </c>
      <c r="AK27" s="798">
        <v>8810</v>
      </c>
      <c r="AL27" s="798">
        <v>9141</v>
      </c>
      <c r="AM27" s="798">
        <v>9225</v>
      </c>
      <c r="AN27" s="798">
        <v>8250</v>
      </c>
      <c r="AO27" s="1464">
        <v>8147</v>
      </c>
      <c r="AP27" s="1464">
        <v>7460</v>
      </c>
      <c r="AQ27" s="1464">
        <v>8200</v>
      </c>
      <c r="AR27" s="1464">
        <v>8854</v>
      </c>
      <c r="AS27" s="1464">
        <v>9402</v>
      </c>
    </row>
    <row r="28" spans="1:45" s="622" customFormat="1">
      <c r="A28" s="626" t="s">
        <v>782</v>
      </c>
      <c r="B28" s="625">
        <v>82173.205000000002</v>
      </c>
      <c r="C28" s="624">
        <v>85986.77</v>
      </c>
      <c r="D28" s="624">
        <v>90776.021999999997</v>
      </c>
      <c r="E28" s="624">
        <v>95847.713000000003</v>
      </c>
      <c r="F28" s="624">
        <v>96953.501000000004</v>
      </c>
      <c r="G28" s="624">
        <v>100710.58199999999</v>
      </c>
      <c r="H28" s="624">
        <v>103352.88499999999</v>
      </c>
      <c r="I28" s="624">
        <v>106462.44</v>
      </c>
      <c r="J28" s="624">
        <v>106646.61500000001</v>
      </c>
      <c r="K28" s="624">
        <v>110586.685</v>
      </c>
      <c r="L28" s="624">
        <v>114714.948</v>
      </c>
      <c r="M28" s="624">
        <v>115590.42600000001</v>
      </c>
      <c r="N28" s="624">
        <v>114897.345</v>
      </c>
      <c r="O28" s="624">
        <v>118379.45600000001</v>
      </c>
      <c r="P28" s="624">
        <v>123630.735</v>
      </c>
      <c r="Q28" s="624">
        <v>126923.6</v>
      </c>
      <c r="R28" s="624">
        <v>118511.228</v>
      </c>
      <c r="S28" s="624">
        <v>121757.711</v>
      </c>
      <c r="T28" s="623">
        <v>125035.40300000001</v>
      </c>
      <c r="U28" s="623">
        <v>131756.573</v>
      </c>
      <c r="V28" s="623">
        <v>119824.289</v>
      </c>
      <c r="W28" s="623">
        <v>125737.037</v>
      </c>
      <c r="X28" s="623">
        <v>125719.227</v>
      </c>
      <c r="Y28" s="623">
        <v>131987.40100000001</v>
      </c>
      <c r="Z28" s="623">
        <v>123624.015</v>
      </c>
      <c r="AA28" s="797">
        <v>126356.996</v>
      </c>
      <c r="AB28" s="797">
        <v>130558.538</v>
      </c>
      <c r="AC28" s="797">
        <v>136593.204</v>
      </c>
      <c r="AD28" s="797">
        <v>140368.72500000001</v>
      </c>
      <c r="AE28" s="797">
        <v>136025.345</v>
      </c>
      <c r="AF28" s="797">
        <v>139348</v>
      </c>
      <c r="AG28" s="797">
        <v>144554</v>
      </c>
      <c r="AH28" s="797">
        <v>144393</v>
      </c>
      <c r="AI28" s="797">
        <v>150639</v>
      </c>
      <c r="AJ28" s="797">
        <v>157175</v>
      </c>
      <c r="AK28" s="797">
        <v>160925</v>
      </c>
      <c r="AL28" s="797">
        <v>164932</v>
      </c>
      <c r="AM28" s="797">
        <v>169199</v>
      </c>
      <c r="AN28" s="797">
        <v>174042</v>
      </c>
      <c r="AO28" s="1463">
        <v>180788</v>
      </c>
      <c r="AP28" s="1463">
        <v>175981</v>
      </c>
      <c r="AQ28" s="1463">
        <v>183788</v>
      </c>
      <c r="AR28" s="1463">
        <v>192248</v>
      </c>
      <c r="AS28" s="1463">
        <v>201055</v>
      </c>
    </row>
    <row r="29" spans="1:45" ht="13.5" thickBot="1">
      <c r="A29" s="621" t="s">
        <v>781</v>
      </c>
      <c r="B29" s="620">
        <v>1186105.041</v>
      </c>
      <c r="C29" s="620">
        <v>1190203.5730000001</v>
      </c>
      <c r="D29" s="620">
        <v>1242043.075</v>
      </c>
      <c r="E29" s="620">
        <v>1298047.6100000001</v>
      </c>
      <c r="F29" s="620">
        <v>1398057.4650000001</v>
      </c>
      <c r="G29" s="620">
        <v>1332984.0349999999</v>
      </c>
      <c r="H29" s="620">
        <v>1443165.227</v>
      </c>
      <c r="I29" s="620">
        <v>1475187.872</v>
      </c>
      <c r="J29" s="620">
        <v>1398344.014</v>
      </c>
      <c r="K29" s="620">
        <v>1396735.1240000001</v>
      </c>
      <c r="L29" s="620">
        <v>1400133.301</v>
      </c>
      <c r="M29" s="620">
        <v>1427084.2450000001</v>
      </c>
      <c r="N29" s="620">
        <v>1413269.4809999999</v>
      </c>
      <c r="O29" s="620">
        <v>1448335.223</v>
      </c>
      <c r="P29" s="620">
        <v>1465999.7879999999</v>
      </c>
      <c r="Q29" s="620">
        <v>1503503.4839999999</v>
      </c>
      <c r="R29" s="620">
        <v>1524353.773</v>
      </c>
      <c r="S29" s="620">
        <v>1542684.09</v>
      </c>
      <c r="T29" s="619">
        <v>1613161.655</v>
      </c>
      <c r="U29" s="619">
        <v>1649613.3929999999</v>
      </c>
      <c r="V29" s="619">
        <v>1651424.567</v>
      </c>
      <c r="W29" s="619">
        <v>1678378.17</v>
      </c>
      <c r="X29" s="619">
        <v>1738339.2290000001</v>
      </c>
      <c r="Y29" s="619">
        <v>1742093.41283827</v>
      </c>
      <c r="Z29" s="619">
        <v>1986038.6382209</v>
      </c>
      <c r="AA29" s="799">
        <v>2078520.7756243499</v>
      </c>
      <c r="AB29" s="799">
        <v>2113431.4302320601</v>
      </c>
      <c r="AC29" s="799">
        <v>2116081.5019999999</v>
      </c>
      <c r="AD29" s="799">
        <v>2128428.6150000002</v>
      </c>
      <c r="AE29" s="799">
        <v>2069301.6229999999</v>
      </c>
      <c r="AF29" s="799">
        <v>2154879.1</v>
      </c>
      <c r="AG29" s="799">
        <v>2166019</v>
      </c>
      <c r="AH29" s="799">
        <v>2183310</v>
      </c>
      <c r="AI29" s="799">
        <v>2294476</v>
      </c>
      <c r="AJ29" s="799">
        <v>2422978</v>
      </c>
      <c r="AK29" s="799">
        <v>2469958</v>
      </c>
      <c r="AL29" s="799">
        <v>2547033</v>
      </c>
      <c r="AM29" s="799">
        <v>2585768</v>
      </c>
      <c r="AN29" s="799">
        <v>2678896</v>
      </c>
      <c r="AO29" s="1465">
        <v>2696522</v>
      </c>
      <c r="AP29" s="1465">
        <v>2788916</v>
      </c>
      <c r="AQ29" s="1465">
        <v>2931995</v>
      </c>
      <c r="AR29" s="1465">
        <v>3008534</v>
      </c>
      <c r="AS29" s="1465">
        <v>3048537</v>
      </c>
    </row>
    <row r="31" spans="1:45" ht="52">
      <c r="A31" s="1378" t="s">
        <v>1720</v>
      </c>
    </row>
    <row r="36" spans="2:26" s="293" customFormat="1">
      <c r="B36" s="618"/>
      <c r="C36" s="618"/>
      <c r="D36" s="618"/>
      <c r="E36" s="618"/>
      <c r="F36" s="618"/>
      <c r="G36" s="618"/>
      <c r="H36" s="618"/>
      <c r="I36" s="618"/>
      <c r="J36" s="618"/>
      <c r="K36" s="618"/>
      <c r="L36" s="618"/>
      <c r="M36" s="618"/>
      <c r="N36" s="618"/>
      <c r="O36" s="618"/>
      <c r="P36" s="618"/>
      <c r="Q36" s="618"/>
      <c r="R36" s="618"/>
      <c r="S36" s="618"/>
      <c r="T36" s="618"/>
      <c r="U36" s="618"/>
      <c r="V36" s="618"/>
      <c r="W36" s="618"/>
      <c r="X36" s="618"/>
      <c r="Y36" s="618"/>
      <c r="Z36" s="618"/>
    </row>
    <row r="37" spans="2:26" s="293" customFormat="1">
      <c r="B37" s="618"/>
      <c r="C37" s="618"/>
      <c r="D37" s="618"/>
      <c r="E37" s="618"/>
      <c r="F37" s="618"/>
      <c r="G37" s="618"/>
      <c r="H37" s="618"/>
      <c r="I37" s="618"/>
      <c r="J37" s="618"/>
      <c r="K37" s="618"/>
      <c r="L37" s="618"/>
      <c r="M37" s="618"/>
      <c r="N37" s="618"/>
      <c r="O37" s="618"/>
      <c r="P37" s="618"/>
      <c r="Q37" s="618"/>
      <c r="R37" s="618"/>
      <c r="S37" s="618"/>
      <c r="T37" s="618"/>
      <c r="U37" s="618"/>
      <c r="V37" s="618"/>
      <c r="W37" s="618"/>
      <c r="X37" s="618"/>
      <c r="Y37" s="618"/>
      <c r="Z37" s="618"/>
    </row>
    <row r="38" spans="2:26" s="293" customFormat="1">
      <c r="B38" s="618"/>
      <c r="C38" s="618"/>
      <c r="D38" s="618"/>
      <c r="E38" s="618"/>
      <c r="F38" s="618"/>
      <c r="G38" s="618"/>
      <c r="H38" s="618"/>
      <c r="I38" s="618"/>
      <c r="J38" s="618"/>
      <c r="K38" s="618"/>
      <c r="L38" s="618"/>
      <c r="M38" s="618"/>
      <c r="N38" s="618"/>
      <c r="O38" s="618"/>
      <c r="P38" s="618"/>
      <c r="Q38" s="618"/>
      <c r="R38" s="618"/>
      <c r="S38" s="618"/>
      <c r="T38" s="618"/>
      <c r="U38" s="618"/>
      <c r="V38" s="618"/>
      <c r="W38" s="618"/>
      <c r="X38" s="618"/>
      <c r="Y38" s="618"/>
      <c r="Z38" s="618"/>
    </row>
    <row r="39" spans="2:26" s="293" customFormat="1">
      <c r="B39" s="618"/>
      <c r="C39" s="618"/>
      <c r="D39" s="618"/>
      <c r="E39" s="618"/>
      <c r="F39" s="618"/>
      <c r="G39" s="618"/>
      <c r="H39" s="618"/>
      <c r="I39" s="618"/>
      <c r="J39" s="618"/>
      <c r="K39" s="618"/>
      <c r="L39" s="618"/>
      <c r="M39" s="618"/>
      <c r="N39" s="618"/>
      <c r="O39" s="618"/>
      <c r="P39" s="618"/>
      <c r="Q39" s="618"/>
      <c r="R39" s="618"/>
      <c r="S39" s="618"/>
      <c r="T39" s="618"/>
      <c r="U39" s="618"/>
      <c r="V39" s="618"/>
      <c r="W39" s="618"/>
      <c r="X39" s="618"/>
      <c r="Y39" s="618"/>
      <c r="Z39" s="618"/>
    </row>
    <row r="40" spans="2:26" s="293" customFormat="1">
      <c r="B40" s="618"/>
      <c r="C40" s="618"/>
      <c r="D40" s="618"/>
      <c r="E40" s="618"/>
      <c r="F40" s="618"/>
      <c r="G40" s="618"/>
      <c r="H40" s="618"/>
      <c r="I40" s="618"/>
      <c r="J40" s="618"/>
      <c r="K40" s="618"/>
      <c r="L40" s="618"/>
      <c r="M40" s="618"/>
      <c r="N40" s="618"/>
      <c r="O40" s="618"/>
      <c r="P40" s="618"/>
      <c r="Q40" s="618"/>
      <c r="R40" s="618"/>
      <c r="S40" s="618"/>
      <c r="T40" s="618"/>
      <c r="U40" s="618"/>
      <c r="V40" s="618"/>
      <c r="W40" s="618"/>
      <c r="X40" s="618"/>
      <c r="Y40" s="618"/>
      <c r="Z40" s="618"/>
    </row>
    <row r="41" spans="2:26" s="293" customFormat="1">
      <c r="B41" s="618"/>
      <c r="C41" s="618"/>
      <c r="D41" s="618"/>
      <c r="E41" s="618"/>
      <c r="F41" s="618"/>
      <c r="G41" s="618"/>
      <c r="H41" s="618"/>
      <c r="I41" s="618"/>
      <c r="J41" s="618"/>
      <c r="K41" s="618"/>
      <c r="L41" s="618"/>
      <c r="M41" s="618"/>
      <c r="N41" s="618"/>
      <c r="O41" s="618"/>
      <c r="P41" s="618"/>
      <c r="Q41" s="618"/>
      <c r="R41" s="618"/>
      <c r="S41" s="618"/>
      <c r="T41" s="618"/>
      <c r="U41" s="618"/>
      <c r="V41" s="618"/>
      <c r="W41" s="618"/>
      <c r="X41" s="618"/>
      <c r="Y41" s="618"/>
      <c r="Z41" s="618"/>
    </row>
    <row r="42" spans="2:26" s="293" customFormat="1">
      <c r="B42" s="618"/>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row>
    <row r="43" spans="2:26" s="293" customFormat="1">
      <c r="B43" s="618"/>
      <c r="C43" s="618"/>
      <c r="D43" s="618"/>
      <c r="E43" s="618"/>
      <c r="F43" s="618"/>
      <c r="G43" s="618"/>
      <c r="H43" s="618"/>
      <c r="I43" s="618"/>
      <c r="J43" s="618"/>
      <c r="K43" s="618"/>
      <c r="L43" s="618"/>
      <c r="M43" s="618"/>
      <c r="N43" s="618"/>
      <c r="O43" s="618"/>
      <c r="P43" s="618"/>
      <c r="Q43" s="618"/>
      <c r="R43" s="618"/>
      <c r="S43" s="618"/>
      <c r="T43" s="618"/>
      <c r="U43" s="618"/>
      <c r="V43" s="618"/>
      <c r="W43" s="618"/>
      <c r="X43" s="618"/>
      <c r="Y43" s="618"/>
      <c r="Z43" s="618"/>
    </row>
    <row r="44" spans="2:26" s="293" customFormat="1">
      <c r="B44" s="618"/>
      <c r="C44" s="618"/>
      <c r="D44" s="618"/>
      <c r="E44" s="618"/>
      <c r="F44" s="618"/>
      <c r="G44" s="618"/>
      <c r="H44" s="618"/>
      <c r="I44" s="618"/>
      <c r="J44" s="618"/>
      <c r="K44" s="618"/>
      <c r="L44" s="618"/>
      <c r="M44" s="618"/>
      <c r="N44" s="618"/>
      <c r="O44" s="618"/>
      <c r="P44" s="618"/>
      <c r="Q44" s="618"/>
      <c r="R44" s="618"/>
      <c r="S44" s="618"/>
      <c r="T44" s="618"/>
      <c r="U44" s="618"/>
      <c r="V44" s="618"/>
      <c r="W44" s="618"/>
      <c r="X44" s="618"/>
      <c r="Y44" s="618"/>
      <c r="Z44" s="618"/>
    </row>
    <row r="45" spans="2:26" s="293" customFormat="1">
      <c r="B45" s="618"/>
      <c r="C45" s="618"/>
      <c r="D45" s="618"/>
      <c r="E45" s="618"/>
      <c r="F45" s="618"/>
      <c r="G45" s="618"/>
      <c r="H45" s="618"/>
      <c r="I45" s="618"/>
      <c r="J45" s="618"/>
      <c r="K45" s="618"/>
      <c r="L45" s="618"/>
      <c r="M45" s="618"/>
      <c r="N45" s="618"/>
      <c r="O45" s="618"/>
      <c r="P45" s="618"/>
      <c r="Q45" s="618"/>
      <c r="R45" s="618"/>
      <c r="S45" s="618"/>
      <c r="T45" s="618"/>
      <c r="U45" s="618"/>
      <c r="V45" s="618"/>
      <c r="W45" s="618"/>
      <c r="X45" s="618"/>
      <c r="Y45" s="618"/>
      <c r="Z45" s="618"/>
    </row>
    <row r="46" spans="2:26" s="293" customFormat="1">
      <c r="B46" s="618"/>
      <c r="C46" s="618"/>
      <c r="D46" s="618"/>
      <c r="E46" s="618"/>
      <c r="F46" s="618"/>
      <c r="G46" s="618"/>
      <c r="H46" s="618"/>
      <c r="I46" s="618"/>
      <c r="J46" s="618"/>
      <c r="K46" s="618"/>
      <c r="L46" s="618"/>
      <c r="M46" s="618"/>
      <c r="N46" s="618"/>
      <c r="O46" s="618"/>
      <c r="P46" s="618"/>
      <c r="Q46" s="618"/>
      <c r="R46" s="618"/>
      <c r="S46" s="618"/>
      <c r="T46" s="618"/>
      <c r="U46" s="618"/>
      <c r="V46" s="618"/>
      <c r="W46" s="618"/>
      <c r="X46" s="618"/>
      <c r="Y46" s="618"/>
      <c r="Z46" s="618"/>
    </row>
    <row r="47" spans="2:26" s="293" customFormat="1">
      <c r="B47" s="618"/>
      <c r="C47" s="618"/>
      <c r="D47" s="618"/>
      <c r="E47" s="618"/>
      <c r="F47" s="618"/>
      <c r="G47" s="618"/>
      <c r="H47" s="618"/>
      <c r="I47" s="618"/>
      <c r="J47" s="618"/>
      <c r="K47" s="618"/>
      <c r="L47" s="618"/>
      <c r="M47" s="618"/>
      <c r="N47" s="618"/>
      <c r="O47" s="618"/>
      <c r="P47" s="618"/>
      <c r="Q47" s="618"/>
      <c r="R47" s="618"/>
      <c r="S47" s="618"/>
      <c r="T47" s="618"/>
      <c r="U47" s="618"/>
      <c r="V47" s="618"/>
      <c r="W47" s="618"/>
      <c r="X47" s="618"/>
      <c r="Y47" s="618"/>
      <c r="Z47" s="618"/>
    </row>
    <row r="48" spans="2:26" s="293" customFormat="1">
      <c r="B48" s="618"/>
      <c r="C48" s="618"/>
      <c r="D48" s="618"/>
      <c r="E48" s="618"/>
      <c r="F48" s="618"/>
      <c r="G48" s="618"/>
      <c r="H48" s="618"/>
      <c r="I48" s="618"/>
      <c r="J48" s="618"/>
      <c r="K48" s="618"/>
      <c r="L48" s="618"/>
      <c r="M48" s="618"/>
      <c r="N48" s="618"/>
      <c r="O48" s="618"/>
      <c r="P48" s="618"/>
      <c r="Q48" s="618"/>
      <c r="R48" s="618"/>
      <c r="S48" s="618"/>
      <c r="T48" s="618"/>
      <c r="U48" s="618"/>
      <c r="V48" s="618"/>
      <c r="W48" s="618"/>
      <c r="X48" s="618"/>
      <c r="Y48" s="618"/>
      <c r="Z48" s="618"/>
    </row>
    <row r="49" spans="2:26" s="293" customFormat="1">
      <c r="B49" s="618"/>
      <c r="C49" s="618"/>
      <c r="D49" s="618"/>
      <c r="E49" s="618"/>
      <c r="F49" s="618"/>
      <c r="G49" s="618"/>
      <c r="H49" s="618"/>
      <c r="I49" s="618"/>
      <c r="J49" s="618"/>
      <c r="K49" s="618"/>
      <c r="L49" s="618"/>
      <c r="M49" s="618"/>
      <c r="N49" s="618"/>
      <c r="O49" s="618"/>
      <c r="P49" s="618"/>
      <c r="Q49" s="618"/>
      <c r="R49" s="618"/>
      <c r="S49" s="618"/>
      <c r="T49" s="618"/>
      <c r="U49" s="618"/>
      <c r="V49" s="618"/>
      <c r="W49" s="618"/>
      <c r="X49" s="618"/>
      <c r="Y49" s="618"/>
      <c r="Z49" s="618"/>
    </row>
    <row r="50" spans="2:26" s="293" customFormat="1">
      <c r="B50" s="618"/>
      <c r="C50" s="618"/>
      <c r="D50" s="618"/>
      <c r="E50" s="618"/>
      <c r="F50" s="618"/>
      <c r="G50" s="618"/>
      <c r="H50" s="618"/>
      <c r="I50" s="618"/>
      <c r="J50" s="618"/>
      <c r="K50" s="618"/>
      <c r="L50" s="618"/>
      <c r="M50" s="618"/>
      <c r="N50" s="618"/>
      <c r="O50" s="618"/>
      <c r="P50" s="618"/>
      <c r="Q50" s="618"/>
      <c r="R50" s="618"/>
      <c r="S50" s="618"/>
      <c r="T50" s="618"/>
      <c r="U50" s="618"/>
      <c r="V50" s="618"/>
      <c r="W50" s="618"/>
      <c r="X50" s="618"/>
      <c r="Y50" s="618"/>
      <c r="Z50" s="618"/>
    </row>
    <row r="51" spans="2:26" s="293" customFormat="1">
      <c r="B51" s="618"/>
      <c r="C51" s="618"/>
      <c r="D51" s="618"/>
      <c r="E51" s="618"/>
      <c r="F51" s="618"/>
      <c r="G51" s="618"/>
      <c r="H51" s="618"/>
      <c r="I51" s="618"/>
      <c r="J51" s="618"/>
      <c r="K51" s="618"/>
      <c r="L51" s="618"/>
      <c r="M51" s="618"/>
      <c r="N51" s="618"/>
      <c r="O51" s="618"/>
      <c r="P51" s="618"/>
      <c r="Q51" s="618"/>
      <c r="R51" s="618"/>
      <c r="S51" s="618"/>
      <c r="T51" s="618"/>
      <c r="U51" s="618"/>
      <c r="V51" s="618"/>
      <c r="W51" s="618"/>
      <c r="X51" s="618"/>
      <c r="Y51" s="618"/>
      <c r="Z51" s="618"/>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codeName="Planilha43">
    <tabColor rgb="FF939598"/>
    <pageSetUpPr fitToPage="1"/>
  </sheetPr>
  <dimension ref="A1:AS89"/>
  <sheetViews>
    <sheetView showGridLines="0" zoomScale="80" zoomScaleNormal="80" workbookViewId="0">
      <pane xSplit="1" ySplit="2" topLeftCell="AP3" activePane="bottomRight" state="frozen"/>
      <selection activeCell="EA1" sqref="EA1:EB1"/>
      <selection pane="topRight" activeCell="EA1" sqref="EA1:EB1"/>
      <selection pane="bottomLeft" activeCell="EA1" sqref="EA1:EB1"/>
      <selection pane="bottomRight"/>
    </sheetView>
  </sheetViews>
  <sheetFormatPr defaultColWidth="9.1796875" defaultRowHeight="14"/>
  <cols>
    <col min="1" max="1" width="91.453125" style="1257" customWidth="1"/>
    <col min="2" max="5" width="15.1796875" style="1257" customWidth="1"/>
    <col min="6" max="21" width="13.7265625" style="1257" customWidth="1"/>
    <col min="22" max="24" width="10.54296875" style="1257" bestFit="1" customWidth="1"/>
    <col min="25" max="25" width="10.81640625" style="1257" bestFit="1" customWidth="1"/>
    <col min="26" max="28" width="17" style="1257" bestFit="1" customWidth="1"/>
    <col min="29" max="45" width="13.81640625" style="1257" customWidth="1"/>
    <col min="46" max="46" width="9.1796875" style="1257" bestFit="1"/>
    <col min="47" max="49" width="9.1796875" style="1257"/>
    <col min="50" max="53" width="11" style="1257" bestFit="1" customWidth="1"/>
    <col min="54" max="16384" width="9.1796875" style="1257"/>
  </cols>
  <sheetData>
    <row r="1" spans="1:45" ht="56.5" customHeight="1">
      <c r="A1" s="907" t="s">
        <v>1920</v>
      </c>
      <c r="B1" s="908"/>
      <c r="C1" s="908"/>
      <c r="D1" s="908"/>
      <c r="E1" s="908"/>
      <c r="F1" s="908"/>
      <c r="G1" s="908"/>
      <c r="H1" s="908"/>
      <c r="I1" s="908"/>
      <c r="J1" s="908"/>
      <c r="K1" s="908"/>
      <c r="L1" s="908"/>
      <c r="M1" s="909"/>
      <c r="N1" s="909"/>
      <c r="O1" s="909"/>
      <c r="P1" s="909"/>
      <c r="Q1" s="909"/>
      <c r="R1" s="909"/>
      <c r="S1" s="909"/>
      <c r="T1" s="909"/>
      <c r="U1" s="909"/>
      <c r="V1" s="909"/>
      <c r="W1" s="909"/>
      <c r="X1" s="909"/>
      <c r="Y1" s="909"/>
      <c r="Z1" s="909"/>
      <c r="AA1" s="909"/>
      <c r="AB1" s="909"/>
      <c r="AC1" s="910"/>
      <c r="AD1" s="910"/>
      <c r="AE1" s="910"/>
      <c r="AF1" s="910"/>
      <c r="AG1" s="910"/>
      <c r="AH1" s="910"/>
      <c r="AI1" s="910"/>
      <c r="AJ1" s="910"/>
      <c r="AK1" s="910"/>
      <c r="AL1" s="910"/>
      <c r="AM1" s="910"/>
      <c r="AN1" s="910"/>
      <c r="AO1" s="910"/>
      <c r="AP1" s="910"/>
      <c r="AQ1" s="910"/>
      <c r="AR1" s="910"/>
      <c r="AS1" s="910" t="s">
        <v>710</v>
      </c>
    </row>
    <row r="2" spans="1:45" s="1261" customFormat="1" ht="28.5" customHeight="1">
      <c r="A2" s="1258"/>
      <c r="B2" s="1259">
        <v>41729</v>
      </c>
      <c r="C2" s="1259">
        <v>41820</v>
      </c>
      <c r="D2" s="1259">
        <v>41912</v>
      </c>
      <c r="E2" s="1259">
        <v>42004</v>
      </c>
      <c r="F2" s="1259">
        <v>42094</v>
      </c>
      <c r="G2" s="1259">
        <v>42185</v>
      </c>
      <c r="H2" s="1259">
        <v>42277</v>
      </c>
      <c r="I2" s="1259">
        <v>42369</v>
      </c>
      <c r="J2" s="1259">
        <v>42460</v>
      </c>
      <c r="K2" s="1259">
        <v>42551</v>
      </c>
      <c r="L2" s="1259">
        <v>42643</v>
      </c>
      <c r="M2" s="1259">
        <v>42735</v>
      </c>
      <c r="N2" s="1259">
        <v>42825</v>
      </c>
      <c r="O2" s="1259">
        <v>42916</v>
      </c>
      <c r="P2" s="1260">
        <v>43008</v>
      </c>
      <c r="Q2" s="1259">
        <v>43100</v>
      </c>
      <c r="R2" s="1259">
        <v>43190</v>
      </c>
      <c r="S2" s="1259">
        <v>43281</v>
      </c>
      <c r="T2" s="1259">
        <v>43373</v>
      </c>
      <c r="U2" s="1259">
        <v>43465</v>
      </c>
      <c r="V2" s="1259">
        <v>43555</v>
      </c>
      <c r="W2" s="1259">
        <v>43646</v>
      </c>
      <c r="X2" s="1259">
        <v>43738</v>
      </c>
      <c r="Y2" s="1259">
        <v>43830</v>
      </c>
      <c r="Z2" s="1259">
        <v>43921</v>
      </c>
      <c r="AA2" s="1259">
        <v>44012</v>
      </c>
      <c r="AB2" s="1259">
        <v>44104</v>
      </c>
      <c r="AC2" s="1259">
        <v>44196</v>
      </c>
      <c r="AD2" s="1259">
        <v>44286</v>
      </c>
      <c r="AE2" s="1259">
        <v>44377</v>
      </c>
      <c r="AF2" s="1259">
        <v>44469</v>
      </c>
      <c r="AG2" s="1259">
        <v>44561</v>
      </c>
      <c r="AH2" s="1259">
        <v>44651</v>
      </c>
      <c r="AI2" s="1259">
        <v>44742</v>
      </c>
      <c r="AJ2" s="1259">
        <v>44834</v>
      </c>
      <c r="AK2" s="1259">
        <v>44926</v>
      </c>
      <c r="AL2" s="1259">
        <v>45016</v>
      </c>
      <c r="AM2" s="1259">
        <v>45107</v>
      </c>
      <c r="AN2" s="1259">
        <v>45199</v>
      </c>
      <c r="AO2" s="1259">
        <v>45291</v>
      </c>
      <c r="AP2" s="1259">
        <v>45382</v>
      </c>
      <c r="AQ2" s="1648">
        <v>45473</v>
      </c>
      <c r="AR2" s="1648">
        <v>45565</v>
      </c>
      <c r="AS2" s="1648">
        <v>45657</v>
      </c>
    </row>
    <row r="3" spans="1:45" ht="18.75" customHeight="1">
      <c r="A3" s="265" t="s">
        <v>719</v>
      </c>
      <c r="B3" s="507">
        <v>168213.90054123002</v>
      </c>
      <c r="C3" s="507">
        <v>172440.99472846001</v>
      </c>
      <c r="D3" s="507">
        <v>178280.43426206001</v>
      </c>
      <c r="E3" s="507">
        <v>186212.23188710999</v>
      </c>
      <c r="F3" s="507">
        <v>187286.24866624997</v>
      </c>
      <c r="G3" s="507">
        <v>187318.04605213</v>
      </c>
      <c r="H3" s="507">
        <v>186127.94376014001</v>
      </c>
      <c r="I3" s="507">
        <v>187555.99568453</v>
      </c>
      <c r="J3" s="507">
        <v>184226.01283557</v>
      </c>
      <c r="K3" s="507">
        <v>182626.08634684002</v>
      </c>
      <c r="L3" s="507">
        <v>182516.70872859002</v>
      </c>
      <c r="M3" s="507">
        <v>183427.24773075001</v>
      </c>
      <c r="N3" s="507">
        <v>180455.5045829</v>
      </c>
      <c r="O3" s="507">
        <v>179382.19536512997</v>
      </c>
      <c r="P3" s="507">
        <v>179887.76701151</v>
      </c>
      <c r="Q3" s="507">
        <v>191525.98459597002</v>
      </c>
      <c r="R3" s="507">
        <v>191355.52100000001</v>
      </c>
      <c r="S3" s="507">
        <v>195002.644</v>
      </c>
      <c r="T3" s="507">
        <v>199975.19699999999</v>
      </c>
      <c r="U3" s="507">
        <v>211314.86600000001</v>
      </c>
      <c r="V3" s="507">
        <v>215606.12700000001</v>
      </c>
      <c r="W3" s="507">
        <v>222325.766</v>
      </c>
      <c r="X3" s="507">
        <v>229740.353</v>
      </c>
      <c r="Y3" s="507">
        <v>239788.63800000001</v>
      </c>
      <c r="Z3" s="507">
        <v>238051.78200000001</v>
      </c>
      <c r="AA3" s="507">
        <v>228815.984</v>
      </c>
      <c r="AB3" s="507">
        <v>237694.035</v>
      </c>
      <c r="AC3" s="507">
        <v>255626.56599999999</v>
      </c>
      <c r="AD3" s="507">
        <v>261281.753</v>
      </c>
      <c r="AE3" s="507">
        <v>279697.07299999997</v>
      </c>
      <c r="AF3" s="507">
        <v>303699.565</v>
      </c>
      <c r="AG3" s="507">
        <v>332577.30599999998</v>
      </c>
      <c r="AH3" s="507">
        <v>347350.13699999999</v>
      </c>
      <c r="AI3" s="507">
        <v>372388.94900000002</v>
      </c>
      <c r="AJ3" s="507">
        <v>384973.935</v>
      </c>
      <c r="AK3" s="507">
        <v>399332.902</v>
      </c>
      <c r="AL3" s="507">
        <v>402824.538</v>
      </c>
      <c r="AM3" s="507">
        <v>405438.424</v>
      </c>
      <c r="AN3" s="507">
        <v>408010.33199999999</v>
      </c>
      <c r="AO3" s="507">
        <v>415876.56900000002</v>
      </c>
      <c r="AP3" s="507">
        <v>413434.26400000002</v>
      </c>
      <c r="AQ3" s="507">
        <v>418286.04200000002</v>
      </c>
      <c r="AR3" s="507">
        <v>428727.82699999999</v>
      </c>
      <c r="AS3" s="507">
        <v>444763.978</v>
      </c>
    </row>
    <row r="4" spans="1:45" ht="18.75" customHeight="1">
      <c r="A4" s="408" t="s">
        <v>726</v>
      </c>
      <c r="B4" s="504">
        <v>52966.026386110003</v>
      </c>
      <c r="C4" s="504">
        <v>53523.542062100001</v>
      </c>
      <c r="D4" s="504">
        <v>54265.476383139998</v>
      </c>
      <c r="E4" s="504">
        <v>59321.00221477</v>
      </c>
      <c r="F4" s="504">
        <v>56330.726426599998</v>
      </c>
      <c r="G4" s="504">
        <v>56246.604141000003</v>
      </c>
      <c r="H4" s="504">
        <v>55051.390973230002</v>
      </c>
      <c r="I4" s="504">
        <v>58542.410729399999</v>
      </c>
      <c r="J4" s="504">
        <v>54866.766275169997</v>
      </c>
      <c r="K4" s="504">
        <v>54454.79713857</v>
      </c>
      <c r="L4" s="504">
        <v>55749.714901239997</v>
      </c>
      <c r="M4" s="504">
        <v>59022.543508180002</v>
      </c>
      <c r="N4" s="504">
        <v>56215.494478589993</v>
      </c>
      <c r="O4" s="504">
        <v>56375.552421589993</v>
      </c>
      <c r="P4" s="504">
        <v>57172.966563129994</v>
      </c>
      <c r="Q4" s="504">
        <v>66940.751549120003</v>
      </c>
      <c r="R4" s="504">
        <v>64982.762999999999</v>
      </c>
      <c r="S4" s="504">
        <v>66095.404999999999</v>
      </c>
      <c r="T4" s="504">
        <v>68659.339000000007</v>
      </c>
      <c r="U4" s="504">
        <v>77466.354000000007</v>
      </c>
      <c r="V4" s="504">
        <v>76441.361999999994</v>
      </c>
      <c r="W4" s="504">
        <v>79290.631999999998</v>
      </c>
      <c r="X4" s="504">
        <v>83343.903000000006</v>
      </c>
      <c r="Y4" s="504">
        <v>90927.904999999999</v>
      </c>
      <c r="Z4" s="504">
        <v>83840.097999999998</v>
      </c>
      <c r="AA4" s="504">
        <v>72886.87</v>
      </c>
      <c r="AB4" s="504">
        <v>77524.481</v>
      </c>
      <c r="AC4" s="504">
        <v>86260.468999999997</v>
      </c>
      <c r="AD4" s="504">
        <v>82780.865000000005</v>
      </c>
      <c r="AE4" s="504">
        <v>88321.775999999998</v>
      </c>
      <c r="AF4" s="504">
        <v>97019.100999999995</v>
      </c>
      <c r="AG4" s="504">
        <v>112095.565</v>
      </c>
      <c r="AH4" s="504">
        <v>117034.761</v>
      </c>
      <c r="AI4" s="504">
        <v>126349.798</v>
      </c>
      <c r="AJ4" s="504">
        <v>128768.4</v>
      </c>
      <c r="AK4" s="504">
        <v>135077.51199999999</v>
      </c>
      <c r="AL4" s="504">
        <v>130355.18399999999</v>
      </c>
      <c r="AM4" s="504">
        <v>128352.834</v>
      </c>
      <c r="AN4" s="504">
        <v>127741.66800000001</v>
      </c>
      <c r="AO4" s="504">
        <v>135505.84700000001</v>
      </c>
      <c r="AP4" s="504">
        <v>130932.375</v>
      </c>
      <c r="AQ4" s="504">
        <v>130938.011</v>
      </c>
      <c r="AR4" s="504">
        <v>133211.087</v>
      </c>
      <c r="AS4" s="504">
        <v>142206.829</v>
      </c>
    </row>
    <row r="5" spans="1:45" ht="18.75" customHeight="1">
      <c r="A5" s="408" t="s">
        <v>725</v>
      </c>
      <c r="B5" s="504">
        <v>28273.938217619998</v>
      </c>
      <c r="C5" s="504">
        <v>28677.556184730005</v>
      </c>
      <c r="D5" s="504">
        <v>28690.465834980001</v>
      </c>
      <c r="E5" s="504">
        <v>28540.925742470001</v>
      </c>
      <c r="F5" s="504">
        <v>29821.912154279999</v>
      </c>
      <c r="G5" s="504">
        <v>30015.96615104</v>
      </c>
      <c r="H5" s="504">
        <v>30256.279674450001</v>
      </c>
      <c r="I5" s="504">
        <v>28961.106704810001</v>
      </c>
      <c r="J5" s="504">
        <v>29159.1318345</v>
      </c>
      <c r="K5" s="504">
        <v>28702.581341919999</v>
      </c>
      <c r="L5" s="504">
        <v>27878.507221880001</v>
      </c>
      <c r="M5" s="504">
        <v>26276.33799303</v>
      </c>
      <c r="N5" s="504">
        <v>26277.338674029997</v>
      </c>
      <c r="O5" s="504">
        <v>25869.369865009998</v>
      </c>
      <c r="P5" s="504">
        <v>25956.842768840001</v>
      </c>
      <c r="Q5" s="504">
        <v>26352.03781147</v>
      </c>
      <c r="R5" s="504">
        <v>27380.723000000002</v>
      </c>
      <c r="S5" s="504">
        <v>28347.445</v>
      </c>
      <c r="T5" s="504">
        <v>28896.030999999999</v>
      </c>
      <c r="U5" s="504">
        <v>29230.605</v>
      </c>
      <c r="V5" s="504">
        <v>31129.918000000001</v>
      </c>
      <c r="W5" s="504">
        <v>32768.917000000001</v>
      </c>
      <c r="X5" s="504">
        <v>34237.521000000001</v>
      </c>
      <c r="Y5" s="504">
        <v>34555.125999999997</v>
      </c>
      <c r="Z5" s="504">
        <v>37353.036999999997</v>
      </c>
      <c r="AA5" s="504">
        <v>37273.843999999997</v>
      </c>
      <c r="AB5" s="504">
        <v>36633.618999999999</v>
      </c>
      <c r="AC5" s="504">
        <v>35065.25</v>
      </c>
      <c r="AD5" s="504">
        <v>35620.368999999999</v>
      </c>
      <c r="AE5" s="504">
        <v>36042.42</v>
      </c>
      <c r="AF5" s="504">
        <v>38332.985999999997</v>
      </c>
      <c r="AG5" s="504">
        <v>42009.305999999997</v>
      </c>
      <c r="AH5" s="504">
        <v>45171.917999999998</v>
      </c>
      <c r="AI5" s="504">
        <v>48227.533000000003</v>
      </c>
      <c r="AJ5" s="504">
        <v>51511.133000000002</v>
      </c>
      <c r="AK5" s="504">
        <v>53281.67</v>
      </c>
      <c r="AL5" s="504">
        <v>56109.114000000001</v>
      </c>
      <c r="AM5" s="504">
        <v>58245.135999999999</v>
      </c>
      <c r="AN5" s="504">
        <v>60713.294000000002</v>
      </c>
      <c r="AO5" s="504">
        <v>60594.434999999998</v>
      </c>
      <c r="AP5" s="504">
        <v>62455.61</v>
      </c>
      <c r="AQ5" s="504">
        <v>63891.542000000001</v>
      </c>
      <c r="AR5" s="504">
        <v>65857.107999999993</v>
      </c>
      <c r="AS5" s="504">
        <v>65931.464000000007</v>
      </c>
    </row>
    <row r="6" spans="1:45" ht="18.75" customHeight="1">
      <c r="A6" s="408" t="s">
        <v>724</v>
      </c>
      <c r="B6" s="504">
        <v>24651.827049489999</v>
      </c>
      <c r="C6" s="504">
        <v>29891.688048100001</v>
      </c>
      <c r="D6" s="504">
        <v>36435.553058550002</v>
      </c>
      <c r="E6" s="504">
        <v>40525.046597809996</v>
      </c>
      <c r="F6" s="504">
        <v>44608.425858210001</v>
      </c>
      <c r="G6" s="504">
        <v>45516.967725519993</v>
      </c>
      <c r="H6" s="504">
        <v>45694.690442879997</v>
      </c>
      <c r="I6" s="504">
        <v>45437.449789929997</v>
      </c>
      <c r="J6" s="504">
        <v>46741.545197019994</v>
      </c>
      <c r="K6" s="504">
        <v>46488.561227129998</v>
      </c>
      <c r="L6" s="504">
        <v>45638.290686370005</v>
      </c>
      <c r="M6" s="504">
        <v>44638.117650790002</v>
      </c>
      <c r="N6" s="504">
        <v>44850.084363180002</v>
      </c>
      <c r="O6" s="504">
        <v>44784.610514839995</v>
      </c>
      <c r="P6" s="504">
        <v>44575.549109519998</v>
      </c>
      <c r="Q6" s="504">
        <v>44426.285993290003</v>
      </c>
      <c r="R6" s="504">
        <v>44682.409</v>
      </c>
      <c r="S6" s="504">
        <v>45404.398000000001</v>
      </c>
      <c r="T6" s="504">
        <v>45955.002</v>
      </c>
      <c r="U6" s="504">
        <v>46669.135000000002</v>
      </c>
      <c r="V6" s="504">
        <v>48620.500999999997</v>
      </c>
      <c r="W6" s="504">
        <v>49093.847999999998</v>
      </c>
      <c r="X6" s="504">
        <v>49345.864000000001</v>
      </c>
      <c r="Y6" s="504">
        <v>49389.436000000002</v>
      </c>
      <c r="Z6" s="504">
        <v>50290.088000000003</v>
      </c>
      <c r="AA6" s="504">
        <v>50385.481</v>
      </c>
      <c r="AB6" s="504">
        <v>50768.866999999998</v>
      </c>
      <c r="AC6" s="504">
        <v>55280.180999999997</v>
      </c>
      <c r="AD6" s="504">
        <v>56062.883000000002</v>
      </c>
      <c r="AE6" s="504">
        <v>59120.538</v>
      </c>
      <c r="AF6" s="504">
        <v>61183.552000000003</v>
      </c>
      <c r="AG6" s="504">
        <v>63183.521000000001</v>
      </c>
      <c r="AH6" s="504">
        <v>63960.033000000003</v>
      </c>
      <c r="AI6" s="504">
        <v>70558.104999999996</v>
      </c>
      <c r="AJ6" s="504">
        <v>72191.520999999993</v>
      </c>
      <c r="AK6" s="504">
        <v>73365.422000000006</v>
      </c>
      <c r="AL6" s="504">
        <v>74903.841</v>
      </c>
      <c r="AM6" s="504">
        <v>74916.827999999994</v>
      </c>
      <c r="AN6" s="504">
        <v>73848.841</v>
      </c>
      <c r="AO6" s="504">
        <v>73388.481</v>
      </c>
      <c r="AP6" s="504">
        <v>73453.793999999994</v>
      </c>
      <c r="AQ6" s="504">
        <v>74013.054999999993</v>
      </c>
      <c r="AR6" s="504">
        <v>74747.785999999993</v>
      </c>
      <c r="AS6" s="504">
        <v>74429.745999999999</v>
      </c>
    </row>
    <row r="7" spans="1:45" ht="18.75" customHeight="1">
      <c r="A7" s="408" t="s">
        <v>723</v>
      </c>
      <c r="B7" s="504">
        <v>37086.100394130008</v>
      </c>
      <c r="C7" s="504">
        <v>34068.297164039999</v>
      </c>
      <c r="D7" s="504">
        <v>31322.891312650001</v>
      </c>
      <c r="E7" s="504">
        <v>28927.009492090001</v>
      </c>
      <c r="F7" s="504">
        <v>26331.038541169997</v>
      </c>
      <c r="G7" s="504">
        <v>23785.817160220002</v>
      </c>
      <c r="H7" s="504">
        <v>21632.490543610002</v>
      </c>
      <c r="I7" s="504">
        <v>19983.838180810002</v>
      </c>
      <c r="J7" s="504">
        <v>18105.418549529997</v>
      </c>
      <c r="K7" s="504">
        <v>16699.927913970001</v>
      </c>
      <c r="L7" s="504">
        <v>15905.364355610001</v>
      </c>
      <c r="M7" s="504">
        <v>15372.873670969999</v>
      </c>
      <c r="N7" s="504">
        <v>14778.70398394</v>
      </c>
      <c r="O7" s="504">
        <v>14101.54834324</v>
      </c>
      <c r="P7" s="504">
        <v>13886.912554879998</v>
      </c>
      <c r="Q7" s="504">
        <v>14079.90294939</v>
      </c>
      <c r="R7" s="504">
        <v>14316.403</v>
      </c>
      <c r="S7" s="504">
        <v>14652.989</v>
      </c>
      <c r="T7" s="504">
        <v>15227.916999999999</v>
      </c>
      <c r="U7" s="504">
        <v>15900.171</v>
      </c>
      <c r="V7" s="504">
        <v>16558.721000000001</v>
      </c>
      <c r="W7" s="504">
        <v>17202.255000000001</v>
      </c>
      <c r="X7" s="504">
        <v>17969.534</v>
      </c>
      <c r="Y7" s="504">
        <v>18969.668000000001</v>
      </c>
      <c r="Z7" s="504">
        <v>19415.291000000001</v>
      </c>
      <c r="AA7" s="504">
        <v>19470.707999999999</v>
      </c>
      <c r="AB7" s="504">
        <v>21493.978999999999</v>
      </c>
      <c r="AC7" s="504">
        <v>23335.504000000001</v>
      </c>
      <c r="AD7" s="504">
        <v>24381.530999999999</v>
      </c>
      <c r="AE7" s="504">
        <v>25760.441999999999</v>
      </c>
      <c r="AF7" s="504">
        <v>28110.633999999998</v>
      </c>
      <c r="AG7" s="504">
        <v>29691.819</v>
      </c>
      <c r="AH7" s="504">
        <v>30978.830999999998</v>
      </c>
      <c r="AI7" s="504">
        <v>31957.896000000001</v>
      </c>
      <c r="AJ7" s="504">
        <v>31779.073</v>
      </c>
      <c r="AK7" s="504">
        <v>31625.407999999999</v>
      </c>
      <c r="AL7" s="504">
        <v>32052.04</v>
      </c>
      <c r="AM7" s="504">
        <v>32423.499</v>
      </c>
      <c r="AN7" s="504">
        <v>32761.468000000001</v>
      </c>
      <c r="AO7" s="504">
        <v>33229.216999999997</v>
      </c>
      <c r="AP7" s="504">
        <v>33797.627999999997</v>
      </c>
      <c r="AQ7" s="504">
        <v>34844.896000000001</v>
      </c>
      <c r="AR7" s="504">
        <v>35883.103000000003</v>
      </c>
      <c r="AS7" s="504">
        <v>36521.216999999997</v>
      </c>
    </row>
    <row r="8" spans="1:45" ht="18.75" customHeight="1">
      <c r="A8" s="408" t="s">
        <v>722</v>
      </c>
      <c r="B8" s="504">
        <v>25236.008493880003</v>
      </c>
      <c r="C8" s="504">
        <v>26279.911269490003</v>
      </c>
      <c r="D8" s="504">
        <v>27566.047672740002</v>
      </c>
      <c r="E8" s="504">
        <v>28898.247839970001</v>
      </c>
      <c r="F8" s="504">
        <v>30194.145685990003</v>
      </c>
      <c r="G8" s="504">
        <v>31752.690874349999</v>
      </c>
      <c r="H8" s="504">
        <v>33493.092125970004</v>
      </c>
      <c r="I8" s="504">
        <v>34631.190279580005</v>
      </c>
      <c r="J8" s="504">
        <v>35353.150979350001</v>
      </c>
      <c r="K8" s="504">
        <v>36280.218725250001</v>
      </c>
      <c r="L8" s="504">
        <v>37344.831563489999</v>
      </c>
      <c r="M8" s="504">
        <v>38117.374907780002</v>
      </c>
      <c r="N8" s="504">
        <v>38333.883083160006</v>
      </c>
      <c r="O8" s="504">
        <v>38251.114220449999</v>
      </c>
      <c r="P8" s="504">
        <v>38295.496015140001</v>
      </c>
      <c r="Q8" s="504">
        <v>39727.006292699996</v>
      </c>
      <c r="R8" s="504">
        <v>39993.220999999998</v>
      </c>
      <c r="S8" s="504">
        <v>40502.404000000002</v>
      </c>
      <c r="T8" s="504">
        <v>41236.906999999999</v>
      </c>
      <c r="U8" s="504">
        <v>42048.599000000002</v>
      </c>
      <c r="V8" s="504">
        <v>42855.623</v>
      </c>
      <c r="W8" s="504">
        <v>43970.112999999998</v>
      </c>
      <c r="X8" s="504">
        <v>44843.53</v>
      </c>
      <c r="Y8" s="504">
        <v>45946.502</v>
      </c>
      <c r="Z8" s="504">
        <v>47153.266000000003</v>
      </c>
      <c r="AA8" s="504">
        <v>48799.078999999998</v>
      </c>
      <c r="AB8" s="504">
        <v>51273.087</v>
      </c>
      <c r="AC8" s="504">
        <v>55685.16</v>
      </c>
      <c r="AD8" s="504">
        <v>62436.103000000003</v>
      </c>
      <c r="AE8" s="504">
        <v>70451.894</v>
      </c>
      <c r="AF8" s="504">
        <v>79053.289000000004</v>
      </c>
      <c r="AG8" s="504">
        <v>85597.092999999993</v>
      </c>
      <c r="AH8" s="504">
        <v>90204.591</v>
      </c>
      <c r="AI8" s="504">
        <v>95295.615999999995</v>
      </c>
      <c r="AJ8" s="504">
        <v>100723.806</v>
      </c>
      <c r="AK8" s="504">
        <v>105982.889</v>
      </c>
      <c r="AL8" s="504">
        <v>109404.357</v>
      </c>
      <c r="AM8" s="504">
        <v>111500.125</v>
      </c>
      <c r="AN8" s="504">
        <v>112945.05899999999</v>
      </c>
      <c r="AO8" s="504">
        <v>113158.587</v>
      </c>
      <c r="AP8" s="504">
        <v>112794.855</v>
      </c>
      <c r="AQ8" s="504">
        <v>114598.535</v>
      </c>
      <c r="AR8" s="504">
        <v>119028.74</v>
      </c>
      <c r="AS8" s="504">
        <v>125674.72100000001</v>
      </c>
    </row>
    <row r="9" spans="1:45" ht="18.75" customHeight="1">
      <c r="A9" s="1262" t="s">
        <v>720</v>
      </c>
      <c r="B9" s="507">
        <v>73462.373294739999</v>
      </c>
      <c r="C9" s="507">
        <v>72577.013183310002</v>
      </c>
      <c r="D9" s="507">
        <v>72214.99928733999</v>
      </c>
      <c r="E9" s="507">
        <v>72001.957340539986</v>
      </c>
      <c r="F9" s="507">
        <v>72836.398374349999</v>
      </c>
      <c r="G9" s="507">
        <v>70434.479222919996</v>
      </c>
      <c r="H9" s="507">
        <v>70925.490032050002</v>
      </c>
      <c r="I9" s="507">
        <v>68974.066781729998</v>
      </c>
      <c r="J9" s="507">
        <v>65622.38304511999</v>
      </c>
      <c r="K9" s="507">
        <v>62239.426528879994</v>
      </c>
      <c r="L9" s="507">
        <v>60772.967276230003</v>
      </c>
      <c r="M9" s="507">
        <v>61546.879494220004</v>
      </c>
      <c r="N9" s="507">
        <v>59956.916136100001</v>
      </c>
      <c r="O9" s="507">
        <v>59778.249370440004</v>
      </c>
      <c r="P9" s="507">
        <v>59054.11258583</v>
      </c>
      <c r="Q9" s="507">
        <v>66790.952999999994</v>
      </c>
      <c r="R9" s="507">
        <v>67779.255999999994</v>
      </c>
      <c r="S9" s="507">
        <v>70532.686000000002</v>
      </c>
      <c r="T9" s="507">
        <v>72338.638999999996</v>
      </c>
      <c r="U9" s="507">
        <v>75484.376999999993</v>
      </c>
      <c r="V9" s="507">
        <v>79237.289999999994</v>
      </c>
      <c r="W9" s="507">
        <v>83096.255000000005</v>
      </c>
      <c r="X9" s="507">
        <v>89506.596999999994</v>
      </c>
      <c r="Y9" s="507">
        <v>95252.137000000002</v>
      </c>
      <c r="Z9" s="507">
        <v>104525.56</v>
      </c>
      <c r="AA9" s="507">
        <v>107427.02499999999</v>
      </c>
      <c r="AB9" s="507">
        <v>122518.08500000001</v>
      </c>
      <c r="AC9" s="507">
        <v>127563.005</v>
      </c>
      <c r="AD9" s="507">
        <v>128273.712</v>
      </c>
      <c r="AE9" s="507">
        <v>132588.978</v>
      </c>
      <c r="AF9" s="507">
        <v>146293.087</v>
      </c>
      <c r="AG9" s="507">
        <v>157456.93</v>
      </c>
      <c r="AH9" s="507">
        <v>155983.53</v>
      </c>
      <c r="AI9" s="507">
        <v>162839.84</v>
      </c>
      <c r="AJ9" s="507">
        <v>170179.26300000001</v>
      </c>
      <c r="AK9" s="507">
        <v>174185.17199999999</v>
      </c>
      <c r="AL9" s="507">
        <v>175146.79569247039</v>
      </c>
      <c r="AM9" s="507">
        <v>176275.82459107015</v>
      </c>
      <c r="AN9" s="507">
        <v>183656.66829564591</v>
      </c>
      <c r="AO9" s="507">
        <v>189497.55335263049</v>
      </c>
      <c r="AP9" s="507">
        <v>193011.53034283163</v>
      </c>
      <c r="AQ9" s="507">
        <v>198246.20818711794</v>
      </c>
      <c r="AR9" s="507">
        <v>206320.48187978726</v>
      </c>
      <c r="AS9" s="507">
        <v>222999.41633081945</v>
      </c>
    </row>
    <row r="10" spans="1:45" s="1264" customFormat="1" ht="18.649999999999999" customHeight="1">
      <c r="A10" s="1263" t="s">
        <v>1368</v>
      </c>
      <c r="B10" s="911">
        <v>241676.27383597003</v>
      </c>
      <c r="C10" s="911">
        <v>245018.00791177002</v>
      </c>
      <c r="D10" s="911">
        <v>250495.43354940001</v>
      </c>
      <c r="E10" s="911">
        <v>258214.18922764997</v>
      </c>
      <c r="F10" s="911">
        <v>260122.64704059996</v>
      </c>
      <c r="G10" s="911">
        <v>257752.52527504999</v>
      </c>
      <c r="H10" s="911">
        <v>257053.43379219002</v>
      </c>
      <c r="I10" s="911">
        <v>256530.06246625999</v>
      </c>
      <c r="J10" s="911">
        <v>249848.39588068999</v>
      </c>
      <c r="K10" s="911">
        <v>244865.51287572001</v>
      </c>
      <c r="L10" s="911">
        <v>243289.67600482004</v>
      </c>
      <c r="M10" s="911">
        <v>244974.12722497003</v>
      </c>
      <c r="N10" s="911">
        <v>240412.42071899999</v>
      </c>
      <c r="O10" s="911">
        <v>239160.44473556997</v>
      </c>
      <c r="P10" s="911">
        <v>238941.87959734001</v>
      </c>
      <c r="Q10" s="911">
        <v>258316.93759597</v>
      </c>
      <c r="R10" s="911">
        <v>259134.777</v>
      </c>
      <c r="S10" s="911">
        <v>265535.33</v>
      </c>
      <c r="T10" s="911">
        <v>272313.83600000001</v>
      </c>
      <c r="U10" s="911">
        <v>286799.24300000002</v>
      </c>
      <c r="V10" s="911">
        <v>294843.41700000002</v>
      </c>
      <c r="W10" s="911">
        <v>305422.02100000001</v>
      </c>
      <c r="X10" s="911">
        <v>319246.95</v>
      </c>
      <c r="Y10" s="911">
        <v>335040.77500000002</v>
      </c>
      <c r="Z10" s="911">
        <v>342577.342</v>
      </c>
      <c r="AA10" s="911">
        <v>336243.00899999996</v>
      </c>
      <c r="AB10" s="911">
        <v>360212.12</v>
      </c>
      <c r="AC10" s="911">
        <v>383189.571</v>
      </c>
      <c r="AD10" s="911">
        <v>389555.46499999997</v>
      </c>
      <c r="AE10" s="911">
        <v>412286.05099999998</v>
      </c>
      <c r="AF10" s="911">
        <v>449992.652</v>
      </c>
      <c r="AG10" s="911">
        <v>490034.23599999998</v>
      </c>
      <c r="AH10" s="911">
        <v>503333.66700000002</v>
      </c>
      <c r="AI10" s="911">
        <v>535228.78899999999</v>
      </c>
      <c r="AJ10" s="911">
        <v>555153.19799999997</v>
      </c>
      <c r="AK10" s="911">
        <v>573518.07400000002</v>
      </c>
      <c r="AL10" s="911">
        <v>577971.33369247033</v>
      </c>
      <c r="AM10" s="911">
        <v>581714.24859107018</v>
      </c>
      <c r="AN10" s="911">
        <v>591667.00029564591</v>
      </c>
      <c r="AO10" s="911">
        <v>605374.12235263048</v>
      </c>
      <c r="AP10" s="911">
        <v>606445.79434283171</v>
      </c>
      <c r="AQ10" s="911">
        <v>616532.25018711796</v>
      </c>
      <c r="AR10" s="911">
        <v>635048.30887978722</v>
      </c>
      <c r="AS10" s="911">
        <v>667763.39433081949</v>
      </c>
    </row>
    <row r="11" spans="1:45" ht="18.649999999999999" customHeight="1">
      <c r="A11" s="265" t="s">
        <v>718</v>
      </c>
      <c r="B11" s="507">
        <v>223313.87624953131</v>
      </c>
      <c r="C11" s="507">
        <v>228806.2963746218</v>
      </c>
      <c r="D11" s="507">
        <v>237533.34850662109</v>
      </c>
      <c r="E11" s="507">
        <v>247989.06570169868</v>
      </c>
      <c r="F11" s="507">
        <v>256227.63014450838</v>
      </c>
      <c r="G11" s="507">
        <v>249536.48393336678</v>
      </c>
      <c r="H11" s="507">
        <v>261092.5748592288</v>
      </c>
      <c r="I11" s="507">
        <v>256849.24351217001</v>
      </c>
      <c r="J11" s="507">
        <v>236041.20960134579</v>
      </c>
      <c r="K11" s="507">
        <v>224500.02031652024</v>
      </c>
      <c r="L11" s="507">
        <v>220747.82053009223</v>
      </c>
      <c r="M11" s="507">
        <v>217953.92743181009</v>
      </c>
      <c r="N11" s="507">
        <v>229538.48073747</v>
      </c>
      <c r="O11" s="507">
        <v>227265.38528080002</v>
      </c>
      <c r="P11" s="507">
        <v>216843.57885186997</v>
      </c>
      <c r="Q11" s="507">
        <v>213213.77100000001</v>
      </c>
      <c r="R11" s="507">
        <v>209362.07499999998</v>
      </c>
      <c r="S11" s="507">
        <v>210975.842</v>
      </c>
      <c r="T11" s="507">
        <v>209125.272</v>
      </c>
      <c r="U11" s="507">
        <v>204575.78700000001</v>
      </c>
      <c r="V11" s="507">
        <v>202725.51300000001</v>
      </c>
      <c r="W11" s="507">
        <v>203361.163</v>
      </c>
      <c r="X11" s="507">
        <v>213177.31100000002</v>
      </c>
      <c r="Y11" s="507">
        <v>221257.696</v>
      </c>
      <c r="Z11" s="507">
        <v>250177.663</v>
      </c>
      <c r="AA11" s="507">
        <v>259231.29800000001</v>
      </c>
      <c r="AB11" s="507">
        <v>264776.04300000001</v>
      </c>
      <c r="AC11" s="507">
        <v>269040.27799999999</v>
      </c>
      <c r="AD11" s="507">
        <v>279000.83600000001</v>
      </c>
      <c r="AE11" s="507">
        <v>286719.82199999999</v>
      </c>
      <c r="AF11" s="507">
        <v>295069.429</v>
      </c>
      <c r="AG11" s="507">
        <v>313672.68900000001</v>
      </c>
      <c r="AH11" s="507">
        <v>327441.51</v>
      </c>
      <c r="AI11" s="507">
        <v>341000.08600000001</v>
      </c>
      <c r="AJ11" s="507">
        <v>345122.826</v>
      </c>
      <c r="AK11" s="507">
        <v>344706.37599999999</v>
      </c>
      <c r="AL11" s="507">
        <v>343928.86161543516</v>
      </c>
      <c r="AM11" s="507">
        <v>351076.98131061805</v>
      </c>
      <c r="AN11" s="507">
        <v>359315.53283675795</v>
      </c>
      <c r="AO11" s="507">
        <v>362860.77079208742</v>
      </c>
      <c r="AP11" s="507">
        <v>376034.18767027353</v>
      </c>
      <c r="AQ11" s="507">
        <v>408465.14430018188</v>
      </c>
      <c r="AR11" s="507">
        <v>411175.63448498672</v>
      </c>
      <c r="AS11" s="507">
        <v>439197.46045351686</v>
      </c>
    </row>
    <row r="12" spans="1:45" hidden="1">
      <c r="A12" s="640" t="s">
        <v>274</v>
      </c>
      <c r="B12" s="504">
        <v>195187.76392082</v>
      </c>
      <c r="C12" s="504">
        <v>198005.57235537001</v>
      </c>
      <c r="D12" s="504">
        <v>204591.19258479998</v>
      </c>
      <c r="E12" s="504">
        <v>213814.50666809999</v>
      </c>
      <c r="F12" s="504">
        <v>221025.94672948998</v>
      </c>
      <c r="G12" s="504">
        <v>214686.94543652999</v>
      </c>
      <c r="H12" s="504">
        <v>222760.63066334001</v>
      </c>
      <c r="I12" s="504">
        <v>219418.43384422001</v>
      </c>
      <c r="J12" s="504">
        <v>199273.31569051999</v>
      </c>
      <c r="K12" s="504">
        <v>188896.80059865999</v>
      </c>
      <c r="L12" s="504">
        <v>183417.56264835998</v>
      </c>
      <c r="M12" s="504">
        <v>181540.84139414999</v>
      </c>
      <c r="N12" s="804">
        <v>176612.80073747001</v>
      </c>
      <c r="O12" s="804">
        <v>175445.51828080002</v>
      </c>
      <c r="P12" s="804">
        <v>164598.21085186998</v>
      </c>
      <c r="Q12" s="804">
        <v>160130.12700000001</v>
      </c>
      <c r="R12" s="804">
        <v>157260.08799999999</v>
      </c>
      <c r="S12" s="804">
        <v>157598.01800000001</v>
      </c>
      <c r="T12" s="804">
        <v>155110.264</v>
      </c>
      <c r="U12" s="804">
        <v>148612.32</v>
      </c>
      <c r="V12" s="804">
        <v>147524.636</v>
      </c>
      <c r="W12" s="804">
        <v>146416.80600000001</v>
      </c>
      <c r="X12" s="804">
        <v>151512.05900000001</v>
      </c>
      <c r="Y12" s="804">
        <v>148427.06899999999</v>
      </c>
      <c r="Z12" s="804">
        <v>171857.709</v>
      </c>
      <c r="AA12" s="804">
        <v>175371.28400000001</v>
      </c>
      <c r="AB12" s="804">
        <v>178091.74100000001</v>
      </c>
      <c r="AC12" s="804">
        <v>178994.712</v>
      </c>
      <c r="AD12" s="804">
        <v>185584.16699999999</v>
      </c>
      <c r="AE12" s="804">
        <v>179537.33799999999</v>
      </c>
      <c r="AF12" s="804">
        <v>177381.40100000001</v>
      </c>
      <c r="AG12" s="804">
        <v>188497.921</v>
      </c>
      <c r="AH12" s="804">
        <v>197524.81400000001</v>
      </c>
      <c r="AI12" s="804">
        <v>204211.296</v>
      </c>
      <c r="AJ12" s="804">
        <v>203651.742</v>
      </c>
      <c r="AK12" s="804">
        <v>201220.709</v>
      </c>
      <c r="AL12" s="804"/>
      <c r="AM12" s="804"/>
      <c r="AN12" s="804"/>
      <c r="AO12" s="804"/>
      <c r="AP12" s="804"/>
      <c r="AQ12" s="804"/>
      <c r="AR12" s="804"/>
      <c r="AS12" s="804">
        <v>244726.60800000001</v>
      </c>
    </row>
    <row r="13" spans="1:45" hidden="1">
      <c r="A13" s="640" t="s">
        <v>1367</v>
      </c>
      <c r="B13" s="504">
        <v>28126.112328711304</v>
      </c>
      <c r="C13" s="504">
        <v>30800.724019251797</v>
      </c>
      <c r="D13" s="504">
        <v>32942.155921821097</v>
      </c>
      <c r="E13" s="504">
        <v>34174.5590335987</v>
      </c>
      <c r="F13" s="504">
        <v>35201.6834150184</v>
      </c>
      <c r="G13" s="504">
        <v>34849.538496836802</v>
      </c>
      <c r="H13" s="504">
        <v>38331.944195888806</v>
      </c>
      <c r="I13" s="504">
        <v>37430.809667950001</v>
      </c>
      <c r="J13" s="504">
        <v>36767.893910825806</v>
      </c>
      <c r="K13" s="504">
        <v>35603.219717860266</v>
      </c>
      <c r="L13" s="504">
        <v>37330.257881732265</v>
      </c>
      <c r="M13" s="504">
        <v>36413.086037660105</v>
      </c>
      <c r="N13" s="804">
        <v>52925.68</v>
      </c>
      <c r="O13" s="804">
        <v>51819.866999999998</v>
      </c>
      <c r="P13" s="804">
        <v>52245.368000000002</v>
      </c>
      <c r="Q13" s="804">
        <v>53083.644</v>
      </c>
      <c r="R13" s="804">
        <v>52101.987000000001</v>
      </c>
      <c r="S13" s="804">
        <v>53377.824000000001</v>
      </c>
      <c r="T13" s="804">
        <v>54015.008000000002</v>
      </c>
      <c r="U13" s="804">
        <v>55963.466999999997</v>
      </c>
      <c r="V13" s="804">
        <v>55200.877</v>
      </c>
      <c r="W13" s="804">
        <v>56944.357000000004</v>
      </c>
      <c r="X13" s="804">
        <v>61665.252</v>
      </c>
      <c r="Y13" s="804">
        <v>72830.626999999993</v>
      </c>
      <c r="Z13" s="804">
        <v>78319.953999999998</v>
      </c>
      <c r="AA13" s="804">
        <v>83860.013999999996</v>
      </c>
      <c r="AB13" s="804">
        <v>86684.301999999996</v>
      </c>
      <c r="AC13" s="804">
        <v>90045.566000000006</v>
      </c>
      <c r="AD13" s="804">
        <v>93416.668999999994</v>
      </c>
      <c r="AE13" s="804">
        <v>107182.484</v>
      </c>
      <c r="AF13" s="804">
        <v>117688.02800000001</v>
      </c>
      <c r="AG13" s="804">
        <v>125174.768</v>
      </c>
      <c r="AH13" s="804">
        <v>129916.696</v>
      </c>
      <c r="AI13" s="804">
        <v>136788.79</v>
      </c>
      <c r="AJ13" s="804">
        <v>141471.084</v>
      </c>
      <c r="AK13" s="804">
        <v>143485.66699999999</v>
      </c>
      <c r="AL13" s="804"/>
      <c r="AM13" s="804"/>
      <c r="AN13" s="804"/>
      <c r="AO13" s="804"/>
      <c r="AP13" s="804"/>
      <c r="AQ13" s="804"/>
      <c r="AR13" s="804"/>
      <c r="AS13" s="804">
        <v>194470.85183364683</v>
      </c>
    </row>
    <row r="14" spans="1:45" s="1264" customFormat="1" ht="18.75" customHeight="1">
      <c r="A14" s="1263" t="s">
        <v>1366</v>
      </c>
      <c r="B14" s="911">
        <v>464990.15008550137</v>
      </c>
      <c r="C14" s="911">
        <v>473824.30428639182</v>
      </c>
      <c r="D14" s="911">
        <v>488028.7820560211</v>
      </c>
      <c r="E14" s="911">
        <v>506203.25492934865</v>
      </c>
      <c r="F14" s="911">
        <v>516350.27718510834</v>
      </c>
      <c r="G14" s="911">
        <v>507289.0092084168</v>
      </c>
      <c r="H14" s="911">
        <v>518146.00865141884</v>
      </c>
      <c r="I14" s="911">
        <v>513379.30597842997</v>
      </c>
      <c r="J14" s="911">
        <v>485889.60548203578</v>
      </c>
      <c r="K14" s="911">
        <v>469365.53319224028</v>
      </c>
      <c r="L14" s="911">
        <v>464037.49653491226</v>
      </c>
      <c r="M14" s="911">
        <v>462928.05465678009</v>
      </c>
      <c r="N14" s="911">
        <v>469950.90145647002</v>
      </c>
      <c r="O14" s="911">
        <v>466425.83001636999</v>
      </c>
      <c r="P14" s="911">
        <v>455785.45844920998</v>
      </c>
      <c r="Q14" s="911">
        <v>471530.70859597001</v>
      </c>
      <c r="R14" s="911">
        <v>468496.85199999996</v>
      </c>
      <c r="S14" s="911">
        <v>476511.17200000002</v>
      </c>
      <c r="T14" s="911">
        <v>481439.10800000001</v>
      </c>
      <c r="U14" s="911">
        <v>491375.03</v>
      </c>
      <c r="V14" s="911">
        <v>497568.93000000005</v>
      </c>
      <c r="W14" s="911">
        <v>508783.18400000001</v>
      </c>
      <c r="X14" s="911">
        <v>532424.26100000006</v>
      </c>
      <c r="Y14" s="911">
        <v>556298.47100000002</v>
      </c>
      <c r="Z14" s="911">
        <v>592755.005</v>
      </c>
      <c r="AA14" s="911">
        <v>595474.30700000003</v>
      </c>
      <c r="AB14" s="911">
        <v>624988.16299999994</v>
      </c>
      <c r="AC14" s="911">
        <v>652229.84899999993</v>
      </c>
      <c r="AD14" s="911">
        <v>668556.30099999998</v>
      </c>
      <c r="AE14" s="911">
        <v>699005.87299999991</v>
      </c>
      <c r="AF14" s="911">
        <v>745062.08100000001</v>
      </c>
      <c r="AG14" s="911">
        <v>803706.92500000005</v>
      </c>
      <c r="AH14" s="911">
        <v>830775.17700000003</v>
      </c>
      <c r="AI14" s="911">
        <v>876228.875</v>
      </c>
      <c r="AJ14" s="911">
        <v>900276.02399999998</v>
      </c>
      <c r="AK14" s="911">
        <v>918224.45</v>
      </c>
      <c r="AL14" s="911">
        <v>921900.19530790555</v>
      </c>
      <c r="AM14" s="911">
        <v>932791.22990168817</v>
      </c>
      <c r="AN14" s="911">
        <v>950982.53313240386</v>
      </c>
      <c r="AO14" s="911">
        <v>968234.89314471791</v>
      </c>
      <c r="AP14" s="911">
        <v>982479.98138302553</v>
      </c>
      <c r="AQ14" s="911">
        <v>1024997.3944872998</v>
      </c>
      <c r="AR14" s="911">
        <v>1046223.9433647739</v>
      </c>
      <c r="AS14" s="911">
        <v>1106960.8547843364</v>
      </c>
    </row>
    <row r="15" spans="1:45" ht="18.75" customHeight="1">
      <c r="A15" s="262" t="s">
        <v>716</v>
      </c>
      <c r="B15" s="507">
        <v>103108.0693780529</v>
      </c>
      <c r="C15" s="507">
        <v>106692.06056052634</v>
      </c>
      <c r="D15" s="507">
        <v>112300.90126712204</v>
      </c>
      <c r="E15" s="507">
        <v>120244.60435723791</v>
      </c>
      <c r="F15" s="507">
        <v>141419.0018423727</v>
      </c>
      <c r="G15" s="507">
        <v>135845.4672230116</v>
      </c>
      <c r="H15" s="507">
        <v>161958.79648403969</v>
      </c>
      <c r="I15" s="507">
        <v>159269.62549256874</v>
      </c>
      <c r="J15" s="507">
        <v>151582.82329654603</v>
      </c>
      <c r="K15" s="507">
        <v>139240.52443026999</v>
      </c>
      <c r="L15" s="507">
        <v>141036.94736413</v>
      </c>
      <c r="M15" s="507">
        <v>135503.39700927999</v>
      </c>
      <c r="N15" s="507">
        <v>133292.78023110001</v>
      </c>
      <c r="O15" s="507">
        <v>137743.78204635001</v>
      </c>
      <c r="P15" s="507">
        <v>135543.90804939999</v>
      </c>
      <c r="Q15" s="507">
        <v>145637.42129964998</v>
      </c>
      <c r="R15" s="507">
        <v>149974.204</v>
      </c>
      <c r="S15" s="507">
        <v>165496.35699999999</v>
      </c>
      <c r="T15" s="507">
        <v>172681.106</v>
      </c>
      <c r="U15" s="507">
        <v>163174.557</v>
      </c>
      <c r="V15" s="507">
        <v>166667.158</v>
      </c>
      <c r="W15" s="507">
        <v>165728.56400000001</v>
      </c>
      <c r="X15" s="507">
        <v>170976.361</v>
      </c>
      <c r="Y15" s="507">
        <v>166268.946</v>
      </c>
      <c r="Z15" s="507">
        <v>195565.30499999999</v>
      </c>
      <c r="AA15" s="507">
        <v>215852.13500000001</v>
      </c>
      <c r="AB15" s="507">
        <v>222005.81599999999</v>
      </c>
      <c r="AC15" s="507">
        <v>217301.709</v>
      </c>
      <c r="AD15" s="507">
        <v>237797.25099999999</v>
      </c>
      <c r="AE15" s="507">
        <v>210049.30799999999</v>
      </c>
      <c r="AF15" s="507">
        <v>217273.09899999999</v>
      </c>
      <c r="AG15" s="507">
        <v>223450.976</v>
      </c>
      <c r="AH15" s="507">
        <v>201464.516</v>
      </c>
      <c r="AI15" s="507">
        <v>207912.91</v>
      </c>
      <c r="AJ15" s="507">
        <v>210748.391</v>
      </c>
      <c r="AK15" s="507">
        <v>223228.01300000001</v>
      </c>
      <c r="AL15" s="507">
        <v>231070.25974485002</v>
      </c>
      <c r="AM15" s="507">
        <v>218826.26054918999</v>
      </c>
      <c r="AN15" s="507">
        <v>212230.54951091</v>
      </c>
      <c r="AO15" s="507">
        <v>208218.13143452999</v>
      </c>
      <c r="AP15" s="507">
        <v>202311.01841614002</v>
      </c>
      <c r="AQ15" s="507">
        <v>229129.47706908002</v>
      </c>
      <c r="AR15" s="507">
        <v>231780.56280422001</v>
      </c>
      <c r="AS15" s="507">
        <v>252154.42152989001</v>
      </c>
    </row>
    <row r="16" spans="1:45" s="1264" customFormat="1" ht="18.75" customHeight="1">
      <c r="A16" s="1263" t="s">
        <v>1365</v>
      </c>
      <c r="B16" s="911">
        <v>568098.21946355421</v>
      </c>
      <c r="C16" s="911">
        <v>580516.36484691815</v>
      </c>
      <c r="D16" s="911">
        <v>600329.68332314305</v>
      </c>
      <c r="E16" s="911">
        <v>626447.85928658652</v>
      </c>
      <c r="F16" s="911">
        <v>657769.2790274811</v>
      </c>
      <c r="G16" s="911">
        <v>643134.47643142845</v>
      </c>
      <c r="H16" s="911">
        <v>680104.80513545847</v>
      </c>
      <c r="I16" s="911">
        <v>672648.9314709988</v>
      </c>
      <c r="J16" s="911">
        <v>637472.42877858179</v>
      </c>
      <c r="K16" s="911">
        <v>608606.05762251024</v>
      </c>
      <c r="L16" s="911">
        <v>605074.44389904221</v>
      </c>
      <c r="M16" s="911">
        <v>598431.45166606014</v>
      </c>
      <c r="N16" s="911">
        <v>603243.68168757006</v>
      </c>
      <c r="O16" s="911">
        <v>604169.61206272</v>
      </c>
      <c r="P16" s="911">
        <v>591329.36649861</v>
      </c>
      <c r="Q16" s="911">
        <v>617168.12989562005</v>
      </c>
      <c r="R16" s="911">
        <v>618471.05599999998</v>
      </c>
      <c r="S16" s="911">
        <v>642007.52899999998</v>
      </c>
      <c r="T16" s="911">
        <v>654120.21399999992</v>
      </c>
      <c r="U16" s="911">
        <v>654549.58700000006</v>
      </c>
      <c r="V16" s="911">
        <v>664236.08799999999</v>
      </c>
      <c r="W16" s="911">
        <v>674511.74800000002</v>
      </c>
      <c r="X16" s="911">
        <v>703400.62199999997</v>
      </c>
      <c r="Y16" s="911">
        <v>722567.41700000002</v>
      </c>
      <c r="Z16" s="911">
        <v>788320.30999999994</v>
      </c>
      <c r="AA16" s="911">
        <v>811326.44200000004</v>
      </c>
      <c r="AB16" s="911">
        <v>846993.97900000005</v>
      </c>
      <c r="AC16" s="911">
        <v>869531.55799999996</v>
      </c>
      <c r="AD16" s="911">
        <v>906353.55200000003</v>
      </c>
      <c r="AE16" s="911">
        <v>909055.18099999998</v>
      </c>
      <c r="AF16" s="911">
        <v>962335.17999999993</v>
      </c>
      <c r="AG16" s="911">
        <v>1027157.901</v>
      </c>
      <c r="AH16" s="911">
        <v>1032239.6930000001</v>
      </c>
      <c r="AI16" s="911">
        <v>1084141.7850000001</v>
      </c>
      <c r="AJ16" s="911">
        <v>1111024.415</v>
      </c>
      <c r="AK16" s="911">
        <v>1141452.463</v>
      </c>
      <c r="AL16" s="911">
        <v>1152970.4550527555</v>
      </c>
      <c r="AM16" s="911">
        <v>1151617.4904508782</v>
      </c>
      <c r="AN16" s="911">
        <v>1163213.0826433138</v>
      </c>
      <c r="AO16" s="911">
        <v>1176453.0245792479</v>
      </c>
      <c r="AP16" s="911">
        <v>1184791.0004292452</v>
      </c>
      <c r="AQ16" s="911">
        <v>1254126.8715563798</v>
      </c>
      <c r="AR16" s="911">
        <v>1278004.5061689941</v>
      </c>
      <c r="AS16" s="911">
        <v>1359115.2763142264</v>
      </c>
    </row>
    <row r="17" spans="1:45" s="1265" customFormat="1" ht="21" customHeight="1">
      <c r="B17" s="509">
        <v>0</v>
      </c>
      <c r="C17" s="509">
        <v>0</v>
      </c>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1149"/>
      <c r="AG17" s="1149"/>
      <c r="AH17" s="1149"/>
      <c r="AI17" s="1149"/>
      <c r="AJ17" s="1149"/>
      <c r="AK17" s="1149"/>
      <c r="AL17" s="1149"/>
      <c r="AM17" s="1149"/>
      <c r="AN17" s="1149"/>
      <c r="AO17" s="1149"/>
      <c r="AP17" s="1149"/>
      <c r="AQ17" s="1149"/>
      <c r="AR17" s="1149"/>
      <c r="AS17" s="1149"/>
    </row>
    <row r="18" spans="1:45" ht="6.75" customHeight="1">
      <c r="B18" s="504"/>
      <c r="C18" s="504"/>
      <c r="D18" s="504"/>
      <c r="E18" s="504"/>
      <c r="F18" s="504"/>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504"/>
      <c r="AF18" s="1150"/>
      <c r="AG18" s="1150"/>
      <c r="AH18" s="1150"/>
      <c r="AI18" s="1150"/>
      <c r="AJ18" s="1150"/>
      <c r="AK18" s="1150"/>
      <c r="AL18" s="1150"/>
      <c r="AM18" s="1150"/>
      <c r="AN18" s="1150"/>
      <c r="AO18" s="1150"/>
      <c r="AP18" s="1150"/>
      <c r="AQ18" s="1150"/>
      <c r="AR18" s="1150"/>
      <c r="AS18" s="1150"/>
    </row>
    <row r="19" spans="1:45" ht="18.75" customHeight="1">
      <c r="A19" s="1266" t="s">
        <v>1364</v>
      </c>
      <c r="B19" s="507">
        <v>76241.704755312938</v>
      </c>
      <c r="C19" s="507">
        <v>76596.682987756358</v>
      </c>
      <c r="D19" s="507">
        <v>78307.04988629205</v>
      </c>
      <c r="E19" s="507">
        <v>78281.473358857897</v>
      </c>
      <c r="F19" s="507">
        <v>80456.678284932626</v>
      </c>
      <c r="G19" s="507">
        <v>79181.992882211562</v>
      </c>
      <c r="H19" s="507">
        <v>81108.796845129764</v>
      </c>
      <c r="I19" s="507">
        <v>79932.87438393879</v>
      </c>
      <c r="J19" s="507">
        <v>77478.873367306063</v>
      </c>
      <c r="K19" s="507">
        <v>75044.242807290037</v>
      </c>
      <c r="L19" s="507">
        <v>72416.885331550046</v>
      </c>
      <c r="M19" s="507">
        <v>70793.38879261</v>
      </c>
      <c r="N19" s="507">
        <v>72222.734274170012</v>
      </c>
      <c r="O19" s="507">
        <v>72474.848905380044</v>
      </c>
      <c r="P19" s="507">
        <v>71253.05260025998</v>
      </c>
      <c r="Q19" s="507">
        <v>70489.274634600006</v>
      </c>
      <c r="R19" s="507">
        <v>70885.27</v>
      </c>
      <c r="S19" s="507">
        <v>70119.982000000004</v>
      </c>
      <c r="T19" s="507">
        <v>69585.297999999995</v>
      </c>
      <c r="U19" s="507">
        <v>66104.7</v>
      </c>
      <c r="V19" s="507">
        <v>65381.207999999999</v>
      </c>
      <c r="W19" s="507">
        <v>64658.680999999997</v>
      </c>
      <c r="X19" s="507">
        <v>65715.781000000003</v>
      </c>
      <c r="Y19" s="507">
        <v>66719.846000000005</v>
      </c>
      <c r="Z19" s="507">
        <v>70301.358999999997</v>
      </c>
      <c r="AA19" s="507">
        <v>69988.188999999998</v>
      </c>
      <c r="AB19" s="507">
        <v>70982.793000000005</v>
      </c>
      <c r="AC19" s="507">
        <v>68933.031000000003</v>
      </c>
      <c r="AD19" s="507">
        <v>75047.447</v>
      </c>
      <c r="AE19" s="507">
        <v>78055.803</v>
      </c>
      <c r="AF19" s="507">
        <v>77099.831999999995</v>
      </c>
      <c r="AG19" s="507">
        <v>82909.523000000001</v>
      </c>
      <c r="AH19" s="507">
        <v>86861.744999999995</v>
      </c>
      <c r="AI19" s="507">
        <v>88291.982000000004</v>
      </c>
      <c r="AJ19" s="507">
        <v>89278.096000000005</v>
      </c>
      <c r="AK19" s="507">
        <v>91779.271999999997</v>
      </c>
      <c r="AL19" s="507">
        <v>90123.837987819978</v>
      </c>
      <c r="AM19" s="507">
        <v>93905.482832079986</v>
      </c>
      <c r="AN19" s="507">
        <v>94938.921321140035</v>
      </c>
      <c r="AO19" s="507">
        <v>102621.55659751996</v>
      </c>
      <c r="AP19" s="507">
        <v>105568.173</v>
      </c>
      <c r="AQ19" s="507">
        <v>112319.974</v>
      </c>
      <c r="AR19" s="507">
        <v>115904.378</v>
      </c>
      <c r="AS19" s="507">
        <v>123915.405</v>
      </c>
    </row>
    <row r="20" spans="1:45" ht="18.75" customHeight="1">
      <c r="A20" s="1267" t="s">
        <v>719</v>
      </c>
      <c r="B20" s="504">
        <v>518.30733386002248</v>
      </c>
      <c r="C20" s="504">
        <v>511.99226393000572</v>
      </c>
      <c r="D20" s="504">
        <v>531.10078026002157</v>
      </c>
      <c r="E20" s="504">
        <v>552.46283236998715</v>
      </c>
      <c r="F20" s="504">
        <v>477.84473093997804</v>
      </c>
      <c r="G20" s="504">
        <v>465.12357204998261</v>
      </c>
      <c r="H20" s="504">
        <v>544.59823119002976</v>
      </c>
      <c r="I20" s="504">
        <v>550.22097931001917</v>
      </c>
      <c r="J20" s="504">
        <v>513.67320690001361</v>
      </c>
      <c r="K20" s="504">
        <v>463.07634354004404</v>
      </c>
      <c r="L20" s="504">
        <v>453.17377275004401</v>
      </c>
      <c r="M20" s="504">
        <v>447.65105316002155</v>
      </c>
      <c r="N20" s="504">
        <v>479.07371376999072</v>
      </c>
      <c r="O20" s="504">
        <v>482.24545072999899</v>
      </c>
      <c r="P20" s="504">
        <v>980.7866961999971</v>
      </c>
      <c r="Q20" s="504">
        <v>1015.6166412200255</v>
      </c>
      <c r="R20" s="504">
        <v>986.36500000000001</v>
      </c>
      <c r="S20" s="504">
        <v>1038.866</v>
      </c>
      <c r="T20" s="504">
        <v>1022.713</v>
      </c>
      <c r="U20" s="504">
        <v>1013.85</v>
      </c>
      <c r="V20" s="504">
        <v>1002.676</v>
      </c>
      <c r="W20" s="504">
        <v>857.89200000000005</v>
      </c>
      <c r="X20" s="504">
        <v>831.6</v>
      </c>
      <c r="Y20" s="504">
        <v>860.76300000000003</v>
      </c>
      <c r="Z20" s="504">
        <v>1135.413</v>
      </c>
      <c r="AA20" s="504">
        <v>844.37400000000002</v>
      </c>
      <c r="AB20" s="504">
        <v>865.32299999999998</v>
      </c>
      <c r="AC20" s="504">
        <v>854.21100000000001</v>
      </c>
      <c r="AD20" s="504">
        <v>868.38199999999995</v>
      </c>
      <c r="AE20" s="504">
        <v>838.49099999999999</v>
      </c>
      <c r="AF20" s="504">
        <v>920.44399999999996</v>
      </c>
      <c r="AG20" s="504">
        <v>943.63300000000004</v>
      </c>
      <c r="AH20" s="504">
        <v>1017.2809999999999</v>
      </c>
      <c r="AI20" s="504">
        <v>491.05900000000003</v>
      </c>
      <c r="AJ20" s="504">
        <v>513.16700000000003</v>
      </c>
      <c r="AK20" s="504">
        <v>511.97899999999998</v>
      </c>
      <c r="AL20" s="504">
        <v>467.11599999999999</v>
      </c>
      <c r="AM20" s="504">
        <v>453.68700000000001</v>
      </c>
      <c r="AN20" s="504">
        <v>457.89100000000002</v>
      </c>
      <c r="AO20" s="504">
        <v>551.77599999999995</v>
      </c>
      <c r="AP20" s="504">
        <v>633.58199999999999</v>
      </c>
      <c r="AQ20" s="504">
        <v>649.57100000000003</v>
      </c>
      <c r="AR20" s="504">
        <v>661.29700000000003</v>
      </c>
      <c r="AS20" s="504">
        <v>817.58600000000001</v>
      </c>
    </row>
    <row r="21" spans="1:45" ht="18.75" customHeight="1">
      <c r="A21" s="1267" t="s">
        <v>718</v>
      </c>
      <c r="B21" s="504">
        <v>65190.380393420011</v>
      </c>
      <c r="C21" s="504">
        <v>66621.075759550004</v>
      </c>
      <c r="D21" s="504">
        <v>68136.505893549969</v>
      </c>
      <c r="E21" s="504">
        <v>67208.174856600002</v>
      </c>
      <c r="F21" s="504">
        <v>68406.789186039969</v>
      </c>
      <c r="G21" s="504">
        <v>67599.430827819975</v>
      </c>
      <c r="H21" s="504">
        <v>67515.44645338002</v>
      </c>
      <c r="I21" s="504">
        <v>67152.440492630005</v>
      </c>
      <c r="J21" s="504">
        <v>65095.163147829997</v>
      </c>
      <c r="K21" s="504">
        <v>64127.439502159992</v>
      </c>
      <c r="L21" s="504">
        <v>61416.945408109983</v>
      </c>
      <c r="M21" s="504">
        <v>59987.306010079978</v>
      </c>
      <c r="N21" s="504">
        <v>61386.38280728001</v>
      </c>
      <c r="O21" s="504">
        <v>60920.305924370026</v>
      </c>
      <c r="P21" s="504">
        <v>58962.18084624999</v>
      </c>
      <c r="Q21" s="504">
        <v>56424.875</v>
      </c>
      <c r="R21" s="504">
        <v>57335.546999999999</v>
      </c>
      <c r="S21" s="504">
        <v>52023.330999999998</v>
      </c>
      <c r="T21" s="504">
        <v>45828.642</v>
      </c>
      <c r="U21" s="504">
        <v>50088.508000000002</v>
      </c>
      <c r="V21" s="504">
        <v>49153.383999999998</v>
      </c>
      <c r="W21" s="504">
        <v>48243.499000000003</v>
      </c>
      <c r="X21" s="504">
        <v>48085.703000000001</v>
      </c>
      <c r="Y21" s="504">
        <v>48340.906000000003</v>
      </c>
      <c r="Z21" s="504">
        <v>50061.063000000002</v>
      </c>
      <c r="AA21" s="504">
        <v>48322.375</v>
      </c>
      <c r="AB21" s="504">
        <v>48405.031999999999</v>
      </c>
      <c r="AC21" s="504">
        <v>46713.474999999999</v>
      </c>
      <c r="AD21" s="504">
        <v>51687.37</v>
      </c>
      <c r="AE21" s="504">
        <v>55545.103999999999</v>
      </c>
      <c r="AF21" s="504">
        <v>51764.65</v>
      </c>
      <c r="AG21" s="504">
        <v>55441.707000000002</v>
      </c>
      <c r="AH21" s="504">
        <v>60405.993999999999</v>
      </c>
      <c r="AI21" s="504">
        <v>61563.951000000001</v>
      </c>
      <c r="AJ21" s="504">
        <v>62429</v>
      </c>
      <c r="AK21" s="504">
        <v>63203.256999999998</v>
      </c>
      <c r="AL21" s="504">
        <v>63735.259476129999</v>
      </c>
      <c r="AM21" s="504">
        <v>66406.965054879969</v>
      </c>
      <c r="AN21" s="504">
        <v>67442.765271359996</v>
      </c>
      <c r="AO21" s="504">
        <v>73719.30729134001</v>
      </c>
      <c r="AP21" s="504">
        <v>74365.817999999999</v>
      </c>
      <c r="AQ21" s="504">
        <v>79120.08</v>
      </c>
      <c r="AR21" s="504">
        <v>81844.731</v>
      </c>
      <c r="AS21" s="504">
        <v>85071.297999999995</v>
      </c>
    </row>
    <row r="22" spans="1:45" ht="18.75" customHeight="1">
      <c r="A22" s="1267" t="s">
        <v>717</v>
      </c>
      <c r="B22" s="504">
        <v>2950.1311476900009</v>
      </c>
      <c r="C22" s="504">
        <v>2918.6344651000109</v>
      </c>
      <c r="D22" s="504">
        <v>3124.1261392400047</v>
      </c>
      <c r="E22" s="504">
        <v>3163.7518817999808</v>
      </c>
      <c r="F22" s="504">
        <v>3248.6751937399968</v>
      </c>
      <c r="G22" s="504">
        <v>3171.9158372699894</v>
      </c>
      <c r="H22" s="504">
        <v>3076.1616798800096</v>
      </c>
      <c r="I22" s="504">
        <v>2890.7829586300068</v>
      </c>
      <c r="J22" s="504">
        <v>3210.3819823099911</v>
      </c>
      <c r="K22" s="504">
        <v>2494.2827026500017</v>
      </c>
      <c r="L22" s="504">
        <v>2455.7883654300094</v>
      </c>
      <c r="M22" s="504">
        <v>2562.0453611500052</v>
      </c>
      <c r="N22" s="504">
        <v>2518.118326460004</v>
      </c>
      <c r="O22" s="504">
        <v>2500.4060496300081</v>
      </c>
      <c r="P22" s="504">
        <v>2460.8393114400023</v>
      </c>
      <c r="Q22" s="504">
        <v>3581.027</v>
      </c>
      <c r="R22" s="504">
        <v>6242.1469999999999</v>
      </c>
      <c r="S22" s="504">
        <v>5508.6980000000003</v>
      </c>
      <c r="T22" s="504">
        <v>6939.2690000000002</v>
      </c>
      <c r="U22" s="504">
        <v>3736.038</v>
      </c>
      <c r="V22" s="504">
        <v>3956.1970000000001</v>
      </c>
      <c r="W22" s="504">
        <v>4157.3220000000001</v>
      </c>
      <c r="X22" s="504">
        <v>4737.8410000000003</v>
      </c>
      <c r="Y22" s="504">
        <v>4900.7380000000003</v>
      </c>
      <c r="Z22" s="504">
        <v>5006.4210000000003</v>
      </c>
      <c r="AA22" s="504">
        <v>5725.3230000000003</v>
      </c>
      <c r="AB22" s="504">
        <v>5788.1549999999997</v>
      </c>
      <c r="AC22" s="504">
        <v>6004.8059999999996</v>
      </c>
      <c r="AD22" s="504">
        <v>5871.4870000000001</v>
      </c>
      <c r="AE22" s="504">
        <v>6503.4430000000002</v>
      </c>
      <c r="AF22" s="504">
        <v>7301.0280000000002</v>
      </c>
      <c r="AG22" s="504">
        <v>7876.22</v>
      </c>
      <c r="AH22" s="504">
        <v>9212.5540000000001</v>
      </c>
      <c r="AI22" s="504">
        <v>9937.9519999999993</v>
      </c>
      <c r="AJ22" s="504">
        <v>10260.362999999999</v>
      </c>
      <c r="AK22" s="504">
        <v>9758.9230000000007</v>
      </c>
      <c r="AL22" s="504">
        <v>8551.5115116899724</v>
      </c>
      <c r="AM22" s="504">
        <v>8892.3577772000117</v>
      </c>
      <c r="AN22" s="504">
        <v>9945.932049780029</v>
      </c>
      <c r="AO22" s="504">
        <v>11042.005306179963</v>
      </c>
      <c r="AP22" s="504">
        <v>12622.2</v>
      </c>
      <c r="AQ22" s="504">
        <v>12266.346</v>
      </c>
      <c r="AR22" s="504">
        <v>12333.181</v>
      </c>
      <c r="AS22" s="504">
        <v>13496.761</v>
      </c>
    </row>
    <row r="23" spans="1:45" ht="18.75" customHeight="1" thickBot="1">
      <c r="A23" s="1268" t="s">
        <v>716</v>
      </c>
      <c r="B23" s="508">
        <v>7582.885880342903</v>
      </c>
      <c r="C23" s="508">
        <v>6544.9804991763376</v>
      </c>
      <c r="D23" s="508">
        <v>6515.3170732420549</v>
      </c>
      <c r="E23" s="508">
        <v>7357.0837880879262</v>
      </c>
      <c r="F23" s="508">
        <v>8323.369174212683</v>
      </c>
      <c r="G23" s="508">
        <v>7945.5226450716145</v>
      </c>
      <c r="H23" s="508">
        <v>9972.5904806797043</v>
      </c>
      <c r="I23" s="508">
        <v>9339.429953368759</v>
      </c>
      <c r="J23" s="508">
        <v>8659.6550302660617</v>
      </c>
      <c r="K23" s="508">
        <v>7959.4442589399987</v>
      </c>
      <c r="L23" s="508">
        <v>8090.9777852600091</v>
      </c>
      <c r="M23" s="508">
        <v>7796.3863682199881</v>
      </c>
      <c r="N23" s="508">
        <v>7839.159426660015</v>
      </c>
      <c r="O23" s="508">
        <v>8571.8914806500106</v>
      </c>
      <c r="P23" s="508">
        <v>8849.2457463699975</v>
      </c>
      <c r="Q23" s="508">
        <v>9467.7559933799785</v>
      </c>
      <c r="R23" s="508">
        <v>9412.5689999999995</v>
      </c>
      <c r="S23" s="508">
        <v>10867.284</v>
      </c>
      <c r="T23" s="508">
        <v>12442.467000000001</v>
      </c>
      <c r="U23" s="508">
        <v>11266.303</v>
      </c>
      <c r="V23" s="508">
        <v>11268.949000000001</v>
      </c>
      <c r="W23" s="508">
        <v>11399.967000000001</v>
      </c>
      <c r="X23" s="508">
        <v>12060.635</v>
      </c>
      <c r="Y23" s="508">
        <v>12617.438</v>
      </c>
      <c r="Z23" s="508">
        <v>14098.460999999999</v>
      </c>
      <c r="AA23" s="508">
        <v>15096.115</v>
      </c>
      <c r="AB23" s="508">
        <v>15924.28</v>
      </c>
      <c r="AC23" s="508">
        <v>15360.537</v>
      </c>
      <c r="AD23" s="508">
        <v>16620.205999999998</v>
      </c>
      <c r="AE23" s="508">
        <v>15168.763000000001</v>
      </c>
      <c r="AF23" s="508">
        <v>17113.71</v>
      </c>
      <c r="AG23" s="508">
        <v>18647.960999999999</v>
      </c>
      <c r="AH23" s="508">
        <v>16225.914000000001</v>
      </c>
      <c r="AI23" s="508">
        <v>16299.018</v>
      </c>
      <c r="AJ23" s="508">
        <v>16075.565000000001</v>
      </c>
      <c r="AK23" s="508">
        <v>18305.111000000001</v>
      </c>
      <c r="AL23" s="508">
        <v>17369.951000000001</v>
      </c>
      <c r="AM23" s="508">
        <v>18152.473000000002</v>
      </c>
      <c r="AN23" s="508">
        <v>17092.332999999999</v>
      </c>
      <c r="AO23" s="508">
        <v>17308.468000000001</v>
      </c>
      <c r="AP23" s="508">
        <v>17946.573</v>
      </c>
      <c r="AQ23" s="508">
        <v>20283.975999999999</v>
      </c>
      <c r="AR23" s="508">
        <v>21065.168000000001</v>
      </c>
      <c r="AS23" s="508">
        <v>24529.758000000002</v>
      </c>
    </row>
    <row r="24" spans="1:45" ht="18.75" customHeight="1" thickTop="1">
      <c r="A24" s="1257" t="s">
        <v>715</v>
      </c>
      <c r="B24" s="506"/>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800"/>
      <c r="AM24" s="800"/>
      <c r="AN24" s="800"/>
      <c r="AO24" s="800"/>
      <c r="AP24" s="800"/>
      <c r="AQ24" s="800"/>
      <c r="AR24" s="800"/>
      <c r="AS24" s="800"/>
    </row>
    <row r="25" spans="1:45" ht="18.75" customHeight="1">
      <c r="A25" s="802" t="s">
        <v>714</v>
      </c>
      <c r="B25" s="504"/>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row>
    <row r="26" spans="1:45" ht="18.75" customHeight="1">
      <c r="A26" s="802"/>
      <c r="B26" s="504"/>
      <c r="C26" s="504"/>
      <c r="D26" s="504"/>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row>
    <row r="27" spans="1:45" ht="18.75" customHeight="1">
      <c r="A27" s="1263" t="s">
        <v>716</v>
      </c>
      <c r="B27" s="1259">
        <v>41729</v>
      </c>
      <c r="C27" s="1259">
        <v>41820</v>
      </c>
      <c r="D27" s="1259">
        <v>41912</v>
      </c>
      <c r="E27" s="1259">
        <v>42004</v>
      </c>
      <c r="F27" s="1259">
        <v>42094</v>
      </c>
      <c r="G27" s="1259">
        <v>42185</v>
      </c>
      <c r="H27" s="1259">
        <v>42277</v>
      </c>
      <c r="I27" s="1259">
        <v>42369</v>
      </c>
      <c r="J27" s="1259">
        <v>42460</v>
      </c>
      <c r="K27" s="1259">
        <v>42551</v>
      </c>
      <c r="L27" s="1259">
        <v>42643</v>
      </c>
      <c r="M27" s="1259">
        <v>42735</v>
      </c>
      <c r="N27" s="1259">
        <v>42825</v>
      </c>
      <c r="O27" s="1259">
        <v>42916</v>
      </c>
      <c r="P27" s="1269">
        <v>43008</v>
      </c>
      <c r="Q27" s="1269">
        <v>43100</v>
      </c>
      <c r="R27" s="1269">
        <v>43190</v>
      </c>
      <c r="S27" s="1269">
        <v>43281</v>
      </c>
      <c r="T27" s="1269">
        <v>43373</v>
      </c>
      <c r="U27" s="1269">
        <v>43465</v>
      </c>
      <c r="V27" s="1269">
        <v>43555</v>
      </c>
      <c r="W27" s="1269">
        <v>43646</v>
      </c>
      <c r="X27" s="1269">
        <v>43738</v>
      </c>
      <c r="Y27" s="1269">
        <v>43830</v>
      </c>
      <c r="Z27" s="1269">
        <v>43921</v>
      </c>
      <c r="AA27" s="1269">
        <v>44012</v>
      </c>
      <c r="AB27" s="1259">
        <v>44104</v>
      </c>
      <c r="AC27" s="1259">
        <v>44196</v>
      </c>
      <c r="AD27" s="1259">
        <v>44286</v>
      </c>
      <c r="AE27" s="1259">
        <v>44377</v>
      </c>
      <c r="AF27" s="1259">
        <v>44469</v>
      </c>
      <c r="AG27" s="1259">
        <v>44561</v>
      </c>
      <c r="AH27" s="1259">
        <v>44651</v>
      </c>
      <c r="AI27" s="1259">
        <v>44742</v>
      </c>
      <c r="AJ27" s="1259">
        <v>44834</v>
      </c>
      <c r="AK27" s="1259">
        <v>44926</v>
      </c>
      <c r="AL27" s="1259">
        <v>45016</v>
      </c>
      <c r="AM27" s="1259">
        <v>45107</v>
      </c>
      <c r="AN27" s="1259">
        <v>45199</v>
      </c>
      <c r="AO27" s="1259">
        <v>45291</v>
      </c>
      <c r="AP27" s="1259">
        <v>45382</v>
      </c>
      <c r="AQ27" s="1648">
        <v>45473</v>
      </c>
      <c r="AR27" s="1259">
        <v>45565</v>
      </c>
      <c r="AS27" s="1259">
        <v>45657</v>
      </c>
    </row>
    <row r="28" spans="1:45" s="1264" customFormat="1" ht="18.75" customHeight="1">
      <c r="A28" s="265" t="s">
        <v>719</v>
      </c>
      <c r="B28" s="507"/>
      <c r="C28" s="507"/>
      <c r="D28" s="507"/>
      <c r="E28" s="507"/>
      <c r="F28" s="507"/>
      <c r="G28" s="507"/>
      <c r="H28" s="507"/>
      <c r="I28" s="507"/>
      <c r="J28" s="507"/>
      <c r="K28" s="507">
        <v>42824.995718099999</v>
      </c>
      <c r="L28" s="507">
        <v>44012.161622680003</v>
      </c>
      <c r="M28" s="507">
        <v>43492.412612580003</v>
      </c>
      <c r="N28" s="507">
        <v>43078.137704469998</v>
      </c>
      <c r="O28" s="507">
        <v>45734.205623059999</v>
      </c>
      <c r="P28" s="507">
        <v>45775.281823350007</v>
      </c>
      <c r="Q28" s="507">
        <v>49558.158546429993</v>
      </c>
      <c r="R28" s="507">
        <v>51486.400000000001</v>
      </c>
      <c r="S28" s="507">
        <v>56905.402000000002</v>
      </c>
      <c r="T28" s="507">
        <v>58698.38</v>
      </c>
      <c r="U28" s="507">
        <v>54452.353000000003</v>
      </c>
      <c r="V28" s="507">
        <v>55274.928999999996</v>
      </c>
      <c r="W28" s="507">
        <v>55678.502999999997</v>
      </c>
      <c r="X28" s="507">
        <v>57118.038</v>
      </c>
      <c r="Y28" s="507">
        <v>55399.692000000003</v>
      </c>
      <c r="Z28" s="507">
        <v>63343.991000000002</v>
      </c>
      <c r="AA28" s="507">
        <v>69614.803</v>
      </c>
      <c r="AB28" s="507">
        <v>73291.794999999998</v>
      </c>
      <c r="AC28" s="507">
        <v>75434.592000000004</v>
      </c>
      <c r="AD28" s="507">
        <v>82800.813999999998</v>
      </c>
      <c r="AE28" s="507">
        <v>73587.755999999994</v>
      </c>
      <c r="AF28" s="507">
        <v>76673.732000000004</v>
      </c>
      <c r="AG28" s="507">
        <v>79178.767000000007</v>
      </c>
      <c r="AH28" s="507">
        <v>74743.337</v>
      </c>
      <c r="AI28" s="507">
        <v>81118.687000000005</v>
      </c>
      <c r="AJ28" s="507">
        <v>83122.976999999999</v>
      </c>
      <c r="AK28" s="507">
        <v>88871.161999999997</v>
      </c>
      <c r="AL28" s="507">
        <v>94365.085999999996</v>
      </c>
      <c r="AM28" s="507">
        <v>82319.733999999997</v>
      </c>
      <c r="AN28" s="507">
        <v>78191.335000000006</v>
      </c>
      <c r="AO28" s="507">
        <v>77966.501999999993</v>
      </c>
      <c r="AP28" s="507">
        <v>74941.86</v>
      </c>
      <c r="AQ28" s="507">
        <v>85186.754000000001</v>
      </c>
      <c r="AR28" s="507">
        <v>86436.407000000007</v>
      </c>
      <c r="AS28" s="507">
        <v>92584.701000000001</v>
      </c>
    </row>
    <row r="29" spans="1:45" ht="18.75" customHeight="1">
      <c r="A29" s="264" t="s">
        <v>726</v>
      </c>
      <c r="B29" s="504"/>
      <c r="C29" s="504"/>
      <c r="D29" s="504"/>
      <c r="E29" s="504"/>
      <c r="F29" s="504"/>
      <c r="G29" s="504"/>
      <c r="H29" s="504"/>
      <c r="I29" s="504"/>
      <c r="J29" s="504"/>
      <c r="K29" s="504">
        <v>4377.1835433699998</v>
      </c>
      <c r="L29" s="504">
        <v>4439.9660612600001</v>
      </c>
      <c r="M29" s="504">
        <v>4547.7632171400001</v>
      </c>
      <c r="N29" s="504">
        <v>4462.5963866400007</v>
      </c>
      <c r="O29" s="504">
        <v>4657.6218780500003</v>
      </c>
      <c r="P29" s="504">
        <v>4462.06370066</v>
      </c>
      <c r="Q29" s="504">
        <v>4993.4284607500003</v>
      </c>
      <c r="R29" s="504">
        <v>5011.2820000000002</v>
      </c>
      <c r="S29" s="504">
        <v>5429.0820000000003</v>
      </c>
      <c r="T29" s="504">
        <v>5403.2550000000001</v>
      </c>
      <c r="U29" s="504">
        <v>5568.2389999999996</v>
      </c>
      <c r="V29" s="504">
        <v>5528.7439999999997</v>
      </c>
      <c r="W29" s="504">
        <v>5465.3239999999996</v>
      </c>
      <c r="X29" s="504">
        <v>5651.0429999999997</v>
      </c>
      <c r="Y29" s="504">
        <v>5729.2070000000003</v>
      </c>
      <c r="Z29" s="504">
        <v>6369.45</v>
      </c>
      <c r="AA29" s="504">
        <v>6357.8410000000003</v>
      </c>
      <c r="AB29" s="504">
        <v>6535.0169999999998</v>
      </c>
      <c r="AC29" s="504">
        <v>6832.9629999999997</v>
      </c>
      <c r="AD29" s="504">
        <v>7294.5230000000001</v>
      </c>
      <c r="AE29" s="504">
        <v>6457.8710000000001</v>
      </c>
      <c r="AF29" s="504">
        <v>7185.884</v>
      </c>
      <c r="AG29" s="504">
        <v>8056.4520000000002</v>
      </c>
      <c r="AH29" s="504">
        <v>7576.0940000000001</v>
      </c>
      <c r="AI29" s="504">
        <v>8326.4779999999992</v>
      </c>
      <c r="AJ29" s="504">
        <v>8409.1949999999997</v>
      </c>
      <c r="AK29" s="504">
        <v>9176.0319999999992</v>
      </c>
      <c r="AL29" s="504">
        <v>9385.9580000000005</v>
      </c>
      <c r="AM29" s="504">
        <v>9230.6020000000008</v>
      </c>
      <c r="AN29" s="504">
        <v>8595.2829999999994</v>
      </c>
      <c r="AO29" s="504">
        <v>8885.2240000000002</v>
      </c>
      <c r="AP29" s="504">
        <v>8809.2549999999992</v>
      </c>
      <c r="AQ29" s="504">
        <v>9815.94</v>
      </c>
      <c r="AR29" s="504">
        <v>9659.5329999999994</v>
      </c>
      <c r="AS29" s="504">
        <v>11066.156999999999</v>
      </c>
    </row>
    <row r="30" spans="1:45" ht="18.75" customHeight="1">
      <c r="A30" s="264" t="s">
        <v>725</v>
      </c>
      <c r="B30" s="504"/>
      <c r="C30" s="504"/>
      <c r="D30" s="504"/>
      <c r="E30" s="504"/>
      <c r="F30" s="504"/>
      <c r="G30" s="504"/>
      <c r="H30" s="504"/>
      <c r="I30" s="504"/>
      <c r="J30" s="504"/>
      <c r="K30" s="504">
        <v>15488.522289909999</v>
      </c>
      <c r="L30" s="504">
        <v>16105.946262429999</v>
      </c>
      <c r="M30" s="504">
        <v>15614.100242889999</v>
      </c>
      <c r="N30" s="504">
        <v>15260.908699379999</v>
      </c>
      <c r="O30" s="504">
        <v>16571.85953315</v>
      </c>
      <c r="P30" s="504">
        <v>16758.658472309999</v>
      </c>
      <c r="Q30" s="504">
        <v>17732.943317259997</v>
      </c>
      <c r="R30" s="504">
        <v>18393.227999999999</v>
      </c>
      <c r="S30" s="504">
        <v>20857.609</v>
      </c>
      <c r="T30" s="504">
        <v>21723.134999999998</v>
      </c>
      <c r="U30" s="504">
        <v>19794.008000000002</v>
      </c>
      <c r="V30" s="504">
        <v>20078.038</v>
      </c>
      <c r="W30" s="504">
        <v>20554.322</v>
      </c>
      <c r="X30" s="504">
        <v>20910.421999999999</v>
      </c>
      <c r="Y30" s="504">
        <v>19677.476999999999</v>
      </c>
      <c r="Z30" s="504">
        <v>22223.863000000001</v>
      </c>
      <c r="AA30" s="504">
        <v>24599.391</v>
      </c>
      <c r="AB30" s="504">
        <v>25281.933000000001</v>
      </c>
      <c r="AC30" s="504">
        <v>25158.725999999999</v>
      </c>
      <c r="AD30" s="504">
        <v>27041.921999999999</v>
      </c>
      <c r="AE30" s="504">
        <v>23482.59</v>
      </c>
      <c r="AF30" s="504">
        <v>23699.544999999998</v>
      </c>
      <c r="AG30" s="504">
        <v>24033.519</v>
      </c>
      <c r="AH30" s="504">
        <v>22494.177</v>
      </c>
      <c r="AI30" s="504">
        <v>28661.306</v>
      </c>
      <c r="AJ30" s="504">
        <v>29716.894</v>
      </c>
      <c r="AK30" s="504">
        <v>30377.852999999999</v>
      </c>
      <c r="AL30" s="504">
        <v>33081.15</v>
      </c>
      <c r="AM30" s="504">
        <v>23413.884999999998</v>
      </c>
      <c r="AN30" s="504">
        <v>22448.388999999999</v>
      </c>
      <c r="AO30" s="504">
        <v>22038.635999999999</v>
      </c>
      <c r="AP30" s="504">
        <v>21350.387999999999</v>
      </c>
      <c r="AQ30" s="504">
        <v>23543.758999999998</v>
      </c>
      <c r="AR30" s="504">
        <v>23339.84</v>
      </c>
      <c r="AS30" s="504">
        <v>25170.516</v>
      </c>
    </row>
    <row r="31" spans="1:45" ht="18.75" customHeight="1">
      <c r="A31" s="264" t="s">
        <v>724</v>
      </c>
      <c r="B31" s="504"/>
      <c r="C31" s="504"/>
      <c r="D31" s="504"/>
      <c r="E31" s="504"/>
      <c r="F31" s="504"/>
      <c r="G31" s="504"/>
      <c r="H31" s="504"/>
      <c r="I31" s="504"/>
      <c r="J31" s="504"/>
      <c r="K31" s="504">
        <v>2727.38081242</v>
      </c>
      <c r="L31" s="504">
        <v>2852.45601867</v>
      </c>
      <c r="M31" s="504">
        <v>2768.4893821799997</v>
      </c>
      <c r="N31" s="504">
        <v>2837.8176616999999</v>
      </c>
      <c r="O31" s="504">
        <v>2766.3517897299998</v>
      </c>
      <c r="P31" s="504">
        <v>2622.3576053500001</v>
      </c>
      <c r="Q31" s="504">
        <v>2528.8206839499999</v>
      </c>
      <c r="R31" s="504">
        <v>2708.0219999999999</v>
      </c>
      <c r="S31" s="504">
        <v>2780.9169999999999</v>
      </c>
      <c r="T31" s="504">
        <v>2659.413</v>
      </c>
      <c r="U31" s="504">
        <v>2198.3209999999999</v>
      </c>
      <c r="V31" s="504">
        <v>2080.8449999999998</v>
      </c>
      <c r="W31" s="504">
        <v>1947.454</v>
      </c>
      <c r="X31" s="504">
        <v>1854.325</v>
      </c>
      <c r="Y31" s="504">
        <v>1860.818</v>
      </c>
      <c r="Z31" s="504">
        <v>1982.1030000000001</v>
      </c>
      <c r="AA31" s="504">
        <v>2227.277</v>
      </c>
      <c r="AB31" s="504">
        <v>2275.0239999999999</v>
      </c>
      <c r="AC31" s="504">
        <v>2402.9639999999999</v>
      </c>
      <c r="AD31" s="504">
        <v>2594.9059999999999</v>
      </c>
      <c r="AE31" s="504">
        <v>2300.4580000000001</v>
      </c>
      <c r="AF31" s="504">
        <v>2569.462</v>
      </c>
      <c r="AG31" s="504">
        <v>2584.2080000000001</v>
      </c>
      <c r="AH31" s="504">
        <v>2358.6869999999999</v>
      </c>
      <c r="AI31" s="504">
        <v>2259.951</v>
      </c>
      <c r="AJ31" s="504">
        <v>2026.4780000000001</v>
      </c>
      <c r="AK31" s="504">
        <v>1806.962</v>
      </c>
      <c r="AL31" s="504">
        <v>1731.482</v>
      </c>
      <c r="AM31" s="504">
        <v>1701.5060000000001</v>
      </c>
      <c r="AN31" s="504">
        <v>1685.3530000000001</v>
      </c>
      <c r="AO31" s="504">
        <v>1577.3710000000001</v>
      </c>
      <c r="AP31" s="504">
        <v>1515.0609999999999</v>
      </c>
      <c r="AQ31" s="504">
        <v>1443.963</v>
      </c>
      <c r="AR31" s="504">
        <v>1286.7940000000001</v>
      </c>
      <c r="AS31" s="504">
        <v>1270.4829999999999</v>
      </c>
    </row>
    <row r="32" spans="1:45" ht="18.75" customHeight="1">
      <c r="A32" s="264" t="s">
        <v>723</v>
      </c>
      <c r="B32" s="504"/>
      <c r="C32" s="504"/>
      <c r="D32" s="504"/>
      <c r="E32" s="504"/>
      <c r="F32" s="504"/>
      <c r="G32" s="504"/>
      <c r="H32" s="504"/>
      <c r="I32" s="504"/>
      <c r="J32" s="504"/>
      <c r="K32" s="504">
        <v>378.58746862999999</v>
      </c>
      <c r="L32" s="504">
        <v>363.38697031999999</v>
      </c>
      <c r="M32" s="504">
        <v>359.30223695000001</v>
      </c>
      <c r="N32" s="504">
        <v>350.60181238999996</v>
      </c>
      <c r="O32" s="504">
        <v>341.63062825999998</v>
      </c>
      <c r="P32" s="504">
        <v>314.98927263000002</v>
      </c>
      <c r="Q32" s="504">
        <v>316.61304404999998</v>
      </c>
      <c r="R32" s="504">
        <v>321.54199999999997</v>
      </c>
      <c r="S32" s="504">
        <v>330.98700000000002</v>
      </c>
      <c r="T32" s="504">
        <v>308.41699999999997</v>
      </c>
      <c r="U32" s="504">
        <v>258.286</v>
      </c>
      <c r="V32" s="504">
        <v>237.47399999999999</v>
      </c>
      <c r="W32" s="504">
        <v>206.595</v>
      </c>
      <c r="X32" s="504">
        <v>189.21</v>
      </c>
      <c r="Y32" s="504">
        <v>162.17599999999999</v>
      </c>
      <c r="Z32" s="504">
        <v>176.10599999999999</v>
      </c>
      <c r="AA32" s="504">
        <v>165.542</v>
      </c>
      <c r="AB32" s="504">
        <v>156.15299999999999</v>
      </c>
      <c r="AC32" s="504">
        <v>144.77500000000001</v>
      </c>
      <c r="AD32" s="504">
        <v>170.36099999999999</v>
      </c>
      <c r="AE32" s="504">
        <v>147.74199999999999</v>
      </c>
      <c r="AF32" s="504">
        <v>176.035</v>
      </c>
      <c r="AG32" s="504">
        <v>207.703</v>
      </c>
      <c r="AH32" s="504">
        <v>187.97399999999999</v>
      </c>
      <c r="AI32" s="504">
        <v>219.12</v>
      </c>
      <c r="AJ32" s="504">
        <v>230.17500000000001</v>
      </c>
      <c r="AK32" s="504">
        <v>219.04300000000001</v>
      </c>
      <c r="AL32" s="504">
        <v>220.29599999999999</v>
      </c>
      <c r="AM32" s="504">
        <v>204.565</v>
      </c>
      <c r="AN32" s="504">
        <v>208.88800000000001</v>
      </c>
      <c r="AO32" s="504">
        <v>200.58</v>
      </c>
      <c r="AP32" s="504">
        <v>202.44800000000001</v>
      </c>
      <c r="AQ32" s="504">
        <v>217.96600000000001</v>
      </c>
      <c r="AR32" s="504">
        <v>212.54599999999999</v>
      </c>
      <c r="AS32" s="504">
        <v>264.99599999999998</v>
      </c>
    </row>
    <row r="33" spans="1:45" ht="18.75" customHeight="1">
      <c r="A33" s="264" t="s">
        <v>722</v>
      </c>
      <c r="B33" s="504"/>
      <c r="C33" s="504"/>
      <c r="D33" s="504"/>
      <c r="E33" s="504"/>
      <c r="F33" s="504"/>
      <c r="G33" s="504"/>
      <c r="H33" s="504"/>
      <c r="I33" s="504"/>
      <c r="J33" s="504"/>
      <c r="K33" s="504">
        <v>19853.32160377</v>
      </c>
      <c r="L33" s="504">
        <v>20250.406309999998</v>
      </c>
      <c r="M33" s="504">
        <v>20202.757533419997</v>
      </c>
      <c r="N33" s="504">
        <v>20166.213144360001</v>
      </c>
      <c r="O33" s="504">
        <v>21396.741793869998</v>
      </c>
      <c r="P33" s="504">
        <v>21617.212772400002</v>
      </c>
      <c r="Q33" s="504">
        <v>23986.353040419999</v>
      </c>
      <c r="R33" s="504">
        <v>25052.324000000001</v>
      </c>
      <c r="S33" s="504">
        <v>27506.805</v>
      </c>
      <c r="T33" s="504">
        <v>28604.157999999999</v>
      </c>
      <c r="U33" s="504">
        <v>26633.495999999999</v>
      </c>
      <c r="V33" s="504">
        <v>27349.825000000001</v>
      </c>
      <c r="W33" s="504">
        <v>27504.807000000001</v>
      </c>
      <c r="X33" s="504">
        <v>28513.036</v>
      </c>
      <c r="Y33" s="504">
        <v>27970.010999999999</v>
      </c>
      <c r="Z33" s="504">
        <v>32592.467000000001</v>
      </c>
      <c r="AA33" s="504">
        <v>36264.75</v>
      </c>
      <c r="AB33" s="504">
        <v>39043.665999999997</v>
      </c>
      <c r="AC33" s="504">
        <v>40895.161999999997</v>
      </c>
      <c r="AD33" s="504">
        <v>45699.101000000002</v>
      </c>
      <c r="AE33" s="504">
        <v>41199.091999999997</v>
      </c>
      <c r="AF33" s="504">
        <v>43042.803999999996</v>
      </c>
      <c r="AG33" s="504">
        <v>44296.883999999998</v>
      </c>
      <c r="AH33" s="504">
        <v>42126.402999999998</v>
      </c>
      <c r="AI33" s="504">
        <v>41651.832000000002</v>
      </c>
      <c r="AJ33" s="504">
        <v>42740.233</v>
      </c>
      <c r="AK33" s="504">
        <v>47291.271000000001</v>
      </c>
      <c r="AL33" s="504">
        <v>49946.197999999997</v>
      </c>
      <c r="AM33" s="504">
        <v>47769.173999999999</v>
      </c>
      <c r="AN33" s="504">
        <v>45253.421000000002</v>
      </c>
      <c r="AO33" s="504">
        <v>45264.688999999998</v>
      </c>
      <c r="AP33" s="504">
        <v>43064.705000000002</v>
      </c>
      <c r="AQ33" s="504">
        <v>50165.125</v>
      </c>
      <c r="AR33" s="504">
        <v>51937.692000000003</v>
      </c>
      <c r="AS33" s="504">
        <v>54812.548000000003</v>
      </c>
    </row>
    <row r="34" spans="1:45" ht="6.75" customHeight="1">
      <c r="A34" s="263"/>
      <c r="B34" s="504"/>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v>0</v>
      </c>
      <c r="AE34" s="504"/>
      <c r="AF34" s="504"/>
      <c r="AG34" s="504"/>
      <c r="AH34" s="504"/>
      <c r="AI34" s="504"/>
      <c r="AJ34" s="504"/>
      <c r="AK34" s="504"/>
      <c r="AL34" s="504"/>
      <c r="AM34" s="504"/>
      <c r="AN34" s="504"/>
      <c r="AO34" s="504"/>
      <c r="AP34" s="504"/>
      <c r="AQ34" s="504"/>
      <c r="AR34" s="504"/>
      <c r="AS34" s="504"/>
    </row>
    <row r="35" spans="1:45" s="1264" customFormat="1" ht="18.75" customHeight="1">
      <c r="A35" s="265" t="s">
        <v>721</v>
      </c>
      <c r="B35" s="507"/>
      <c r="C35" s="507"/>
      <c r="D35" s="507"/>
      <c r="E35" s="507"/>
      <c r="F35" s="507"/>
      <c r="G35" s="507"/>
      <c r="H35" s="507"/>
      <c r="I35" s="507"/>
      <c r="J35" s="507"/>
      <c r="K35" s="507">
        <v>96415.528712169995</v>
      </c>
      <c r="L35" s="507">
        <v>97024.785741450018</v>
      </c>
      <c r="M35" s="507">
        <v>92010.984396700005</v>
      </c>
      <c r="N35" s="507">
        <v>90214.642526630007</v>
      </c>
      <c r="O35" s="507">
        <v>92009.576423289996</v>
      </c>
      <c r="P35" s="507">
        <v>89768.628414580002</v>
      </c>
      <c r="Q35" s="507">
        <v>96079.261891589995</v>
      </c>
      <c r="R35" s="507">
        <v>98487.804000000004</v>
      </c>
      <c r="S35" s="507">
        <v>108590.954</v>
      </c>
      <c r="T35" s="507">
        <v>113982.72500000001</v>
      </c>
      <c r="U35" s="507">
        <v>108722.20299999999</v>
      </c>
      <c r="V35" s="507">
        <v>111392.22900000001</v>
      </c>
      <c r="W35" s="507">
        <v>110050.05899999999</v>
      </c>
      <c r="X35" s="507">
        <v>113858.322</v>
      </c>
      <c r="Y35" s="507">
        <v>110869.253</v>
      </c>
      <c r="Z35" s="507">
        <v>132221.31299999999</v>
      </c>
      <c r="AA35" s="507">
        <v>146237.33199999999</v>
      </c>
      <c r="AB35" s="507">
        <v>148714.01999999999</v>
      </c>
      <c r="AC35" s="507">
        <v>141867.117</v>
      </c>
      <c r="AD35" s="507">
        <v>154996.43700000001</v>
      </c>
      <c r="AE35" s="507">
        <v>136461.55100000001</v>
      </c>
      <c r="AF35" s="507">
        <v>140599.36600000001</v>
      </c>
      <c r="AG35" s="507">
        <v>144272.20800000001</v>
      </c>
      <c r="AH35" s="507">
        <v>126721.178</v>
      </c>
      <c r="AI35" s="507">
        <v>126794.22199999999</v>
      </c>
      <c r="AJ35" s="507">
        <v>127625.414</v>
      </c>
      <c r="AK35" s="507">
        <v>134356.85</v>
      </c>
      <c r="AL35" s="507">
        <v>136705.17209165002</v>
      </c>
      <c r="AM35" s="507">
        <v>136506.52550963001</v>
      </c>
      <c r="AN35" s="507">
        <v>134039.21282486999</v>
      </c>
      <c r="AO35" s="507">
        <v>130251.62744154999</v>
      </c>
      <c r="AP35" s="507">
        <v>127369.15703539</v>
      </c>
      <c r="AQ35" s="507">
        <v>143942.72159669999</v>
      </c>
      <c r="AR35" s="507">
        <v>145344.15520037001</v>
      </c>
      <c r="AS35" s="507">
        <v>159569.71852396999</v>
      </c>
    </row>
    <row r="36" spans="1:45" ht="18.75" customHeight="1">
      <c r="A36" s="264" t="s">
        <v>718</v>
      </c>
      <c r="B36" s="504"/>
      <c r="C36" s="504"/>
      <c r="D36" s="504"/>
      <c r="E36" s="504"/>
      <c r="F36" s="504"/>
      <c r="G36" s="504"/>
      <c r="H36" s="504"/>
      <c r="I36" s="504"/>
      <c r="J36" s="504"/>
      <c r="K36" s="504">
        <v>25102.27930975</v>
      </c>
      <c r="L36" s="504">
        <v>25597.507201069999</v>
      </c>
      <c r="M36" s="504">
        <v>23107.322844040002</v>
      </c>
      <c r="N36" s="504">
        <v>22577.000822950002</v>
      </c>
      <c r="O36" s="504">
        <v>23269.34870567</v>
      </c>
      <c r="P36" s="504">
        <v>22691.08853972</v>
      </c>
      <c r="Q36" s="504">
        <v>24283.401064849997</v>
      </c>
      <c r="R36" s="504">
        <v>24765.253000000001</v>
      </c>
      <c r="S36" s="504">
        <v>26957.656999999999</v>
      </c>
      <c r="T36" s="504">
        <v>29513.758000000002</v>
      </c>
      <c r="U36" s="504">
        <v>29366.55</v>
      </c>
      <c r="V36" s="504">
        <v>31038.73</v>
      </c>
      <c r="W36" s="504">
        <v>30718.342000000001</v>
      </c>
      <c r="X36" s="504">
        <v>31294.34</v>
      </c>
      <c r="Y36" s="504">
        <v>30475.933000000001</v>
      </c>
      <c r="Z36" s="504">
        <v>38139.506000000001</v>
      </c>
      <c r="AA36" s="504">
        <v>40801.035000000003</v>
      </c>
      <c r="AB36" s="504">
        <v>20943.705999999998</v>
      </c>
      <c r="AC36" s="504">
        <v>19424.400000000001</v>
      </c>
      <c r="AD36" s="504">
        <v>22841.96</v>
      </c>
      <c r="AE36" s="504">
        <v>23407.366999999998</v>
      </c>
      <c r="AF36" s="504">
        <v>22780.332999999999</v>
      </c>
      <c r="AG36" s="504">
        <v>23019.934000000001</v>
      </c>
      <c r="AH36" s="504">
        <v>18259.195</v>
      </c>
      <c r="AI36" s="504">
        <v>21236.146000000001</v>
      </c>
      <c r="AJ36" s="504">
        <v>20236.088</v>
      </c>
      <c r="AK36" s="504">
        <v>20014.493999999999</v>
      </c>
      <c r="AL36" s="504">
        <v>19905.873</v>
      </c>
      <c r="AM36" s="504">
        <v>19479.662</v>
      </c>
      <c r="AN36" s="504">
        <v>18734.344000000001</v>
      </c>
      <c r="AO36" s="504">
        <v>17120.264999999999</v>
      </c>
      <c r="AP36" s="504">
        <v>17124.379000000001</v>
      </c>
      <c r="AQ36" s="504">
        <v>19500.164000000001</v>
      </c>
      <c r="AR36" s="504">
        <v>19576.965</v>
      </c>
      <c r="AS36" s="504">
        <v>24152.156999999999</v>
      </c>
    </row>
    <row r="37" spans="1:45" ht="18.75" customHeight="1">
      <c r="A37" s="264" t="s">
        <v>717</v>
      </c>
      <c r="B37" s="504"/>
      <c r="C37" s="504"/>
      <c r="D37" s="504"/>
      <c r="E37" s="504"/>
      <c r="F37" s="504"/>
      <c r="G37" s="504"/>
      <c r="H37" s="504"/>
      <c r="I37" s="504"/>
      <c r="J37" s="504"/>
      <c r="K37" s="504">
        <v>71313.249402419999</v>
      </c>
      <c r="L37" s="504">
        <v>71427.278540380008</v>
      </c>
      <c r="M37" s="504">
        <v>68903.661552660007</v>
      </c>
      <c r="N37" s="504">
        <v>67637.641703679998</v>
      </c>
      <c r="O37" s="504">
        <v>68740.22771762</v>
      </c>
      <c r="P37" s="504">
        <v>67077.539874859998</v>
      </c>
      <c r="Q37" s="504">
        <v>71795.860826740012</v>
      </c>
      <c r="R37" s="504">
        <v>73722.55</v>
      </c>
      <c r="S37" s="504">
        <v>81633.297000000006</v>
      </c>
      <c r="T37" s="504">
        <v>84468.967000000004</v>
      </c>
      <c r="U37" s="504">
        <v>79355.653000000006</v>
      </c>
      <c r="V37" s="504">
        <v>80353.498000000007</v>
      </c>
      <c r="W37" s="504">
        <v>79331.716</v>
      </c>
      <c r="X37" s="504">
        <v>82563.981</v>
      </c>
      <c r="Y37" s="504">
        <v>80393.320000000007</v>
      </c>
      <c r="Z37" s="504">
        <v>94081.807000000001</v>
      </c>
      <c r="AA37" s="504">
        <v>105436.296</v>
      </c>
      <c r="AB37" s="504">
        <v>127770.314</v>
      </c>
      <c r="AC37" s="504">
        <v>122442.716</v>
      </c>
      <c r="AD37" s="504">
        <v>132154.476</v>
      </c>
      <c r="AE37" s="504">
        <v>113054.18399999999</v>
      </c>
      <c r="AF37" s="504">
        <v>117819.033</v>
      </c>
      <c r="AG37" s="504">
        <v>121252.274</v>
      </c>
      <c r="AH37" s="504">
        <v>108461.98299999999</v>
      </c>
      <c r="AI37" s="504">
        <v>105558.075</v>
      </c>
      <c r="AJ37" s="504">
        <v>107389.325</v>
      </c>
      <c r="AK37" s="504">
        <v>114342.356</v>
      </c>
      <c r="AL37" s="504">
        <v>114672.42200000001</v>
      </c>
      <c r="AM37" s="504">
        <v>114774.07399999999</v>
      </c>
      <c r="AN37" s="504">
        <v>112294.155</v>
      </c>
      <c r="AO37" s="504">
        <v>110367.288</v>
      </c>
      <c r="AP37" s="504">
        <v>107823.52800000001</v>
      </c>
      <c r="AQ37" s="504">
        <v>121600.84299999999</v>
      </c>
      <c r="AR37" s="504">
        <v>122949.54700000001</v>
      </c>
      <c r="AS37" s="504">
        <v>132347.57399999999</v>
      </c>
    </row>
    <row r="38" spans="1:45" ht="18" customHeight="1">
      <c r="A38" s="263" t="s">
        <v>1367</v>
      </c>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v>0</v>
      </c>
      <c r="AE38" s="504"/>
      <c r="AF38" s="504"/>
      <c r="AG38" s="504"/>
      <c r="AH38" s="504"/>
      <c r="AI38" s="504"/>
      <c r="AJ38" s="504"/>
      <c r="AK38" s="504"/>
      <c r="AL38" s="504">
        <v>2126.8770916499998</v>
      </c>
      <c r="AM38" s="504">
        <v>2252.7895096299994</v>
      </c>
      <c r="AN38" s="504">
        <v>3010.7138248699994</v>
      </c>
      <c r="AO38" s="504">
        <v>2764.0744415499998</v>
      </c>
      <c r="AP38" s="504">
        <v>2421.2500353900004</v>
      </c>
      <c r="AQ38" s="504">
        <v>2841.7145966999997</v>
      </c>
      <c r="AR38" s="504">
        <v>2817.6432003699997</v>
      </c>
      <c r="AS38" s="504">
        <v>3069.9875239700004</v>
      </c>
    </row>
    <row r="39" spans="1:45" ht="18.75" customHeight="1">
      <c r="A39" s="1263" t="s">
        <v>669</v>
      </c>
      <c r="B39" s="912"/>
      <c r="C39" s="912"/>
      <c r="D39" s="912"/>
      <c r="E39" s="912"/>
      <c r="F39" s="912"/>
      <c r="G39" s="912"/>
      <c r="H39" s="912"/>
      <c r="I39" s="912"/>
      <c r="J39" s="912"/>
      <c r="K39" s="911">
        <v>139240.52443026999</v>
      </c>
      <c r="L39" s="911">
        <v>141036.94736413003</v>
      </c>
      <c r="M39" s="911">
        <v>135503.39700928002</v>
      </c>
      <c r="N39" s="911">
        <v>133292.78023110001</v>
      </c>
      <c r="O39" s="911">
        <v>137743.78204635001</v>
      </c>
      <c r="P39" s="911">
        <v>135543.91023793002</v>
      </c>
      <c r="Q39" s="911">
        <v>145637.42043802</v>
      </c>
      <c r="R39" s="911">
        <v>149974.204</v>
      </c>
      <c r="S39" s="911">
        <v>165496.35699999999</v>
      </c>
      <c r="T39" s="911">
        <v>172681.106</v>
      </c>
      <c r="U39" s="911">
        <v>163174.557</v>
      </c>
      <c r="V39" s="911">
        <v>166667.158</v>
      </c>
      <c r="W39" s="911">
        <v>165728.56299999999</v>
      </c>
      <c r="X39" s="911">
        <v>170976.361</v>
      </c>
      <c r="Y39" s="911">
        <v>166268.946</v>
      </c>
      <c r="Z39" s="911">
        <v>195565.30499999999</v>
      </c>
      <c r="AA39" s="911">
        <v>215852.13500000001</v>
      </c>
      <c r="AB39" s="911">
        <v>222005.81599999999</v>
      </c>
      <c r="AC39" s="911">
        <v>217301.709</v>
      </c>
      <c r="AD39" s="911">
        <v>237797.25099999999</v>
      </c>
      <c r="AE39" s="911">
        <v>210049.30799999999</v>
      </c>
      <c r="AF39" s="911">
        <v>217273.09899999999</v>
      </c>
      <c r="AG39" s="911">
        <v>223450.976</v>
      </c>
      <c r="AH39" s="911">
        <v>201464.516</v>
      </c>
      <c r="AI39" s="911">
        <v>207912.91</v>
      </c>
      <c r="AJ39" s="911">
        <v>210748.391</v>
      </c>
      <c r="AK39" s="911">
        <v>223228.01300000001</v>
      </c>
      <c r="AL39" s="911">
        <v>231070.25809165003</v>
      </c>
      <c r="AM39" s="911">
        <v>218826.25950963001</v>
      </c>
      <c r="AN39" s="911">
        <v>212230.54782486998</v>
      </c>
      <c r="AO39" s="911">
        <v>208218.12944155</v>
      </c>
      <c r="AP39" s="911">
        <v>202311.01703539002</v>
      </c>
      <c r="AQ39" s="911">
        <v>229129.47559669998</v>
      </c>
      <c r="AR39" s="911">
        <v>231780.56220037001</v>
      </c>
      <c r="AS39" s="911">
        <v>252154.41952396999</v>
      </c>
    </row>
    <row r="40" spans="1:45">
      <c r="A40" s="802"/>
      <c r="B40" s="803"/>
      <c r="C40" s="803"/>
      <c r="D40" s="803"/>
      <c r="E40" s="803"/>
      <c r="F40" s="506"/>
      <c r="G40" s="803"/>
      <c r="H40" s="803"/>
      <c r="I40" s="803"/>
    </row>
    <row r="41" spans="1:45">
      <c r="A41" s="1263" t="s">
        <v>1363</v>
      </c>
      <c r="B41" s="1259">
        <v>41729</v>
      </c>
      <c r="C41" s="1259">
        <v>41820</v>
      </c>
      <c r="D41" s="1259">
        <v>41912</v>
      </c>
      <c r="E41" s="1259">
        <v>42004</v>
      </c>
      <c r="F41" s="1259">
        <v>42094</v>
      </c>
      <c r="G41" s="1259">
        <v>42185</v>
      </c>
      <c r="H41" s="1259">
        <v>42277</v>
      </c>
      <c r="I41" s="1259">
        <v>42369</v>
      </c>
      <c r="J41" s="1259">
        <v>42460</v>
      </c>
      <c r="K41" s="1259">
        <v>42551</v>
      </c>
      <c r="L41" s="1259">
        <v>42643</v>
      </c>
      <c r="M41" s="1259">
        <v>42735</v>
      </c>
      <c r="N41" s="1259">
        <v>42825</v>
      </c>
      <c r="O41" s="1259">
        <v>42916</v>
      </c>
      <c r="P41" s="1260">
        <v>43008</v>
      </c>
      <c r="Q41" s="1260">
        <v>43100</v>
      </c>
      <c r="R41" s="1260">
        <v>43190</v>
      </c>
      <c r="S41" s="1260">
        <v>43281</v>
      </c>
      <c r="T41" s="1260">
        <v>43373</v>
      </c>
      <c r="U41" s="1260">
        <v>43465</v>
      </c>
      <c r="V41" s="1260">
        <v>43555</v>
      </c>
      <c r="W41" s="1260">
        <v>43646</v>
      </c>
      <c r="X41" s="1260">
        <v>43738</v>
      </c>
      <c r="Y41" s="1260">
        <v>43830</v>
      </c>
      <c r="Z41" s="1260">
        <v>43921</v>
      </c>
      <c r="AA41" s="1260">
        <v>44012</v>
      </c>
      <c r="AB41" s="1260">
        <v>44104</v>
      </c>
      <c r="AC41" s="1259">
        <v>44196</v>
      </c>
      <c r="AD41" s="1259">
        <v>44286</v>
      </c>
      <c r="AE41" s="1259">
        <v>44377</v>
      </c>
      <c r="AF41" s="1259">
        <v>44469</v>
      </c>
      <c r="AG41" s="1259">
        <v>44561</v>
      </c>
      <c r="AH41" s="1259">
        <v>44651</v>
      </c>
      <c r="AI41" s="1259">
        <v>44742</v>
      </c>
      <c r="AJ41" s="1259">
        <v>44834</v>
      </c>
      <c r="AK41" s="1259">
        <v>44926</v>
      </c>
      <c r="AL41" s="1259">
        <v>45016</v>
      </c>
      <c r="AM41" s="1259">
        <v>45107</v>
      </c>
      <c r="AN41" s="1259">
        <v>45199</v>
      </c>
      <c r="AO41" s="1259">
        <v>45291</v>
      </c>
      <c r="AP41" s="1259">
        <v>45382</v>
      </c>
      <c r="AQ41" s="1648">
        <v>45473</v>
      </c>
      <c r="AR41" s="1259">
        <v>45565</v>
      </c>
      <c r="AS41" s="1259">
        <v>45657</v>
      </c>
    </row>
    <row r="42" spans="1:45">
      <c r="A42" s="802" t="s">
        <v>1362</v>
      </c>
      <c r="B42" s="504">
        <v>379685.40212828002</v>
      </c>
      <c r="C42" s="504">
        <v>387472.38085952</v>
      </c>
      <c r="D42" s="504">
        <v>396469.73829950002</v>
      </c>
      <c r="E42" s="504">
        <v>409064.34581167001</v>
      </c>
      <c r="F42" s="504">
        <v>407650.63866935996</v>
      </c>
      <c r="G42" s="504">
        <v>404961.67869254004</v>
      </c>
      <c r="H42" s="504">
        <v>399894.92161409999</v>
      </c>
      <c r="I42" s="504">
        <v>400927.35484491003</v>
      </c>
      <c r="J42" s="504">
        <v>384655.04274370999</v>
      </c>
      <c r="K42" s="504">
        <v>378148.90517709998</v>
      </c>
      <c r="L42" s="504">
        <v>373955.73717549001</v>
      </c>
      <c r="M42" s="504">
        <v>378717.90579287999</v>
      </c>
      <c r="N42" s="504">
        <v>373864.47827311</v>
      </c>
      <c r="O42" s="504">
        <v>367439.61728482001</v>
      </c>
      <c r="P42" s="504">
        <v>358389.19682348997</v>
      </c>
      <c r="Q42" s="504">
        <v>371732.60314487008</v>
      </c>
      <c r="R42" s="504">
        <v>368419.84399999998</v>
      </c>
      <c r="S42" s="504">
        <v>365093.717</v>
      </c>
      <c r="T42" s="504">
        <v>366726.745</v>
      </c>
      <c r="U42" s="504">
        <v>379118.33100000001</v>
      </c>
      <c r="V42" s="504">
        <v>384490.26799999998</v>
      </c>
      <c r="W42" s="504">
        <v>389264.397</v>
      </c>
      <c r="X42" s="504">
        <v>401728.25599999999</v>
      </c>
      <c r="Y42" s="504">
        <v>416972.94199999998</v>
      </c>
      <c r="Z42" s="504">
        <v>425205.92300000001</v>
      </c>
      <c r="AA42" s="504">
        <v>427032.58899999998</v>
      </c>
      <c r="AB42" s="504">
        <v>458651.62300000002</v>
      </c>
      <c r="AC42" s="504">
        <v>493347.33299999998</v>
      </c>
      <c r="AD42" s="504">
        <v>503362.16100000002</v>
      </c>
      <c r="AE42" s="504">
        <v>527272.81499999994</v>
      </c>
      <c r="AF42" s="504">
        <v>553707.97100000002</v>
      </c>
      <c r="AG42" s="504">
        <v>591457.30799999996</v>
      </c>
      <c r="AH42" s="504">
        <v>616445.10600000003</v>
      </c>
      <c r="AI42" s="504">
        <v>641456.85100000002</v>
      </c>
      <c r="AJ42" s="504">
        <v>653316.00399999996</v>
      </c>
      <c r="AK42" s="504">
        <v>674987.79799999995</v>
      </c>
      <c r="AL42" s="504">
        <v>673987.95700000005</v>
      </c>
      <c r="AM42" s="504">
        <v>680183.66599999997</v>
      </c>
      <c r="AN42" s="504">
        <v>689451.42700000003</v>
      </c>
      <c r="AO42" s="504">
        <v>709343.18099999998</v>
      </c>
      <c r="AP42" s="504">
        <v>705347.61399999994</v>
      </c>
      <c r="AQ42" s="504">
        <v>716131.45700000005</v>
      </c>
      <c r="AR42" s="504">
        <v>729546.34900000005</v>
      </c>
      <c r="AS42" s="504">
        <v>762021.21100000001</v>
      </c>
    </row>
    <row r="43" spans="1:45">
      <c r="A43" s="802" t="s">
        <v>1361</v>
      </c>
      <c r="B43" s="506">
        <v>160286.70487171994</v>
      </c>
      <c r="C43" s="506">
        <v>162243.25914048002</v>
      </c>
      <c r="D43" s="506">
        <v>170917.78870049998</v>
      </c>
      <c r="E43" s="506">
        <v>183208.95418833004</v>
      </c>
      <c r="F43" s="506">
        <v>214916.95633064001</v>
      </c>
      <c r="G43" s="506">
        <v>203323.25830746</v>
      </c>
      <c r="H43" s="506">
        <v>241877.93838589999</v>
      </c>
      <c r="I43" s="506">
        <v>234290.76615509001</v>
      </c>
      <c r="J43" s="506">
        <v>216049.49125629</v>
      </c>
      <c r="K43" s="506">
        <v>194853.93182290008</v>
      </c>
      <c r="L43" s="506">
        <v>193788.44882450998</v>
      </c>
      <c r="M43" s="506">
        <v>183300.45920712</v>
      </c>
      <c r="N43" s="506">
        <v>176453.52272689005</v>
      </c>
      <c r="O43" s="506">
        <v>184910.12771517999</v>
      </c>
      <c r="P43" s="506">
        <v>180694.80117651005</v>
      </c>
      <c r="Q43" s="506">
        <v>192351.88385512988</v>
      </c>
      <c r="R43" s="506">
        <v>197949.22700000001</v>
      </c>
      <c r="S43" s="506">
        <v>223535.98800000001</v>
      </c>
      <c r="T43" s="506">
        <v>233378.462</v>
      </c>
      <c r="U43" s="506">
        <v>219467.78899999999</v>
      </c>
      <c r="V43" s="506">
        <v>224544.94399999999</v>
      </c>
      <c r="W43" s="506">
        <v>228302.995</v>
      </c>
      <c r="X43" s="506">
        <v>240007.11499999999</v>
      </c>
      <c r="Y43" s="506">
        <v>232763.84899999999</v>
      </c>
      <c r="Z43" s="506">
        <v>284794.43400000001</v>
      </c>
      <c r="AA43" s="506">
        <v>300433.84000000003</v>
      </c>
      <c r="AB43" s="506">
        <v>301658.05499999999</v>
      </c>
      <c r="AC43" s="506">
        <v>286138.65999999997</v>
      </c>
      <c r="AD43" s="506">
        <v>309574.72200000001</v>
      </c>
      <c r="AE43" s="506">
        <v>274599.88199999998</v>
      </c>
      <c r="AF43" s="506">
        <v>290939.18199999997</v>
      </c>
      <c r="AG43" s="506">
        <v>310525.826</v>
      </c>
      <c r="AH43" s="506">
        <v>285877.89199999999</v>
      </c>
      <c r="AI43" s="506">
        <v>305896.14399999997</v>
      </c>
      <c r="AJ43" s="506">
        <v>316237.32799999998</v>
      </c>
      <c r="AK43" s="506">
        <v>322978.99900000001</v>
      </c>
      <c r="AL43" s="506">
        <v>328865.016</v>
      </c>
      <c r="AM43" s="506">
        <v>310904.78000000003</v>
      </c>
      <c r="AN43" s="506">
        <v>306654.44199999998</v>
      </c>
      <c r="AO43" s="506">
        <v>300640.516</v>
      </c>
      <c r="AP43" s="506">
        <v>302047.38299999997</v>
      </c>
      <c r="AQ43" s="506">
        <v>341150.75199999998</v>
      </c>
      <c r="AR43" s="506">
        <v>348165.54499999998</v>
      </c>
      <c r="AS43" s="506">
        <v>384029.63699999999</v>
      </c>
    </row>
    <row r="44" spans="1:45" ht="18.75" customHeight="1">
      <c r="A44" s="1263" t="s">
        <v>669</v>
      </c>
      <c r="B44" s="911">
        <v>539972.10699999996</v>
      </c>
      <c r="C44" s="911">
        <v>549715.64</v>
      </c>
      <c r="D44" s="911">
        <v>567387.527</v>
      </c>
      <c r="E44" s="911">
        <v>592273.30000000005</v>
      </c>
      <c r="F44" s="911">
        <v>622567.59499999997</v>
      </c>
      <c r="G44" s="911">
        <v>608284.93700000003</v>
      </c>
      <c r="H44" s="911">
        <v>641772.86</v>
      </c>
      <c r="I44" s="911">
        <v>635218.12100000004</v>
      </c>
      <c r="J44" s="911">
        <v>600704.53399999999</v>
      </c>
      <c r="K44" s="911">
        <v>573002.83700000006</v>
      </c>
      <c r="L44" s="911">
        <v>567744.18599999999</v>
      </c>
      <c r="M44" s="911">
        <v>562018.36499999999</v>
      </c>
      <c r="N44" s="911">
        <v>550318.00100000005</v>
      </c>
      <c r="O44" s="911">
        <v>552349.745</v>
      </c>
      <c r="P44" s="911">
        <v>539083.99800000002</v>
      </c>
      <c r="Q44" s="911">
        <v>564084.48699999996</v>
      </c>
      <c r="R44" s="911">
        <v>566369.071</v>
      </c>
      <c r="S44" s="911">
        <v>588629.70600000001</v>
      </c>
      <c r="T44" s="911">
        <v>600105.20799999998</v>
      </c>
      <c r="U44" s="911">
        <v>598586.12100000004</v>
      </c>
      <c r="V44" s="911">
        <v>609035.21299999999</v>
      </c>
      <c r="W44" s="911">
        <v>617567.39300000004</v>
      </c>
      <c r="X44" s="911">
        <v>641735.37100000004</v>
      </c>
      <c r="Y44" s="911">
        <v>649736.79099999997</v>
      </c>
      <c r="Z44" s="911">
        <v>710000.35699999996</v>
      </c>
      <c r="AA44" s="911">
        <v>727466.43</v>
      </c>
      <c r="AB44" s="911">
        <v>760309.67799999996</v>
      </c>
      <c r="AC44" s="911">
        <v>779485.99300000002</v>
      </c>
      <c r="AD44" s="911">
        <v>812936.88399999996</v>
      </c>
      <c r="AE44" s="911">
        <v>801872.69799999997</v>
      </c>
      <c r="AF44" s="911">
        <v>844647.15300000005</v>
      </c>
      <c r="AG44" s="911">
        <v>901983.13399999996</v>
      </c>
      <c r="AH44" s="911">
        <v>902322.99800000002</v>
      </c>
      <c r="AI44" s="911">
        <v>947352.99600000004</v>
      </c>
      <c r="AJ44" s="911">
        <v>969553.33299999998</v>
      </c>
      <c r="AK44" s="911">
        <v>997966.79700000002</v>
      </c>
      <c r="AL44" s="911">
        <v>1002852.974</v>
      </c>
      <c r="AM44" s="911">
        <v>991088.44700000004</v>
      </c>
      <c r="AN44" s="911">
        <v>996105.87</v>
      </c>
      <c r="AO44" s="911">
        <v>1009983.697</v>
      </c>
      <c r="AP44" s="911">
        <v>1007394.998</v>
      </c>
      <c r="AQ44" s="911">
        <v>1057282.21</v>
      </c>
      <c r="AR44" s="911">
        <v>1077711.895</v>
      </c>
      <c r="AS44" s="911">
        <v>1146050.8489999999</v>
      </c>
    </row>
    <row r="45" spans="1:45" ht="18.75" customHeight="1" thickBot="1">
      <c r="A45" s="1268"/>
      <c r="B45" s="256"/>
      <c r="C45" s="256"/>
      <c r="D45" s="645"/>
      <c r="E45" s="645"/>
      <c r="F45" s="645"/>
      <c r="G45" s="645"/>
      <c r="H45" s="645"/>
      <c r="I45" s="645"/>
      <c r="J45" s="645"/>
      <c r="K45" s="645"/>
      <c r="L45" s="645"/>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row>
    <row r="46" spans="1:45" ht="18.75" customHeight="1" thickTop="1">
      <c r="A46" s="1267" t="s">
        <v>1483</v>
      </c>
      <c r="B46" s="504">
        <v>26310.255010000001</v>
      </c>
      <c r="C46" s="504">
        <v>25857.940740000002</v>
      </c>
      <c r="D46" s="504">
        <v>26623.108558</v>
      </c>
      <c r="E46" s="504">
        <v>28346.831276000001</v>
      </c>
      <c r="F46" s="504">
        <v>29978.14673</v>
      </c>
      <c r="G46" s="504">
        <v>29796.316340000001</v>
      </c>
      <c r="H46" s="504">
        <v>36178.51885</v>
      </c>
      <c r="I46" s="504">
        <v>36034.9925</v>
      </c>
      <c r="J46" s="504">
        <v>38240.885008000005</v>
      </c>
      <c r="K46" s="504">
        <v>38469.517999999996</v>
      </c>
      <c r="L46" s="504">
        <v>39102.812602010003</v>
      </c>
      <c r="M46" s="504">
        <v>37431.052104000002</v>
      </c>
      <c r="N46" s="504">
        <v>37639.972322559996</v>
      </c>
      <c r="O46" s="504">
        <v>37417.284485660006</v>
      </c>
      <c r="P46" s="504">
        <v>36629.563999999998</v>
      </c>
      <c r="Q46" s="504">
        <v>37309.464999999997</v>
      </c>
      <c r="R46" s="504">
        <v>36660.82</v>
      </c>
      <c r="S46" s="504">
        <v>36118.341999999997</v>
      </c>
      <c r="T46" s="504">
        <v>35496.307000000001</v>
      </c>
      <c r="U46" s="504">
        <v>34260.68</v>
      </c>
      <c r="V46" s="504">
        <v>34205.860999999997</v>
      </c>
      <c r="W46" s="504">
        <v>33090.553</v>
      </c>
      <c r="X46" s="504">
        <v>34477.294999999998</v>
      </c>
      <c r="Y46" s="504">
        <v>39746.631000000001</v>
      </c>
      <c r="Z46" s="504">
        <v>47083.493999999999</v>
      </c>
      <c r="AA46" s="504">
        <v>49266.762999999999</v>
      </c>
      <c r="AB46" s="504">
        <v>51139.542999999998</v>
      </c>
      <c r="AC46" s="254">
        <v>52157.608</v>
      </c>
      <c r="AD46" s="254">
        <v>51243.631000000001</v>
      </c>
      <c r="AE46" s="254">
        <v>47810.425000000003</v>
      </c>
      <c r="AF46" s="254">
        <v>46500.538999999997</v>
      </c>
      <c r="AG46" s="254">
        <v>48930.705999999998</v>
      </c>
      <c r="AH46" s="254">
        <v>49840.055</v>
      </c>
      <c r="AI46" s="254">
        <v>51352.87</v>
      </c>
      <c r="AJ46" s="254">
        <v>53438.165999999997</v>
      </c>
      <c r="AK46" s="254">
        <v>56590.311000000002</v>
      </c>
      <c r="AL46" s="254">
        <v>56610.093999999997</v>
      </c>
      <c r="AM46" s="254">
        <v>57334.372000000003</v>
      </c>
      <c r="AN46" s="254">
        <v>57186.214999999997</v>
      </c>
      <c r="AO46" s="254">
        <v>55380.053</v>
      </c>
      <c r="AP46" s="254">
        <v>54128.317000000003</v>
      </c>
      <c r="AQ46" s="254">
        <v>54471.766000000003</v>
      </c>
      <c r="AR46" s="254">
        <v>51130.64</v>
      </c>
      <c r="AS46" s="254">
        <v>51596.156999999999</v>
      </c>
    </row>
    <row r="47" spans="1:45" ht="18.75" customHeight="1">
      <c r="A47" s="1267" t="s">
        <v>1482</v>
      </c>
      <c r="B47" s="504">
        <v>0</v>
      </c>
      <c r="C47" s="504">
        <v>0</v>
      </c>
      <c r="D47" s="504">
        <v>24663.75798892284</v>
      </c>
      <c r="E47" s="504">
        <v>26210.952406188218</v>
      </c>
      <c r="F47" s="504">
        <v>27482.343469518088</v>
      </c>
      <c r="G47" s="504">
        <v>27303.863383200005</v>
      </c>
      <c r="H47" s="504">
        <v>33160.945432112996</v>
      </c>
      <c r="I47" s="504">
        <v>33113.304548612505</v>
      </c>
      <c r="J47" s="504">
        <v>34859.408342484472</v>
      </c>
      <c r="K47" s="504">
        <v>35185.199396230033</v>
      </c>
      <c r="L47" s="504">
        <v>35555.065052745005</v>
      </c>
      <c r="M47" s="504">
        <v>33921.189318245997</v>
      </c>
      <c r="N47" s="504">
        <v>33852.571385658099</v>
      </c>
      <c r="O47" s="504">
        <v>33468.723493699144</v>
      </c>
      <c r="P47" s="504">
        <v>32369.218308382435</v>
      </c>
      <c r="Q47" s="504">
        <v>32918.511345807048</v>
      </c>
      <c r="R47" s="504">
        <v>31976.129000000001</v>
      </c>
      <c r="S47" s="504">
        <v>31025.884999999998</v>
      </c>
      <c r="T47" s="504">
        <v>30479.967000000001</v>
      </c>
      <c r="U47" s="504">
        <v>29541.018</v>
      </c>
      <c r="V47" s="504">
        <v>29440.579000000002</v>
      </c>
      <c r="W47" s="504">
        <v>28248.716</v>
      </c>
      <c r="X47" s="504">
        <v>29612.82</v>
      </c>
      <c r="Y47" s="504">
        <v>32824.771000000001</v>
      </c>
      <c r="Z47" s="504">
        <v>38335.563999999998</v>
      </c>
      <c r="AA47" s="504">
        <v>39486.623</v>
      </c>
      <c r="AB47" s="504">
        <v>39915.356</v>
      </c>
      <c r="AC47" s="254">
        <v>38582.351999999999</v>
      </c>
      <c r="AD47" s="254">
        <v>36672.137000000002</v>
      </c>
      <c r="AE47" s="254">
        <v>35878.673000000003</v>
      </c>
      <c r="AF47" s="254">
        <v>37329.017999999996</v>
      </c>
      <c r="AG47" s="254">
        <v>40567.313999999998</v>
      </c>
      <c r="AH47" s="254">
        <v>42716.752</v>
      </c>
      <c r="AI47" s="254">
        <v>44195.923000000003</v>
      </c>
      <c r="AJ47" s="254">
        <v>46339.692000000003</v>
      </c>
      <c r="AK47" s="254">
        <v>49224.771999999997</v>
      </c>
      <c r="AL47" s="254">
        <v>49071.341999999997</v>
      </c>
      <c r="AM47" s="254">
        <v>50307.705000000002</v>
      </c>
      <c r="AN47" s="254">
        <v>50322.908000000003</v>
      </c>
      <c r="AO47" s="254">
        <v>48654.216</v>
      </c>
      <c r="AP47" s="254">
        <v>47131.311000000002</v>
      </c>
      <c r="AQ47" s="254">
        <v>46606.135999999999</v>
      </c>
      <c r="AR47" s="254">
        <v>43426.57</v>
      </c>
      <c r="AS47" s="254">
        <v>43357.656999999999</v>
      </c>
    </row>
    <row r="48" spans="1:45" ht="18.75" customHeight="1" thickBot="1">
      <c r="A48" s="1268" t="s">
        <v>1481</v>
      </c>
      <c r="B48" s="645">
        <v>0</v>
      </c>
      <c r="C48" s="645">
        <v>0</v>
      </c>
      <c r="D48" s="645">
        <v>1959.3505690771599</v>
      </c>
      <c r="E48" s="645">
        <v>2135.8788698117814</v>
      </c>
      <c r="F48" s="645">
        <v>2495.8032604819127</v>
      </c>
      <c r="G48" s="645">
        <v>2492.4529567999971</v>
      </c>
      <c r="H48" s="645">
        <v>3017.5734178870025</v>
      </c>
      <c r="I48" s="645">
        <v>2921.6879513874956</v>
      </c>
      <c r="J48" s="645">
        <v>3381.4766655155327</v>
      </c>
      <c r="K48" s="645">
        <v>3284.2575885299598</v>
      </c>
      <c r="L48" s="645">
        <v>3547.7475492650001</v>
      </c>
      <c r="M48" s="645">
        <v>3509.862785754</v>
      </c>
      <c r="N48" s="645">
        <v>3787.4009369018963</v>
      </c>
      <c r="O48" s="645">
        <v>3948.560991960856</v>
      </c>
      <c r="P48" s="645">
        <v>4260.3019685156833</v>
      </c>
      <c r="Q48" s="645">
        <v>4390.9993767320611</v>
      </c>
      <c r="R48" s="645">
        <v>4684.7299999999996</v>
      </c>
      <c r="S48" s="645">
        <v>5092.4989999999998</v>
      </c>
      <c r="T48" s="645">
        <v>5016.3819999999996</v>
      </c>
      <c r="U48" s="645">
        <v>4719.6610000000001</v>
      </c>
      <c r="V48" s="645">
        <v>4765.2820000000002</v>
      </c>
      <c r="W48" s="645">
        <v>4841.8360000000002</v>
      </c>
      <c r="X48" s="645">
        <v>4864.4750000000004</v>
      </c>
      <c r="Y48" s="645">
        <v>6921.86</v>
      </c>
      <c r="Z48" s="645">
        <v>8747.93</v>
      </c>
      <c r="AA48" s="645">
        <v>9780.1389999999992</v>
      </c>
      <c r="AB48" s="645">
        <v>11224.187</v>
      </c>
      <c r="AC48" s="644">
        <v>13575.255999999999</v>
      </c>
      <c r="AD48" s="644">
        <v>14571.494000000001</v>
      </c>
      <c r="AE48" s="644">
        <v>11931.752</v>
      </c>
      <c r="AF48" s="644">
        <v>9171.52</v>
      </c>
      <c r="AG48" s="644">
        <v>8363.3919999999998</v>
      </c>
      <c r="AH48" s="644">
        <v>7123.3029999999999</v>
      </c>
      <c r="AI48" s="644">
        <v>7156.9459999999999</v>
      </c>
      <c r="AJ48" s="644">
        <v>7098.473</v>
      </c>
      <c r="AK48" s="644">
        <v>7365.5389999999998</v>
      </c>
      <c r="AL48" s="644">
        <v>7538.7510000000002</v>
      </c>
      <c r="AM48" s="644">
        <v>7026.6660000000002</v>
      </c>
      <c r="AN48" s="644">
        <v>6863.3059999999996</v>
      </c>
      <c r="AO48" s="644">
        <v>6725.8370000000004</v>
      </c>
      <c r="AP48" s="644">
        <v>6997.0050000000001</v>
      </c>
      <c r="AQ48" s="644">
        <v>7865.6289999999999</v>
      </c>
      <c r="AR48" s="644">
        <v>7704.07</v>
      </c>
      <c r="AS48" s="644">
        <v>8238.4989999999998</v>
      </c>
    </row>
    <row r="49" spans="1:45" ht="18.75" customHeight="1" thickTop="1" thickBot="1">
      <c r="A49" s="1268"/>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1151"/>
      <c r="AG49" s="1151"/>
      <c r="AH49" s="1151"/>
      <c r="AI49" s="1151"/>
      <c r="AJ49" s="1151"/>
      <c r="AK49" s="1151"/>
      <c r="AL49" s="1151"/>
      <c r="AM49" s="1151"/>
      <c r="AN49" s="1151"/>
      <c r="AO49" s="1151"/>
      <c r="AP49" s="1151"/>
      <c r="AQ49" s="1151"/>
      <c r="AR49" s="1151"/>
      <c r="AS49" s="1151"/>
    </row>
    <row r="50" spans="1:45" ht="18.75" customHeight="1" thickTop="1">
      <c r="A50" s="1267" t="s">
        <v>1480</v>
      </c>
      <c r="B50" s="635"/>
      <c r="C50" s="635">
        <v>4729.0951548433331</v>
      </c>
      <c r="D50" s="635">
        <v>4389.1174995099991</v>
      </c>
      <c r="E50" s="635">
        <v>4623.727344560004</v>
      </c>
      <c r="F50" s="635">
        <v>5001.3319184866659</v>
      </c>
      <c r="G50" s="635">
        <v>5479.1810618533254</v>
      </c>
      <c r="H50" s="635">
        <v>6275.1753218600079</v>
      </c>
      <c r="I50" s="635">
        <v>5699.7296938466634</v>
      </c>
      <c r="J50" s="635">
        <v>6015.9147778866682</v>
      </c>
      <c r="K50" s="635">
        <v>5328.5514455399989</v>
      </c>
      <c r="L50" s="635">
        <v>6756.2328992999992</v>
      </c>
      <c r="M50" s="635">
        <v>5304.2169373400029</v>
      </c>
      <c r="N50" s="635">
        <v>4928.3932639400027</v>
      </c>
      <c r="O50" s="635">
        <v>4426.1726961299946</v>
      </c>
      <c r="P50" s="635">
        <v>4380.7536074918035</v>
      </c>
      <c r="Q50" s="635">
        <v>4375.1985728806812</v>
      </c>
      <c r="R50" s="635">
        <v>5042.0249999999996</v>
      </c>
      <c r="S50" s="635">
        <v>3789.7310000000002</v>
      </c>
      <c r="T50" s="635">
        <v>4968.0889999999999</v>
      </c>
      <c r="U50" s="635">
        <v>4442.1099999999997</v>
      </c>
      <c r="V50" s="635">
        <v>5076.3869999999997</v>
      </c>
      <c r="W50" s="635">
        <v>4744.1030000000001</v>
      </c>
      <c r="X50" s="635">
        <v>5286.76</v>
      </c>
      <c r="Y50" s="635">
        <v>5037.84</v>
      </c>
      <c r="Z50" s="635">
        <v>7277.0029999999997</v>
      </c>
      <c r="AA50" s="635">
        <v>3289.3020000000001</v>
      </c>
      <c r="AB50" s="635">
        <v>2803.9270000000001</v>
      </c>
      <c r="AC50" s="635">
        <v>5697.1509999999998</v>
      </c>
      <c r="AD50" s="635">
        <v>6059.8029999999999</v>
      </c>
      <c r="AE50" s="635">
        <v>4611.5659999999998</v>
      </c>
      <c r="AF50" s="635">
        <v>7071.33</v>
      </c>
      <c r="AG50" s="635">
        <v>4476.2629999999999</v>
      </c>
      <c r="AH50" s="635">
        <v>6298.5510000000004</v>
      </c>
      <c r="AI50" s="635">
        <v>8018.2939999999999</v>
      </c>
      <c r="AJ50" s="635">
        <v>6970.84</v>
      </c>
      <c r="AK50" s="635">
        <v>8343.4069999999992</v>
      </c>
      <c r="AL50" s="635">
        <v>9139.9740000000002</v>
      </c>
      <c r="AM50" s="635">
        <v>9185.3799999999992</v>
      </c>
      <c r="AN50" s="635">
        <v>9215.3619999999992</v>
      </c>
      <c r="AO50" s="635">
        <v>9047.8639999999996</v>
      </c>
      <c r="AP50" s="635">
        <v>9039.43</v>
      </c>
      <c r="AQ50" s="635">
        <v>10177.406999999999</v>
      </c>
      <c r="AR50" s="635">
        <v>8975.9930000000004</v>
      </c>
      <c r="AS50" s="635">
        <v>8195.9169999999995</v>
      </c>
    </row>
    <row r="51" spans="1:45" ht="18.75" customHeight="1">
      <c r="A51" s="1267" t="s">
        <v>1479</v>
      </c>
      <c r="B51" s="635"/>
      <c r="C51" s="635">
        <v>3740.7811285300004</v>
      </c>
      <c r="D51" s="635">
        <v>3301.39682391</v>
      </c>
      <c r="E51" s="635">
        <v>3308.1510909700023</v>
      </c>
      <c r="F51" s="635">
        <v>3595.7305217099979</v>
      </c>
      <c r="G51" s="635">
        <v>3862.7081577400013</v>
      </c>
      <c r="H51" s="635">
        <v>4300.0789649500002</v>
      </c>
      <c r="I51" s="635">
        <v>4534.275483469999</v>
      </c>
      <c r="J51" s="635">
        <v>4252.4963512800005</v>
      </c>
      <c r="K51" s="635">
        <v>4190.3544568500029</v>
      </c>
      <c r="L51" s="635">
        <v>4057.6927569699983</v>
      </c>
      <c r="M51" s="635">
        <v>3790.6139995700014</v>
      </c>
      <c r="N51" s="635">
        <v>3474.4175724900006</v>
      </c>
      <c r="O51" s="635">
        <v>3804.0938143499989</v>
      </c>
      <c r="P51" s="635">
        <v>3619.4085286999998</v>
      </c>
      <c r="Q51" s="635">
        <v>3312.1267016699994</v>
      </c>
      <c r="R51" s="635">
        <v>3190.81</v>
      </c>
      <c r="S51" s="635">
        <v>3499.0929999999998</v>
      </c>
      <c r="T51" s="635">
        <v>3535.076</v>
      </c>
      <c r="U51" s="635">
        <v>3455.6289999999999</v>
      </c>
      <c r="V51" s="635">
        <v>3564.5439999999999</v>
      </c>
      <c r="W51" s="635">
        <v>3907.116</v>
      </c>
      <c r="X51" s="635">
        <v>4286.0950000000003</v>
      </c>
      <c r="Y51" s="635">
        <v>4413.9120000000003</v>
      </c>
      <c r="Z51" s="635">
        <v>4927.058</v>
      </c>
      <c r="AA51" s="635">
        <v>3225.5479999999998</v>
      </c>
      <c r="AB51" s="635">
        <v>2337.4639999999999</v>
      </c>
      <c r="AC51" s="635">
        <v>5103.5789999999997</v>
      </c>
      <c r="AD51" s="635">
        <v>4455.3209999999999</v>
      </c>
      <c r="AE51" s="635">
        <v>4271.7349999999997</v>
      </c>
      <c r="AF51" s="635">
        <v>4335.1670000000004</v>
      </c>
      <c r="AG51" s="635">
        <v>4802.8289999999997</v>
      </c>
      <c r="AH51" s="635">
        <v>6269.223</v>
      </c>
      <c r="AI51" s="635">
        <v>7260.8779999999997</v>
      </c>
      <c r="AJ51" s="635">
        <v>7131.1350000000002</v>
      </c>
      <c r="AK51" s="635">
        <v>7577.241</v>
      </c>
      <c r="AL51" s="635">
        <v>7904.5540000000001</v>
      </c>
      <c r="AM51" s="635">
        <v>8625.1640000000007</v>
      </c>
      <c r="AN51" s="635">
        <v>8343.6730000000007</v>
      </c>
      <c r="AO51" s="635">
        <v>7749.4769999999999</v>
      </c>
      <c r="AP51" s="635">
        <v>8113.8509999999997</v>
      </c>
      <c r="AQ51" s="635">
        <v>8564.7639999999992</v>
      </c>
      <c r="AR51" s="635">
        <v>7927.3670000000002</v>
      </c>
      <c r="AS51" s="635">
        <v>7241.06</v>
      </c>
    </row>
    <row r="52" spans="1:45" ht="18.75" customHeight="1">
      <c r="A52" s="1267" t="s">
        <v>1478</v>
      </c>
      <c r="B52" s="635"/>
      <c r="C52" s="635">
        <v>784.88585079999973</v>
      </c>
      <c r="D52" s="635">
        <v>666.27073358000007</v>
      </c>
      <c r="E52" s="635">
        <v>816.1240543499996</v>
      </c>
      <c r="F52" s="635">
        <v>990.24643721000007</v>
      </c>
      <c r="G52" s="635">
        <v>1358.7796486100001</v>
      </c>
      <c r="H52" s="635">
        <v>1326.1389342499992</v>
      </c>
      <c r="I52" s="635">
        <v>999.2271031500004</v>
      </c>
      <c r="J52" s="635">
        <v>1468.6351774000007</v>
      </c>
      <c r="K52" s="635">
        <v>1058.8605258999996</v>
      </c>
      <c r="L52" s="635">
        <v>2307.9224880800002</v>
      </c>
      <c r="M52" s="635">
        <v>759.72583525999926</v>
      </c>
      <c r="N52" s="635">
        <v>952.70198717999938</v>
      </c>
      <c r="O52" s="635">
        <v>234.91923410999993</v>
      </c>
      <c r="P52" s="635">
        <v>230.93844093180033</v>
      </c>
      <c r="Q52" s="635">
        <v>517.32574884000007</v>
      </c>
      <c r="R52" s="635">
        <v>1149.415</v>
      </c>
      <c r="S52" s="635">
        <v>-256.24</v>
      </c>
      <c r="T52" s="635">
        <v>1038.479</v>
      </c>
      <c r="U52" s="635">
        <v>668.63</v>
      </c>
      <c r="V52" s="635">
        <v>1151.6579999999999</v>
      </c>
      <c r="W52" s="635">
        <v>426.69499999999999</v>
      </c>
      <c r="X52" s="635">
        <v>149.03899999999999</v>
      </c>
      <c r="Y52" s="635">
        <v>-464.98399999999998</v>
      </c>
      <c r="Z52" s="635">
        <v>1134.4110000000001</v>
      </c>
      <c r="AA52" s="635">
        <v>-187.77099999999999</v>
      </c>
      <c r="AB52" s="635">
        <v>169.36</v>
      </c>
      <c r="AC52" s="635">
        <v>-43.070999999999998</v>
      </c>
      <c r="AD52" s="635">
        <v>323.166</v>
      </c>
      <c r="AE52" s="635">
        <v>99.853999999999999</v>
      </c>
      <c r="AF52" s="635">
        <v>1090.4939999999999</v>
      </c>
      <c r="AG52" s="635">
        <v>-201.76499999999999</v>
      </c>
      <c r="AH52" s="635">
        <v>64.849000000000004</v>
      </c>
      <c r="AI52" s="635">
        <v>176.34200000000001</v>
      </c>
      <c r="AJ52" s="635">
        <v>-1.948</v>
      </c>
      <c r="AK52" s="635">
        <v>149.9</v>
      </c>
      <c r="AL52" s="635">
        <v>166.517</v>
      </c>
      <c r="AM52" s="635">
        <v>192.74100000000001</v>
      </c>
      <c r="AN52" s="635">
        <v>133.74700000000001</v>
      </c>
      <c r="AO52" s="635">
        <v>409.42500000000001</v>
      </c>
      <c r="AP52" s="635">
        <v>203.46799999999999</v>
      </c>
      <c r="AQ52" s="635">
        <v>253.77</v>
      </c>
      <c r="AR52" s="635">
        <v>91.251999999999995</v>
      </c>
      <c r="AS52" s="635">
        <v>92.41</v>
      </c>
    </row>
    <row r="53" spans="1:45" ht="18.75" customHeight="1" thickBot="1">
      <c r="A53" s="1268" t="s">
        <v>1477</v>
      </c>
      <c r="B53" s="646"/>
      <c r="C53" s="646">
        <v>203.42817551333303</v>
      </c>
      <c r="D53" s="646">
        <v>421.44994201999907</v>
      </c>
      <c r="E53" s="646">
        <v>499.45219924000207</v>
      </c>
      <c r="F53" s="646">
        <v>415.35495956666796</v>
      </c>
      <c r="G53" s="646">
        <v>257.69325550332405</v>
      </c>
      <c r="H53" s="646">
        <v>648.95742266000843</v>
      </c>
      <c r="I53" s="646">
        <v>166.22710722666397</v>
      </c>
      <c r="J53" s="646">
        <v>294.78324920666705</v>
      </c>
      <c r="K53" s="646">
        <v>79.336462789996403</v>
      </c>
      <c r="L53" s="646">
        <v>390.5556542500031</v>
      </c>
      <c r="M53" s="646">
        <v>753.59210251000002</v>
      </c>
      <c r="N53" s="646">
        <v>501.7717042700001</v>
      </c>
      <c r="O53" s="646">
        <v>387.15964766999969</v>
      </c>
      <c r="P53" s="646">
        <v>530.40663786000027</v>
      </c>
      <c r="Q53" s="646">
        <v>545.74612237068015</v>
      </c>
      <c r="R53" s="646">
        <v>701.79899999999998</v>
      </c>
      <c r="S53" s="646">
        <v>546.87900000000002</v>
      </c>
      <c r="T53" s="646">
        <v>394.53399999999999</v>
      </c>
      <c r="U53" s="646">
        <v>317.85000000000002</v>
      </c>
      <c r="V53" s="646">
        <v>360.18400000000003</v>
      </c>
      <c r="W53" s="646">
        <v>410.291</v>
      </c>
      <c r="X53" s="646">
        <v>851.62400000000002</v>
      </c>
      <c r="Y53" s="646">
        <v>1088.9110000000001</v>
      </c>
      <c r="Z53" s="646">
        <v>1215.5329999999999</v>
      </c>
      <c r="AA53" s="646">
        <v>251.52500000000001</v>
      </c>
      <c r="AB53" s="646">
        <v>297.10199999999998</v>
      </c>
      <c r="AC53" s="646">
        <v>636.64300000000003</v>
      </c>
      <c r="AD53" s="646">
        <v>1281.3150000000001</v>
      </c>
      <c r="AE53" s="646">
        <v>239.977</v>
      </c>
      <c r="AF53" s="646">
        <v>1645.6679999999999</v>
      </c>
      <c r="AG53" s="646">
        <v>-124.8</v>
      </c>
      <c r="AH53" s="646">
        <v>-35.521000000000001</v>
      </c>
      <c r="AI53" s="646">
        <v>581.07299999999998</v>
      </c>
      <c r="AJ53" s="646">
        <v>-158.346</v>
      </c>
      <c r="AK53" s="646">
        <v>615.947</v>
      </c>
      <c r="AL53" s="646">
        <v>1068.902</v>
      </c>
      <c r="AM53" s="646">
        <v>367.47399999999999</v>
      </c>
      <c r="AN53" s="646">
        <v>737.94100000000003</v>
      </c>
      <c r="AO53" s="646">
        <v>888.96</v>
      </c>
      <c r="AP53" s="646">
        <v>722.11</v>
      </c>
      <c r="AQ53" s="646">
        <v>1358.8710000000001</v>
      </c>
      <c r="AR53" s="646">
        <v>957.37300000000005</v>
      </c>
      <c r="AS53" s="646">
        <v>862.44600000000003</v>
      </c>
    </row>
    <row r="54" spans="1:45" ht="18.75" customHeight="1" thickTop="1">
      <c r="A54" s="1270"/>
      <c r="B54" s="634"/>
      <c r="C54" s="634"/>
      <c r="D54" s="634"/>
      <c r="E54" s="634"/>
      <c r="F54" s="634"/>
      <c r="G54" s="634"/>
      <c r="H54" s="634"/>
      <c r="I54" s="634"/>
      <c r="J54" s="634"/>
      <c r="K54" s="634"/>
      <c r="L54" s="634"/>
      <c r="M54" s="634"/>
      <c r="N54" s="634"/>
      <c r="O54" s="634"/>
      <c r="P54" s="634"/>
      <c r="Q54" s="637"/>
      <c r="R54" s="637"/>
      <c r="S54" s="637"/>
      <c r="T54" s="637"/>
      <c r="U54" s="637"/>
      <c r="V54" s="637"/>
      <c r="W54" s="637"/>
      <c r="X54" s="637"/>
      <c r="Y54" s="637"/>
      <c r="Z54" s="637"/>
      <c r="AA54" s="637"/>
      <c r="AB54" s="637"/>
      <c r="AC54" s="637"/>
      <c r="AD54" s="637"/>
      <c r="AE54" s="637"/>
      <c r="AF54" s="637"/>
      <c r="AG54" s="637"/>
      <c r="AH54" s="637"/>
      <c r="AI54" s="637"/>
      <c r="AJ54" s="637"/>
      <c r="AK54" s="637"/>
      <c r="AL54" s="637"/>
      <c r="AM54" s="637"/>
      <c r="AN54" s="637"/>
      <c r="AO54" s="637"/>
      <c r="AP54" s="637"/>
      <c r="AQ54" s="637"/>
      <c r="AR54" s="637"/>
      <c r="AS54" s="637"/>
    </row>
    <row r="55" spans="1:45">
      <c r="AF55" s="1271"/>
      <c r="AG55" s="1271"/>
      <c r="AH55" s="1271"/>
      <c r="AI55" s="1271"/>
      <c r="AJ55" s="1271"/>
      <c r="AK55" s="1271"/>
      <c r="AL55" s="1271"/>
      <c r="AM55" s="1271"/>
      <c r="AN55" s="1271"/>
      <c r="AO55" s="1271"/>
      <c r="AP55" s="1271"/>
      <c r="AQ55" s="1271"/>
      <c r="AR55" s="1271"/>
      <c r="AS55" s="1271"/>
    </row>
    <row r="56" spans="1:45" ht="13.5" customHeight="1">
      <c r="A56" s="913"/>
      <c r="B56" s="1272">
        <v>41729</v>
      </c>
      <c r="C56" s="1272">
        <v>41820</v>
      </c>
      <c r="D56" s="1272">
        <v>41912</v>
      </c>
      <c r="E56" s="1272">
        <v>42004</v>
      </c>
      <c r="F56" s="1272">
        <v>42094</v>
      </c>
      <c r="G56" s="1272">
        <v>42185</v>
      </c>
      <c r="H56" s="1272">
        <v>42277</v>
      </c>
      <c r="I56" s="1272">
        <v>42369</v>
      </c>
      <c r="J56" s="1272">
        <v>42460</v>
      </c>
      <c r="K56" s="1272">
        <v>42551</v>
      </c>
      <c r="L56" s="1272">
        <v>42643</v>
      </c>
      <c r="M56" s="1272">
        <v>42735</v>
      </c>
      <c r="N56" s="1272">
        <v>42825</v>
      </c>
      <c r="O56" s="1272">
        <v>42916</v>
      </c>
      <c r="P56" s="1273">
        <v>43008</v>
      </c>
      <c r="Q56" s="1272">
        <v>43100</v>
      </c>
      <c r="R56" s="1273">
        <v>43190</v>
      </c>
      <c r="S56" s="1272">
        <v>43281</v>
      </c>
      <c r="T56" s="1272">
        <v>43373</v>
      </c>
      <c r="U56" s="1272">
        <v>43465</v>
      </c>
      <c r="V56" s="1272">
        <v>43555</v>
      </c>
      <c r="W56" s="1272">
        <v>43646</v>
      </c>
      <c r="X56" s="1272">
        <v>43738</v>
      </c>
      <c r="Y56" s="1272">
        <v>43830</v>
      </c>
      <c r="Z56" s="1272">
        <v>43921</v>
      </c>
      <c r="AA56" s="1259">
        <v>44012</v>
      </c>
      <c r="AB56" s="1259">
        <v>44104</v>
      </c>
      <c r="AC56" s="1259">
        <v>44196</v>
      </c>
      <c r="AD56" s="1259">
        <v>44286</v>
      </c>
      <c r="AE56" s="1259">
        <v>44377</v>
      </c>
      <c r="AF56" s="1259">
        <v>44469</v>
      </c>
      <c r="AG56" s="1259">
        <v>44561</v>
      </c>
      <c r="AH56" s="1259">
        <v>44651</v>
      </c>
      <c r="AI56" s="1259">
        <v>44742</v>
      </c>
      <c r="AJ56" s="1259">
        <v>44834</v>
      </c>
      <c r="AK56" s="1259">
        <v>44926</v>
      </c>
      <c r="AL56" s="1259">
        <v>45016</v>
      </c>
      <c r="AM56" s="1259">
        <v>45107</v>
      </c>
      <c r="AN56" s="1259">
        <v>45199</v>
      </c>
      <c r="AO56" s="1259">
        <v>45291</v>
      </c>
      <c r="AP56" s="1259">
        <v>45382</v>
      </c>
      <c r="AQ56" s="1648">
        <v>45473</v>
      </c>
      <c r="AR56" s="1648">
        <v>45565</v>
      </c>
      <c r="AS56" s="1259">
        <v>45657</v>
      </c>
    </row>
    <row r="57" spans="1:45">
      <c r="A57" s="1264" t="s">
        <v>719</v>
      </c>
      <c r="B57" s="506">
        <v>167695.59320737</v>
      </c>
      <c r="C57" s="506">
        <v>171929.00246453</v>
      </c>
      <c r="D57" s="506">
        <v>177749.33348179999</v>
      </c>
      <c r="E57" s="506">
        <v>185659.76905474</v>
      </c>
      <c r="F57" s="506">
        <v>186808.40393530999</v>
      </c>
      <c r="G57" s="506">
        <v>186852.92248008001</v>
      </c>
      <c r="H57" s="506">
        <v>185583.34552894998</v>
      </c>
      <c r="I57" s="506">
        <v>187005.77470521998</v>
      </c>
      <c r="J57" s="506">
        <v>183712.33962866999</v>
      </c>
      <c r="K57" s="506">
        <v>182163.01000329998</v>
      </c>
      <c r="L57" s="506">
        <v>182063.53495583998</v>
      </c>
      <c r="M57" s="506">
        <v>182979.59667758999</v>
      </c>
      <c r="N57" s="506">
        <v>179976.43086913001</v>
      </c>
      <c r="O57" s="506">
        <v>178899.94991439997</v>
      </c>
      <c r="P57" s="506">
        <v>178906.98031531001</v>
      </c>
      <c r="Q57" s="506">
        <v>190510.36795474999</v>
      </c>
      <c r="R57" s="506">
        <v>190369.15666915997</v>
      </c>
      <c r="S57" s="506">
        <v>193963.77779333002</v>
      </c>
      <c r="T57" s="506">
        <v>198952.48402957999</v>
      </c>
      <c r="U57" s="506">
        <v>210301.01617187998</v>
      </c>
      <c r="V57" s="506">
        <v>214603.45078228001</v>
      </c>
      <c r="W57" s="506">
        <v>221467.87348395004</v>
      </c>
      <c r="X57" s="506">
        <v>228908.75264958997</v>
      </c>
      <c r="Y57" s="506">
        <v>238927.87485971002</v>
      </c>
      <c r="Z57" s="506">
        <v>236916.36904620001</v>
      </c>
      <c r="AA57" s="506">
        <v>227971.60998270998</v>
      </c>
      <c r="AB57" s="506">
        <v>236828.71172336998</v>
      </c>
      <c r="AC57" s="506">
        <v>254772.35458784999</v>
      </c>
      <c r="AD57" s="506">
        <v>260413.37030859999</v>
      </c>
      <c r="AE57" s="506">
        <v>278858.58158424997</v>
      </c>
      <c r="AF57" s="801">
        <v>302779.12100763002</v>
      </c>
      <c r="AG57" s="801">
        <v>331633.67333199998</v>
      </c>
      <c r="AH57" s="801">
        <v>346332.85581858997</v>
      </c>
      <c r="AI57" s="801">
        <v>371897.89055303001</v>
      </c>
      <c r="AJ57" s="801">
        <v>384460.76814104</v>
      </c>
      <c r="AK57" s="506">
        <v>398820.92316348996</v>
      </c>
      <c r="AL57" s="1274">
        <v>402357.42219451</v>
      </c>
      <c r="AM57" s="1274">
        <v>404984.73682594002</v>
      </c>
      <c r="AN57" s="1274">
        <v>407552.44108091999</v>
      </c>
      <c r="AO57" s="1274">
        <v>415324.79333745997</v>
      </c>
      <c r="AP57" s="1274">
        <v>412800.68135377002</v>
      </c>
      <c r="AQ57" s="1274">
        <v>417636.47071031993</v>
      </c>
      <c r="AR57" s="1274">
        <v>428066.52979662002</v>
      </c>
      <c r="AS57" s="1274">
        <v>443946.39238588</v>
      </c>
    </row>
    <row r="58" spans="1:45">
      <c r="A58" s="1264" t="s">
        <v>718</v>
      </c>
      <c r="B58" s="506">
        <v>129997.38352739999</v>
      </c>
      <c r="C58" s="506">
        <v>131384.49659582</v>
      </c>
      <c r="D58" s="506">
        <v>136454.68669125001</v>
      </c>
      <c r="E58" s="506">
        <v>146606.33181149999</v>
      </c>
      <c r="F58" s="506">
        <v>152619.15754345001</v>
      </c>
      <c r="G58" s="506">
        <v>147087.51460871001</v>
      </c>
      <c r="H58" s="506">
        <v>155245.18420995999</v>
      </c>
      <c r="I58" s="506">
        <v>152265.99335159</v>
      </c>
      <c r="J58" s="506">
        <v>134178.15254268999</v>
      </c>
      <c r="K58" s="506">
        <v>124769.3610965</v>
      </c>
      <c r="L58" s="506">
        <v>122000.61724024999</v>
      </c>
      <c r="M58" s="506">
        <v>121553.53538407001</v>
      </c>
      <c r="N58" s="506">
        <v>115226.41793019</v>
      </c>
      <c r="O58" s="506">
        <v>114525.21235643</v>
      </c>
      <c r="P58" s="506">
        <v>105636.03000561999</v>
      </c>
      <c r="Q58" s="801">
        <v>103705.25234846001</v>
      </c>
      <c r="R58" s="801">
        <v>100262.47084456</v>
      </c>
      <c r="S58" s="801">
        <v>103086.93299725</v>
      </c>
      <c r="T58" s="801">
        <v>102783.67812613001</v>
      </c>
      <c r="U58" s="801">
        <v>98523.812353000001</v>
      </c>
      <c r="V58" s="801">
        <v>98371.252081080005</v>
      </c>
      <c r="W58" s="801">
        <v>98173.306790339993</v>
      </c>
      <c r="X58" s="801">
        <v>103426.35573526</v>
      </c>
      <c r="Y58" s="801">
        <v>100086.16345414</v>
      </c>
      <c r="Z58" s="801">
        <v>121796.64579879001</v>
      </c>
      <c r="AA58" s="801">
        <v>127048.90839357</v>
      </c>
      <c r="AB58" s="801">
        <v>129686.70834885001</v>
      </c>
      <c r="AC58" s="801">
        <v>132281.23675027999</v>
      </c>
      <c r="AD58" s="801">
        <v>133896.79611945001</v>
      </c>
      <c r="AE58" s="801">
        <v>123992.23385255001</v>
      </c>
      <c r="AF58" s="506">
        <v>125616.75114298001</v>
      </c>
      <c r="AG58" s="801">
        <v>133056.21321760002</v>
      </c>
      <c r="AH58" s="801">
        <v>137118.81955725999</v>
      </c>
      <c r="AI58" s="801">
        <v>142647.34461966</v>
      </c>
      <c r="AJ58" s="506">
        <v>141222.74222389</v>
      </c>
      <c r="AK58" s="1274">
        <v>138017.45137173001</v>
      </c>
      <c r="AL58" s="1274">
        <v>137382.50827049999</v>
      </c>
      <c r="AM58" s="1274">
        <v>132816.19127879999</v>
      </c>
      <c r="AN58" s="1274">
        <v>136006.55005056001</v>
      </c>
      <c r="AO58" s="1274">
        <v>134982.05635865001</v>
      </c>
      <c r="AP58" s="1274">
        <v>137528.37685664001</v>
      </c>
      <c r="AQ58" s="1274">
        <v>148053.59291788001</v>
      </c>
      <c r="AR58" s="1274">
        <v>146257.67677560999</v>
      </c>
      <c r="AS58" s="1274">
        <v>159655.30991202002</v>
      </c>
    </row>
    <row r="59" spans="1:45">
      <c r="A59" s="1264" t="s">
        <v>1476</v>
      </c>
      <c r="B59" s="506">
        <v>70512.242147049998</v>
      </c>
      <c r="C59" s="506">
        <v>69658.378718209991</v>
      </c>
      <c r="D59" s="506">
        <v>69090.873148099985</v>
      </c>
      <c r="E59" s="506">
        <v>68838.205458740005</v>
      </c>
      <c r="F59" s="506">
        <v>69587.723180610003</v>
      </c>
      <c r="G59" s="506">
        <v>67262.563385650006</v>
      </c>
      <c r="H59" s="506">
        <v>67849.328352169992</v>
      </c>
      <c r="I59" s="506">
        <v>66083.283823099991</v>
      </c>
      <c r="J59" s="506">
        <v>62412.001062809999</v>
      </c>
      <c r="K59" s="506">
        <v>59745.143826229993</v>
      </c>
      <c r="L59" s="506">
        <v>58317.178910799994</v>
      </c>
      <c r="M59" s="506">
        <v>58984.834133069999</v>
      </c>
      <c r="N59" s="506">
        <v>57438.797809639997</v>
      </c>
      <c r="O59" s="506">
        <v>57277.843320809996</v>
      </c>
      <c r="P59" s="506">
        <v>56593.273274389998</v>
      </c>
      <c r="Q59" s="801">
        <v>63209.926242089998</v>
      </c>
      <c r="R59" s="801">
        <v>64290.539235949997</v>
      </c>
      <c r="S59" s="801">
        <v>66829.940443960004</v>
      </c>
      <c r="T59" s="801">
        <v>68545.107810630012</v>
      </c>
      <c r="U59" s="801">
        <v>71748.339311040007</v>
      </c>
      <c r="V59" s="801">
        <v>75281.093347130009</v>
      </c>
      <c r="W59" s="801">
        <v>78938.93318266001</v>
      </c>
      <c r="X59" s="801">
        <v>84768.755542729996</v>
      </c>
      <c r="Y59" s="801">
        <v>90351.399380190007</v>
      </c>
      <c r="Z59" s="801">
        <v>99519.139379250002</v>
      </c>
      <c r="AA59" s="801">
        <v>101701.70206781001</v>
      </c>
      <c r="AB59" s="801">
        <v>116729.92988509999</v>
      </c>
      <c r="AC59" s="801">
        <v>121558.19855549</v>
      </c>
      <c r="AD59" s="801">
        <v>122402.2247217</v>
      </c>
      <c r="AE59" s="801">
        <v>126085.53477005</v>
      </c>
      <c r="AF59" s="1274">
        <v>138992.05959020002</v>
      </c>
      <c r="AG59" s="506">
        <v>149580.70985205</v>
      </c>
      <c r="AH59" s="506">
        <v>146770.97665108999</v>
      </c>
      <c r="AI59" s="506">
        <v>152901.88752846999</v>
      </c>
      <c r="AJ59" s="1274">
        <v>159918.90008684</v>
      </c>
      <c r="AK59" s="1274">
        <v>164426.24923845002</v>
      </c>
      <c r="AL59" s="1274">
        <v>161415.77353206</v>
      </c>
      <c r="AM59" s="1274">
        <v>160961.03755369</v>
      </c>
      <c r="AN59" s="1274">
        <v>165480.45462760999</v>
      </c>
      <c r="AO59" s="1274">
        <v>168909.70186090999</v>
      </c>
      <c r="AP59" s="1274">
        <v>169554.57008782</v>
      </c>
      <c r="AQ59" s="1274">
        <v>173268.38613276999</v>
      </c>
      <c r="AR59" s="1274">
        <v>179585.55865547</v>
      </c>
      <c r="AS59" s="1274">
        <v>193979.06567579001</v>
      </c>
    </row>
    <row r="60" spans="1:45">
      <c r="A60" s="1264" t="s">
        <v>1475</v>
      </c>
      <c r="B60" s="506">
        <v>95525.183497709993</v>
      </c>
      <c r="C60" s="506">
        <v>100147.08006135</v>
      </c>
      <c r="D60" s="506">
        <v>105785.58419387999</v>
      </c>
      <c r="E60" s="506">
        <v>112887.52056914999</v>
      </c>
      <c r="F60" s="506">
        <v>133095.63266816002</v>
      </c>
      <c r="G60" s="506">
        <v>127899.94457793998</v>
      </c>
      <c r="H60" s="506">
        <v>151986.20600335998</v>
      </c>
      <c r="I60" s="506">
        <v>149930.19553919998</v>
      </c>
      <c r="J60" s="506">
        <v>142923.16826627997</v>
      </c>
      <c r="K60" s="506">
        <v>131281.08017132999</v>
      </c>
      <c r="L60" s="506">
        <v>132945.96957886999</v>
      </c>
      <c r="M60" s="506">
        <v>127707.01064106</v>
      </c>
      <c r="N60" s="506">
        <v>125453.62080444</v>
      </c>
      <c r="O60" s="506">
        <v>129171.8905657</v>
      </c>
      <c r="P60" s="506">
        <v>126694.66230303</v>
      </c>
      <c r="Q60" s="506">
        <v>136169.66530627001</v>
      </c>
      <c r="R60" s="506">
        <v>140561.63464720998</v>
      </c>
      <c r="S60" s="506">
        <v>154629.07293845</v>
      </c>
      <c r="T60" s="506">
        <v>160238.63916403</v>
      </c>
      <c r="U60" s="506">
        <v>151908.25334239</v>
      </c>
      <c r="V60" s="506">
        <v>155398.20879301001</v>
      </c>
      <c r="W60" s="506">
        <v>154328.59774782998</v>
      </c>
      <c r="X60" s="506">
        <v>158915.72619573999</v>
      </c>
      <c r="Y60" s="506">
        <v>153651.50782079998</v>
      </c>
      <c r="Z60" s="506">
        <v>181466.84357031999</v>
      </c>
      <c r="AA60" s="506">
        <v>200756.02006352998</v>
      </c>
      <c r="AB60" s="506">
        <v>206081.53571254999</v>
      </c>
      <c r="AC60" s="506">
        <v>201941.17265743</v>
      </c>
      <c r="AD60" s="506">
        <v>221177.04506451002</v>
      </c>
      <c r="AE60" s="506">
        <v>194880.54442655999</v>
      </c>
      <c r="AF60" s="506">
        <v>200159.38905333998</v>
      </c>
      <c r="AG60" s="1274">
        <v>204803.01492657998</v>
      </c>
      <c r="AH60" s="1274">
        <v>185238.60140389</v>
      </c>
      <c r="AI60" s="1274">
        <v>191613.89168271</v>
      </c>
      <c r="AJ60" s="1274">
        <v>194672.82642660997</v>
      </c>
      <c r="AK60" s="1274">
        <v>204922.90146959</v>
      </c>
      <c r="AL60" s="1274">
        <v>211573.43092641002</v>
      </c>
      <c r="AM60" s="1274">
        <v>198420.99715954001</v>
      </c>
      <c r="AN60" s="1274">
        <v>192127.5020907</v>
      </c>
      <c r="AO60" s="1274">
        <v>188145.58882428001</v>
      </c>
      <c r="AP60" s="1274">
        <v>181943.19472185001</v>
      </c>
      <c r="AQ60" s="1274">
        <v>206003.78645749</v>
      </c>
      <c r="AR60" s="1274">
        <v>207897.75110468999</v>
      </c>
      <c r="AS60" s="1274">
        <v>224554.67573595999</v>
      </c>
    </row>
    <row r="61" spans="1:45">
      <c r="B61" s="506"/>
      <c r="C61" s="506"/>
      <c r="D61" s="506"/>
    </row>
    <row r="62" spans="1:45">
      <c r="A62" s="1257" t="s">
        <v>1956</v>
      </c>
      <c r="B62" s="800"/>
      <c r="C62" s="800"/>
      <c r="D62" s="506"/>
      <c r="AL62" s="1274"/>
    </row>
    <row r="63" spans="1:45">
      <c r="A63" s="1257" t="s">
        <v>1957</v>
      </c>
      <c r="B63" s="800"/>
      <c r="C63" s="800"/>
      <c r="AL63" s="1274"/>
    </row>
    <row r="64" spans="1:45">
      <c r="A64" s="1257" t="s">
        <v>1958</v>
      </c>
      <c r="B64" s="800"/>
      <c r="C64" s="800"/>
      <c r="D64" s="800"/>
      <c r="E64" s="800"/>
      <c r="AL64" s="1274"/>
    </row>
    <row r="65" spans="1:38">
      <c r="A65" s="1257" t="s">
        <v>1959</v>
      </c>
      <c r="B65" s="800"/>
      <c r="C65" s="800"/>
      <c r="D65" s="800"/>
      <c r="E65" s="800"/>
      <c r="AL65" s="1274"/>
    </row>
    <row r="66" spans="1:38">
      <c r="A66" s="1257" t="s">
        <v>1960</v>
      </c>
      <c r="B66" s="800"/>
      <c r="C66" s="800"/>
      <c r="D66" s="800"/>
      <c r="E66" s="800"/>
    </row>
    <row r="67" spans="1:38">
      <c r="A67" s="1257" t="s">
        <v>1961</v>
      </c>
      <c r="B67" s="800"/>
      <c r="C67" s="800"/>
      <c r="D67" s="800"/>
      <c r="E67" s="800"/>
    </row>
    <row r="68" spans="1:38">
      <c r="B68" s="800"/>
      <c r="C68" s="800"/>
      <c r="D68" s="800"/>
      <c r="E68" s="800"/>
    </row>
    <row r="69" spans="1:38">
      <c r="B69" s="800"/>
      <c r="C69" s="800"/>
      <c r="D69" s="800"/>
      <c r="E69" s="800"/>
    </row>
    <row r="70" spans="1:38">
      <c r="B70" s="800"/>
      <c r="C70" s="800"/>
      <c r="D70" s="800"/>
      <c r="E70" s="800"/>
    </row>
    <row r="71" spans="1:38">
      <c r="B71" s="800"/>
      <c r="C71" s="800"/>
      <c r="D71" s="800"/>
      <c r="E71" s="800"/>
    </row>
    <row r="72" spans="1:38">
      <c r="B72" s="800"/>
      <c r="C72" s="800"/>
      <c r="D72" s="800"/>
      <c r="E72" s="800"/>
    </row>
    <row r="73" spans="1:38">
      <c r="B73" s="800"/>
      <c r="C73" s="800"/>
      <c r="D73" s="800"/>
      <c r="E73" s="800"/>
    </row>
    <row r="74" spans="1:38">
      <c r="B74" s="800"/>
      <c r="C74" s="800"/>
      <c r="D74" s="800"/>
      <c r="E74" s="800"/>
    </row>
    <row r="75" spans="1:38">
      <c r="B75" s="800"/>
      <c r="C75" s="800"/>
      <c r="D75" s="800"/>
      <c r="E75" s="800"/>
    </row>
    <row r="76" spans="1:38">
      <c r="B76" s="800"/>
      <c r="C76" s="800"/>
      <c r="D76" s="800"/>
      <c r="E76" s="800"/>
    </row>
    <row r="77" spans="1:38">
      <c r="B77" s="800"/>
      <c r="C77" s="800"/>
      <c r="D77" s="800"/>
      <c r="E77" s="800"/>
    </row>
    <row r="78" spans="1:38">
      <c r="B78" s="800"/>
      <c r="C78" s="800"/>
      <c r="D78" s="800"/>
      <c r="E78" s="800"/>
    </row>
    <row r="79" spans="1:38">
      <c r="B79" s="800"/>
      <c r="C79" s="800"/>
      <c r="D79" s="800"/>
      <c r="E79" s="800"/>
    </row>
    <row r="80" spans="1:38">
      <c r="B80" s="800"/>
      <c r="C80" s="800"/>
      <c r="D80" s="800"/>
      <c r="E80" s="800"/>
    </row>
    <row r="81" spans="2:5">
      <c r="B81" s="800"/>
      <c r="C81" s="800"/>
      <c r="D81" s="800"/>
      <c r="E81" s="800"/>
    </row>
    <row r="82" spans="2:5">
      <c r="B82" s="800"/>
      <c r="C82" s="800"/>
      <c r="D82" s="800"/>
      <c r="E82" s="800"/>
    </row>
    <row r="83" spans="2:5">
      <c r="B83" s="800"/>
      <c r="C83" s="800"/>
      <c r="D83" s="800"/>
      <c r="E83" s="800"/>
    </row>
    <row r="84" spans="2:5">
      <c r="B84" s="800"/>
      <c r="C84" s="800"/>
      <c r="D84" s="800"/>
      <c r="E84" s="800"/>
    </row>
    <row r="85" spans="2:5">
      <c r="B85" s="800"/>
      <c r="C85" s="800"/>
    </row>
    <row r="86" spans="2:5">
      <c r="B86" s="800"/>
      <c r="C86" s="800"/>
    </row>
    <row r="87" spans="2:5">
      <c r="B87" s="800"/>
      <c r="C87" s="800"/>
    </row>
    <row r="88" spans="2:5">
      <c r="B88" s="800"/>
      <c r="C88" s="800"/>
    </row>
    <row r="89" spans="2:5">
      <c r="B89" s="800"/>
      <c r="C89" s="800"/>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codeName="Planilha44">
    <tabColor theme="0" tint="-0.499984740745262"/>
    <pageSetUpPr fitToPage="1"/>
  </sheetPr>
  <dimension ref="A1:BE58"/>
  <sheetViews>
    <sheetView showGridLines="0" zoomScale="90" zoomScaleNormal="9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796875" defaultRowHeight="14" outlineLevelCol="1"/>
  <cols>
    <col min="1" max="1" width="49" style="1257" customWidth="1"/>
    <col min="2" max="13" width="15.1796875" style="1257" hidden="1" customWidth="1" outlineLevel="1"/>
    <col min="14" max="14" width="15.1796875" style="1257" customWidth="1" collapsed="1"/>
    <col min="15" max="17" width="15.1796875" style="1257" customWidth="1"/>
    <col min="18" max="21" width="12.7265625" style="1257" bestFit="1" customWidth="1"/>
    <col min="22" max="30" width="12.7265625" style="1257" customWidth="1"/>
    <col min="31" max="31" width="11.26953125" style="1257" bestFit="1" customWidth="1"/>
    <col min="32" max="32" width="10.26953125" style="1257" bestFit="1" customWidth="1"/>
    <col min="33" max="33" width="10.26953125" style="1257" customWidth="1"/>
    <col min="34" max="34" width="10" style="1257" bestFit="1" customWidth="1"/>
    <col min="35" max="36" width="9.54296875" style="1257" bestFit="1" customWidth="1"/>
    <col min="37" max="37" width="9.7265625" style="1257" bestFit="1" customWidth="1"/>
    <col min="38" max="42" width="11.26953125" style="1257" bestFit="1" customWidth="1"/>
    <col min="43" max="43" width="11.26953125" style="1257" customWidth="1"/>
    <col min="44" max="44" width="11.26953125" style="1257" bestFit="1" customWidth="1"/>
    <col min="45" max="57" width="11.26953125" style="1257" customWidth="1"/>
    <col min="58" max="16384" width="9.1796875" style="1257"/>
  </cols>
  <sheetData>
    <row r="1" spans="1:57" ht="44.15" customHeight="1">
      <c r="A1" s="914" t="s">
        <v>1921</v>
      </c>
      <c r="B1" s="908"/>
      <c r="C1" s="908"/>
      <c r="D1" s="908"/>
      <c r="E1" s="908"/>
      <c r="F1" s="908"/>
      <c r="G1" s="908"/>
      <c r="H1" s="908"/>
      <c r="I1" s="908"/>
      <c r="J1" s="908"/>
      <c r="K1" s="908"/>
      <c r="L1" s="908"/>
      <c r="M1" s="908"/>
      <c r="N1" s="908"/>
      <c r="O1" s="908"/>
      <c r="P1" s="908"/>
      <c r="Q1" s="908"/>
      <c r="R1" s="908"/>
      <c r="S1" s="908"/>
      <c r="T1" s="908"/>
      <c r="U1" s="908"/>
      <c r="V1" s="908"/>
      <c r="W1" s="908"/>
      <c r="X1" s="908"/>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909"/>
      <c r="AZ1" s="909"/>
      <c r="BA1" s="909"/>
      <c r="BB1" s="909"/>
      <c r="BC1" s="909"/>
      <c r="BD1" s="909"/>
      <c r="BE1" s="909" t="s">
        <v>710</v>
      </c>
    </row>
    <row r="2" spans="1:57" s="1261" customFormat="1" ht="19.5" customHeight="1">
      <c r="A2" s="1258"/>
      <c r="B2" s="1259">
        <v>40633</v>
      </c>
      <c r="C2" s="1259">
        <v>40724</v>
      </c>
      <c r="D2" s="1259">
        <v>40816</v>
      </c>
      <c r="E2" s="1259">
        <v>40908</v>
      </c>
      <c r="F2" s="1259">
        <v>40999</v>
      </c>
      <c r="G2" s="1259">
        <v>41090</v>
      </c>
      <c r="H2" s="1259">
        <v>41182</v>
      </c>
      <c r="I2" s="1259">
        <v>41274</v>
      </c>
      <c r="J2" s="1259">
        <v>41364</v>
      </c>
      <c r="K2" s="1259">
        <v>41455</v>
      </c>
      <c r="L2" s="1259">
        <v>41547</v>
      </c>
      <c r="M2" s="1259">
        <v>41639</v>
      </c>
      <c r="N2" s="1259">
        <v>41729</v>
      </c>
      <c r="O2" s="1259">
        <v>41820</v>
      </c>
      <c r="P2" s="1259">
        <v>41912</v>
      </c>
      <c r="Q2" s="1259">
        <v>42004</v>
      </c>
      <c r="R2" s="1259">
        <v>42094</v>
      </c>
      <c r="S2" s="1259">
        <v>42185</v>
      </c>
      <c r="T2" s="1259">
        <v>42277</v>
      </c>
      <c r="U2" s="1259">
        <v>42369</v>
      </c>
      <c r="V2" s="1259">
        <v>42460</v>
      </c>
      <c r="W2" s="1259">
        <v>42551</v>
      </c>
      <c r="X2" s="1259">
        <v>42643</v>
      </c>
      <c r="Y2" s="1259">
        <v>42735</v>
      </c>
      <c r="Z2" s="1259">
        <v>42825</v>
      </c>
      <c r="AA2" s="1259">
        <v>42916</v>
      </c>
      <c r="AB2" s="1260">
        <v>43008</v>
      </c>
      <c r="AC2" s="1259">
        <v>43100</v>
      </c>
      <c r="AD2" s="1259">
        <v>43190</v>
      </c>
      <c r="AE2" s="1259">
        <v>43281</v>
      </c>
      <c r="AF2" s="1259">
        <v>43373</v>
      </c>
      <c r="AG2" s="1259">
        <v>43465</v>
      </c>
      <c r="AH2" s="1259">
        <v>43555</v>
      </c>
      <c r="AI2" s="1259">
        <v>43646</v>
      </c>
      <c r="AJ2" s="1259">
        <v>43738</v>
      </c>
      <c r="AK2" s="1259">
        <v>43830</v>
      </c>
      <c r="AL2" s="1259">
        <v>43921</v>
      </c>
      <c r="AM2" s="1259">
        <v>44012</v>
      </c>
      <c r="AN2" s="1259">
        <v>44104</v>
      </c>
      <c r="AO2" s="1259">
        <v>44196</v>
      </c>
      <c r="AP2" s="1259">
        <v>44286</v>
      </c>
      <c r="AQ2" s="1259">
        <v>44377</v>
      </c>
      <c r="AR2" s="1259">
        <v>44469</v>
      </c>
      <c r="AS2" s="1259">
        <v>44561</v>
      </c>
      <c r="AT2" s="1259">
        <v>44651</v>
      </c>
      <c r="AU2" s="1259">
        <v>44742</v>
      </c>
      <c r="AV2" s="1259">
        <v>44834</v>
      </c>
      <c r="AW2" s="1259">
        <v>44926</v>
      </c>
      <c r="AX2" s="1259">
        <v>45016</v>
      </c>
      <c r="AY2" s="1259">
        <v>45107</v>
      </c>
      <c r="AZ2" s="1259">
        <v>45199</v>
      </c>
      <c r="BA2" s="1259">
        <v>45291</v>
      </c>
      <c r="BB2" s="1259">
        <v>45382</v>
      </c>
      <c r="BC2" s="1648">
        <v>45473</v>
      </c>
      <c r="BD2" s="1648">
        <v>45565</v>
      </c>
      <c r="BE2" s="1259">
        <v>45657</v>
      </c>
    </row>
    <row r="3" spans="1:57" ht="18.75" customHeight="1">
      <c r="A3" s="265" t="s">
        <v>1371</v>
      </c>
      <c r="B3" s="507"/>
      <c r="C3" s="507"/>
      <c r="D3" s="507"/>
      <c r="E3" s="507"/>
      <c r="F3" s="507"/>
      <c r="G3" s="507"/>
      <c r="H3" s="507"/>
      <c r="I3" s="507"/>
      <c r="J3" s="507"/>
      <c r="K3" s="507"/>
      <c r="L3" s="507"/>
      <c r="M3" s="507"/>
      <c r="N3" s="507">
        <v>167955.77699264002</v>
      </c>
      <c r="O3" s="507">
        <v>172170.84342007001</v>
      </c>
      <c r="P3" s="507">
        <v>177999.90250128001</v>
      </c>
      <c r="Q3" s="507">
        <v>185936.67447204</v>
      </c>
      <c r="R3" s="507">
        <v>187082.94479656997</v>
      </c>
      <c r="S3" s="507">
        <v>187108.58067369001</v>
      </c>
      <c r="T3" s="507">
        <v>185840.16753570002</v>
      </c>
      <c r="U3" s="507">
        <v>187263.58785131003</v>
      </c>
      <c r="V3" s="507">
        <v>183962.01301402997</v>
      </c>
      <c r="W3" s="507">
        <v>182459.49781851997</v>
      </c>
      <c r="X3" s="507">
        <v>182293.81055363</v>
      </c>
      <c r="Y3" s="507">
        <v>183193.03193081002</v>
      </c>
      <c r="Z3" s="507">
        <v>180153.98528843001</v>
      </c>
      <c r="AA3" s="507">
        <v>179061.41726681998</v>
      </c>
      <c r="AB3" s="507">
        <v>179040.33694684002</v>
      </c>
      <c r="AC3" s="507">
        <v>190633.01974837002</v>
      </c>
      <c r="AD3" s="507">
        <v>190493.48199999999</v>
      </c>
      <c r="AE3" s="507">
        <v>194079.155</v>
      </c>
      <c r="AF3" s="507">
        <v>199051.8</v>
      </c>
      <c r="AG3" s="507">
        <v>210401.43299999999</v>
      </c>
      <c r="AH3" s="507">
        <v>214697.731</v>
      </c>
      <c r="AI3" s="507">
        <v>221549.837</v>
      </c>
      <c r="AJ3" s="507">
        <v>228989.81200000001</v>
      </c>
      <c r="AK3" s="507">
        <v>239003.32199999999</v>
      </c>
      <c r="AL3" s="507">
        <v>236984.69500000001</v>
      </c>
      <c r="AM3" s="507">
        <v>228027.27499999999</v>
      </c>
      <c r="AN3" s="507">
        <v>236867.83499999999</v>
      </c>
      <c r="AO3" s="507">
        <v>254803.598</v>
      </c>
      <c r="AP3" s="507">
        <v>260445.783</v>
      </c>
      <c r="AQ3" s="507">
        <v>278905.46999999997</v>
      </c>
      <c r="AR3" s="507">
        <v>302827.45699999999</v>
      </c>
      <c r="AS3" s="507">
        <v>331682.31699999998</v>
      </c>
      <c r="AT3" s="507">
        <v>346383.33100000001</v>
      </c>
      <c r="AU3" s="507">
        <v>372058.31800000003</v>
      </c>
      <c r="AV3" s="507">
        <v>384600.38199999998</v>
      </c>
      <c r="AW3" s="507">
        <v>398957.28200000001</v>
      </c>
      <c r="AX3" s="507">
        <v>402488.25900000002</v>
      </c>
      <c r="AY3" s="507">
        <v>405157.05599999998</v>
      </c>
      <c r="AZ3" s="507">
        <v>408497.03200000001</v>
      </c>
      <c r="BA3" s="507">
        <v>415525.92099999997</v>
      </c>
      <c r="BB3" s="507">
        <v>413027.30800000002</v>
      </c>
      <c r="BC3" s="507">
        <v>417808.848</v>
      </c>
      <c r="BD3" s="507">
        <v>428118.16</v>
      </c>
      <c r="BE3" s="507">
        <v>443995.55099999998</v>
      </c>
    </row>
    <row r="4" spans="1:57" ht="18.75" customHeight="1">
      <c r="A4" s="264" t="s">
        <v>726</v>
      </c>
      <c r="B4" s="504"/>
      <c r="C4" s="504"/>
      <c r="D4" s="504"/>
      <c r="E4" s="504"/>
      <c r="F4" s="504"/>
      <c r="G4" s="504"/>
      <c r="H4" s="504"/>
      <c r="I4" s="504"/>
      <c r="J4" s="504"/>
      <c r="K4" s="504"/>
      <c r="L4" s="504"/>
      <c r="M4" s="504"/>
      <c r="N4" s="504">
        <v>52966.026386110003</v>
      </c>
      <c r="O4" s="504">
        <v>53523.542062100001</v>
      </c>
      <c r="P4" s="504">
        <v>54265.476383139998</v>
      </c>
      <c r="Q4" s="504">
        <v>59321.00221477</v>
      </c>
      <c r="R4" s="504">
        <v>56330.726426599998</v>
      </c>
      <c r="S4" s="504">
        <v>56246.604141000003</v>
      </c>
      <c r="T4" s="504">
        <v>55051.390973230002</v>
      </c>
      <c r="U4" s="504">
        <v>58542.410729399999</v>
      </c>
      <c r="V4" s="504">
        <v>54866.766275169997</v>
      </c>
      <c r="W4" s="504">
        <v>54454.79713857</v>
      </c>
      <c r="X4" s="504">
        <v>55749.714901239997</v>
      </c>
      <c r="Y4" s="504">
        <v>59022.543508180002</v>
      </c>
      <c r="Z4" s="504">
        <v>56215.494478589993</v>
      </c>
      <c r="AA4" s="504">
        <v>56375.552421589993</v>
      </c>
      <c r="AB4" s="504">
        <v>57172.966563129994</v>
      </c>
      <c r="AC4" s="504">
        <v>66940.751549120003</v>
      </c>
      <c r="AD4" s="504">
        <v>64982.762999999999</v>
      </c>
      <c r="AE4" s="504">
        <v>66095.404999999999</v>
      </c>
      <c r="AF4" s="504">
        <v>68659.339000000007</v>
      </c>
      <c r="AG4" s="504">
        <v>77466.354000000007</v>
      </c>
      <c r="AH4" s="504">
        <v>76441.361999999994</v>
      </c>
      <c r="AI4" s="504">
        <v>79290.622000000003</v>
      </c>
      <c r="AJ4" s="504">
        <v>83343.903000000006</v>
      </c>
      <c r="AK4" s="504">
        <v>90927.904999999999</v>
      </c>
      <c r="AL4" s="504">
        <v>83840.097999999998</v>
      </c>
      <c r="AM4" s="504">
        <v>72886.87</v>
      </c>
      <c r="AN4" s="504">
        <v>77524.481</v>
      </c>
      <c r="AO4" s="504">
        <v>86260.468999999997</v>
      </c>
      <c r="AP4" s="504">
        <v>82780.865000000005</v>
      </c>
      <c r="AQ4" s="504">
        <v>88321.775999999998</v>
      </c>
      <c r="AR4" s="504">
        <v>97019.100999999995</v>
      </c>
      <c r="AS4" s="504">
        <v>112095.565</v>
      </c>
      <c r="AT4" s="504">
        <v>117034.761</v>
      </c>
      <c r="AU4" s="504">
        <v>126349.798</v>
      </c>
      <c r="AV4" s="504">
        <v>128768.4</v>
      </c>
      <c r="AW4" s="504">
        <v>135077.51199999999</v>
      </c>
      <c r="AX4" s="504">
        <v>130355.18399999999</v>
      </c>
      <c r="AY4" s="504">
        <v>128352.834</v>
      </c>
      <c r="AZ4" s="504">
        <v>127741.66800000001</v>
      </c>
      <c r="BA4" s="504">
        <v>135505.84700000001</v>
      </c>
      <c r="BB4" s="504">
        <v>130932.375</v>
      </c>
      <c r="BC4" s="504">
        <v>130938.011</v>
      </c>
      <c r="BD4" s="504">
        <v>133211.087</v>
      </c>
      <c r="BE4" s="504">
        <v>142206.829</v>
      </c>
    </row>
    <row r="5" spans="1:57" ht="18.75" customHeight="1">
      <c r="A5" s="264" t="s">
        <v>725</v>
      </c>
      <c r="B5" s="504"/>
      <c r="C5" s="504"/>
      <c r="D5" s="504"/>
      <c r="E5" s="504"/>
      <c r="F5" s="504"/>
      <c r="G5" s="504"/>
      <c r="H5" s="504"/>
      <c r="I5" s="504"/>
      <c r="J5" s="504"/>
      <c r="K5" s="504"/>
      <c r="L5" s="504"/>
      <c r="M5" s="504"/>
      <c r="N5" s="504">
        <v>27755.630883759997</v>
      </c>
      <c r="O5" s="504">
        <v>28165.563920800003</v>
      </c>
      <c r="P5" s="504">
        <v>28159.365054720001</v>
      </c>
      <c r="Q5" s="504">
        <v>27988.462910099999</v>
      </c>
      <c r="R5" s="504">
        <v>29344.067423339999</v>
      </c>
      <c r="S5" s="504">
        <v>29550.842578990003</v>
      </c>
      <c r="T5" s="504">
        <v>29711.681443259997</v>
      </c>
      <c r="U5" s="504">
        <v>28410.8857255</v>
      </c>
      <c r="V5" s="504">
        <v>28645.458627599997</v>
      </c>
      <c r="W5" s="504">
        <v>28239.504998380002</v>
      </c>
      <c r="X5" s="504">
        <v>27425.333449130001</v>
      </c>
      <c r="Y5" s="504">
        <v>25828.68693987</v>
      </c>
      <c r="Z5" s="504">
        <v>25798.264960259999</v>
      </c>
      <c r="AA5" s="504">
        <v>25387.124414279999</v>
      </c>
      <c r="AB5" s="504">
        <v>24976.05607264</v>
      </c>
      <c r="AC5" s="504">
        <v>25336.42117025</v>
      </c>
      <c r="AD5" s="504">
        <v>26394.358</v>
      </c>
      <c r="AE5" s="504">
        <v>27308.579000000002</v>
      </c>
      <c r="AF5" s="504">
        <v>27873.316999999999</v>
      </c>
      <c r="AG5" s="504">
        <v>28216.755000000001</v>
      </c>
      <c r="AH5" s="504">
        <v>30127.241000000002</v>
      </c>
      <c r="AI5" s="504">
        <v>31911.024000000001</v>
      </c>
      <c r="AJ5" s="504">
        <v>33405.919999999998</v>
      </c>
      <c r="AK5" s="504">
        <v>33694.362000000001</v>
      </c>
      <c r="AL5" s="504">
        <v>36217.624000000003</v>
      </c>
      <c r="AM5" s="504">
        <v>36429.468999999997</v>
      </c>
      <c r="AN5" s="504">
        <v>35768.296000000002</v>
      </c>
      <c r="AO5" s="504">
        <v>34211.038999999997</v>
      </c>
      <c r="AP5" s="504">
        <v>34751.985999999997</v>
      </c>
      <c r="AQ5" s="504">
        <v>35203.928999999996</v>
      </c>
      <c r="AR5" s="504">
        <v>37412.542000000001</v>
      </c>
      <c r="AS5" s="504">
        <v>41065.673000000003</v>
      </c>
      <c r="AT5" s="504">
        <v>44154.637000000002</v>
      </c>
      <c r="AU5" s="504">
        <v>47736.474000000002</v>
      </c>
      <c r="AV5" s="504">
        <v>50997.966</v>
      </c>
      <c r="AW5" s="504">
        <v>52769.690999999999</v>
      </c>
      <c r="AX5" s="504">
        <v>55641.997000000003</v>
      </c>
      <c r="AY5" s="504">
        <v>57791.447999999997</v>
      </c>
      <c r="AZ5" s="504">
        <v>60255.402000000002</v>
      </c>
      <c r="BA5" s="504">
        <v>60042.659</v>
      </c>
      <c r="BB5" s="504">
        <v>61822.027000000002</v>
      </c>
      <c r="BC5" s="504">
        <v>63241.970999999998</v>
      </c>
      <c r="BD5" s="504">
        <v>65195.811000000002</v>
      </c>
      <c r="BE5" s="504">
        <v>65113.877</v>
      </c>
    </row>
    <row r="6" spans="1:57" ht="18.75" customHeight="1">
      <c r="A6" s="264" t="s">
        <v>735</v>
      </c>
      <c r="B6" s="504"/>
      <c r="C6" s="504"/>
      <c r="D6" s="504"/>
      <c r="E6" s="504"/>
      <c r="F6" s="504"/>
      <c r="G6" s="504"/>
      <c r="H6" s="504"/>
      <c r="I6" s="504"/>
      <c r="J6" s="504"/>
      <c r="K6" s="504"/>
      <c r="L6" s="504"/>
      <c r="M6" s="504"/>
      <c r="N6" s="504">
        <v>24651.827049489995</v>
      </c>
      <c r="O6" s="504">
        <v>29891.688048100001</v>
      </c>
      <c r="P6" s="504">
        <v>36435.553058550002</v>
      </c>
      <c r="Q6" s="504">
        <v>40525.046597810004</v>
      </c>
      <c r="R6" s="504">
        <v>44608.425858209994</v>
      </c>
      <c r="S6" s="504">
        <v>45516.96772552</v>
      </c>
      <c r="T6" s="504">
        <v>45694.690442879997</v>
      </c>
      <c r="U6" s="504">
        <v>45437.449789930004</v>
      </c>
      <c r="V6" s="504">
        <v>46741.545197019994</v>
      </c>
      <c r="W6" s="504">
        <v>46488.561227129998</v>
      </c>
      <c r="X6" s="504">
        <v>45638.290686370005</v>
      </c>
      <c r="Y6" s="504">
        <v>44638.117650790002</v>
      </c>
      <c r="Z6" s="504">
        <v>44850.084363180002</v>
      </c>
      <c r="AA6" s="504">
        <v>44784.610514839995</v>
      </c>
      <c r="AB6" s="504">
        <v>44575.549109519998</v>
      </c>
      <c r="AC6" s="504">
        <v>44426.285993290003</v>
      </c>
      <c r="AD6" s="504">
        <v>44682.409</v>
      </c>
      <c r="AE6" s="504">
        <v>45404.398000000001</v>
      </c>
      <c r="AF6" s="504">
        <v>45955.002</v>
      </c>
      <c r="AG6" s="504">
        <v>46669.135000000002</v>
      </c>
      <c r="AH6" s="504">
        <v>48620.500999999997</v>
      </c>
      <c r="AI6" s="504">
        <v>49093.847999999998</v>
      </c>
      <c r="AJ6" s="504">
        <v>49345.864000000001</v>
      </c>
      <c r="AK6" s="504">
        <v>49389.436000000002</v>
      </c>
      <c r="AL6" s="504">
        <v>50290.088000000003</v>
      </c>
      <c r="AM6" s="504">
        <v>50385.481</v>
      </c>
      <c r="AN6" s="504">
        <v>50768.866999999998</v>
      </c>
      <c r="AO6" s="504">
        <v>55280.180999999997</v>
      </c>
      <c r="AP6" s="504">
        <v>56062.883000000002</v>
      </c>
      <c r="AQ6" s="504">
        <v>59120.538</v>
      </c>
      <c r="AR6" s="504">
        <v>61183.552000000003</v>
      </c>
      <c r="AS6" s="504">
        <v>63183.521000000001</v>
      </c>
      <c r="AT6" s="504">
        <v>63960.033000000003</v>
      </c>
      <c r="AU6" s="504">
        <v>70558.104999999996</v>
      </c>
      <c r="AV6" s="504">
        <v>72191.520999999993</v>
      </c>
      <c r="AW6" s="504">
        <v>73365.422000000006</v>
      </c>
      <c r="AX6" s="504">
        <v>74903.841</v>
      </c>
      <c r="AY6" s="504">
        <v>74916.827999999994</v>
      </c>
      <c r="AZ6" s="504">
        <v>73848.841</v>
      </c>
      <c r="BA6" s="504">
        <v>73388.481</v>
      </c>
      <c r="BB6" s="504">
        <v>73453.793999999994</v>
      </c>
      <c r="BC6" s="504">
        <v>74013.054999999993</v>
      </c>
      <c r="BD6" s="504">
        <v>74747.785999999993</v>
      </c>
      <c r="BE6" s="504">
        <v>74429.745999999999</v>
      </c>
    </row>
    <row r="7" spans="1:57" ht="18.75" hidden="1" customHeight="1">
      <c r="A7" s="26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v>0</v>
      </c>
      <c r="AD7" s="504">
        <v>0</v>
      </c>
      <c r="AE7" s="504">
        <v>0</v>
      </c>
      <c r="AF7" s="504">
        <v>0</v>
      </c>
      <c r="AG7" s="504">
        <v>0</v>
      </c>
      <c r="AH7" s="504">
        <v>0</v>
      </c>
      <c r="AI7" s="504">
        <v>0</v>
      </c>
      <c r="AJ7" s="504">
        <v>0</v>
      </c>
      <c r="AK7" s="504">
        <v>0</v>
      </c>
      <c r="AL7" s="504">
        <v>0</v>
      </c>
      <c r="AM7" s="504">
        <v>0</v>
      </c>
      <c r="AN7" s="504">
        <v>77524.481</v>
      </c>
      <c r="AO7" s="504">
        <v>86260.468999999997</v>
      </c>
      <c r="AP7" s="504">
        <v>82780.865000000005</v>
      </c>
      <c r="AQ7" s="504">
        <v>82780.865000000005</v>
      </c>
      <c r="AR7" s="504">
        <v>82780.865000000005</v>
      </c>
      <c r="AS7" s="504">
        <v>82780.865000000005</v>
      </c>
      <c r="AT7" s="504">
        <v>82780.865000000005</v>
      </c>
      <c r="AU7" s="504">
        <v>82780.865000000005</v>
      </c>
      <c r="AV7" s="504">
        <v>82780.865000000005</v>
      </c>
      <c r="AW7" s="504">
        <v>82780.865000000005</v>
      </c>
      <c r="AX7" s="504">
        <v>82780.865000000005</v>
      </c>
      <c r="AY7" s="504">
        <v>82780.865000000005</v>
      </c>
      <c r="AZ7" s="504">
        <v>82780.865000000005</v>
      </c>
      <c r="BA7" s="504">
        <v>82780.865000000005</v>
      </c>
      <c r="BB7" s="504">
        <v>82780.865000000005</v>
      </c>
      <c r="BC7" s="504">
        <v>82780.865000000005</v>
      </c>
      <c r="BD7" s="504">
        <v>82780.865000000005</v>
      </c>
      <c r="BE7" s="504">
        <v>82780.865000000005</v>
      </c>
    </row>
    <row r="8" spans="1:57" ht="18.75" customHeight="1">
      <c r="A8" s="264" t="s">
        <v>723</v>
      </c>
      <c r="B8" s="504"/>
      <c r="C8" s="504"/>
      <c r="D8" s="504"/>
      <c r="E8" s="504"/>
      <c r="F8" s="504"/>
      <c r="G8" s="504"/>
      <c r="H8" s="504"/>
      <c r="I8" s="504"/>
      <c r="J8" s="504"/>
      <c r="K8" s="504"/>
      <c r="L8" s="504"/>
      <c r="M8" s="504"/>
      <c r="N8" s="504">
        <v>37086.100394130008</v>
      </c>
      <c r="O8" s="504">
        <v>34068.297164039999</v>
      </c>
      <c r="P8" s="504">
        <v>31322.891312650001</v>
      </c>
      <c r="Q8" s="504">
        <v>28927.009492090001</v>
      </c>
      <c r="R8" s="504">
        <v>26331.038541169997</v>
      </c>
      <c r="S8" s="504">
        <v>23785.817160220002</v>
      </c>
      <c r="T8" s="504">
        <v>21632.490543610002</v>
      </c>
      <c r="U8" s="504">
        <v>19983.838180810002</v>
      </c>
      <c r="V8" s="504">
        <v>18105.418549529997</v>
      </c>
      <c r="W8" s="504">
        <v>16699.927913970001</v>
      </c>
      <c r="X8" s="504">
        <v>15905.364355610001</v>
      </c>
      <c r="Y8" s="504">
        <v>15372.873670969999</v>
      </c>
      <c r="Z8" s="504">
        <v>14778.70398394</v>
      </c>
      <c r="AA8" s="504">
        <v>14101.54834324</v>
      </c>
      <c r="AB8" s="504">
        <v>13886.912554879998</v>
      </c>
      <c r="AC8" s="504">
        <v>14079.90294939</v>
      </c>
      <c r="AD8" s="504">
        <v>14316.403</v>
      </c>
      <c r="AE8" s="504">
        <v>14652.989</v>
      </c>
      <c r="AF8" s="504">
        <v>15227.916999999999</v>
      </c>
      <c r="AG8" s="504">
        <v>15900.171</v>
      </c>
      <c r="AH8" s="504">
        <v>16558.721000000001</v>
      </c>
      <c r="AI8" s="504">
        <v>17202.255000000001</v>
      </c>
      <c r="AJ8" s="504">
        <v>17969.534</v>
      </c>
      <c r="AK8" s="504">
        <v>18969.668000000001</v>
      </c>
      <c r="AL8" s="504">
        <v>19415.291000000001</v>
      </c>
      <c r="AM8" s="504">
        <v>19470.707999999999</v>
      </c>
      <c r="AN8" s="504">
        <v>21493.978999999999</v>
      </c>
      <c r="AO8" s="504">
        <v>23335.504000000001</v>
      </c>
      <c r="AP8" s="504">
        <v>24381.530999999999</v>
      </c>
      <c r="AQ8" s="504">
        <v>25760.441999999999</v>
      </c>
      <c r="AR8" s="504">
        <v>28110.633999999998</v>
      </c>
      <c r="AS8" s="504">
        <v>29691.819</v>
      </c>
      <c r="AT8" s="504">
        <v>30978.830999999998</v>
      </c>
      <c r="AU8" s="504">
        <v>31957.896000000001</v>
      </c>
      <c r="AV8" s="504">
        <v>31779.073</v>
      </c>
      <c r="AW8" s="504">
        <v>31625.407999999999</v>
      </c>
      <c r="AX8" s="504">
        <v>32052.04</v>
      </c>
      <c r="AY8" s="504">
        <v>32423.499</v>
      </c>
      <c r="AZ8" s="504">
        <v>32761.468000000001</v>
      </c>
      <c r="BA8" s="504">
        <v>33229.216999999997</v>
      </c>
      <c r="BB8" s="504">
        <v>33797.627999999997</v>
      </c>
      <c r="BC8" s="504">
        <v>34844.896000000001</v>
      </c>
      <c r="BD8" s="504">
        <v>35883.103000000003</v>
      </c>
      <c r="BE8" s="504">
        <v>36521.216999999997</v>
      </c>
    </row>
    <row r="9" spans="1:57">
      <c r="A9" s="263" t="s">
        <v>722</v>
      </c>
      <c r="B9" s="504"/>
      <c r="C9" s="504"/>
      <c r="D9" s="504"/>
      <c r="E9" s="504"/>
      <c r="F9" s="504"/>
      <c r="G9" s="504"/>
      <c r="H9" s="504"/>
      <c r="I9" s="504"/>
      <c r="J9" s="504"/>
      <c r="K9" s="504"/>
      <c r="L9" s="504"/>
      <c r="M9" s="504"/>
      <c r="N9" s="504">
        <v>25236.008493880003</v>
      </c>
      <c r="O9" s="504">
        <v>26279.911269490003</v>
      </c>
      <c r="P9" s="504">
        <v>27566.047672740002</v>
      </c>
      <c r="Q9" s="504">
        <v>28898.247839970001</v>
      </c>
      <c r="R9" s="504">
        <v>30194.145685990003</v>
      </c>
      <c r="S9" s="504">
        <v>31752.690874349999</v>
      </c>
      <c r="T9" s="504">
        <v>33493.092125970004</v>
      </c>
      <c r="U9" s="504">
        <v>34631.190279580005</v>
      </c>
      <c r="V9" s="504">
        <v>35353.150979350001</v>
      </c>
      <c r="W9" s="504">
        <v>36280.218725250001</v>
      </c>
      <c r="X9" s="504">
        <v>37344.831563489999</v>
      </c>
      <c r="Y9" s="504">
        <v>38117.374907780002</v>
      </c>
      <c r="Z9" s="504">
        <v>38333.883083160006</v>
      </c>
      <c r="AA9" s="504">
        <v>38251.114220449999</v>
      </c>
      <c r="AB9" s="504">
        <v>38295.496015140001</v>
      </c>
      <c r="AC9" s="504">
        <v>39727.006292699996</v>
      </c>
      <c r="AD9" s="504">
        <v>39993.220999999998</v>
      </c>
      <c r="AE9" s="504">
        <v>40502.404000000002</v>
      </c>
      <c r="AF9" s="504">
        <v>41236.906999999999</v>
      </c>
      <c r="AG9" s="504">
        <v>42048.599000000002</v>
      </c>
      <c r="AH9" s="504">
        <v>42855.623</v>
      </c>
      <c r="AI9" s="504">
        <v>43970.112999999998</v>
      </c>
      <c r="AJ9" s="504">
        <v>44843.53</v>
      </c>
      <c r="AK9" s="504">
        <v>45946.502</v>
      </c>
      <c r="AL9" s="504">
        <v>47153.266000000003</v>
      </c>
      <c r="AM9" s="504">
        <v>48799.078999999998</v>
      </c>
      <c r="AN9" s="504">
        <v>51273.087</v>
      </c>
      <c r="AO9" s="504">
        <v>55685.16</v>
      </c>
      <c r="AP9" s="504">
        <v>62436.103000000003</v>
      </c>
      <c r="AQ9" s="504">
        <v>70451.894</v>
      </c>
      <c r="AR9" s="504">
        <v>79053.289000000004</v>
      </c>
      <c r="AS9" s="504">
        <v>85597.092999999993</v>
      </c>
      <c r="AT9" s="504">
        <v>90204.591</v>
      </c>
      <c r="AU9" s="504">
        <v>95295.615999999995</v>
      </c>
      <c r="AV9" s="504">
        <v>100723.806</v>
      </c>
      <c r="AW9" s="504">
        <v>105982.889</v>
      </c>
      <c r="AX9" s="504">
        <v>109404.357</v>
      </c>
      <c r="AY9" s="504">
        <v>111500.125</v>
      </c>
      <c r="AZ9" s="504">
        <v>112945.05899999999</v>
      </c>
      <c r="BA9" s="504">
        <v>113158.587</v>
      </c>
      <c r="BB9" s="504">
        <v>112794.855</v>
      </c>
      <c r="BC9" s="504">
        <v>114598.535</v>
      </c>
      <c r="BD9" s="504">
        <v>119028.74</v>
      </c>
      <c r="BE9" s="504">
        <v>125674.72100000001</v>
      </c>
    </row>
    <row r="10" spans="1:57" ht="18.75" customHeight="1">
      <c r="A10" s="264" t="s">
        <v>731</v>
      </c>
      <c r="B10" s="504"/>
      <c r="C10" s="504"/>
      <c r="D10" s="504"/>
      <c r="E10" s="504"/>
      <c r="F10" s="504"/>
      <c r="G10" s="504"/>
      <c r="H10" s="504"/>
      <c r="I10" s="504"/>
      <c r="J10" s="504"/>
      <c r="K10" s="504"/>
      <c r="L10" s="504"/>
      <c r="M10" s="504"/>
      <c r="N10" s="504">
        <v>260.18378526999999</v>
      </c>
      <c r="O10" s="504">
        <v>241.84095553999998</v>
      </c>
      <c r="P10" s="504">
        <v>250.56901947999998</v>
      </c>
      <c r="Q10" s="504">
        <v>276.90541730000001</v>
      </c>
      <c r="R10" s="504">
        <v>274.54086125999999</v>
      </c>
      <c r="S10" s="504">
        <v>255.65819361000001</v>
      </c>
      <c r="T10" s="504">
        <v>256.82200675000001</v>
      </c>
      <c r="U10" s="504">
        <v>257.81314608999998</v>
      </c>
      <c r="V10" s="504">
        <v>249.67338536000003</v>
      </c>
      <c r="W10" s="504">
        <v>296.48781522000002</v>
      </c>
      <c r="X10" s="504">
        <v>230.27559778999998</v>
      </c>
      <c r="Y10" s="504">
        <v>213.43525321999999</v>
      </c>
      <c r="Z10" s="504">
        <v>177.55441930000001</v>
      </c>
      <c r="AA10" s="504">
        <v>161.46735242</v>
      </c>
      <c r="AB10" s="504">
        <v>133.35663152999999</v>
      </c>
      <c r="AC10" s="504">
        <v>122.65179362000001</v>
      </c>
      <c r="AD10" s="504">
        <v>124.325</v>
      </c>
      <c r="AE10" s="504">
        <v>115.377</v>
      </c>
      <c r="AF10" s="504">
        <v>99.316000000000003</v>
      </c>
      <c r="AG10" s="504">
        <v>100.417</v>
      </c>
      <c r="AH10" s="504">
        <v>94.28</v>
      </c>
      <c r="AI10" s="504">
        <v>81.974000000000004</v>
      </c>
      <c r="AJ10" s="504">
        <v>81.06</v>
      </c>
      <c r="AK10" s="504">
        <v>75.447000000000003</v>
      </c>
      <c r="AL10" s="504">
        <v>68.325999999999993</v>
      </c>
      <c r="AM10" s="504">
        <v>55.664999999999999</v>
      </c>
      <c r="AN10" s="504">
        <v>39.124000000000002</v>
      </c>
      <c r="AO10" s="504">
        <v>31.242999999999999</v>
      </c>
      <c r="AP10" s="504">
        <v>32.411999999999999</v>
      </c>
      <c r="AQ10" s="504">
        <v>46.889000000000003</v>
      </c>
      <c r="AR10" s="504">
        <v>48.335999999999999</v>
      </c>
      <c r="AS10" s="504">
        <v>48.643999999999998</v>
      </c>
      <c r="AT10" s="504">
        <v>50.475000000000001</v>
      </c>
      <c r="AU10" s="504">
        <v>160.42699999999999</v>
      </c>
      <c r="AV10" s="504">
        <v>139.614</v>
      </c>
      <c r="AW10" s="504">
        <v>136.35900000000001</v>
      </c>
      <c r="AX10" s="504">
        <v>130.83699999999999</v>
      </c>
      <c r="AY10" s="504">
        <v>172.31899999999999</v>
      </c>
      <c r="AZ10" s="504">
        <v>944.59100000000001</v>
      </c>
      <c r="BA10" s="504">
        <v>201.12799999999999</v>
      </c>
      <c r="BB10" s="504">
        <v>226.62700000000001</v>
      </c>
      <c r="BC10" s="504">
        <v>172.37799999999999</v>
      </c>
      <c r="BD10" s="504">
        <v>51.63</v>
      </c>
      <c r="BE10" s="504">
        <v>49.158000000000001</v>
      </c>
    </row>
    <row r="11" spans="1:57" ht="18.75" hidden="1" customHeight="1">
      <c r="A11" s="264"/>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c r="AZ11" s="504"/>
      <c r="BA11" s="504"/>
      <c r="BB11" s="504"/>
      <c r="BC11" s="504"/>
      <c r="BD11" s="504"/>
      <c r="BE11" s="504"/>
    </row>
    <row r="12" spans="1:57" ht="6.75" customHeight="1">
      <c r="A12" s="264"/>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4"/>
      <c r="AO12" s="504"/>
      <c r="AP12" s="504"/>
      <c r="AQ12" s="504"/>
      <c r="AR12" s="504"/>
      <c r="AS12" s="504"/>
      <c r="AT12" s="504"/>
      <c r="AU12" s="504"/>
      <c r="AV12" s="504"/>
      <c r="AW12" s="504"/>
      <c r="AX12" s="504"/>
      <c r="AY12" s="504"/>
      <c r="AZ12" s="504"/>
      <c r="BA12" s="504"/>
      <c r="BB12" s="504"/>
      <c r="BC12" s="504"/>
      <c r="BD12" s="504"/>
      <c r="BE12" s="504"/>
    </row>
    <row r="13" spans="1:57" ht="18.75" customHeight="1">
      <c r="A13" s="265" t="s">
        <v>1370</v>
      </c>
      <c r="B13" s="507"/>
      <c r="C13" s="507"/>
      <c r="D13" s="507"/>
      <c r="E13" s="507"/>
      <c r="F13" s="507"/>
      <c r="G13" s="507"/>
      <c r="H13" s="507"/>
      <c r="I13" s="507"/>
      <c r="J13" s="507"/>
      <c r="K13" s="507"/>
      <c r="L13" s="507"/>
      <c r="M13" s="507"/>
      <c r="N13" s="507">
        <v>200249.44188917999</v>
      </c>
      <c r="O13" s="507">
        <v>200801.03435849</v>
      </c>
      <c r="P13" s="507">
        <v>205294.99081987</v>
      </c>
      <c r="Q13" s="507">
        <v>215167.63185293999</v>
      </c>
      <c r="R13" s="507">
        <v>221932.33986279997</v>
      </c>
      <c r="S13" s="507">
        <v>214094.41980075001</v>
      </c>
      <c r="T13" s="507">
        <v>222837.69055537996</v>
      </c>
      <c r="U13" s="507">
        <v>218091.46402860002</v>
      </c>
      <c r="V13" s="507">
        <v>196340.48022013999</v>
      </c>
      <c r="W13" s="507">
        <v>184218.01710751004</v>
      </c>
      <c r="X13" s="507">
        <v>180087.52055325996</v>
      </c>
      <c r="Y13" s="507">
        <v>180324.93426391997</v>
      </c>
      <c r="Z13" s="507">
        <v>172487.66132052999</v>
      </c>
      <c r="AA13" s="507">
        <v>171641.58832482001</v>
      </c>
      <c r="AB13" s="507">
        <v>162095.94664848002</v>
      </c>
      <c r="AC13" s="507">
        <v>166792.52679693003</v>
      </c>
      <c r="AD13" s="507">
        <v>164428.68400000001</v>
      </c>
      <c r="AE13" s="507">
        <v>169801.495</v>
      </c>
      <c r="AF13" s="507">
        <v>171229.46900000001</v>
      </c>
      <c r="AG13" s="507">
        <v>170171.73300000001</v>
      </c>
      <c r="AH13" s="507">
        <v>173558.06400000001</v>
      </c>
      <c r="AI13" s="507">
        <v>177030.26500000001</v>
      </c>
      <c r="AJ13" s="507">
        <v>188114.05</v>
      </c>
      <c r="AK13" s="507">
        <v>190362.114</v>
      </c>
      <c r="AL13" s="507">
        <v>221247.45800000001</v>
      </c>
      <c r="AM13" s="507">
        <v>228694.94399999999</v>
      </c>
      <c r="AN13" s="507">
        <v>246377.514</v>
      </c>
      <c r="AO13" s="507">
        <v>253808.19099999999</v>
      </c>
      <c r="AP13" s="507">
        <v>256266.60800000001</v>
      </c>
      <c r="AQ13" s="507">
        <v>250030.87899999999</v>
      </c>
      <c r="AR13" s="507">
        <v>264560.473</v>
      </c>
      <c r="AS13" s="507">
        <v>282588.27799999999</v>
      </c>
      <c r="AT13" s="507">
        <v>283839.32</v>
      </c>
      <c r="AU13" s="507">
        <v>295388.804</v>
      </c>
      <c r="AV13" s="507">
        <v>301002.027</v>
      </c>
      <c r="AW13" s="507">
        <v>302307.34000000003</v>
      </c>
      <c r="AX13" s="507">
        <v>298667.44400000002</v>
      </c>
      <c r="AY13" s="507">
        <v>293604.908</v>
      </c>
      <c r="AZ13" s="507">
        <v>300542.413</v>
      </c>
      <c r="BA13" s="507">
        <v>303690.62900000002</v>
      </c>
      <c r="BB13" s="507">
        <v>306856.31900000002</v>
      </c>
      <c r="BC13" s="507">
        <v>321149.59999999998</v>
      </c>
      <c r="BD13" s="507">
        <v>325791.60399999999</v>
      </c>
      <c r="BE13" s="507">
        <v>353585.21600000001</v>
      </c>
    </row>
    <row r="14" spans="1:57" ht="18.75" customHeight="1">
      <c r="A14" s="264" t="s">
        <v>734</v>
      </c>
      <c r="B14" s="504"/>
      <c r="C14" s="504"/>
      <c r="D14" s="504"/>
      <c r="E14" s="504"/>
      <c r="F14" s="504"/>
      <c r="G14" s="504"/>
      <c r="H14" s="504"/>
      <c r="I14" s="504"/>
      <c r="J14" s="504"/>
      <c r="K14" s="504"/>
      <c r="L14" s="504"/>
      <c r="M14" s="504"/>
      <c r="N14" s="504">
        <v>100041.23348322</v>
      </c>
      <c r="O14" s="504">
        <v>102295.34301179</v>
      </c>
      <c r="P14" s="504">
        <v>102826.54257236001</v>
      </c>
      <c r="Q14" s="504">
        <v>108525.66669764</v>
      </c>
      <c r="R14" s="504">
        <v>110880.02643644001</v>
      </c>
      <c r="S14" s="504">
        <v>108926.41841953999</v>
      </c>
      <c r="T14" s="504">
        <v>107535.78596029</v>
      </c>
      <c r="U14" s="504">
        <v>107849.86930885</v>
      </c>
      <c r="V14" s="504">
        <v>96086.73129584</v>
      </c>
      <c r="W14" s="504">
        <v>90965.195096380005</v>
      </c>
      <c r="X14" s="504">
        <v>91685.454459610002</v>
      </c>
      <c r="Y14" s="504">
        <v>93304.656642469999</v>
      </c>
      <c r="Z14" s="504">
        <v>88476.40154762</v>
      </c>
      <c r="AA14" s="504">
        <v>90179.08475727</v>
      </c>
      <c r="AB14" s="504">
        <v>76552.115289199995</v>
      </c>
      <c r="AC14" s="504">
        <v>84599.071309539999</v>
      </c>
      <c r="AD14" s="504">
        <v>82941.418999999994</v>
      </c>
      <c r="AE14" s="504">
        <v>86147.717000000004</v>
      </c>
      <c r="AF14" s="504">
        <v>87602.635999999999</v>
      </c>
      <c r="AG14" s="504">
        <v>93474.093999999997</v>
      </c>
      <c r="AH14" s="504">
        <v>95751.288</v>
      </c>
      <c r="AI14" s="504">
        <v>96270.168999999994</v>
      </c>
      <c r="AJ14" s="504">
        <v>103687.40399999999</v>
      </c>
      <c r="AK14" s="504">
        <v>108175.476</v>
      </c>
      <c r="AL14" s="504">
        <v>120593.038</v>
      </c>
      <c r="AM14" s="504">
        <v>131427.66</v>
      </c>
      <c r="AN14" s="504">
        <v>153379.98300000001</v>
      </c>
      <c r="AO14" s="504">
        <v>169384.17499999999</v>
      </c>
      <c r="AP14" s="504">
        <v>169580.53</v>
      </c>
      <c r="AQ14" s="504">
        <v>163421.747</v>
      </c>
      <c r="AR14" s="504">
        <v>168806.04699999999</v>
      </c>
      <c r="AS14" s="504">
        <v>177655.959</v>
      </c>
      <c r="AT14" s="504">
        <v>174796.27900000001</v>
      </c>
      <c r="AU14" s="504">
        <v>173574.27900000001</v>
      </c>
      <c r="AV14" s="504">
        <v>173988.84299999999</v>
      </c>
      <c r="AW14" s="504">
        <v>176531.87599999999</v>
      </c>
      <c r="AX14" s="504">
        <v>171449.09700000001</v>
      </c>
      <c r="AY14" s="504">
        <v>170094.52600000001</v>
      </c>
      <c r="AZ14" s="504">
        <v>169298.74799999999</v>
      </c>
      <c r="BA14" s="504">
        <v>172029.13500000001</v>
      </c>
      <c r="BB14" s="504">
        <v>171031.114</v>
      </c>
      <c r="BC14" s="504">
        <v>176162.66399999999</v>
      </c>
      <c r="BD14" s="504">
        <v>171317.05600000001</v>
      </c>
      <c r="BE14" s="504">
        <v>187811.709</v>
      </c>
    </row>
    <row r="15" spans="1:57" ht="18.75" customHeight="1">
      <c r="A15" s="264" t="s">
        <v>733</v>
      </c>
      <c r="B15" s="504"/>
      <c r="C15" s="504"/>
      <c r="D15" s="504"/>
      <c r="E15" s="504"/>
      <c r="F15" s="504"/>
      <c r="G15" s="504"/>
      <c r="H15" s="504"/>
      <c r="I15" s="504"/>
      <c r="J15" s="504"/>
      <c r="K15" s="504"/>
      <c r="L15" s="504"/>
      <c r="M15" s="504"/>
      <c r="N15" s="504">
        <v>50502.619999910006</v>
      </c>
      <c r="O15" s="504">
        <v>49873.789108290002</v>
      </c>
      <c r="P15" s="504">
        <v>51034.996881239997</v>
      </c>
      <c r="Q15" s="504">
        <v>52017.589548930002</v>
      </c>
      <c r="R15" s="504">
        <v>53490.375355910001</v>
      </c>
      <c r="S15" s="504">
        <v>50985.588525899999</v>
      </c>
      <c r="T15" s="504">
        <v>50889.804798459998</v>
      </c>
      <c r="U15" s="504">
        <v>48558.69357055</v>
      </c>
      <c r="V15" s="504">
        <v>43292.907194629996</v>
      </c>
      <c r="W15" s="504">
        <v>38604.871715550005</v>
      </c>
      <c r="X15" s="504">
        <v>35469.60224036</v>
      </c>
      <c r="Y15" s="504">
        <v>32696.353524189999</v>
      </c>
      <c r="Z15" s="504">
        <v>30352.139958349999</v>
      </c>
      <c r="AA15" s="504">
        <v>28766.817020209997</v>
      </c>
      <c r="AB15" s="504">
        <v>26575.011355849998</v>
      </c>
      <c r="AC15" s="504">
        <v>22884.095998290002</v>
      </c>
      <c r="AD15" s="504">
        <v>20716.144</v>
      </c>
      <c r="AE15" s="504">
        <v>19252.142</v>
      </c>
      <c r="AF15" s="504">
        <v>17990.199000000001</v>
      </c>
      <c r="AG15" s="504">
        <v>16868.519</v>
      </c>
      <c r="AH15" s="504">
        <v>14921.07</v>
      </c>
      <c r="AI15" s="504">
        <v>13621.323</v>
      </c>
      <c r="AJ15" s="504">
        <v>12242.013999999999</v>
      </c>
      <c r="AK15" s="504">
        <v>10588.212</v>
      </c>
      <c r="AL15" s="504">
        <v>9752.36</v>
      </c>
      <c r="AM15" s="504">
        <v>9704.527</v>
      </c>
      <c r="AN15" s="504">
        <v>9414.9050000000007</v>
      </c>
      <c r="AO15" s="504">
        <v>8620.7540000000008</v>
      </c>
      <c r="AP15" s="504">
        <v>7942.8370000000004</v>
      </c>
      <c r="AQ15" s="504">
        <v>7472.7190000000001</v>
      </c>
      <c r="AR15" s="504">
        <v>7379.4679999999998</v>
      </c>
      <c r="AS15" s="504">
        <v>7618.5690000000004</v>
      </c>
      <c r="AT15" s="504">
        <v>7616.5910000000003</v>
      </c>
      <c r="AU15" s="504">
        <v>7872.0969999999998</v>
      </c>
      <c r="AV15" s="504">
        <v>8628.5190000000002</v>
      </c>
      <c r="AW15" s="504">
        <v>9891.7090000000007</v>
      </c>
      <c r="AX15" s="504">
        <v>10587.087</v>
      </c>
      <c r="AY15" s="504">
        <v>10901.571</v>
      </c>
      <c r="AZ15" s="504">
        <v>12088.127</v>
      </c>
      <c r="BA15" s="504">
        <v>11808.249</v>
      </c>
      <c r="BB15" s="504">
        <v>11665.28</v>
      </c>
      <c r="BC15" s="504">
        <v>12591.031000000001</v>
      </c>
      <c r="BD15" s="504">
        <v>14904.259</v>
      </c>
      <c r="BE15" s="504">
        <v>16027.852999999999</v>
      </c>
    </row>
    <row r="16" spans="1:57" ht="18.75" customHeight="1">
      <c r="A16" s="264" t="s">
        <v>732</v>
      </c>
      <c r="B16" s="504"/>
      <c r="C16" s="504"/>
      <c r="D16" s="504"/>
      <c r="E16" s="504"/>
      <c r="F16" s="504"/>
      <c r="G16" s="504"/>
      <c r="H16" s="504"/>
      <c r="I16" s="504"/>
      <c r="J16" s="504"/>
      <c r="K16" s="504"/>
      <c r="L16" s="504"/>
      <c r="M16" s="504"/>
      <c r="N16" s="504">
        <v>27099.06661935</v>
      </c>
      <c r="O16" s="504">
        <v>26631.515230009998</v>
      </c>
      <c r="P16" s="504">
        <v>28036.132964439999</v>
      </c>
      <c r="Q16" s="504">
        <v>30737.780250930002</v>
      </c>
      <c r="R16" s="504">
        <v>33835.159086599997</v>
      </c>
      <c r="S16" s="504">
        <v>30862.114370449999</v>
      </c>
      <c r="T16" s="504">
        <v>39042.659389739994</v>
      </c>
      <c r="U16" s="504">
        <v>37070.833186830001</v>
      </c>
      <c r="V16" s="504">
        <v>33240.641597919996</v>
      </c>
      <c r="W16" s="504">
        <v>31338.742732439998</v>
      </c>
      <c r="X16" s="504">
        <v>29426.577703319999</v>
      </c>
      <c r="Y16" s="504">
        <v>30495.459728419999</v>
      </c>
      <c r="Z16" s="504">
        <v>30949.300383379999</v>
      </c>
      <c r="AA16" s="504">
        <v>30196.785909619997</v>
      </c>
      <c r="AB16" s="504">
        <v>39448.174902500003</v>
      </c>
      <c r="AC16" s="504">
        <v>39780.286690980007</v>
      </c>
      <c r="AD16" s="504">
        <v>41289.031000000003</v>
      </c>
      <c r="AE16" s="504">
        <v>45647.146000000001</v>
      </c>
      <c r="AF16" s="504">
        <v>46073.07</v>
      </c>
      <c r="AG16" s="504">
        <v>40363.207999999999</v>
      </c>
      <c r="AH16" s="504">
        <v>42328.891000000003</v>
      </c>
      <c r="AI16" s="504">
        <v>44928.328999999998</v>
      </c>
      <c r="AJ16" s="504">
        <v>49661.156000000003</v>
      </c>
      <c r="AK16" s="504">
        <v>48608.491999999998</v>
      </c>
      <c r="AL16" s="504">
        <v>67277.815000000002</v>
      </c>
      <c r="AM16" s="504">
        <v>63157.186999999998</v>
      </c>
      <c r="AN16" s="504">
        <v>57535.688000000002</v>
      </c>
      <c r="AO16" s="504">
        <v>48387.286</v>
      </c>
      <c r="AP16" s="504">
        <v>50164.981</v>
      </c>
      <c r="AQ16" s="504">
        <v>48538.267999999996</v>
      </c>
      <c r="AR16" s="504">
        <v>55747.760999999999</v>
      </c>
      <c r="AS16" s="504">
        <v>63198.487999999998</v>
      </c>
      <c r="AT16" s="504">
        <v>63740.512999999999</v>
      </c>
      <c r="AU16" s="504">
        <v>74423.538</v>
      </c>
      <c r="AV16" s="504">
        <v>78587.111999999994</v>
      </c>
      <c r="AW16" s="504">
        <v>74681.432000000001</v>
      </c>
      <c r="AX16" s="504">
        <v>74217.239000000001</v>
      </c>
      <c r="AY16" s="504">
        <v>69623.023000000001</v>
      </c>
      <c r="AZ16" s="504">
        <v>70993.228000000003</v>
      </c>
      <c r="BA16" s="504">
        <v>69557.985000000001</v>
      </c>
      <c r="BB16" s="504">
        <v>73218.61</v>
      </c>
      <c r="BC16" s="504">
        <v>80920.413</v>
      </c>
      <c r="BD16" s="504">
        <v>86913.596999999994</v>
      </c>
      <c r="BE16" s="504">
        <v>96184.217999999993</v>
      </c>
    </row>
    <row r="17" spans="1:57" s="1265" customFormat="1" ht="18.75" customHeight="1">
      <c r="A17" s="264" t="s">
        <v>723</v>
      </c>
      <c r="B17" s="511"/>
      <c r="C17" s="511"/>
      <c r="D17" s="511"/>
      <c r="E17" s="511"/>
      <c r="F17" s="511"/>
      <c r="G17" s="511"/>
      <c r="H17" s="511"/>
      <c r="I17" s="511"/>
      <c r="J17" s="511"/>
      <c r="K17" s="511"/>
      <c r="L17" s="511"/>
      <c r="M17" s="511"/>
      <c r="N17" s="511">
        <v>5239.0142574600004</v>
      </c>
      <c r="O17" s="511">
        <v>5082.9148929200001</v>
      </c>
      <c r="P17" s="511">
        <v>5570.5176859700005</v>
      </c>
      <c r="Q17" s="511">
        <v>5573.0781979700005</v>
      </c>
      <c r="R17" s="511">
        <v>5594.7239173199996</v>
      </c>
      <c r="S17" s="511">
        <v>5194.4301278999992</v>
      </c>
      <c r="T17" s="511">
        <v>4714.9364863700002</v>
      </c>
      <c r="U17" s="511">
        <v>4253.1811780500002</v>
      </c>
      <c r="V17" s="511">
        <v>3944.6405351200001</v>
      </c>
      <c r="W17" s="511">
        <v>3580.2949440100001</v>
      </c>
      <c r="X17" s="511">
        <v>3292.2385656799997</v>
      </c>
      <c r="Y17" s="511">
        <v>2927.8367412699999</v>
      </c>
      <c r="Z17" s="511">
        <v>2497.6245273099998</v>
      </c>
      <c r="AA17" s="511">
        <v>2324.6257580300003</v>
      </c>
      <c r="AB17" s="511">
        <v>2265.1069688699999</v>
      </c>
      <c r="AC17" s="511">
        <v>2594.80671613</v>
      </c>
      <c r="AD17" s="511">
        <v>2820.3919999999998</v>
      </c>
      <c r="AE17" s="511">
        <v>3154.1950000000002</v>
      </c>
      <c r="AF17" s="511">
        <v>3575.0149999999999</v>
      </c>
      <c r="AG17" s="511">
        <v>4288.8370000000004</v>
      </c>
      <c r="AH17" s="511">
        <v>5070.6880000000001</v>
      </c>
      <c r="AI17" s="511">
        <v>6045.03</v>
      </c>
      <c r="AJ17" s="511">
        <v>7307.9620000000004</v>
      </c>
      <c r="AK17" s="511">
        <v>9123.1620000000003</v>
      </c>
      <c r="AL17" s="511">
        <v>9924.2139999999999</v>
      </c>
      <c r="AM17" s="511">
        <v>10050.200000000001</v>
      </c>
      <c r="AN17" s="511">
        <v>11030.787</v>
      </c>
      <c r="AO17" s="511">
        <v>12338.357</v>
      </c>
      <c r="AP17" s="511">
        <v>13150.093000000001</v>
      </c>
      <c r="AQ17" s="511">
        <v>15227.102999999999</v>
      </c>
      <c r="AR17" s="511">
        <v>17010.668000000001</v>
      </c>
      <c r="AS17" s="511">
        <v>18222.326000000001</v>
      </c>
      <c r="AT17" s="511">
        <v>18435.019</v>
      </c>
      <c r="AU17" s="511">
        <v>18756.316999999999</v>
      </c>
      <c r="AV17" s="511">
        <v>19168.416000000001</v>
      </c>
      <c r="AW17" s="511">
        <v>19332.305</v>
      </c>
      <c r="AX17" s="511">
        <v>19162.415000000001</v>
      </c>
      <c r="AY17" s="511">
        <v>19199.525000000001</v>
      </c>
      <c r="AZ17" s="511">
        <v>19536.002</v>
      </c>
      <c r="BA17" s="511">
        <v>19469.502</v>
      </c>
      <c r="BB17" s="511">
        <v>19016.197</v>
      </c>
      <c r="BC17" s="511">
        <v>18821.395</v>
      </c>
      <c r="BD17" s="511">
        <v>18938.275000000001</v>
      </c>
      <c r="BE17" s="511">
        <v>18472.481</v>
      </c>
    </row>
    <row r="18" spans="1:57" ht="18.75" customHeight="1">
      <c r="A18" s="264" t="s">
        <v>722</v>
      </c>
      <c r="B18" s="506"/>
      <c r="C18" s="506"/>
      <c r="D18" s="506"/>
      <c r="E18" s="506"/>
      <c r="F18" s="506"/>
      <c r="G18" s="506"/>
      <c r="H18" s="506"/>
      <c r="I18" s="506"/>
      <c r="J18" s="506"/>
      <c r="K18" s="506"/>
      <c r="L18" s="506"/>
      <c r="M18" s="506"/>
      <c r="N18" s="506">
        <v>10082.75078721</v>
      </c>
      <c r="O18" s="506">
        <v>10016.426557000001</v>
      </c>
      <c r="P18" s="506">
        <v>10120.01648765</v>
      </c>
      <c r="Q18" s="506">
        <v>10336.30330723</v>
      </c>
      <c r="R18" s="506">
        <v>10337.18955734</v>
      </c>
      <c r="S18" s="506">
        <v>10630.11973579</v>
      </c>
      <c r="T18" s="506">
        <v>11020.660911659999</v>
      </c>
      <c r="U18" s="506">
        <v>10965.575710610001</v>
      </c>
      <c r="V18" s="506">
        <v>10979.604645110001</v>
      </c>
      <c r="W18" s="506">
        <v>10811.58783909</v>
      </c>
      <c r="X18" s="506">
        <v>10707.80207394</v>
      </c>
      <c r="Y18" s="506">
        <v>10471.445320190001</v>
      </c>
      <c r="Z18" s="506">
        <v>10154.23145872</v>
      </c>
      <c r="AA18" s="506">
        <v>9545.7825506299996</v>
      </c>
      <c r="AB18" s="506">
        <v>8945.2706828700011</v>
      </c>
      <c r="AC18" s="506">
        <v>8346.7017827799991</v>
      </c>
      <c r="AD18" s="506">
        <v>7760.3329999999996</v>
      </c>
      <c r="AE18" s="506">
        <v>7088.6350000000002</v>
      </c>
      <c r="AF18" s="506">
        <v>6716.11</v>
      </c>
      <c r="AG18" s="506">
        <v>6288.0110000000004</v>
      </c>
      <c r="AH18" s="506">
        <v>5688.692</v>
      </c>
      <c r="AI18" s="506">
        <v>5273.616</v>
      </c>
      <c r="AJ18" s="506">
        <v>4932.0559999999996</v>
      </c>
      <c r="AK18" s="506">
        <v>4330.0709999999999</v>
      </c>
      <c r="AL18" s="506">
        <v>4555.2510000000002</v>
      </c>
      <c r="AM18" s="506">
        <v>4973.0219999999999</v>
      </c>
      <c r="AN18" s="506">
        <v>4732.6440000000002</v>
      </c>
      <c r="AO18" s="506">
        <v>4510.4709999999995</v>
      </c>
      <c r="AP18" s="506">
        <v>4323.2960000000003</v>
      </c>
      <c r="AQ18" s="506">
        <v>4501.6570000000002</v>
      </c>
      <c r="AR18" s="506">
        <v>4600.2690000000002</v>
      </c>
      <c r="AS18" s="506">
        <v>4620.8140000000003</v>
      </c>
      <c r="AT18" s="506">
        <v>5218.1729999999998</v>
      </c>
      <c r="AU18" s="506">
        <v>6645.1660000000002</v>
      </c>
      <c r="AV18" s="506">
        <v>7117.6859999999997</v>
      </c>
      <c r="AW18" s="506">
        <v>7628.9390000000003</v>
      </c>
      <c r="AX18" s="506">
        <v>8207.7170000000006</v>
      </c>
      <c r="AY18" s="506">
        <v>9131.5730000000003</v>
      </c>
      <c r="AZ18" s="506">
        <v>10235.484</v>
      </c>
      <c r="BA18" s="506">
        <v>10715.611000000001</v>
      </c>
      <c r="BB18" s="506">
        <v>10942.591</v>
      </c>
      <c r="BC18" s="506">
        <v>11209.33</v>
      </c>
      <c r="BD18" s="506">
        <v>11541.208000000001</v>
      </c>
      <c r="BE18" s="506">
        <v>12118.545</v>
      </c>
    </row>
    <row r="19" spans="1:57" ht="18.75" customHeight="1">
      <c r="A19" s="264" t="s">
        <v>731</v>
      </c>
      <c r="B19" s="506"/>
      <c r="C19" s="506"/>
      <c r="D19" s="506"/>
      <c r="E19" s="506"/>
      <c r="F19" s="506"/>
      <c r="G19" s="506"/>
      <c r="H19" s="506"/>
      <c r="I19" s="506"/>
      <c r="J19" s="506"/>
      <c r="K19" s="506"/>
      <c r="L19" s="506"/>
      <c r="M19" s="506"/>
      <c r="N19" s="506">
        <v>7284.7567420300002</v>
      </c>
      <c r="O19" s="506">
        <v>6901.0455584799993</v>
      </c>
      <c r="P19" s="506">
        <v>7706.78422821</v>
      </c>
      <c r="Q19" s="506">
        <v>7977.2138502399994</v>
      </c>
      <c r="R19" s="506">
        <v>7794.86550919</v>
      </c>
      <c r="S19" s="506">
        <v>7495.7486211699998</v>
      </c>
      <c r="T19" s="506">
        <v>9633.8430088599998</v>
      </c>
      <c r="U19" s="506">
        <v>9393.3110737099996</v>
      </c>
      <c r="V19" s="506">
        <v>8795.9549515199997</v>
      </c>
      <c r="W19" s="506">
        <v>8917.3247800400004</v>
      </c>
      <c r="X19" s="506">
        <v>9505.84551035</v>
      </c>
      <c r="Y19" s="506">
        <v>10429.182307379999</v>
      </c>
      <c r="Z19" s="506">
        <v>10057.963445149999</v>
      </c>
      <c r="AA19" s="506">
        <v>10628.49232906</v>
      </c>
      <c r="AB19" s="506">
        <v>8310.2674491899998</v>
      </c>
      <c r="AC19" s="506">
        <v>8587.5642992100002</v>
      </c>
      <c r="AD19" s="506">
        <v>8901.3629999999994</v>
      </c>
      <c r="AE19" s="506">
        <v>8511.6579999999994</v>
      </c>
      <c r="AF19" s="506">
        <v>9272.4359999999997</v>
      </c>
      <c r="AG19" s="506">
        <v>8889.0619999999999</v>
      </c>
      <c r="AH19" s="506">
        <v>9797.4320000000007</v>
      </c>
      <c r="AI19" s="506">
        <v>10891.795</v>
      </c>
      <c r="AJ19" s="506">
        <v>10283.456</v>
      </c>
      <c r="AK19" s="506">
        <v>9536.6980000000003</v>
      </c>
      <c r="AL19" s="506">
        <v>9144.777</v>
      </c>
      <c r="AM19" s="506">
        <v>9382.3449999999993</v>
      </c>
      <c r="AN19" s="506">
        <v>10283.504000000001</v>
      </c>
      <c r="AO19" s="506">
        <v>10567.146000000001</v>
      </c>
      <c r="AP19" s="506">
        <v>11104.869000000001</v>
      </c>
      <c r="AQ19" s="506">
        <v>10869.382</v>
      </c>
      <c r="AR19" s="506">
        <v>11016.257</v>
      </c>
      <c r="AS19" s="506">
        <v>11272.12</v>
      </c>
      <c r="AT19" s="506">
        <v>14032.743</v>
      </c>
      <c r="AU19" s="506">
        <v>14117.405000000001</v>
      </c>
      <c r="AV19" s="506">
        <v>13511.449000000001</v>
      </c>
      <c r="AW19" s="506">
        <v>14241.076999999999</v>
      </c>
      <c r="AX19" s="506">
        <v>15043.886</v>
      </c>
      <c r="AY19" s="506">
        <v>14654.688</v>
      </c>
      <c r="AZ19" s="506">
        <v>18390.822</v>
      </c>
      <c r="BA19" s="506">
        <v>20110.146000000001</v>
      </c>
      <c r="BB19" s="506">
        <v>20982.526000000002</v>
      </c>
      <c r="BC19" s="506">
        <v>21444.764999999999</v>
      </c>
      <c r="BD19" s="506">
        <v>22177.206999999999</v>
      </c>
      <c r="BE19" s="506">
        <v>22970.407999999999</v>
      </c>
    </row>
    <row r="20" spans="1:57" ht="18.75" hidden="1" customHeight="1">
      <c r="A20" s="264"/>
      <c r="B20" s="506"/>
      <c r="C20" s="506"/>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506"/>
      <c r="BD20" s="506"/>
      <c r="BE20" s="506"/>
    </row>
    <row r="21" spans="1:57" ht="6.75" customHeight="1">
      <c r="A21" s="264"/>
      <c r="B21" s="504"/>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row>
    <row r="22" spans="1:57" ht="18.75" customHeight="1">
      <c r="A22" s="265" t="s">
        <v>730</v>
      </c>
      <c r="B22" s="507"/>
      <c r="C22" s="507"/>
      <c r="D22" s="507"/>
      <c r="E22" s="507"/>
      <c r="F22" s="507"/>
      <c r="G22" s="507"/>
      <c r="H22" s="507"/>
      <c r="I22" s="507"/>
      <c r="J22" s="507"/>
      <c r="K22" s="507"/>
      <c r="L22" s="507"/>
      <c r="M22" s="507"/>
      <c r="N22" s="507">
        <v>95525.183497710008</v>
      </c>
      <c r="O22" s="507">
        <v>100147.08006135</v>
      </c>
      <c r="P22" s="507">
        <v>105785.58419388</v>
      </c>
      <c r="Q22" s="507">
        <v>112887.52056915</v>
      </c>
      <c r="R22" s="507">
        <v>133095.63266816002</v>
      </c>
      <c r="S22" s="507">
        <v>127899.94457793998</v>
      </c>
      <c r="T22" s="507">
        <v>151986.20600336001</v>
      </c>
      <c r="U22" s="507">
        <v>149930.19553919998</v>
      </c>
      <c r="V22" s="507">
        <v>142923.16826628</v>
      </c>
      <c r="W22" s="507">
        <v>131281.08017133002</v>
      </c>
      <c r="X22" s="507">
        <v>132945.96957886999</v>
      </c>
      <c r="Y22" s="507">
        <v>127707.01064106</v>
      </c>
      <c r="Z22" s="507">
        <v>125453.62080444</v>
      </c>
      <c r="AA22" s="507">
        <v>129171.8905657</v>
      </c>
      <c r="AB22" s="507">
        <v>126694.66230303</v>
      </c>
      <c r="AC22" s="507">
        <v>136169.66530627001</v>
      </c>
      <c r="AD22" s="507">
        <v>140561.63399999999</v>
      </c>
      <c r="AE22" s="507">
        <v>154629.07199999999</v>
      </c>
      <c r="AF22" s="507">
        <v>160238.639</v>
      </c>
      <c r="AG22" s="507">
        <v>151908.253</v>
      </c>
      <c r="AH22" s="507">
        <v>155398.20800000001</v>
      </c>
      <c r="AI22" s="507">
        <v>154328.59599999999</v>
      </c>
      <c r="AJ22" s="507">
        <v>158915.726</v>
      </c>
      <c r="AK22" s="507">
        <v>153651.50700000001</v>
      </c>
      <c r="AL22" s="507">
        <v>181466.84299999999</v>
      </c>
      <c r="AM22" s="507">
        <v>200756.02</v>
      </c>
      <c r="AN22" s="507">
        <v>206081.535</v>
      </c>
      <c r="AO22" s="507">
        <v>201941.17199999999</v>
      </c>
      <c r="AP22" s="507">
        <v>221177.04500000001</v>
      </c>
      <c r="AQ22" s="507">
        <v>194880.54399999999</v>
      </c>
      <c r="AR22" s="507">
        <v>200159.389</v>
      </c>
      <c r="AS22" s="507">
        <v>204803.014</v>
      </c>
      <c r="AT22" s="507">
        <v>185238.601</v>
      </c>
      <c r="AU22" s="507">
        <v>191613.891</v>
      </c>
      <c r="AV22" s="507">
        <v>194672.826</v>
      </c>
      <c r="AW22" s="507">
        <v>204922.90100000001</v>
      </c>
      <c r="AX22" s="507">
        <v>211573.43</v>
      </c>
      <c r="AY22" s="507">
        <v>198420.997</v>
      </c>
      <c r="AZ22" s="507">
        <v>192127.50200000001</v>
      </c>
      <c r="BA22" s="507">
        <v>188145.58799999999</v>
      </c>
      <c r="BB22" s="507">
        <v>181943.19399999999</v>
      </c>
      <c r="BC22" s="507">
        <v>206003.78599999999</v>
      </c>
      <c r="BD22" s="507">
        <v>207897.75099999999</v>
      </c>
      <c r="BE22" s="507">
        <v>224554.67499999999</v>
      </c>
    </row>
    <row r="23" spans="1:57" s="1264" customFormat="1" ht="18.75" customHeight="1">
      <c r="A23" s="1263" t="s">
        <v>901</v>
      </c>
      <c r="B23" s="911"/>
      <c r="C23" s="911"/>
      <c r="D23" s="911"/>
      <c r="E23" s="911"/>
      <c r="F23" s="911"/>
      <c r="G23" s="911"/>
      <c r="H23" s="911"/>
      <c r="I23" s="911"/>
      <c r="J23" s="911"/>
      <c r="K23" s="911"/>
      <c r="L23" s="911"/>
      <c r="M23" s="911"/>
      <c r="N23" s="911">
        <v>463730.40237953002</v>
      </c>
      <c r="O23" s="911">
        <v>473118.95783991006</v>
      </c>
      <c r="P23" s="911">
        <v>489080.47751502995</v>
      </c>
      <c r="Q23" s="911">
        <v>513991.82689412998</v>
      </c>
      <c r="R23" s="911">
        <v>542110.91732752998</v>
      </c>
      <c r="S23" s="911">
        <v>529102.94505237998</v>
      </c>
      <c r="T23" s="911">
        <v>560664.06409443996</v>
      </c>
      <c r="U23" s="911">
        <v>555285.24741911003</v>
      </c>
      <c r="V23" s="911">
        <v>523225.66150044999</v>
      </c>
      <c r="W23" s="911">
        <v>497958.59509736003</v>
      </c>
      <c r="X23" s="911">
        <v>495327.30068575998</v>
      </c>
      <c r="Y23" s="911">
        <v>491224.97683579003</v>
      </c>
      <c r="Z23" s="911">
        <v>478095.2674134</v>
      </c>
      <c r="AA23" s="911">
        <v>479874.89615734003</v>
      </c>
      <c r="AB23" s="911">
        <v>467830.9458983501</v>
      </c>
      <c r="AC23" s="911">
        <v>493595.21185157006</v>
      </c>
      <c r="AD23" s="911">
        <v>495483.80099999998</v>
      </c>
      <c r="AE23" s="911">
        <v>518509.72399999999</v>
      </c>
      <c r="AF23" s="911">
        <v>530519.90899999999</v>
      </c>
      <c r="AG23" s="911">
        <v>532481.42099999997</v>
      </c>
      <c r="AH23" s="911">
        <v>543654.005</v>
      </c>
      <c r="AI23" s="911">
        <v>552908.69900000002</v>
      </c>
      <c r="AJ23" s="911">
        <v>576019.59</v>
      </c>
      <c r="AK23" s="911">
        <v>583016.94499999995</v>
      </c>
      <c r="AL23" s="911">
        <v>639698.99699999997</v>
      </c>
      <c r="AM23" s="911">
        <v>657478.24</v>
      </c>
      <c r="AN23" s="911">
        <v>689326.88500000001</v>
      </c>
      <c r="AO23" s="911">
        <v>710552.96200000006</v>
      </c>
      <c r="AP23" s="911">
        <v>737889.43599999999</v>
      </c>
      <c r="AQ23" s="911">
        <v>723816.89399999997</v>
      </c>
      <c r="AR23" s="911">
        <v>767547.32</v>
      </c>
      <c r="AS23" s="911">
        <v>819073.61100000003</v>
      </c>
      <c r="AT23" s="911">
        <v>815461.25300000003</v>
      </c>
      <c r="AU23" s="911">
        <v>859061.01399999997</v>
      </c>
      <c r="AV23" s="911">
        <v>880275.23600000003</v>
      </c>
      <c r="AW23" s="911">
        <v>906187.52500000002</v>
      </c>
      <c r="AX23" s="911">
        <v>912729.13399999996</v>
      </c>
      <c r="AY23" s="911">
        <v>897182.96200000006</v>
      </c>
      <c r="AZ23" s="911">
        <v>901166.94700000004</v>
      </c>
      <c r="BA23" s="911">
        <v>907362.14</v>
      </c>
      <c r="BB23" s="911">
        <v>901826.82299999997</v>
      </c>
      <c r="BC23" s="911">
        <v>944962.23600000003</v>
      </c>
      <c r="BD23" s="911">
        <v>961807.51599999995</v>
      </c>
      <c r="BE23" s="911">
        <v>1022135.443</v>
      </c>
    </row>
    <row r="24" spans="1:57" ht="2.25" customHeight="1">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row>
    <row r="25" spans="1:57" ht="18.75" customHeight="1">
      <c r="A25" s="265" t="s">
        <v>900</v>
      </c>
      <c r="B25" s="507"/>
      <c r="C25" s="507"/>
      <c r="D25" s="507"/>
      <c r="E25" s="507"/>
      <c r="F25" s="507"/>
      <c r="G25" s="507"/>
      <c r="H25" s="507"/>
      <c r="I25" s="507"/>
      <c r="J25" s="507"/>
      <c r="K25" s="507"/>
      <c r="L25" s="507"/>
      <c r="M25" s="507"/>
      <c r="N25" s="507">
        <v>76241.704755312909</v>
      </c>
      <c r="O25" s="507">
        <v>76596.682987756343</v>
      </c>
      <c r="P25" s="507">
        <v>78307.049886292036</v>
      </c>
      <c r="Q25" s="507">
        <v>78281.473358857911</v>
      </c>
      <c r="R25" s="507">
        <v>80456.678284932699</v>
      </c>
      <c r="S25" s="507">
        <v>79181.99288221162</v>
      </c>
      <c r="T25" s="507">
        <v>81108.796845129706</v>
      </c>
      <c r="U25" s="507">
        <v>79932.874383938746</v>
      </c>
      <c r="V25" s="507">
        <v>77478.873367306063</v>
      </c>
      <c r="W25" s="507">
        <v>75044.242807289993</v>
      </c>
      <c r="X25" s="507">
        <v>72416.885331550002</v>
      </c>
      <c r="Y25" s="507">
        <v>70793.38879261</v>
      </c>
      <c r="Z25" s="507">
        <v>72222.734274169998</v>
      </c>
      <c r="AA25" s="507">
        <v>72474.84890538</v>
      </c>
      <c r="AB25" s="507">
        <v>71253.052600259995</v>
      </c>
      <c r="AC25" s="507">
        <v>70489.275256389999</v>
      </c>
      <c r="AD25" s="507">
        <v>70885.27</v>
      </c>
      <c r="AE25" s="507">
        <v>70119.982000000004</v>
      </c>
      <c r="AF25" s="507">
        <v>69585.297999999995</v>
      </c>
      <c r="AG25" s="507">
        <v>66104.7</v>
      </c>
      <c r="AH25" s="507">
        <v>65381.207999999999</v>
      </c>
      <c r="AI25" s="507">
        <v>64658.680999999997</v>
      </c>
      <c r="AJ25" s="507">
        <v>65715.781000000003</v>
      </c>
      <c r="AK25" s="507">
        <v>66719.846000000005</v>
      </c>
      <c r="AL25" s="507">
        <v>70301.358999999997</v>
      </c>
      <c r="AM25" s="507">
        <v>69988.188999999998</v>
      </c>
      <c r="AN25" s="507">
        <v>70982.793000000005</v>
      </c>
      <c r="AO25" s="507">
        <v>68933.031000000003</v>
      </c>
      <c r="AP25" s="507">
        <v>75047.447</v>
      </c>
      <c r="AQ25" s="507">
        <v>78055.803</v>
      </c>
      <c r="AR25" s="507">
        <v>77099.831999999995</v>
      </c>
      <c r="AS25" s="507">
        <v>82909.523000000001</v>
      </c>
      <c r="AT25" s="507">
        <v>86861.744999999995</v>
      </c>
      <c r="AU25" s="507">
        <v>88291.982000000004</v>
      </c>
      <c r="AV25" s="507">
        <v>89278.096000000005</v>
      </c>
      <c r="AW25" s="507">
        <v>91779.271999999997</v>
      </c>
      <c r="AX25" s="507">
        <v>90123.839000000007</v>
      </c>
      <c r="AY25" s="507">
        <v>93905.483999999997</v>
      </c>
      <c r="AZ25" s="507">
        <v>94938.922000000006</v>
      </c>
      <c r="BA25" s="507">
        <v>102621.557</v>
      </c>
      <c r="BB25" s="507">
        <v>105568.175</v>
      </c>
      <c r="BC25" s="507">
        <v>112319.974</v>
      </c>
      <c r="BD25" s="507">
        <v>115904.378</v>
      </c>
      <c r="BE25" s="507">
        <v>123915.405</v>
      </c>
    </row>
    <row r="26" spans="1:57" ht="18.75" customHeight="1">
      <c r="A26" s="1275" t="s">
        <v>669</v>
      </c>
      <c r="B26" s="915"/>
      <c r="C26" s="915"/>
      <c r="D26" s="915"/>
      <c r="E26" s="915"/>
      <c r="F26" s="915"/>
      <c r="G26" s="915"/>
      <c r="H26" s="915"/>
      <c r="I26" s="915"/>
      <c r="J26" s="915"/>
      <c r="K26" s="915"/>
      <c r="L26" s="915"/>
      <c r="M26" s="915"/>
      <c r="N26" s="915">
        <v>539972.1071348429</v>
      </c>
      <c r="O26" s="915">
        <v>549715.64082766639</v>
      </c>
      <c r="P26" s="915">
        <v>567387.52740132203</v>
      </c>
      <c r="Q26" s="915">
        <v>592273.30025298789</v>
      </c>
      <c r="R26" s="915">
        <v>622567.59561246273</v>
      </c>
      <c r="S26" s="915">
        <v>608284.93793459155</v>
      </c>
      <c r="T26" s="915">
        <v>641772.86093956965</v>
      </c>
      <c r="U26" s="915">
        <v>635218.12180304877</v>
      </c>
      <c r="V26" s="915">
        <v>600704.53486775607</v>
      </c>
      <c r="W26" s="915">
        <v>573002.83790465002</v>
      </c>
      <c r="X26" s="915">
        <v>567744.18601731001</v>
      </c>
      <c r="Y26" s="915">
        <v>562018.3656284</v>
      </c>
      <c r="Z26" s="915">
        <v>550318.00168757001</v>
      </c>
      <c r="AA26" s="915">
        <v>552349.74506272003</v>
      </c>
      <c r="AB26" s="915">
        <v>539083.9984986101</v>
      </c>
      <c r="AC26" s="915">
        <v>564084.48710796004</v>
      </c>
      <c r="AD26" s="915">
        <v>566369.071</v>
      </c>
      <c r="AE26" s="915">
        <v>588629.70600000001</v>
      </c>
      <c r="AF26" s="915">
        <v>600105.20699999994</v>
      </c>
      <c r="AG26" s="915">
        <v>598586.12099999993</v>
      </c>
      <c r="AH26" s="915">
        <v>609035.21299999999</v>
      </c>
      <c r="AI26" s="915">
        <v>617567.38</v>
      </c>
      <c r="AJ26" s="915">
        <v>641735.37099999993</v>
      </c>
      <c r="AK26" s="915">
        <v>649736.79099999997</v>
      </c>
      <c r="AL26" s="915">
        <v>710000.35599999991</v>
      </c>
      <c r="AM26" s="915">
        <v>727466.429</v>
      </c>
      <c r="AN26" s="915">
        <v>760309.67800000007</v>
      </c>
      <c r="AO26" s="915">
        <v>779485.99300000002</v>
      </c>
      <c r="AP26" s="915">
        <v>812936.88300000003</v>
      </c>
      <c r="AQ26" s="915">
        <v>801872.69699999993</v>
      </c>
      <c r="AR26" s="915">
        <v>844647.152</v>
      </c>
      <c r="AS26" s="915">
        <v>901983.13400000008</v>
      </c>
      <c r="AT26" s="915">
        <v>902322.99800000002</v>
      </c>
      <c r="AU26" s="915">
        <v>947352.99599999993</v>
      </c>
      <c r="AV26" s="915">
        <v>969553.33200000005</v>
      </c>
      <c r="AW26" s="915">
        <v>997966.79700000002</v>
      </c>
      <c r="AX26" s="915">
        <v>1002852.973</v>
      </c>
      <c r="AY26" s="915">
        <v>991088.446</v>
      </c>
      <c r="AZ26" s="915">
        <v>996105.86900000006</v>
      </c>
      <c r="BA26" s="915">
        <v>1009983.697</v>
      </c>
      <c r="BB26" s="915">
        <v>1007394.998</v>
      </c>
      <c r="BC26" s="915">
        <v>1057282.21</v>
      </c>
      <c r="BD26" s="915">
        <v>1077711.8939999999</v>
      </c>
      <c r="BE26" s="915">
        <v>1146050.848</v>
      </c>
    </row>
    <row r="27" spans="1:57" ht="18.75" customHeight="1">
      <c r="A27" s="265" t="s">
        <v>1980</v>
      </c>
      <c r="B27" s="507"/>
      <c r="C27" s="507"/>
      <c r="D27" s="507"/>
      <c r="E27" s="507"/>
      <c r="F27" s="507"/>
      <c r="G27" s="507"/>
      <c r="H27" s="507"/>
      <c r="I27" s="507"/>
      <c r="J27" s="507"/>
      <c r="K27" s="507"/>
      <c r="L27" s="507"/>
      <c r="M27" s="507"/>
      <c r="N27" s="507">
        <v>28126.112328711304</v>
      </c>
      <c r="O27" s="507">
        <v>30800.724019251797</v>
      </c>
      <c r="P27" s="507">
        <v>32942.155921821097</v>
      </c>
      <c r="Q27" s="507">
        <v>34174.5590335987</v>
      </c>
      <c r="R27" s="507">
        <v>35201.6834150184</v>
      </c>
      <c r="S27" s="507">
        <v>34849.538496836802</v>
      </c>
      <c r="T27" s="507">
        <v>38331.944195888806</v>
      </c>
      <c r="U27" s="507">
        <v>37430.809667950001</v>
      </c>
      <c r="V27" s="507">
        <v>36767.893910825806</v>
      </c>
      <c r="W27" s="507">
        <v>35603.219717860266</v>
      </c>
      <c r="X27" s="507">
        <v>37330.257881732265</v>
      </c>
      <c r="Y27" s="507">
        <v>36413.086037660105</v>
      </c>
      <c r="Z27" s="809">
        <v>52925.68</v>
      </c>
      <c r="AA27" s="809">
        <v>51819.866999999998</v>
      </c>
      <c r="AB27" s="809">
        <v>52245.368000000002</v>
      </c>
      <c r="AC27" s="809">
        <v>53083.644</v>
      </c>
      <c r="AD27" s="809">
        <v>52101.987000000001</v>
      </c>
      <c r="AE27" s="809">
        <v>53377.824000000001</v>
      </c>
      <c r="AF27" s="809">
        <v>54015.008000000002</v>
      </c>
      <c r="AG27" s="809">
        <v>55963.466999999997</v>
      </c>
      <c r="AH27" s="809">
        <v>55200.877</v>
      </c>
      <c r="AI27" s="809">
        <v>56944.357000000004</v>
      </c>
      <c r="AJ27" s="809">
        <v>61665.252</v>
      </c>
      <c r="AK27" s="809">
        <v>72830.626999999993</v>
      </c>
      <c r="AL27" s="809">
        <v>78319.953999999998</v>
      </c>
      <c r="AM27" s="809">
        <v>83860.013999999996</v>
      </c>
      <c r="AN27" s="809">
        <v>86684.301999999996</v>
      </c>
      <c r="AO27" s="809">
        <v>90045.566000000006</v>
      </c>
      <c r="AP27" s="809">
        <v>93416.668999999994</v>
      </c>
      <c r="AQ27" s="809">
        <v>107182.484</v>
      </c>
      <c r="AR27" s="809">
        <v>117688.02800000001</v>
      </c>
      <c r="AS27" s="809">
        <v>125174.768</v>
      </c>
      <c r="AT27" s="809">
        <v>129916.696</v>
      </c>
      <c r="AU27" s="809">
        <v>136788.79</v>
      </c>
      <c r="AV27" s="809">
        <v>141471.084</v>
      </c>
      <c r="AW27" s="809">
        <v>143485.66699999999</v>
      </c>
      <c r="AX27" s="809">
        <v>150117.481</v>
      </c>
      <c r="AY27" s="809">
        <v>160529.04300000001</v>
      </c>
      <c r="AZ27" s="809">
        <v>167107.212</v>
      </c>
      <c r="BA27" s="809">
        <v>166469.32699999999</v>
      </c>
      <c r="BB27" s="809">
        <v>177396.00241799999</v>
      </c>
      <c r="BC27" s="809">
        <v>196844.661467</v>
      </c>
      <c r="BD27" s="809">
        <v>200292.61096300001</v>
      </c>
      <c r="BE27" s="809">
        <v>213064.42822</v>
      </c>
    </row>
    <row r="28" spans="1:57" ht="18.75" customHeight="1">
      <c r="A28" s="1275" t="s">
        <v>1369</v>
      </c>
      <c r="B28" s="915"/>
      <c r="C28" s="915"/>
      <c r="D28" s="915"/>
      <c r="E28" s="915"/>
      <c r="F28" s="915"/>
      <c r="G28" s="915"/>
      <c r="H28" s="915"/>
      <c r="I28" s="915"/>
      <c r="J28" s="915"/>
      <c r="K28" s="915"/>
      <c r="L28" s="915"/>
      <c r="M28" s="915"/>
      <c r="N28" s="915">
        <v>568098.21946355421</v>
      </c>
      <c r="O28" s="915">
        <v>580516.36484691815</v>
      </c>
      <c r="P28" s="915">
        <v>600329.68332314317</v>
      </c>
      <c r="Q28" s="915">
        <v>626447.85928658664</v>
      </c>
      <c r="R28" s="915">
        <v>657769.2790274811</v>
      </c>
      <c r="S28" s="915">
        <v>643134.47643142834</v>
      </c>
      <c r="T28" s="915">
        <v>680104.80513545847</v>
      </c>
      <c r="U28" s="915">
        <v>672648.9314709988</v>
      </c>
      <c r="V28" s="915">
        <v>637472.4287785819</v>
      </c>
      <c r="W28" s="915">
        <v>608606.05762251024</v>
      </c>
      <c r="X28" s="915">
        <v>605074.44389904232</v>
      </c>
      <c r="Y28" s="915">
        <v>598431.45166606014</v>
      </c>
      <c r="Z28" s="915">
        <v>603243.68168757006</v>
      </c>
      <c r="AA28" s="915">
        <v>604169.61206272</v>
      </c>
      <c r="AB28" s="915">
        <v>591329.36649861012</v>
      </c>
      <c r="AC28" s="915">
        <v>617168.13110796001</v>
      </c>
      <c r="AD28" s="915">
        <v>618471.05799999996</v>
      </c>
      <c r="AE28" s="915">
        <v>642007.53</v>
      </c>
      <c r="AF28" s="915">
        <v>654120.21499999997</v>
      </c>
      <c r="AG28" s="915">
        <v>654549.58799999987</v>
      </c>
      <c r="AH28" s="915">
        <v>664236.09</v>
      </c>
      <c r="AI28" s="915">
        <v>674511.73699999996</v>
      </c>
      <c r="AJ28" s="915">
        <v>703400.62299999991</v>
      </c>
      <c r="AK28" s="915">
        <v>722567.41799999995</v>
      </c>
      <c r="AL28" s="915">
        <v>788320.30999999994</v>
      </c>
      <c r="AM28" s="915">
        <v>811326.44299999997</v>
      </c>
      <c r="AN28" s="915">
        <v>846993.9800000001</v>
      </c>
      <c r="AO28" s="915">
        <v>869531.55900000001</v>
      </c>
      <c r="AP28" s="915">
        <v>906353.55200000003</v>
      </c>
      <c r="AQ28" s="915">
        <v>909055.18099999987</v>
      </c>
      <c r="AR28" s="915">
        <v>962335.18</v>
      </c>
      <c r="AS28" s="915">
        <v>1027157.9020000001</v>
      </c>
      <c r="AT28" s="915">
        <v>1032239.694</v>
      </c>
      <c r="AU28" s="915">
        <v>1084141.7859999998</v>
      </c>
      <c r="AV28" s="915">
        <v>1111024.416</v>
      </c>
      <c r="AW28" s="915">
        <v>1141452.4639999999</v>
      </c>
      <c r="AX28" s="915">
        <v>1152970.4539999999</v>
      </c>
      <c r="AY28" s="915">
        <v>1151617.4890000001</v>
      </c>
      <c r="AZ28" s="915">
        <v>1163213.081</v>
      </c>
      <c r="BA28" s="915">
        <v>1176453.024</v>
      </c>
      <c r="BB28" s="915">
        <v>1184791.0004179999</v>
      </c>
      <c r="BC28" s="915">
        <v>1254126.8714669999</v>
      </c>
      <c r="BD28" s="915">
        <v>1278004.5049629998</v>
      </c>
      <c r="BE28" s="915">
        <v>1359115.2762199999</v>
      </c>
    </row>
    <row r="29" spans="1:57" ht="12" customHeight="1">
      <c r="A29" s="1276"/>
      <c r="B29" s="810"/>
      <c r="C29" s="810"/>
      <c r="D29" s="810"/>
      <c r="E29" s="810"/>
      <c r="F29" s="810"/>
      <c r="G29" s="810"/>
      <c r="H29" s="810"/>
      <c r="I29" s="810"/>
      <c r="J29" s="810"/>
      <c r="K29" s="810"/>
      <c r="L29" s="810"/>
      <c r="M29" s="810"/>
      <c r="N29" s="810"/>
      <c r="O29" s="810"/>
      <c r="P29" s="810"/>
      <c r="Q29" s="810"/>
      <c r="R29" s="810"/>
      <c r="S29" s="810"/>
      <c r="T29" s="810"/>
      <c r="U29" s="810"/>
      <c r="V29" s="810"/>
      <c r="W29" s="810"/>
      <c r="X29" s="810"/>
      <c r="Y29" s="810"/>
      <c r="Z29" s="810"/>
      <c r="AA29" s="810"/>
      <c r="AB29" s="810"/>
      <c r="AC29" s="810"/>
      <c r="AD29" s="810"/>
      <c r="AE29" s="810"/>
      <c r="AF29" s="810"/>
      <c r="AG29" s="810"/>
      <c r="AH29" s="810"/>
      <c r="AI29" s="810"/>
      <c r="AJ29" s="810"/>
    </row>
    <row r="30" spans="1:57" ht="6" customHeight="1"/>
    <row r="31" spans="1:57" s="1277" customFormat="1">
      <c r="A31" s="641" t="s">
        <v>729</v>
      </c>
      <c r="Q31" s="422"/>
      <c r="R31" s="422"/>
      <c r="S31" s="422"/>
    </row>
    <row r="32" spans="1:57" s="1277" customFormat="1">
      <c r="A32" s="1277" t="s">
        <v>1484</v>
      </c>
      <c r="Q32" s="422"/>
      <c r="R32" s="422"/>
      <c r="S32" s="422"/>
    </row>
    <row r="33" spans="2:17">
      <c r="B33" s="1278"/>
      <c r="C33" s="1278"/>
      <c r="D33" s="1278"/>
      <c r="E33" s="1278"/>
      <c r="F33" s="1278"/>
      <c r="G33" s="1278"/>
      <c r="H33" s="1278"/>
      <c r="I33" s="1278"/>
      <c r="J33" s="1278"/>
      <c r="K33" s="1278"/>
      <c r="L33" s="1278"/>
      <c r="M33" s="1278"/>
      <c r="N33" s="1278"/>
      <c r="O33" s="1278"/>
      <c r="P33" s="1278"/>
      <c r="Q33" s="1278"/>
    </row>
    <row r="34" spans="2:17">
      <c r="B34" s="1278"/>
      <c r="C34" s="1278"/>
      <c r="D34" s="1278"/>
      <c r="E34" s="1278"/>
      <c r="F34" s="1278"/>
      <c r="G34" s="1278"/>
      <c r="H34" s="1278"/>
      <c r="I34" s="1278"/>
      <c r="J34" s="1278"/>
      <c r="K34" s="1278"/>
      <c r="L34" s="1278"/>
      <c r="M34" s="1278"/>
      <c r="N34" s="1278"/>
      <c r="O34" s="1278"/>
      <c r="P34" s="1278"/>
      <c r="Q34" s="1278"/>
    </row>
    <row r="35" spans="2:17">
      <c r="B35" s="1278"/>
      <c r="C35" s="1278"/>
      <c r="D35" s="1278"/>
      <c r="E35" s="1278"/>
      <c r="F35" s="1278"/>
      <c r="G35" s="1278"/>
      <c r="H35" s="1278"/>
      <c r="I35" s="1278"/>
      <c r="J35" s="1278"/>
      <c r="K35" s="1278"/>
      <c r="L35" s="1278"/>
      <c r="M35" s="1278"/>
      <c r="N35" s="1278"/>
      <c r="O35" s="1278"/>
      <c r="P35" s="1278"/>
      <c r="Q35" s="1278"/>
    </row>
    <row r="36" spans="2:17">
      <c r="B36" s="1278"/>
      <c r="C36" s="1278"/>
      <c r="D36" s="1278"/>
      <c r="E36" s="1278"/>
      <c r="F36" s="1278"/>
      <c r="G36" s="1278"/>
      <c r="H36" s="1278"/>
      <c r="I36" s="1278"/>
      <c r="J36" s="1278"/>
      <c r="K36" s="1278"/>
      <c r="L36" s="1278"/>
      <c r="M36" s="1278"/>
      <c r="N36" s="1278"/>
      <c r="O36" s="1278"/>
      <c r="P36" s="1278"/>
      <c r="Q36" s="1278"/>
    </row>
    <row r="37" spans="2:17">
      <c r="B37" s="1278"/>
      <c r="C37" s="1278"/>
      <c r="D37" s="1278"/>
      <c r="E37" s="1278"/>
      <c r="F37" s="1278"/>
      <c r="G37" s="1278"/>
      <c r="H37" s="1278"/>
      <c r="I37" s="1278"/>
      <c r="J37" s="1278"/>
      <c r="K37" s="1278"/>
      <c r="L37" s="1278"/>
      <c r="M37" s="1278"/>
      <c r="N37" s="1278"/>
      <c r="O37" s="1278"/>
      <c r="P37" s="1278"/>
      <c r="Q37" s="1278"/>
    </row>
    <row r="38" spans="2:17">
      <c r="B38" s="1278"/>
      <c r="C38" s="1278"/>
      <c r="D38" s="1278"/>
      <c r="E38" s="1278"/>
      <c r="F38" s="1278"/>
      <c r="G38" s="1278"/>
      <c r="H38" s="1278"/>
      <c r="I38" s="1278"/>
      <c r="J38" s="1278"/>
      <c r="K38" s="1278"/>
      <c r="L38" s="1278"/>
      <c r="M38" s="1278"/>
      <c r="N38" s="1278"/>
      <c r="O38" s="1278"/>
      <c r="P38" s="1278"/>
      <c r="Q38" s="1278"/>
    </row>
    <row r="39" spans="2:17">
      <c r="B39" s="1278"/>
      <c r="C39" s="1278"/>
      <c r="D39" s="1278"/>
      <c r="E39" s="1278"/>
      <c r="F39" s="1278"/>
      <c r="G39" s="1278"/>
      <c r="H39" s="1278"/>
      <c r="I39" s="1278"/>
      <c r="J39" s="1278"/>
      <c r="K39" s="1278"/>
      <c r="L39" s="1278"/>
      <c r="M39" s="1278"/>
      <c r="N39" s="1278"/>
      <c r="O39" s="1278"/>
      <c r="P39" s="1278"/>
      <c r="Q39" s="1278"/>
    </row>
    <row r="40" spans="2:17">
      <c r="B40" s="1278"/>
      <c r="C40" s="1278"/>
      <c r="D40" s="1278"/>
      <c r="E40" s="1278"/>
      <c r="F40" s="1278"/>
      <c r="G40" s="1278"/>
      <c r="H40" s="1278"/>
      <c r="I40" s="1278"/>
      <c r="J40" s="1278"/>
      <c r="K40" s="1278"/>
      <c r="L40" s="1278"/>
      <c r="M40" s="1278"/>
      <c r="N40" s="1278"/>
      <c r="O40" s="1278"/>
      <c r="P40" s="1278"/>
      <c r="Q40" s="1278"/>
    </row>
    <row r="41" spans="2:17">
      <c r="B41" s="1278"/>
      <c r="C41" s="1278"/>
      <c r="D41" s="1278"/>
      <c r="E41" s="1278"/>
      <c r="F41" s="1278"/>
      <c r="G41" s="1278"/>
      <c r="H41" s="1278"/>
      <c r="I41" s="1278"/>
      <c r="J41" s="1278"/>
      <c r="K41" s="1278"/>
      <c r="L41" s="1278"/>
      <c r="M41" s="1278"/>
      <c r="N41" s="1278"/>
      <c r="O41" s="1278"/>
      <c r="P41" s="1278"/>
      <c r="Q41" s="1278"/>
    </row>
    <row r="42" spans="2:17">
      <c r="B42" s="1278"/>
      <c r="C42" s="1278"/>
      <c r="D42" s="1278"/>
      <c r="E42" s="1278"/>
      <c r="F42" s="1278"/>
      <c r="G42" s="1278"/>
      <c r="H42" s="1278"/>
      <c r="I42" s="1278"/>
      <c r="J42" s="1278"/>
      <c r="K42" s="1278"/>
      <c r="L42" s="1278"/>
      <c r="M42" s="1278"/>
      <c r="N42" s="1278"/>
      <c r="O42" s="1278"/>
      <c r="P42" s="1278"/>
      <c r="Q42" s="1278"/>
    </row>
    <row r="43" spans="2:17">
      <c r="B43" s="1278"/>
      <c r="C43" s="1278"/>
      <c r="D43" s="1278"/>
      <c r="E43" s="1278"/>
      <c r="F43" s="1278"/>
      <c r="G43" s="1278"/>
      <c r="H43" s="1278"/>
      <c r="I43" s="1278"/>
      <c r="J43" s="1278"/>
      <c r="K43" s="1278"/>
      <c r="L43" s="1278"/>
      <c r="M43" s="1278"/>
      <c r="N43" s="1278"/>
      <c r="O43" s="1278"/>
      <c r="P43" s="1278"/>
      <c r="Q43" s="1278"/>
    </row>
    <row r="44" spans="2:17">
      <c r="B44" s="1278"/>
      <c r="C44" s="1278"/>
      <c r="D44" s="1278"/>
      <c r="E44" s="1278"/>
      <c r="F44" s="1278"/>
      <c r="G44" s="1278"/>
      <c r="H44" s="1278"/>
      <c r="I44" s="1278"/>
      <c r="J44" s="1278"/>
      <c r="K44" s="1278"/>
      <c r="L44" s="1278"/>
      <c r="M44" s="1278"/>
      <c r="N44" s="1278"/>
      <c r="O44" s="1278"/>
      <c r="P44" s="1278"/>
      <c r="Q44" s="1278"/>
    </row>
    <row r="45" spans="2:17">
      <c r="B45" s="1278"/>
      <c r="C45" s="1278"/>
      <c r="D45" s="1278"/>
      <c r="E45" s="1278"/>
      <c r="F45" s="1278"/>
      <c r="G45" s="1278"/>
      <c r="H45" s="1278"/>
      <c r="I45" s="1278"/>
      <c r="J45" s="1278"/>
      <c r="K45" s="1278"/>
      <c r="L45" s="1278"/>
      <c r="M45" s="1278"/>
      <c r="N45" s="1278"/>
      <c r="O45" s="1278"/>
      <c r="P45" s="1278"/>
      <c r="Q45" s="1278"/>
    </row>
    <row r="46" spans="2:17">
      <c r="B46" s="1278"/>
      <c r="C46" s="1278"/>
      <c r="D46" s="1278"/>
      <c r="E46" s="1278"/>
      <c r="F46" s="1278"/>
      <c r="G46" s="1278"/>
      <c r="H46" s="1278"/>
      <c r="I46" s="1278"/>
      <c r="J46" s="1278"/>
      <c r="K46" s="1278"/>
      <c r="L46" s="1278"/>
      <c r="M46" s="1278"/>
      <c r="N46" s="1278"/>
      <c r="O46" s="1278"/>
      <c r="P46" s="1278"/>
      <c r="Q46" s="1278"/>
    </row>
    <row r="47" spans="2:17">
      <c r="B47" s="1278"/>
      <c r="C47" s="1278"/>
      <c r="D47" s="1278"/>
      <c r="E47" s="1278"/>
      <c r="F47" s="1278"/>
      <c r="G47" s="1278"/>
      <c r="H47" s="1278"/>
      <c r="I47" s="1278"/>
      <c r="J47" s="1278"/>
      <c r="K47" s="1278"/>
      <c r="L47" s="1278"/>
      <c r="M47" s="1278"/>
      <c r="N47" s="1278"/>
      <c r="O47" s="1278"/>
      <c r="P47" s="1278"/>
      <c r="Q47" s="1278"/>
    </row>
    <row r="48" spans="2:17">
      <c r="B48" s="1278"/>
      <c r="C48" s="1278"/>
      <c r="D48" s="1278"/>
      <c r="E48" s="1278"/>
      <c r="F48" s="1278"/>
      <c r="G48" s="1278"/>
      <c r="H48" s="1278"/>
      <c r="I48" s="1278"/>
      <c r="J48" s="1278"/>
      <c r="K48" s="1278"/>
      <c r="L48" s="1278"/>
      <c r="M48" s="1278"/>
      <c r="N48" s="1278"/>
      <c r="O48" s="1278"/>
      <c r="P48" s="1278"/>
      <c r="Q48" s="1278"/>
    </row>
    <row r="49" spans="2:17">
      <c r="B49" s="1278"/>
      <c r="C49" s="1278"/>
      <c r="D49" s="1278"/>
      <c r="E49" s="1278"/>
      <c r="F49" s="1278"/>
      <c r="G49" s="1278"/>
      <c r="H49" s="1278"/>
      <c r="I49" s="1278"/>
      <c r="J49" s="1278"/>
      <c r="K49" s="1278"/>
      <c r="L49" s="1278"/>
      <c r="M49" s="1278"/>
      <c r="N49" s="1278"/>
      <c r="O49" s="1278"/>
      <c r="P49" s="1278"/>
      <c r="Q49" s="1278"/>
    </row>
    <row r="50" spans="2:17">
      <c r="B50" s="1278"/>
      <c r="C50" s="1278"/>
      <c r="D50" s="1278"/>
      <c r="E50" s="1278"/>
      <c r="F50" s="1278"/>
      <c r="G50" s="1278"/>
      <c r="H50" s="1278"/>
      <c r="I50" s="1278"/>
      <c r="J50" s="1278"/>
      <c r="K50" s="1278"/>
      <c r="L50" s="1278"/>
      <c r="M50" s="1278"/>
      <c r="N50" s="1278"/>
      <c r="O50" s="1278"/>
      <c r="P50" s="1278"/>
      <c r="Q50" s="1278"/>
    </row>
    <row r="51" spans="2:17">
      <c r="B51" s="1278"/>
      <c r="C51" s="1278"/>
      <c r="D51" s="1278"/>
      <c r="E51" s="1278"/>
      <c r="F51" s="1278"/>
      <c r="G51" s="1278"/>
      <c r="H51" s="1278"/>
      <c r="I51" s="1278"/>
      <c r="J51" s="1278"/>
      <c r="K51" s="1278"/>
      <c r="L51" s="1278"/>
      <c r="M51" s="1278"/>
      <c r="N51" s="1278"/>
      <c r="O51" s="1278"/>
      <c r="P51" s="1278"/>
      <c r="Q51" s="1278"/>
    </row>
    <row r="52" spans="2:17">
      <c r="B52" s="1278"/>
      <c r="C52" s="1278"/>
      <c r="D52" s="1278"/>
      <c r="E52" s="1278"/>
      <c r="F52" s="1278"/>
      <c r="G52" s="1278"/>
      <c r="H52" s="1278"/>
      <c r="I52" s="1278"/>
      <c r="J52" s="1278"/>
      <c r="K52" s="1278"/>
      <c r="L52" s="1278"/>
      <c r="M52" s="1278"/>
      <c r="N52" s="1278"/>
      <c r="O52" s="1278"/>
      <c r="P52" s="1278"/>
      <c r="Q52" s="1278"/>
    </row>
    <row r="53" spans="2:17">
      <c r="B53" s="1278"/>
      <c r="C53" s="1278"/>
      <c r="D53" s="1278"/>
      <c r="E53" s="1278"/>
      <c r="F53" s="1278"/>
      <c r="G53" s="1278"/>
      <c r="H53" s="1278"/>
      <c r="I53" s="1278"/>
      <c r="J53" s="1278"/>
      <c r="K53" s="1278"/>
      <c r="L53" s="1278"/>
      <c r="M53" s="1278"/>
      <c r="N53" s="1278"/>
      <c r="O53" s="1278"/>
      <c r="P53" s="1278"/>
      <c r="Q53" s="1278"/>
    </row>
    <row r="54" spans="2:17">
      <c r="B54" s="1278"/>
      <c r="C54" s="1278"/>
      <c r="D54" s="1278"/>
      <c r="E54" s="1278"/>
      <c r="F54" s="1278"/>
      <c r="G54" s="1278"/>
      <c r="H54" s="1278"/>
      <c r="I54" s="1278"/>
      <c r="J54" s="1278"/>
      <c r="K54" s="1278"/>
      <c r="L54" s="1278"/>
      <c r="M54" s="1278"/>
      <c r="N54" s="1278"/>
      <c r="O54" s="1278"/>
      <c r="P54" s="1278"/>
      <c r="Q54" s="1278"/>
    </row>
    <row r="55" spans="2:17">
      <c r="B55" s="1278"/>
      <c r="C55" s="1278"/>
      <c r="D55" s="1278"/>
      <c r="E55" s="1278"/>
      <c r="F55" s="1278"/>
      <c r="G55" s="1278"/>
      <c r="H55" s="1278"/>
      <c r="I55" s="1278"/>
      <c r="J55" s="1278"/>
      <c r="K55" s="1278"/>
      <c r="L55" s="1278"/>
      <c r="M55" s="1278"/>
      <c r="N55" s="1278"/>
      <c r="O55" s="1278"/>
      <c r="P55" s="1278"/>
      <c r="Q55" s="1278"/>
    </row>
    <row r="56" spans="2:17">
      <c r="B56" s="1278"/>
    </row>
    <row r="57" spans="2:17">
      <c r="B57" s="1278"/>
    </row>
    <row r="58" spans="2:17">
      <c r="B58" s="1274"/>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codeName="Planilha45">
    <tabColor theme="0" tint="-0.499984740745262"/>
  </sheetPr>
  <dimension ref="A1:AT5"/>
  <sheetViews>
    <sheetView workbookViewId="0">
      <pane xSplit="1" topLeftCell="AP1" activePane="topRight" state="frozen"/>
      <selection activeCell="EA1" sqref="EA1:EB1"/>
      <selection pane="topRight"/>
    </sheetView>
  </sheetViews>
  <sheetFormatPr defaultColWidth="9.1796875" defaultRowHeight="14.5"/>
  <cols>
    <col min="1" max="1" width="46.1796875" style="474" customWidth="1"/>
    <col min="2" max="2" width="12.54296875" style="474" customWidth="1"/>
    <col min="3" max="3" width="11.81640625" style="474" customWidth="1"/>
    <col min="4" max="4" width="12.453125" style="474" customWidth="1"/>
    <col min="5" max="5" width="9.1796875" style="474"/>
    <col min="6" max="6" width="12.54296875" style="474" customWidth="1"/>
    <col min="7" max="7" width="11.26953125" style="474" customWidth="1"/>
    <col min="8" max="8" width="10.81640625" style="474" customWidth="1"/>
    <col min="9" max="9" width="9.1796875" style="474"/>
    <col min="10" max="10" width="14.1796875" style="474" customWidth="1"/>
    <col min="11" max="11" width="10.1796875" style="474" customWidth="1"/>
    <col min="12" max="12" width="13" style="474" customWidth="1"/>
    <col min="13" max="13" width="9.1796875" style="474"/>
    <col min="14" max="14" width="11.453125" style="474" customWidth="1"/>
    <col min="15" max="15" width="10.81640625" style="474" customWidth="1"/>
    <col min="16" max="16" width="12.1796875" style="474" customWidth="1"/>
    <col min="17" max="17" width="9.1796875" style="474"/>
    <col min="18" max="18" width="11.81640625" style="474" customWidth="1"/>
    <col min="19" max="19" width="10.453125" style="474" customWidth="1"/>
    <col min="20" max="20" width="11.1796875" style="474" customWidth="1"/>
    <col min="21" max="21" width="9.1796875" style="474"/>
    <col min="22" max="22" width="12.54296875" style="474" customWidth="1"/>
    <col min="23" max="23" width="14.453125" style="474" customWidth="1"/>
    <col min="24" max="24" width="13.1796875" style="474" customWidth="1"/>
    <col min="25" max="25" width="9.1796875" style="474"/>
    <col min="26" max="26" width="10.54296875" style="474" customWidth="1"/>
    <col min="27" max="27" width="14.453125" style="474" customWidth="1"/>
    <col min="28" max="28" width="11.54296875" style="474" customWidth="1"/>
    <col min="29" max="29" width="9.1796875" style="474"/>
    <col min="30" max="30" width="12" style="474" customWidth="1"/>
    <col min="31" max="31" width="11.453125" style="474" customWidth="1"/>
    <col min="32" max="32" width="11" style="474" customWidth="1"/>
    <col min="33" max="33" width="11.453125" style="474" customWidth="1"/>
    <col min="34" max="46" width="12" style="474" customWidth="1"/>
    <col min="47" max="16384" width="9.1796875" style="474"/>
  </cols>
  <sheetData>
    <row r="1" spans="1:46" ht="41.15" customHeight="1">
      <c r="A1" s="1152" t="s">
        <v>1922</v>
      </c>
      <c r="B1" s="1153"/>
      <c r="C1" s="1153"/>
      <c r="D1" s="1153"/>
      <c r="E1" s="1153"/>
      <c r="F1" s="1153"/>
      <c r="G1" s="1153"/>
      <c r="H1" s="1153"/>
      <c r="I1" s="1153"/>
      <c r="J1" s="1153"/>
      <c r="K1" s="1153"/>
      <c r="L1" s="1153"/>
      <c r="M1" s="1153"/>
      <c r="N1" s="1152"/>
      <c r="O1" s="1152"/>
      <c r="P1" s="1152"/>
      <c r="Q1" s="1152"/>
      <c r="R1" s="1152"/>
      <c r="S1" s="1152"/>
      <c r="T1" s="1152"/>
      <c r="U1" s="1152"/>
      <c r="V1" s="1152"/>
      <c r="W1" s="1152"/>
      <c r="X1" s="1152"/>
      <c r="Y1" s="1152"/>
      <c r="Z1" s="1152"/>
      <c r="AA1" s="1152"/>
      <c r="AB1" s="1152"/>
      <c r="AC1" s="1152"/>
      <c r="AD1" s="1152"/>
      <c r="AE1" s="1152"/>
      <c r="AF1" s="1152"/>
      <c r="AG1" s="1152"/>
      <c r="AH1" s="1152"/>
      <c r="AI1" s="1152"/>
      <c r="AJ1" s="1152"/>
      <c r="AK1" s="1152"/>
      <c r="AL1" s="1152"/>
      <c r="AM1" s="1152"/>
      <c r="AN1" s="1152"/>
      <c r="AO1" s="1152"/>
      <c r="AP1" s="1152"/>
      <c r="AQ1" s="1152"/>
      <c r="AR1" s="1152"/>
      <c r="AS1" s="1152"/>
      <c r="AT1" s="1152" t="s">
        <v>710</v>
      </c>
    </row>
    <row r="2" spans="1:46">
      <c r="A2" s="1154"/>
      <c r="B2" s="1155">
        <v>41639</v>
      </c>
      <c r="C2" s="1155">
        <v>41729</v>
      </c>
      <c r="D2" s="1155">
        <v>41820</v>
      </c>
      <c r="E2" s="1155">
        <v>41912</v>
      </c>
      <c r="F2" s="1155">
        <v>42004</v>
      </c>
      <c r="G2" s="1155">
        <v>42094</v>
      </c>
      <c r="H2" s="1155" t="s">
        <v>1635</v>
      </c>
      <c r="I2" s="1155">
        <v>42277</v>
      </c>
      <c r="J2" s="1155">
        <v>42369</v>
      </c>
      <c r="K2" s="1155">
        <v>42460</v>
      </c>
      <c r="L2" s="1155">
        <v>42551</v>
      </c>
      <c r="M2" s="1155">
        <v>42643</v>
      </c>
      <c r="N2" s="1155">
        <v>42735</v>
      </c>
      <c r="O2" s="1155">
        <v>42825</v>
      </c>
      <c r="P2" s="1155">
        <v>42916</v>
      </c>
      <c r="Q2" s="1156">
        <v>43008</v>
      </c>
      <c r="R2" s="1155">
        <v>43100</v>
      </c>
      <c r="S2" s="1155">
        <v>43190</v>
      </c>
      <c r="T2" s="1155">
        <v>43281</v>
      </c>
      <c r="U2" s="1155">
        <v>43373</v>
      </c>
      <c r="V2" s="1155">
        <v>43465</v>
      </c>
      <c r="W2" s="1155">
        <v>43555</v>
      </c>
      <c r="X2" s="1155">
        <v>43646</v>
      </c>
      <c r="Y2" s="1155">
        <v>43738</v>
      </c>
      <c r="Z2" s="1155">
        <v>43830</v>
      </c>
      <c r="AA2" s="1155">
        <v>43921</v>
      </c>
      <c r="AB2" s="1155">
        <v>44012</v>
      </c>
      <c r="AC2" s="1155">
        <v>44104</v>
      </c>
      <c r="AD2" s="1155">
        <v>44196</v>
      </c>
      <c r="AE2" s="1155">
        <v>44286</v>
      </c>
      <c r="AF2" s="1155">
        <v>44377</v>
      </c>
      <c r="AG2" s="1155">
        <v>44469</v>
      </c>
      <c r="AH2" s="1155">
        <v>44561</v>
      </c>
      <c r="AI2" s="1155">
        <v>44651</v>
      </c>
      <c r="AJ2" s="1155">
        <v>44742</v>
      </c>
      <c r="AK2" s="1155">
        <v>44834</v>
      </c>
      <c r="AL2" s="1155">
        <v>44926</v>
      </c>
      <c r="AM2" s="1155">
        <v>45016</v>
      </c>
      <c r="AN2" s="1155">
        <v>45107</v>
      </c>
      <c r="AO2" s="1155">
        <v>45199</v>
      </c>
      <c r="AP2" s="1155">
        <v>45291</v>
      </c>
      <c r="AQ2" s="1155">
        <v>45382</v>
      </c>
      <c r="AR2" s="1155">
        <v>45473</v>
      </c>
      <c r="AS2" s="1155">
        <v>45565</v>
      </c>
      <c r="AT2" s="1155">
        <v>45657</v>
      </c>
    </row>
    <row r="3" spans="1:46">
      <c r="A3" s="1157" t="s">
        <v>1361</v>
      </c>
      <c r="B3" s="1158">
        <v>103.22696608027999</v>
      </c>
      <c r="C3" s="1158">
        <v>160.2867050065629</v>
      </c>
      <c r="D3" s="1158">
        <v>162.24325996814633</v>
      </c>
      <c r="E3" s="1158">
        <v>170.91778910182202</v>
      </c>
      <c r="F3" s="1158">
        <v>183.2089544413179</v>
      </c>
      <c r="G3" s="1158">
        <v>214.91695694310275</v>
      </c>
      <c r="H3" s="1158">
        <v>203.32325924205162</v>
      </c>
      <c r="I3" s="1158">
        <v>241.8779393254697</v>
      </c>
      <c r="J3" s="1158">
        <v>234.29076695813876</v>
      </c>
      <c r="K3" s="1158">
        <v>216.04949212404603</v>
      </c>
      <c r="L3" s="1158">
        <v>194.85393272754999</v>
      </c>
      <c r="M3" s="1158">
        <v>193.78844884182001</v>
      </c>
      <c r="N3" s="1158">
        <v>183.30045983552</v>
      </c>
      <c r="O3" s="1158">
        <v>176.45352341446002</v>
      </c>
      <c r="P3" s="1158">
        <v>184.91012777790002</v>
      </c>
      <c r="Q3" s="1158">
        <v>180.69480167512</v>
      </c>
      <c r="R3" s="1158">
        <v>192.35188396308999</v>
      </c>
      <c r="S3" s="1158">
        <v>197.94922730783003</v>
      </c>
      <c r="T3" s="1158">
        <v>223.53598885795998</v>
      </c>
      <c r="U3" s="1158">
        <v>233.37846273218</v>
      </c>
      <c r="V3" s="1158">
        <v>219.46786453358001</v>
      </c>
      <c r="W3" s="1158">
        <v>224.54494403755999</v>
      </c>
      <c r="X3" s="1158">
        <v>228.30299432579</v>
      </c>
      <c r="Y3" s="1158">
        <v>240.00711520297997</v>
      </c>
      <c r="Z3" s="1158">
        <v>232.76384956765997</v>
      </c>
      <c r="AA3" s="1158">
        <v>284.7944342907</v>
      </c>
      <c r="AB3" s="1158">
        <v>300.43384089300002</v>
      </c>
      <c r="AC3" s="1158">
        <v>301.65805500452001</v>
      </c>
      <c r="AD3" s="1158">
        <v>286.13866077418999</v>
      </c>
      <c r="AE3" s="1158">
        <v>309.57472256477001</v>
      </c>
      <c r="AF3" s="1158">
        <v>274.59988262393</v>
      </c>
      <c r="AG3" s="1158">
        <v>290.93918219671002</v>
      </c>
      <c r="AH3" s="1158">
        <v>310.52582637566002</v>
      </c>
      <c r="AI3" s="1158">
        <v>285.87789249539003</v>
      </c>
      <c r="AJ3" s="1158">
        <v>305.89614488096998</v>
      </c>
      <c r="AK3" s="1158">
        <v>316.23732818649</v>
      </c>
      <c r="AL3" s="1158">
        <v>322.97899970728002</v>
      </c>
      <c r="AM3" s="1158">
        <v>328.86501634966999</v>
      </c>
      <c r="AN3" s="1158">
        <v>310.90478078833996</v>
      </c>
      <c r="AO3" s="1158">
        <v>306.65444293815</v>
      </c>
      <c r="AP3" s="1158">
        <v>300.64051647545</v>
      </c>
      <c r="AQ3" s="1158">
        <v>302.04738327795002</v>
      </c>
      <c r="AR3" s="1158">
        <v>341.15075287395001</v>
      </c>
      <c r="AS3" s="1158">
        <v>348.16554538653003</v>
      </c>
      <c r="AT3" s="1158">
        <v>384.02963719378005</v>
      </c>
    </row>
    <row r="4" spans="1:46">
      <c r="A4" s="1157" t="s">
        <v>1630</v>
      </c>
      <c r="B4" s="1158">
        <v>380.16957698793999</v>
      </c>
      <c r="C4" s="1158">
        <v>379.68540212828009</v>
      </c>
      <c r="D4" s="1158">
        <v>387.47238085952</v>
      </c>
      <c r="E4" s="1158">
        <v>396.46973829950002</v>
      </c>
      <c r="F4" s="1158">
        <v>409.06434581166991</v>
      </c>
      <c r="G4" s="1158">
        <v>407.65063866935998</v>
      </c>
      <c r="H4" s="1158">
        <v>404.96167869254003</v>
      </c>
      <c r="I4" s="1158">
        <v>399.89492161409999</v>
      </c>
      <c r="J4" s="1158">
        <v>400.92735484491004</v>
      </c>
      <c r="K4" s="1158">
        <v>384.65504274371</v>
      </c>
      <c r="L4" s="1158">
        <v>378.14890517710006</v>
      </c>
      <c r="M4" s="1158">
        <v>373.95573717548996</v>
      </c>
      <c r="N4" s="1158">
        <v>378.71790579288006</v>
      </c>
      <c r="O4" s="1158">
        <v>373.86447827310985</v>
      </c>
      <c r="P4" s="1158">
        <v>367.43961728481997</v>
      </c>
      <c r="Q4" s="1158">
        <v>358.38919682348995</v>
      </c>
      <c r="R4" s="1158">
        <v>371.73260314486993</v>
      </c>
      <c r="S4" s="1158">
        <v>368.41984437954</v>
      </c>
      <c r="T4" s="1158">
        <v>365.09371731524993</v>
      </c>
      <c r="U4" s="1158">
        <v>366.72674531120003</v>
      </c>
      <c r="V4" s="1158">
        <v>379.11833193565997</v>
      </c>
      <c r="W4" s="1158">
        <v>384.49026897237013</v>
      </c>
      <c r="X4" s="1158">
        <v>389.26438754306014</v>
      </c>
      <c r="Y4" s="1158">
        <v>401.72825607166999</v>
      </c>
      <c r="Z4" s="1158">
        <v>416.97294232885002</v>
      </c>
      <c r="AA4" s="1158">
        <v>425.20592323347989</v>
      </c>
      <c r="AB4" s="1158">
        <v>427.03258928411992</v>
      </c>
      <c r="AC4" s="1158">
        <v>458.65162399339994</v>
      </c>
      <c r="AD4" s="1158">
        <v>493.34733311115002</v>
      </c>
      <c r="AE4" s="1158">
        <v>503.36216148242988</v>
      </c>
      <c r="AF4" s="1158">
        <v>527.2728153958999</v>
      </c>
      <c r="AG4" s="1158">
        <v>553.70797106623002</v>
      </c>
      <c r="AH4" s="1158">
        <v>591.45730837425992</v>
      </c>
      <c r="AI4" s="1158">
        <v>616.44510626364001</v>
      </c>
      <c r="AJ4" s="1158">
        <v>641.45685169159992</v>
      </c>
      <c r="AK4" s="1158">
        <v>653.31600499174999</v>
      </c>
      <c r="AL4" s="1158">
        <v>674.98779803461002</v>
      </c>
      <c r="AM4" s="1158">
        <v>673.9879576825499</v>
      </c>
      <c r="AN4" s="1158">
        <v>680.18366645023013</v>
      </c>
      <c r="AO4" s="1158">
        <v>689.4514274382002</v>
      </c>
      <c r="AP4" s="1158">
        <v>709.3431813254499</v>
      </c>
      <c r="AQ4" s="1158">
        <v>705.34761481126998</v>
      </c>
      <c r="AR4" s="1158">
        <v>716.13145784438007</v>
      </c>
      <c r="AS4" s="1158">
        <v>729.54634982613993</v>
      </c>
      <c r="AT4" s="1158">
        <v>762.0212118402801</v>
      </c>
    </row>
    <row r="5" spans="1:46">
      <c r="A5" s="1157" t="s">
        <v>58</v>
      </c>
      <c r="B5" s="1158">
        <v>483.39654306821996</v>
      </c>
      <c r="C5" s="1158">
        <v>539.97210713484299</v>
      </c>
      <c r="D5" s="1158">
        <v>549.71564082766633</v>
      </c>
      <c r="E5" s="1158">
        <v>567.38752740132202</v>
      </c>
      <c r="F5" s="1158">
        <v>592.27330025298784</v>
      </c>
      <c r="G5" s="1158">
        <v>622.5675956124627</v>
      </c>
      <c r="H5" s="1158">
        <v>608.28493793459165</v>
      </c>
      <c r="I5" s="1158">
        <v>641.77286093956968</v>
      </c>
      <c r="J5" s="1158">
        <v>635.2181218030488</v>
      </c>
      <c r="K5" s="1158">
        <v>600.70453486775602</v>
      </c>
      <c r="L5" s="1158">
        <v>573.00283790465005</v>
      </c>
      <c r="M5" s="1158">
        <v>567.74418601730997</v>
      </c>
      <c r="N5" s="1158">
        <v>562.01836562840003</v>
      </c>
      <c r="O5" s="1158">
        <v>550.3180016875699</v>
      </c>
      <c r="P5" s="1158">
        <v>552.34974506271999</v>
      </c>
      <c r="Q5" s="1158">
        <v>539.08399849860996</v>
      </c>
      <c r="R5" s="1158">
        <v>564.08448710795994</v>
      </c>
      <c r="S5" s="1158">
        <v>566.36907168737002</v>
      </c>
      <c r="T5" s="1158">
        <v>588.62970617320991</v>
      </c>
      <c r="U5" s="1158">
        <v>600.10520804338</v>
      </c>
      <c r="V5" s="1158">
        <v>598.58619646924001</v>
      </c>
      <c r="W5" s="1158">
        <v>609.03521300993009</v>
      </c>
      <c r="X5" s="1158">
        <v>617.56738186885013</v>
      </c>
      <c r="Y5" s="1158">
        <v>641.73537127464999</v>
      </c>
      <c r="Z5" s="1158">
        <v>649.73679189651</v>
      </c>
      <c r="AA5" s="1158">
        <v>710.00035752417989</v>
      </c>
      <c r="AB5" s="1158">
        <v>727.46643017711995</v>
      </c>
      <c r="AC5" s="1158">
        <v>760.30967899791995</v>
      </c>
      <c r="AD5" s="1158">
        <v>779.48599388534001</v>
      </c>
      <c r="AE5" s="1158">
        <v>812.9368840471999</v>
      </c>
      <c r="AF5" s="1158">
        <v>801.87269801982995</v>
      </c>
      <c r="AG5" s="1158">
        <v>844.64715326294004</v>
      </c>
      <c r="AH5" s="1158">
        <v>901.98313474991994</v>
      </c>
      <c r="AI5" s="1158">
        <v>902.32299875903004</v>
      </c>
      <c r="AJ5" s="1158">
        <v>947.35299657256996</v>
      </c>
      <c r="AK5" s="1158">
        <v>969.55333317824</v>
      </c>
      <c r="AL5" s="1158">
        <v>997.96679774188999</v>
      </c>
      <c r="AM5" s="1158">
        <v>1002.85297403222</v>
      </c>
      <c r="AN5" s="1158">
        <v>991.0884472385701</v>
      </c>
      <c r="AO5" s="1158">
        <v>996.10587037635014</v>
      </c>
      <c r="AP5" s="1158">
        <v>1009.9836978008999</v>
      </c>
      <c r="AQ5" s="1158">
        <v>1007.3949980892199</v>
      </c>
      <c r="AR5" s="1158">
        <v>1057.2822107183301</v>
      </c>
      <c r="AS5" s="1158">
        <v>1077.71189521267</v>
      </c>
      <c r="AT5" s="1158">
        <v>1146.0508490340601</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codeName="Planilha46">
    <tabColor rgb="FF939598"/>
    <pageSetUpPr fitToPage="1"/>
  </sheetPr>
  <dimension ref="A1:AJ34"/>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796875" defaultRowHeight="14"/>
  <cols>
    <col min="1" max="1" width="65" style="263" customWidth="1"/>
    <col min="2" max="7" width="13.7265625" style="263" customWidth="1"/>
    <col min="8" max="17" width="13.7265625" style="422" customWidth="1"/>
    <col min="18" max="33" width="13.1796875" style="263" customWidth="1"/>
    <col min="34" max="36" width="13.7265625" style="263" customWidth="1"/>
    <col min="37" max="16384" width="9.1796875" style="263"/>
  </cols>
  <sheetData>
    <row r="1" spans="1:36" ht="40.5" customHeight="1">
      <c r="A1" s="1533" t="s">
        <v>891</v>
      </c>
      <c r="B1" s="1530"/>
      <c r="C1" s="1530"/>
      <c r="D1" s="1529"/>
      <c r="E1" s="1529"/>
      <c r="F1" s="1529"/>
      <c r="G1" s="1529"/>
      <c r="H1" s="1531"/>
      <c r="I1" s="1531"/>
      <c r="J1" s="1531"/>
      <c r="K1" s="1532"/>
      <c r="L1" s="1532"/>
      <c r="M1" s="1532"/>
      <c r="N1" s="1532"/>
      <c r="O1" s="1532"/>
      <c r="P1" s="1532"/>
      <c r="Q1" s="1532"/>
      <c r="R1" s="1532"/>
      <c r="S1" s="1532"/>
      <c r="T1" s="1532"/>
      <c r="U1" s="1532"/>
      <c r="V1" s="1532"/>
      <c r="W1" s="1532"/>
      <c r="X1" s="1532"/>
      <c r="Y1" s="1532"/>
      <c r="Z1" s="1532"/>
      <c r="AA1" s="1532"/>
      <c r="AB1" s="1532"/>
      <c r="AC1" s="1532"/>
      <c r="AD1" s="1532"/>
      <c r="AE1" s="1532"/>
      <c r="AF1" s="1535"/>
      <c r="AG1" s="1535"/>
      <c r="AH1" s="1535"/>
      <c r="AI1" s="1535"/>
      <c r="AJ1" s="1535" t="s">
        <v>710</v>
      </c>
    </row>
    <row r="2" spans="1:36" s="360" customFormat="1" ht="28.5" customHeight="1">
      <c r="A2" s="1279"/>
      <c r="B2" s="1280" t="s">
        <v>624</v>
      </c>
      <c r="C2" s="1280" t="s">
        <v>634</v>
      </c>
      <c r="D2" s="1280" t="s">
        <v>655</v>
      </c>
      <c r="E2" s="1280" t="s">
        <v>660</v>
      </c>
      <c r="F2" s="1280" t="s">
        <v>667</v>
      </c>
      <c r="G2" s="1280" t="s">
        <v>894</v>
      </c>
      <c r="H2" s="1280" t="s">
        <v>914</v>
      </c>
      <c r="I2" s="1280" t="s">
        <v>927</v>
      </c>
      <c r="J2" s="1280" t="s">
        <v>1002</v>
      </c>
      <c r="K2" s="1280" t="s">
        <v>1090</v>
      </c>
      <c r="L2" s="1280" t="s">
        <v>1132</v>
      </c>
      <c r="M2" s="1280" t="s">
        <v>1194</v>
      </c>
      <c r="N2" s="1280" t="s">
        <v>1211</v>
      </c>
      <c r="O2" s="1280" t="s">
        <v>1223</v>
      </c>
      <c r="P2" s="1280" t="s">
        <v>1240</v>
      </c>
      <c r="Q2" s="1280" t="s">
        <v>1406</v>
      </c>
      <c r="R2" s="1280" t="s">
        <v>1462</v>
      </c>
      <c r="S2" s="1280" t="s">
        <v>1509</v>
      </c>
      <c r="T2" s="1280" t="s">
        <v>1521</v>
      </c>
      <c r="U2" s="1280" t="s">
        <v>1541</v>
      </c>
      <c r="V2" s="1280" t="s">
        <v>1608</v>
      </c>
      <c r="W2" s="1280" t="s">
        <v>1623</v>
      </c>
      <c r="X2" s="1280" t="s">
        <v>1636</v>
      </c>
      <c r="Y2" s="1280" t="s">
        <v>1654</v>
      </c>
      <c r="Z2" s="1280" t="s">
        <v>1721</v>
      </c>
      <c r="AA2" s="1280" t="s">
        <v>1771</v>
      </c>
      <c r="AB2" s="1280" t="s">
        <v>1788</v>
      </c>
      <c r="AC2" s="1280" t="s">
        <v>1805</v>
      </c>
      <c r="AD2" s="1280" t="s">
        <v>1826</v>
      </c>
      <c r="AE2" s="1280" t="s">
        <v>1863</v>
      </c>
      <c r="AF2" s="1280" t="s">
        <v>1882</v>
      </c>
      <c r="AG2" s="1280" t="s">
        <v>1942</v>
      </c>
      <c r="AH2" s="1280" t="s">
        <v>1963</v>
      </c>
      <c r="AI2" s="1280" t="s">
        <v>1981</v>
      </c>
      <c r="AJ2" s="1280" t="s">
        <v>2004</v>
      </c>
    </row>
    <row r="3" spans="1:36" ht="18.75" customHeight="1">
      <c r="A3" s="265" t="s">
        <v>566</v>
      </c>
      <c r="B3" s="258">
        <v>-36035.722000000002</v>
      </c>
      <c r="C3" s="258">
        <v>-38469.517999999996</v>
      </c>
      <c r="D3" s="258">
        <v>-39102.883999999998</v>
      </c>
      <c r="E3" s="258">
        <v>-37431.101999999999</v>
      </c>
      <c r="F3" s="258">
        <v>-37640.023999999998</v>
      </c>
      <c r="G3" s="258">
        <v>-37417.334000000003</v>
      </c>
      <c r="H3" s="258">
        <v>-36629.563999999998</v>
      </c>
      <c r="I3" s="258">
        <v>-37309.464999999997</v>
      </c>
      <c r="J3" s="258">
        <v>-36660.82</v>
      </c>
      <c r="K3" s="258">
        <v>-36118.341999999997</v>
      </c>
      <c r="L3" s="258">
        <v>-35496.307000000001</v>
      </c>
      <c r="M3" s="258">
        <v>-34260.631999999998</v>
      </c>
      <c r="N3" s="258">
        <v>-34205.817999999999</v>
      </c>
      <c r="O3" s="258">
        <v>-33090.508999999998</v>
      </c>
      <c r="P3" s="258">
        <v>-34477.248</v>
      </c>
      <c r="Q3" s="258">
        <v>-39747</v>
      </c>
      <c r="R3" s="805">
        <v>-47083</v>
      </c>
      <c r="S3" s="805">
        <v>-49267</v>
      </c>
      <c r="T3" s="805">
        <v>-51140</v>
      </c>
      <c r="U3" s="805">
        <v>-52158</v>
      </c>
      <c r="V3" s="805">
        <v>-51244</v>
      </c>
      <c r="W3" s="805">
        <v>-47810</v>
      </c>
      <c r="X3" s="805">
        <v>-46501</v>
      </c>
      <c r="Y3" s="805">
        <v>-48931</v>
      </c>
      <c r="Z3" s="805">
        <v>-49840</v>
      </c>
      <c r="AA3" s="805">
        <v>-51353</v>
      </c>
      <c r="AB3" s="805">
        <v>-53438</v>
      </c>
      <c r="AC3" s="805">
        <v>-56590</v>
      </c>
      <c r="AD3" s="805">
        <v>-56610</v>
      </c>
      <c r="AE3" s="805">
        <v>-57334</v>
      </c>
      <c r="AF3" s="805">
        <v>-57186</v>
      </c>
      <c r="AG3" s="805">
        <v>-55380</v>
      </c>
      <c r="AH3" s="805">
        <v>-54128</v>
      </c>
      <c r="AI3" s="805">
        <v>-54472</v>
      </c>
      <c r="AJ3" s="805">
        <v>-51131</v>
      </c>
    </row>
    <row r="4" spans="1:36" ht="18.75" customHeight="1">
      <c r="A4" s="264" t="s">
        <v>867</v>
      </c>
      <c r="B4" s="254">
        <v>-2282.7539999999999</v>
      </c>
      <c r="C4" s="254">
        <v>0</v>
      </c>
      <c r="D4" s="254">
        <v>0</v>
      </c>
      <c r="E4" s="254">
        <v>0</v>
      </c>
      <c r="F4" s="254">
        <v>0</v>
      </c>
      <c r="G4" s="254">
        <v>0</v>
      </c>
      <c r="H4" s="254">
        <v>0</v>
      </c>
      <c r="I4" s="254">
        <v>0</v>
      </c>
      <c r="J4" s="254">
        <v>0</v>
      </c>
      <c r="K4" s="254">
        <v>0</v>
      </c>
      <c r="L4" s="254">
        <v>0</v>
      </c>
      <c r="M4" s="254">
        <v>0</v>
      </c>
      <c r="N4" s="254">
        <v>0</v>
      </c>
      <c r="O4" s="254">
        <v>0</v>
      </c>
      <c r="P4" s="254">
        <v>0</v>
      </c>
      <c r="Q4" s="254">
        <v>0</v>
      </c>
      <c r="R4" s="806">
        <v>0</v>
      </c>
      <c r="S4" s="806">
        <v>0</v>
      </c>
      <c r="T4" s="806">
        <v>0</v>
      </c>
      <c r="U4" s="806">
        <v>0</v>
      </c>
      <c r="V4" s="806">
        <v>0</v>
      </c>
      <c r="W4" s="806">
        <v>0</v>
      </c>
      <c r="X4" s="806">
        <v>0</v>
      </c>
      <c r="Y4" s="806">
        <v>0</v>
      </c>
      <c r="Z4" s="806">
        <v>0</v>
      </c>
      <c r="AA4" s="806">
        <v>0</v>
      </c>
      <c r="AB4" s="806">
        <v>0</v>
      </c>
      <c r="AC4" s="806">
        <v>0</v>
      </c>
      <c r="AD4" s="806">
        <v>0</v>
      </c>
      <c r="AE4" s="806">
        <v>0</v>
      </c>
      <c r="AF4" s="806">
        <v>0</v>
      </c>
      <c r="AG4" s="806">
        <v>0</v>
      </c>
      <c r="AH4" s="806">
        <v>0</v>
      </c>
      <c r="AI4" s="806">
        <v>0</v>
      </c>
      <c r="AJ4" s="806">
        <v>0</v>
      </c>
    </row>
    <row r="5" spans="1:36" ht="18.75" customHeight="1">
      <c r="A5" s="264" t="s">
        <v>866</v>
      </c>
      <c r="B5" s="254">
        <v>0</v>
      </c>
      <c r="C5" s="254">
        <v>0</v>
      </c>
      <c r="D5" s="254">
        <v>0</v>
      </c>
      <c r="E5" s="254">
        <v>-401.64</v>
      </c>
      <c r="F5" s="254">
        <v>0</v>
      </c>
      <c r="G5" s="254">
        <v>0</v>
      </c>
      <c r="H5" s="254">
        <v>0</v>
      </c>
      <c r="I5" s="254">
        <v>0</v>
      </c>
      <c r="J5" s="254">
        <v>0</v>
      </c>
      <c r="K5" s="254">
        <v>0</v>
      </c>
      <c r="L5" s="254">
        <v>0</v>
      </c>
      <c r="M5" s="254">
        <v>0</v>
      </c>
      <c r="N5" s="254">
        <v>0</v>
      </c>
      <c r="O5" s="254">
        <v>0</v>
      </c>
      <c r="P5" s="254">
        <v>0</v>
      </c>
      <c r="Q5" s="254">
        <v>0</v>
      </c>
      <c r="R5" s="806">
        <v>0</v>
      </c>
      <c r="S5" s="806">
        <v>0</v>
      </c>
      <c r="T5" s="806">
        <v>0</v>
      </c>
      <c r="U5" s="806">
        <v>0</v>
      </c>
      <c r="V5" s="806">
        <v>0</v>
      </c>
      <c r="W5" s="806">
        <v>0</v>
      </c>
      <c r="X5" s="806">
        <v>0</v>
      </c>
      <c r="Y5" s="806">
        <v>0</v>
      </c>
      <c r="Z5" s="806">
        <v>0</v>
      </c>
      <c r="AA5" s="806">
        <v>0</v>
      </c>
      <c r="AB5" s="806">
        <v>0</v>
      </c>
      <c r="AC5" s="806">
        <v>0</v>
      </c>
      <c r="AD5" s="806">
        <v>0</v>
      </c>
      <c r="AE5" s="806">
        <v>0</v>
      </c>
      <c r="AF5" s="806">
        <v>0</v>
      </c>
      <c r="AG5" s="806">
        <v>0</v>
      </c>
      <c r="AH5" s="806">
        <v>0</v>
      </c>
      <c r="AI5" s="806">
        <v>0</v>
      </c>
      <c r="AJ5" s="806">
        <v>0</v>
      </c>
    </row>
    <row r="6" spans="1:36" ht="18.75" customHeight="1">
      <c r="A6" s="264" t="s">
        <v>926</v>
      </c>
      <c r="B6" s="254"/>
      <c r="C6" s="254"/>
      <c r="D6" s="254"/>
      <c r="E6" s="254"/>
      <c r="F6" s="254"/>
      <c r="G6" s="254"/>
      <c r="H6" s="254">
        <v>-665.72500000000002</v>
      </c>
      <c r="I6" s="254">
        <v>0</v>
      </c>
      <c r="J6" s="254">
        <v>0</v>
      </c>
      <c r="K6" s="254">
        <v>0</v>
      </c>
      <c r="L6" s="254">
        <v>0</v>
      </c>
      <c r="M6" s="254">
        <v>0</v>
      </c>
      <c r="N6" s="254">
        <v>0</v>
      </c>
      <c r="O6" s="254">
        <v>0</v>
      </c>
      <c r="P6" s="254">
        <v>0</v>
      </c>
      <c r="Q6" s="254">
        <v>0</v>
      </c>
      <c r="R6" s="806">
        <v>0</v>
      </c>
      <c r="S6" s="806">
        <v>0</v>
      </c>
      <c r="T6" s="806">
        <v>0</v>
      </c>
      <c r="U6" s="806">
        <v>0</v>
      </c>
      <c r="V6" s="806">
        <v>0</v>
      </c>
      <c r="W6" s="806">
        <v>0</v>
      </c>
      <c r="X6" s="806">
        <v>0</v>
      </c>
      <c r="Y6" s="806">
        <v>0</v>
      </c>
      <c r="Z6" s="806">
        <v>0</v>
      </c>
      <c r="AA6" s="806">
        <v>0</v>
      </c>
      <c r="AB6" s="806">
        <v>0</v>
      </c>
      <c r="AC6" s="806">
        <v>0</v>
      </c>
      <c r="AD6" s="806">
        <v>0</v>
      </c>
      <c r="AE6" s="806">
        <v>0</v>
      </c>
      <c r="AF6" s="806">
        <v>0</v>
      </c>
      <c r="AG6" s="806">
        <v>0</v>
      </c>
      <c r="AH6" s="806">
        <v>0</v>
      </c>
      <c r="AI6" s="806">
        <v>0</v>
      </c>
      <c r="AJ6" s="806">
        <v>0</v>
      </c>
    </row>
    <row r="7" spans="1:36" ht="18.75" customHeight="1">
      <c r="A7" s="264" t="s">
        <v>865</v>
      </c>
      <c r="B7" s="254">
        <v>-6123.0039999999999</v>
      </c>
      <c r="C7" s="254">
        <v>-6120.5950000000003</v>
      </c>
      <c r="D7" s="254">
        <v>-5888.0680000000002</v>
      </c>
      <c r="E7" s="254">
        <v>-5366.143</v>
      </c>
      <c r="F7" s="254">
        <v>-5119.5039999999999</v>
      </c>
      <c r="G7" s="254">
        <v>-4058.66</v>
      </c>
      <c r="H7" s="254">
        <v>-4205.2489999999998</v>
      </c>
      <c r="I7" s="254">
        <v>-3910.8310000000001</v>
      </c>
      <c r="J7" s="254">
        <v>-3634.7440000000001</v>
      </c>
      <c r="K7" s="254">
        <v>-3704.335</v>
      </c>
      <c r="L7" s="254">
        <v>-3251.335</v>
      </c>
      <c r="M7" s="254">
        <v>-4157.5029999999997</v>
      </c>
      <c r="N7" s="254">
        <v>-4258.223</v>
      </c>
      <c r="O7" s="254">
        <v>-5534.7669999999998</v>
      </c>
      <c r="P7" s="254">
        <v>-9945.2129999999997</v>
      </c>
      <c r="Q7" s="254">
        <v>-10872</v>
      </c>
      <c r="R7" s="806">
        <v>-6899</v>
      </c>
      <c r="S7" s="806">
        <v>-6608</v>
      </c>
      <c r="T7" s="806">
        <v>-5761</v>
      </c>
      <c r="U7" s="806">
        <v>-3144</v>
      </c>
      <c r="V7" s="806">
        <v>-3170</v>
      </c>
      <c r="W7" s="806">
        <v>-5561</v>
      </c>
      <c r="X7" s="806">
        <v>-6609</v>
      </c>
      <c r="Y7" s="806">
        <v>-6923</v>
      </c>
      <c r="Z7" s="806">
        <v>-7719</v>
      </c>
      <c r="AA7" s="806">
        <v>-7449</v>
      </c>
      <c r="AB7" s="806">
        <v>-9142</v>
      </c>
      <c r="AC7" s="806">
        <v>-8801</v>
      </c>
      <c r="AD7" s="806">
        <v>-9703</v>
      </c>
      <c r="AE7" s="806">
        <v>-9015</v>
      </c>
      <c r="AF7" s="806">
        <v>-8636</v>
      </c>
      <c r="AG7" s="806">
        <v>-9067</v>
      </c>
      <c r="AH7" s="806">
        <v>-8857</v>
      </c>
      <c r="AI7" s="806">
        <v>-6005</v>
      </c>
      <c r="AJ7" s="806">
        <v>-9157</v>
      </c>
    </row>
    <row r="8" spans="1:36">
      <c r="A8" s="361" t="s">
        <v>864</v>
      </c>
      <c r="B8" s="254">
        <v>0</v>
      </c>
      <c r="C8" s="254">
        <v>0</v>
      </c>
      <c r="D8" s="254">
        <v>0</v>
      </c>
      <c r="E8" s="254">
        <v>0</v>
      </c>
      <c r="F8" s="254">
        <v>0</v>
      </c>
      <c r="G8" s="254">
        <v>0</v>
      </c>
      <c r="H8" s="254">
        <v>0</v>
      </c>
      <c r="I8" s="254">
        <v>0</v>
      </c>
      <c r="J8" s="254">
        <v>0</v>
      </c>
      <c r="K8" s="254">
        <v>0</v>
      </c>
      <c r="L8" s="254">
        <v>0</v>
      </c>
      <c r="M8" s="254">
        <v>0</v>
      </c>
      <c r="N8" s="254">
        <v>0</v>
      </c>
      <c r="O8" s="254">
        <v>0</v>
      </c>
      <c r="P8" s="254">
        <v>0</v>
      </c>
      <c r="Q8" s="254">
        <v>0</v>
      </c>
      <c r="R8" s="806">
        <v>0</v>
      </c>
      <c r="S8" s="806">
        <v>0</v>
      </c>
      <c r="T8" s="806">
        <v>0</v>
      </c>
      <c r="U8" s="806">
        <v>0</v>
      </c>
      <c r="V8" s="806">
        <v>0</v>
      </c>
      <c r="W8" s="806">
        <v>0</v>
      </c>
      <c r="X8" s="806">
        <v>0</v>
      </c>
      <c r="Y8" s="806">
        <v>0</v>
      </c>
      <c r="Z8" s="806">
        <v>0</v>
      </c>
      <c r="AA8" s="806">
        <v>0</v>
      </c>
      <c r="AB8" s="806">
        <v>0</v>
      </c>
      <c r="AC8" s="806">
        <v>0</v>
      </c>
      <c r="AD8" s="806">
        <v>0</v>
      </c>
      <c r="AE8" s="806">
        <v>0</v>
      </c>
      <c r="AF8" s="806">
        <v>0</v>
      </c>
      <c r="AG8" s="806">
        <v>0</v>
      </c>
      <c r="AH8" s="806">
        <v>0</v>
      </c>
      <c r="AI8" s="806">
        <v>0</v>
      </c>
      <c r="AJ8" s="806">
        <v>0</v>
      </c>
    </row>
    <row r="9" spans="1:36">
      <c r="A9" s="361" t="s">
        <v>43</v>
      </c>
      <c r="B9" s="254">
        <v>0</v>
      </c>
      <c r="C9" s="254">
        <v>0</v>
      </c>
      <c r="D9" s="254">
        <v>0</v>
      </c>
      <c r="E9" s="254">
        <v>6.7069999999999999</v>
      </c>
      <c r="F9" s="254">
        <v>0</v>
      </c>
      <c r="G9" s="254">
        <v>0</v>
      </c>
      <c r="H9" s="254">
        <v>0</v>
      </c>
      <c r="I9" s="254">
        <v>0</v>
      </c>
      <c r="J9" s="254">
        <v>0</v>
      </c>
      <c r="K9" s="254">
        <v>0</v>
      </c>
      <c r="L9" s="254">
        <v>0</v>
      </c>
      <c r="M9" s="254">
        <v>0</v>
      </c>
      <c r="N9" s="254">
        <v>0</v>
      </c>
      <c r="O9" s="254">
        <v>0</v>
      </c>
      <c r="P9" s="254">
        <v>0</v>
      </c>
      <c r="Q9" s="254">
        <v>0</v>
      </c>
      <c r="R9" s="806">
        <v>0</v>
      </c>
      <c r="S9" s="806">
        <v>0</v>
      </c>
      <c r="T9" s="806">
        <v>0</v>
      </c>
      <c r="U9" s="806">
        <v>0</v>
      </c>
      <c r="V9" s="806">
        <v>0</v>
      </c>
      <c r="W9" s="806">
        <v>0</v>
      </c>
      <c r="X9" s="806">
        <v>0</v>
      </c>
      <c r="Y9" s="806">
        <v>0</v>
      </c>
      <c r="Z9" s="806">
        <v>0</v>
      </c>
      <c r="AA9" s="806">
        <v>0</v>
      </c>
      <c r="AB9" s="806">
        <v>0</v>
      </c>
      <c r="AC9" s="806">
        <v>0</v>
      </c>
      <c r="AD9" s="806">
        <v>0</v>
      </c>
      <c r="AE9" s="806">
        <v>0</v>
      </c>
      <c r="AF9" s="806">
        <v>0</v>
      </c>
      <c r="AG9" s="806">
        <v>0</v>
      </c>
      <c r="AH9" s="806">
        <v>0</v>
      </c>
      <c r="AI9" s="806">
        <v>0</v>
      </c>
      <c r="AJ9" s="806">
        <v>0</v>
      </c>
    </row>
    <row r="10" spans="1:36">
      <c r="A10" s="263" t="s">
        <v>863</v>
      </c>
      <c r="B10" s="254">
        <v>5647.3969999999999</v>
      </c>
      <c r="C10" s="254">
        <v>5535.0619999999999</v>
      </c>
      <c r="D10" s="254">
        <v>7579.2849999999999</v>
      </c>
      <c r="E10" s="254">
        <v>5457.5020000000004</v>
      </c>
      <c r="F10" s="254">
        <v>5361.4470000000001</v>
      </c>
      <c r="G10" s="254">
        <v>4726.4129999999996</v>
      </c>
      <c r="H10" s="254">
        <v>4411.7120000000004</v>
      </c>
      <c r="I10" s="254">
        <v>4717.2790000000005</v>
      </c>
      <c r="J10" s="254">
        <v>4776.1710000000003</v>
      </c>
      <c r="K10" s="254">
        <v>4422.9070000000002</v>
      </c>
      <c r="L10" s="254">
        <v>4061.1129999999998</v>
      </c>
      <c r="M10" s="254">
        <v>4150.6350000000002</v>
      </c>
      <c r="N10" s="254">
        <v>5249.7709999999997</v>
      </c>
      <c r="O10" s="254">
        <v>4623.1679999999997</v>
      </c>
      <c r="P10" s="254">
        <v>4304.6379999999999</v>
      </c>
      <c r="Q10" s="254">
        <v>4920</v>
      </c>
      <c r="R10" s="806">
        <v>5435</v>
      </c>
      <c r="S10" s="806">
        <v>5261</v>
      </c>
      <c r="T10" s="806">
        <v>4467</v>
      </c>
      <c r="U10" s="806">
        <v>5167</v>
      </c>
      <c r="V10" s="806">
        <v>4895</v>
      </c>
      <c r="W10" s="806">
        <v>4122</v>
      </c>
      <c r="X10" s="806">
        <v>4030</v>
      </c>
      <c r="Y10" s="806">
        <v>5121</v>
      </c>
      <c r="Z10" s="806">
        <v>5948</v>
      </c>
      <c r="AA10" s="806">
        <v>5232</v>
      </c>
      <c r="AB10" s="806">
        <v>6201</v>
      </c>
      <c r="AC10" s="806">
        <v>8999</v>
      </c>
      <c r="AD10" s="806">
        <v>8652</v>
      </c>
      <c r="AE10" s="806">
        <v>8876</v>
      </c>
      <c r="AF10" s="806">
        <v>10297</v>
      </c>
      <c r="AG10" s="806">
        <v>10120</v>
      </c>
      <c r="AH10" s="806">
        <v>9336</v>
      </c>
      <c r="AI10" s="806">
        <v>9335</v>
      </c>
      <c r="AJ10" s="806">
        <v>9074</v>
      </c>
    </row>
    <row r="11" spans="1:36">
      <c r="A11" s="263" t="s">
        <v>1373</v>
      </c>
      <c r="B11" s="254">
        <v>324.565</v>
      </c>
      <c r="C11" s="254">
        <v>-47.832999999999998</v>
      </c>
      <c r="D11" s="254">
        <v>-19.434999999999999</v>
      </c>
      <c r="E11" s="254">
        <v>94.652000000000001</v>
      </c>
      <c r="F11" s="254">
        <v>-19.253</v>
      </c>
      <c r="G11" s="254">
        <v>120.017</v>
      </c>
      <c r="H11" s="254">
        <v>-220.63900000000001</v>
      </c>
      <c r="I11" s="254">
        <v>-157.803</v>
      </c>
      <c r="J11" s="254">
        <v>-598.94899999999996</v>
      </c>
      <c r="K11" s="254">
        <v>-96.537000000000006</v>
      </c>
      <c r="L11" s="254">
        <v>425.89699999999999</v>
      </c>
      <c r="M11" s="254">
        <v>61.682000000000002</v>
      </c>
      <c r="N11" s="254">
        <v>123.761</v>
      </c>
      <c r="O11" s="254">
        <v>-475.14</v>
      </c>
      <c r="P11" s="254">
        <v>371.245</v>
      </c>
      <c r="Q11" s="254">
        <v>-1384</v>
      </c>
      <c r="R11" s="806">
        <v>-720</v>
      </c>
      <c r="S11" s="806">
        <v>-526</v>
      </c>
      <c r="T11" s="806">
        <v>276</v>
      </c>
      <c r="U11" s="806">
        <v>-1109</v>
      </c>
      <c r="V11" s="806">
        <v>1709</v>
      </c>
      <c r="W11" s="806">
        <v>2748</v>
      </c>
      <c r="X11" s="806">
        <v>149</v>
      </c>
      <c r="Y11" s="806">
        <v>893</v>
      </c>
      <c r="Z11" s="806">
        <v>258</v>
      </c>
      <c r="AA11" s="806">
        <v>132</v>
      </c>
      <c r="AB11" s="806">
        <v>-211</v>
      </c>
      <c r="AC11" s="806">
        <v>-218</v>
      </c>
      <c r="AD11" s="806">
        <v>328</v>
      </c>
      <c r="AE11" s="806">
        <v>287</v>
      </c>
      <c r="AF11" s="806">
        <v>145</v>
      </c>
      <c r="AG11" s="806">
        <v>199</v>
      </c>
      <c r="AH11" s="806">
        <v>-823</v>
      </c>
      <c r="AI11" s="806">
        <v>11</v>
      </c>
      <c r="AJ11" s="806">
        <v>-382</v>
      </c>
    </row>
    <row r="12" spans="1:36" s="265" customFormat="1">
      <c r="A12" s="265" t="s">
        <v>574</v>
      </c>
      <c r="B12" s="409">
        <v>-38469.517999999996</v>
      </c>
      <c r="C12" s="409">
        <v>-39102.883999999998</v>
      </c>
      <c r="D12" s="409">
        <v>-37431.101999999999</v>
      </c>
      <c r="E12" s="409">
        <v>-37640.023999999998</v>
      </c>
      <c r="F12" s="409">
        <v>-37417.334000000003</v>
      </c>
      <c r="G12" s="409">
        <v>-36629.563999999998</v>
      </c>
      <c r="H12" s="409">
        <v>-37309.464999999997</v>
      </c>
      <c r="I12" s="409">
        <v>-36660.82</v>
      </c>
      <c r="J12" s="409">
        <v>-36118.341999999997</v>
      </c>
      <c r="K12" s="409">
        <v>-35496.307000000001</v>
      </c>
      <c r="L12" s="409">
        <v>-34260.631999999998</v>
      </c>
      <c r="M12" s="409">
        <v>-34205.817999999999</v>
      </c>
      <c r="N12" s="409">
        <v>-33090.508999999998</v>
      </c>
      <c r="O12" s="409">
        <v>-34477.248</v>
      </c>
      <c r="P12" s="409">
        <v>-39746.578000000001</v>
      </c>
      <c r="Q12" s="409">
        <v>-47083</v>
      </c>
      <c r="R12" s="805">
        <v>-49267</v>
      </c>
      <c r="S12" s="805">
        <v>-51140</v>
      </c>
      <c r="T12" s="805">
        <v>-52158</v>
      </c>
      <c r="U12" s="805">
        <v>-51244</v>
      </c>
      <c r="V12" s="805">
        <v>-47810</v>
      </c>
      <c r="W12" s="805">
        <v>-46501</v>
      </c>
      <c r="X12" s="805">
        <v>-48931</v>
      </c>
      <c r="Y12" s="805">
        <v>-49840</v>
      </c>
      <c r="Z12" s="805">
        <v>-51353</v>
      </c>
      <c r="AA12" s="805">
        <v>-53438</v>
      </c>
      <c r="AB12" s="805">
        <v>-56590</v>
      </c>
      <c r="AC12" s="805">
        <v>-56610</v>
      </c>
      <c r="AD12" s="805">
        <v>-57334</v>
      </c>
      <c r="AE12" s="805">
        <v>-57186</v>
      </c>
      <c r="AF12" s="805">
        <v>-55380</v>
      </c>
      <c r="AG12" s="805">
        <v>-54128</v>
      </c>
      <c r="AH12" s="805">
        <v>-54472</v>
      </c>
      <c r="AI12" s="805">
        <v>-51131</v>
      </c>
      <c r="AJ12" s="805">
        <v>-51596</v>
      </c>
    </row>
    <row r="13" spans="1:36" s="265" customFormat="1">
      <c r="A13" s="407" t="s">
        <v>1372</v>
      </c>
      <c r="B13" s="252">
        <v>-28245.868999999999</v>
      </c>
      <c r="C13" s="252">
        <v>-28663.235000000001</v>
      </c>
      <c r="D13" s="252">
        <v>-26991.453000000001</v>
      </c>
      <c r="E13" s="252">
        <v>-26798.735000000001</v>
      </c>
      <c r="F13" s="252">
        <v>-26723.142</v>
      </c>
      <c r="G13" s="252">
        <v>-25957.262000000002</v>
      </c>
      <c r="H13" s="252">
        <v>-27199.309000000001</v>
      </c>
      <c r="I13" s="252">
        <v>-26839.739999999998</v>
      </c>
      <c r="J13" s="252">
        <v>-26722.65</v>
      </c>
      <c r="K13" s="252">
        <v>-27162.631000000001</v>
      </c>
      <c r="L13" s="252">
        <v>-26749.803</v>
      </c>
      <c r="M13" s="252">
        <v>-27084.411</v>
      </c>
      <c r="N13" s="252">
        <v>-26204.460999999999</v>
      </c>
      <c r="O13" s="252">
        <v>-27682.812000000002</v>
      </c>
      <c r="P13" s="252">
        <v>-28864.733</v>
      </c>
      <c r="Q13" s="252">
        <v>-31719</v>
      </c>
      <c r="R13" s="806">
        <v>-31937</v>
      </c>
      <c r="S13" s="806">
        <v>-32204</v>
      </c>
      <c r="T13" s="806">
        <v>-33662</v>
      </c>
      <c r="U13" s="806">
        <v>-32728</v>
      </c>
      <c r="V13" s="806">
        <v>-29940</v>
      </c>
      <c r="W13" s="806">
        <v>-29198</v>
      </c>
      <c r="X13" s="806">
        <v>-30958</v>
      </c>
      <c r="Y13" s="806">
        <v>-31990</v>
      </c>
      <c r="Z13" s="806">
        <v>-33315</v>
      </c>
      <c r="AA13" s="806">
        <v>-35766</v>
      </c>
      <c r="AB13" s="806">
        <v>-38584</v>
      </c>
      <c r="AC13" s="806">
        <v>-38850</v>
      </c>
      <c r="AD13" s="806">
        <v>-39712</v>
      </c>
      <c r="AE13" s="806">
        <v>-39766</v>
      </c>
      <c r="AF13" s="806">
        <v>-38090</v>
      </c>
      <c r="AG13" s="806">
        <v>-37254</v>
      </c>
      <c r="AH13" s="806">
        <v>-37795</v>
      </c>
      <c r="AI13" s="806">
        <v>-36543</v>
      </c>
      <c r="AJ13" s="806">
        <v>-37204</v>
      </c>
    </row>
    <row r="14" spans="1:36">
      <c r="A14" s="407" t="s">
        <v>860</v>
      </c>
      <c r="B14" s="252">
        <v>-879.029</v>
      </c>
      <c r="C14" s="252">
        <v>-1033.752</v>
      </c>
      <c r="D14" s="252">
        <v>-1445.4449999999999</v>
      </c>
      <c r="E14" s="252">
        <v>-1870.2249999999999</v>
      </c>
      <c r="F14" s="252">
        <v>-1884.402</v>
      </c>
      <c r="G14" s="252">
        <v>-1927.3140000000001</v>
      </c>
      <c r="H14" s="252">
        <v>-1949.644</v>
      </c>
      <c r="I14" s="252">
        <v>-1862.5909999999999</v>
      </c>
      <c r="J14" s="252">
        <v>-1810.0139999999999</v>
      </c>
      <c r="K14" s="252">
        <v>-1268.9939999999999</v>
      </c>
      <c r="L14" s="252">
        <v>-1135.694</v>
      </c>
      <c r="M14" s="252">
        <v>-1157.5160000000001</v>
      </c>
      <c r="N14" s="252">
        <v>-1138.5070000000001</v>
      </c>
      <c r="O14" s="252">
        <v>-1010.078</v>
      </c>
      <c r="P14" s="252">
        <v>-858.45899999999995</v>
      </c>
      <c r="Q14" s="252">
        <v>-843</v>
      </c>
      <c r="R14" s="806">
        <v>-981</v>
      </c>
      <c r="S14" s="806">
        <v>-932</v>
      </c>
      <c r="T14" s="806">
        <v>-754</v>
      </c>
      <c r="U14" s="806">
        <v>-802</v>
      </c>
      <c r="V14" s="806">
        <v>-742</v>
      </c>
      <c r="W14" s="806">
        <v>-746</v>
      </c>
      <c r="X14" s="806">
        <v>-818</v>
      </c>
      <c r="Y14" s="806">
        <v>-797</v>
      </c>
      <c r="Z14" s="806">
        <v>-745</v>
      </c>
      <c r="AA14" s="806">
        <v>-774</v>
      </c>
      <c r="AB14" s="806">
        <v>-787</v>
      </c>
      <c r="AC14" s="806">
        <v>-782</v>
      </c>
      <c r="AD14" s="806">
        <v>-796</v>
      </c>
      <c r="AE14" s="806">
        <v>-791</v>
      </c>
      <c r="AF14" s="806">
        <v>-937</v>
      </c>
      <c r="AG14" s="806">
        <v>-908</v>
      </c>
      <c r="AH14" s="806">
        <v>-956</v>
      </c>
      <c r="AI14" s="806">
        <v>-1017</v>
      </c>
      <c r="AJ14" s="806">
        <v>-1045</v>
      </c>
    </row>
    <row r="15" spans="1:36" ht="14.5" thickBot="1">
      <c r="A15" s="406" t="s">
        <v>859</v>
      </c>
      <c r="B15" s="257">
        <v>-9344.6200000000008</v>
      </c>
      <c r="C15" s="257">
        <v>-9405.8970000000008</v>
      </c>
      <c r="D15" s="257">
        <v>-8994.2039999999997</v>
      </c>
      <c r="E15" s="257">
        <v>-8971.0640000000003</v>
      </c>
      <c r="F15" s="257">
        <v>-8809.7900000000009</v>
      </c>
      <c r="G15" s="257">
        <v>-8744.9879999999994</v>
      </c>
      <c r="H15" s="257">
        <v>-8160.5119999999997</v>
      </c>
      <c r="I15" s="257">
        <v>-7958.4889999999996</v>
      </c>
      <c r="J15" s="257">
        <v>-7585.6779999999999</v>
      </c>
      <c r="K15" s="257">
        <v>-7064.6819999999998</v>
      </c>
      <c r="L15" s="257">
        <v>-6375.1350000000002</v>
      </c>
      <c r="M15" s="257">
        <v>-5963.8909999999996</v>
      </c>
      <c r="N15" s="257">
        <v>-5747.5410000000002</v>
      </c>
      <c r="O15" s="257">
        <v>-5784.3580000000002</v>
      </c>
      <c r="P15" s="257">
        <v>-10023.386</v>
      </c>
      <c r="Q15" s="257">
        <v>-14521</v>
      </c>
      <c r="R15" s="807">
        <v>-16349</v>
      </c>
      <c r="S15" s="807">
        <v>-18004</v>
      </c>
      <c r="T15" s="807">
        <v>-17742</v>
      </c>
      <c r="U15" s="807">
        <v>-17714</v>
      </c>
      <c r="V15" s="807">
        <v>-17128</v>
      </c>
      <c r="W15" s="807">
        <v>-16557</v>
      </c>
      <c r="X15" s="807">
        <v>-17155</v>
      </c>
      <c r="Y15" s="807">
        <v>-17053</v>
      </c>
      <c r="Z15" s="807">
        <v>-17293</v>
      </c>
      <c r="AA15" s="807">
        <v>-16898</v>
      </c>
      <c r="AB15" s="807">
        <v>-17219</v>
      </c>
      <c r="AC15" s="807">
        <v>-16978</v>
      </c>
      <c r="AD15" s="807">
        <v>-16826</v>
      </c>
      <c r="AE15" s="807">
        <v>-16629</v>
      </c>
      <c r="AF15" s="807">
        <v>-16353</v>
      </c>
      <c r="AG15" s="807">
        <v>-15966</v>
      </c>
      <c r="AH15" s="807">
        <v>-15721</v>
      </c>
      <c r="AI15" s="807">
        <v>-13571</v>
      </c>
      <c r="AJ15" s="807">
        <v>-13347</v>
      </c>
    </row>
    <row r="16" spans="1:36" ht="14.5" thickTop="1">
      <c r="W16" s="1281"/>
      <c r="X16" s="1281"/>
      <c r="Y16" s="1281"/>
      <c r="Z16" s="1281"/>
      <c r="AA16" s="1281"/>
      <c r="AB16" s="1281"/>
      <c r="AC16" s="1281"/>
      <c r="AD16" s="1281"/>
      <c r="AE16" s="1281"/>
      <c r="AF16" s="1281"/>
      <c r="AG16" s="1281"/>
      <c r="AH16" s="1281"/>
      <c r="AI16" s="1281"/>
      <c r="AJ16" s="1281"/>
    </row>
    <row r="17" spans="2:36">
      <c r="B17" s="642"/>
      <c r="C17" s="642"/>
      <c r="D17" s="642"/>
      <c r="E17" s="642"/>
      <c r="F17" s="642"/>
      <c r="G17" s="642"/>
      <c r="H17" s="642"/>
      <c r="I17" s="642"/>
      <c r="J17" s="642"/>
      <c r="K17" s="642"/>
      <c r="L17" s="642"/>
      <c r="M17" s="642"/>
      <c r="N17" s="642"/>
      <c r="O17" s="642"/>
      <c r="P17" s="642"/>
      <c r="Q17" s="642"/>
      <c r="W17" s="1281"/>
      <c r="X17" s="1281"/>
      <c r="Y17" s="1281"/>
      <c r="Z17" s="1281"/>
      <c r="AA17" s="1281"/>
      <c r="AB17" s="1281"/>
      <c r="AC17" s="1281"/>
      <c r="AD17" s="1281"/>
      <c r="AE17" s="1281"/>
      <c r="AF17" s="1281"/>
      <c r="AG17" s="1281"/>
      <c r="AH17" s="1281"/>
      <c r="AI17" s="1281"/>
      <c r="AJ17" s="1281"/>
    </row>
    <row r="18" spans="2:36">
      <c r="H18" s="443"/>
      <c r="I18" s="443"/>
      <c r="J18" s="443"/>
      <c r="K18" s="443"/>
      <c r="L18" s="443"/>
      <c r="M18" s="443"/>
      <c r="N18" s="443"/>
      <c r="O18" s="443"/>
      <c r="P18" s="443"/>
      <c r="Q18" s="443"/>
      <c r="W18" s="1281"/>
      <c r="X18" s="1281"/>
      <c r="Y18" s="1281"/>
      <c r="Z18" s="1281"/>
      <c r="AA18" s="1281"/>
      <c r="AB18" s="1281"/>
      <c r="AC18" s="1281"/>
      <c r="AD18" s="1281"/>
      <c r="AE18" s="1281"/>
      <c r="AF18" s="1281"/>
      <c r="AG18" s="1281"/>
      <c r="AH18" s="1281"/>
      <c r="AI18" s="1281"/>
      <c r="AJ18" s="1281"/>
    </row>
    <row r="19" spans="2:36">
      <c r="H19" s="443"/>
      <c r="I19" s="443"/>
      <c r="J19" s="443"/>
      <c r="K19" s="443"/>
      <c r="L19" s="443"/>
      <c r="M19" s="443"/>
      <c r="N19" s="443"/>
      <c r="O19" s="443"/>
      <c r="P19" s="443"/>
      <c r="Q19" s="443"/>
    </row>
    <row r="20" spans="2:36">
      <c r="H20" s="443"/>
      <c r="I20" s="443"/>
      <c r="J20" s="443"/>
      <c r="K20" s="443"/>
      <c r="L20" s="443"/>
      <c r="M20" s="443"/>
      <c r="N20" s="443"/>
      <c r="O20" s="443"/>
      <c r="P20" s="443"/>
      <c r="Q20" s="443"/>
    </row>
    <row r="21" spans="2:36">
      <c r="H21" s="443"/>
      <c r="I21" s="443"/>
      <c r="J21" s="443"/>
      <c r="K21" s="443"/>
      <c r="L21" s="443"/>
      <c r="M21" s="443"/>
      <c r="N21" s="443"/>
      <c r="O21" s="443"/>
      <c r="P21" s="443"/>
      <c r="Q21" s="443"/>
    </row>
    <row r="22" spans="2:36">
      <c r="H22" s="443"/>
      <c r="I22" s="443"/>
      <c r="J22" s="443"/>
      <c r="K22" s="443"/>
      <c r="L22" s="443"/>
      <c r="M22" s="443"/>
      <c r="N22" s="443"/>
      <c r="O22" s="443"/>
      <c r="P22" s="443"/>
      <c r="Q22" s="443"/>
    </row>
    <row r="23" spans="2:36">
      <c r="H23" s="443"/>
      <c r="I23" s="443"/>
      <c r="J23" s="443"/>
      <c r="K23" s="443"/>
      <c r="L23" s="443"/>
      <c r="M23" s="443"/>
      <c r="N23" s="443"/>
      <c r="O23" s="443"/>
      <c r="P23" s="443"/>
      <c r="Q23" s="443"/>
    </row>
    <row r="24" spans="2:36">
      <c r="H24" s="443"/>
      <c r="I24" s="443"/>
      <c r="J24" s="443"/>
      <c r="K24" s="443"/>
      <c r="L24" s="443"/>
      <c r="M24" s="443"/>
      <c r="N24" s="443"/>
      <c r="O24" s="443"/>
      <c r="P24" s="443"/>
      <c r="Q24" s="443"/>
    </row>
    <row r="25" spans="2:36">
      <c r="H25" s="443"/>
      <c r="I25" s="443"/>
      <c r="J25" s="443"/>
      <c r="K25" s="443"/>
      <c r="L25" s="443"/>
      <c r="M25" s="443"/>
      <c r="N25" s="443"/>
      <c r="O25" s="443"/>
      <c r="P25" s="443"/>
      <c r="Q25" s="443"/>
    </row>
    <row r="26" spans="2:36">
      <c r="H26" s="443"/>
      <c r="I26" s="443"/>
      <c r="J26" s="443"/>
      <c r="K26" s="443"/>
      <c r="L26" s="443"/>
      <c r="M26" s="443"/>
      <c r="N26" s="443"/>
      <c r="O26" s="443"/>
      <c r="P26" s="443"/>
      <c r="Q26" s="443"/>
    </row>
    <row r="27" spans="2:36">
      <c r="H27" s="443"/>
      <c r="I27" s="443"/>
      <c r="J27" s="443"/>
      <c r="K27" s="443"/>
      <c r="L27" s="443"/>
      <c r="M27" s="443"/>
      <c r="N27" s="443"/>
      <c r="O27" s="443"/>
      <c r="P27" s="443"/>
      <c r="Q27" s="443"/>
    </row>
    <row r="28" spans="2:36">
      <c r="H28" s="443"/>
      <c r="I28" s="443"/>
      <c r="J28" s="443"/>
      <c r="K28" s="443"/>
      <c r="L28" s="443"/>
      <c r="M28" s="443"/>
      <c r="N28" s="443"/>
      <c r="O28" s="443"/>
      <c r="P28" s="443"/>
      <c r="Q28" s="443"/>
    </row>
    <row r="29" spans="2:36">
      <c r="H29" s="443"/>
      <c r="I29" s="443"/>
      <c r="J29" s="443"/>
      <c r="K29" s="443"/>
      <c r="L29" s="443"/>
      <c r="M29" s="443"/>
      <c r="N29" s="443"/>
      <c r="O29" s="443"/>
      <c r="P29" s="443"/>
      <c r="Q29" s="443"/>
    </row>
    <row r="30" spans="2:36">
      <c r="H30" s="443"/>
      <c r="I30" s="443"/>
      <c r="J30" s="443"/>
      <c r="K30" s="443"/>
      <c r="L30" s="443"/>
      <c r="M30" s="443"/>
      <c r="N30" s="443"/>
      <c r="O30" s="443"/>
      <c r="P30" s="443"/>
      <c r="Q30" s="443"/>
    </row>
    <row r="31" spans="2:36">
      <c r="H31" s="443"/>
      <c r="I31" s="443"/>
      <c r="J31" s="443"/>
      <c r="K31" s="443"/>
      <c r="L31" s="443"/>
      <c r="M31" s="443"/>
      <c r="N31" s="443"/>
      <c r="O31" s="443"/>
      <c r="P31" s="443"/>
      <c r="Q31" s="443"/>
    </row>
    <row r="32" spans="2:36">
      <c r="H32" s="443"/>
      <c r="I32" s="443"/>
      <c r="J32" s="443"/>
      <c r="K32" s="443"/>
      <c r="L32" s="443"/>
      <c r="M32" s="443"/>
      <c r="N32" s="443"/>
      <c r="O32" s="443"/>
      <c r="P32" s="443"/>
      <c r="Q32" s="443"/>
    </row>
    <row r="33" spans="8:17">
      <c r="H33" s="443"/>
      <c r="I33" s="443"/>
      <c r="J33" s="443"/>
      <c r="K33" s="443"/>
      <c r="L33" s="443"/>
      <c r="M33" s="443"/>
      <c r="N33" s="443"/>
      <c r="O33" s="443"/>
      <c r="P33" s="443"/>
      <c r="Q33" s="443"/>
    </row>
    <row r="34" spans="8:17">
      <c r="H34" s="443"/>
      <c r="I34" s="443"/>
      <c r="J34" s="443"/>
      <c r="K34" s="443"/>
      <c r="L34" s="443"/>
      <c r="M34" s="443"/>
      <c r="N34" s="443"/>
      <c r="O34" s="443"/>
      <c r="P34" s="443"/>
      <c r="Q34" s="443"/>
    </row>
  </sheetData>
  <phoneticPr fontId="262" type="noConversion"/>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codeName="Planilha47">
    <tabColor rgb="FF939598"/>
    <pageSetUpPr fitToPage="1"/>
  </sheetPr>
  <dimension ref="A1:AJ15"/>
  <sheetViews>
    <sheetView showGridLines="0" zoomScaleNormal="100" workbookViewId="0">
      <pane xSplit="1" ySplit="2" topLeftCell="AF3" activePane="bottomRight" state="frozen"/>
      <selection activeCell="EA1" sqref="EA1:EB1"/>
      <selection pane="topRight" activeCell="EA1" sqref="EA1:EB1"/>
      <selection pane="bottomLeft" activeCell="EA1" sqref="EA1:EB1"/>
      <selection pane="bottomRight"/>
    </sheetView>
  </sheetViews>
  <sheetFormatPr defaultColWidth="9.1796875" defaultRowHeight="14"/>
  <cols>
    <col min="1" max="1" width="50.54296875" style="263" customWidth="1"/>
    <col min="2" max="7" width="13.7265625" style="263" customWidth="1"/>
    <col min="8" max="17" width="10.453125" style="422" bestFit="1" customWidth="1"/>
    <col min="18" max="18" width="10.7265625" style="263" customWidth="1"/>
    <col min="19" max="19" width="12.54296875" style="263" customWidth="1"/>
    <col min="20" max="20" width="9.7265625" style="263" bestFit="1" customWidth="1"/>
    <col min="21" max="22" width="10" style="263" bestFit="1" customWidth="1"/>
    <col min="23" max="23" width="9.1796875" style="263"/>
    <col min="24" max="33" width="10.1796875" style="263" bestFit="1" customWidth="1"/>
    <col min="34" max="34" width="10.1796875" style="263" customWidth="1"/>
    <col min="35" max="35" width="9.1796875" style="263"/>
    <col min="36" max="36" width="10.1796875" style="263" bestFit="1" customWidth="1"/>
    <col min="37" max="16384" width="9.1796875" style="263"/>
  </cols>
  <sheetData>
    <row r="1" spans="1:36" ht="39" customHeight="1">
      <c r="A1" s="1533" t="s">
        <v>1923</v>
      </c>
      <c r="B1" s="1529"/>
      <c r="C1" s="1529"/>
      <c r="D1" s="1529"/>
      <c r="E1" s="1529"/>
      <c r="F1" s="1529"/>
      <c r="G1" s="1529"/>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4"/>
      <c r="AG1" s="1534"/>
      <c r="AH1" s="1534"/>
      <c r="AI1" s="1534"/>
      <c r="AJ1" s="1534" t="s">
        <v>710</v>
      </c>
    </row>
    <row r="2" spans="1:36" s="360" customFormat="1" ht="28.5" customHeight="1">
      <c r="A2" s="1279"/>
      <c r="B2" s="1280">
        <v>42551</v>
      </c>
      <c r="C2" s="1280">
        <v>42643</v>
      </c>
      <c r="D2" s="1280">
        <v>42735</v>
      </c>
      <c r="E2" s="1280">
        <v>42825</v>
      </c>
      <c r="F2" s="1280">
        <v>42916</v>
      </c>
      <c r="G2" s="1280">
        <v>43008</v>
      </c>
      <c r="H2" s="1280">
        <v>43100</v>
      </c>
      <c r="I2" s="1280">
        <v>43190</v>
      </c>
      <c r="J2" s="1280">
        <v>43281</v>
      </c>
      <c r="K2" s="1280">
        <v>43373</v>
      </c>
      <c r="L2" s="1280">
        <v>43465</v>
      </c>
      <c r="M2" s="1280">
        <v>43555</v>
      </c>
      <c r="N2" s="1280">
        <v>43646</v>
      </c>
      <c r="O2" s="1280">
        <v>43738</v>
      </c>
      <c r="P2" s="1280">
        <v>43830</v>
      </c>
      <c r="Q2" s="1280">
        <v>43921</v>
      </c>
      <c r="R2" s="1282">
        <v>44012</v>
      </c>
      <c r="S2" s="1282">
        <v>44104</v>
      </c>
      <c r="T2" s="1282">
        <v>44196</v>
      </c>
      <c r="U2" s="1282">
        <v>44286</v>
      </c>
      <c r="V2" s="1282">
        <v>44377</v>
      </c>
      <c r="W2" s="1282">
        <v>44469</v>
      </c>
      <c r="X2" s="1282">
        <v>44561</v>
      </c>
      <c r="Y2" s="1282">
        <v>44651</v>
      </c>
      <c r="Z2" s="1282">
        <v>44742</v>
      </c>
      <c r="AA2" s="1282">
        <v>44834</v>
      </c>
      <c r="AB2" s="1282">
        <v>44926</v>
      </c>
      <c r="AC2" s="1282">
        <v>45016</v>
      </c>
      <c r="AD2" s="1282">
        <v>45107</v>
      </c>
      <c r="AE2" s="1282">
        <v>45199</v>
      </c>
      <c r="AF2" s="1282">
        <v>45291</v>
      </c>
      <c r="AG2" s="1282">
        <v>45382</v>
      </c>
      <c r="AH2" s="1282">
        <v>45473</v>
      </c>
      <c r="AI2" s="1282">
        <v>45565</v>
      </c>
      <c r="AJ2" s="1282">
        <v>45657</v>
      </c>
    </row>
    <row r="3" spans="1:36" ht="18.75" customHeight="1">
      <c r="A3" s="263" t="s">
        <v>612</v>
      </c>
      <c r="B3" s="254">
        <v>24092.63</v>
      </c>
      <c r="C3" s="254">
        <v>25340.202000000001</v>
      </c>
      <c r="D3" s="254">
        <v>24341.718000000001</v>
      </c>
      <c r="E3" s="254">
        <v>24705.002</v>
      </c>
      <c r="F3" s="254">
        <v>26385.631000000001</v>
      </c>
      <c r="G3" s="254">
        <v>26420.184000000001</v>
      </c>
      <c r="H3" s="254">
        <v>26401.485000000001</v>
      </c>
      <c r="I3" s="254">
        <v>27585.198</v>
      </c>
      <c r="J3" s="254">
        <v>27457.5</v>
      </c>
      <c r="K3" s="254">
        <v>27852.228999999999</v>
      </c>
      <c r="L3" s="254">
        <v>27325.739000000001</v>
      </c>
      <c r="M3" s="254">
        <v>27635.981</v>
      </c>
      <c r="N3" s="254">
        <v>26949.598999999998</v>
      </c>
      <c r="O3" s="254">
        <v>28449.743999999999</v>
      </c>
      <c r="P3" s="254">
        <v>28050.734</v>
      </c>
      <c r="Q3" s="254">
        <v>31663.07</v>
      </c>
      <c r="R3" s="806">
        <v>35737.421000000002</v>
      </c>
      <c r="S3" s="806">
        <v>36271.864999999998</v>
      </c>
      <c r="T3" s="806">
        <v>35918.785000000003</v>
      </c>
      <c r="U3" s="806">
        <v>36896.133000000002</v>
      </c>
      <c r="V3" s="806">
        <v>36230.718000000001</v>
      </c>
      <c r="W3" s="806">
        <v>34979.56</v>
      </c>
      <c r="X3" s="806">
        <v>33980.784</v>
      </c>
      <c r="Y3" s="806">
        <v>33683.811999999998</v>
      </c>
      <c r="Z3" s="806">
        <v>34343.669000000002</v>
      </c>
      <c r="AA3" s="806">
        <v>35985.055999999997</v>
      </c>
      <c r="AB3" s="806">
        <v>37252.985000000001</v>
      </c>
      <c r="AC3" s="806">
        <v>39841.370999999999</v>
      </c>
      <c r="AD3" s="806">
        <v>40941.673999999999</v>
      </c>
      <c r="AE3" s="806">
        <v>40899.451999999997</v>
      </c>
      <c r="AF3" s="806">
        <v>39022.47</v>
      </c>
      <c r="AG3" s="806">
        <v>37621.519999999997</v>
      </c>
      <c r="AH3" s="806">
        <v>37417.49401871</v>
      </c>
      <c r="AI3" s="806">
        <v>35750.372401659995</v>
      </c>
      <c r="AJ3" s="806">
        <v>34622.150921580003</v>
      </c>
    </row>
    <row r="4" spans="1:36" ht="18.75" customHeight="1">
      <c r="A4" s="1710" t="s">
        <v>857</v>
      </c>
      <c r="B4" s="254">
        <v>7811.3280000000004</v>
      </c>
      <c r="C4" s="254">
        <v>7723.7030000000004</v>
      </c>
      <c r="D4" s="254">
        <v>7944.0259999999998</v>
      </c>
      <c r="E4" s="254">
        <v>8486.7219999999998</v>
      </c>
      <c r="F4" s="254">
        <v>8499.4159999999993</v>
      </c>
      <c r="G4" s="254">
        <v>9089.9169999999995</v>
      </c>
      <c r="H4" s="254">
        <v>9147.7549999999992</v>
      </c>
      <c r="I4" s="254">
        <v>9603.3469999999998</v>
      </c>
      <c r="J4" s="254">
        <v>9946.8719999999994</v>
      </c>
      <c r="K4" s="254">
        <v>9928.5069999999996</v>
      </c>
      <c r="L4" s="254">
        <v>10672.733</v>
      </c>
      <c r="M4" s="254">
        <v>10867.635</v>
      </c>
      <c r="N4" s="254">
        <v>11362.857</v>
      </c>
      <c r="O4" s="254">
        <v>11542.88</v>
      </c>
      <c r="P4" s="254">
        <v>11266.37</v>
      </c>
      <c r="Q4" s="254">
        <v>13118.937</v>
      </c>
      <c r="R4" s="806">
        <v>13990.880999999999</v>
      </c>
      <c r="S4" s="806">
        <v>13564.781999999999</v>
      </c>
      <c r="T4" s="806">
        <v>12683.384</v>
      </c>
      <c r="U4" s="806">
        <v>13181.946</v>
      </c>
      <c r="V4" s="806">
        <v>12912.986999999999</v>
      </c>
      <c r="W4" s="806">
        <v>12391.184999999999</v>
      </c>
      <c r="X4" s="806">
        <v>12246.019</v>
      </c>
      <c r="Y4" s="806">
        <v>12841.203</v>
      </c>
      <c r="Z4" s="806">
        <v>13300.878000000001</v>
      </c>
      <c r="AA4" s="806">
        <v>14298.628000000001</v>
      </c>
      <c r="AB4" s="806">
        <v>14177.24</v>
      </c>
      <c r="AC4" s="806">
        <v>14618.896000000001</v>
      </c>
      <c r="AD4" s="806">
        <v>14052.164000000001</v>
      </c>
      <c r="AE4" s="806">
        <v>13338.88</v>
      </c>
      <c r="AF4" s="806">
        <v>12162.052</v>
      </c>
      <c r="AG4" s="806">
        <v>11767.679</v>
      </c>
      <c r="AH4" s="806">
        <v>11808.894</v>
      </c>
      <c r="AI4" s="806">
        <v>11115.906999999999</v>
      </c>
      <c r="AJ4" s="806">
        <v>10603.904</v>
      </c>
    </row>
    <row r="5" spans="1:36" ht="18.75" customHeight="1" thickBot="1">
      <c r="A5" s="405" t="s">
        <v>856</v>
      </c>
      <c r="B5" s="257">
        <v>16281.302</v>
      </c>
      <c r="C5" s="257">
        <v>17616.499</v>
      </c>
      <c r="D5" s="257">
        <v>16397.690999999999</v>
      </c>
      <c r="E5" s="257">
        <v>16218.28</v>
      </c>
      <c r="F5" s="257">
        <v>17886.215</v>
      </c>
      <c r="G5" s="257">
        <v>17330.267</v>
      </c>
      <c r="H5" s="257">
        <v>17253.73</v>
      </c>
      <c r="I5" s="257">
        <v>17981.850999999999</v>
      </c>
      <c r="J5" s="257">
        <v>17510.629000000001</v>
      </c>
      <c r="K5" s="257">
        <v>17923.722000000002</v>
      </c>
      <c r="L5" s="257">
        <v>16653.006000000001</v>
      </c>
      <c r="M5" s="257">
        <v>16768.346000000001</v>
      </c>
      <c r="N5" s="257">
        <v>15586.742</v>
      </c>
      <c r="O5" s="257">
        <v>16906.864000000001</v>
      </c>
      <c r="P5" s="257">
        <v>16784.365000000002</v>
      </c>
      <c r="Q5" s="257">
        <v>18544.133000000002</v>
      </c>
      <c r="R5" s="807">
        <v>21746.54</v>
      </c>
      <c r="S5" s="807">
        <v>22707.083999999999</v>
      </c>
      <c r="T5" s="807">
        <v>23235.401000000002</v>
      </c>
      <c r="U5" s="807">
        <v>23714.187000000002</v>
      </c>
      <c r="V5" s="807">
        <v>23317.731</v>
      </c>
      <c r="W5" s="807">
        <v>22588.375</v>
      </c>
      <c r="X5" s="807">
        <v>21734.766</v>
      </c>
      <c r="Y5" s="807">
        <v>20842.61</v>
      </c>
      <c r="Z5" s="807">
        <v>21042.791000000001</v>
      </c>
      <c r="AA5" s="807">
        <v>21686.427</v>
      </c>
      <c r="AB5" s="807">
        <v>23075.744999999999</v>
      </c>
      <c r="AC5" s="807">
        <v>25222.474999999999</v>
      </c>
      <c r="AD5" s="807">
        <v>26889.51</v>
      </c>
      <c r="AE5" s="807">
        <v>27560.572</v>
      </c>
      <c r="AF5" s="807">
        <v>26860.418000000001</v>
      </c>
      <c r="AG5" s="807">
        <v>25853.841</v>
      </c>
      <c r="AH5" s="807">
        <v>25608.599904129998</v>
      </c>
      <c r="AI5" s="807">
        <v>24634.465282540001</v>
      </c>
      <c r="AJ5" s="807">
        <v>24018.246810110002</v>
      </c>
    </row>
    <row r="6" spans="1:36" ht="18.75" customHeight="1" thickTop="1" thickBot="1">
      <c r="A6" s="358" t="s">
        <v>855</v>
      </c>
      <c r="B6" s="257">
        <v>22666.861000000001</v>
      </c>
      <c r="C6" s="257">
        <v>23805.914000000001</v>
      </c>
      <c r="D6" s="257">
        <v>22853.857</v>
      </c>
      <c r="E6" s="257">
        <v>23070.141</v>
      </c>
      <c r="F6" s="257">
        <v>24571.499</v>
      </c>
      <c r="G6" s="257">
        <v>24520.527999999998</v>
      </c>
      <c r="H6" s="257">
        <v>24422.767</v>
      </c>
      <c r="I6" s="257">
        <v>25537.915000000001</v>
      </c>
      <c r="J6" s="257">
        <v>25191.589</v>
      </c>
      <c r="K6" s="257">
        <v>25651.116999999998</v>
      </c>
      <c r="L6" s="257">
        <v>25220.846000000001</v>
      </c>
      <c r="M6" s="257">
        <v>25371.243999999999</v>
      </c>
      <c r="N6" s="257">
        <v>24681.294999999998</v>
      </c>
      <c r="O6" s="257">
        <v>25960.333999999999</v>
      </c>
      <c r="P6" s="257">
        <v>25679.199000000001</v>
      </c>
      <c r="Q6" s="257">
        <v>28945.161</v>
      </c>
      <c r="R6" s="807">
        <v>32555.958999999999</v>
      </c>
      <c r="S6" s="807">
        <v>32362.61</v>
      </c>
      <c r="T6" s="807">
        <v>31963.797999999999</v>
      </c>
      <c r="U6" s="807">
        <v>32674.719000000001</v>
      </c>
      <c r="V6" s="807">
        <v>32182.853999999999</v>
      </c>
      <c r="W6" s="807">
        <v>31099.649000000001</v>
      </c>
      <c r="X6" s="807">
        <v>30359.814999999999</v>
      </c>
      <c r="Y6" s="807">
        <v>30635.828000000001</v>
      </c>
      <c r="Z6" s="807">
        <v>31374.190999999999</v>
      </c>
      <c r="AA6" s="807">
        <v>33076.788999999997</v>
      </c>
      <c r="AB6" s="807">
        <v>34775.241000000002</v>
      </c>
      <c r="AC6" s="807">
        <v>36323.434999999998</v>
      </c>
      <c r="AD6" s="807">
        <v>37385.607000000004</v>
      </c>
      <c r="AE6" s="807">
        <v>37283.61</v>
      </c>
      <c r="AF6" s="807">
        <v>35470.283000000003</v>
      </c>
      <c r="AG6" s="807">
        <v>34588.686999999998</v>
      </c>
      <c r="AH6" s="807">
        <v>34133.423000000003</v>
      </c>
      <c r="AI6" s="807">
        <v>32388.65</v>
      </c>
      <c r="AJ6" s="807">
        <v>31054.207999999999</v>
      </c>
    </row>
    <row r="7" spans="1:36" ht="6.75" customHeight="1" thickTop="1">
      <c r="A7" s="264"/>
      <c r="B7" s="254"/>
      <c r="C7" s="254"/>
      <c r="D7" s="254"/>
      <c r="E7" s="254"/>
      <c r="F7" s="254"/>
      <c r="G7" s="254"/>
    </row>
    <row r="8" spans="1:36">
      <c r="A8" s="361" t="s">
        <v>854</v>
      </c>
      <c r="V8" s="1281"/>
    </row>
    <row r="9" spans="1:36">
      <c r="H9" s="443"/>
      <c r="I9" s="443"/>
      <c r="J9" s="443"/>
      <c r="K9" s="443"/>
      <c r="L9" s="443"/>
      <c r="M9" s="443"/>
      <c r="N9" s="443"/>
      <c r="O9" s="443"/>
      <c r="P9" s="443"/>
      <c r="Q9" s="443"/>
    </row>
    <row r="10" spans="1:36">
      <c r="H10" s="443"/>
      <c r="I10" s="443"/>
      <c r="J10" s="443"/>
      <c r="K10" s="443"/>
      <c r="L10" s="443"/>
      <c r="M10" s="443"/>
      <c r="N10" s="443"/>
      <c r="O10" s="443"/>
      <c r="P10" s="443"/>
      <c r="Q10" s="443"/>
    </row>
    <row r="11" spans="1:36">
      <c r="H11" s="443"/>
      <c r="I11" s="443"/>
      <c r="J11" s="443"/>
      <c r="K11" s="443"/>
      <c r="L11" s="443"/>
      <c r="M11" s="443"/>
      <c r="N11" s="443"/>
      <c r="O11" s="443"/>
      <c r="P11" s="443"/>
      <c r="Q11" s="443"/>
    </row>
    <row r="12" spans="1:36">
      <c r="H12" s="443"/>
      <c r="I12" s="443"/>
      <c r="J12" s="443"/>
      <c r="K12" s="443"/>
      <c r="L12" s="443"/>
      <c r="M12" s="443"/>
      <c r="N12" s="443"/>
      <c r="O12" s="443"/>
      <c r="P12" s="443"/>
      <c r="Q12" s="443"/>
    </row>
    <row r="13" spans="1:36">
      <c r="H13" s="443"/>
      <c r="I13" s="443"/>
      <c r="J13" s="443"/>
      <c r="K13" s="443"/>
      <c r="L13" s="443"/>
      <c r="M13" s="443"/>
      <c r="N13" s="443"/>
      <c r="O13" s="443"/>
      <c r="P13" s="443"/>
      <c r="Q13" s="443"/>
    </row>
    <row r="14" spans="1:36">
      <c r="H14" s="443"/>
      <c r="I14" s="443"/>
      <c r="J14" s="443"/>
      <c r="K14" s="443"/>
      <c r="L14" s="443"/>
      <c r="M14" s="443"/>
      <c r="N14" s="443"/>
      <c r="O14" s="443"/>
      <c r="P14" s="443"/>
      <c r="Q14" s="443"/>
    </row>
    <row r="15" spans="1:36">
      <c r="H15" s="443"/>
      <c r="I15" s="443"/>
      <c r="J15" s="443"/>
      <c r="K15" s="443"/>
      <c r="L15" s="443"/>
      <c r="M15" s="443"/>
      <c r="N15" s="443"/>
      <c r="O15" s="443"/>
      <c r="P15" s="443"/>
      <c r="Q15" s="44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codeName="Planilha48">
    <tabColor rgb="FF939598"/>
    <pageSetUpPr fitToPage="1"/>
  </sheetPr>
  <dimension ref="A1:BQ55"/>
  <sheetViews>
    <sheetView showGridLines="0" zoomScale="85" zoomScaleNormal="85" workbookViewId="0">
      <pane xSplit="1" ySplit="2" topLeftCell="BB3" activePane="bottomRight" state="frozen"/>
      <selection activeCell="EA1" sqref="EA1:EB1"/>
      <selection pane="topRight" activeCell="EA1" sqref="EA1:EB1"/>
      <selection pane="bottomLeft" activeCell="EA1" sqref="EA1:EB1"/>
      <selection pane="bottomRight"/>
    </sheetView>
  </sheetViews>
  <sheetFormatPr defaultColWidth="9.1796875" defaultRowHeight="14" outlineLevelCol="1"/>
  <cols>
    <col min="1" max="1" width="70.7265625" style="1277" customWidth="1"/>
    <col min="2" max="6" width="15.1796875" style="1277" hidden="1" customWidth="1" outlineLevel="1"/>
    <col min="7" max="7" width="15.1796875" style="1277" customWidth="1" collapsed="1"/>
    <col min="8" max="17" width="15.1796875" style="1277" customWidth="1"/>
    <col min="18" max="28" width="13.7265625" style="1277" customWidth="1"/>
    <col min="29" max="31" width="13.7265625" style="422" customWidth="1"/>
    <col min="32" max="38" width="13.7265625" style="1277" customWidth="1"/>
    <col min="39" max="57" width="12.7265625" style="1277" customWidth="1"/>
    <col min="58" max="59" width="9.1796875" style="1277"/>
    <col min="60" max="60" width="12" style="1277" bestFit="1" customWidth="1"/>
    <col min="61" max="61" width="9.1796875" style="1277"/>
    <col min="62" max="65" width="12" style="1277" bestFit="1" customWidth="1"/>
    <col min="66" max="16384" width="9.1796875" style="1277"/>
  </cols>
  <sheetData>
    <row r="1" spans="1:69" ht="55" customHeight="1">
      <c r="A1" s="1536" t="s">
        <v>1924</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8"/>
      <c r="Z1" s="1538"/>
      <c r="AA1" s="1538"/>
      <c r="AB1" s="1538"/>
      <c r="AC1" s="1534"/>
      <c r="AD1" s="1534"/>
      <c r="AE1" s="1534"/>
      <c r="AF1" s="1534"/>
      <c r="AG1" s="1534"/>
      <c r="AH1" s="1534"/>
      <c r="AI1" s="1534"/>
      <c r="AJ1" s="1534"/>
      <c r="AK1" s="1534"/>
      <c r="AL1" s="1534"/>
      <c r="AM1" s="1534"/>
      <c r="AN1" s="1534"/>
      <c r="AO1" s="1534"/>
      <c r="AP1" s="1534"/>
      <c r="AQ1" s="1534"/>
      <c r="AR1" s="1534"/>
      <c r="AS1" s="1534"/>
      <c r="AT1" s="1539"/>
      <c r="AU1" s="1534"/>
      <c r="AV1" s="1534"/>
      <c r="AW1" s="1534"/>
      <c r="AX1" s="1534"/>
      <c r="AY1" s="1534"/>
      <c r="AZ1" s="1534"/>
      <c r="BA1" s="1534"/>
      <c r="BB1" s="1534"/>
      <c r="BC1" s="1535"/>
      <c r="BD1" s="1535"/>
      <c r="BE1" s="1535" t="s">
        <v>727</v>
      </c>
    </row>
    <row r="2" spans="1:69" s="1283" customFormat="1" ht="28.5" customHeight="1">
      <c r="A2" s="1279"/>
      <c r="B2" s="1280">
        <v>40633</v>
      </c>
      <c r="C2" s="1280">
        <v>40724</v>
      </c>
      <c r="D2" s="1280">
        <v>40816</v>
      </c>
      <c r="E2" s="1280">
        <v>40908</v>
      </c>
      <c r="F2" s="1280">
        <v>40999</v>
      </c>
      <c r="G2" s="1280">
        <v>41090</v>
      </c>
      <c r="H2" s="1280">
        <v>41182</v>
      </c>
      <c r="I2" s="1280">
        <v>41274</v>
      </c>
      <c r="J2" s="1280">
        <v>41364</v>
      </c>
      <c r="K2" s="1280">
        <v>41455</v>
      </c>
      <c r="L2" s="1280">
        <v>41547</v>
      </c>
      <c r="M2" s="1280">
        <v>41639</v>
      </c>
      <c r="N2" s="1280">
        <v>41729</v>
      </c>
      <c r="O2" s="1280">
        <v>41820</v>
      </c>
      <c r="P2" s="1280">
        <v>41912</v>
      </c>
      <c r="Q2" s="1280">
        <v>42004</v>
      </c>
      <c r="R2" s="1280">
        <v>42094</v>
      </c>
      <c r="S2" s="1280">
        <v>42185</v>
      </c>
      <c r="T2" s="1280">
        <v>42277</v>
      </c>
      <c r="U2" s="1280">
        <v>42369</v>
      </c>
      <c r="V2" s="1280">
        <v>42460</v>
      </c>
      <c r="W2" s="1280">
        <v>42551</v>
      </c>
      <c r="X2" s="1280">
        <v>42643</v>
      </c>
      <c r="Y2" s="1280">
        <v>42735</v>
      </c>
      <c r="Z2" s="1280">
        <v>42825</v>
      </c>
      <c r="AA2" s="1280">
        <v>42916</v>
      </c>
      <c r="AB2" s="1280">
        <v>43008</v>
      </c>
      <c r="AC2" s="1280">
        <v>43100</v>
      </c>
      <c r="AD2" s="1280">
        <v>43190</v>
      </c>
      <c r="AE2" s="1280">
        <v>43281</v>
      </c>
      <c r="AF2" s="1280">
        <v>43373</v>
      </c>
      <c r="AG2" s="1280">
        <v>43465</v>
      </c>
      <c r="AH2" s="1280">
        <v>43555</v>
      </c>
      <c r="AI2" s="1280">
        <v>43646</v>
      </c>
      <c r="AJ2" s="1280">
        <v>43738</v>
      </c>
      <c r="AK2" s="1280">
        <v>43830</v>
      </c>
      <c r="AL2" s="1280">
        <v>43921</v>
      </c>
      <c r="AM2" s="1282">
        <v>44012</v>
      </c>
      <c r="AN2" s="1282">
        <v>44104</v>
      </c>
      <c r="AO2" s="1282">
        <v>44196</v>
      </c>
      <c r="AP2" s="1282">
        <v>44286</v>
      </c>
      <c r="AQ2" s="1282">
        <v>44377</v>
      </c>
      <c r="AR2" s="1282">
        <v>44469</v>
      </c>
      <c r="AS2" s="1282">
        <v>44561</v>
      </c>
      <c r="AT2" s="1282">
        <v>44651</v>
      </c>
      <c r="AU2" s="1282">
        <v>44742</v>
      </c>
      <c r="AV2" s="1282">
        <v>44834</v>
      </c>
      <c r="AW2" s="1282">
        <v>44926</v>
      </c>
      <c r="AX2" s="1282">
        <v>45016</v>
      </c>
      <c r="AY2" s="1282">
        <v>45107</v>
      </c>
      <c r="AZ2" s="1282">
        <v>45199</v>
      </c>
      <c r="BA2" s="1282">
        <v>45291</v>
      </c>
      <c r="BB2" s="1282">
        <v>45382</v>
      </c>
      <c r="BC2" s="1282">
        <v>45473</v>
      </c>
      <c r="BD2" s="1282">
        <v>45565</v>
      </c>
      <c r="BE2" s="1282">
        <v>45657</v>
      </c>
    </row>
    <row r="3" spans="1:69">
      <c r="B3" s="253"/>
      <c r="C3" s="253"/>
      <c r="D3" s="253"/>
      <c r="E3" s="253"/>
      <c r="F3" s="253"/>
      <c r="G3" s="253"/>
      <c r="H3" s="253"/>
      <c r="I3" s="253"/>
      <c r="J3" s="253"/>
      <c r="K3" s="253"/>
      <c r="L3" s="253"/>
      <c r="M3" s="253"/>
      <c r="N3" s="253"/>
      <c r="O3" s="253"/>
      <c r="P3" s="253"/>
      <c r="Q3" s="253"/>
      <c r="AF3" s="422"/>
      <c r="AG3" s="422"/>
      <c r="AH3" s="422"/>
      <c r="AI3" s="422"/>
      <c r="AJ3" s="422"/>
      <c r="AK3" s="422"/>
      <c r="AL3" s="422"/>
      <c r="AM3" s="1284"/>
      <c r="AN3" s="1284"/>
      <c r="AO3" s="1284"/>
      <c r="AP3" s="1284"/>
      <c r="AQ3" s="1284"/>
      <c r="AR3" s="1284"/>
      <c r="AS3" s="1284"/>
      <c r="AT3" s="1284"/>
      <c r="AU3" s="1284"/>
      <c r="AV3" s="1284"/>
      <c r="AW3" s="1284"/>
      <c r="AX3" s="1284"/>
      <c r="AY3" s="1284"/>
      <c r="AZ3" s="1284"/>
      <c r="BA3" s="1284"/>
      <c r="BB3" s="1284"/>
      <c r="BC3" s="1284"/>
      <c r="BD3" s="1284"/>
      <c r="BE3" s="1284"/>
    </row>
    <row r="4" spans="1:69" ht="14.5">
      <c r="A4" s="916" t="s">
        <v>1404</v>
      </c>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16"/>
      <c r="AC4" s="920"/>
      <c r="AD4" s="920"/>
      <c r="AE4" s="920"/>
      <c r="AF4" s="920"/>
      <c r="AG4" s="920"/>
      <c r="AH4" s="920"/>
      <c r="AI4" s="920"/>
      <c r="AJ4" s="920"/>
      <c r="AK4" s="920"/>
      <c r="AL4" s="920"/>
      <c r="AM4" s="921"/>
      <c r="AN4" s="921"/>
      <c r="AO4" s="921"/>
      <c r="AP4" s="921"/>
      <c r="AQ4" s="921"/>
      <c r="AR4" s="921"/>
      <c r="AS4" s="921"/>
      <c r="AT4" s="921"/>
      <c r="AU4" s="921"/>
      <c r="AV4" s="921"/>
      <c r="AW4" s="921"/>
      <c r="AX4" s="921"/>
      <c r="AY4" s="921"/>
      <c r="AZ4" s="921"/>
      <c r="BA4" s="921"/>
      <c r="BB4" s="921"/>
      <c r="BC4" s="921"/>
      <c r="BD4" s="921"/>
      <c r="BE4" s="921"/>
      <c r="BF4" s="1934"/>
      <c r="BG4" s="1934"/>
      <c r="BH4" s="1934"/>
      <c r="BI4" s="1934"/>
    </row>
    <row r="5" spans="1:69" ht="7.5" customHeight="1" thickBot="1">
      <c r="A5" s="1285"/>
      <c r="B5" s="256"/>
      <c r="C5" s="256"/>
      <c r="D5" s="256"/>
      <c r="E5" s="256"/>
      <c r="F5" s="256"/>
      <c r="G5" s="256"/>
      <c r="H5" s="256"/>
      <c r="I5" s="256"/>
      <c r="J5" s="256"/>
      <c r="K5" s="256"/>
      <c r="L5" s="256"/>
      <c r="M5" s="256"/>
      <c r="N5" s="256"/>
      <c r="O5" s="256"/>
      <c r="P5" s="644"/>
      <c r="Q5" s="644"/>
      <c r="R5" s="644"/>
      <c r="S5" s="644"/>
      <c r="T5" s="644"/>
      <c r="U5" s="644"/>
      <c r="V5" s="644"/>
      <c r="W5" s="644"/>
      <c r="X5" s="644"/>
      <c r="Y5" s="256"/>
      <c r="Z5" s="256"/>
      <c r="AA5" s="256"/>
      <c r="AB5" s="256"/>
      <c r="AC5" s="256"/>
      <c r="AD5" s="256"/>
      <c r="AE5" s="256"/>
      <c r="AF5" s="256"/>
      <c r="AG5" s="256"/>
      <c r="AH5" s="256"/>
      <c r="AI5" s="256"/>
      <c r="AJ5" s="256"/>
      <c r="AK5" s="256"/>
      <c r="AL5" s="256"/>
      <c r="AM5" s="808"/>
      <c r="AN5" s="808"/>
      <c r="AO5" s="808"/>
      <c r="AP5" s="808"/>
      <c r="AQ5" s="808"/>
      <c r="AR5" s="808"/>
      <c r="AS5" s="808"/>
      <c r="AT5" s="808"/>
      <c r="AU5" s="808"/>
      <c r="AV5" s="808"/>
      <c r="AW5" s="808"/>
      <c r="AX5" s="808"/>
      <c r="AY5" s="808"/>
      <c r="AZ5" s="808"/>
      <c r="BA5" s="808"/>
      <c r="BB5" s="808"/>
      <c r="BC5" s="808"/>
      <c r="BD5" s="808"/>
      <c r="BE5" s="808"/>
    </row>
    <row r="6" spans="1:69" ht="18.75" customHeight="1" thickTop="1">
      <c r="A6" s="1286" t="s">
        <v>1403</v>
      </c>
      <c r="B6" s="254"/>
      <c r="C6" s="254"/>
      <c r="D6" s="254"/>
      <c r="E6" s="254"/>
      <c r="F6" s="254"/>
      <c r="G6" s="254">
        <v>18925.569</v>
      </c>
      <c r="H6" s="254">
        <v>19075.484</v>
      </c>
      <c r="I6" s="254">
        <v>18066.364000000001</v>
      </c>
      <c r="J6" s="254">
        <v>17363.386999999999</v>
      </c>
      <c r="K6" s="254">
        <v>16505.455000000002</v>
      </c>
      <c r="L6" s="254">
        <v>15641.129000000001</v>
      </c>
      <c r="M6" s="254">
        <v>15640.075000000001</v>
      </c>
      <c r="N6" s="254">
        <v>14764.096</v>
      </c>
      <c r="O6" s="254">
        <v>14514.406000000001</v>
      </c>
      <c r="P6" s="254">
        <v>14591.396000000001</v>
      </c>
      <c r="Q6" s="254">
        <v>14760.492</v>
      </c>
      <c r="R6" s="254">
        <v>15054.126</v>
      </c>
      <c r="S6" s="254">
        <v>15915.222</v>
      </c>
      <c r="T6" s="254">
        <v>17087.655999999999</v>
      </c>
      <c r="U6" s="254">
        <v>17494.473000000002</v>
      </c>
      <c r="V6" s="254">
        <v>18228.268</v>
      </c>
      <c r="W6" s="254">
        <v>17908.82</v>
      </c>
      <c r="X6" s="254">
        <v>19129.991000000002</v>
      </c>
      <c r="Y6" s="254">
        <v>16854.922999999999</v>
      </c>
      <c r="Z6" s="254">
        <v>16325.814</v>
      </c>
      <c r="AA6" s="254">
        <v>15390.986000000001</v>
      </c>
      <c r="AB6" s="254">
        <v>14872.57</v>
      </c>
      <c r="AC6" s="254">
        <v>15239.294</v>
      </c>
      <c r="AD6" s="254">
        <v>15566.942999999999</v>
      </c>
      <c r="AE6" s="254">
        <v>14580.504000000001</v>
      </c>
      <c r="AF6" s="504">
        <v>15126.094999999999</v>
      </c>
      <c r="AG6" s="504">
        <v>15503.786</v>
      </c>
      <c r="AH6" s="504">
        <v>16429.546999999999</v>
      </c>
      <c r="AI6" s="504">
        <v>15923.878000000001</v>
      </c>
      <c r="AJ6" s="504">
        <v>16587.471000000001</v>
      </c>
      <c r="AK6" s="504">
        <v>17320.671999999999</v>
      </c>
      <c r="AL6" s="504">
        <v>19678.190999999999</v>
      </c>
      <c r="AM6" s="504">
        <v>17531.781999999999</v>
      </c>
      <c r="AN6" s="504">
        <v>15074.931</v>
      </c>
      <c r="AO6" s="504">
        <v>16304.779</v>
      </c>
      <c r="AP6" s="504">
        <v>17197.68</v>
      </c>
      <c r="AQ6" s="504">
        <v>16914.947</v>
      </c>
      <c r="AR6" s="504">
        <v>19863.518</v>
      </c>
      <c r="AS6" s="504">
        <v>20309.855</v>
      </c>
      <c r="AT6" s="504">
        <v>21487.65</v>
      </c>
      <c r="AU6" s="504">
        <v>23558.138999999999</v>
      </c>
      <c r="AV6" s="504">
        <v>24860.322</v>
      </c>
      <c r="AW6" s="504">
        <v>26724.913</v>
      </c>
      <c r="AX6" s="504">
        <v>26724.853999999999</v>
      </c>
      <c r="AY6" s="504">
        <v>27073.252</v>
      </c>
      <c r="AZ6" s="504">
        <v>27311.446</v>
      </c>
      <c r="BA6" s="504">
        <v>25687.537</v>
      </c>
      <c r="BB6" s="504">
        <v>24484.553</v>
      </c>
      <c r="BC6" s="504">
        <v>25324.777999999998</v>
      </c>
      <c r="BD6" s="504">
        <v>24956.771000000001</v>
      </c>
      <c r="BE6" s="504">
        <v>24048.817999999999</v>
      </c>
    </row>
    <row r="7" spans="1:69" ht="18.75" customHeight="1">
      <c r="A7" s="1286" t="s">
        <v>1402</v>
      </c>
      <c r="B7" s="254"/>
      <c r="C7" s="254"/>
      <c r="D7" s="254"/>
      <c r="E7" s="254"/>
      <c r="F7" s="254"/>
      <c r="G7" s="254">
        <v>18372.238000000001</v>
      </c>
      <c r="H7" s="254">
        <v>18414.108</v>
      </c>
      <c r="I7" s="254">
        <v>17448.349999999999</v>
      </c>
      <c r="J7" s="254">
        <v>16751.772000000001</v>
      </c>
      <c r="K7" s="254">
        <v>15908.944</v>
      </c>
      <c r="L7" s="254">
        <v>14986.105</v>
      </c>
      <c r="M7" s="254">
        <v>14953.959000000001</v>
      </c>
      <c r="N7" s="254">
        <v>14041.726000000001</v>
      </c>
      <c r="O7" s="254">
        <v>13791.474</v>
      </c>
      <c r="P7" s="254">
        <v>13630.897000000001</v>
      </c>
      <c r="Q7" s="254">
        <v>13531.975</v>
      </c>
      <c r="R7" s="254">
        <v>13651.956</v>
      </c>
      <c r="S7" s="254">
        <v>14535.281000000001</v>
      </c>
      <c r="T7" s="254">
        <v>15334.944</v>
      </c>
      <c r="U7" s="254">
        <v>15917.213</v>
      </c>
      <c r="V7" s="254">
        <v>16658.885999999999</v>
      </c>
      <c r="W7" s="254">
        <v>16495.345000000001</v>
      </c>
      <c r="X7" s="254">
        <v>17573.32</v>
      </c>
      <c r="Y7" s="254">
        <v>15334.88</v>
      </c>
      <c r="Z7" s="254">
        <v>14685.944</v>
      </c>
      <c r="AA7" s="254">
        <v>13780.931</v>
      </c>
      <c r="AB7" s="254">
        <v>13105.552</v>
      </c>
      <c r="AC7" s="254">
        <v>13238.045</v>
      </c>
      <c r="AD7" s="254">
        <v>13267.772000000001</v>
      </c>
      <c r="AE7" s="254">
        <v>12269.486000000001</v>
      </c>
      <c r="AF7" s="504">
        <v>12990.278</v>
      </c>
      <c r="AG7" s="504">
        <v>13368.949000000001</v>
      </c>
      <c r="AH7" s="504">
        <v>14292.907999999999</v>
      </c>
      <c r="AI7" s="504">
        <v>13787.201999999999</v>
      </c>
      <c r="AJ7" s="504">
        <v>14330.022999999999</v>
      </c>
      <c r="AK7" s="504">
        <v>14417.368</v>
      </c>
      <c r="AL7" s="504">
        <v>16133.95</v>
      </c>
      <c r="AM7" s="504">
        <v>14665.727000000001</v>
      </c>
      <c r="AN7" s="504">
        <v>12685.762000000001</v>
      </c>
      <c r="AO7" s="504">
        <v>13689.894</v>
      </c>
      <c r="AP7" s="504">
        <v>13906.342000000001</v>
      </c>
      <c r="AQ7" s="504">
        <v>14139.767</v>
      </c>
      <c r="AR7" s="504">
        <v>15956.525</v>
      </c>
      <c r="AS7" s="504">
        <v>16936.53</v>
      </c>
      <c r="AT7" s="504">
        <v>18523.227999999999</v>
      </c>
      <c r="AU7" s="504">
        <v>20355.884999999998</v>
      </c>
      <c r="AV7" s="504">
        <v>22264.066999999999</v>
      </c>
      <c r="AW7" s="504">
        <v>24046.215</v>
      </c>
      <c r="AX7" s="504">
        <v>23825.898000000001</v>
      </c>
      <c r="AY7" s="504">
        <v>24517.022000000001</v>
      </c>
      <c r="AZ7" s="504">
        <v>24778.921999999999</v>
      </c>
      <c r="BA7" s="504">
        <v>23098.188999999998</v>
      </c>
      <c r="BB7" s="504">
        <v>22026.73</v>
      </c>
      <c r="BC7" s="504">
        <v>22490.002</v>
      </c>
      <c r="BD7" s="504">
        <v>22082.704000000002</v>
      </c>
      <c r="BE7" s="504">
        <v>21056.414000000001</v>
      </c>
    </row>
    <row r="8" spans="1:69" ht="18.75" customHeight="1" thickBot="1">
      <c r="A8" s="1285" t="s">
        <v>1401</v>
      </c>
      <c r="B8" s="256"/>
      <c r="C8" s="256"/>
      <c r="D8" s="256"/>
      <c r="E8" s="256"/>
      <c r="F8" s="256"/>
      <c r="G8" s="644">
        <v>553.33100000000002</v>
      </c>
      <c r="H8" s="644">
        <v>661.375</v>
      </c>
      <c r="I8" s="644">
        <v>618.01300000000003</v>
      </c>
      <c r="J8" s="644">
        <v>611.61500000000001</v>
      </c>
      <c r="K8" s="644">
        <v>596.51099999999997</v>
      </c>
      <c r="L8" s="644">
        <v>655.02300000000002</v>
      </c>
      <c r="M8" s="644">
        <v>686.11500000000001</v>
      </c>
      <c r="N8" s="644">
        <v>722.37</v>
      </c>
      <c r="O8" s="644">
        <v>722.93200000000002</v>
      </c>
      <c r="P8" s="644">
        <v>960.49900000000002</v>
      </c>
      <c r="Q8" s="644">
        <v>1228.5160000000001</v>
      </c>
      <c r="R8" s="644">
        <v>1402.17</v>
      </c>
      <c r="S8" s="644">
        <v>1379.94</v>
      </c>
      <c r="T8" s="644">
        <v>1752.712</v>
      </c>
      <c r="U8" s="644">
        <v>1577.259</v>
      </c>
      <c r="V8" s="644">
        <v>1569.3820000000001</v>
      </c>
      <c r="W8" s="644">
        <v>1413.4739999999999</v>
      </c>
      <c r="X8" s="644">
        <v>1556.67</v>
      </c>
      <c r="Y8" s="644">
        <v>1520.0419999999999</v>
      </c>
      <c r="Z8" s="644">
        <v>1639.8689999999999</v>
      </c>
      <c r="AA8" s="644">
        <v>1610.0550000000001</v>
      </c>
      <c r="AB8" s="644">
        <v>1767.0170000000001</v>
      </c>
      <c r="AC8" s="644">
        <v>2001.249</v>
      </c>
      <c r="AD8" s="644">
        <v>2299.1709999999998</v>
      </c>
      <c r="AE8" s="644">
        <v>2311.018</v>
      </c>
      <c r="AF8" s="645">
        <v>2135.8159999999998</v>
      </c>
      <c r="AG8" s="645">
        <v>2134.837</v>
      </c>
      <c r="AH8" s="645">
        <v>2136.6379999999999</v>
      </c>
      <c r="AI8" s="645">
        <v>2136.6759999999999</v>
      </c>
      <c r="AJ8" s="645">
        <v>2257.4470000000001</v>
      </c>
      <c r="AK8" s="645">
        <v>2903.3040000000001</v>
      </c>
      <c r="AL8" s="645">
        <v>3544.24</v>
      </c>
      <c r="AM8" s="645">
        <v>2866.0549999999998</v>
      </c>
      <c r="AN8" s="645">
        <v>2389.1689999999999</v>
      </c>
      <c r="AO8" s="645">
        <v>2614.884</v>
      </c>
      <c r="AP8" s="645">
        <v>3291.337</v>
      </c>
      <c r="AQ8" s="645">
        <v>2775.18</v>
      </c>
      <c r="AR8" s="645">
        <v>3906.9920000000002</v>
      </c>
      <c r="AS8" s="645">
        <v>3373.3240000000001</v>
      </c>
      <c r="AT8" s="645">
        <v>2964.422</v>
      </c>
      <c r="AU8" s="645">
        <v>3202.2539999999999</v>
      </c>
      <c r="AV8" s="645">
        <v>2596.2550000000001</v>
      </c>
      <c r="AW8" s="645">
        <v>2678.6970000000001</v>
      </c>
      <c r="AX8" s="645">
        <v>2898.9560000000001</v>
      </c>
      <c r="AY8" s="645">
        <v>2556.2289999999998</v>
      </c>
      <c r="AZ8" s="645">
        <v>2532.5239999999999</v>
      </c>
      <c r="BA8" s="645">
        <v>2589.348</v>
      </c>
      <c r="BB8" s="645">
        <v>2457.8220000000001</v>
      </c>
      <c r="BC8" s="645">
        <v>2834.7759999999998</v>
      </c>
      <c r="BD8" s="645">
        <v>2874.0659999999998</v>
      </c>
      <c r="BE8" s="645">
        <v>2992.404</v>
      </c>
    </row>
    <row r="9" spans="1:69" ht="18.75" customHeight="1" thickTop="1" thickBot="1">
      <c r="A9" s="1285"/>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row>
    <row r="10" spans="1:69" ht="18.75" customHeight="1" thickTop="1">
      <c r="A10" s="1286" t="s">
        <v>1400</v>
      </c>
      <c r="B10" s="634"/>
      <c r="C10" s="634"/>
      <c r="D10" s="634"/>
      <c r="E10" s="634"/>
      <c r="F10" s="634"/>
      <c r="G10" s="254">
        <v>11485.236000000001</v>
      </c>
      <c r="H10" s="254">
        <v>11771.39</v>
      </c>
      <c r="I10" s="254">
        <v>11012.699000000001</v>
      </c>
      <c r="J10" s="254">
        <v>10853.964</v>
      </c>
      <c r="K10" s="254">
        <v>10525.879000000001</v>
      </c>
      <c r="L10" s="254">
        <v>10083.739</v>
      </c>
      <c r="M10" s="254">
        <v>10483.151</v>
      </c>
      <c r="N10" s="254">
        <v>9866.0490000000009</v>
      </c>
      <c r="O10" s="254">
        <v>9731.9609999999993</v>
      </c>
      <c r="P10" s="254">
        <v>9489.0419999999995</v>
      </c>
      <c r="Q10" s="254">
        <v>9346.7579999999998</v>
      </c>
      <c r="R10" s="254">
        <v>9169.6820000000007</v>
      </c>
      <c r="S10" s="254">
        <v>9349.2849999999999</v>
      </c>
      <c r="T10" s="254">
        <v>10268.688</v>
      </c>
      <c r="U10" s="254">
        <v>11171.343000000001</v>
      </c>
      <c r="V10" s="254">
        <v>11247.752</v>
      </c>
      <c r="W10" s="254">
        <v>11047.710999999999</v>
      </c>
      <c r="X10" s="254">
        <v>10682.764999999999</v>
      </c>
      <c r="Y10" s="254">
        <v>10421.634</v>
      </c>
      <c r="Z10" s="254">
        <v>9700.6450000000004</v>
      </c>
      <c r="AA10" s="254">
        <v>9501.4030000000002</v>
      </c>
      <c r="AB10" s="254">
        <v>9368.5689999999995</v>
      </c>
      <c r="AC10" s="254">
        <v>9494.5939999999991</v>
      </c>
      <c r="AD10" s="254">
        <v>8909.3070000000007</v>
      </c>
      <c r="AE10" s="254">
        <v>8934.9539999999997</v>
      </c>
      <c r="AF10" s="504">
        <v>9217.8439999999991</v>
      </c>
      <c r="AG10" s="504">
        <v>9541.8269999999993</v>
      </c>
      <c r="AH10" s="504">
        <v>9700.8970000000008</v>
      </c>
      <c r="AI10" s="504">
        <v>10185.377</v>
      </c>
      <c r="AJ10" s="504">
        <v>11002.276</v>
      </c>
      <c r="AK10" s="504">
        <v>11807.501</v>
      </c>
      <c r="AL10" s="504">
        <v>12531.982</v>
      </c>
      <c r="AM10" s="504">
        <v>11835.362999999999</v>
      </c>
      <c r="AN10" s="504">
        <v>10453.263999999999</v>
      </c>
      <c r="AO10" s="504">
        <v>11107.648999999999</v>
      </c>
      <c r="AP10" s="504">
        <v>10444.597</v>
      </c>
      <c r="AQ10" s="504">
        <v>10445.679</v>
      </c>
      <c r="AR10" s="504">
        <v>11165.299000000001</v>
      </c>
      <c r="AS10" s="504">
        <v>12817.402</v>
      </c>
      <c r="AT10" s="504">
        <v>14594.78</v>
      </c>
      <c r="AU10" s="504">
        <v>16842.725999999999</v>
      </c>
      <c r="AV10" s="504">
        <v>18542.807000000001</v>
      </c>
      <c r="AW10" s="504">
        <v>20052.291000000001</v>
      </c>
      <c r="AX10" s="504">
        <v>20038.345000000001</v>
      </c>
      <c r="AY10" s="504">
        <v>20342.795999999998</v>
      </c>
      <c r="AZ10" s="504">
        <v>20375.398000000001</v>
      </c>
      <c r="BA10" s="504">
        <v>18653.603999999999</v>
      </c>
      <c r="BB10" s="504">
        <v>17547.528999999999</v>
      </c>
      <c r="BC10" s="504">
        <v>17764.043000000001</v>
      </c>
      <c r="BD10" s="504">
        <v>17605.047999999999</v>
      </c>
      <c r="BE10" s="504">
        <v>17078.431</v>
      </c>
    </row>
    <row r="11" spans="1:69" ht="18.75" customHeight="1">
      <c r="A11" s="1286" t="s">
        <v>1399</v>
      </c>
      <c r="B11" s="634"/>
      <c r="C11" s="634"/>
      <c r="D11" s="634"/>
      <c r="E11" s="634"/>
      <c r="F11" s="634"/>
      <c r="G11" s="254">
        <v>6336.8029999999999</v>
      </c>
      <c r="H11" s="254">
        <v>6253.6790000000001</v>
      </c>
      <c r="I11" s="254">
        <v>5969.3519999999999</v>
      </c>
      <c r="J11" s="254">
        <v>5434.49</v>
      </c>
      <c r="K11" s="254">
        <v>4724.7160000000003</v>
      </c>
      <c r="L11" s="254">
        <v>4217.7690000000002</v>
      </c>
      <c r="M11" s="254">
        <v>3854.0970000000002</v>
      </c>
      <c r="N11" s="254">
        <v>3455.5529999999999</v>
      </c>
      <c r="O11" s="254">
        <v>3214.1610000000001</v>
      </c>
      <c r="P11" s="254">
        <v>3054.0810000000001</v>
      </c>
      <c r="Q11" s="254">
        <v>3100.2359999999999</v>
      </c>
      <c r="R11" s="254">
        <v>2816.748</v>
      </c>
      <c r="S11" s="254">
        <v>2706.3159999999998</v>
      </c>
      <c r="T11" s="254">
        <v>2859.4029999999998</v>
      </c>
      <c r="U11" s="254">
        <v>3133.45</v>
      </c>
      <c r="V11" s="254">
        <v>3497.819</v>
      </c>
      <c r="W11" s="254">
        <v>3624.2750000000001</v>
      </c>
      <c r="X11" s="254">
        <v>3718.7779999999998</v>
      </c>
      <c r="Y11" s="254">
        <v>3527.0639999999999</v>
      </c>
      <c r="Z11" s="254">
        <v>3311.1950000000002</v>
      </c>
      <c r="AA11" s="254">
        <v>2988.2649999999999</v>
      </c>
      <c r="AB11" s="254">
        <v>2835.3829999999998</v>
      </c>
      <c r="AC11" s="254">
        <v>2785.6660000000002</v>
      </c>
      <c r="AD11" s="254">
        <v>2653.3690000000001</v>
      </c>
      <c r="AE11" s="254">
        <v>2380.5340000000001</v>
      </c>
      <c r="AF11" s="504">
        <v>2239.1190000000001</v>
      </c>
      <c r="AG11" s="504">
        <v>2159.3429999999998</v>
      </c>
      <c r="AH11" s="504">
        <v>2066.9659999999999</v>
      </c>
      <c r="AI11" s="504">
        <v>1920.5309999999999</v>
      </c>
      <c r="AJ11" s="504">
        <v>1989.17</v>
      </c>
      <c r="AK11" s="504">
        <v>2120.56</v>
      </c>
      <c r="AL11" s="504">
        <v>2336.203</v>
      </c>
      <c r="AM11" s="504">
        <v>1987.3050000000001</v>
      </c>
      <c r="AN11" s="504">
        <v>1608.143</v>
      </c>
      <c r="AO11" s="504">
        <v>2124.6219999999998</v>
      </c>
      <c r="AP11" s="504">
        <v>3006.7269999999999</v>
      </c>
      <c r="AQ11" s="504">
        <v>3314.9780000000001</v>
      </c>
      <c r="AR11" s="504">
        <v>3575.3090000000002</v>
      </c>
      <c r="AS11" s="504">
        <v>3470.3969999999999</v>
      </c>
      <c r="AT11" s="504">
        <v>3326.3290000000002</v>
      </c>
      <c r="AU11" s="504">
        <v>3368.489</v>
      </c>
      <c r="AV11" s="504">
        <v>3631.4679999999998</v>
      </c>
      <c r="AW11" s="504">
        <v>3948.587</v>
      </c>
      <c r="AX11" s="504">
        <v>3716.375</v>
      </c>
      <c r="AY11" s="504">
        <v>4072.4180000000001</v>
      </c>
      <c r="AZ11" s="504">
        <v>4293.0569999999998</v>
      </c>
      <c r="BA11" s="504">
        <v>4370.09</v>
      </c>
      <c r="BB11" s="504">
        <v>4375.9409999999998</v>
      </c>
      <c r="BC11" s="504">
        <v>4598.67</v>
      </c>
      <c r="BD11" s="504">
        <v>4448.4170000000004</v>
      </c>
      <c r="BE11" s="504">
        <v>3946.6570000000002</v>
      </c>
      <c r="BN11" s="1711"/>
      <c r="BO11" s="1711"/>
      <c r="BP11" s="1711"/>
      <c r="BQ11" s="1711"/>
    </row>
    <row r="12" spans="1:69" ht="18.75" customHeight="1" thickBot="1">
      <c r="A12" s="1285" t="s">
        <v>1398</v>
      </c>
      <c r="B12" s="256"/>
      <c r="C12" s="256"/>
      <c r="D12" s="256"/>
      <c r="E12" s="256"/>
      <c r="F12" s="256"/>
      <c r="G12" s="644">
        <v>550.197</v>
      </c>
      <c r="H12" s="644">
        <v>389.03800000000001</v>
      </c>
      <c r="I12" s="644">
        <v>466.29700000000003</v>
      </c>
      <c r="J12" s="644">
        <v>463.31700000000001</v>
      </c>
      <c r="K12" s="644">
        <v>658.34799999999996</v>
      </c>
      <c r="L12" s="644">
        <v>684.59699999999998</v>
      </c>
      <c r="M12" s="644">
        <v>616.71</v>
      </c>
      <c r="N12" s="644">
        <v>720.12300000000005</v>
      </c>
      <c r="O12" s="644">
        <v>845.351</v>
      </c>
      <c r="P12" s="644">
        <v>1087.7729999999999</v>
      </c>
      <c r="Q12" s="644">
        <v>1084.98</v>
      </c>
      <c r="R12" s="644">
        <v>1665.5260000000001</v>
      </c>
      <c r="S12" s="644">
        <v>2479.6790000000001</v>
      </c>
      <c r="T12" s="644">
        <v>2206.8519999999999</v>
      </c>
      <c r="U12" s="644">
        <v>1612.42</v>
      </c>
      <c r="V12" s="644">
        <v>1913.3130000000001</v>
      </c>
      <c r="W12" s="644">
        <v>1823.3579999999999</v>
      </c>
      <c r="X12" s="644">
        <v>3171.7759999999998</v>
      </c>
      <c r="Y12" s="644">
        <v>1386.181</v>
      </c>
      <c r="Z12" s="644">
        <v>1674.1030000000001</v>
      </c>
      <c r="AA12" s="644">
        <v>1291.2619999999999</v>
      </c>
      <c r="AB12" s="644">
        <v>901.59900000000005</v>
      </c>
      <c r="AC12" s="644">
        <v>957.78300000000002</v>
      </c>
      <c r="AD12" s="644">
        <v>1705.095</v>
      </c>
      <c r="AE12" s="644">
        <v>953.99699999999996</v>
      </c>
      <c r="AF12" s="645">
        <v>1533.3150000000001</v>
      </c>
      <c r="AG12" s="645">
        <v>1667.778</v>
      </c>
      <c r="AH12" s="645">
        <v>2525.0439999999999</v>
      </c>
      <c r="AI12" s="645">
        <v>1681.2929999999999</v>
      </c>
      <c r="AJ12" s="645">
        <v>1338.576</v>
      </c>
      <c r="AK12" s="645">
        <v>489.30599999999998</v>
      </c>
      <c r="AL12" s="645">
        <v>1265.7639999999999</v>
      </c>
      <c r="AM12" s="645">
        <v>843.05700000000002</v>
      </c>
      <c r="AN12" s="645">
        <v>624.35400000000004</v>
      </c>
      <c r="AO12" s="645">
        <v>457.62099999999998</v>
      </c>
      <c r="AP12" s="645">
        <v>455.017</v>
      </c>
      <c r="AQ12" s="645">
        <v>379.10899999999998</v>
      </c>
      <c r="AR12" s="645">
        <v>1215.9159999999999</v>
      </c>
      <c r="AS12" s="645">
        <v>648.73</v>
      </c>
      <c r="AT12" s="645">
        <v>602.11800000000005</v>
      </c>
      <c r="AU12" s="645">
        <v>144.66800000000001</v>
      </c>
      <c r="AV12" s="645">
        <v>89.790999999999997</v>
      </c>
      <c r="AW12" s="645">
        <v>45.335999999999999</v>
      </c>
      <c r="AX12" s="645">
        <v>71.177000000000007</v>
      </c>
      <c r="AY12" s="645">
        <v>101.807</v>
      </c>
      <c r="AZ12" s="645">
        <v>110.46599999999999</v>
      </c>
      <c r="BA12" s="645">
        <v>74.492999999999995</v>
      </c>
      <c r="BB12" s="645">
        <v>103.259</v>
      </c>
      <c r="BC12" s="645">
        <v>127.288</v>
      </c>
      <c r="BD12" s="645">
        <v>29.238</v>
      </c>
      <c r="BE12" s="645">
        <v>31.324999999999999</v>
      </c>
      <c r="BN12" s="1711"/>
      <c r="BO12" s="1711"/>
      <c r="BP12" s="1711"/>
      <c r="BQ12" s="1711"/>
    </row>
    <row r="13" spans="1:69" ht="18.75" customHeight="1" thickTop="1" thickBot="1">
      <c r="A13" s="1285"/>
      <c r="B13" s="256"/>
      <c r="C13" s="256"/>
      <c r="D13" s="256"/>
      <c r="E13" s="256"/>
      <c r="F13" s="256"/>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1109"/>
      <c r="AG13" s="1109"/>
      <c r="AH13" s="1109"/>
      <c r="AI13" s="1109"/>
      <c r="AJ13" s="1109"/>
      <c r="AK13" s="1109"/>
      <c r="AL13" s="1109"/>
      <c r="AM13" s="1109">
        <v>-2.0000000004074536E-3</v>
      </c>
      <c r="AN13" s="1109">
        <v>-1.0000000020227162E-3</v>
      </c>
      <c r="AO13" s="1109">
        <v>-2.000000002226443E-3</v>
      </c>
      <c r="AP13" s="1109">
        <v>-1.0000000002037268E-3</v>
      </c>
      <c r="AQ13" s="1109">
        <v>-1.0000000002037268E-3</v>
      </c>
      <c r="AR13" s="1109"/>
      <c r="AS13" s="1109">
        <v>-1.0000000002037268E-3</v>
      </c>
      <c r="AT13" s="1109"/>
      <c r="AU13" s="1109"/>
      <c r="AV13" s="1109"/>
      <c r="AW13" s="1109"/>
      <c r="AX13" s="1109"/>
      <c r="AY13" s="1109"/>
      <c r="AZ13" s="1109"/>
      <c r="BA13" s="1109"/>
      <c r="BB13" s="1109"/>
      <c r="BC13" s="1109"/>
      <c r="BD13" s="1109"/>
      <c r="BE13" s="1109"/>
    </row>
    <row r="14" spans="1:69" ht="18.75" customHeight="1" thickTop="1">
      <c r="A14" s="1286" t="s">
        <v>1397</v>
      </c>
      <c r="B14" s="254"/>
      <c r="C14" s="254"/>
      <c r="D14" s="254"/>
      <c r="E14" s="254"/>
      <c r="F14" s="254"/>
      <c r="G14" s="643">
        <v>4.7800000000000002E-2</v>
      </c>
      <c r="H14" s="643">
        <v>4.7500000000000001E-2</v>
      </c>
      <c r="I14" s="643">
        <v>4.3999999999999997E-2</v>
      </c>
      <c r="J14" s="643">
        <v>4.1799999999999997E-2</v>
      </c>
      <c r="K14" s="643">
        <v>3.8800000000000001E-2</v>
      </c>
      <c r="L14" s="643">
        <v>3.5299999999999998E-2</v>
      </c>
      <c r="M14" s="643">
        <v>3.3300000000000003E-2</v>
      </c>
      <c r="N14" s="643">
        <v>3.1800000000000002E-2</v>
      </c>
      <c r="O14" s="643">
        <v>3.0599999999999999E-2</v>
      </c>
      <c r="P14" s="643">
        <v>2.98E-2</v>
      </c>
      <c r="Q14" s="643">
        <v>2.87E-2</v>
      </c>
      <c r="R14" s="643">
        <v>2.7699999999999999E-2</v>
      </c>
      <c r="S14" s="643">
        <v>0.03</v>
      </c>
      <c r="T14" s="643">
        <v>3.04E-2</v>
      </c>
      <c r="U14" s="643">
        <v>3.15E-2</v>
      </c>
      <c r="V14" s="643">
        <v>3.4799999999999998E-2</v>
      </c>
      <c r="W14" s="643">
        <v>3.5900000000000001E-2</v>
      </c>
      <c r="X14" s="643">
        <v>3.8600000000000002E-2</v>
      </c>
      <c r="Y14" s="643">
        <v>3.4299999999999997E-2</v>
      </c>
      <c r="Z14" s="643">
        <v>3.4099999999999998E-2</v>
      </c>
      <c r="AA14" s="643">
        <v>3.2000000000000001E-2</v>
      </c>
      <c r="AB14" s="643">
        <v>3.1699999999999999E-2</v>
      </c>
      <c r="AC14" s="643">
        <v>3.0800000000000001E-2</v>
      </c>
      <c r="AD14" s="643">
        <v>3.1399999999999997E-2</v>
      </c>
      <c r="AE14" s="643">
        <v>2.81E-2</v>
      </c>
      <c r="AF14" s="643">
        <v>2.8500000000000001E-2</v>
      </c>
      <c r="AG14" s="643">
        <v>2.9100000000000001E-2</v>
      </c>
      <c r="AH14" s="643">
        <v>3.0200000000000001E-2</v>
      </c>
      <c r="AI14" s="643">
        <v>2.8799999999999999E-2</v>
      </c>
      <c r="AJ14" s="643">
        <v>2.87E-2</v>
      </c>
      <c r="AK14" s="643">
        <v>2.9700000000000001E-2</v>
      </c>
      <c r="AL14" s="643">
        <v>3.0700000000000002E-2</v>
      </c>
      <c r="AM14" s="643">
        <v>2.6599999999999999E-2</v>
      </c>
      <c r="AN14" s="643">
        <v>2.18E-2</v>
      </c>
      <c r="AO14" s="643">
        <v>2.29E-2</v>
      </c>
      <c r="AP14" s="643">
        <v>2.3300000000000001E-2</v>
      </c>
      <c r="AQ14" s="643">
        <v>2.3300000000000001E-2</v>
      </c>
      <c r="AR14" s="643">
        <v>2.58E-2</v>
      </c>
      <c r="AS14" s="643">
        <v>2.47E-2</v>
      </c>
      <c r="AT14" s="643">
        <v>2.63E-2</v>
      </c>
      <c r="AU14" s="643">
        <v>2.7400000000000001E-2</v>
      </c>
      <c r="AV14" s="643">
        <v>2.8199999999999999E-2</v>
      </c>
      <c r="AW14" s="643">
        <v>2.9399999999999999E-2</v>
      </c>
      <c r="AX14" s="643">
        <v>2.92E-2</v>
      </c>
      <c r="AY14" s="643">
        <v>3.0099999999999998E-2</v>
      </c>
      <c r="AZ14" s="643">
        <v>3.0300000000000001E-2</v>
      </c>
      <c r="BA14" s="643">
        <v>2.8299999999999999E-2</v>
      </c>
      <c r="BB14" s="643">
        <v>2.7099999999999999E-2</v>
      </c>
      <c r="BC14" s="643">
        <v>2.6700000000000002E-2</v>
      </c>
      <c r="BD14" s="643">
        <v>2.5899999999999999E-2</v>
      </c>
      <c r="BE14" s="643">
        <v>2.35E-2</v>
      </c>
    </row>
    <row r="15" spans="1:69" ht="18.75" customHeight="1">
      <c r="A15" s="1286" t="s">
        <v>1396</v>
      </c>
      <c r="B15" s="254"/>
      <c r="C15" s="254"/>
      <c r="D15" s="254"/>
      <c r="E15" s="254"/>
      <c r="F15" s="254"/>
      <c r="G15" s="643">
        <v>5.5599999999999997E-2</v>
      </c>
      <c r="H15" s="643">
        <v>5.5500000000000001E-2</v>
      </c>
      <c r="I15" s="643">
        <v>5.1900000000000002E-2</v>
      </c>
      <c r="J15" s="643">
        <v>4.9200000000000001E-2</v>
      </c>
      <c r="K15" s="643">
        <v>4.6199999999999998E-2</v>
      </c>
      <c r="L15" s="643">
        <v>4.2799999999999998E-2</v>
      </c>
      <c r="M15" s="643">
        <v>4.0300000000000002E-2</v>
      </c>
      <c r="N15" s="643">
        <v>3.8100000000000002E-2</v>
      </c>
      <c r="O15" s="643">
        <v>3.6900000000000002E-2</v>
      </c>
      <c r="P15" s="643">
        <v>3.5499999999999997E-2</v>
      </c>
      <c r="Q15" s="643">
        <v>3.3700000000000001E-2</v>
      </c>
      <c r="R15" s="643">
        <v>3.3300000000000003E-2</v>
      </c>
      <c r="S15" s="643">
        <v>3.6200000000000003E-2</v>
      </c>
      <c r="T15" s="643">
        <v>3.7499999999999999E-2</v>
      </c>
      <c r="U15" s="643">
        <v>3.9199999999999999E-2</v>
      </c>
      <c r="V15" s="643">
        <v>4.3799999999999999E-2</v>
      </c>
      <c r="W15" s="643">
        <v>4.4900000000000002E-2</v>
      </c>
      <c r="X15" s="643">
        <v>4.8399999999999999E-2</v>
      </c>
      <c r="Y15" s="643">
        <v>4.2099999999999999E-2</v>
      </c>
      <c r="Z15" s="643">
        <v>4.1599999999999998E-2</v>
      </c>
      <c r="AA15" s="643">
        <v>3.9199999999999999E-2</v>
      </c>
      <c r="AB15" s="643">
        <v>3.8399999999999997E-2</v>
      </c>
      <c r="AC15" s="643">
        <v>3.6999999999999998E-2</v>
      </c>
      <c r="AD15" s="643">
        <v>3.73E-2</v>
      </c>
      <c r="AE15" s="643">
        <v>3.3700000000000001E-2</v>
      </c>
      <c r="AF15" s="643">
        <v>3.5000000000000003E-2</v>
      </c>
      <c r="AG15" s="643">
        <v>3.5099999999999999E-2</v>
      </c>
      <c r="AH15" s="643">
        <v>3.6799999999999999E-2</v>
      </c>
      <c r="AI15" s="643">
        <v>3.4500000000000003E-2</v>
      </c>
      <c r="AJ15" s="643">
        <v>3.4299999999999997E-2</v>
      </c>
      <c r="AK15" s="643">
        <v>3.3500000000000002E-2</v>
      </c>
      <c r="AL15" s="643">
        <v>3.5200000000000002E-2</v>
      </c>
      <c r="AM15" s="643">
        <v>3.2099999999999997E-2</v>
      </c>
      <c r="AN15" s="643">
        <v>2.6200000000000001E-2</v>
      </c>
      <c r="AO15" s="643">
        <v>2.69E-2</v>
      </c>
      <c r="AP15" s="643">
        <v>2.69E-2</v>
      </c>
      <c r="AQ15" s="643">
        <v>2.6700000000000002E-2</v>
      </c>
      <c r="AR15" s="643">
        <v>2.81E-2</v>
      </c>
      <c r="AS15" s="643">
        <v>2.75E-2</v>
      </c>
      <c r="AT15" s="643">
        <v>2.93E-2</v>
      </c>
      <c r="AU15" s="643">
        <v>3.04E-2</v>
      </c>
      <c r="AV15" s="643">
        <v>3.2399999999999998E-2</v>
      </c>
      <c r="AW15" s="643">
        <v>3.4200000000000001E-2</v>
      </c>
      <c r="AX15" s="643">
        <v>3.39E-2</v>
      </c>
      <c r="AY15" s="643">
        <v>3.5000000000000003E-2</v>
      </c>
      <c r="AZ15" s="643">
        <v>3.49E-2</v>
      </c>
      <c r="BA15" s="643">
        <v>3.2099999999999997E-2</v>
      </c>
      <c r="BB15" s="643">
        <v>3.0499999999999999E-2</v>
      </c>
      <c r="BC15" s="643">
        <v>3.04E-2</v>
      </c>
      <c r="BD15" s="643">
        <v>2.92E-2</v>
      </c>
      <c r="BE15" s="643">
        <v>2.64E-2</v>
      </c>
    </row>
    <row r="16" spans="1:69" ht="18.75" customHeight="1" thickBot="1">
      <c r="A16" s="1285" t="s">
        <v>1395</v>
      </c>
      <c r="B16" s="256"/>
      <c r="C16" s="256"/>
      <c r="D16" s="256"/>
      <c r="E16" s="256"/>
      <c r="F16" s="256"/>
      <c r="G16" s="256">
        <v>8.3999999999999995E-3</v>
      </c>
      <c r="H16" s="256">
        <v>9.4000000000000004E-3</v>
      </c>
      <c r="I16" s="256">
        <v>8.3000000000000001E-3</v>
      </c>
      <c r="J16" s="256">
        <v>8.0999999999999996E-3</v>
      </c>
      <c r="K16" s="256">
        <v>7.3000000000000001E-3</v>
      </c>
      <c r="L16" s="256">
        <v>7.0000000000000001E-3</v>
      </c>
      <c r="M16" s="256">
        <v>6.8999999999999999E-3</v>
      </c>
      <c r="N16" s="256">
        <v>7.4999999999999997E-3</v>
      </c>
      <c r="O16" s="256">
        <v>7.1999999999999998E-3</v>
      </c>
      <c r="P16" s="256">
        <v>8.9999999999999993E-3</v>
      </c>
      <c r="Q16" s="256">
        <v>1.0800000000000001E-2</v>
      </c>
      <c r="R16" s="256">
        <v>1.0500000000000001E-2</v>
      </c>
      <c r="S16" s="256">
        <v>1.0699999999999999E-2</v>
      </c>
      <c r="T16" s="256">
        <v>1.15E-2</v>
      </c>
      <c r="U16" s="256">
        <v>1.0500000000000001E-2</v>
      </c>
      <c r="V16" s="256">
        <v>1.09E-2</v>
      </c>
      <c r="W16" s="256">
        <v>1.0699999999999999E-2</v>
      </c>
      <c r="X16" s="256">
        <v>1.17E-2</v>
      </c>
      <c r="Y16" s="256">
        <v>1.1900000000000001E-2</v>
      </c>
      <c r="Z16" s="256">
        <v>1.2999999999999999E-2</v>
      </c>
      <c r="AA16" s="256">
        <v>1.24E-2</v>
      </c>
      <c r="AB16" s="256">
        <v>1.3899999999999999E-2</v>
      </c>
      <c r="AC16" s="256">
        <v>1.46E-2</v>
      </c>
      <c r="AD16" s="256">
        <v>1.6299999999999999E-2</v>
      </c>
      <c r="AE16" s="256">
        <v>1.49E-2</v>
      </c>
      <c r="AF16" s="648">
        <v>1.3299999999999999E-2</v>
      </c>
      <c r="AG16" s="648">
        <v>1.4E-2</v>
      </c>
      <c r="AH16" s="648">
        <v>1.37E-2</v>
      </c>
      <c r="AI16" s="648">
        <v>1.38E-2</v>
      </c>
      <c r="AJ16" s="648">
        <v>1.4200000000000001E-2</v>
      </c>
      <c r="AK16" s="648">
        <v>1.8800000000000001E-2</v>
      </c>
      <c r="AL16" s="648">
        <v>1.95E-2</v>
      </c>
      <c r="AM16" s="648">
        <v>1.4200000000000001E-2</v>
      </c>
      <c r="AN16" s="648">
        <v>1.15E-2</v>
      </c>
      <c r="AO16" s="648">
        <v>1.29E-2</v>
      </c>
      <c r="AP16" s="648">
        <v>1.4800000000000001E-2</v>
      </c>
      <c r="AQ16" s="648">
        <v>1.4200000000000001E-2</v>
      </c>
      <c r="AR16" s="648">
        <v>1.95E-2</v>
      </c>
      <c r="AS16" s="648">
        <v>1.6400000000000001E-2</v>
      </c>
      <c r="AT16" s="648">
        <v>1.6E-2</v>
      </c>
      <c r="AU16" s="648">
        <v>1.67E-2</v>
      </c>
      <c r="AV16" s="648">
        <v>1.3299999999999999E-2</v>
      </c>
      <c r="AW16" s="648">
        <v>1.2999999999999999E-2</v>
      </c>
      <c r="AX16" s="648">
        <v>1.37E-2</v>
      </c>
      <c r="AY16" s="648">
        <v>1.2800000000000001E-2</v>
      </c>
      <c r="AZ16" s="648">
        <v>1.3100000000000001E-2</v>
      </c>
      <c r="BA16" s="648">
        <v>1.37E-2</v>
      </c>
      <c r="BB16" s="648">
        <v>1.35E-2</v>
      </c>
      <c r="BC16" s="648">
        <v>1.37E-2</v>
      </c>
      <c r="BD16" s="648">
        <v>1.38E-2</v>
      </c>
      <c r="BE16" s="648">
        <v>1.3299999999999999E-2</v>
      </c>
    </row>
    <row r="17" spans="1:57" ht="18.75" customHeight="1" thickTop="1" thickBot="1">
      <c r="A17" s="1285"/>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row>
    <row r="18" spans="1:57" ht="18.75" customHeight="1" thickTop="1">
      <c r="A18" s="1286" t="s">
        <v>1394</v>
      </c>
      <c r="B18" s="634"/>
      <c r="C18" s="634"/>
      <c r="D18" s="634"/>
      <c r="E18" s="634"/>
      <c r="F18" s="634"/>
      <c r="G18" s="643">
        <v>7.6799999999999993E-2</v>
      </c>
      <c r="H18" s="643">
        <v>7.9299999999999995E-2</v>
      </c>
      <c r="I18" s="643">
        <v>7.2900000000000006E-2</v>
      </c>
      <c r="J18" s="643">
        <v>7.0699999999999999E-2</v>
      </c>
      <c r="K18" s="643">
        <v>6.8199999999999997E-2</v>
      </c>
      <c r="L18" s="643">
        <v>6.4100000000000004E-2</v>
      </c>
      <c r="M18" s="643">
        <v>6.13E-2</v>
      </c>
      <c r="N18" s="643">
        <v>5.7799999999999997E-2</v>
      </c>
      <c r="O18" s="643">
        <v>5.5599999999999997E-2</v>
      </c>
      <c r="P18" s="643">
        <v>5.2200000000000003E-2</v>
      </c>
      <c r="Q18" s="643">
        <v>4.9200000000000001E-2</v>
      </c>
      <c r="R18" s="643">
        <v>4.7899999999999998E-2</v>
      </c>
      <c r="S18" s="643">
        <v>4.8899999999999999E-2</v>
      </c>
      <c r="T18" s="643">
        <v>5.3999999999999999E-2</v>
      </c>
      <c r="U18" s="643">
        <v>5.8299999999999998E-2</v>
      </c>
      <c r="V18" s="643">
        <v>5.9799999999999999E-2</v>
      </c>
      <c r="W18" s="643">
        <v>5.9299999999999999E-2</v>
      </c>
      <c r="X18" s="643">
        <v>5.7299999999999997E-2</v>
      </c>
      <c r="Y18" s="643">
        <v>5.5800000000000002E-2</v>
      </c>
      <c r="Z18" s="643">
        <v>5.28E-2</v>
      </c>
      <c r="AA18" s="643">
        <v>5.1900000000000002E-2</v>
      </c>
      <c r="AB18" s="643">
        <v>5.1200000000000002E-2</v>
      </c>
      <c r="AC18" s="643">
        <v>4.8800000000000003E-2</v>
      </c>
      <c r="AD18" s="643">
        <v>4.58E-2</v>
      </c>
      <c r="AE18" s="643">
        <v>4.4900000000000002E-2</v>
      </c>
      <c r="AF18" s="643">
        <v>4.5100000000000001E-2</v>
      </c>
      <c r="AG18" s="643">
        <v>4.4299999999999999E-2</v>
      </c>
      <c r="AH18" s="643">
        <v>4.41E-2</v>
      </c>
      <c r="AI18" s="643">
        <v>4.48E-2</v>
      </c>
      <c r="AJ18" s="643">
        <v>4.6699999999999998E-2</v>
      </c>
      <c r="AK18" s="643">
        <v>4.8099999999999997E-2</v>
      </c>
      <c r="AL18" s="643">
        <v>5.1299999999999998E-2</v>
      </c>
      <c r="AM18" s="643">
        <v>5.0200000000000002E-2</v>
      </c>
      <c r="AN18" s="643">
        <v>4.2500000000000003E-2</v>
      </c>
      <c r="AO18" s="643">
        <v>4.2000000000000003E-2</v>
      </c>
      <c r="AP18" s="643">
        <v>3.8600000000000002E-2</v>
      </c>
      <c r="AQ18" s="643">
        <v>3.6200000000000003E-2</v>
      </c>
      <c r="AR18" s="643">
        <v>3.5499999999999997E-2</v>
      </c>
      <c r="AS18" s="643">
        <v>3.7600000000000001E-2</v>
      </c>
      <c r="AT18" s="643">
        <v>4.1099999999999998E-2</v>
      </c>
      <c r="AU18" s="643">
        <v>4.4299999999999999E-2</v>
      </c>
      <c r="AV18" s="643">
        <v>4.7199999999999999E-2</v>
      </c>
      <c r="AW18" s="643">
        <v>4.9200000000000001E-2</v>
      </c>
      <c r="AX18" s="643">
        <v>4.87E-2</v>
      </c>
      <c r="AY18" s="643">
        <v>4.9299999999999997E-2</v>
      </c>
      <c r="AZ18" s="643">
        <v>4.8899999999999999E-2</v>
      </c>
      <c r="BA18" s="643">
        <v>4.3900000000000002E-2</v>
      </c>
      <c r="BB18" s="643">
        <v>4.1599999999999998E-2</v>
      </c>
      <c r="BC18" s="643">
        <v>4.1799999999999997E-2</v>
      </c>
      <c r="BD18" s="643">
        <v>4.0399999999999998E-2</v>
      </c>
      <c r="BE18" s="643">
        <v>3.78E-2</v>
      </c>
    </row>
    <row r="19" spans="1:57" ht="18.75" customHeight="1">
      <c r="A19" s="1286" t="s">
        <v>1393</v>
      </c>
      <c r="B19" s="634"/>
      <c r="C19" s="634"/>
      <c r="D19" s="634"/>
      <c r="E19" s="634"/>
      <c r="F19" s="634"/>
      <c r="G19" s="643">
        <v>7.4999999999999997E-2</v>
      </c>
      <c r="H19" s="643">
        <v>7.5899999999999995E-2</v>
      </c>
      <c r="I19" s="643">
        <v>7.3099999999999998E-2</v>
      </c>
      <c r="J19" s="643">
        <v>6.8000000000000005E-2</v>
      </c>
      <c r="K19" s="643">
        <v>5.9499999999999997E-2</v>
      </c>
      <c r="L19" s="643">
        <v>5.3699999999999998E-2</v>
      </c>
      <c r="M19" s="643">
        <v>4.9599999999999998E-2</v>
      </c>
      <c r="N19" s="643">
        <v>4.53E-2</v>
      </c>
      <c r="O19" s="643">
        <v>4.2500000000000003E-2</v>
      </c>
      <c r="P19" s="643">
        <v>4.0599999999999997E-2</v>
      </c>
      <c r="Q19" s="643">
        <v>4.1399999999999999E-2</v>
      </c>
      <c r="R19" s="643">
        <v>3.6999999999999998E-2</v>
      </c>
      <c r="S19" s="643">
        <v>3.6600000000000001E-2</v>
      </c>
      <c r="T19" s="643">
        <v>3.8199999999999998E-2</v>
      </c>
      <c r="U19" s="643">
        <v>4.2999999999999997E-2</v>
      </c>
      <c r="V19" s="643">
        <v>5.1299999999999998E-2</v>
      </c>
      <c r="W19" s="643">
        <v>5.5899999999999998E-2</v>
      </c>
      <c r="X19" s="643">
        <v>5.8900000000000001E-2</v>
      </c>
      <c r="Y19" s="643">
        <v>5.5199999999999999E-2</v>
      </c>
      <c r="Z19" s="643">
        <v>5.3400000000000003E-2</v>
      </c>
      <c r="AA19" s="643">
        <v>4.8599999999999997E-2</v>
      </c>
      <c r="AB19" s="643">
        <v>4.7100000000000003E-2</v>
      </c>
      <c r="AC19" s="643">
        <v>4.41E-2</v>
      </c>
      <c r="AD19" s="643">
        <v>4.1300000000000003E-2</v>
      </c>
      <c r="AE19" s="643">
        <v>3.56E-2</v>
      </c>
      <c r="AF19" s="643">
        <v>3.27E-2</v>
      </c>
      <c r="AG19" s="643">
        <v>3.0099999999999998E-2</v>
      </c>
      <c r="AH19" s="643">
        <v>2.7400000000000001E-2</v>
      </c>
      <c r="AI19" s="643">
        <v>2.4299999999999999E-2</v>
      </c>
      <c r="AJ19" s="643">
        <v>2.3400000000000001E-2</v>
      </c>
      <c r="AK19" s="643">
        <v>2.3400000000000001E-2</v>
      </c>
      <c r="AL19" s="643">
        <v>2.3400000000000001E-2</v>
      </c>
      <c r="AM19" s="643">
        <v>1.95E-2</v>
      </c>
      <c r="AN19" s="643">
        <v>1.37E-2</v>
      </c>
      <c r="AO19" s="643">
        <v>1.7399999999999999E-2</v>
      </c>
      <c r="AP19" s="643">
        <v>2.4500000000000001E-2</v>
      </c>
      <c r="AQ19" s="643">
        <v>2.63E-2</v>
      </c>
      <c r="AR19" s="643">
        <v>2.5700000000000001E-2</v>
      </c>
      <c r="AS19" s="643">
        <v>2.3199999999999998E-2</v>
      </c>
      <c r="AT19" s="643">
        <v>2.2599999999999999E-2</v>
      </c>
      <c r="AU19" s="643">
        <v>2.1999999999999999E-2</v>
      </c>
      <c r="AV19" s="643">
        <v>2.2700000000000001E-2</v>
      </c>
      <c r="AW19" s="643">
        <v>2.4E-2</v>
      </c>
      <c r="AX19" s="643">
        <v>2.3E-2</v>
      </c>
      <c r="AY19" s="643">
        <v>2.53E-2</v>
      </c>
      <c r="AZ19" s="643">
        <v>2.5999999999999999E-2</v>
      </c>
      <c r="BA19" s="643">
        <v>2.5899999999999999E-2</v>
      </c>
      <c r="BB19" s="643">
        <v>2.46E-2</v>
      </c>
      <c r="BC19" s="643">
        <v>2.5100000000000001E-2</v>
      </c>
      <c r="BD19" s="643">
        <v>2.3300000000000001E-2</v>
      </c>
      <c r="BE19" s="643">
        <v>1.9199999999999998E-2</v>
      </c>
    </row>
    <row r="20" spans="1:57" ht="18.75" customHeight="1" thickBot="1">
      <c r="A20" s="1285" t="s">
        <v>1392</v>
      </c>
      <c r="B20" s="256"/>
      <c r="C20" s="256"/>
      <c r="D20" s="256"/>
      <c r="E20" s="256"/>
      <c r="F20" s="256"/>
      <c r="G20" s="256">
        <v>5.7000000000000002E-3</v>
      </c>
      <c r="H20" s="256">
        <v>3.8E-3</v>
      </c>
      <c r="I20" s="256">
        <v>4.4999999999999997E-3</v>
      </c>
      <c r="J20" s="256">
        <v>4.3E-3</v>
      </c>
      <c r="K20" s="256">
        <v>5.8999999999999999E-3</v>
      </c>
      <c r="L20" s="256">
        <v>6.0000000000000001E-3</v>
      </c>
      <c r="M20" s="256">
        <v>5.0000000000000001E-3</v>
      </c>
      <c r="N20" s="256">
        <v>5.8999999999999999E-3</v>
      </c>
      <c r="O20" s="256">
        <v>6.7999999999999996E-3</v>
      </c>
      <c r="P20" s="256">
        <v>8.5000000000000006E-3</v>
      </c>
      <c r="Q20" s="256">
        <v>7.9000000000000008E-3</v>
      </c>
      <c r="R20" s="256">
        <v>1.17E-2</v>
      </c>
      <c r="S20" s="256">
        <v>1.8200000000000001E-2</v>
      </c>
      <c r="T20" s="256">
        <v>1.5299999999999999E-2</v>
      </c>
      <c r="U20" s="256">
        <v>1.14E-2</v>
      </c>
      <c r="V20" s="256">
        <v>1.54E-2</v>
      </c>
      <c r="W20" s="256">
        <v>1.5699999999999999E-2</v>
      </c>
      <c r="X20" s="256">
        <v>2.8000000000000001E-2</v>
      </c>
      <c r="Y20" s="256">
        <v>1.2200000000000001E-2</v>
      </c>
      <c r="Z20" s="256">
        <v>1.5599999999999999E-2</v>
      </c>
      <c r="AA20" s="256">
        <v>1.21E-2</v>
      </c>
      <c r="AB20" s="256">
        <v>9.1000000000000004E-3</v>
      </c>
      <c r="AC20" s="256">
        <v>9.4999999999999998E-3</v>
      </c>
      <c r="AD20" s="256">
        <v>1.77E-2</v>
      </c>
      <c r="AE20" s="256">
        <v>9.5999999999999992E-3</v>
      </c>
      <c r="AF20" s="648">
        <v>1.5599999999999999E-2</v>
      </c>
      <c r="AG20" s="648">
        <v>1.77E-2</v>
      </c>
      <c r="AH20" s="648">
        <v>2.7E-2</v>
      </c>
      <c r="AI20" s="648">
        <v>1.8100000000000002E-2</v>
      </c>
      <c r="AJ20" s="648">
        <v>1.37E-2</v>
      </c>
      <c r="AK20" s="648">
        <v>5.1999999999999998E-3</v>
      </c>
      <c r="AL20" s="648">
        <v>1.0999999999999999E-2</v>
      </c>
      <c r="AM20" s="648">
        <v>7.0000000000000001E-3</v>
      </c>
      <c r="AN20" s="648">
        <v>5.1000000000000004E-3</v>
      </c>
      <c r="AO20" s="648">
        <v>3.7000000000000002E-3</v>
      </c>
      <c r="AP20" s="648">
        <v>3.5999999999999999E-3</v>
      </c>
      <c r="AQ20" s="648">
        <v>3.2000000000000002E-3</v>
      </c>
      <c r="AR20" s="648">
        <v>1.06E-2</v>
      </c>
      <c r="AS20" s="648">
        <v>5.1999999999999998E-3</v>
      </c>
      <c r="AT20" s="648">
        <v>4.5999999999999999E-3</v>
      </c>
      <c r="AU20" s="648">
        <v>1E-3</v>
      </c>
      <c r="AV20" s="648">
        <v>5.9999999999999995E-4</v>
      </c>
      <c r="AW20" s="648">
        <v>2.9999999999999997E-4</v>
      </c>
      <c r="AX20" s="648">
        <v>5.0000000000000001E-4</v>
      </c>
      <c r="AY20" s="648">
        <v>8.0000000000000004E-4</v>
      </c>
      <c r="AZ20" s="648">
        <v>8.0000000000000004E-4</v>
      </c>
      <c r="BA20" s="648">
        <v>5.0000000000000001E-4</v>
      </c>
      <c r="BB20" s="648">
        <v>8.0000000000000004E-4</v>
      </c>
      <c r="BC20" s="648">
        <v>8.9999999999999998E-4</v>
      </c>
      <c r="BD20" s="648">
        <v>2.0000000000000001E-4</v>
      </c>
      <c r="BE20" s="648">
        <v>2.0000000000000001E-4</v>
      </c>
    </row>
    <row r="21" spans="1:57" ht="14.5" thickTop="1">
      <c r="B21" s="253"/>
      <c r="C21" s="253"/>
      <c r="D21" s="253"/>
      <c r="E21" s="253"/>
      <c r="F21" s="253"/>
      <c r="G21" s="253"/>
      <c r="H21" s="253"/>
      <c r="I21" s="253"/>
      <c r="J21" s="253"/>
      <c r="K21" s="253"/>
      <c r="L21" s="253"/>
      <c r="M21" s="253"/>
      <c r="N21" s="253"/>
      <c r="O21" s="253"/>
      <c r="P21" s="253"/>
      <c r="Q21" s="253"/>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row>
    <row r="22" spans="1:57" ht="14.5">
      <c r="A22" s="916" t="s">
        <v>1391</v>
      </c>
      <c r="B22" s="917"/>
      <c r="C22" s="917"/>
      <c r="D22" s="917"/>
      <c r="E22" s="917"/>
      <c r="F22" s="917"/>
      <c r="G22" s="917"/>
      <c r="H22" s="917"/>
      <c r="I22" s="917"/>
      <c r="J22" s="917"/>
      <c r="K22" s="917"/>
      <c r="L22" s="917"/>
      <c r="M22" s="917"/>
      <c r="N22" s="917"/>
      <c r="O22" s="917"/>
      <c r="P22" s="917"/>
      <c r="Q22" s="917"/>
      <c r="R22" s="918"/>
      <c r="S22" s="918"/>
      <c r="T22" s="918"/>
      <c r="U22" s="918"/>
      <c r="V22" s="918"/>
      <c r="W22" s="918"/>
      <c r="X22" s="918"/>
      <c r="Y22" s="918"/>
      <c r="Z22" s="918"/>
      <c r="AA22" s="918"/>
      <c r="AB22" s="918"/>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919"/>
      <c r="AY22" s="919"/>
      <c r="AZ22" s="919"/>
      <c r="BA22" s="919"/>
      <c r="BB22" s="919"/>
      <c r="BC22" s="919"/>
      <c r="BD22" s="919"/>
      <c r="BE22" s="919"/>
    </row>
    <row r="23" spans="1:57" ht="14.5" thickBot="1">
      <c r="A23" s="1285"/>
      <c r="B23" s="256"/>
      <c r="C23" s="256"/>
      <c r="D23" s="256"/>
      <c r="E23" s="256"/>
      <c r="F23" s="256"/>
      <c r="G23" s="256"/>
      <c r="H23" s="256"/>
      <c r="I23" s="256"/>
      <c r="J23" s="256"/>
      <c r="K23" s="256"/>
      <c r="L23" s="256"/>
      <c r="M23" s="256"/>
      <c r="N23" s="256"/>
      <c r="O23" s="256"/>
      <c r="P23" s="644"/>
      <c r="Q23" s="644"/>
      <c r="R23" s="644"/>
      <c r="S23" s="644"/>
      <c r="T23" s="644"/>
      <c r="U23" s="644"/>
      <c r="V23" s="644"/>
      <c r="W23" s="644"/>
      <c r="X23" s="644"/>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row>
    <row r="24" spans="1:57" ht="18.75" customHeight="1" thickTop="1">
      <c r="A24" s="1286" t="s">
        <v>1390</v>
      </c>
      <c r="B24" s="634"/>
      <c r="C24" s="634"/>
      <c r="D24" s="634"/>
      <c r="E24" s="634"/>
      <c r="F24" s="634"/>
      <c r="G24" s="634"/>
      <c r="H24" s="634"/>
      <c r="I24" s="634"/>
      <c r="J24" s="634"/>
      <c r="K24" s="634"/>
      <c r="L24" s="634"/>
      <c r="M24" s="634"/>
      <c r="N24" s="634"/>
      <c r="O24" s="634"/>
      <c r="P24" s="634"/>
      <c r="Q24" s="634"/>
      <c r="R24" s="634"/>
      <c r="S24" s="634"/>
      <c r="T24" s="634"/>
      <c r="U24" s="634"/>
      <c r="V24" s="634"/>
      <c r="W24" s="636">
        <v>21617.609</v>
      </c>
      <c r="X24" s="636">
        <v>22684.05</v>
      </c>
      <c r="Y24" s="636">
        <v>19942.064999999999</v>
      </c>
      <c r="Z24" s="636">
        <v>20549.319</v>
      </c>
      <c r="AA24" s="636">
        <v>18644.585999999999</v>
      </c>
      <c r="AB24" s="636">
        <v>17891.438999999998</v>
      </c>
      <c r="AC24" s="636">
        <v>19104.844000000001</v>
      </c>
      <c r="AD24" s="636">
        <v>18526.431</v>
      </c>
      <c r="AE24" s="636">
        <v>17975.644</v>
      </c>
      <c r="AF24" s="635">
        <v>18778.532999999999</v>
      </c>
      <c r="AG24" s="635">
        <v>19184.803</v>
      </c>
      <c r="AH24" s="635">
        <v>19696.54</v>
      </c>
      <c r="AI24" s="635">
        <v>19523.508999999998</v>
      </c>
      <c r="AJ24" s="635">
        <v>19763.455000000002</v>
      </c>
      <c r="AK24" s="635">
        <v>20817.882000000001</v>
      </c>
      <c r="AL24" s="635">
        <v>23488.414000000001</v>
      </c>
      <c r="AM24" s="635">
        <v>20977.976999999999</v>
      </c>
      <c r="AN24" s="635">
        <v>17764.371999999999</v>
      </c>
      <c r="AO24" s="635">
        <v>19924.902999999998</v>
      </c>
      <c r="AP24" s="635">
        <v>20692.61</v>
      </c>
      <c r="AQ24" s="635">
        <v>24828.727999999999</v>
      </c>
      <c r="AR24" s="635">
        <v>23352.217000000001</v>
      </c>
      <c r="AS24" s="635">
        <v>23938.132000000001</v>
      </c>
      <c r="AT24" s="635">
        <v>25998.858</v>
      </c>
      <c r="AU24" s="635">
        <v>28356.26</v>
      </c>
      <c r="AV24" s="635">
        <v>29791.065999999999</v>
      </c>
      <c r="AW24" s="635">
        <v>31957.573</v>
      </c>
      <c r="AX24" s="635">
        <v>32321.232</v>
      </c>
      <c r="AY24" s="635">
        <v>33273.815000000002</v>
      </c>
      <c r="AZ24" s="635">
        <v>32678.518</v>
      </c>
      <c r="BA24" s="635">
        <v>30873.17</v>
      </c>
      <c r="BB24" s="635">
        <v>29938.507000000001</v>
      </c>
      <c r="BC24" s="635">
        <v>30830.851999999999</v>
      </c>
      <c r="BD24" s="635">
        <v>30267.544000000002</v>
      </c>
      <c r="BE24" s="635">
        <v>29203.195</v>
      </c>
    </row>
    <row r="25" spans="1:57" ht="14.5" thickBot="1">
      <c r="A25" s="1285" t="s">
        <v>1389</v>
      </c>
      <c r="B25" s="253"/>
      <c r="C25" s="253"/>
      <c r="D25" s="253"/>
      <c r="E25" s="253"/>
      <c r="F25" s="253"/>
      <c r="G25" s="647"/>
      <c r="H25" s="647"/>
      <c r="I25" s="647"/>
      <c r="J25" s="647"/>
      <c r="K25" s="647"/>
      <c r="L25" s="647"/>
      <c r="M25" s="647"/>
      <c r="N25" s="647"/>
      <c r="O25" s="647"/>
      <c r="P25" s="647">
        <v>16167.464</v>
      </c>
      <c r="Q25" s="647">
        <v>15976.234</v>
      </c>
      <c r="R25" s="647">
        <v>16815.338</v>
      </c>
      <c r="S25" s="647">
        <v>17720.933000000001</v>
      </c>
      <c r="T25" s="647">
        <v>18168.131000000001</v>
      </c>
      <c r="U25" s="647">
        <v>18830.775000000001</v>
      </c>
      <c r="V25" s="647">
        <v>19795.606</v>
      </c>
      <c r="W25" s="647">
        <v>19718.764999999999</v>
      </c>
      <c r="X25" s="647">
        <v>20690.454000000002</v>
      </c>
      <c r="Y25" s="647">
        <v>17928.826000000001</v>
      </c>
      <c r="Z25" s="647">
        <v>18499.592000000001</v>
      </c>
      <c r="AA25" s="647">
        <v>16489.506000000001</v>
      </c>
      <c r="AB25" s="647">
        <v>15458.835999999999</v>
      </c>
      <c r="AC25" s="647">
        <v>16375.106</v>
      </c>
      <c r="AD25" s="647">
        <v>15515.145</v>
      </c>
      <c r="AE25" s="647">
        <v>15085.052</v>
      </c>
      <c r="AF25" s="646">
        <v>15789.489</v>
      </c>
      <c r="AG25" s="646">
        <v>16430.611000000001</v>
      </c>
      <c r="AH25" s="646">
        <v>16770.348000000002</v>
      </c>
      <c r="AI25" s="646">
        <v>16780.238000000001</v>
      </c>
      <c r="AJ25" s="646">
        <v>16860.955999999998</v>
      </c>
      <c r="AK25" s="646">
        <v>17278.825000000001</v>
      </c>
      <c r="AL25" s="646">
        <v>19238.374</v>
      </c>
      <c r="AM25" s="646">
        <v>17387.245999999999</v>
      </c>
      <c r="AN25" s="646">
        <v>14667.331</v>
      </c>
      <c r="AO25" s="646">
        <v>16777.253000000001</v>
      </c>
      <c r="AP25" s="646">
        <v>16654.689999999999</v>
      </c>
      <c r="AQ25" s="646">
        <v>17124.027999999998</v>
      </c>
      <c r="AR25" s="646">
        <v>18473.108</v>
      </c>
      <c r="AS25" s="646">
        <v>20029.853999999999</v>
      </c>
      <c r="AT25" s="646">
        <v>22154.694</v>
      </c>
      <c r="AU25" s="646">
        <v>24550.925999999999</v>
      </c>
      <c r="AV25" s="646">
        <v>26578.874</v>
      </c>
      <c r="AW25" s="646">
        <v>28602.957999999999</v>
      </c>
      <c r="AX25" s="646">
        <v>28617.350999999999</v>
      </c>
      <c r="AY25" s="646">
        <v>29867.385999999999</v>
      </c>
      <c r="AZ25" s="646">
        <v>29314.956999999999</v>
      </c>
      <c r="BA25" s="646">
        <v>27552.695</v>
      </c>
      <c r="BB25" s="646">
        <v>26674.81</v>
      </c>
      <c r="BC25" s="646">
        <v>27004.826000000001</v>
      </c>
      <c r="BD25" s="646">
        <v>26467.896000000001</v>
      </c>
      <c r="BE25" s="646">
        <v>25279.857</v>
      </c>
    </row>
    <row r="26" spans="1:57" ht="15" thickTop="1" thickBot="1">
      <c r="A26" s="1285"/>
      <c r="B26" s="256"/>
      <c r="C26" s="256"/>
      <c r="D26" s="256"/>
      <c r="E26" s="256"/>
      <c r="F26" s="256"/>
      <c r="G26" s="256"/>
      <c r="H26" s="256"/>
      <c r="I26" s="256"/>
      <c r="J26" s="256"/>
      <c r="K26" s="256"/>
      <c r="L26" s="256"/>
      <c r="M26" s="256"/>
      <c r="N26" s="256"/>
      <c r="O26" s="256"/>
      <c r="P26" s="644"/>
      <c r="Q26" s="644"/>
      <c r="R26" s="644"/>
      <c r="S26" s="644"/>
      <c r="T26" s="644"/>
      <c r="U26" s="644"/>
      <c r="V26" s="644"/>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row>
    <row r="27" spans="1:57" ht="18.75" customHeight="1" thickTop="1">
      <c r="A27" s="1286" t="s">
        <v>1388</v>
      </c>
      <c r="B27" s="634"/>
      <c r="C27" s="634"/>
      <c r="D27" s="634"/>
      <c r="E27" s="634"/>
      <c r="F27" s="634"/>
      <c r="G27" s="634"/>
      <c r="H27" s="634"/>
      <c r="I27" s="634"/>
      <c r="J27" s="634"/>
      <c r="K27" s="634"/>
      <c r="L27" s="634"/>
      <c r="M27" s="634"/>
      <c r="N27" s="634"/>
      <c r="O27" s="634"/>
      <c r="P27" s="634"/>
      <c r="Q27" s="634"/>
      <c r="R27" s="634"/>
      <c r="S27" s="634"/>
      <c r="T27" s="634"/>
      <c r="U27" s="634"/>
      <c r="V27" s="634"/>
      <c r="W27" s="634">
        <v>4.3400000000000001E-2</v>
      </c>
      <c r="X27" s="634">
        <v>4.5699999999999998E-2</v>
      </c>
      <c r="Y27" s="634">
        <v>4.0500000000000001E-2</v>
      </c>
      <c r="Z27" s="634">
        <v>4.2900000000000001E-2</v>
      </c>
      <c r="AA27" s="634">
        <v>3.8800000000000001E-2</v>
      </c>
      <c r="AB27" s="634">
        <v>3.8199999999999998E-2</v>
      </c>
      <c r="AC27" s="634">
        <v>3.8699999999999998E-2</v>
      </c>
      <c r="AD27" s="634">
        <v>3.73E-2</v>
      </c>
      <c r="AE27" s="634">
        <v>3.4599999999999999E-2</v>
      </c>
      <c r="AF27" s="634">
        <v>3.5299999999999998E-2</v>
      </c>
      <c r="AG27" s="634">
        <v>3.5999999999999997E-2</v>
      </c>
      <c r="AH27" s="634">
        <v>3.6200000000000003E-2</v>
      </c>
      <c r="AI27" s="634">
        <v>3.5299999999999998E-2</v>
      </c>
      <c r="AJ27" s="634">
        <v>3.4299999999999997E-2</v>
      </c>
      <c r="AK27" s="634">
        <v>3.5700000000000003E-2</v>
      </c>
      <c r="AL27" s="634">
        <v>3.6700000000000003E-2</v>
      </c>
      <c r="AM27" s="634">
        <v>3.1899999999999998E-2</v>
      </c>
      <c r="AN27" s="634">
        <v>2.5700000000000001E-2</v>
      </c>
      <c r="AO27" s="634">
        <v>2.8000000000000001E-2</v>
      </c>
      <c r="AP27" s="634">
        <v>2.8000000000000001E-2</v>
      </c>
      <c r="AQ27" s="634">
        <v>3.4299999999999997E-2</v>
      </c>
      <c r="AR27" s="634">
        <v>3.04E-2</v>
      </c>
      <c r="AS27" s="634">
        <v>2.92E-2</v>
      </c>
      <c r="AT27" s="634">
        <v>3.1800000000000002E-2</v>
      </c>
      <c r="AU27" s="634">
        <v>3.3000000000000002E-2</v>
      </c>
      <c r="AV27" s="634">
        <v>3.3799999999999997E-2</v>
      </c>
      <c r="AW27" s="634">
        <v>3.5200000000000002E-2</v>
      </c>
      <c r="AX27" s="634">
        <v>3.5400000000000001E-2</v>
      </c>
      <c r="AY27" s="634">
        <v>3.6999999999999998E-2</v>
      </c>
      <c r="AZ27" s="634">
        <v>3.6200000000000003E-2</v>
      </c>
      <c r="BA27" s="634">
        <v>3.4000000000000002E-2</v>
      </c>
      <c r="BB27" s="634">
        <v>3.3099999999999997E-2</v>
      </c>
      <c r="BC27" s="634">
        <v>3.2599999999999997E-2</v>
      </c>
      <c r="BD27" s="634">
        <v>3.1399999999999997E-2</v>
      </c>
      <c r="BE27" s="634">
        <v>2.8500000000000001E-2</v>
      </c>
    </row>
    <row r="28" spans="1:57" ht="14.5" thickBot="1">
      <c r="A28" s="1285" t="s">
        <v>1387</v>
      </c>
      <c r="B28" s="253"/>
      <c r="C28" s="253"/>
      <c r="D28" s="253"/>
      <c r="E28" s="253"/>
      <c r="F28" s="253"/>
      <c r="G28" s="256"/>
      <c r="H28" s="256"/>
      <c r="I28" s="256"/>
      <c r="J28" s="256"/>
      <c r="K28" s="256"/>
      <c r="L28" s="256"/>
      <c r="M28" s="256"/>
      <c r="N28" s="256"/>
      <c r="O28" s="256"/>
      <c r="P28" s="256">
        <v>4.2099999999999999E-2</v>
      </c>
      <c r="Q28" s="256">
        <v>3.9800000000000002E-2</v>
      </c>
      <c r="R28" s="256">
        <v>4.1099999999999998E-2</v>
      </c>
      <c r="S28" s="256">
        <v>4.41E-2</v>
      </c>
      <c r="T28" s="256">
        <v>4.4400000000000002E-2</v>
      </c>
      <c r="U28" s="256">
        <v>4.6399999999999997E-2</v>
      </c>
      <c r="V28" s="256">
        <v>5.1999999999999998E-2</v>
      </c>
      <c r="W28" s="256">
        <v>5.3699999999999998E-2</v>
      </c>
      <c r="X28" s="256">
        <v>5.7000000000000002E-2</v>
      </c>
      <c r="Y28" s="256">
        <v>4.9299999999999997E-2</v>
      </c>
      <c r="Z28" s="256">
        <v>5.2400000000000002E-2</v>
      </c>
      <c r="AA28" s="256">
        <v>4.7E-2</v>
      </c>
      <c r="AB28" s="256">
        <v>4.53E-2</v>
      </c>
      <c r="AC28" s="256">
        <v>4.58E-2</v>
      </c>
      <c r="AD28" s="256">
        <v>4.3700000000000003E-2</v>
      </c>
      <c r="AE28" s="256">
        <v>4.1399999999999999E-2</v>
      </c>
      <c r="AF28" s="256">
        <v>4.2599999999999999E-2</v>
      </c>
      <c r="AG28" s="256">
        <v>4.3099999999999999E-2</v>
      </c>
      <c r="AH28" s="256">
        <v>4.3099999999999999E-2</v>
      </c>
      <c r="AI28" s="256">
        <v>4.2099999999999999E-2</v>
      </c>
      <c r="AJ28" s="256">
        <v>4.0399999999999998E-2</v>
      </c>
      <c r="AK28" s="256">
        <v>4.02E-2</v>
      </c>
      <c r="AL28" s="256">
        <v>4.19E-2</v>
      </c>
      <c r="AM28" s="256">
        <v>3.7999999999999999E-2</v>
      </c>
      <c r="AN28" s="256">
        <v>3.0300000000000001E-2</v>
      </c>
      <c r="AO28" s="256">
        <v>3.2899999999999999E-2</v>
      </c>
      <c r="AP28" s="256">
        <v>3.2199999999999999E-2</v>
      </c>
      <c r="AQ28" s="256">
        <v>3.2300000000000002E-2</v>
      </c>
      <c r="AR28" s="256">
        <v>3.2500000000000001E-2</v>
      </c>
      <c r="AS28" s="256">
        <v>3.2599999999999997E-2</v>
      </c>
      <c r="AT28" s="256">
        <v>3.5099999999999999E-2</v>
      </c>
      <c r="AU28" s="256">
        <v>3.6700000000000003E-2</v>
      </c>
      <c r="AV28" s="256">
        <v>3.8699999999999998E-2</v>
      </c>
      <c r="AW28" s="256">
        <v>4.07E-2</v>
      </c>
      <c r="AX28" s="256">
        <v>4.0800000000000003E-2</v>
      </c>
      <c r="AY28" s="256">
        <v>4.2700000000000002E-2</v>
      </c>
      <c r="AZ28" s="256">
        <v>4.1300000000000003E-2</v>
      </c>
      <c r="BA28" s="256">
        <v>3.8300000000000001E-2</v>
      </c>
      <c r="BB28" s="256">
        <v>3.6999999999999998E-2</v>
      </c>
      <c r="BC28" s="256">
        <v>3.6499999999999998E-2</v>
      </c>
      <c r="BD28" s="256">
        <v>3.5099999999999999E-2</v>
      </c>
      <c r="BE28" s="256">
        <v>3.1600000000000003E-2</v>
      </c>
    </row>
    <row r="29" spans="1:57" ht="18.75" customHeight="1" thickTop="1" thickBot="1">
      <c r="A29" s="1285"/>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row>
    <row r="30" spans="1:57" ht="15" thickTop="1">
      <c r="A30" s="916" t="s">
        <v>1386</v>
      </c>
      <c r="B30" s="917"/>
      <c r="C30" s="917"/>
      <c r="D30" s="917"/>
      <c r="E30" s="917"/>
      <c r="F30" s="917"/>
      <c r="G30" s="917"/>
      <c r="H30" s="917"/>
      <c r="I30" s="917"/>
      <c r="J30" s="917"/>
      <c r="K30" s="917"/>
      <c r="L30" s="917"/>
      <c r="M30" s="917"/>
      <c r="N30" s="917"/>
      <c r="O30" s="917"/>
      <c r="P30" s="917"/>
      <c r="Q30" s="917"/>
      <c r="R30" s="918"/>
      <c r="S30" s="918"/>
      <c r="T30" s="918"/>
      <c r="U30" s="918"/>
      <c r="V30" s="918"/>
      <c r="W30" s="918"/>
      <c r="X30" s="918"/>
      <c r="Y30" s="918"/>
      <c r="Z30" s="918"/>
      <c r="AA30" s="918"/>
      <c r="AB30" s="918"/>
      <c r="AC30" s="919"/>
      <c r="AD30" s="919"/>
      <c r="AE30" s="919"/>
      <c r="AF30" s="919"/>
      <c r="AG30" s="919"/>
      <c r="AH30" s="919"/>
      <c r="AI30" s="919"/>
      <c r="AJ30" s="919"/>
      <c r="AK30" s="919"/>
      <c r="AL30" s="919"/>
      <c r="AM30" s="919"/>
      <c r="AN30" s="919"/>
      <c r="AO30" s="919"/>
      <c r="AP30" s="919"/>
      <c r="AQ30" s="919"/>
      <c r="AR30" s="919"/>
      <c r="AS30" s="919"/>
      <c r="AT30" s="919"/>
      <c r="AU30" s="919"/>
      <c r="AV30" s="919"/>
      <c r="AW30" s="919"/>
      <c r="AX30" s="919"/>
      <c r="AY30" s="919"/>
      <c r="AZ30" s="919"/>
      <c r="BA30" s="919"/>
      <c r="BB30" s="919"/>
      <c r="BC30" s="919"/>
      <c r="BD30" s="919"/>
      <c r="BE30" s="919"/>
    </row>
    <row r="31" spans="1:57" ht="7.5" customHeight="1" thickBot="1">
      <c r="A31" s="1285"/>
      <c r="B31" s="256"/>
      <c r="C31" s="256"/>
      <c r="D31" s="256"/>
      <c r="E31" s="256"/>
      <c r="F31" s="256"/>
      <c r="G31" s="256"/>
      <c r="H31" s="256"/>
      <c r="I31" s="256"/>
      <c r="J31" s="256"/>
      <c r="K31" s="256"/>
      <c r="L31" s="256"/>
      <c r="M31" s="256"/>
      <c r="N31" s="256"/>
      <c r="O31" s="256"/>
      <c r="P31" s="644"/>
      <c r="Q31" s="644"/>
      <c r="R31" s="644"/>
      <c r="S31" s="644"/>
      <c r="T31" s="644"/>
      <c r="U31" s="644"/>
      <c r="V31" s="644"/>
      <c r="W31" s="644"/>
      <c r="X31" s="644"/>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row>
    <row r="32" spans="1:57" ht="14.5" thickTop="1">
      <c r="A32" s="1286" t="s">
        <v>1385</v>
      </c>
      <c r="B32" s="253"/>
      <c r="C32" s="253"/>
      <c r="D32" s="253"/>
      <c r="E32" s="253"/>
      <c r="F32" s="253"/>
      <c r="G32" s="638"/>
      <c r="H32" s="638"/>
      <c r="I32" s="638"/>
      <c r="J32" s="638"/>
      <c r="K32" s="638"/>
      <c r="L32" s="638"/>
      <c r="M32" s="638"/>
      <c r="N32" s="638"/>
      <c r="O32" s="638"/>
      <c r="P32" s="638"/>
      <c r="Q32" s="638"/>
      <c r="R32" s="638"/>
      <c r="S32" s="638"/>
      <c r="T32" s="638"/>
      <c r="U32" s="638"/>
      <c r="V32" s="638"/>
      <c r="W32" s="638">
        <v>15988.067999999999</v>
      </c>
      <c r="X32" s="638">
        <v>14584.525</v>
      </c>
      <c r="Y32" s="638">
        <v>12484.333000000001</v>
      </c>
      <c r="Z32" s="638">
        <v>15141.877</v>
      </c>
      <c r="AA32" s="638">
        <v>13359.63</v>
      </c>
      <c r="AB32" s="638">
        <v>12989.027</v>
      </c>
      <c r="AC32" s="638">
        <v>13568.222</v>
      </c>
      <c r="AD32" s="638">
        <v>13465.405000000001</v>
      </c>
      <c r="AE32" s="638">
        <v>13988.617</v>
      </c>
      <c r="AF32" s="639">
        <v>13746.498</v>
      </c>
      <c r="AG32" s="639">
        <v>12477.208000000001</v>
      </c>
      <c r="AH32" s="639">
        <v>13428.852000000001</v>
      </c>
      <c r="AI32" s="639">
        <v>13623.727999999999</v>
      </c>
      <c r="AJ32" s="639">
        <v>13309.353999999999</v>
      </c>
      <c r="AK32" s="639">
        <v>13686.495000000001</v>
      </c>
      <c r="AL32" s="639">
        <v>16573.921999999999</v>
      </c>
      <c r="AM32" s="639">
        <v>11468.991</v>
      </c>
      <c r="AN32" s="639">
        <v>12941.237999999999</v>
      </c>
      <c r="AO32" s="639">
        <v>13139.829</v>
      </c>
      <c r="AP32" s="639">
        <v>14625.388999999999</v>
      </c>
      <c r="AQ32" s="639">
        <v>17840.723000000002</v>
      </c>
      <c r="AR32" s="639">
        <v>13096.905000000001</v>
      </c>
      <c r="AS32" s="639">
        <v>14361.467000000001</v>
      </c>
      <c r="AT32" s="639">
        <v>17301.467000000001</v>
      </c>
      <c r="AU32" s="639">
        <v>18360.527999999998</v>
      </c>
      <c r="AV32" s="639">
        <v>20141.156999999999</v>
      </c>
      <c r="AW32" s="639">
        <v>19655.401000000002</v>
      </c>
      <c r="AX32" s="639">
        <v>22664.803</v>
      </c>
      <c r="AY32" s="639">
        <v>22308.896000000001</v>
      </c>
      <c r="AZ32" s="639">
        <v>21116.153999999999</v>
      </c>
      <c r="BA32" s="639">
        <v>20566.708999999999</v>
      </c>
      <c r="BB32" s="639">
        <v>21914.298999999999</v>
      </c>
      <c r="BC32" s="639">
        <v>21821.093000000001</v>
      </c>
      <c r="BD32" s="639">
        <v>20977.302</v>
      </c>
      <c r="BE32" s="639">
        <v>20729.462</v>
      </c>
    </row>
    <row r="33" spans="1:69">
      <c r="A33" s="1286" t="s">
        <v>1384</v>
      </c>
      <c r="B33" s="253"/>
      <c r="C33" s="253"/>
      <c r="D33" s="253"/>
      <c r="E33" s="253"/>
      <c r="F33" s="253"/>
      <c r="G33" s="254"/>
      <c r="H33" s="254"/>
      <c r="I33" s="254"/>
      <c r="J33" s="254"/>
      <c r="K33" s="254"/>
      <c r="L33" s="254"/>
      <c r="M33" s="254"/>
      <c r="N33" s="254"/>
      <c r="O33" s="254"/>
      <c r="P33" s="254">
        <v>10455.959999999999</v>
      </c>
      <c r="Q33" s="254">
        <v>10483.609</v>
      </c>
      <c r="R33" s="254">
        <v>12252.672</v>
      </c>
      <c r="S33" s="254">
        <v>12559.242</v>
      </c>
      <c r="T33" s="254">
        <v>13071.807000000001</v>
      </c>
      <c r="U33" s="254">
        <v>11253.079</v>
      </c>
      <c r="V33" s="254">
        <v>12552.456</v>
      </c>
      <c r="W33" s="254">
        <v>13232.339</v>
      </c>
      <c r="X33" s="254">
        <v>11768.084000000001</v>
      </c>
      <c r="Y33" s="254">
        <v>9532.7559999999994</v>
      </c>
      <c r="Z33" s="254">
        <v>11758.752</v>
      </c>
      <c r="AA33" s="254">
        <v>9594.8619999999992</v>
      </c>
      <c r="AB33" s="254">
        <v>9130.7690000000002</v>
      </c>
      <c r="AC33" s="254">
        <v>9686.2000000000007</v>
      </c>
      <c r="AD33" s="254">
        <v>9172.2649999999994</v>
      </c>
      <c r="AE33" s="254">
        <v>10126.368</v>
      </c>
      <c r="AF33" s="504">
        <v>8757.7909999999993</v>
      </c>
      <c r="AG33" s="504">
        <v>8912.5859999999993</v>
      </c>
      <c r="AH33" s="504">
        <v>9331.2099999999991</v>
      </c>
      <c r="AI33" s="504">
        <v>9752.0550000000003</v>
      </c>
      <c r="AJ33" s="504">
        <v>9331.4320000000007</v>
      </c>
      <c r="AK33" s="504">
        <v>10124.668</v>
      </c>
      <c r="AL33" s="504">
        <v>11215.906999999999</v>
      </c>
      <c r="AM33" s="504">
        <v>7684.7089999999998</v>
      </c>
      <c r="AN33" s="504">
        <v>9500.3690000000006</v>
      </c>
      <c r="AO33" s="504">
        <v>9363.3690000000006</v>
      </c>
      <c r="AP33" s="504">
        <v>10150.041999999999</v>
      </c>
      <c r="AQ33" s="504">
        <v>10235.592000000001</v>
      </c>
      <c r="AR33" s="504">
        <v>9624.2450000000008</v>
      </c>
      <c r="AS33" s="504">
        <v>11245.26</v>
      </c>
      <c r="AT33" s="504">
        <v>13742.921</v>
      </c>
      <c r="AU33" s="504">
        <v>14557.227999999999</v>
      </c>
      <c r="AV33" s="504">
        <v>15123.456</v>
      </c>
      <c r="AW33" s="504">
        <v>15817.651</v>
      </c>
      <c r="AX33" s="504">
        <v>17680.404999999999</v>
      </c>
      <c r="AY33" s="504">
        <v>17431.892</v>
      </c>
      <c r="AZ33" s="504">
        <v>16646.396000000001</v>
      </c>
      <c r="BA33" s="504">
        <v>16463.027999999998</v>
      </c>
      <c r="BB33" s="504">
        <v>17549.330000000002</v>
      </c>
      <c r="BC33" s="504">
        <v>16701.173999999999</v>
      </c>
      <c r="BD33" s="504">
        <v>16015.861000000001</v>
      </c>
      <c r="BE33" s="504">
        <v>15662.498</v>
      </c>
    </row>
    <row r="34" spans="1:69" ht="14.5" thickBot="1">
      <c r="A34" s="1285" t="s">
        <v>1383</v>
      </c>
      <c r="B34" s="253"/>
      <c r="C34" s="253"/>
      <c r="D34" s="253"/>
      <c r="E34" s="253"/>
      <c r="F34" s="253"/>
      <c r="G34" s="644"/>
      <c r="H34" s="644"/>
      <c r="I34" s="644"/>
      <c r="J34" s="644"/>
      <c r="K34" s="644"/>
      <c r="L34" s="644"/>
      <c r="M34" s="644"/>
      <c r="N34" s="644"/>
      <c r="O34" s="644"/>
      <c r="P34" s="644"/>
      <c r="Q34" s="644"/>
      <c r="R34" s="644"/>
      <c r="S34" s="644"/>
      <c r="T34" s="644"/>
      <c r="U34" s="644"/>
      <c r="V34" s="644"/>
      <c r="W34" s="644">
        <v>2755.7280000000001</v>
      </c>
      <c r="X34" s="644">
        <v>2816.44</v>
      </c>
      <c r="Y34" s="644">
        <v>2951.576</v>
      </c>
      <c r="Z34" s="644">
        <v>3383.125</v>
      </c>
      <c r="AA34" s="644">
        <v>3764.768</v>
      </c>
      <c r="AB34" s="644">
        <v>3858.2570000000001</v>
      </c>
      <c r="AC34" s="644">
        <v>3882.0219999999999</v>
      </c>
      <c r="AD34" s="644">
        <v>4293.1390000000001</v>
      </c>
      <c r="AE34" s="644">
        <v>3862.248</v>
      </c>
      <c r="AF34" s="645">
        <v>4988.7070000000003</v>
      </c>
      <c r="AG34" s="645">
        <v>3564.6210000000001</v>
      </c>
      <c r="AH34" s="645">
        <v>4097.6419999999998</v>
      </c>
      <c r="AI34" s="645">
        <v>3871.672</v>
      </c>
      <c r="AJ34" s="645">
        <v>3977.922</v>
      </c>
      <c r="AK34" s="645">
        <v>3561.826</v>
      </c>
      <c r="AL34" s="645">
        <v>5358.0140000000001</v>
      </c>
      <c r="AM34" s="645">
        <v>3784.2809999999999</v>
      </c>
      <c r="AN34" s="645">
        <v>3440.8679999999999</v>
      </c>
      <c r="AO34" s="645">
        <v>3776.46</v>
      </c>
      <c r="AP34" s="645">
        <v>4475.3469999999998</v>
      </c>
      <c r="AQ34" s="645">
        <v>7605.13</v>
      </c>
      <c r="AR34" s="645">
        <v>3472.66</v>
      </c>
      <c r="AS34" s="645">
        <v>3116.2060000000001</v>
      </c>
      <c r="AT34" s="645">
        <v>3558.5450000000001</v>
      </c>
      <c r="AU34" s="645">
        <v>3803.3</v>
      </c>
      <c r="AV34" s="645">
        <v>5017.7</v>
      </c>
      <c r="AW34" s="645">
        <v>3837.75</v>
      </c>
      <c r="AX34" s="645">
        <v>4984.3980000000001</v>
      </c>
      <c r="AY34" s="645">
        <v>4877.0039999999999</v>
      </c>
      <c r="AZ34" s="645">
        <v>4469.7569999999996</v>
      </c>
      <c r="BA34" s="645">
        <v>4103.6809999999996</v>
      </c>
      <c r="BB34" s="645">
        <v>4364.9679999999998</v>
      </c>
      <c r="BC34" s="645">
        <v>5119.9179999999997</v>
      </c>
      <c r="BD34" s="645">
        <v>4961.4409999999998</v>
      </c>
      <c r="BE34" s="645">
        <v>5066.9639999999999</v>
      </c>
    </row>
    <row r="35" spans="1:69" ht="18.75" customHeight="1" thickTop="1" thickBot="1">
      <c r="A35" s="1285"/>
      <c r="B35" s="256"/>
      <c r="C35" s="256"/>
      <c r="D35" s="256"/>
      <c r="E35" s="256"/>
      <c r="F35" s="256"/>
      <c r="G35" s="256"/>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row>
    <row r="36" spans="1:69" ht="14.5" thickTop="1">
      <c r="A36" s="1286" t="s">
        <v>1382</v>
      </c>
      <c r="B36" s="253"/>
      <c r="C36" s="253"/>
      <c r="D36" s="253"/>
      <c r="E36" s="253"/>
      <c r="F36" s="253"/>
      <c r="G36" s="254"/>
      <c r="H36" s="254"/>
      <c r="I36" s="254"/>
      <c r="J36" s="254"/>
      <c r="K36" s="254"/>
      <c r="L36" s="254"/>
      <c r="M36" s="254"/>
      <c r="N36" s="254"/>
      <c r="O36" s="254"/>
      <c r="P36" s="638">
        <v>7690.18</v>
      </c>
      <c r="Q36" s="638">
        <v>7230.1549999999997</v>
      </c>
      <c r="R36" s="638">
        <v>8025.5230000000001</v>
      </c>
      <c r="S36" s="638">
        <v>8193.0130000000008</v>
      </c>
      <c r="T36" s="638">
        <v>7953.3680000000004</v>
      </c>
      <c r="U36" s="638">
        <v>7441.8440000000001</v>
      </c>
      <c r="V36" s="638">
        <v>7970.4949999999999</v>
      </c>
      <c r="W36" s="638">
        <v>7850.2650000000003</v>
      </c>
      <c r="X36" s="638">
        <v>7815.4089999999997</v>
      </c>
      <c r="Y36" s="638">
        <v>6698.6440000000002</v>
      </c>
      <c r="Z36" s="638">
        <v>7333.0450000000001</v>
      </c>
      <c r="AA36" s="638">
        <v>6832.5959999999995</v>
      </c>
      <c r="AB36" s="638">
        <v>6437.5190000000002</v>
      </c>
      <c r="AC36" s="638">
        <v>6314.2340000000004</v>
      </c>
      <c r="AD36" s="638">
        <v>6869.375</v>
      </c>
      <c r="AE36" s="638">
        <v>6930.2879999999996</v>
      </c>
      <c r="AF36" s="504">
        <v>6621.2460000000001</v>
      </c>
      <c r="AG36" s="504">
        <v>6330.674</v>
      </c>
      <c r="AH36" s="504">
        <v>7385.9719999999998</v>
      </c>
      <c r="AI36" s="504">
        <v>7649.7439999999997</v>
      </c>
      <c r="AJ36" s="504">
        <v>7426.53</v>
      </c>
      <c r="AK36" s="504">
        <v>7543.34</v>
      </c>
      <c r="AL36" s="504">
        <v>8566.7939999999999</v>
      </c>
      <c r="AM36" s="504">
        <v>5690</v>
      </c>
      <c r="AN36" s="504">
        <v>7391.5810000000001</v>
      </c>
      <c r="AO36" s="504">
        <v>6424.1040000000003</v>
      </c>
      <c r="AP36" s="504">
        <v>7537.9849999999997</v>
      </c>
      <c r="AQ36" s="504">
        <v>7441.0110000000004</v>
      </c>
      <c r="AR36" s="504">
        <v>7659.8490000000002</v>
      </c>
      <c r="AS36" s="504">
        <v>9209.7430000000004</v>
      </c>
      <c r="AT36" s="504">
        <v>11103.242</v>
      </c>
      <c r="AU36" s="504">
        <v>11904.146000000001</v>
      </c>
      <c r="AV36" s="504">
        <v>12674.386</v>
      </c>
      <c r="AW36" s="504">
        <v>12940.678</v>
      </c>
      <c r="AX36" s="504">
        <v>14510.53</v>
      </c>
      <c r="AY36" s="504">
        <v>14184.787</v>
      </c>
      <c r="AZ36" s="504">
        <v>13521.977999999999</v>
      </c>
      <c r="BA36" s="504">
        <v>13403.880999999999</v>
      </c>
      <c r="BB36" s="504">
        <v>14005.654</v>
      </c>
      <c r="BC36" s="504">
        <v>13582.388000000001</v>
      </c>
      <c r="BD36" s="504">
        <v>13129.364</v>
      </c>
      <c r="BE36" s="504">
        <v>12831.826999999999</v>
      </c>
    </row>
    <row r="37" spans="1:69">
      <c r="A37" s="1286" t="s">
        <v>1381</v>
      </c>
      <c r="B37" s="253"/>
      <c r="C37" s="253"/>
      <c r="D37" s="253"/>
      <c r="E37" s="253"/>
      <c r="F37" s="253"/>
      <c r="G37" s="254"/>
      <c r="H37" s="254"/>
      <c r="I37" s="254"/>
      <c r="J37" s="254"/>
      <c r="K37" s="254"/>
      <c r="L37" s="254"/>
      <c r="M37" s="254"/>
      <c r="N37" s="254"/>
      <c r="O37" s="254"/>
      <c r="P37" s="254">
        <v>2083.3760000000002</v>
      </c>
      <c r="Q37" s="254">
        <v>2192.7919999999999</v>
      </c>
      <c r="R37" s="254">
        <v>2533.701</v>
      </c>
      <c r="S37" s="254">
        <v>2399.2399999999998</v>
      </c>
      <c r="T37" s="254">
        <v>2345.297</v>
      </c>
      <c r="U37" s="254">
        <v>2580.3780000000002</v>
      </c>
      <c r="V37" s="254">
        <v>2655.8519999999999</v>
      </c>
      <c r="W37" s="254">
        <v>2587.665</v>
      </c>
      <c r="X37" s="254">
        <v>2274.098</v>
      </c>
      <c r="Y37" s="254">
        <v>2119.19</v>
      </c>
      <c r="Z37" s="254">
        <v>2197.6350000000002</v>
      </c>
      <c r="AA37" s="254">
        <v>1651.318</v>
      </c>
      <c r="AB37" s="254">
        <v>1720.7929999999999</v>
      </c>
      <c r="AC37" s="254">
        <v>1502.4159999999999</v>
      </c>
      <c r="AD37" s="254">
        <v>1486.751</v>
      </c>
      <c r="AE37" s="254">
        <v>1491.982</v>
      </c>
      <c r="AF37" s="504">
        <v>1175.8889999999999</v>
      </c>
      <c r="AG37" s="504">
        <v>1160.0530000000001</v>
      </c>
      <c r="AH37" s="504">
        <v>1307.059</v>
      </c>
      <c r="AI37" s="504">
        <v>1282.933</v>
      </c>
      <c r="AJ37" s="504">
        <v>1215.193</v>
      </c>
      <c r="AK37" s="504">
        <v>1465.646</v>
      </c>
      <c r="AL37" s="504">
        <v>1853.9190000000001</v>
      </c>
      <c r="AM37" s="504">
        <v>972.601</v>
      </c>
      <c r="AN37" s="504">
        <v>1282.1569999999999</v>
      </c>
      <c r="AO37" s="504">
        <v>2181.3139999999999</v>
      </c>
      <c r="AP37" s="504">
        <v>1956.7660000000001</v>
      </c>
      <c r="AQ37" s="504">
        <v>1818.9780000000001</v>
      </c>
      <c r="AR37" s="504">
        <v>1757.0150000000001</v>
      </c>
      <c r="AS37" s="504">
        <v>1827.2190000000001</v>
      </c>
      <c r="AT37" s="504">
        <v>2410.1480000000001</v>
      </c>
      <c r="AU37" s="504">
        <v>2493.221</v>
      </c>
      <c r="AV37" s="504">
        <v>2337.54</v>
      </c>
      <c r="AW37" s="504">
        <v>2669.2150000000001</v>
      </c>
      <c r="AX37" s="504">
        <v>2893.4490000000001</v>
      </c>
      <c r="AY37" s="504">
        <v>2884.788</v>
      </c>
      <c r="AZ37" s="504">
        <v>2870.5439999999999</v>
      </c>
      <c r="BA37" s="504">
        <v>3001.12</v>
      </c>
      <c r="BB37" s="504">
        <v>3223.8760000000002</v>
      </c>
      <c r="BC37" s="504">
        <v>3035.962</v>
      </c>
      <c r="BD37" s="504">
        <v>2665.2629999999999</v>
      </c>
      <c r="BE37" s="504">
        <v>2824.0239999999999</v>
      </c>
      <c r="BN37" s="1711"/>
      <c r="BO37" s="1711"/>
      <c r="BP37" s="1711"/>
      <c r="BQ37" s="1711"/>
    </row>
    <row r="38" spans="1:69" ht="14.5" thickBot="1">
      <c r="A38" s="1285" t="s">
        <v>1380</v>
      </c>
      <c r="B38" s="253"/>
      <c r="C38" s="253"/>
      <c r="D38" s="253"/>
      <c r="E38" s="253"/>
      <c r="F38" s="253"/>
      <c r="G38" s="644"/>
      <c r="H38" s="644"/>
      <c r="I38" s="644"/>
      <c r="J38" s="644"/>
      <c r="K38" s="644"/>
      <c r="L38" s="644"/>
      <c r="M38" s="644"/>
      <c r="N38" s="644"/>
      <c r="O38" s="644"/>
      <c r="P38" s="644">
        <v>682.404</v>
      </c>
      <c r="Q38" s="644">
        <v>1060.6610000000001</v>
      </c>
      <c r="R38" s="644">
        <v>1693.4469999999999</v>
      </c>
      <c r="S38" s="644">
        <v>1966.9880000000001</v>
      </c>
      <c r="T38" s="644">
        <v>2773.14</v>
      </c>
      <c r="U38" s="644">
        <v>1230.856</v>
      </c>
      <c r="V38" s="644">
        <v>1926.1079999999999</v>
      </c>
      <c r="W38" s="644">
        <v>2794.4079999999999</v>
      </c>
      <c r="X38" s="644">
        <v>1678.575</v>
      </c>
      <c r="Y38" s="644">
        <v>714.92200000000003</v>
      </c>
      <c r="Z38" s="644">
        <v>2228.0709999999999</v>
      </c>
      <c r="AA38" s="644">
        <v>1110.9469999999999</v>
      </c>
      <c r="AB38" s="644">
        <v>972.45600000000002</v>
      </c>
      <c r="AC38" s="644">
        <v>1869.549</v>
      </c>
      <c r="AD38" s="644">
        <v>816.13800000000003</v>
      </c>
      <c r="AE38" s="644">
        <v>1704.097</v>
      </c>
      <c r="AF38" s="645">
        <v>960.65499999999997</v>
      </c>
      <c r="AG38" s="645">
        <v>1421.8579999999999</v>
      </c>
      <c r="AH38" s="645">
        <v>638.17700000000002</v>
      </c>
      <c r="AI38" s="645">
        <v>819.37699999999995</v>
      </c>
      <c r="AJ38" s="645">
        <v>689.70799999999997</v>
      </c>
      <c r="AK38" s="645">
        <v>1115.682</v>
      </c>
      <c r="AL38" s="645">
        <v>795.19399999999996</v>
      </c>
      <c r="AM38" s="645">
        <v>1022.107</v>
      </c>
      <c r="AN38" s="645">
        <v>826.63099999999997</v>
      </c>
      <c r="AO38" s="645">
        <v>757.95</v>
      </c>
      <c r="AP38" s="645">
        <v>655.29</v>
      </c>
      <c r="AQ38" s="645">
        <v>975.60199999999998</v>
      </c>
      <c r="AR38" s="645">
        <v>207.38</v>
      </c>
      <c r="AS38" s="645">
        <v>208.298</v>
      </c>
      <c r="AT38" s="645">
        <v>229.53</v>
      </c>
      <c r="AU38" s="645">
        <v>159.86000000000001</v>
      </c>
      <c r="AV38" s="645">
        <v>111.529</v>
      </c>
      <c r="AW38" s="645">
        <v>207.756</v>
      </c>
      <c r="AX38" s="645">
        <v>276.42500000000001</v>
      </c>
      <c r="AY38" s="645">
        <v>362.31599999999997</v>
      </c>
      <c r="AZ38" s="645">
        <v>253.87200000000001</v>
      </c>
      <c r="BA38" s="645">
        <v>58.026000000000003</v>
      </c>
      <c r="BB38" s="645">
        <v>319.79899999999998</v>
      </c>
      <c r="BC38" s="645">
        <v>82.822999999999993</v>
      </c>
      <c r="BD38" s="645">
        <v>221.233</v>
      </c>
      <c r="BE38" s="645">
        <v>6.6459999999999999</v>
      </c>
      <c r="BN38" s="1711"/>
      <c r="BO38" s="1711"/>
      <c r="BP38" s="1711"/>
      <c r="BQ38" s="1711"/>
    </row>
    <row r="39" spans="1:69" ht="15" thickTop="1" thickBot="1">
      <c r="A39" s="1285"/>
      <c r="B39" s="256"/>
      <c r="C39" s="256"/>
      <c r="D39" s="256"/>
      <c r="E39" s="256"/>
      <c r="F39" s="256"/>
      <c r="G39" s="256"/>
      <c r="H39" s="256"/>
      <c r="I39" s="256"/>
      <c r="J39" s="256"/>
      <c r="K39" s="256"/>
      <c r="L39" s="256"/>
      <c r="M39" s="256"/>
      <c r="N39" s="256"/>
      <c r="O39" s="256"/>
      <c r="P39" s="644"/>
      <c r="Q39" s="644"/>
      <c r="R39" s="644"/>
      <c r="S39" s="644"/>
      <c r="T39" s="644"/>
      <c r="U39" s="644"/>
      <c r="V39" s="644"/>
      <c r="W39" s="644"/>
      <c r="X39" s="644"/>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row>
    <row r="40" spans="1:69" ht="14.5" thickTop="1">
      <c r="A40" s="1286" t="s">
        <v>1379</v>
      </c>
      <c r="B40" s="253"/>
      <c r="C40" s="253"/>
      <c r="D40" s="253"/>
      <c r="E40" s="253"/>
      <c r="F40" s="253"/>
      <c r="G40" s="634"/>
      <c r="H40" s="634"/>
      <c r="I40" s="634"/>
      <c r="J40" s="634"/>
      <c r="K40" s="634"/>
      <c r="L40" s="634"/>
      <c r="M40" s="634"/>
      <c r="N40" s="634"/>
      <c r="O40" s="634"/>
      <c r="P40" s="634"/>
      <c r="Q40" s="634"/>
      <c r="R40" s="634"/>
      <c r="S40" s="634"/>
      <c r="T40" s="634"/>
      <c r="U40" s="634"/>
      <c r="V40" s="634"/>
      <c r="W40" s="634">
        <v>3.2099999999999997E-2</v>
      </c>
      <c r="X40" s="634">
        <v>2.9399999999999999E-2</v>
      </c>
      <c r="Y40" s="634">
        <v>2.5399999999999999E-2</v>
      </c>
      <c r="Z40" s="634">
        <v>3.1600000000000003E-2</v>
      </c>
      <c r="AA40" s="634">
        <v>2.7799999999999998E-2</v>
      </c>
      <c r="AB40" s="634">
        <v>2.7699999999999999E-2</v>
      </c>
      <c r="AC40" s="634">
        <v>2.7400000000000001E-2</v>
      </c>
      <c r="AD40" s="634">
        <v>2.7099999999999999E-2</v>
      </c>
      <c r="AE40" s="634">
        <v>2.69E-2</v>
      </c>
      <c r="AF40" s="634">
        <v>2.5899999999999999E-2</v>
      </c>
      <c r="AG40" s="634">
        <v>2.3400000000000001E-2</v>
      </c>
      <c r="AH40" s="634">
        <v>2.47E-2</v>
      </c>
      <c r="AI40" s="634">
        <v>2.46E-2</v>
      </c>
      <c r="AJ40" s="634">
        <v>2.3099999999999999E-2</v>
      </c>
      <c r="AK40" s="634">
        <v>2.3400000000000001E-2</v>
      </c>
      <c r="AL40" s="634">
        <v>2.5899999999999999E-2</v>
      </c>
      <c r="AM40" s="634">
        <v>1.7399999999999999E-2</v>
      </c>
      <c r="AN40" s="634">
        <v>1.8700000000000001E-2</v>
      </c>
      <c r="AO40" s="634">
        <v>1.84E-2</v>
      </c>
      <c r="AP40" s="634">
        <v>1.9800000000000002E-2</v>
      </c>
      <c r="AQ40" s="634">
        <v>2.46E-2</v>
      </c>
      <c r="AR40" s="634">
        <v>1.7000000000000001E-2</v>
      </c>
      <c r="AS40" s="634">
        <v>1.7500000000000002E-2</v>
      </c>
      <c r="AT40" s="634">
        <v>2.12E-2</v>
      </c>
      <c r="AU40" s="634">
        <v>2.1299999999999999E-2</v>
      </c>
      <c r="AV40" s="634">
        <v>2.2800000000000001E-2</v>
      </c>
      <c r="AW40" s="634">
        <v>2.1600000000000001E-2</v>
      </c>
      <c r="AX40" s="634">
        <v>2.4799999999999999E-2</v>
      </c>
      <c r="AY40" s="634">
        <v>2.4799999999999999E-2</v>
      </c>
      <c r="AZ40" s="634">
        <v>2.3400000000000001E-2</v>
      </c>
      <c r="BA40" s="634">
        <v>2.2599999999999999E-2</v>
      </c>
      <c r="BB40" s="634">
        <v>2.4199999999999999E-2</v>
      </c>
      <c r="BC40" s="634">
        <v>2.3E-2</v>
      </c>
      <c r="BD40" s="634">
        <v>2.18E-2</v>
      </c>
      <c r="BE40" s="634">
        <v>2.0199999999999999E-2</v>
      </c>
    </row>
    <row r="41" spans="1:69">
      <c r="A41" s="1286" t="s">
        <v>1378</v>
      </c>
      <c r="B41" s="253"/>
      <c r="C41" s="253"/>
      <c r="D41" s="253"/>
      <c r="E41" s="253"/>
      <c r="F41" s="253"/>
      <c r="G41" s="643"/>
      <c r="H41" s="643"/>
      <c r="I41" s="643"/>
      <c r="J41" s="643"/>
      <c r="K41" s="643"/>
      <c r="L41" s="643"/>
      <c r="M41" s="643"/>
      <c r="N41" s="643"/>
      <c r="O41" s="643"/>
      <c r="P41" s="643">
        <v>2.7199999999999998E-2</v>
      </c>
      <c r="Q41" s="643">
        <v>2.6100000000000002E-2</v>
      </c>
      <c r="R41" s="643">
        <v>2.9899999999999999E-2</v>
      </c>
      <c r="S41" s="643">
        <v>3.1300000000000001E-2</v>
      </c>
      <c r="T41" s="643">
        <v>3.1899999999999998E-2</v>
      </c>
      <c r="U41" s="643">
        <v>2.7699999999999999E-2</v>
      </c>
      <c r="V41" s="643">
        <v>3.3000000000000002E-2</v>
      </c>
      <c r="W41" s="643">
        <v>3.5999999999999997E-2</v>
      </c>
      <c r="X41" s="643">
        <v>3.2399999999999998E-2</v>
      </c>
      <c r="Y41" s="643">
        <v>2.6200000000000001E-2</v>
      </c>
      <c r="Z41" s="643">
        <v>3.3300000000000003E-2</v>
      </c>
      <c r="AA41" s="643">
        <v>2.7300000000000001E-2</v>
      </c>
      <c r="AB41" s="643">
        <v>2.6700000000000002E-2</v>
      </c>
      <c r="AC41" s="643">
        <v>2.7E-2</v>
      </c>
      <c r="AD41" s="643">
        <v>2.58E-2</v>
      </c>
      <c r="AE41" s="643">
        <v>2.7799999999999998E-2</v>
      </c>
      <c r="AF41" s="643">
        <v>2.3599999999999999E-2</v>
      </c>
      <c r="AG41" s="643">
        <v>2.3400000000000001E-2</v>
      </c>
      <c r="AH41" s="643">
        <v>2.4E-2</v>
      </c>
      <c r="AI41" s="643">
        <v>2.4400000000000002E-2</v>
      </c>
      <c r="AJ41" s="643">
        <v>2.23E-2</v>
      </c>
      <c r="AK41" s="643">
        <v>2.35E-2</v>
      </c>
      <c r="AL41" s="643">
        <v>2.4400000000000002E-2</v>
      </c>
      <c r="AM41" s="643">
        <v>1.6799999999999999E-2</v>
      </c>
      <c r="AN41" s="643">
        <v>1.9599999999999999E-2</v>
      </c>
      <c r="AO41" s="643">
        <v>1.84E-2</v>
      </c>
      <c r="AP41" s="643">
        <v>1.9599999999999999E-2</v>
      </c>
      <c r="AQ41" s="643">
        <v>1.9300000000000001E-2</v>
      </c>
      <c r="AR41" s="643">
        <v>1.6899999999999998E-2</v>
      </c>
      <c r="AS41" s="643">
        <v>1.83E-2</v>
      </c>
      <c r="AT41" s="643">
        <v>2.18E-2</v>
      </c>
      <c r="AU41" s="643">
        <v>2.18E-2</v>
      </c>
      <c r="AV41" s="643">
        <v>2.1999999999999999E-2</v>
      </c>
      <c r="AW41" s="643">
        <v>2.2499999999999999E-2</v>
      </c>
      <c r="AX41" s="643">
        <v>2.52E-2</v>
      </c>
      <c r="AY41" s="643">
        <v>2.4899999999999999E-2</v>
      </c>
      <c r="AZ41" s="643">
        <v>2.3400000000000001E-2</v>
      </c>
      <c r="BA41" s="643">
        <v>2.2800000000000001E-2</v>
      </c>
      <c r="BB41" s="643">
        <v>2.4299999999999999E-2</v>
      </c>
      <c r="BC41" s="643">
        <v>2.2599999999999999E-2</v>
      </c>
      <c r="BD41" s="643">
        <v>2.12E-2</v>
      </c>
      <c r="BE41" s="643">
        <v>1.9599999999999999E-2</v>
      </c>
    </row>
    <row r="42" spans="1:69" ht="14.5" thickBot="1">
      <c r="A42" s="1285" t="s">
        <v>1377</v>
      </c>
      <c r="B42" s="253"/>
      <c r="C42" s="253"/>
      <c r="D42" s="253"/>
      <c r="E42" s="253"/>
      <c r="F42" s="253"/>
      <c r="G42" s="256"/>
      <c r="H42" s="256"/>
      <c r="I42" s="256"/>
      <c r="J42" s="256"/>
      <c r="K42" s="256"/>
      <c r="L42" s="256"/>
      <c r="M42" s="256"/>
      <c r="N42" s="256"/>
      <c r="O42" s="256"/>
      <c r="P42" s="256"/>
      <c r="Q42" s="256"/>
      <c r="R42" s="256"/>
      <c r="S42" s="256"/>
      <c r="T42" s="256"/>
      <c r="U42" s="256"/>
      <c r="V42" s="256"/>
      <c r="W42" s="256">
        <v>2.0899999999999998E-2</v>
      </c>
      <c r="X42" s="256">
        <v>2.1100000000000001E-2</v>
      </c>
      <c r="Y42" s="256">
        <v>2.3099999999999999E-2</v>
      </c>
      <c r="Z42" s="256">
        <v>2.69E-2</v>
      </c>
      <c r="AA42" s="256">
        <v>2.9100000000000001E-2</v>
      </c>
      <c r="AB42" s="256">
        <v>3.04E-2</v>
      </c>
      <c r="AC42" s="256">
        <v>2.8500000000000001E-2</v>
      </c>
      <c r="AD42" s="256">
        <v>3.0499999999999999E-2</v>
      </c>
      <c r="AE42" s="256">
        <v>2.4899999999999999E-2</v>
      </c>
      <c r="AF42" s="256">
        <v>3.1099999999999999E-2</v>
      </c>
      <c r="AG42" s="256">
        <v>2.3400000000000001E-2</v>
      </c>
      <c r="AH42" s="256">
        <v>2.63E-2</v>
      </c>
      <c r="AI42" s="256">
        <v>2.5000000000000001E-2</v>
      </c>
      <c r="AJ42" s="256">
        <v>2.5000000000000001E-2</v>
      </c>
      <c r="AK42" s="256">
        <v>2.3099999999999999E-2</v>
      </c>
      <c r="AL42" s="256">
        <v>2.9499999999999998E-2</v>
      </c>
      <c r="AM42" s="256">
        <v>1.8800000000000001E-2</v>
      </c>
      <c r="AN42" s="256">
        <v>1.66E-2</v>
      </c>
      <c r="AO42" s="256">
        <v>1.8700000000000001E-2</v>
      </c>
      <c r="AP42" s="256">
        <v>2.0199999999999999E-2</v>
      </c>
      <c r="AQ42" s="256">
        <v>3.9E-2</v>
      </c>
      <c r="AR42" s="256">
        <v>1.7299999999999999E-2</v>
      </c>
      <c r="AS42" s="256">
        <v>1.52E-2</v>
      </c>
      <c r="AT42" s="256">
        <v>1.9199999999999998E-2</v>
      </c>
      <c r="AU42" s="256">
        <v>1.9800000000000002E-2</v>
      </c>
      <c r="AV42" s="256">
        <v>2.5700000000000001E-2</v>
      </c>
      <c r="AW42" s="256">
        <v>1.8700000000000001E-2</v>
      </c>
      <c r="AX42" s="256">
        <v>2.35E-2</v>
      </c>
      <c r="AY42" s="256">
        <v>2.4500000000000001E-2</v>
      </c>
      <c r="AZ42" s="256">
        <v>2.3199999999999998E-2</v>
      </c>
      <c r="BA42" s="256">
        <v>2.18E-2</v>
      </c>
      <c r="BB42" s="256">
        <v>2.3900000000000001E-2</v>
      </c>
      <c r="BC42" s="256">
        <v>2.4799999999999999E-2</v>
      </c>
      <c r="BD42" s="256">
        <v>2.3800000000000002E-2</v>
      </c>
      <c r="BE42" s="256">
        <v>2.2499999999999999E-2</v>
      </c>
    </row>
    <row r="43" spans="1:69" ht="18.75" customHeight="1" thickTop="1" thickBot="1">
      <c r="A43" s="1285"/>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row>
    <row r="44" spans="1:69" ht="14.5" thickTop="1">
      <c r="A44" s="1286" t="s">
        <v>1376</v>
      </c>
      <c r="B44" s="253"/>
      <c r="C44" s="253"/>
      <c r="D44" s="253"/>
      <c r="E44" s="253"/>
      <c r="F44" s="253"/>
      <c r="G44" s="643"/>
      <c r="H44" s="643"/>
      <c r="I44" s="643"/>
      <c r="J44" s="643"/>
      <c r="K44" s="643"/>
      <c r="L44" s="643"/>
      <c r="M44" s="643"/>
      <c r="N44" s="643"/>
      <c r="O44" s="643"/>
      <c r="P44" s="634">
        <v>4.2299999999999997E-2</v>
      </c>
      <c r="Q44" s="634">
        <v>3.8100000000000002E-2</v>
      </c>
      <c r="R44" s="634">
        <v>4.19E-2</v>
      </c>
      <c r="S44" s="634">
        <v>4.2799999999999998E-2</v>
      </c>
      <c r="T44" s="634">
        <v>4.1799999999999997E-2</v>
      </c>
      <c r="U44" s="634">
        <v>3.8800000000000001E-2</v>
      </c>
      <c r="V44" s="634">
        <v>4.24E-2</v>
      </c>
      <c r="W44" s="634">
        <v>4.2099999999999999E-2</v>
      </c>
      <c r="X44" s="634">
        <v>4.19E-2</v>
      </c>
      <c r="Y44" s="634">
        <v>3.5799999999999998E-2</v>
      </c>
      <c r="Z44" s="634">
        <v>3.9899999999999998E-2</v>
      </c>
      <c r="AA44" s="634">
        <v>3.73E-2</v>
      </c>
      <c r="AB44" s="634">
        <v>3.5200000000000002E-2</v>
      </c>
      <c r="AC44" s="634">
        <v>3.2500000000000001E-2</v>
      </c>
      <c r="AD44" s="634">
        <v>3.5299999999999998E-2</v>
      </c>
      <c r="AE44" s="634">
        <v>3.4799999999999998E-2</v>
      </c>
      <c r="AF44" s="643">
        <v>3.2399999999999998E-2</v>
      </c>
      <c r="AG44" s="643">
        <v>2.9399999999999999E-2</v>
      </c>
      <c r="AH44" s="643">
        <v>3.3599999999999998E-2</v>
      </c>
      <c r="AI44" s="643">
        <v>3.3700000000000001E-2</v>
      </c>
      <c r="AJ44" s="643">
        <v>3.15E-2</v>
      </c>
      <c r="AK44" s="643">
        <v>3.0700000000000002E-2</v>
      </c>
      <c r="AL44" s="643">
        <v>3.5000000000000003E-2</v>
      </c>
      <c r="AM44" s="643">
        <v>2.41E-2</v>
      </c>
      <c r="AN44" s="643">
        <v>0.03</v>
      </c>
      <c r="AO44" s="643">
        <v>2.4299999999999999E-2</v>
      </c>
      <c r="AP44" s="643">
        <v>2.7900000000000001E-2</v>
      </c>
      <c r="AQ44" s="643">
        <v>2.58E-2</v>
      </c>
      <c r="AR44" s="643">
        <v>2.4299999999999999E-2</v>
      </c>
      <c r="AS44" s="643">
        <v>2.7E-2</v>
      </c>
      <c r="AT44" s="643">
        <v>3.1300000000000001E-2</v>
      </c>
      <c r="AU44" s="643">
        <v>3.1300000000000001E-2</v>
      </c>
      <c r="AV44" s="643">
        <v>3.2199999999999999E-2</v>
      </c>
      <c r="AW44" s="643">
        <v>3.1699999999999999E-2</v>
      </c>
      <c r="AX44" s="643">
        <v>3.5299999999999998E-2</v>
      </c>
      <c r="AY44" s="643">
        <v>3.44E-2</v>
      </c>
      <c r="AZ44" s="643">
        <v>3.2399999999999998E-2</v>
      </c>
      <c r="BA44" s="643">
        <v>3.1600000000000003E-2</v>
      </c>
      <c r="BB44" s="643">
        <v>3.32E-2</v>
      </c>
      <c r="BC44" s="643">
        <v>3.2000000000000001E-2</v>
      </c>
      <c r="BD44" s="643">
        <v>3.0099999999999998E-2</v>
      </c>
      <c r="BE44" s="643">
        <v>2.8400000000000002E-2</v>
      </c>
    </row>
    <row r="45" spans="1:69">
      <c r="A45" s="1286" t="s">
        <v>1375</v>
      </c>
      <c r="B45" s="253"/>
      <c r="C45" s="253"/>
      <c r="D45" s="253"/>
      <c r="E45" s="253"/>
      <c r="F45" s="253"/>
      <c r="G45" s="643"/>
      <c r="H45" s="643"/>
      <c r="I45" s="643"/>
      <c r="J45" s="643"/>
      <c r="K45" s="643"/>
      <c r="L45" s="643"/>
      <c r="M45" s="643"/>
      <c r="N45" s="643"/>
      <c r="O45" s="643"/>
      <c r="P45" s="643">
        <v>2.7699999999999999E-2</v>
      </c>
      <c r="Q45" s="643">
        <v>2.92E-2</v>
      </c>
      <c r="R45" s="643">
        <v>3.3300000000000003E-2</v>
      </c>
      <c r="S45" s="643">
        <v>3.2399999999999998E-2</v>
      </c>
      <c r="T45" s="643">
        <v>3.1300000000000001E-2</v>
      </c>
      <c r="U45" s="643">
        <v>3.5400000000000001E-2</v>
      </c>
      <c r="V45" s="643">
        <v>3.8899999999999997E-2</v>
      </c>
      <c r="W45" s="643">
        <v>3.9899999999999998E-2</v>
      </c>
      <c r="X45" s="643">
        <v>3.5999999999999997E-2</v>
      </c>
      <c r="Y45" s="643">
        <v>3.3099999999999997E-2</v>
      </c>
      <c r="Z45" s="643">
        <v>3.5400000000000001E-2</v>
      </c>
      <c r="AA45" s="643">
        <v>2.6800000000000001E-2</v>
      </c>
      <c r="AB45" s="643">
        <v>2.86E-2</v>
      </c>
      <c r="AC45" s="643">
        <v>2.3800000000000002E-2</v>
      </c>
      <c r="AD45" s="643">
        <v>2.3099999999999999E-2</v>
      </c>
      <c r="AE45" s="643">
        <v>2.23E-2</v>
      </c>
      <c r="AF45" s="643">
        <v>1.7100000000000001E-2</v>
      </c>
      <c r="AG45" s="643">
        <v>1.61E-2</v>
      </c>
      <c r="AH45" s="643">
        <v>1.7299999999999999E-2</v>
      </c>
      <c r="AI45" s="643">
        <v>1.6199999999999999E-2</v>
      </c>
      <c r="AJ45" s="643">
        <v>1.43E-2</v>
      </c>
      <c r="AK45" s="643">
        <v>1.6199999999999999E-2</v>
      </c>
      <c r="AL45" s="643">
        <v>1.8599999999999998E-2</v>
      </c>
      <c r="AM45" s="643">
        <v>9.4999999999999998E-3</v>
      </c>
      <c r="AN45" s="643">
        <v>1.09E-2</v>
      </c>
      <c r="AO45" s="643">
        <v>1.7899999999999999E-2</v>
      </c>
      <c r="AP45" s="643">
        <v>1.5900000000000001E-2</v>
      </c>
      <c r="AQ45" s="643">
        <v>1.44E-2</v>
      </c>
      <c r="AR45" s="643">
        <v>1.26E-2</v>
      </c>
      <c r="AS45" s="643">
        <v>1.2200000000000001E-2</v>
      </c>
      <c r="AT45" s="643">
        <v>1.6400000000000001E-2</v>
      </c>
      <c r="AU45" s="643">
        <v>1.6299999999999999E-2</v>
      </c>
      <c r="AV45" s="643">
        <v>1.46E-2</v>
      </c>
      <c r="AW45" s="643">
        <v>1.6199999999999999E-2</v>
      </c>
      <c r="AX45" s="643">
        <v>1.7899999999999999E-2</v>
      </c>
      <c r="AY45" s="643">
        <v>1.7899999999999999E-2</v>
      </c>
      <c r="AZ45" s="643">
        <v>1.7399999999999999E-2</v>
      </c>
      <c r="BA45" s="643">
        <v>1.77E-2</v>
      </c>
      <c r="BB45" s="643">
        <v>1.8100000000000002E-2</v>
      </c>
      <c r="BC45" s="643">
        <v>1.66E-2</v>
      </c>
      <c r="BD45" s="643">
        <v>1.4E-2</v>
      </c>
      <c r="BE45" s="643">
        <v>1.37E-2</v>
      </c>
    </row>
    <row r="46" spans="1:69" ht="14.5" thickBot="1">
      <c r="A46" s="1285" t="s">
        <v>1374</v>
      </c>
      <c r="B46" s="253"/>
      <c r="C46" s="253"/>
      <c r="D46" s="253"/>
      <c r="E46" s="253"/>
      <c r="F46" s="253"/>
      <c r="G46" s="256"/>
      <c r="H46" s="256"/>
      <c r="I46" s="256"/>
      <c r="J46" s="256"/>
      <c r="K46" s="256"/>
      <c r="L46" s="256"/>
      <c r="M46" s="256"/>
      <c r="N46" s="256"/>
      <c r="O46" s="256"/>
      <c r="P46" s="256">
        <v>5.3E-3</v>
      </c>
      <c r="Q46" s="256">
        <v>7.7000000000000002E-3</v>
      </c>
      <c r="R46" s="256">
        <v>1.1900000000000001E-2</v>
      </c>
      <c r="S46" s="256">
        <v>1.44E-2</v>
      </c>
      <c r="T46" s="256">
        <v>1.9199999999999998E-2</v>
      </c>
      <c r="U46" s="256">
        <v>8.6999999999999994E-3</v>
      </c>
      <c r="V46" s="256">
        <v>1.55E-2</v>
      </c>
      <c r="W46" s="256">
        <v>2.41E-2</v>
      </c>
      <c r="X46" s="256">
        <v>1.4800000000000001E-2</v>
      </c>
      <c r="Y46" s="256">
        <v>6.3E-3</v>
      </c>
      <c r="Z46" s="256">
        <v>2.0799999999999999E-2</v>
      </c>
      <c r="AA46" s="256">
        <v>1.04E-2</v>
      </c>
      <c r="AB46" s="256">
        <v>9.7999999999999997E-3</v>
      </c>
      <c r="AC46" s="256">
        <v>1.8599999999999998E-2</v>
      </c>
      <c r="AD46" s="256">
        <v>8.3999999999999995E-3</v>
      </c>
      <c r="AE46" s="256">
        <v>1.7299999999999999E-2</v>
      </c>
      <c r="AF46" s="256">
        <v>9.7999999999999997E-3</v>
      </c>
      <c r="AG46" s="256">
        <v>1.5100000000000001E-2</v>
      </c>
      <c r="AH46" s="256">
        <v>6.7999999999999996E-3</v>
      </c>
      <c r="AI46" s="256">
        <v>8.8000000000000005E-3</v>
      </c>
      <c r="AJ46" s="256">
        <v>7.1000000000000004E-3</v>
      </c>
      <c r="AK46" s="256">
        <v>1.1900000000000001E-2</v>
      </c>
      <c r="AL46" s="256">
        <v>6.8999999999999999E-3</v>
      </c>
      <c r="AM46" s="256">
        <v>8.5000000000000006E-3</v>
      </c>
      <c r="AN46" s="256">
        <v>6.7999999999999996E-3</v>
      </c>
      <c r="AO46" s="256">
        <v>6.1000000000000004E-3</v>
      </c>
      <c r="AP46" s="256">
        <v>5.1999999999999998E-3</v>
      </c>
      <c r="AQ46" s="256">
        <v>8.3999999999999995E-3</v>
      </c>
      <c r="AR46" s="256">
        <v>1.8E-3</v>
      </c>
      <c r="AS46" s="256">
        <v>1.6000000000000001E-3</v>
      </c>
      <c r="AT46" s="256">
        <v>1.6999999999999999E-3</v>
      </c>
      <c r="AU46" s="256">
        <v>1.1000000000000001E-3</v>
      </c>
      <c r="AV46" s="256">
        <v>8.0000000000000004E-4</v>
      </c>
      <c r="AW46" s="256">
        <v>1.6000000000000001E-3</v>
      </c>
      <c r="AX46" s="256">
        <v>2.0999999999999999E-3</v>
      </c>
      <c r="AY46" s="256">
        <v>2.8E-3</v>
      </c>
      <c r="AZ46" s="256">
        <v>1.9E-3</v>
      </c>
      <c r="BA46" s="256">
        <v>4.0000000000000002E-4</v>
      </c>
      <c r="BB46" s="256">
        <v>2.5999999999999999E-3</v>
      </c>
      <c r="BC46" s="256">
        <v>5.9999999999999995E-4</v>
      </c>
      <c r="BD46" s="256">
        <v>1.6999999999999999E-3</v>
      </c>
      <c r="BE46" s="256">
        <v>0</v>
      </c>
    </row>
    <row r="47" spans="1:69" ht="14.5" thickTop="1">
      <c r="A47" s="1713"/>
      <c r="B47" s="253"/>
      <c r="C47" s="253"/>
      <c r="D47" s="253"/>
      <c r="E47" s="253"/>
      <c r="F47" s="253"/>
      <c r="G47" s="634"/>
      <c r="H47" s="634"/>
      <c r="I47" s="634"/>
      <c r="J47" s="634"/>
      <c r="K47" s="634"/>
      <c r="L47" s="634"/>
      <c r="M47" s="634"/>
      <c r="N47" s="634"/>
      <c r="O47" s="634"/>
      <c r="P47" s="634"/>
      <c r="Q47" s="634"/>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c r="AR47" s="634"/>
      <c r="AS47" s="634"/>
      <c r="AT47" s="634"/>
      <c r="AU47" s="634"/>
      <c r="AV47" s="634"/>
      <c r="AW47" s="634"/>
      <c r="AX47" s="634"/>
      <c r="AY47" s="634"/>
      <c r="AZ47" s="634"/>
      <c r="BA47" s="634"/>
      <c r="BB47" s="634"/>
      <c r="BC47" s="634"/>
      <c r="BD47" s="634"/>
      <c r="BE47" s="634"/>
    </row>
    <row r="48" spans="1:69">
      <c r="B48" s="253"/>
      <c r="C48" s="253"/>
      <c r="D48" s="253"/>
      <c r="E48" s="253"/>
      <c r="F48" s="253"/>
      <c r="G48" s="253"/>
      <c r="H48" s="253"/>
      <c r="I48" s="253"/>
      <c r="J48" s="253"/>
      <c r="K48" s="253"/>
      <c r="L48" s="253"/>
      <c r="M48" s="253"/>
      <c r="N48" s="253"/>
      <c r="O48" s="253"/>
    </row>
    <row r="49" spans="1:15" ht="58">
      <c r="A49" s="1712" t="s">
        <v>2019</v>
      </c>
      <c r="B49" s="253"/>
      <c r="C49" s="253"/>
      <c r="D49" s="253"/>
      <c r="E49" s="253"/>
      <c r="F49" s="253"/>
      <c r="G49" s="253"/>
      <c r="H49" s="253"/>
      <c r="I49" s="253"/>
      <c r="J49" s="253"/>
      <c r="K49" s="253"/>
      <c r="L49" s="253"/>
      <c r="M49" s="253"/>
      <c r="N49" s="253"/>
      <c r="O49" s="253"/>
    </row>
    <row r="50" spans="1:15">
      <c r="B50" s="253"/>
      <c r="C50" s="253"/>
      <c r="D50" s="253"/>
      <c r="E50" s="253"/>
      <c r="F50" s="253"/>
      <c r="G50" s="253"/>
      <c r="H50" s="253"/>
      <c r="I50" s="253"/>
      <c r="J50" s="253"/>
      <c r="K50" s="253"/>
      <c r="L50" s="253"/>
      <c r="M50" s="253"/>
      <c r="N50" s="253"/>
      <c r="O50" s="253"/>
    </row>
    <row r="51" spans="1:15">
      <c r="B51" s="253"/>
      <c r="C51" s="253"/>
      <c r="D51" s="253"/>
      <c r="E51" s="253"/>
      <c r="F51" s="253"/>
      <c r="G51" s="253"/>
      <c r="H51" s="253"/>
      <c r="I51" s="253"/>
      <c r="J51" s="253"/>
      <c r="K51" s="253"/>
      <c r="L51" s="253"/>
      <c r="M51" s="253"/>
      <c r="N51" s="253"/>
      <c r="O51" s="253"/>
    </row>
    <row r="52" spans="1:15">
      <c r="B52" s="253"/>
      <c r="C52" s="253"/>
      <c r="D52" s="253"/>
      <c r="E52" s="253"/>
      <c r="F52" s="253"/>
      <c r="G52" s="253"/>
      <c r="H52" s="253"/>
      <c r="I52" s="253"/>
      <c r="J52" s="253"/>
      <c r="K52" s="253"/>
      <c r="L52" s="253"/>
      <c r="M52" s="253"/>
      <c r="N52" s="253"/>
      <c r="O52" s="253"/>
    </row>
    <row r="53" spans="1:15">
      <c r="B53" s="252"/>
    </row>
    <row r="54" spans="1:15">
      <c r="B54" s="252"/>
    </row>
    <row r="55" spans="1:15">
      <c r="B55" s="252"/>
    </row>
  </sheetData>
  <mergeCells count="1">
    <mergeCell ref="BF4:BI4"/>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codeName="Planilha83">
    <tabColor rgb="FF939598"/>
  </sheetPr>
  <dimension ref="A1:BE8"/>
  <sheetViews>
    <sheetView showGridLines="0" zoomScaleNormal="100" workbookViewId="0">
      <pane xSplit="13" ySplit="2" topLeftCell="BA3" activePane="bottomRight" state="frozen"/>
      <selection activeCell="EA1" sqref="EA1:EB1"/>
      <selection pane="topRight" activeCell="EA1" sqref="EA1:EB1"/>
      <selection pane="bottomLeft" activeCell="EA1" sqref="EA1:EB1"/>
      <selection pane="bottomRight"/>
    </sheetView>
  </sheetViews>
  <sheetFormatPr defaultColWidth="9.1796875" defaultRowHeight="14.5" outlineLevelCol="1"/>
  <cols>
    <col min="1" max="1" width="62.26953125" style="651" customWidth="1"/>
    <col min="2" max="13" width="11.54296875" style="651" hidden="1" customWidth="1" outlineLevel="1"/>
    <col min="14" max="14" width="11.54296875" style="651" customWidth="1" collapsed="1"/>
    <col min="15" max="16" width="10.26953125" style="650" customWidth="1"/>
    <col min="17" max="17" width="9.1796875" style="650" customWidth="1"/>
    <col min="18" max="24" width="9.1796875" style="650"/>
    <col min="25" max="28" width="10.26953125" style="650" bestFit="1" customWidth="1"/>
    <col min="29" max="30" width="9.1796875" style="158"/>
    <col min="31" max="31" width="9.54296875" style="158" bestFit="1" customWidth="1"/>
    <col min="32" max="16384" width="9.1796875" style="650"/>
  </cols>
  <sheetData>
    <row r="1" spans="1:57" ht="41.15" customHeight="1">
      <c r="A1" s="894" t="s">
        <v>1925</v>
      </c>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3"/>
      <c r="AD1" s="924"/>
      <c r="AE1" s="924"/>
      <c r="AF1" s="924"/>
      <c r="AG1" s="924"/>
      <c r="AH1" s="924"/>
      <c r="AI1" s="924"/>
      <c r="AJ1" s="924"/>
      <c r="AK1" s="924"/>
      <c r="AL1" s="924"/>
      <c r="AM1" s="924"/>
      <c r="AN1" s="924"/>
      <c r="AO1" s="924"/>
      <c r="AP1" s="924"/>
      <c r="AQ1" s="924"/>
      <c r="AR1" s="924"/>
      <c r="AS1" s="924"/>
      <c r="AT1" s="924"/>
      <c r="AU1" s="924"/>
      <c r="AV1" s="924"/>
      <c r="AW1" s="924"/>
      <c r="AX1" s="924"/>
      <c r="AY1" s="924"/>
      <c r="AZ1" s="924"/>
      <c r="BA1" s="924"/>
      <c r="BB1" s="924"/>
      <c r="BC1" s="924"/>
      <c r="BD1" s="924"/>
      <c r="BE1" s="924" t="s">
        <v>710</v>
      </c>
    </row>
    <row r="2" spans="1:57" ht="16.5" customHeight="1">
      <c r="A2" s="880" t="s">
        <v>780</v>
      </c>
      <c r="B2" s="902"/>
      <c r="C2" s="902"/>
      <c r="D2" s="902"/>
      <c r="E2" s="902"/>
      <c r="F2" s="902"/>
      <c r="G2" s="902"/>
      <c r="H2" s="902"/>
      <c r="I2" s="902"/>
      <c r="J2" s="902"/>
      <c r="K2" s="902"/>
      <c r="L2" s="902"/>
      <c r="M2" s="902"/>
      <c r="N2" s="902" t="s">
        <v>40</v>
      </c>
      <c r="O2" s="902" t="s">
        <v>41</v>
      </c>
      <c r="P2" s="902" t="s">
        <v>64</v>
      </c>
      <c r="Q2" s="902" t="s">
        <v>72</v>
      </c>
      <c r="R2" s="902" t="s">
        <v>576</v>
      </c>
      <c r="S2" s="902" t="s">
        <v>585</v>
      </c>
      <c r="T2" s="902" t="s">
        <v>588</v>
      </c>
      <c r="U2" s="902" t="s">
        <v>590</v>
      </c>
      <c r="V2" s="902" t="s">
        <v>610</v>
      </c>
      <c r="W2" s="902" t="s">
        <v>624</v>
      </c>
      <c r="X2" s="902" t="s">
        <v>634</v>
      </c>
      <c r="Y2" s="902" t="s">
        <v>655</v>
      </c>
      <c r="Z2" s="902" t="s">
        <v>660</v>
      </c>
      <c r="AA2" s="902" t="s">
        <v>667</v>
      </c>
      <c r="AB2" s="902" t="s">
        <v>894</v>
      </c>
      <c r="AC2" s="902" t="s">
        <v>914</v>
      </c>
      <c r="AD2" s="902" t="s">
        <v>927</v>
      </c>
      <c r="AE2" s="902" t="s">
        <v>1002</v>
      </c>
      <c r="AF2" s="902" t="s">
        <v>1090</v>
      </c>
      <c r="AG2" s="902" t="s">
        <v>1132</v>
      </c>
      <c r="AH2" s="902" t="s">
        <v>1194</v>
      </c>
      <c r="AI2" s="902" t="s">
        <v>1211</v>
      </c>
      <c r="AJ2" s="902" t="s">
        <v>1223</v>
      </c>
      <c r="AK2" s="902" t="s">
        <v>1240</v>
      </c>
      <c r="AL2" s="902" t="s">
        <v>1406</v>
      </c>
      <c r="AM2" s="1250" t="s">
        <v>1462</v>
      </c>
      <c r="AN2" s="1250" t="s">
        <v>1509</v>
      </c>
      <c r="AO2" s="1250" t="s">
        <v>1521</v>
      </c>
      <c r="AP2" s="1250" t="s">
        <v>1541</v>
      </c>
      <c r="AQ2" s="1250" t="s">
        <v>1608</v>
      </c>
      <c r="AR2" s="1250" t="s">
        <v>1623</v>
      </c>
      <c r="AS2" s="1250" t="s">
        <v>1636</v>
      </c>
      <c r="AT2" s="1250" t="s">
        <v>1654</v>
      </c>
      <c r="AU2" s="1250" t="s">
        <v>1721</v>
      </c>
      <c r="AV2" s="1250" t="s">
        <v>1771</v>
      </c>
      <c r="AW2" s="1250" t="s">
        <v>1788</v>
      </c>
      <c r="AX2" s="1250" t="s">
        <v>1805</v>
      </c>
      <c r="AY2" s="1250" t="s">
        <v>1826</v>
      </c>
      <c r="AZ2" s="1250" t="s">
        <v>1863</v>
      </c>
      <c r="BA2" s="1250" t="s">
        <v>1882</v>
      </c>
      <c r="BB2" s="1250" t="s">
        <v>1942</v>
      </c>
      <c r="BC2" s="1250" t="s">
        <v>1963</v>
      </c>
      <c r="BD2" s="1250" t="s">
        <v>1981</v>
      </c>
      <c r="BE2" s="1250" t="s">
        <v>2004</v>
      </c>
    </row>
    <row r="3" spans="1:57" ht="6" customHeight="1">
      <c r="A3" s="298"/>
      <c r="B3" s="295"/>
      <c r="C3" s="295"/>
      <c r="D3" s="295"/>
      <c r="E3" s="297"/>
      <c r="F3" s="297"/>
      <c r="G3" s="297"/>
      <c r="H3" s="297"/>
      <c r="I3" s="297"/>
      <c r="J3" s="297"/>
      <c r="K3" s="297"/>
      <c r="L3" s="297"/>
      <c r="M3" s="297"/>
      <c r="N3" s="297"/>
      <c r="O3" s="297"/>
      <c r="P3" s="297"/>
      <c r="Q3" s="297"/>
      <c r="R3" s="297"/>
      <c r="S3" s="297"/>
      <c r="T3" s="297"/>
      <c r="U3" s="297"/>
      <c r="AF3" s="158"/>
      <c r="AG3" s="158"/>
      <c r="AH3" s="158"/>
      <c r="AI3" s="158"/>
      <c r="AJ3" s="158"/>
      <c r="AK3" s="158"/>
      <c r="AL3" s="158"/>
      <c r="AM3" s="1287"/>
      <c r="AN3" s="1287"/>
      <c r="AO3" s="1287"/>
      <c r="AP3" s="1287"/>
      <c r="AQ3" s="1287"/>
      <c r="AR3" s="1287"/>
      <c r="AS3" s="1287"/>
      <c r="AT3" s="1287"/>
      <c r="AU3" s="1287"/>
      <c r="AV3" s="1287"/>
      <c r="AW3" s="1287"/>
      <c r="AX3" s="1287"/>
      <c r="AY3" s="1287"/>
      <c r="AZ3" s="1287"/>
      <c r="BA3" s="1287"/>
      <c r="BB3" s="1287"/>
      <c r="BC3" s="1287"/>
      <c r="BD3" s="1287"/>
      <c r="BE3" s="1287"/>
    </row>
    <row r="4" spans="1:57" ht="16.5" customHeight="1">
      <c r="A4" s="289" t="s">
        <v>798</v>
      </c>
      <c r="B4" s="295"/>
      <c r="C4" s="295"/>
      <c r="D4" s="295"/>
      <c r="E4" s="295"/>
      <c r="F4" s="295"/>
      <c r="G4" s="295"/>
      <c r="H4" s="295"/>
      <c r="I4" s="295"/>
      <c r="J4" s="295"/>
      <c r="K4" s="295"/>
      <c r="L4" s="295"/>
      <c r="M4" s="295"/>
      <c r="N4" s="295">
        <v>26310.255000000001</v>
      </c>
      <c r="O4" s="295">
        <v>25857.94</v>
      </c>
      <c r="P4" s="295">
        <v>26623.108</v>
      </c>
      <c r="Q4" s="295">
        <v>28346.830999999998</v>
      </c>
      <c r="R4" s="295">
        <v>29978.146000000001</v>
      </c>
      <c r="S4" s="295">
        <v>29796.315999999999</v>
      </c>
      <c r="T4" s="295">
        <v>36178.517999999996</v>
      </c>
      <c r="U4" s="295">
        <v>36034.991999999998</v>
      </c>
      <c r="V4" s="295">
        <v>38240.885000000002</v>
      </c>
      <c r="W4" s="295">
        <v>38469.517999999996</v>
      </c>
      <c r="X4" s="295">
        <v>39102.923000000003</v>
      </c>
      <c r="Y4" s="295">
        <v>37431.146999999997</v>
      </c>
      <c r="Z4" s="295">
        <v>37640.061999999998</v>
      </c>
      <c r="AA4" s="295">
        <v>37417.373</v>
      </c>
      <c r="AB4" s="295">
        <v>36629.601999999999</v>
      </c>
      <c r="AC4" s="295">
        <v>37309.49</v>
      </c>
      <c r="AD4" s="295">
        <v>36660.858999999997</v>
      </c>
      <c r="AE4" s="295">
        <v>36118.383999999998</v>
      </c>
      <c r="AF4" s="653">
        <v>35496.349000000002</v>
      </c>
      <c r="AG4" s="653">
        <v>34260.68</v>
      </c>
      <c r="AH4" s="653">
        <v>34205.860999999997</v>
      </c>
      <c r="AI4" s="653">
        <v>33090.553</v>
      </c>
      <c r="AJ4" s="653">
        <v>34477.294999999998</v>
      </c>
      <c r="AK4" s="653">
        <v>39746.631000000001</v>
      </c>
      <c r="AL4" s="653">
        <v>47083.493999999999</v>
      </c>
      <c r="AM4" s="811">
        <v>49266.762999999999</v>
      </c>
      <c r="AN4" s="811">
        <v>51139.542999999998</v>
      </c>
      <c r="AO4" s="811">
        <v>52157.608</v>
      </c>
      <c r="AP4" s="811">
        <v>51243.631000000001</v>
      </c>
      <c r="AQ4" s="811">
        <v>47810.425000000003</v>
      </c>
      <c r="AR4" s="811">
        <v>46500.538999999997</v>
      </c>
      <c r="AS4" s="811">
        <v>48930.705999999998</v>
      </c>
      <c r="AT4" s="811">
        <v>49840.055</v>
      </c>
      <c r="AU4" s="811">
        <v>51352.87</v>
      </c>
      <c r="AV4" s="811">
        <v>53438.165999999997</v>
      </c>
      <c r="AW4" s="811">
        <v>56590.311000000002</v>
      </c>
      <c r="AX4" s="811">
        <v>56610.093999999997</v>
      </c>
      <c r="AY4" s="811">
        <v>57334.372000000003</v>
      </c>
      <c r="AZ4" s="811">
        <v>57186.214999999997</v>
      </c>
      <c r="BA4" s="811">
        <v>55380.053</v>
      </c>
      <c r="BB4" s="811">
        <v>54128.317000000003</v>
      </c>
      <c r="BC4" s="811">
        <v>54471.766000000003</v>
      </c>
      <c r="BD4" s="811">
        <v>51130.64</v>
      </c>
      <c r="BE4" s="811">
        <v>51596.156999999999</v>
      </c>
    </row>
    <row r="5" spans="1:57" ht="16.5" customHeight="1">
      <c r="A5" s="289" t="s">
        <v>1405</v>
      </c>
      <c r="B5" s="295"/>
      <c r="C5" s="295"/>
      <c r="D5" s="295"/>
      <c r="E5" s="295"/>
      <c r="F5" s="295"/>
      <c r="G5" s="295"/>
      <c r="H5" s="295"/>
      <c r="I5" s="295"/>
      <c r="J5" s="295"/>
      <c r="K5" s="295"/>
      <c r="L5" s="295"/>
      <c r="M5" s="295"/>
      <c r="N5" s="295">
        <v>14764.096</v>
      </c>
      <c r="O5" s="295">
        <v>14514.406000000001</v>
      </c>
      <c r="P5" s="295">
        <v>14591.396000000001</v>
      </c>
      <c r="Q5" s="295">
        <v>14760.492</v>
      </c>
      <c r="R5" s="295">
        <v>15054.126</v>
      </c>
      <c r="S5" s="295">
        <v>15915.222</v>
      </c>
      <c r="T5" s="295">
        <v>17087.655999999999</v>
      </c>
      <c r="U5" s="295">
        <v>17494.473000000002</v>
      </c>
      <c r="V5" s="295">
        <v>18228.268</v>
      </c>
      <c r="W5" s="295">
        <v>17908.82</v>
      </c>
      <c r="X5" s="295">
        <v>19129.991000000002</v>
      </c>
      <c r="Y5" s="295">
        <v>16854.922999999999</v>
      </c>
      <c r="Z5" s="295">
        <v>16325.814</v>
      </c>
      <c r="AA5" s="295">
        <v>15390.986000000001</v>
      </c>
      <c r="AB5" s="295">
        <v>14872.57</v>
      </c>
      <c r="AC5" s="295">
        <v>15239.294</v>
      </c>
      <c r="AD5" s="295">
        <v>15566.942999999999</v>
      </c>
      <c r="AE5" s="295">
        <v>14580.504000000001</v>
      </c>
      <c r="AF5" s="653">
        <v>15126.094999999999</v>
      </c>
      <c r="AG5" s="653">
        <v>15503.786</v>
      </c>
      <c r="AH5" s="653">
        <v>16429.546999999999</v>
      </c>
      <c r="AI5" s="653">
        <v>15923.878000000001</v>
      </c>
      <c r="AJ5" s="653">
        <v>16587.471000000001</v>
      </c>
      <c r="AK5" s="653">
        <v>17320.671999999999</v>
      </c>
      <c r="AL5" s="653">
        <v>19678.190999999999</v>
      </c>
      <c r="AM5" s="811">
        <v>17531.781999999999</v>
      </c>
      <c r="AN5" s="811">
        <v>15074.931</v>
      </c>
      <c r="AO5" s="811">
        <v>16304.779</v>
      </c>
      <c r="AP5" s="811">
        <v>17197.68</v>
      </c>
      <c r="AQ5" s="811">
        <v>16914.947</v>
      </c>
      <c r="AR5" s="811">
        <v>19863.518</v>
      </c>
      <c r="AS5" s="811">
        <v>20309.855</v>
      </c>
      <c r="AT5" s="811">
        <v>21487.65</v>
      </c>
      <c r="AU5" s="811">
        <v>23558.138999999999</v>
      </c>
      <c r="AV5" s="811">
        <v>24860.322</v>
      </c>
      <c r="AW5" s="811">
        <v>26724.913</v>
      </c>
      <c r="AX5" s="811">
        <v>26724.853999999999</v>
      </c>
      <c r="AY5" s="811">
        <v>27073.252</v>
      </c>
      <c r="AZ5" s="811">
        <v>27311.446</v>
      </c>
      <c r="BA5" s="811">
        <v>25687.537</v>
      </c>
      <c r="BB5" s="811">
        <v>24484.553</v>
      </c>
      <c r="BC5" s="811">
        <v>25324.777999999998</v>
      </c>
      <c r="BD5" s="811">
        <v>24956.771000000001</v>
      </c>
      <c r="BE5" s="811">
        <v>24048.817999999999</v>
      </c>
    </row>
    <row r="6" spans="1:57" ht="16.5" customHeight="1">
      <c r="A6" s="880" t="s">
        <v>797</v>
      </c>
      <c r="B6" s="1288"/>
      <c r="C6" s="1288"/>
      <c r="D6" s="1288"/>
      <c r="E6" s="1288"/>
      <c r="F6" s="1288"/>
      <c r="G6" s="1288"/>
      <c r="H6" s="1288"/>
      <c r="I6" s="1288"/>
      <c r="J6" s="1288"/>
      <c r="K6" s="1288"/>
      <c r="L6" s="1288"/>
      <c r="M6" s="1288"/>
      <c r="N6" s="1288">
        <v>1.782</v>
      </c>
      <c r="O6" s="1288">
        <v>1.7809999999999999</v>
      </c>
      <c r="P6" s="1288">
        <v>1.8240000000000001</v>
      </c>
      <c r="Q6" s="1288">
        <v>1.92</v>
      </c>
      <c r="R6" s="1288">
        <v>1.9910000000000001</v>
      </c>
      <c r="S6" s="1288">
        <v>1.8720000000000001</v>
      </c>
      <c r="T6" s="1288">
        <v>2.117</v>
      </c>
      <c r="U6" s="1288">
        <v>2.0590000000000002</v>
      </c>
      <c r="V6" s="1288">
        <v>2.097</v>
      </c>
      <c r="W6" s="1288">
        <v>2.1480000000000001</v>
      </c>
      <c r="X6" s="1288">
        <v>2.044</v>
      </c>
      <c r="Y6" s="1288">
        <v>2.2200000000000002</v>
      </c>
      <c r="Z6" s="1288">
        <v>2.3050000000000002</v>
      </c>
      <c r="AA6" s="1288">
        <v>2.431</v>
      </c>
      <c r="AB6" s="1288">
        <v>2.4620000000000002</v>
      </c>
      <c r="AC6" s="1288">
        <v>2.448</v>
      </c>
      <c r="AD6" s="1288">
        <v>2.355</v>
      </c>
      <c r="AE6" s="1288">
        <v>2.47716</v>
      </c>
      <c r="AF6" s="1288">
        <v>2.3466900000000002</v>
      </c>
      <c r="AG6" s="1288">
        <v>2.2098200000000001</v>
      </c>
      <c r="AH6" s="1288">
        <v>2.0819700000000001</v>
      </c>
      <c r="AI6" s="1288">
        <v>2.0780400000000001</v>
      </c>
      <c r="AJ6" s="1288">
        <v>2.0785100000000001</v>
      </c>
      <c r="AK6" s="1288">
        <v>2.2947500000000001</v>
      </c>
      <c r="AL6" s="1288">
        <v>2.3926699999999999</v>
      </c>
      <c r="AM6" s="1110">
        <v>2.8101400000000001</v>
      </c>
      <c r="AN6" s="1110">
        <v>3.39235</v>
      </c>
      <c r="AO6" s="1110">
        <v>3.1989100000000001</v>
      </c>
      <c r="AP6" s="1110">
        <v>2.9796800000000001</v>
      </c>
      <c r="AQ6" s="1110">
        <v>2.8265099999999999</v>
      </c>
      <c r="AR6" s="1110">
        <v>2.3410000000000002</v>
      </c>
      <c r="AS6" s="1110">
        <v>2.4092099999999999</v>
      </c>
      <c r="AT6" s="1110">
        <v>2.3194699999999999</v>
      </c>
      <c r="AU6" s="1110">
        <v>2.1798299999999999</v>
      </c>
      <c r="AV6" s="1110">
        <v>2.1495299999999999</v>
      </c>
      <c r="AW6" s="1110">
        <v>2.1175099999999998</v>
      </c>
      <c r="AX6" s="1110">
        <v>2.1182500000000002</v>
      </c>
      <c r="AY6" s="1110">
        <v>2.11774</v>
      </c>
      <c r="AZ6" s="1110">
        <v>2.0938500000000002</v>
      </c>
      <c r="BA6" s="1110">
        <v>2.15591</v>
      </c>
      <c r="BB6" s="1110">
        <v>2.2107100000000002</v>
      </c>
      <c r="BC6" s="1110">
        <v>2.1509200000000002</v>
      </c>
      <c r="BD6" s="1110">
        <v>2.0487600000000001</v>
      </c>
      <c r="BE6" s="1110">
        <v>2.14547</v>
      </c>
    </row>
    <row r="7" spans="1:57" ht="6" customHeight="1">
      <c r="B7" s="295"/>
      <c r="C7" s="295"/>
      <c r="D7" s="295"/>
      <c r="E7" s="295"/>
      <c r="F7" s="295"/>
      <c r="G7" s="295"/>
      <c r="H7" s="295"/>
      <c r="I7" s="295"/>
      <c r="J7" s="295"/>
      <c r="K7" s="295"/>
      <c r="L7" s="295"/>
      <c r="M7" s="295"/>
      <c r="N7" s="295"/>
      <c r="O7" s="295"/>
      <c r="P7" s="295"/>
      <c r="Q7" s="295"/>
      <c r="R7" s="295"/>
      <c r="S7" s="295"/>
      <c r="T7" s="295"/>
      <c r="U7" s="295"/>
    </row>
    <row r="8" spans="1:57">
      <c r="B8" s="652"/>
      <c r="C8" s="652"/>
      <c r="D8" s="652"/>
      <c r="E8" s="652"/>
      <c r="F8" s="652"/>
      <c r="G8" s="652"/>
      <c r="H8" s="652"/>
      <c r="I8" s="652"/>
      <c r="J8" s="652"/>
      <c r="K8" s="652"/>
      <c r="L8" s="652"/>
      <c r="M8" s="652"/>
      <c r="N8" s="652"/>
      <c r="O8" s="652"/>
      <c r="P8" s="652"/>
      <c r="Q8" s="652"/>
      <c r="R8" s="652"/>
      <c r="S8" s="652"/>
      <c r="T8" s="652"/>
      <c r="U8" s="652"/>
    </row>
  </sheetData>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codeName="Planilha84">
    <tabColor rgb="FF808080"/>
  </sheetPr>
  <dimension ref="A1:BE65"/>
  <sheetViews>
    <sheetView showGridLines="0" zoomScale="86" zoomScaleNormal="86" workbookViewId="0">
      <pane xSplit="17" ySplit="2" topLeftCell="BA3" activePane="bottomRight" state="frozen"/>
      <selection activeCell="EA1" sqref="EA1:EB1"/>
      <selection pane="topRight" activeCell="EA1" sqref="EA1:EB1"/>
      <selection pane="bottomLeft" activeCell="EA1" sqref="EA1:EB1"/>
      <selection pane="bottomRight"/>
    </sheetView>
  </sheetViews>
  <sheetFormatPr defaultColWidth="10.7265625" defaultRowHeight="14"/>
  <cols>
    <col min="1" max="1" width="60" style="816" customWidth="1"/>
    <col min="2" max="6" width="10.81640625" style="816" hidden="1" customWidth="1"/>
    <col min="7" max="12" width="12.54296875" style="816" hidden="1" customWidth="1"/>
    <col min="13" max="16" width="11.54296875" style="816" hidden="1" customWidth="1"/>
    <col min="17" max="17" width="10.7265625" style="816" hidden="1" customWidth="1"/>
    <col min="18" max="16384" width="10.7265625" style="816"/>
  </cols>
  <sheetData>
    <row r="1" spans="1:57" ht="47.15" customHeight="1">
      <c r="A1" s="926" t="s">
        <v>1926</v>
      </c>
      <c r="B1" s="926"/>
      <c r="C1" s="926"/>
      <c r="D1" s="926"/>
      <c r="E1" s="926"/>
      <c r="F1" s="926"/>
      <c r="G1" s="926"/>
      <c r="H1" s="926"/>
      <c r="I1" s="926"/>
      <c r="J1" s="926"/>
      <c r="K1" s="926"/>
      <c r="L1" s="926"/>
      <c r="M1" s="926"/>
      <c r="N1" s="926"/>
      <c r="O1" s="926"/>
      <c r="P1" s="926"/>
      <c r="Q1" s="926"/>
      <c r="R1" s="926"/>
      <c r="S1" s="927"/>
      <c r="T1" s="927"/>
      <c r="U1" s="927"/>
      <c r="V1" s="927"/>
      <c r="W1" s="927"/>
      <c r="X1" s="927"/>
      <c r="Y1" s="927"/>
      <c r="Z1" s="927"/>
      <c r="AA1" s="927"/>
      <c r="AB1" s="927"/>
      <c r="AC1" s="927"/>
      <c r="AD1" s="927"/>
      <c r="AE1" s="927"/>
      <c r="AF1" s="927"/>
      <c r="AG1" s="927"/>
      <c r="AH1" s="927"/>
      <c r="AI1" s="927"/>
      <c r="AJ1" s="927"/>
      <c r="AK1" s="927"/>
      <c r="AL1" s="927"/>
      <c r="AM1" s="927"/>
      <c r="AN1" s="927"/>
      <c r="AO1" s="927"/>
      <c r="AP1" s="927"/>
      <c r="AQ1" s="927"/>
      <c r="AR1" s="927"/>
      <c r="AS1" s="927"/>
      <c r="AT1" s="927"/>
      <c r="AU1" s="927"/>
      <c r="AV1" s="927"/>
      <c r="AW1" s="927"/>
      <c r="AX1" s="927"/>
      <c r="AY1" s="927"/>
      <c r="AZ1" s="927"/>
      <c r="BA1" s="927"/>
      <c r="BB1" s="927"/>
      <c r="BC1" s="927"/>
      <c r="BD1" s="927"/>
      <c r="BE1" s="927" t="s">
        <v>699</v>
      </c>
    </row>
    <row r="2" spans="1:57" ht="12.75" customHeight="1">
      <c r="A2" s="1289"/>
      <c r="B2" s="1290">
        <v>40633</v>
      </c>
      <c r="C2" s="1290">
        <v>40724</v>
      </c>
      <c r="D2" s="1290">
        <v>40816</v>
      </c>
      <c r="E2" s="1290">
        <v>40908</v>
      </c>
      <c r="F2" s="1290">
        <v>40999</v>
      </c>
      <c r="G2" s="1290">
        <v>41090</v>
      </c>
      <c r="H2" s="1290">
        <v>41182</v>
      </c>
      <c r="I2" s="1290">
        <v>41274</v>
      </c>
      <c r="J2" s="1290">
        <v>41364</v>
      </c>
      <c r="K2" s="1290">
        <v>41455</v>
      </c>
      <c r="L2" s="1290">
        <v>41547</v>
      </c>
      <c r="M2" s="1290">
        <v>41639</v>
      </c>
      <c r="N2" s="1290">
        <v>41729</v>
      </c>
      <c r="O2" s="1290">
        <v>41820</v>
      </c>
      <c r="P2" s="1290">
        <v>41912</v>
      </c>
      <c r="Q2" s="1290">
        <v>42004</v>
      </c>
      <c r="R2" s="1290">
        <v>42094</v>
      </c>
      <c r="S2" s="1290">
        <v>42185</v>
      </c>
      <c r="T2" s="1290">
        <v>42277</v>
      </c>
      <c r="U2" s="1290">
        <v>42369</v>
      </c>
      <c r="V2" s="1290">
        <v>42460</v>
      </c>
      <c r="W2" s="1290">
        <v>42551</v>
      </c>
      <c r="X2" s="1290">
        <v>42643</v>
      </c>
      <c r="Y2" s="1290">
        <v>42735</v>
      </c>
      <c r="Z2" s="1290">
        <v>42825</v>
      </c>
      <c r="AA2" s="1290">
        <v>42916</v>
      </c>
      <c r="AB2" s="1290">
        <v>43008</v>
      </c>
      <c r="AC2" s="1290">
        <v>43100</v>
      </c>
      <c r="AD2" s="1290">
        <v>43190</v>
      </c>
      <c r="AE2" s="1290">
        <v>43281</v>
      </c>
      <c r="AF2" s="1290">
        <v>43373</v>
      </c>
      <c r="AG2" s="1290">
        <v>43465</v>
      </c>
      <c r="AH2" s="1290">
        <v>43555</v>
      </c>
      <c r="AI2" s="1290">
        <v>43646</v>
      </c>
      <c r="AJ2" s="1290">
        <v>43738</v>
      </c>
      <c r="AK2" s="1290">
        <v>43830</v>
      </c>
      <c r="AL2" s="1290">
        <v>43921</v>
      </c>
      <c r="AM2" s="1291">
        <v>44012</v>
      </c>
      <c r="AN2" s="1291">
        <v>44104</v>
      </c>
      <c r="AO2" s="1291">
        <v>44196</v>
      </c>
      <c r="AP2" s="1291">
        <v>44286</v>
      </c>
      <c r="AQ2" s="1291">
        <v>44377</v>
      </c>
      <c r="AR2" s="1291">
        <v>44469</v>
      </c>
      <c r="AS2" s="1291">
        <v>44561</v>
      </c>
      <c r="AT2" s="1291">
        <v>44651</v>
      </c>
      <c r="AU2" s="1291">
        <v>44742</v>
      </c>
      <c r="AV2" s="1291">
        <v>44834</v>
      </c>
      <c r="AW2" s="1291">
        <v>44926</v>
      </c>
      <c r="AX2" s="1291">
        <v>45016</v>
      </c>
      <c r="AY2" s="1291">
        <v>45107</v>
      </c>
      <c r="AZ2" s="1291">
        <v>45199</v>
      </c>
      <c r="BA2" s="1291">
        <v>45291</v>
      </c>
      <c r="BB2" s="1291">
        <v>45382</v>
      </c>
      <c r="BC2" s="1291">
        <v>45473</v>
      </c>
      <c r="BD2" s="1291">
        <v>45565</v>
      </c>
      <c r="BE2" s="1291">
        <v>45657</v>
      </c>
    </row>
    <row r="3" spans="1:57" ht="18.75" customHeight="1">
      <c r="A3" s="1292" t="s">
        <v>24</v>
      </c>
      <c r="B3" s="254"/>
      <c r="C3" s="254"/>
      <c r="D3" s="254"/>
      <c r="E3" s="254"/>
      <c r="F3" s="254"/>
      <c r="G3" s="254"/>
      <c r="H3" s="254"/>
      <c r="I3" s="254"/>
      <c r="J3" s="254"/>
      <c r="K3" s="254"/>
      <c r="L3" s="254"/>
      <c r="M3" s="254"/>
      <c r="N3" s="254"/>
      <c r="O3" s="254"/>
      <c r="P3" s="254"/>
      <c r="Q3" s="254"/>
      <c r="R3" s="254">
        <v>56659.732000000004</v>
      </c>
      <c r="S3" s="254">
        <v>50540.41</v>
      </c>
      <c r="T3" s="254">
        <v>57387.934000000001</v>
      </c>
      <c r="U3" s="254">
        <v>61092.014000000003</v>
      </c>
      <c r="V3" s="254">
        <v>58557.218000000001</v>
      </c>
      <c r="W3" s="254">
        <v>58763.237999999998</v>
      </c>
      <c r="X3" s="254">
        <v>60286.010999999999</v>
      </c>
      <c r="Y3" s="254">
        <v>61132.961000000003</v>
      </c>
      <c r="Z3" s="254">
        <v>61108.356</v>
      </c>
      <c r="AA3" s="254">
        <v>63988.667999999998</v>
      </c>
      <c r="AB3" s="254">
        <v>58609.114999999998</v>
      </c>
      <c r="AC3" s="254">
        <v>68973.373999999996</v>
      </c>
      <c r="AD3" s="254">
        <v>66430.27</v>
      </c>
      <c r="AE3" s="254">
        <v>70645.868000000002</v>
      </c>
      <c r="AF3" s="504">
        <v>74816.713000000003</v>
      </c>
      <c r="AG3" s="504">
        <v>72580.792000000001</v>
      </c>
      <c r="AH3" s="504">
        <v>74756.86</v>
      </c>
      <c r="AI3" s="504">
        <v>73352.487999999998</v>
      </c>
      <c r="AJ3" s="504">
        <v>82244.850000000006</v>
      </c>
      <c r="AK3" s="504">
        <v>82306.183999999994</v>
      </c>
      <c r="AL3" s="504">
        <v>101710.95</v>
      </c>
      <c r="AM3" s="504">
        <v>118787.283</v>
      </c>
      <c r="AN3" s="504">
        <v>127827.238</v>
      </c>
      <c r="AO3" s="504">
        <v>134805.29500000001</v>
      </c>
      <c r="AP3" s="504">
        <v>141656.66800000001</v>
      </c>
      <c r="AQ3" s="504">
        <v>136318.005</v>
      </c>
      <c r="AR3" s="504">
        <v>147389.33300000001</v>
      </c>
      <c r="AS3" s="504">
        <v>158115.85699999999</v>
      </c>
      <c r="AT3" s="504">
        <v>147815.47254026003</v>
      </c>
      <c r="AU3" s="504">
        <v>141054.72678514</v>
      </c>
      <c r="AV3" s="504">
        <v>127513.58277921</v>
      </c>
      <c r="AW3" s="504">
        <v>117586.62274198</v>
      </c>
      <c r="AX3" s="504">
        <v>116974.25959311999</v>
      </c>
      <c r="AY3" s="504">
        <v>114061.04622333999</v>
      </c>
      <c r="AZ3" s="504">
        <v>103556.00222802999</v>
      </c>
      <c r="BA3" s="504">
        <v>105633.64155026</v>
      </c>
      <c r="BB3" s="504">
        <v>106275.12017441999</v>
      </c>
      <c r="BC3" s="504">
        <v>116459.65561228</v>
      </c>
      <c r="BD3" s="504">
        <v>123131.88817352999</v>
      </c>
      <c r="BE3" s="504">
        <v>124919.90705459</v>
      </c>
    </row>
    <row r="4" spans="1:57" ht="18.75" customHeight="1">
      <c r="A4" s="1292" t="s">
        <v>25</v>
      </c>
      <c r="B4" s="254"/>
      <c r="C4" s="254"/>
      <c r="D4" s="254"/>
      <c r="E4" s="254"/>
      <c r="F4" s="254"/>
      <c r="G4" s="254"/>
      <c r="H4" s="254"/>
      <c r="I4" s="254"/>
      <c r="J4" s="254"/>
      <c r="K4" s="254"/>
      <c r="L4" s="254"/>
      <c r="M4" s="254"/>
      <c r="N4" s="254"/>
      <c r="O4" s="254"/>
      <c r="P4" s="254"/>
      <c r="Q4" s="812"/>
      <c r="R4" s="812">
        <v>117357.236</v>
      </c>
      <c r="S4" s="812">
        <v>113974.326</v>
      </c>
      <c r="T4" s="812">
        <v>111450.931</v>
      </c>
      <c r="U4" s="812">
        <v>111318.80100000001</v>
      </c>
      <c r="V4" s="812">
        <v>107292.298</v>
      </c>
      <c r="W4" s="812">
        <v>104479.486</v>
      </c>
      <c r="X4" s="254">
        <v>104850.334</v>
      </c>
      <c r="Y4" s="254">
        <v>108250.05100000001</v>
      </c>
      <c r="Z4" s="254">
        <v>107045.652</v>
      </c>
      <c r="AA4" s="254">
        <v>109517.027</v>
      </c>
      <c r="AB4" s="254">
        <v>112249.257</v>
      </c>
      <c r="AC4" s="254">
        <v>119980.208</v>
      </c>
      <c r="AD4" s="254">
        <v>122412.25900000001</v>
      </c>
      <c r="AE4" s="254">
        <v>127341.701</v>
      </c>
      <c r="AF4" s="504">
        <v>132373.65400000001</v>
      </c>
      <c r="AG4" s="504">
        <v>136865.149</v>
      </c>
      <c r="AH4" s="504">
        <v>136612.94899999999</v>
      </c>
      <c r="AI4" s="504">
        <v>137568.103</v>
      </c>
      <c r="AJ4" s="504">
        <v>140122.239</v>
      </c>
      <c r="AK4" s="504">
        <v>144557.87400000001</v>
      </c>
      <c r="AL4" s="504">
        <v>149599.5</v>
      </c>
      <c r="AM4" s="504">
        <v>163755.11600000001</v>
      </c>
      <c r="AN4" s="504">
        <v>172390.772</v>
      </c>
      <c r="AO4" s="504">
        <v>179469.87400000001</v>
      </c>
      <c r="AP4" s="504">
        <v>183265.32399999999</v>
      </c>
      <c r="AQ4" s="504">
        <v>184227.80100000001</v>
      </c>
      <c r="AR4" s="504">
        <v>187561.927</v>
      </c>
      <c r="AS4" s="504">
        <v>190600.82</v>
      </c>
      <c r="AT4" s="504">
        <v>183879.87947419001</v>
      </c>
      <c r="AU4" s="504">
        <v>184895.52654817997</v>
      </c>
      <c r="AV4" s="504">
        <v>181825.74387186</v>
      </c>
      <c r="AW4" s="504">
        <v>179763.77371316002</v>
      </c>
      <c r="AX4" s="504">
        <v>175964.4116816</v>
      </c>
      <c r="AY4" s="504">
        <v>174464.40363739003</v>
      </c>
      <c r="AZ4" s="504">
        <v>174006.05727782001</v>
      </c>
      <c r="BA4" s="504">
        <v>174765</v>
      </c>
      <c r="BB4" s="504">
        <v>174170</v>
      </c>
      <c r="BC4" s="504">
        <v>179030</v>
      </c>
      <c r="BD4" s="504">
        <v>176843</v>
      </c>
      <c r="BE4" s="504">
        <v>180729</v>
      </c>
    </row>
    <row r="5" spans="1:57" ht="18.75" customHeight="1">
      <c r="A5" s="1292" t="s">
        <v>27</v>
      </c>
      <c r="B5" s="254"/>
      <c r="C5" s="254"/>
      <c r="D5" s="254"/>
      <c r="E5" s="254"/>
      <c r="F5" s="254"/>
      <c r="G5" s="254"/>
      <c r="H5" s="254"/>
      <c r="I5" s="254"/>
      <c r="J5" s="254"/>
      <c r="K5" s="254"/>
      <c r="L5" s="254"/>
      <c r="M5" s="254"/>
      <c r="N5" s="254"/>
      <c r="O5" s="254"/>
      <c r="P5" s="254"/>
      <c r="Q5" s="812"/>
      <c r="R5" s="812">
        <v>96500.354000000007</v>
      </c>
      <c r="S5" s="812">
        <v>88914.421000000002</v>
      </c>
      <c r="T5" s="812">
        <v>113519.98299999999</v>
      </c>
      <c r="U5" s="812">
        <v>105250.485</v>
      </c>
      <c r="V5" s="812">
        <v>91916.339000000007</v>
      </c>
      <c r="W5" s="812">
        <v>139422.44200000001</v>
      </c>
      <c r="X5" s="254">
        <v>139522.628</v>
      </c>
      <c r="Y5" s="254">
        <v>156274.27600000001</v>
      </c>
      <c r="Z5" s="254">
        <v>152353.74</v>
      </c>
      <c r="AA5" s="254">
        <v>176133.18599999999</v>
      </c>
      <c r="AB5" s="254">
        <v>186912.43700000001</v>
      </c>
      <c r="AC5" s="254">
        <v>211799.96</v>
      </c>
      <c r="AD5" s="254">
        <v>215742.7</v>
      </c>
      <c r="AE5" s="254">
        <v>225762.18799999999</v>
      </c>
      <c r="AF5" s="504">
        <v>244247.05900000001</v>
      </c>
      <c r="AG5" s="504">
        <v>251301.17800000001</v>
      </c>
      <c r="AH5" s="504">
        <v>248049.08799999999</v>
      </c>
      <c r="AI5" s="504">
        <v>250520.96299999999</v>
      </c>
      <c r="AJ5" s="504">
        <v>267028.81199999998</v>
      </c>
      <c r="AK5" s="504">
        <v>277165.65000000002</v>
      </c>
      <c r="AL5" s="504">
        <v>350704.03</v>
      </c>
      <c r="AM5" s="504">
        <v>439796.81800000003</v>
      </c>
      <c r="AN5" s="504">
        <v>460926.24200000003</v>
      </c>
      <c r="AO5" s="504">
        <v>491233.837</v>
      </c>
      <c r="AP5" s="504">
        <v>491630.15299999999</v>
      </c>
      <c r="AQ5" s="504">
        <v>469647.15</v>
      </c>
      <c r="AR5" s="504">
        <v>479987.098</v>
      </c>
      <c r="AS5" s="504">
        <v>497050.788</v>
      </c>
      <c r="AT5" s="504">
        <v>470231.19596065005</v>
      </c>
      <c r="AU5" s="504">
        <v>496564.83873810002</v>
      </c>
      <c r="AV5" s="504">
        <v>527227.71734847</v>
      </c>
      <c r="AW5" s="504">
        <v>564215</v>
      </c>
      <c r="AX5" s="504">
        <v>609831</v>
      </c>
      <c r="AY5" s="504">
        <v>620222</v>
      </c>
      <c r="AZ5" s="504">
        <v>639495</v>
      </c>
      <c r="BA5" s="504">
        <v>656591</v>
      </c>
      <c r="BB5" s="504">
        <v>670732</v>
      </c>
      <c r="BC5" s="504">
        <v>708060</v>
      </c>
      <c r="BD5" s="504">
        <v>707126</v>
      </c>
      <c r="BE5" s="504">
        <v>735375</v>
      </c>
    </row>
    <row r="6" spans="1:57" ht="18.75" customHeight="1">
      <c r="A6" s="1292" t="s">
        <v>1733</v>
      </c>
      <c r="B6" s="254"/>
      <c r="C6" s="254"/>
      <c r="D6" s="254"/>
      <c r="E6" s="254"/>
      <c r="F6" s="254"/>
      <c r="G6" s="254"/>
      <c r="H6" s="254"/>
      <c r="I6" s="254"/>
      <c r="J6" s="254"/>
      <c r="K6" s="254"/>
      <c r="L6" s="254"/>
      <c r="M6" s="254"/>
      <c r="N6" s="254"/>
      <c r="O6" s="254"/>
      <c r="P6" s="254"/>
      <c r="Q6" s="812"/>
      <c r="R6" s="812">
        <v>136714.42499999999</v>
      </c>
      <c r="S6" s="812">
        <v>134932.22399999999</v>
      </c>
      <c r="T6" s="812">
        <v>135639.42300000001</v>
      </c>
      <c r="U6" s="812">
        <v>152214.902</v>
      </c>
      <c r="V6" s="812">
        <v>148139.22700000001</v>
      </c>
      <c r="W6" s="812">
        <v>144384.30100000001</v>
      </c>
      <c r="X6" s="254">
        <v>145781.649</v>
      </c>
      <c r="Y6" s="254">
        <v>132149.242</v>
      </c>
      <c r="Z6" s="254">
        <v>116960.85400000001</v>
      </c>
      <c r="AA6" s="254">
        <v>89814.294999999998</v>
      </c>
      <c r="AB6" s="254">
        <v>73573.013000000006</v>
      </c>
      <c r="AC6" s="254">
        <v>58837.478000000003</v>
      </c>
      <c r="AD6" s="254">
        <v>45029.883000000002</v>
      </c>
      <c r="AE6" s="254">
        <v>35391.792999999998</v>
      </c>
      <c r="AF6" s="504">
        <v>29471.64</v>
      </c>
      <c r="AG6" s="504">
        <v>21417</v>
      </c>
      <c r="AH6" s="504">
        <v>15336.066999999999</v>
      </c>
      <c r="AI6" s="504">
        <v>10426.293</v>
      </c>
      <c r="AJ6" s="504">
        <v>6491.549</v>
      </c>
      <c r="AK6" s="504">
        <v>5259.1009999999997</v>
      </c>
      <c r="AL6" s="504">
        <v>4166</v>
      </c>
      <c r="AM6" s="504">
        <v>3392</v>
      </c>
      <c r="AN6" s="504">
        <v>2729</v>
      </c>
      <c r="AO6" s="504">
        <v>1985</v>
      </c>
      <c r="AP6" s="504">
        <v>1187</v>
      </c>
      <c r="AQ6" s="504">
        <v>474</v>
      </c>
      <c r="AR6" s="504">
        <v>21</v>
      </c>
      <c r="AS6" s="504">
        <v>21.001999999999999</v>
      </c>
      <c r="AT6" s="504">
        <v>11.00305336000747</v>
      </c>
      <c r="AU6" s="504">
        <v>10</v>
      </c>
      <c r="AV6" s="504">
        <v>10.000000059982995</v>
      </c>
      <c r="AW6" s="504">
        <v>7.0000000700238161</v>
      </c>
      <c r="AX6" s="504">
        <v>7.0000000899890438</v>
      </c>
      <c r="AY6" s="504">
        <v>7</v>
      </c>
      <c r="AZ6" s="504">
        <v>7</v>
      </c>
      <c r="BA6" s="504">
        <v>8</v>
      </c>
      <c r="BB6" s="504">
        <v>9</v>
      </c>
      <c r="BC6" s="504">
        <v>8</v>
      </c>
      <c r="BD6" s="504">
        <v>7</v>
      </c>
      <c r="BE6" s="504">
        <v>2</v>
      </c>
    </row>
    <row r="7" spans="1:57" ht="18.75" customHeight="1">
      <c r="A7" s="1292" t="s">
        <v>1975</v>
      </c>
      <c r="B7" s="254"/>
      <c r="C7" s="254"/>
      <c r="D7" s="254"/>
      <c r="E7" s="254"/>
      <c r="F7" s="254"/>
      <c r="G7" s="254"/>
      <c r="H7" s="254"/>
      <c r="I7" s="254"/>
      <c r="J7" s="254"/>
      <c r="K7" s="254"/>
      <c r="L7" s="254"/>
      <c r="M7" s="254"/>
      <c r="N7" s="254"/>
      <c r="O7" s="254"/>
      <c r="P7" s="254"/>
      <c r="Q7" s="812"/>
      <c r="R7" s="812">
        <v>32742.866999999998</v>
      </c>
      <c r="S7" s="812">
        <v>31018.258999999998</v>
      </c>
      <c r="T7" s="812">
        <v>33323.608999999997</v>
      </c>
      <c r="U7" s="812">
        <v>50807.999000000003</v>
      </c>
      <c r="V7" s="812">
        <v>51921.453000000001</v>
      </c>
      <c r="W7" s="812">
        <v>51926.036999999997</v>
      </c>
      <c r="X7" s="254">
        <v>56946.065000000002</v>
      </c>
      <c r="Y7" s="254">
        <v>59424.012000000002</v>
      </c>
      <c r="Z7" s="254">
        <v>59365.79</v>
      </c>
      <c r="AA7" s="254">
        <v>66386.998999999996</v>
      </c>
      <c r="AB7" s="254">
        <v>67826.656000000003</v>
      </c>
      <c r="AC7" s="254">
        <v>65703.904999999999</v>
      </c>
      <c r="AD7" s="254">
        <v>73820.668999999994</v>
      </c>
      <c r="AE7" s="254">
        <v>71540.161999999997</v>
      </c>
      <c r="AF7" s="504">
        <v>74357.585000000006</v>
      </c>
      <c r="AG7" s="504">
        <v>69512.081000000006</v>
      </c>
      <c r="AH7" s="504">
        <v>72002.05</v>
      </c>
      <c r="AI7" s="504">
        <v>78823.58</v>
      </c>
      <c r="AJ7" s="504">
        <v>85440.095000000001</v>
      </c>
      <c r="AK7" s="504">
        <v>99702.684999999998</v>
      </c>
      <c r="AL7" s="504">
        <v>94598.043999999994</v>
      </c>
      <c r="AM7" s="504">
        <v>81023.604999999996</v>
      </c>
      <c r="AN7" s="504">
        <v>75891.379000000001</v>
      </c>
      <c r="AO7" s="504">
        <v>74066.672999999995</v>
      </c>
      <c r="AP7" s="504">
        <v>73558.739000000001</v>
      </c>
      <c r="AQ7" s="504">
        <v>68595.793000000005</v>
      </c>
      <c r="AR7" s="504">
        <v>72824.638000000006</v>
      </c>
      <c r="AS7" s="504">
        <v>80177.577999999994</v>
      </c>
      <c r="AT7" s="504">
        <v>111771.74831158998</v>
      </c>
      <c r="AU7" s="504">
        <v>141142.28374691002</v>
      </c>
      <c r="AV7" s="504">
        <v>168252.36596426999</v>
      </c>
      <c r="AW7" s="504">
        <v>185900.54369004999</v>
      </c>
      <c r="AX7" s="504">
        <v>207720.43825732</v>
      </c>
      <c r="AY7" s="504">
        <v>222893.73769424</v>
      </c>
      <c r="AZ7" s="504">
        <v>231073.66135048002</v>
      </c>
      <c r="BA7" s="504">
        <v>238636.14198802004</v>
      </c>
      <c r="BB7" s="504">
        <v>240250.86725499001</v>
      </c>
      <c r="BC7" s="504">
        <v>236876.30947058005</v>
      </c>
      <c r="BD7" s="504">
        <v>238776.19526753001</v>
      </c>
      <c r="BE7" s="504">
        <v>255840.61916844003</v>
      </c>
    </row>
    <row r="8" spans="1:57" ht="18.75" customHeight="1">
      <c r="A8" s="1292" t="s">
        <v>1485</v>
      </c>
      <c r="B8" s="254"/>
      <c r="C8" s="254"/>
      <c r="D8" s="254"/>
      <c r="E8" s="254"/>
      <c r="F8" s="254"/>
      <c r="G8" s="254"/>
      <c r="H8" s="254"/>
      <c r="I8" s="254"/>
      <c r="J8" s="254"/>
      <c r="K8" s="254"/>
      <c r="L8" s="254"/>
      <c r="M8" s="254"/>
      <c r="N8" s="254"/>
      <c r="O8" s="254"/>
      <c r="P8" s="254"/>
      <c r="Q8" s="812"/>
      <c r="R8" s="812">
        <v>72604.813999999998</v>
      </c>
      <c r="S8" s="812">
        <v>70950.191999999995</v>
      </c>
      <c r="T8" s="812">
        <v>83764.517999999996</v>
      </c>
      <c r="U8" s="812">
        <v>83723.739000000001</v>
      </c>
      <c r="V8" s="812">
        <v>79044.524000000005</v>
      </c>
      <c r="W8" s="812">
        <v>0</v>
      </c>
      <c r="X8" s="812">
        <v>0</v>
      </c>
      <c r="Y8" s="812">
        <v>0</v>
      </c>
      <c r="Z8" s="812">
        <v>0</v>
      </c>
      <c r="AA8" s="812">
        <v>0</v>
      </c>
      <c r="AB8" s="812">
        <v>0</v>
      </c>
      <c r="AC8" s="812">
        <v>0</v>
      </c>
      <c r="AD8" s="812">
        <v>0</v>
      </c>
      <c r="AE8" s="812">
        <v>0</v>
      </c>
      <c r="AF8" s="504">
        <v>0</v>
      </c>
      <c r="AG8" s="504">
        <v>0</v>
      </c>
      <c r="AH8" s="504">
        <v>0</v>
      </c>
      <c r="AI8" s="504">
        <v>0</v>
      </c>
      <c r="AJ8" s="504">
        <v>0</v>
      </c>
      <c r="AK8" s="504">
        <v>0</v>
      </c>
      <c r="AL8" s="504">
        <v>0</v>
      </c>
      <c r="AM8" s="504">
        <v>0</v>
      </c>
      <c r="AN8" s="504">
        <v>0</v>
      </c>
      <c r="AO8" s="504">
        <v>0</v>
      </c>
      <c r="AP8" s="504">
        <v>0</v>
      </c>
      <c r="AQ8" s="504">
        <v>0</v>
      </c>
      <c r="AR8" s="504">
        <v>0</v>
      </c>
      <c r="AS8" s="504">
        <v>0</v>
      </c>
      <c r="AT8" s="504">
        <v>0</v>
      </c>
      <c r="AU8" s="504">
        <v>0</v>
      </c>
      <c r="AV8" s="504">
        <v>0</v>
      </c>
      <c r="AW8" s="504">
        <v>0</v>
      </c>
      <c r="AX8" s="504">
        <v>0</v>
      </c>
      <c r="AY8" s="504">
        <v>0</v>
      </c>
      <c r="AZ8" s="504">
        <v>0</v>
      </c>
      <c r="BA8" s="504"/>
      <c r="BB8" s="504"/>
      <c r="BC8" s="504"/>
      <c r="BD8" s="504"/>
      <c r="BE8" s="504"/>
    </row>
    <row r="9" spans="1:57" s="1294" customFormat="1" ht="18.75" customHeight="1">
      <c r="A9" s="1293" t="s">
        <v>1486</v>
      </c>
      <c r="B9" s="258"/>
      <c r="C9" s="258"/>
      <c r="D9" s="258"/>
      <c r="E9" s="258"/>
      <c r="F9" s="258"/>
      <c r="G9" s="258"/>
      <c r="H9" s="258"/>
      <c r="I9" s="258"/>
      <c r="J9" s="258"/>
      <c r="K9" s="258"/>
      <c r="L9" s="258"/>
      <c r="M9" s="258"/>
      <c r="N9" s="258"/>
      <c r="O9" s="258"/>
      <c r="P9" s="258"/>
      <c r="Q9" s="813"/>
      <c r="R9" s="813">
        <v>512579.429</v>
      </c>
      <c r="S9" s="813">
        <v>490329.83199999999</v>
      </c>
      <c r="T9" s="813">
        <v>535086.39800000004</v>
      </c>
      <c r="U9" s="813">
        <v>564407.93999999994</v>
      </c>
      <c r="V9" s="813">
        <v>536871.06000000006</v>
      </c>
      <c r="W9" s="813">
        <v>498975.50400000002</v>
      </c>
      <c r="X9" s="813">
        <v>507386.68699999998</v>
      </c>
      <c r="Y9" s="813">
        <v>517230.54200000002</v>
      </c>
      <c r="Z9" s="813">
        <v>496834.39199999999</v>
      </c>
      <c r="AA9" s="813">
        <v>505840.17499999999</v>
      </c>
      <c r="AB9" s="813">
        <v>499170.478</v>
      </c>
      <c r="AC9" s="813">
        <v>525294.92500000005</v>
      </c>
      <c r="AD9" s="813">
        <v>523435.78100000002</v>
      </c>
      <c r="AE9" s="813">
        <v>530681.71200000006</v>
      </c>
      <c r="AF9" s="507">
        <v>555266.65099999995</v>
      </c>
      <c r="AG9" s="507">
        <v>551676.20299999998</v>
      </c>
      <c r="AH9" s="507">
        <v>546757.01699999999</v>
      </c>
      <c r="AI9" s="507">
        <v>550691.42799999996</v>
      </c>
      <c r="AJ9" s="507">
        <v>581327.54799999995</v>
      </c>
      <c r="AK9" s="507">
        <v>608991.49600000004</v>
      </c>
      <c r="AL9" s="507">
        <v>700778.52599999995</v>
      </c>
      <c r="AM9" s="507">
        <v>806754.82400000002</v>
      </c>
      <c r="AN9" s="507">
        <v>839764.63199999998</v>
      </c>
      <c r="AO9" s="507">
        <v>881560.68</v>
      </c>
      <c r="AP9" s="507">
        <v>891297.88600000006</v>
      </c>
      <c r="AQ9" s="507">
        <v>859262.75100000005</v>
      </c>
      <c r="AR9" s="507">
        <v>887783.99800000002</v>
      </c>
      <c r="AS9" s="507">
        <v>925966.04599999997</v>
      </c>
      <c r="AT9" s="507">
        <v>913709.29934005009</v>
      </c>
      <c r="AU9" s="507">
        <v>963667.3758183301</v>
      </c>
      <c r="AV9" s="507">
        <v>1004829.40996387</v>
      </c>
      <c r="AW9" s="507">
        <v>1047472.9401452602</v>
      </c>
      <c r="AX9" s="507">
        <v>1110497.10953213</v>
      </c>
      <c r="AY9" s="507">
        <v>1131648.1875549699</v>
      </c>
      <c r="AZ9" s="507">
        <v>1148137.7208563301</v>
      </c>
      <c r="BA9" s="507">
        <v>1175633.7835382801</v>
      </c>
      <c r="BB9" s="507">
        <v>1191436.98742941</v>
      </c>
      <c r="BC9" s="507">
        <v>1240433.9650828601</v>
      </c>
      <c r="BD9" s="507">
        <v>1245884.08344106</v>
      </c>
      <c r="BE9" s="507">
        <v>1296866.5262230302</v>
      </c>
    </row>
    <row r="10" spans="1:57" ht="18.75" customHeight="1">
      <c r="A10" s="1292" t="s">
        <v>1487</v>
      </c>
      <c r="B10" s="814"/>
      <c r="C10" s="814"/>
      <c r="D10" s="814"/>
      <c r="E10" s="814"/>
      <c r="F10" s="814"/>
      <c r="G10" s="814"/>
      <c r="H10" s="814"/>
      <c r="I10" s="814"/>
      <c r="J10" s="814"/>
      <c r="K10" s="814"/>
      <c r="L10" s="814"/>
      <c r="M10" s="814"/>
      <c r="N10" s="814"/>
      <c r="O10" s="814"/>
      <c r="P10" s="814"/>
      <c r="Q10" s="812"/>
      <c r="R10" s="812">
        <v>44082.2</v>
      </c>
      <c r="S10" s="812">
        <v>42620.87</v>
      </c>
      <c r="T10" s="812">
        <v>40336.061999999998</v>
      </c>
      <c r="U10" s="812">
        <v>38803.516000000003</v>
      </c>
      <c r="V10" s="812">
        <v>35335.96</v>
      </c>
      <c r="W10" s="812">
        <v>32949.195</v>
      </c>
      <c r="X10" s="812">
        <v>31020.073</v>
      </c>
      <c r="Y10" s="812">
        <v>29827.821</v>
      </c>
      <c r="Z10" s="812">
        <v>28544.39</v>
      </c>
      <c r="AA10" s="812">
        <v>27193.226999999999</v>
      </c>
      <c r="AB10" s="812">
        <v>25575.252</v>
      </c>
      <c r="AC10" s="812">
        <v>24181.278999999999</v>
      </c>
      <c r="AD10" s="812">
        <v>21893.227999999999</v>
      </c>
      <c r="AE10" s="812">
        <v>20220.772000000001</v>
      </c>
      <c r="AF10" s="504">
        <v>19017.48</v>
      </c>
      <c r="AG10" s="504">
        <v>17906.798999999999</v>
      </c>
      <c r="AH10" s="504">
        <v>15855.192999999999</v>
      </c>
      <c r="AI10" s="504">
        <v>14614.518</v>
      </c>
      <c r="AJ10" s="504">
        <v>13246.036</v>
      </c>
      <c r="AK10" s="504">
        <v>11647.907999999999</v>
      </c>
      <c r="AL10" s="504">
        <v>10647.636</v>
      </c>
      <c r="AM10" s="504">
        <v>11694.446</v>
      </c>
      <c r="AN10" s="504">
        <v>11463.95</v>
      </c>
      <c r="AO10" s="504">
        <v>11455.951999999999</v>
      </c>
      <c r="AP10" s="504">
        <v>10802.816999999999</v>
      </c>
      <c r="AQ10" s="504">
        <v>10577.581</v>
      </c>
      <c r="AR10" s="504">
        <v>10608.319</v>
      </c>
      <c r="AS10" s="504">
        <v>10775.796</v>
      </c>
      <c r="AT10" s="504">
        <v>10535.08353201</v>
      </c>
      <c r="AU10" s="504">
        <v>10264.077411780001</v>
      </c>
      <c r="AV10" s="504">
        <v>10892.528114879999</v>
      </c>
      <c r="AW10" s="504">
        <v>11855.68311948</v>
      </c>
      <c r="AX10" s="504">
        <v>12112.037247239999</v>
      </c>
      <c r="AY10" s="504">
        <v>12101.37753553</v>
      </c>
      <c r="AZ10" s="504">
        <v>13301.82451592</v>
      </c>
      <c r="BA10" s="504">
        <v>13086.682320940001</v>
      </c>
      <c r="BB10" s="504">
        <v>12992.7133199</v>
      </c>
      <c r="BC10" s="504">
        <v>14160.17273729</v>
      </c>
      <c r="BD10" s="504">
        <v>16614.926976999999</v>
      </c>
      <c r="BE10" s="504">
        <v>17943.172590189995</v>
      </c>
    </row>
    <row r="11" spans="1:57" s="1294" customFormat="1" ht="18.75" customHeight="1">
      <c r="A11" s="1293" t="s">
        <v>1488</v>
      </c>
      <c r="B11" s="258"/>
      <c r="C11" s="258"/>
      <c r="D11" s="258"/>
      <c r="E11" s="258"/>
      <c r="F11" s="258"/>
      <c r="G11" s="258"/>
      <c r="H11" s="258"/>
      <c r="I11" s="258"/>
      <c r="J11" s="258"/>
      <c r="K11" s="258"/>
      <c r="L11" s="258"/>
      <c r="M11" s="258"/>
      <c r="N11" s="258"/>
      <c r="O11" s="258"/>
      <c r="P11" s="258"/>
      <c r="Q11" s="258"/>
      <c r="R11" s="258">
        <v>556661.62899999996</v>
      </c>
      <c r="S11" s="258">
        <v>532950.70200000005</v>
      </c>
      <c r="T11" s="258">
        <v>575422.46</v>
      </c>
      <c r="U11" s="813">
        <v>603211.45600000001</v>
      </c>
      <c r="V11" s="813">
        <v>572207.02</v>
      </c>
      <c r="W11" s="813">
        <v>531924.69900000002</v>
      </c>
      <c r="X11" s="813">
        <v>538406.76</v>
      </c>
      <c r="Y11" s="813">
        <v>547058.36300000001</v>
      </c>
      <c r="Z11" s="813">
        <v>525378.78200000001</v>
      </c>
      <c r="AA11" s="813">
        <v>533033.402</v>
      </c>
      <c r="AB11" s="813">
        <v>524745.73</v>
      </c>
      <c r="AC11" s="813">
        <v>549476.20400000003</v>
      </c>
      <c r="AD11" s="813">
        <v>545329.00899999996</v>
      </c>
      <c r="AE11" s="813">
        <v>550902.48400000005</v>
      </c>
      <c r="AF11" s="507">
        <v>574284.13100000005</v>
      </c>
      <c r="AG11" s="507">
        <v>569583.00199999998</v>
      </c>
      <c r="AH11" s="507">
        <v>562612.21</v>
      </c>
      <c r="AI11" s="507">
        <v>565305.94700000004</v>
      </c>
      <c r="AJ11" s="507">
        <v>594573.58400000003</v>
      </c>
      <c r="AK11" s="507">
        <v>620639.40500000003</v>
      </c>
      <c r="AL11" s="507">
        <v>711426.16200000001</v>
      </c>
      <c r="AM11" s="507">
        <v>818449.27</v>
      </c>
      <c r="AN11" s="507">
        <v>851228.58299999998</v>
      </c>
      <c r="AO11" s="507">
        <v>893016.63199999998</v>
      </c>
      <c r="AP11" s="507">
        <v>902100.70299999998</v>
      </c>
      <c r="AQ11" s="507">
        <v>869840.33200000005</v>
      </c>
      <c r="AR11" s="507">
        <v>898392.31700000004</v>
      </c>
      <c r="AS11" s="507">
        <v>936741.84299999999</v>
      </c>
      <c r="AT11" s="507">
        <v>924244.38287206006</v>
      </c>
      <c r="AU11" s="507">
        <v>973931.45323011011</v>
      </c>
      <c r="AV11" s="507">
        <v>1015721.9380787499</v>
      </c>
      <c r="AW11" s="507">
        <v>1059328.6232647402</v>
      </c>
      <c r="AX11" s="507">
        <v>1122609.14677937</v>
      </c>
      <c r="AY11" s="507">
        <v>1143749.5650904998</v>
      </c>
      <c r="AZ11" s="507">
        <v>1161439.54537225</v>
      </c>
      <c r="BA11" s="507">
        <v>1188720.4658592201</v>
      </c>
      <c r="BB11" s="507">
        <v>1204429.70074931</v>
      </c>
      <c r="BC11" s="507">
        <v>1254594.13782015</v>
      </c>
      <c r="BD11" s="507">
        <v>1262499.01041806</v>
      </c>
      <c r="BE11" s="507">
        <v>1314809.6988132203</v>
      </c>
    </row>
    <row r="12" spans="1:57" ht="18.75" customHeight="1">
      <c r="A12" s="1292" t="s">
        <v>1489</v>
      </c>
      <c r="B12" s="254"/>
      <c r="C12" s="254"/>
      <c r="D12" s="254"/>
      <c r="E12" s="254"/>
      <c r="F12" s="254"/>
      <c r="G12" s="254"/>
      <c r="H12" s="254"/>
      <c r="I12" s="254"/>
      <c r="J12" s="254"/>
      <c r="K12" s="254"/>
      <c r="L12" s="254"/>
      <c r="M12" s="254"/>
      <c r="N12" s="254"/>
      <c r="O12" s="254"/>
      <c r="P12" s="254"/>
      <c r="Q12" s="812"/>
      <c r="R12" s="812">
        <v>614421.56000000006</v>
      </c>
      <c r="S12" s="812">
        <v>627913.79299999995</v>
      </c>
      <c r="T12" s="812">
        <v>683662.80799999996</v>
      </c>
      <c r="U12" s="812">
        <v>698763.397</v>
      </c>
      <c r="V12" s="812">
        <v>734535.17799999996</v>
      </c>
      <c r="W12" s="812">
        <v>764511.13399999996</v>
      </c>
      <c r="X12" s="812">
        <v>816246.34100000001</v>
      </c>
      <c r="Y12" s="812">
        <v>814326.43599999999</v>
      </c>
      <c r="Z12" s="812">
        <v>863494.33</v>
      </c>
      <c r="AA12" s="812">
        <v>900543.13500000001</v>
      </c>
      <c r="AB12" s="812">
        <v>938493.99199999997</v>
      </c>
      <c r="AC12" s="812">
        <v>969857.82799999998</v>
      </c>
      <c r="AD12" s="812">
        <v>1026533.768</v>
      </c>
      <c r="AE12" s="812">
        <v>1050219.9609999999</v>
      </c>
      <c r="AF12" s="504">
        <v>1093486.6669999999</v>
      </c>
      <c r="AG12" s="504">
        <v>1131238.875</v>
      </c>
      <c r="AH12" s="504">
        <v>1158641.797</v>
      </c>
      <c r="AI12" s="504">
        <v>1200283.43</v>
      </c>
      <c r="AJ12" s="504">
        <v>1316634.061</v>
      </c>
      <c r="AK12" s="504">
        <v>1387456.7320000001</v>
      </c>
      <c r="AL12" s="504">
        <v>1302886.702</v>
      </c>
      <c r="AM12" s="504">
        <v>1331135.4979999999</v>
      </c>
      <c r="AN12" s="504">
        <v>1377413.209</v>
      </c>
      <c r="AO12" s="504">
        <v>1423641.236</v>
      </c>
      <c r="AP12" s="504">
        <v>1444897.7490000001</v>
      </c>
      <c r="AQ12" s="504">
        <v>1478406.8770000001</v>
      </c>
      <c r="AR12" s="504">
        <v>1497092.477</v>
      </c>
      <c r="AS12" s="504">
        <v>1494900.1939999999</v>
      </c>
      <c r="AT12" s="504">
        <v>1513176.7685138304</v>
      </c>
      <c r="AU12" s="504">
        <v>1530744.4709008201</v>
      </c>
      <c r="AV12" s="504">
        <v>1610266.5886639834</v>
      </c>
      <c r="AW12" s="504">
        <v>1606398.080876295</v>
      </c>
      <c r="AX12" s="504">
        <v>1613697.7966896498</v>
      </c>
      <c r="AY12" s="504">
        <v>1681771.9721777895</v>
      </c>
      <c r="AZ12" s="504">
        <v>1734823.7074046889</v>
      </c>
      <c r="BA12" s="504">
        <v>1793928.1361911981</v>
      </c>
      <c r="BB12" s="504">
        <v>1863511.9900530702</v>
      </c>
      <c r="BC12" s="504">
        <v>1926831.3127086794</v>
      </c>
      <c r="BD12" s="504">
        <v>1984751.3869061484</v>
      </c>
      <c r="BE12" s="504">
        <v>1962479.0823094998</v>
      </c>
    </row>
    <row r="13" spans="1:57" ht="18.75" customHeight="1">
      <c r="A13" s="1292" t="s">
        <v>1490</v>
      </c>
      <c r="B13" s="814"/>
      <c r="C13" s="814"/>
      <c r="D13" s="814"/>
      <c r="E13" s="814"/>
      <c r="F13" s="814"/>
      <c r="G13" s="814"/>
      <c r="H13" s="814"/>
      <c r="I13" s="814"/>
      <c r="J13" s="814"/>
      <c r="K13" s="814"/>
      <c r="L13" s="814"/>
      <c r="M13" s="814"/>
      <c r="N13" s="814"/>
      <c r="O13" s="814"/>
      <c r="P13" s="814"/>
      <c r="Q13" s="812"/>
      <c r="R13" s="812">
        <v>116737.452</v>
      </c>
      <c r="S13" s="812">
        <v>121652.482</v>
      </c>
      <c r="T13" s="812">
        <v>126135.798</v>
      </c>
      <c r="U13" s="812">
        <v>132053.26</v>
      </c>
      <c r="V13" s="812">
        <v>137676.83900000001</v>
      </c>
      <c r="W13" s="812">
        <v>144056.98199999999</v>
      </c>
      <c r="X13" s="812">
        <v>150134.45699999999</v>
      </c>
      <c r="Y13" s="812">
        <v>156655.65900000001</v>
      </c>
      <c r="Z13" s="812">
        <v>164465.54999999999</v>
      </c>
      <c r="AA13" s="812">
        <v>169747.41500000001</v>
      </c>
      <c r="AB13" s="812">
        <v>177521.78700000001</v>
      </c>
      <c r="AC13" s="812">
        <v>183746.86199999999</v>
      </c>
      <c r="AD13" s="812">
        <v>188827.329</v>
      </c>
      <c r="AE13" s="812">
        <v>191764.541</v>
      </c>
      <c r="AF13" s="504">
        <v>196747.89499999999</v>
      </c>
      <c r="AG13" s="504">
        <v>203417.22700000001</v>
      </c>
      <c r="AH13" s="504">
        <v>207308.212</v>
      </c>
      <c r="AI13" s="504">
        <v>211905.43700000001</v>
      </c>
      <c r="AJ13" s="504">
        <v>216060.21900000001</v>
      </c>
      <c r="AK13" s="504">
        <v>220665.943</v>
      </c>
      <c r="AL13" s="504">
        <v>214565.31400000001</v>
      </c>
      <c r="AM13" s="504">
        <v>218385.96299999999</v>
      </c>
      <c r="AN13" s="504">
        <v>218583.864</v>
      </c>
      <c r="AO13" s="504">
        <v>223469.44</v>
      </c>
      <c r="AP13" s="504">
        <v>220441.33199999999</v>
      </c>
      <c r="AQ13" s="504">
        <v>221664.36600000001</v>
      </c>
      <c r="AR13" s="504">
        <v>218543.802</v>
      </c>
      <c r="AS13" s="504">
        <v>217557.726</v>
      </c>
      <c r="AT13" s="504">
        <v>221308.10205963001</v>
      </c>
      <c r="AU13" s="504">
        <v>224405.49664686999</v>
      </c>
      <c r="AV13" s="504">
        <v>231740.20912285001</v>
      </c>
      <c r="AW13" s="504">
        <v>238069.60866648998</v>
      </c>
      <c r="AX13" s="504">
        <v>244094.92688766</v>
      </c>
      <c r="AY13" s="504">
        <v>253993.59121647</v>
      </c>
      <c r="AZ13" s="504">
        <v>262566.09112132998</v>
      </c>
      <c r="BA13" s="504">
        <v>274993.89334385999</v>
      </c>
      <c r="BB13" s="504">
        <v>283014.62822653004</v>
      </c>
      <c r="BC13" s="504">
        <v>292094.79909895005</v>
      </c>
      <c r="BD13" s="504">
        <v>303682.59523898002</v>
      </c>
      <c r="BE13" s="504">
        <v>311812.29089817998</v>
      </c>
    </row>
    <row r="14" spans="1:57" ht="18.75" customHeight="1">
      <c r="A14" s="1293" t="s">
        <v>1491</v>
      </c>
      <c r="B14" s="258"/>
      <c r="C14" s="258"/>
      <c r="D14" s="258"/>
      <c r="E14" s="258"/>
      <c r="F14" s="258"/>
      <c r="G14" s="258"/>
      <c r="H14" s="258"/>
      <c r="I14" s="258"/>
      <c r="J14" s="258"/>
      <c r="K14" s="258"/>
      <c r="L14" s="258"/>
      <c r="M14" s="258"/>
      <c r="N14" s="258"/>
      <c r="O14" s="258"/>
      <c r="P14" s="258"/>
      <c r="Q14" s="258"/>
      <c r="R14" s="258">
        <v>1287820.6410000001</v>
      </c>
      <c r="S14" s="258">
        <v>1282516.9779999999</v>
      </c>
      <c r="T14" s="258">
        <v>1385221.0660000001</v>
      </c>
      <c r="U14" s="813">
        <v>1434028.1129999999</v>
      </c>
      <c r="V14" s="813">
        <v>1444419.0379999999</v>
      </c>
      <c r="W14" s="813">
        <v>1440492.8160000001</v>
      </c>
      <c r="X14" s="813">
        <v>1504787.558</v>
      </c>
      <c r="Y14" s="813">
        <v>1518040.4580000001</v>
      </c>
      <c r="Z14" s="813">
        <v>1553338.662</v>
      </c>
      <c r="AA14" s="813">
        <v>1603323.952</v>
      </c>
      <c r="AB14" s="813">
        <v>1640761.5090000001</v>
      </c>
      <c r="AC14" s="813">
        <v>1703080.8940000001</v>
      </c>
      <c r="AD14" s="813">
        <v>1760690.1059999999</v>
      </c>
      <c r="AE14" s="813">
        <v>1792886.986</v>
      </c>
      <c r="AF14" s="507">
        <v>1864518.693</v>
      </c>
      <c r="AG14" s="507">
        <v>1904239.1059999999</v>
      </c>
      <c r="AH14" s="507">
        <v>1928562.2209999999</v>
      </c>
      <c r="AI14" s="507">
        <v>1977494.814</v>
      </c>
      <c r="AJ14" s="507">
        <v>2127267.8650000002</v>
      </c>
      <c r="AK14" s="507">
        <v>2228762.08</v>
      </c>
      <c r="AL14" s="805">
        <v>2228878.1800006102</v>
      </c>
      <c r="AM14" s="805">
        <v>2367970.7319012196</v>
      </c>
      <c r="AN14" s="805">
        <v>2447225.6562458454</v>
      </c>
      <c r="AO14" s="805">
        <v>2540127.3097709008</v>
      </c>
      <c r="AP14" s="805">
        <v>2567439.7862283913</v>
      </c>
      <c r="AQ14" s="805">
        <v>2569911.5760401613</v>
      </c>
      <c r="AR14" s="805">
        <v>2614028.59743685</v>
      </c>
      <c r="AS14" s="805">
        <v>2649199.7641826188</v>
      </c>
      <c r="AT14" s="805">
        <v>2658729.2534455205</v>
      </c>
      <c r="AU14" s="805">
        <v>2729081.4207778</v>
      </c>
      <c r="AV14" s="805">
        <v>2857728.7358655832</v>
      </c>
      <c r="AW14" s="805">
        <v>2903796.312807525</v>
      </c>
      <c r="AX14" s="805">
        <v>2980401.8703566794</v>
      </c>
      <c r="AY14" s="805">
        <v>3079515.1284847595</v>
      </c>
      <c r="AZ14" s="805">
        <v>3158829.3438982689</v>
      </c>
      <c r="BA14" s="805">
        <v>3257642.4953942779</v>
      </c>
      <c r="BB14" s="805">
        <v>3350956.3190289102</v>
      </c>
      <c r="BC14" s="805">
        <v>3473520.2496277792</v>
      </c>
      <c r="BD14" s="805">
        <v>3550932.9925631881</v>
      </c>
      <c r="BE14" s="805">
        <v>3589101.0720209</v>
      </c>
    </row>
    <row r="15" spans="1:57" ht="18.75" customHeight="1">
      <c r="A15" s="1292" t="s">
        <v>26</v>
      </c>
      <c r="B15" s="814"/>
      <c r="C15" s="814"/>
      <c r="D15" s="814"/>
      <c r="E15" s="814"/>
      <c r="F15" s="814"/>
      <c r="G15" s="814"/>
      <c r="H15" s="814"/>
      <c r="I15" s="814"/>
      <c r="J15" s="814"/>
      <c r="K15" s="814"/>
      <c r="L15" s="814"/>
      <c r="M15" s="814"/>
      <c r="N15" s="814"/>
      <c r="O15" s="814"/>
      <c r="P15" s="814"/>
      <c r="Q15" s="812"/>
      <c r="R15" s="812">
        <v>28134.866000000002</v>
      </c>
      <c r="S15" s="812">
        <v>27014.165000000001</v>
      </c>
      <c r="T15" s="812">
        <v>18369.812999999998</v>
      </c>
      <c r="U15" s="812">
        <v>14949.118</v>
      </c>
      <c r="V15" s="812">
        <v>8551.9249999999993</v>
      </c>
      <c r="W15" s="812">
        <v>6367.1450000000004</v>
      </c>
      <c r="X15" s="812">
        <v>3939.8589999999999</v>
      </c>
      <c r="Y15" s="812">
        <v>3756.7060000000001</v>
      </c>
      <c r="Z15" s="812">
        <v>4415.7290000000003</v>
      </c>
      <c r="AA15" s="812">
        <v>2686.3910000000001</v>
      </c>
      <c r="AB15" s="812">
        <v>2130.9470000000001</v>
      </c>
      <c r="AC15" s="812">
        <v>2181.7739999999999</v>
      </c>
      <c r="AD15" s="812">
        <v>3360.7379999999998</v>
      </c>
      <c r="AE15" s="812">
        <v>2843.02</v>
      </c>
      <c r="AF15" s="504">
        <v>3111.4569999999999</v>
      </c>
      <c r="AG15" s="504">
        <v>2674.5279999999998</v>
      </c>
      <c r="AH15" s="504">
        <v>2065.1860000000001</v>
      </c>
      <c r="AI15" s="504">
        <v>1814.4349999999999</v>
      </c>
      <c r="AJ15" s="504">
        <v>1436.799</v>
      </c>
      <c r="AK15" s="504">
        <v>3021.1970000000001</v>
      </c>
      <c r="AL15" s="504">
        <v>4719.6220000000003</v>
      </c>
      <c r="AM15" s="504">
        <v>4833.6170000000002</v>
      </c>
      <c r="AN15" s="504">
        <v>3822.99</v>
      </c>
      <c r="AO15" s="504">
        <v>3429.96</v>
      </c>
      <c r="AP15" s="504">
        <v>4743.3389999999999</v>
      </c>
      <c r="AQ15" s="504">
        <v>2892.1129999999998</v>
      </c>
      <c r="AR15" s="504">
        <v>3302.4630000000002</v>
      </c>
      <c r="AS15" s="504">
        <v>3776.6239999999998</v>
      </c>
      <c r="AT15" s="504">
        <v>3914.14239327</v>
      </c>
      <c r="AU15" s="504">
        <v>4597.4136561799996</v>
      </c>
      <c r="AV15" s="504">
        <v>4198.43245785</v>
      </c>
      <c r="AW15" s="504">
        <v>4894.012306390001</v>
      </c>
      <c r="AX15" s="504">
        <v>6112.5288844899997</v>
      </c>
      <c r="AY15" s="504">
        <v>7786.9374591099995</v>
      </c>
      <c r="AZ15" s="504">
        <v>7630.7838085200001</v>
      </c>
      <c r="BA15" s="504">
        <v>6448.0208138500002</v>
      </c>
      <c r="BB15" s="504">
        <v>6429.17578546</v>
      </c>
      <c r="BC15" s="504">
        <v>5715.0981291300004</v>
      </c>
      <c r="BD15" s="504">
        <v>5833.5421624300006</v>
      </c>
      <c r="BE15" s="504">
        <v>7224.1158151899999</v>
      </c>
    </row>
    <row r="16" spans="1:57" ht="18.75" customHeight="1">
      <c r="A16" s="1292" t="s">
        <v>1492</v>
      </c>
      <c r="B16" s="814"/>
      <c r="C16" s="814"/>
      <c r="D16" s="814"/>
      <c r="E16" s="814"/>
      <c r="F16" s="814"/>
      <c r="G16" s="814"/>
      <c r="H16" s="814"/>
      <c r="I16" s="814"/>
      <c r="J16" s="814"/>
      <c r="K16" s="814"/>
      <c r="L16" s="814"/>
      <c r="M16" s="814"/>
      <c r="N16" s="814"/>
      <c r="O16" s="814"/>
      <c r="P16" s="814"/>
      <c r="Q16" s="814"/>
      <c r="R16" s="814">
        <v>18009.763999999999</v>
      </c>
      <c r="S16" s="814">
        <v>21156.277999999998</v>
      </c>
      <c r="T16" s="814">
        <v>26154.241000000002</v>
      </c>
      <c r="U16" s="814">
        <v>24782.355</v>
      </c>
      <c r="V16" s="814">
        <v>22430.664000000001</v>
      </c>
      <c r="W16" s="814">
        <v>32303.611000000001</v>
      </c>
      <c r="X16" s="814">
        <v>34017.269999999997</v>
      </c>
      <c r="Y16" s="814">
        <v>34286.83</v>
      </c>
      <c r="Z16" s="814">
        <v>36994.559999999998</v>
      </c>
      <c r="AA16" s="814">
        <v>41689.127999999997</v>
      </c>
      <c r="AB16" s="814">
        <v>38811.593999999997</v>
      </c>
      <c r="AC16" s="814">
        <v>41877.118999999999</v>
      </c>
      <c r="AD16" s="814">
        <v>41415.838000000003</v>
      </c>
      <c r="AE16" s="814">
        <v>43468.269</v>
      </c>
      <c r="AF16" s="504">
        <v>44326.790999999997</v>
      </c>
      <c r="AG16" s="504">
        <v>42053.84</v>
      </c>
      <c r="AH16" s="504">
        <v>45037.976000000002</v>
      </c>
      <c r="AI16" s="504">
        <v>46512.606</v>
      </c>
      <c r="AJ16" s="504">
        <v>45443.332000000002</v>
      </c>
      <c r="AK16" s="504">
        <v>43865.813999999998</v>
      </c>
      <c r="AL16" s="504">
        <v>59547.908000000003</v>
      </c>
      <c r="AM16" s="504">
        <v>64116.341999999997</v>
      </c>
      <c r="AN16" s="504">
        <v>63891.415000000001</v>
      </c>
      <c r="AO16" s="504">
        <v>62571.158000000003</v>
      </c>
      <c r="AP16" s="504">
        <v>66792.508000000002</v>
      </c>
      <c r="AQ16" s="504">
        <v>59029.578000000001</v>
      </c>
      <c r="AR16" s="504">
        <v>59791.858</v>
      </c>
      <c r="AS16" s="504">
        <v>62960.192999999999</v>
      </c>
      <c r="AT16" s="504">
        <v>60286.557712410002</v>
      </c>
      <c r="AU16" s="504">
        <v>64289.189953339992</v>
      </c>
      <c r="AV16" s="504">
        <v>65725.057360339997</v>
      </c>
      <c r="AW16" s="504">
        <v>70594.378646740006</v>
      </c>
      <c r="AX16" s="504">
        <v>69004.65392579</v>
      </c>
      <c r="AY16" s="504">
        <v>66941.854377010008</v>
      </c>
      <c r="AZ16" s="504">
        <v>63323.204653870001</v>
      </c>
      <c r="BA16" s="504">
        <v>62998.537814579999</v>
      </c>
      <c r="BB16" s="504">
        <v>62737.480645690004</v>
      </c>
      <c r="BC16" s="504">
        <v>69147.105747409994</v>
      </c>
      <c r="BD16" s="504">
        <v>69454.294665869995</v>
      </c>
      <c r="BE16" s="504">
        <v>76279.284285320013</v>
      </c>
    </row>
    <row r="17" spans="1:57" s="1294" customFormat="1" ht="18.75" customHeight="1">
      <c r="A17" s="1289" t="s">
        <v>1493</v>
      </c>
      <c r="B17" s="925">
        <f t="shared" ref="B17:P17" si="0">SUM(B14:B16)</f>
        <v>0</v>
      </c>
      <c r="C17" s="925">
        <f t="shared" si="0"/>
        <v>0</v>
      </c>
      <c r="D17" s="925">
        <f t="shared" si="0"/>
        <v>0</v>
      </c>
      <c r="E17" s="925">
        <f t="shared" si="0"/>
        <v>0</v>
      </c>
      <c r="F17" s="925">
        <f t="shared" si="0"/>
        <v>0</v>
      </c>
      <c r="G17" s="925">
        <f t="shared" si="0"/>
        <v>0</v>
      </c>
      <c r="H17" s="925">
        <f t="shared" si="0"/>
        <v>0</v>
      </c>
      <c r="I17" s="925">
        <f t="shared" si="0"/>
        <v>0</v>
      </c>
      <c r="J17" s="925">
        <f t="shared" si="0"/>
        <v>0</v>
      </c>
      <c r="K17" s="925">
        <f t="shared" si="0"/>
        <v>0</v>
      </c>
      <c r="L17" s="925">
        <f t="shared" si="0"/>
        <v>0</v>
      </c>
      <c r="M17" s="925">
        <f t="shared" si="0"/>
        <v>0</v>
      </c>
      <c r="N17" s="925">
        <f t="shared" si="0"/>
        <v>0</v>
      </c>
      <c r="O17" s="925">
        <f t="shared" si="0"/>
        <v>0</v>
      </c>
      <c r="P17" s="925">
        <f t="shared" si="0"/>
        <v>0</v>
      </c>
      <c r="Q17" s="925"/>
      <c r="R17" s="925">
        <v>1333965.2709999999</v>
      </c>
      <c r="S17" s="925">
        <v>1330687.4210000001</v>
      </c>
      <c r="T17" s="925">
        <v>1429745.12</v>
      </c>
      <c r="U17" s="925">
        <v>1473759.5859999999</v>
      </c>
      <c r="V17" s="925">
        <v>1475401.6270000001</v>
      </c>
      <c r="W17" s="925">
        <v>1479163.5719999999</v>
      </c>
      <c r="X17" s="925">
        <v>1542744.6869999999</v>
      </c>
      <c r="Y17" s="925">
        <v>1556083.9939999999</v>
      </c>
      <c r="Z17" s="925">
        <v>1594748.9509999999</v>
      </c>
      <c r="AA17" s="925">
        <v>1647699.4709999999</v>
      </c>
      <c r="AB17" s="925">
        <v>1681704.05</v>
      </c>
      <c r="AC17" s="925">
        <v>1747139.787</v>
      </c>
      <c r="AD17" s="925">
        <v>1805466.682</v>
      </c>
      <c r="AE17" s="925">
        <v>1839198.2749999999</v>
      </c>
      <c r="AF17" s="911">
        <v>1911956.9410000001</v>
      </c>
      <c r="AG17" s="911">
        <v>1948967.4739999999</v>
      </c>
      <c r="AH17" s="911">
        <v>1975665.3840000001</v>
      </c>
      <c r="AI17" s="911">
        <v>2025821.855</v>
      </c>
      <c r="AJ17" s="911">
        <v>2174147.997</v>
      </c>
      <c r="AK17" s="911">
        <v>2275649.0929999999</v>
      </c>
      <c r="AL17" s="911">
        <v>2293145.71</v>
      </c>
      <c r="AM17" s="911">
        <v>2436920.6919999998</v>
      </c>
      <c r="AN17" s="911">
        <v>2514940.0619999999</v>
      </c>
      <c r="AO17" s="911">
        <v>2606128.4279999998</v>
      </c>
      <c r="AP17" s="911">
        <v>2638975.6329999999</v>
      </c>
      <c r="AQ17" s="911">
        <v>2631833.267</v>
      </c>
      <c r="AR17" s="911">
        <v>2677122.9190000002</v>
      </c>
      <c r="AS17" s="911">
        <v>2715936.5809999998</v>
      </c>
      <c r="AT17" s="911">
        <v>2722929.9535512007</v>
      </c>
      <c r="AU17" s="911">
        <v>2797968.02438732</v>
      </c>
      <c r="AV17" s="911">
        <v>2927652.2256837729</v>
      </c>
      <c r="AW17" s="911">
        <v>2979284.7037606551</v>
      </c>
      <c r="AX17" s="911">
        <v>3055519.0531669594</v>
      </c>
      <c r="AY17" s="911">
        <v>3154243.9203208792</v>
      </c>
      <c r="AZ17" s="911">
        <v>3229783.3323606588</v>
      </c>
      <c r="BA17" s="911">
        <v>3327089.054022708</v>
      </c>
      <c r="BB17" s="911">
        <v>3420122.9754600604</v>
      </c>
      <c r="BC17" s="911">
        <v>3548382.4535043193</v>
      </c>
      <c r="BD17" s="911">
        <v>3626220.8293914879</v>
      </c>
      <c r="BE17" s="911">
        <v>3672604.4721214101</v>
      </c>
    </row>
    <row r="18" spans="1:57" ht="8.25" customHeight="1" thickBot="1">
      <c r="A18" s="301"/>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508"/>
      <c r="AG18" s="508"/>
      <c r="AH18" s="508"/>
      <c r="AI18" s="508"/>
      <c r="AJ18" s="508"/>
      <c r="AK18" s="508"/>
      <c r="AL18" s="508">
        <v>0</v>
      </c>
      <c r="AM18" s="508">
        <v>0</v>
      </c>
      <c r="AN18" s="508">
        <v>0</v>
      </c>
      <c r="AO18" s="508">
        <v>0</v>
      </c>
      <c r="AP18" s="508"/>
      <c r="AQ18" s="508"/>
      <c r="AR18" s="508"/>
      <c r="AS18" s="508"/>
      <c r="AT18" s="508"/>
      <c r="AU18" s="508"/>
      <c r="AV18" s="508"/>
      <c r="AW18" s="508"/>
      <c r="AX18" s="508"/>
      <c r="AY18" s="508"/>
      <c r="AZ18" s="508"/>
      <c r="BA18" s="508"/>
      <c r="BB18" s="508"/>
      <c r="BC18" s="508"/>
      <c r="BD18" s="508"/>
      <c r="BE18" s="508"/>
    </row>
    <row r="19" spans="1:57" ht="18.75" customHeight="1" thickTop="1">
      <c r="A19" s="1295" t="s">
        <v>1494</v>
      </c>
      <c r="B19" s="254"/>
      <c r="C19" s="254"/>
      <c r="D19" s="254"/>
      <c r="E19" s="254"/>
      <c r="F19" s="254"/>
      <c r="G19" s="254"/>
      <c r="H19" s="254"/>
      <c r="I19" s="254"/>
      <c r="J19" s="254"/>
      <c r="K19" s="254"/>
      <c r="L19" s="254"/>
      <c r="M19" s="254"/>
      <c r="N19" s="254"/>
      <c r="O19" s="254"/>
      <c r="P19" s="254"/>
      <c r="Q19" s="254"/>
      <c r="R19" s="254">
        <v>194144.00700000001</v>
      </c>
      <c r="S19" s="254">
        <v>170367.943</v>
      </c>
      <c r="T19" s="254">
        <v>182274.19699999999</v>
      </c>
      <c r="U19" s="254">
        <v>198739.209</v>
      </c>
      <c r="V19" s="254">
        <v>170824.51699999999</v>
      </c>
      <c r="W19" s="254">
        <v>209277.88</v>
      </c>
      <c r="X19" s="254">
        <v>214554.878</v>
      </c>
      <c r="Y19" s="254">
        <v>233888.595</v>
      </c>
      <c r="Z19" s="254">
        <v>229777.37599999999</v>
      </c>
      <c r="AA19" s="254">
        <v>249308.69099999999</v>
      </c>
      <c r="AB19" s="254">
        <v>263378.37</v>
      </c>
      <c r="AC19" s="254">
        <v>265072.52799999999</v>
      </c>
      <c r="AD19" s="254">
        <v>265579.14299999998</v>
      </c>
      <c r="AE19" s="254">
        <v>280162.11</v>
      </c>
      <c r="AF19" s="504">
        <v>285103.63400000002</v>
      </c>
      <c r="AG19" s="504">
        <v>321819</v>
      </c>
      <c r="AH19" s="504">
        <v>312691.49400000001</v>
      </c>
      <c r="AI19" s="504">
        <v>306116.83799999999</v>
      </c>
      <c r="AJ19" s="504">
        <v>290011.29399999999</v>
      </c>
      <c r="AK19" s="504">
        <v>264579.06800000003</v>
      </c>
      <c r="AL19" s="504">
        <v>309374</v>
      </c>
      <c r="AM19" s="504">
        <v>313563</v>
      </c>
      <c r="AN19" s="504">
        <v>312895</v>
      </c>
      <c r="AO19" s="504">
        <v>278555</v>
      </c>
      <c r="AP19" s="504">
        <v>260587</v>
      </c>
      <c r="AQ19" s="504">
        <v>249716</v>
      </c>
      <c r="AR19" s="504">
        <v>281784</v>
      </c>
      <c r="AS19" s="504">
        <v>271030</v>
      </c>
      <c r="AT19" s="504">
        <v>278284</v>
      </c>
      <c r="AU19" s="504">
        <v>262556</v>
      </c>
      <c r="AV19" s="504">
        <v>323984</v>
      </c>
      <c r="AW19" s="504">
        <v>320510</v>
      </c>
      <c r="AX19" s="504">
        <v>320578</v>
      </c>
      <c r="AY19" s="504">
        <v>343467</v>
      </c>
      <c r="AZ19" s="504">
        <v>387000</v>
      </c>
      <c r="BA19" s="504">
        <v>389303</v>
      </c>
      <c r="BB19" s="504">
        <v>397176</v>
      </c>
      <c r="BC19" s="504">
        <v>430730</v>
      </c>
      <c r="BD19" s="504">
        <v>448559</v>
      </c>
      <c r="BE19" s="504">
        <v>409654</v>
      </c>
    </row>
    <row r="20" spans="1:57" ht="18.75" customHeight="1">
      <c r="A20" s="1292" t="s">
        <v>1495</v>
      </c>
      <c r="B20" s="254"/>
      <c r="C20" s="254"/>
      <c r="D20" s="254"/>
      <c r="E20" s="254"/>
      <c r="F20" s="254"/>
      <c r="G20" s="254"/>
      <c r="H20" s="254"/>
      <c r="I20" s="254"/>
      <c r="J20" s="254"/>
      <c r="K20" s="254"/>
      <c r="L20" s="254"/>
      <c r="M20" s="254"/>
      <c r="N20" s="254"/>
      <c r="O20" s="254"/>
      <c r="P20" s="254"/>
      <c r="Q20" s="254"/>
      <c r="R20" s="254">
        <v>52182.930999999997</v>
      </c>
      <c r="S20" s="254">
        <v>49517.201000000001</v>
      </c>
      <c r="T20" s="254">
        <v>64244.351000000002</v>
      </c>
      <c r="U20" s="254">
        <v>65785.759000000005</v>
      </c>
      <c r="V20" s="254">
        <v>60015.945</v>
      </c>
      <c r="W20" s="254">
        <v>52311.909</v>
      </c>
      <c r="X20" s="254">
        <v>49260.364999999998</v>
      </c>
      <c r="Y20" s="254">
        <v>45786.11</v>
      </c>
      <c r="Z20" s="254">
        <v>44803.131999999998</v>
      </c>
      <c r="AA20" s="254">
        <v>42337.031999999999</v>
      </c>
      <c r="AB20" s="254">
        <v>40743.036</v>
      </c>
      <c r="AC20" s="254">
        <v>39259.760999999999</v>
      </c>
      <c r="AD20" s="254">
        <v>41337.095000000001</v>
      </c>
      <c r="AE20" s="254">
        <v>41651.707999999999</v>
      </c>
      <c r="AF20" s="504">
        <v>48240.226000000002</v>
      </c>
      <c r="AG20" s="504">
        <v>50040.392999999996</v>
      </c>
      <c r="AH20" s="504">
        <v>53774.637000000002</v>
      </c>
      <c r="AI20" s="504">
        <v>58173.7</v>
      </c>
      <c r="AJ20" s="504">
        <v>64523.74</v>
      </c>
      <c r="AK20" s="504">
        <v>64744.686999999998</v>
      </c>
      <c r="AL20" s="504">
        <v>84260.926999999996</v>
      </c>
      <c r="AM20" s="504">
        <v>83489.876000000004</v>
      </c>
      <c r="AN20" s="504">
        <v>79609.305999999997</v>
      </c>
      <c r="AO20" s="504">
        <v>71744.028999999995</v>
      </c>
      <c r="AP20" s="504">
        <v>77589.881999999998</v>
      </c>
      <c r="AQ20" s="504">
        <v>75199.216</v>
      </c>
      <c r="AR20" s="504">
        <v>82700.930999999997</v>
      </c>
      <c r="AS20" s="504">
        <v>86229.225000000006</v>
      </c>
      <c r="AT20" s="504">
        <v>97355.305999999997</v>
      </c>
      <c r="AU20" s="504">
        <v>109748.23299999999</v>
      </c>
      <c r="AV20" s="504">
        <v>114265.887</v>
      </c>
      <c r="AW20" s="504">
        <v>103585.211</v>
      </c>
      <c r="AX20" s="504">
        <v>91185.153000000006</v>
      </c>
      <c r="AY20" s="504">
        <v>90334.938999999998</v>
      </c>
      <c r="AZ20" s="504">
        <v>95288.183000000005</v>
      </c>
      <c r="BA20" s="504">
        <v>86700.864000000001</v>
      </c>
      <c r="BB20" s="504">
        <v>95611.974000000002</v>
      </c>
      <c r="BC20" s="504">
        <v>102584.921</v>
      </c>
      <c r="BD20" s="504">
        <v>101722.105</v>
      </c>
      <c r="BE20" s="504">
        <v>117169.825</v>
      </c>
    </row>
    <row r="21" spans="1:57" ht="18.75" customHeight="1">
      <c r="A21" s="1292" t="s">
        <v>1496</v>
      </c>
      <c r="B21" s="254"/>
      <c r="C21" s="254"/>
      <c r="D21" s="254"/>
      <c r="E21" s="254"/>
      <c r="F21" s="254"/>
      <c r="G21" s="254"/>
      <c r="H21" s="254"/>
      <c r="I21" s="254"/>
      <c r="J21" s="254"/>
      <c r="K21" s="254"/>
      <c r="L21" s="254"/>
      <c r="M21" s="254"/>
      <c r="N21" s="254"/>
      <c r="O21" s="254"/>
      <c r="P21" s="254"/>
      <c r="Q21" s="254"/>
      <c r="R21" s="254">
        <v>84029.581999999995</v>
      </c>
      <c r="S21" s="254">
        <v>66428.747000000003</v>
      </c>
      <c r="T21" s="254">
        <v>63139.646999999997</v>
      </c>
      <c r="U21" s="254">
        <v>68465.8</v>
      </c>
      <c r="V21" s="254">
        <v>64239.794000000002</v>
      </c>
      <c r="W21" s="254">
        <v>58145.464</v>
      </c>
      <c r="X21" s="254">
        <v>55117.01</v>
      </c>
      <c r="Y21" s="254">
        <v>52261.504999999997</v>
      </c>
      <c r="Z21" s="254">
        <v>62563.677000000003</v>
      </c>
      <c r="AA21" s="254">
        <v>61471.800999999999</v>
      </c>
      <c r="AB21" s="254">
        <v>63353.061000000002</v>
      </c>
      <c r="AC21" s="254">
        <v>51851.163999999997</v>
      </c>
      <c r="AD21" s="254">
        <v>66743.487999999998</v>
      </c>
      <c r="AE21" s="254">
        <v>61963.284</v>
      </c>
      <c r="AF21" s="504">
        <v>77620.73</v>
      </c>
      <c r="AG21" s="504">
        <v>87658.487999999998</v>
      </c>
      <c r="AH21" s="504">
        <v>97107.751999999993</v>
      </c>
      <c r="AI21" s="504">
        <v>97433.107000000004</v>
      </c>
      <c r="AJ21" s="504">
        <v>110028.234</v>
      </c>
      <c r="AK21" s="504">
        <v>97281.346000000005</v>
      </c>
      <c r="AL21" s="504">
        <v>130016.281</v>
      </c>
      <c r="AM21" s="504">
        <v>114003.70699999999</v>
      </c>
      <c r="AN21" s="504">
        <v>106628.36</v>
      </c>
      <c r="AO21" s="504">
        <v>98487.001000000004</v>
      </c>
      <c r="AP21" s="504">
        <v>103863.81299999999</v>
      </c>
      <c r="AQ21" s="504">
        <v>102805.417</v>
      </c>
      <c r="AR21" s="504">
        <v>103114.77899999999</v>
      </c>
      <c r="AS21" s="504">
        <v>90876.051999999996</v>
      </c>
      <c r="AT21" s="504">
        <v>100553.56</v>
      </c>
      <c r="AU21" s="504">
        <v>109675.52499999999</v>
      </c>
      <c r="AV21" s="504">
        <v>120251.546</v>
      </c>
      <c r="AW21" s="504">
        <v>118231.024</v>
      </c>
      <c r="AX21" s="504">
        <v>131714.38200000001</v>
      </c>
      <c r="AY21" s="504">
        <v>126539.075</v>
      </c>
      <c r="AZ21" s="504">
        <v>138825.09700000001</v>
      </c>
      <c r="BA21" s="504">
        <v>129303.17</v>
      </c>
      <c r="BB21" s="504">
        <v>155976.342</v>
      </c>
      <c r="BC21" s="504">
        <v>177213.117</v>
      </c>
      <c r="BD21" s="504">
        <v>192402.81599999999</v>
      </c>
      <c r="BE21" s="504">
        <v>169591.098</v>
      </c>
    </row>
    <row r="22" spans="1:57" ht="18.75" customHeight="1">
      <c r="A22" s="1292" t="s">
        <v>1497</v>
      </c>
      <c r="B22" s="254"/>
      <c r="C22" s="254"/>
      <c r="D22" s="254"/>
      <c r="E22" s="254"/>
      <c r="F22" s="254"/>
      <c r="G22" s="254"/>
      <c r="H22" s="254"/>
      <c r="I22" s="254"/>
      <c r="J22" s="254"/>
      <c r="K22" s="254"/>
      <c r="L22" s="254"/>
      <c r="M22" s="254"/>
      <c r="N22" s="254"/>
      <c r="O22" s="254"/>
      <c r="P22" s="254"/>
      <c r="Q22" s="254"/>
      <c r="R22" s="254">
        <v>59527.478999999999</v>
      </c>
      <c r="S22" s="254">
        <v>59228.35</v>
      </c>
      <c r="T22" s="254">
        <v>65910.173999999999</v>
      </c>
      <c r="U22" s="254">
        <v>65784.563999999998</v>
      </c>
      <c r="V22" s="254">
        <v>57918.870999999999</v>
      </c>
      <c r="W22" s="254">
        <v>60282.082000000002</v>
      </c>
      <c r="X22" s="254">
        <v>58732.101000000002</v>
      </c>
      <c r="Y22" s="254">
        <v>57420.074999999997</v>
      </c>
      <c r="Z22" s="254">
        <v>53226.084000000003</v>
      </c>
      <c r="AA22" s="254">
        <v>52104.21</v>
      </c>
      <c r="AB22" s="254">
        <v>48405.974999999999</v>
      </c>
      <c r="AC22" s="254">
        <v>52695.875</v>
      </c>
      <c r="AD22" s="254">
        <v>52240.633000000002</v>
      </c>
      <c r="AE22" s="254">
        <v>53925.33</v>
      </c>
      <c r="AF22" s="504">
        <v>53720.834000000003</v>
      </c>
      <c r="AG22" s="504">
        <v>49312.722999999998</v>
      </c>
      <c r="AH22" s="504">
        <v>52580.288</v>
      </c>
      <c r="AI22" s="504">
        <v>51967.887999999999</v>
      </c>
      <c r="AJ22" s="504">
        <v>55458.798999999999</v>
      </c>
      <c r="AK22" s="504">
        <v>59461.764999999999</v>
      </c>
      <c r="AL22" s="504">
        <v>76254.566000000006</v>
      </c>
      <c r="AM22" s="504">
        <v>74837.562999999995</v>
      </c>
      <c r="AN22" s="504">
        <v>76943.865999999995</v>
      </c>
      <c r="AO22" s="504">
        <v>74915.682000000001</v>
      </c>
      <c r="AP22" s="504">
        <v>76586.862999999998</v>
      </c>
      <c r="AQ22" s="504">
        <v>68998.75</v>
      </c>
      <c r="AR22" s="504">
        <v>78995.989000000001</v>
      </c>
      <c r="AS22" s="504">
        <v>75036.308000000005</v>
      </c>
      <c r="AT22" s="504">
        <v>61906.218999999997</v>
      </c>
      <c r="AU22" s="504">
        <v>65781.712</v>
      </c>
      <c r="AV22" s="504">
        <v>57446.233999999997</v>
      </c>
      <c r="AW22" s="504">
        <v>54540.461000000003</v>
      </c>
      <c r="AX22" s="504">
        <v>54673.817999999999</v>
      </c>
      <c r="AY22" s="504">
        <v>44184.387999999999</v>
      </c>
      <c r="AZ22" s="504">
        <v>44859.071000000004</v>
      </c>
      <c r="BA22" s="504">
        <v>46676.707000000002</v>
      </c>
      <c r="BB22" s="504">
        <v>47608.101999999999</v>
      </c>
      <c r="BC22" s="504">
        <v>51455.57</v>
      </c>
      <c r="BD22" s="504">
        <v>54686.978000000003</v>
      </c>
      <c r="BE22" s="504">
        <v>45224.135000000002</v>
      </c>
    </row>
    <row r="23" spans="1:57" ht="18.75" customHeight="1">
      <c r="A23" s="1292" t="s">
        <v>1498</v>
      </c>
      <c r="B23" s="254"/>
      <c r="C23" s="254"/>
      <c r="D23" s="254"/>
      <c r="E23" s="254"/>
      <c r="F23" s="254"/>
      <c r="G23" s="254"/>
      <c r="H23" s="254"/>
      <c r="I23" s="254"/>
      <c r="J23" s="254"/>
      <c r="K23" s="254"/>
      <c r="L23" s="254"/>
      <c r="M23" s="254"/>
      <c r="N23" s="254"/>
      <c r="O23" s="254"/>
      <c r="P23" s="254"/>
      <c r="Q23" s="254"/>
      <c r="R23" s="254">
        <v>4661.07</v>
      </c>
      <c r="S23" s="254">
        <v>4439.8829999999998</v>
      </c>
      <c r="T23" s="254">
        <v>4444.2749999999996</v>
      </c>
      <c r="U23" s="254">
        <v>239.041</v>
      </c>
      <c r="V23" s="254">
        <v>4227.0460000000003</v>
      </c>
      <c r="W23" s="254">
        <v>3943.596</v>
      </c>
      <c r="X23" s="254">
        <v>4179.0150000000003</v>
      </c>
      <c r="Y23" s="254">
        <v>277.55799999999999</v>
      </c>
      <c r="Z23" s="254">
        <v>4414.884</v>
      </c>
      <c r="AA23" s="254">
        <v>3978.817</v>
      </c>
      <c r="AB23" s="254">
        <v>5192.3249999999998</v>
      </c>
      <c r="AC23" s="254">
        <v>305.71899999999999</v>
      </c>
      <c r="AD23" s="254">
        <v>4617.7070000000003</v>
      </c>
      <c r="AE23" s="254">
        <v>4543.6170000000002</v>
      </c>
      <c r="AF23" s="504">
        <v>5786.2</v>
      </c>
      <c r="AG23" s="504">
        <v>316.55399999999997</v>
      </c>
      <c r="AH23" s="504">
        <v>5289.7020000000002</v>
      </c>
      <c r="AI23" s="504">
        <v>5113.8890000000001</v>
      </c>
      <c r="AJ23" s="504">
        <v>6197.2529999999997</v>
      </c>
      <c r="AK23" s="504">
        <v>232.40899999999999</v>
      </c>
      <c r="AL23" s="504">
        <v>5660.5110000000004</v>
      </c>
      <c r="AM23" s="504">
        <v>5373.3860000000004</v>
      </c>
      <c r="AN23" s="504">
        <v>5558.4629999999997</v>
      </c>
      <c r="AO23" s="504">
        <v>223.602</v>
      </c>
      <c r="AP23" s="504">
        <v>8015.6880000000001</v>
      </c>
      <c r="AQ23" s="504">
        <v>7834.3549999999996</v>
      </c>
      <c r="AR23" s="504">
        <v>8907.9269999999997</v>
      </c>
      <c r="AS23" s="504">
        <v>384.94200000000001</v>
      </c>
      <c r="AT23" s="504">
        <v>8729.4860000000008</v>
      </c>
      <c r="AU23" s="504">
        <v>9036.0159999999996</v>
      </c>
      <c r="AV23" s="504">
        <v>8543.9760000000006</v>
      </c>
      <c r="AW23" s="504">
        <v>477.92700000000002</v>
      </c>
      <c r="AX23" s="504">
        <v>8639.5930000000008</v>
      </c>
      <c r="AY23" s="504">
        <v>8525.9570000000003</v>
      </c>
      <c r="AZ23" s="504">
        <v>8989.0190000000002</v>
      </c>
      <c r="BA23" s="504">
        <v>520.39200000000005</v>
      </c>
      <c r="BB23" s="504">
        <v>10524.120999999999</v>
      </c>
      <c r="BC23" s="504">
        <v>9193.7540000000008</v>
      </c>
      <c r="BD23" s="504">
        <v>11538.433999999999</v>
      </c>
      <c r="BE23" s="504">
        <v>373.47399999999999</v>
      </c>
    </row>
    <row r="24" spans="1:57" ht="18.75" customHeight="1">
      <c r="A24" s="1292" t="s">
        <v>1499</v>
      </c>
      <c r="B24" s="254"/>
      <c r="C24" s="254"/>
      <c r="D24" s="254"/>
      <c r="E24" s="254"/>
      <c r="F24" s="254"/>
      <c r="G24" s="254"/>
      <c r="H24" s="254"/>
      <c r="I24" s="254"/>
      <c r="J24" s="254"/>
      <c r="K24" s="254"/>
      <c r="L24" s="254"/>
      <c r="M24" s="254"/>
      <c r="N24" s="254"/>
      <c r="O24" s="254"/>
      <c r="P24" s="254"/>
      <c r="Q24" s="254"/>
      <c r="R24" s="254">
        <v>78706.78</v>
      </c>
      <c r="S24" s="254">
        <v>82661.411999999997</v>
      </c>
      <c r="T24" s="254">
        <v>86461.471000000005</v>
      </c>
      <c r="U24" s="254">
        <v>89528.732999999993</v>
      </c>
      <c r="V24" s="254">
        <v>89153.010999999999</v>
      </c>
      <c r="W24" s="254">
        <v>96722.922000000006</v>
      </c>
      <c r="X24" s="254">
        <v>100993.533</v>
      </c>
      <c r="Y24" s="254">
        <v>100227.961</v>
      </c>
      <c r="Z24" s="254">
        <v>100030.944</v>
      </c>
      <c r="AA24" s="254">
        <v>103853.117</v>
      </c>
      <c r="AB24" s="254">
        <v>108661.853</v>
      </c>
      <c r="AC24" s="254">
        <v>110650.91</v>
      </c>
      <c r="AD24" s="254">
        <v>102895.47900000001</v>
      </c>
      <c r="AE24" s="254">
        <v>106998.81299999999</v>
      </c>
      <c r="AF24" s="504">
        <v>103661.947</v>
      </c>
      <c r="AG24" s="504">
        <v>109745.63099999999</v>
      </c>
      <c r="AH24" s="504">
        <v>97962.910999999993</v>
      </c>
      <c r="AI24" s="504">
        <v>103940.18</v>
      </c>
      <c r="AJ24" s="504">
        <v>104117.052</v>
      </c>
      <c r="AK24" s="504">
        <v>106257.682</v>
      </c>
      <c r="AL24" s="504">
        <v>97666.437000000005</v>
      </c>
      <c r="AM24" s="504">
        <v>101842.51</v>
      </c>
      <c r="AN24" s="504">
        <v>105733.848</v>
      </c>
      <c r="AO24" s="504">
        <v>111231.439</v>
      </c>
      <c r="AP24" s="504">
        <v>115258.548</v>
      </c>
      <c r="AQ24" s="504">
        <v>120135.091</v>
      </c>
      <c r="AR24" s="504">
        <v>120728.879</v>
      </c>
      <c r="AS24" s="504">
        <v>126055.74811394</v>
      </c>
      <c r="AT24" s="504">
        <v>125790.46568538001</v>
      </c>
      <c r="AU24" s="504">
        <v>124730.14406208997</v>
      </c>
      <c r="AV24" s="504">
        <v>129319.31887928001</v>
      </c>
      <c r="AW24" s="504">
        <v>131733.97885712999</v>
      </c>
      <c r="AX24" s="504">
        <v>135130.66281293001</v>
      </c>
      <c r="AY24" s="504">
        <v>140732.76516072999</v>
      </c>
      <c r="AZ24" s="504">
        <v>144224.98521611001</v>
      </c>
      <c r="BA24" s="504">
        <v>149125.90878994</v>
      </c>
      <c r="BB24" s="504">
        <v>149182.13328649002</v>
      </c>
      <c r="BC24" s="504">
        <v>157172.69032812002</v>
      </c>
      <c r="BD24" s="504">
        <v>166051.58129102999</v>
      </c>
      <c r="BE24" s="504">
        <v>175751.15070320998</v>
      </c>
    </row>
    <row r="25" spans="1:57" ht="18.75" customHeight="1">
      <c r="A25" s="1292" t="s">
        <v>1485</v>
      </c>
      <c r="B25" s="254"/>
      <c r="C25" s="254"/>
      <c r="D25" s="254"/>
      <c r="E25" s="254"/>
      <c r="F25" s="254"/>
      <c r="G25" s="254"/>
      <c r="H25" s="254"/>
      <c r="I25" s="254"/>
      <c r="J25" s="254"/>
      <c r="K25" s="254"/>
      <c r="L25" s="254"/>
      <c r="M25" s="254"/>
      <c r="N25" s="254"/>
      <c r="O25" s="254"/>
      <c r="P25" s="254"/>
      <c r="Q25" s="254"/>
      <c r="R25" s="254">
        <v>18363.435000000001</v>
      </c>
      <c r="S25" s="254">
        <v>17978.402999999998</v>
      </c>
      <c r="T25" s="254">
        <v>21453.612000000001</v>
      </c>
      <c r="U25" s="254">
        <v>18961.419999999998</v>
      </c>
      <c r="V25" s="254">
        <v>21371.652999999998</v>
      </c>
      <c r="W25" s="254">
        <v>0</v>
      </c>
      <c r="X25" s="254">
        <v>0</v>
      </c>
      <c r="Y25" s="254">
        <v>0</v>
      </c>
      <c r="Z25" s="254">
        <v>0</v>
      </c>
      <c r="AA25" s="254">
        <v>0</v>
      </c>
      <c r="AB25" s="254">
        <v>0</v>
      </c>
      <c r="AC25" s="254">
        <v>0</v>
      </c>
      <c r="AD25" s="254">
        <v>0</v>
      </c>
      <c r="AE25" s="254">
        <v>0</v>
      </c>
      <c r="AF25" s="504">
        <v>0</v>
      </c>
      <c r="AG25" s="504">
        <v>0</v>
      </c>
      <c r="AH25" s="504">
        <v>0</v>
      </c>
      <c r="AI25" s="504">
        <v>0</v>
      </c>
      <c r="AJ25" s="504">
        <v>0</v>
      </c>
      <c r="AK25" s="504">
        <v>0</v>
      </c>
      <c r="AL25" s="504"/>
      <c r="AM25" s="504"/>
      <c r="AN25" s="504"/>
      <c r="AO25" s="504"/>
      <c r="AP25" s="504"/>
      <c r="AQ25" s="504"/>
      <c r="AR25" s="504"/>
      <c r="AS25" s="504"/>
      <c r="AT25" s="504"/>
      <c r="AU25" s="504"/>
      <c r="AV25" s="504"/>
      <c r="AW25" s="504"/>
      <c r="AX25" s="504"/>
      <c r="AY25" s="504"/>
      <c r="AZ25" s="504"/>
      <c r="BA25" s="504"/>
      <c r="BB25" s="504"/>
      <c r="BC25" s="504"/>
      <c r="BD25" s="504"/>
      <c r="BE25" s="504"/>
    </row>
    <row r="26" spans="1:57" ht="18.75" customHeight="1">
      <c r="A26" s="1296" t="s">
        <v>1500</v>
      </c>
      <c r="B26" s="815"/>
      <c r="C26" s="815"/>
      <c r="D26" s="815"/>
      <c r="E26" s="815"/>
      <c r="F26" s="815"/>
      <c r="G26" s="815"/>
      <c r="H26" s="815"/>
      <c r="I26" s="815"/>
      <c r="J26" s="815"/>
      <c r="K26" s="815"/>
      <c r="L26" s="815"/>
      <c r="M26" s="815"/>
      <c r="N26" s="815"/>
      <c r="O26" s="815"/>
      <c r="P26" s="815"/>
      <c r="Q26" s="815"/>
      <c r="R26" s="815">
        <v>491615.28399999999</v>
      </c>
      <c r="S26" s="815">
        <v>450621.93900000001</v>
      </c>
      <c r="T26" s="815">
        <v>487927.72700000001</v>
      </c>
      <c r="U26" s="815">
        <v>507504.527</v>
      </c>
      <c r="V26" s="815">
        <v>467750.837</v>
      </c>
      <c r="W26" s="815">
        <v>480683.853</v>
      </c>
      <c r="X26" s="815">
        <v>482836.902</v>
      </c>
      <c r="Y26" s="815">
        <v>489861.804</v>
      </c>
      <c r="Z26" s="815">
        <v>494816.09700000001</v>
      </c>
      <c r="AA26" s="815">
        <v>513053.66800000001</v>
      </c>
      <c r="AB26" s="815">
        <v>529734.62</v>
      </c>
      <c r="AC26" s="815">
        <v>519835.95699999999</v>
      </c>
      <c r="AD26" s="815">
        <v>533413.54500000004</v>
      </c>
      <c r="AE26" s="815">
        <v>549244.86199999996</v>
      </c>
      <c r="AF26" s="815">
        <v>574133.571</v>
      </c>
      <c r="AG26" s="815">
        <v>618892.79099999997</v>
      </c>
      <c r="AH26" s="815">
        <v>619406.78599999996</v>
      </c>
      <c r="AI26" s="815">
        <v>622745.60400000005</v>
      </c>
      <c r="AJ26" s="815">
        <v>630336.375</v>
      </c>
      <c r="AK26" s="815">
        <v>592556.95900000003</v>
      </c>
      <c r="AL26" s="815">
        <v>703232.72199999995</v>
      </c>
      <c r="AM26" s="815">
        <v>693110.04200000002</v>
      </c>
      <c r="AN26" s="815">
        <v>687368.84299999999</v>
      </c>
      <c r="AO26" s="815">
        <v>635156.75300000003</v>
      </c>
      <c r="AP26" s="815">
        <v>641901.79399999999</v>
      </c>
      <c r="AQ26" s="815">
        <v>624688.82900000003</v>
      </c>
      <c r="AR26" s="815">
        <v>676232.505</v>
      </c>
      <c r="AS26" s="815">
        <v>649612.27500000002</v>
      </c>
      <c r="AT26" s="815">
        <v>672619.03599999996</v>
      </c>
      <c r="AU26" s="815">
        <v>681527.63</v>
      </c>
      <c r="AV26" s="815">
        <v>753810.96100000001</v>
      </c>
      <c r="AW26" s="815">
        <v>729078.60100000002</v>
      </c>
      <c r="AX26" s="815">
        <v>741921.60800000001</v>
      </c>
      <c r="AY26" s="815">
        <v>753784.12399999995</v>
      </c>
      <c r="AZ26" s="815">
        <v>819186.35499999998</v>
      </c>
      <c r="BA26" s="815">
        <v>801630.04099999997</v>
      </c>
      <c r="BB26" s="815">
        <v>856078.67200000002</v>
      </c>
      <c r="BC26" s="815">
        <v>928350.05200000003</v>
      </c>
      <c r="BD26" s="815">
        <v>974960.91399999999</v>
      </c>
      <c r="BE26" s="815">
        <v>917763.68200000003</v>
      </c>
    </row>
    <row r="27" spans="1:57" ht="18.75" customHeight="1">
      <c r="A27" s="1289" t="s">
        <v>1501</v>
      </c>
      <c r="B27" s="925">
        <f t="shared" ref="B27:P27" si="1">B17+B26</f>
        <v>0</v>
      </c>
      <c r="C27" s="925">
        <f t="shared" si="1"/>
        <v>0</v>
      </c>
      <c r="D27" s="925">
        <f t="shared" si="1"/>
        <v>0</v>
      </c>
      <c r="E27" s="925">
        <f t="shared" si="1"/>
        <v>0</v>
      </c>
      <c r="F27" s="925">
        <f t="shared" si="1"/>
        <v>0</v>
      </c>
      <c r="G27" s="925">
        <f t="shared" si="1"/>
        <v>0</v>
      </c>
      <c r="H27" s="925">
        <f t="shared" si="1"/>
        <v>0</v>
      </c>
      <c r="I27" s="925">
        <f t="shared" si="1"/>
        <v>0</v>
      </c>
      <c r="J27" s="925">
        <f t="shared" si="1"/>
        <v>0</v>
      </c>
      <c r="K27" s="925">
        <f t="shared" si="1"/>
        <v>0</v>
      </c>
      <c r="L27" s="925">
        <f t="shared" si="1"/>
        <v>0</v>
      </c>
      <c r="M27" s="925">
        <f t="shared" si="1"/>
        <v>0</v>
      </c>
      <c r="N27" s="925">
        <f t="shared" si="1"/>
        <v>0</v>
      </c>
      <c r="O27" s="925">
        <f t="shared" si="1"/>
        <v>0</v>
      </c>
      <c r="P27" s="925">
        <f t="shared" si="1"/>
        <v>0</v>
      </c>
      <c r="Q27" s="925"/>
      <c r="R27" s="925">
        <v>1825580.5560000001</v>
      </c>
      <c r="S27" s="925">
        <v>1781309.361</v>
      </c>
      <c r="T27" s="925">
        <v>1917672.848</v>
      </c>
      <c r="U27" s="925">
        <v>1981264.1129999999</v>
      </c>
      <c r="V27" s="925">
        <v>1943152.4639999999</v>
      </c>
      <c r="W27" s="925">
        <v>1959847.425</v>
      </c>
      <c r="X27" s="925">
        <v>2025581.5889999999</v>
      </c>
      <c r="Y27" s="925">
        <v>2045945.798</v>
      </c>
      <c r="Z27" s="925">
        <v>2089565.048</v>
      </c>
      <c r="AA27" s="925">
        <v>2160753.139</v>
      </c>
      <c r="AB27" s="925">
        <v>2211438.67</v>
      </c>
      <c r="AC27" s="925">
        <v>2266975.7439999999</v>
      </c>
      <c r="AD27" s="925">
        <v>2338880.227</v>
      </c>
      <c r="AE27" s="925">
        <v>2388443.1370000001</v>
      </c>
      <c r="AF27" s="911">
        <v>2486090.5120000001</v>
      </c>
      <c r="AG27" s="911">
        <v>2567860.2659999998</v>
      </c>
      <c r="AH27" s="911">
        <v>2595072.17</v>
      </c>
      <c r="AI27" s="911">
        <v>2648567.46</v>
      </c>
      <c r="AJ27" s="911">
        <v>2804484.372</v>
      </c>
      <c r="AK27" s="911">
        <v>2868206.0529999998</v>
      </c>
      <c r="AL27" s="911">
        <v>2996378.432</v>
      </c>
      <c r="AM27" s="911">
        <v>3130030.7340000002</v>
      </c>
      <c r="AN27" s="911">
        <v>3202308.9049999998</v>
      </c>
      <c r="AO27" s="911">
        <v>3241285.1809999999</v>
      </c>
      <c r="AP27" s="911">
        <v>3280877.4270000001</v>
      </c>
      <c r="AQ27" s="911">
        <v>3256522.0959999999</v>
      </c>
      <c r="AR27" s="911">
        <v>3353355.4240000001</v>
      </c>
      <c r="AS27" s="911">
        <v>3365548.8560000001</v>
      </c>
      <c r="AT27" s="911">
        <v>3395548.99</v>
      </c>
      <c r="AU27" s="911">
        <v>3479495.6540000001</v>
      </c>
      <c r="AV27" s="911">
        <v>3681463.1869999999</v>
      </c>
      <c r="AW27" s="911">
        <v>3708363.3050000002</v>
      </c>
      <c r="AX27" s="911">
        <v>3797440.6609999998</v>
      </c>
      <c r="AY27" s="911">
        <v>3908028.0440000002</v>
      </c>
      <c r="AZ27" s="911">
        <v>4048969.6869999999</v>
      </c>
      <c r="BA27" s="911">
        <v>4128719.0950000002</v>
      </c>
      <c r="BB27" s="911">
        <v>4276201.6469999999</v>
      </c>
      <c r="BC27" s="911">
        <v>4476732.5049999999</v>
      </c>
      <c r="BD27" s="911">
        <v>4601181.7429999998</v>
      </c>
      <c r="BE27" s="911">
        <v>4590368.1540000001</v>
      </c>
    </row>
    <row r="28" spans="1:57">
      <c r="AM28" s="1297"/>
      <c r="AN28" s="1297"/>
      <c r="AO28" s="1297"/>
      <c r="AP28" s="1297"/>
      <c r="AQ28" s="1297"/>
      <c r="AR28" s="1297"/>
      <c r="AS28" s="1297"/>
      <c r="AT28" s="1297"/>
      <c r="AU28" s="1297"/>
      <c r="AV28" s="1297"/>
      <c r="AW28" s="1297"/>
      <c r="AX28" s="1297"/>
      <c r="AY28" s="1297"/>
      <c r="AZ28" s="1297"/>
      <c r="BA28" s="1297"/>
      <c r="BB28" s="1297"/>
      <c r="BC28" s="1297"/>
      <c r="BD28" s="1297"/>
      <c r="BE28" s="1297"/>
    </row>
    <row r="29" spans="1:57">
      <c r="A29" s="1298" t="s">
        <v>1502</v>
      </c>
      <c r="AM29" s="1297"/>
      <c r="AN29" s="1297"/>
      <c r="AO29" s="1297"/>
      <c r="AP29" s="1297"/>
      <c r="AQ29" s="1297"/>
      <c r="AR29" s="1297"/>
      <c r="AS29" s="1297"/>
      <c r="AT29" s="1297"/>
      <c r="AU29" s="1297"/>
      <c r="AV29" s="1297"/>
      <c r="AW29" s="1297"/>
      <c r="AX29" s="1297"/>
      <c r="AY29" s="1297"/>
      <c r="AZ29" s="1297"/>
      <c r="BA29" s="1297"/>
      <c r="BB29" s="1297"/>
      <c r="BC29" s="1297"/>
      <c r="BD29" s="1297"/>
      <c r="BE29" s="1297"/>
    </row>
    <row r="30" spans="1:57">
      <c r="A30" s="1298" t="s">
        <v>1503</v>
      </c>
      <c r="AM30" s="1297"/>
      <c r="AN30" s="1297"/>
      <c r="AO30" s="1297"/>
      <c r="AP30" s="1297"/>
      <c r="AQ30" s="1297"/>
      <c r="AR30" s="1297"/>
      <c r="AS30" s="1297"/>
      <c r="AT30" s="1297"/>
      <c r="AU30" s="1297"/>
      <c r="AV30" s="1297"/>
      <c r="AW30" s="1297"/>
      <c r="AX30" s="1297"/>
      <c r="AY30" s="1297"/>
      <c r="AZ30" s="1297"/>
      <c r="BA30" s="1297"/>
      <c r="BB30" s="1297"/>
      <c r="BC30" s="1297"/>
      <c r="BD30" s="1297"/>
      <c r="BE30" s="1297"/>
    </row>
    <row r="31" spans="1:57">
      <c r="A31" s="1298" t="s">
        <v>1504</v>
      </c>
      <c r="AM31" s="1297"/>
      <c r="AN31" s="1297"/>
      <c r="AO31" s="1297"/>
      <c r="AP31" s="1297"/>
      <c r="AQ31" s="1297"/>
      <c r="AR31" s="1297"/>
      <c r="AS31" s="1297"/>
      <c r="AT31" s="1297"/>
      <c r="AU31" s="1297"/>
      <c r="AV31" s="1297"/>
      <c r="AW31" s="1297"/>
      <c r="AX31" s="1297"/>
      <c r="AY31" s="1297"/>
      <c r="AZ31" s="1297"/>
      <c r="BA31" s="1297"/>
      <c r="BB31" s="1297"/>
      <c r="BC31" s="1297"/>
      <c r="BD31" s="1297"/>
      <c r="BE31" s="1297"/>
    </row>
    <row r="32" spans="1:57" s="1299" customFormat="1" ht="14.5" thickBot="1">
      <c r="A32" s="301"/>
      <c r="B32" s="257"/>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508"/>
      <c r="AG32" s="508"/>
      <c r="AH32" s="508"/>
      <c r="AI32" s="508"/>
      <c r="AJ32" s="508"/>
      <c r="AK32" s="508"/>
      <c r="AL32" s="508"/>
      <c r="AM32" s="807"/>
      <c r="AN32" s="807"/>
      <c r="AO32" s="807"/>
      <c r="AP32" s="807"/>
      <c r="AQ32" s="807"/>
      <c r="AR32" s="807"/>
      <c r="AS32" s="807"/>
      <c r="AT32" s="807"/>
      <c r="AU32" s="807"/>
      <c r="AV32" s="807"/>
      <c r="AW32" s="807"/>
      <c r="AX32" s="807"/>
      <c r="AY32" s="807"/>
      <c r="AZ32" s="807"/>
      <c r="BA32" s="807"/>
      <c r="BB32" s="807"/>
      <c r="BC32" s="807"/>
      <c r="BD32" s="807"/>
      <c r="BE32" s="807"/>
    </row>
    <row r="33" spans="1:57" s="1299" customFormat="1" ht="14.5" thickTop="1">
      <c r="A33" s="1295" t="s">
        <v>1505</v>
      </c>
      <c r="B33" s="643"/>
      <c r="C33" s="643"/>
      <c r="D33" s="643"/>
      <c r="E33" s="643"/>
      <c r="F33" s="643"/>
      <c r="G33" s="643"/>
      <c r="H33" s="643"/>
      <c r="I33" s="643"/>
      <c r="J33" s="643"/>
      <c r="K33" s="643"/>
      <c r="L33" s="643"/>
      <c r="M33" s="643"/>
      <c r="N33" s="643"/>
      <c r="O33" s="643"/>
      <c r="P33" s="643"/>
      <c r="Q33" s="643">
        <v>0.93410000000000004</v>
      </c>
      <c r="R33" s="643">
        <v>0.94274000000000002</v>
      </c>
      <c r="S33" s="643">
        <v>0.95579999999999998</v>
      </c>
      <c r="T33" s="643">
        <v>0.90281999999999996</v>
      </c>
      <c r="U33" s="643">
        <v>0.85502</v>
      </c>
      <c r="V33" s="643">
        <v>0.86507000000000001</v>
      </c>
      <c r="W33" s="643">
        <v>0.88980999999999999</v>
      </c>
      <c r="X33" s="643">
        <v>0.88822999999999996</v>
      </c>
      <c r="Y33" s="643">
        <v>0.88898999999999995</v>
      </c>
      <c r="Z33" s="643">
        <v>0.89968000000000004</v>
      </c>
      <c r="AA33" s="643">
        <v>0.89790000000000003</v>
      </c>
      <c r="AB33" s="643">
        <v>0.90793999999999997</v>
      </c>
      <c r="AC33" s="643">
        <v>0.91056000000000004</v>
      </c>
      <c r="AD33" s="643">
        <v>0.91739000000000004</v>
      </c>
      <c r="AE33" s="643">
        <v>0.94579000000000002</v>
      </c>
      <c r="AF33" s="643">
        <v>0.91781999999999997</v>
      </c>
      <c r="AG33" s="643">
        <v>0.96362999999999999</v>
      </c>
      <c r="AH33" s="643">
        <v>0.96197999999999995</v>
      </c>
      <c r="AI33" s="643">
        <v>0.97067999999999999</v>
      </c>
      <c r="AJ33" s="643">
        <v>0.93278000000000005</v>
      </c>
      <c r="AK33" s="643">
        <v>0.91879</v>
      </c>
      <c r="AL33" s="643">
        <v>0.81213999999999997</v>
      </c>
      <c r="AM33" s="817">
        <v>0.75602999999999998</v>
      </c>
      <c r="AN33" s="817">
        <v>0.76809000000000005</v>
      </c>
      <c r="AO33" s="643">
        <v>0.76680999999999999</v>
      </c>
      <c r="AP33" s="643">
        <v>0.77542999999999995</v>
      </c>
      <c r="AQ33" s="643">
        <v>0.80727000000000004</v>
      </c>
      <c r="AR33" s="643">
        <v>0.82293000000000005</v>
      </c>
      <c r="AS33" s="643">
        <v>0.84738000000000002</v>
      </c>
      <c r="AT33" s="643">
        <v>0.85206000000000004</v>
      </c>
      <c r="AU33" s="643">
        <v>0.83660999999999996</v>
      </c>
      <c r="AV33" s="643">
        <v>0.83564000000000005</v>
      </c>
      <c r="AW33" s="643">
        <v>0.82369000000000003</v>
      </c>
      <c r="AX33" s="643">
        <v>0.79930000000000001</v>
      </c>
      <c r="AY33" s="643">
        <v>0.78608</v>
      </c>
      <c r="AZ33" s="643">
        <v>0.78519000000000005</v>
      </c>
      <c r="BA33" s="643">
        <v>0.77925999999999995</v>
      </c>
      <c r="BB33" s="643">
        <v>0.75912000000000002</v>
      </c>
      <c r="BC33" s="643">
        <v>0.76134999999999997</v>
      </c>
      <c r="BD33" s="643">
        <v>0.77110000000000001</v>
      </c>
      <c r="BE33" s="643">
        <v>0.77839999999999998</v>
      </c>
    </row>
    <row r="34" spans="1:57" ht="14.5" thickBot="1">
      <c r="A34" s="301" t="s">
        <v>1506</v>
      </c>
      <c r="B34" s="818"/>
      <c r="C34" s="818"/>
      <c r="D34" s="818"/>
      <c r="E34" s="818"/>
      <c r="F34" s="818"/>
      <c r="G34" s="818"/>
      <c r="H34" s="818"/>
      <c r="I34" s="818"/>
      <c r="J34" s="818"/>
      <c r="K34" s="818"/>
      <c r="L34" s="818"/>
      <c r="M34" s="818"/>
      <c r="N34" s="818"/>
      <c r="O34" s="818"/>
      <c r="P34" s="818"/>
      <c r="Q34" s="818">
        <v>0.79649999999999999</v>
      </c>
      <c r="R34" s="818">
        <v>0.81059000000000003</v>
      </c>
      <c r="S34" s="818">
        <v>0.81981000000000004</v>
      </c>
      <c r="T34" s="818">
        <v>0.78288000000000002</v>
      </c>
      <c r="U34" s="818">
        <v>0.74441999999999997</v>
      </c>
      <c r="V34" s="818">
        <v>0.74421999999999999</v>
      </c>
      <c r="W34" s="818">
        <v>0.76195000000000002</v>
      </c>
      <c r="X34" s="818">
        <v>0.754</v>
      </c>
      <c r="Y34" s="818">
        <v>0.74285999999999996</v>
      </c>
      <c r="Z34" s="818">
        <v>0.74604000000000004</v>
      </c>
      <c r="AA34" s="818">
        <v>0.73872000000000004</v>
      </c>
      <c r="AB34" s="818">
        <v>0.73889000000000005</v>
      </c>
      <c r="AC34" s="818">
        <v>0.74363999999999997</v>
      </c>
      <c r="AD34" s="818">
        <v>0.74544999999999995</v>
      </c>
      <c r="AE34" s="818">
        <v>0.77780000000000005</v>
      </c>
      <c r="AF34" s="818">
        <v>0.76121000000000005</v>
      </c>
      <c r="AG34" s="818">
        <v>0.77468000000000004</v>
      </c>
      <c r="AH34" s="818">
        <v>0.78747999999999996</v>
      </c>
      <c r="AI34" s="818">
        <v>0.79176000000000002</v>
      </c>
      <c r="AJ34" s="818">
        <v>0.78183000000000002</v>
      </c>
      <c r="AK34" s="818">
        <v>0.76680000000000004</v>
      </c>
      <c r="AL34" s="818">
        <v>0.71062999999999998</v>
      </c>
      <c r="AM34" s="819">
        <v>0.65122999999999998</v>
      </c>
      <c r="AN34" s="819">
        <v>0.66347999999999996</v>
      </c>
      <c r="AO34" s="818">
        <v>0.66473000000000004</v>
      </c>
      <c r="AP34" s="818">
        <v>0.67757000000000001</v>
      </c>
      <c r="AQ34" s="818">
        <v>0.69479999999999997</v>
      </c>
      <c r="AR34" s="818">
        <v>0.70989000000000002</v>
      </c>
      <c r="AS34" s="818">
        <v>0.73033000000000003</v>
      </c>
      <c r="AT34" s="818">
        <v>0.73387999999999998</v>
      </c>
      <c r="AU34" s="818">
        <v>0.72874000000000005</v>
      </c>
      <c r="AV34" s="818">
        <v>0.72379000000000004</v>
      </c>
      <c r="AW34" s="818">
        <v>0.72419999999999995</v>
      </c>
      <c r="AX34" s="818">
        <v>0.70172000000000001</v>
      </c>
      <c r="AY34" s="818">
        <v>0.68542999999999998</v>
      </c>
      <c r="AZ34" s="818">
        <v>0.67883000000000004</v>
      </c>
      <c r="BA34" s="818">
        <v>0.67418</v>
      </c>
      <c r="BB34" s="818">
        <v>0.65876999999999997</v>
      </c>
      <c r="BC34" s="818">
        <v>0.65915999999999997</v>
      </c>
      <c r="BD34" s="818">
        <v>0.66740999999999995</v>
      </c>
      <c r="BE34" s="818">
        <v>0.67427999999999999</v>
      </c>
    </row>
    <row r="35" spans="1:57" ht="14.5" thickTop="1">
      <c r="A35" s="1300" t="s">
        <v>1507</v>
      </c>
      <c r="B35" s="254"/>
      <c r="C35" s="254"/>
      <c r="D35" s="254"/>
      <c r="E35" s="254"/>
      <c r="F35" s="254"/>
      <c r="G35" s="254"/>
      <c r="H35" s="254"/>
      <c r="I35" s="254"/>
      <c r="J35" s="254"/>
      <c r="K35" s="254"/>
      <c r="L35" s="254"/>
      <c r="M35" s="254"/>
      <c r="N35" s="254"/>
      <c r="O35" s="254"/>
      <c r="P35" s="254"/>
    </row>
    <row r="36" spans="1:57">
      <c r="A36" s="1300" t="s">
        <v>1508</v>
      </c>
      <c r="B36" s="255"/>
      <c r="C36" s="255"/>
      <c r="D36" s="255"/>
      <c r="E36" s="255"/>
      <c r="F36" s="255"/>
      <c r="G36" s="255"/>
      <c r="H36" s="255"/>
      <c r="I36" s="255"/>
      <c r="J36" s="255"/>
      <c r="K36" s="255"/>
      <c r="L36" s="255"/>
      <c r="M36" s="255"/>
      <c r="N36" s="255"/>
      <c r="O36" s="255"/>
      <c r="P36" s="255"/>
    </row>
    <row r="37" spans="1:57">
      <c r="B37" s="255"/>
      <c r="C37" s="255"/>
      <c r="D37" s="255"/>
      <c r="E37" s="255"/>
      <c r="F37" s="255"/>
      <c r="G37" s="255"/>
      <c r="H37" s="255"/>
      <c r="I37" s="255"/>
      <c r="J37" s="255"/>
      <c r="K37" s="255"/>
      <c r="L37" s="255"/>
      <c r="M37" s="255"/>
      <c r="N37" s="255"/>
      <c r="O37" s="255"/>
    </row>
    <row r="38" spans="1:57" ht="18.75" customHeight="1">
      <c r="A38" s="1301"/>
      <c r="B38" s="820"/>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c r="AK38" s="820"/>
      <c r="AL38" s="820"/>
    </row>
    <row r="39" spans="1:57">
      <c r="A39" s="1302"/>
      <c r="B39" s="255"/>
      <c r="C39" s="255"/>
      <c r="D39" s="255"/>
      <c r="E39" s="255"/>
      <c r="F39" s="255"/>
      <c r="G39" s="255"/>
      <c r="H39" s="255"/>
      <c r="I39" s="255"/>
      <c r="J39" s="255"/>
      <c r="K39" s="255"/>
      <c r="L39" s="255"/>
      <c r="M39" s="255"/>
      <c r="N39" s="255"/>
      <c r="O39" s="255"/>
      <c r="AF39" s="821"/>
      <c r="AG39" s="821"/>
      <c r="AH39" s="821"/>
      <c r="AI39" s="821"/>
      <c r="AJ39" s="821"/>
      <c r="AK39" s="821"/>
      <c r="AL39" s="821"/>
    </row>
    <row r="40" spans="1:57">
      <c r="A40" s="1302"/>
      <c r="B40" s="255"/>
      <c r="C40" s="255"/>
      <c r="D40" s="255"/>
      <c r="E40" s="255"/>
      <c r="F40" s="255"/>
      <c r="G40" s="255"/>
      <c r="H40" s="255"/>
      <c r="I40" s="255"/>
      <c r="J40" s="255"/>
      <c r="K40" s="255"/>
      <c r="L40" s="255"/>
      <c r="M40" s="255"/>
      <c r="N40" s="255"/>
      <c r="O40" s="255"/>
      <c r="AF40" s="821"/>
      <c r="AG40" s="821"/>
      <c r="AI40" s="821"/>
      <c r="AJ40" s="821"/>
      <c r="AK40" s="821"/>
      <c r="AL40" s="821"/>
    </row>
    <row r="41" spans="1:57">
      <c r="A41" s="1300"/>
      <c r="B41" s="255"/>
      <c r="C41" s="255"/>
      <c r="D41" s="255"/>
      <c r="E41" s="255"/>
      <c r="F41" s="255"/>
      <c r="G41" s="255"/>
      <c r="H41" s="255"/>
      <c r="I41" s="255"/>
      <c r="J41" s="255"/>
      <c r="K41" s="255"/>
      <c r="L41" s="255"/>
      <c r="M41" s="255"/>
      <c r="N41" s="255"/>
      <c r="O41" s="255"/>
    </row>
    <row r="42" spans="1:57">
      <c r="B42" s="255"/>
      <c r="C42" s="255"/>
      <c r="D42" s="255"/>
      <c r="E42" s="255"/>
      <c r="F42" s="255"/>
      <c r="G42" s="255"/>
      <c r="H42" s="255"/>
      <c r="I42" s="255"/>
      <c r="J42" s="255"/>
      <c r="K42" s="255"/>
      <c r="L42" s="255"/>
      <c r="M42" s="255"/>
      <c r="N42" s="255"/>
      <c r="O42" s="255"/>
    </row>
    <row r="43" spans="1:57">
      <c r="B43" s="255"/>
      <c r="C43" s="255"/>
      <c r="D43" s="255"/>
      <c r="E43" s="255"/>
      <c r="F43" s="255"/>
      <c r="G43" s="255"/>
      <c r="H43" s="255"/>
      <c r="I43" s="255"/>
      <c r="J43" s="255"/>
      <c r="K43" s="255"/>
      <c r="L43" s="255"/>
      <c r="M43" s="255"/>
      <c r="N43" s="255"/>
      <c r="O43" s="255"/>
    </row>
    <row r="44" spans="1:57">
      <c r="B44" s="255"/>
      <c r="C44" s="255"/>
      <c r="D44" s="255"/>
      <c r="E44" s="255"/>
      <c r="F44" s="255"/>
      <c r="G44" s="255"/>
      <c r="H44" s="255"/>
      <c r="I44" s="255"/>
      <c r="J44" s="255"/>
      <c r="K44" s="255"/>
      <c r="L44" s="255"/>
      <c r="M44" s="255"/>
      <c r="N44" s="255"/>
      <c r="O44" s="255"/>
    </row>
    <row r="45" spans="1:57">
      <c r="B45" s="255"/>
      <c r="C45" s="255"/>
      <c r="D45" s="255"/>
      <c r="E45" s="255"/>
      <c r="F45" s="255"/>
      <c r="G45" s="255"/>
      <c r="H45" s="255"/>
      <c r="I45" s="255"/>
      <c r="J45" s="255"/>
      <c r="K45" s="255"/>
      <c r="L45" s="255"/>
      <c r="M45" s="255"/>
      <c r="N45" s="255"/>
      <c r="O45" s="255"/>
    </row>
    <row r="46" spans="1:57">
      <c r="B46" s="255"/>
      <c r="C46" s="255"/>
      <c r="D46" s="255"/>
      <c r="E46" s="255"/>
      <c r="F46" s="255"/>
      <c r="G46" s="255"/>
      <c r="H46" s="255"/>
      <c r="I46" s="255"/>
      <c r="J46" s="255"/>
      <c r="K46" s="255"/>
      <c r="L46" s="255"/>
      <c r="M46" s="255"/>
      <c r="N46" s="255"/>
      <c r="O46" s="255"/>
    </row>
    <row r="47" spans="1:57">
      <c r="B47" s="255"/>
      <c r="C47" s="255"/>
      <c r="D47" s="255"/>
      <c r="E47" s="255"/>
      <c r="F47" s="255"/>
      <c r="G47" s="255"/>
      <c r="H47" s="255"/>
      <c r="I47" s="255"/>
      <c r="J47" s="255"/>
      <c r="K47" s="255"/>
      <c r="L47" s="255"/>
      <c r="M47" s="255"/>
      <c r="N47" s="255"/>
      <c r="O47" s="255"/>
    </row>
    <row r="48" spans="1:57">
      <c r="B48" s="255"/>
      <c r="C48" s="255"/>
      <c r="D48" s="255"/>
      <c r="E48" s="255"/>
      <c r="F48" s="255"/>
      <c r="G48" s="255"/>
      <c r="H48" s="255"/>
      <c r="I48" s="255"/>
      <c r="J48" s="255"/>
      <c r="K48" s="255"/>
      <c r="L48" s="255"/>
      <c r="M48" s="255"/>
      <c r="N48" s="255"/>
      <c r="O48" s="255"/>
    </row>
    <row r="49" spans="2:15">
      <c r="B49" s="255"/>
      <c r="C49" s="255"/>
      <c r="D49" s="255"/>
      <c r="E49" s="255"/>
      <c r="F49" s="255"/>
      <c r="G49" s="255"/>
      <c r="H49" s="255"/>
      <c r="I49" s="255"/>
      <c r="J49" s="255"/>
      <c r="K49" s="255"/>
      <c r="L49" s="255"/>
      <c r="M49" s="255"/>
      <c r="N49" s="255"/>
      <c r="O49" s="255"/>
    </row>
    <row r="50" spans="2:15">
      <c r="B50" s="255"/>
      <c r="C50" s="255"/>
      <c r="D50" s="255"/>
      <c r="E50" s="255"/>
      <c r="F50" s="255"/>
      <c r="G50" s="255"/>
      <c r="H50" s="255"/>
      <c r="I50" s="255"/>
      <c r="J50" s="255"/>
      <c r="K50" s="255"/>
      <c r="L50" s="255"/>
      <c r="M50" s="255"/>
      <c r="N50" s="255"/>
      <c r="O50" s="255"/>
    </row>
    <row r="51" spans="2:15">
      <c r="B51" s="255"/>
      <c r="C51" s="255"/>
      <c r="D51" s="255"/>
      <c r="E51" s="255"/>
      <c r="F51" s="255"/>
      <c r="G51" s="255"/>
      <c r="H51" s="255"/>
      <c r="I51" s="255"/>
      <c r="J51" s="255"/>
      <c r="K51" s="255"/>
      <c r="L51" s="255"/>
      <c r="M51" s="255"/>
      <c r="N51" s="255"/>
      <c r="O51" s="255"/>
    </row>
    <row r="52" spans="2:15">
      <c r="B52" s="255"/>
      <c r="C52" s="255"/>
      <c r="D52" s="255"/>
      <c r="E52" s="255"/>
      <c r="F52" s="255"/>
      <c r="G52" s="255"/>
      <c r="H52" s="255"/>
      <c r="I52" s="255"/>
      <c r="J52" s="255"/>
      <c r="K52" s="255"/>
      <c r="L52" s="255"/>
      <c r="M52" s="255"/>
      <c r="N52" s="255"/>
      <c r="O52" s="255"/>
    </row>
    <row r="53" spans="2:15">
      <c r="B53" s="255"/>
      <c r="C53" s="255"/>
      <c r="D53" s="255"/>
      <c r="E53" s="255"/>
      <c r="F53" s="255"/>
      <c r="G53" s="255"/>
      <c r="H53" s="255"/>
      <c r="I53" s="255"/>
      <c r="J53" s="255"/>
      <c r="K53" s="255"/>
      <c r="L53" s="255"/>
      <c r="M53" s="255"/>
      <c r="N53" s="255"/>
      <c r="O53" s="255"/>
    </row>
    <row r="54" spans="2:15">
      <c r="B54" s="255"/>
      <c r="C54" s="255"/>
      <c r="D54" s="255"/>
      <c r="E54" s="255"/>
      <c r="F54" s="255"/>
      <c r="G54" s="255"/>
      <c r="H54" s="255"/>
      <c r="I54" s="255"/>
      <c r="J54" s="255"/>
      <c r="K54" s="255"/>
      <c r="L54" s="255"/>
      <c r="M54" s="255"/>
      <c r="N54" s="255"/>
      <c r="O54" s="255"/>
    </row>
    <row r="55" spans="2:15">
      <c r="B55" s="255"/>
      <c r="C55" s="255"/>
      <c r="D55" s="255"/>
      <c r="E55" s="255"/>
      <c r="F55" s="255"/>
      <c r="G55" s="255"/>
      <c r="H55" s="255"/>
      <c r="I55" s="255"/>
      <c r="J55" s="255"/>
      <c r="K55" s="255"/>
      <c r="L55" s="255"/>
      <c r="M55" s="255"/>
      <c r="N55" s="255"/>
      <c r="O55" s="255"/>
    </row>
    <row r="56" spans="2:15">
      <c r="B56" s="255"/>
      <c r="C56" s="255"/>
      <c r="D56" s="255"/>
      <c r="E56" s="255"/>
      <c r="F56" s="255"/>
      <c r="G56" s="255"/>
      <c r="H56" s="255"/>
      <c r="I56" s="255"/>
      <c r="J56" s="255"/>
      <c r="K56" s="255"/>
      <c r="L56" s="255"/>
      <c r="M56" s="255"/>
      <c r="N56" s="255"/>
      <c r="O56" s="255"/>
    </row>
    <row r="57" spans="2:15">
      <c r="B57" s="255"/>
      <c r="C57" s="255"/>
      <c r="D57" s="255"/>
      <c r="E57" s="255"/>
      <c r="F57" s="255"/>
      <c r="G57" s="255"/>
      <c r="H57" s="255"/>
      <c r="I57" s="255"/>
      <c r="J57" s="255"/>
      <c r="K57" s="255"/>
      <c r="L57" s="255"/>
      <c r="M57" s="255"/>
      <c r="N57" s="255"/>
      <c r="O57" s="255"/>
    </row>
    <row r="58" spans="2:15">
      <c r="B58" s="255"/>
      <c r="C58" s="255"/>
      <c r="D58" s="255"/>
      <c r="E58" s="255"/>
      <c r="F58" s="255"/>
      <c r="G58" s="255"/>
      <c r="H58" s="255"/>
      <c r="I58" s="255"/>
      <c r="J58" s="255"/>
      <c r="K58" s="255"/>
      <c r="L58" s="255"/>
      <c r="M58" s="255"/>
      <c r="N58" s="255"/>
      <c r="O58" s="255"/>
    </row>
    <row r="59" spans="2:15">
      <c r="B59" s="255"/>
      <c r="C59" s="255"/>
      <c r="D59" s="255"/>
      <c r="E59" s="255"/>
      <c r="F59" s="255"/>
      <c r="G59" s="255"/>
      <c r="H59" s="255"/>
      <c r="I59" s="255"/>
      <c r="J59" s="255"/>
      <c r="K59" s="255"/>
      <c r="L59" s="255"/>
      <c r="M59" s="255"/>
      <c r="N59" s="255"/>
      <c r="O59" s="255"/>
    </row>
    <row r="60" spans="2:15">
      <c r="B60" s="255"/>
      <c r="C60" s="255"/>
      <c r="D60" s="255"/>
      <c r="E60" s="255"/>
      <c r="F60" s="255"/>
      <c r="G60" s="255"/>
      <c r="H60" s="255"/>
      <c r="I60" s="255"/>
      <c r="J60" s="255"/>
      <c r="K60" s="255"/>
      <c r="L60" s="255"/>
      <c r="M60" s="255"/>
      <c r="N60" s="255"/>
      <c r="O60" s="255"/>
    </row>
    <row r="61" spans="2:15">
      <c r="B61" s="255"/>
      <c r="C61" s="255"/>
      <c r="D61" s="255"/>
      <c r="E61" s="255"/>
      <c r="F61" s="255"/>
      <c r="G61" s="255"/>
      <c r="H61" s="255"/>
      <c r="I61" s="255"/>
      <c r="J61" s="255"/>
      <c r="K61" s="255"/>
      <c r="L61" s="255"/>
      <c r="M61" s="255"/>
      <c r="N61" s="255"/>
      <c r="O61" s="255"/>
    </row>
    <row r="62" spans="2:15">
      <c r="B62" s="255"/>
      <c r="C62" s="255"/>
      <c r="D62" s="255"/>
      <c r="E62" s="255"/>
      <c r="F62" s="255"/>
      <c r="G62" s="255"/>
      <c r="H62" s="255"/>
      <c r="I62" s="255"/>
      <c r="J62" s="255"/>
      <c r="K62" s="255"/>
      <c r="L62" s="255"/>
      <c r="M62" s="255"/>
      <c r="N62" s="255"/>
      <c r="O62" s="255"/>
    </row>
    <row r="63" spans="2:15">
      <c r="B63" s="255"/>
      <c r="C63" s="255"/>
      <c r="D63" s="255"/>
      <c r="E63" s="255"/>
      <c r="F63" s="255"/>
      <c r="G63" s="255"/>
      <c r="H63" s="255"/>
      <c r="I63" s="255"/>
      <c r="J63" s="255"/>
      <c r="K63" s="255"/>
      <c r="L63" s="255"/>
      <c r="M63" s="255"/>
      <c r="N63" s="255"/>
      <c r="O63" s="255"/>
    </row>
    <row r="64" spans="2:15">
      <c r="B64" s="255"/>
      <c r="C64" s="255"/>
      <c r="D64" s="255"/>
      <c r="E64" s="255"/>
      <c r="F64" s="255"/>
      <c r="G64" s="255"/>
      <c r="H64" s="255"/>
      <c r="I64" s="255"/>
      <c r="J64" s="255"/>
      <c r="K64" s="255"/>
      <c r="L64" s="255"/>
      <c r="M64" s="255"/>
      <c r="N64" s="255"/>
      <c r="O64" s="255"/>
    </row>
    <row r="65" spans="2:15">
      <c r="B65" s="255"/>
      <c r="C65" s="255"/>
      <c r="D65" s="255"/>
      <c r="E65" s="255"/>
      <c r="F65" s="255"/>
      <c r="G65" s="255"/>
      <c r="H65" s="255"/>
      <c r="I65" s="255"/>
      <c r="J65" s="255"/>
      <c r="K65" s="255"/>
      <c r="L65" s="255"/>
      <c r="M65" s="255"/>
      <c r="N65" s="255"/>
      <c r="O65" s="255"/>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codeName="Planilha85">
    <tabColor theme="0" tint="-0.499984740745262"/>
    <pageSetUpPr autoPageBreaks="0" fitToPage="1"/>
  </sheetPr>
  <dimension ref="A1:EB72"/>
  <sheetViews>
    <sheetView showGridLines="0" zoomScaleNormal="100" zoomScaleSheetLayoutView="40" workbookViewId="0">
      <pane xSplit="2" ySplit="1" topLeftCell="DU2" activePane="bottomRight" state="frozen"/>
      <selection activeCell="B10" sqref="B10"/>
      <selection pane="topRight" activeCell="B10" sqref="B10"/>
      <selection pane="bottomLeft" activeCell="B10" sqref="B10"/>
      <selection pane="bottomRight"/>
    </sheetView>
  </sheetViews>
  <sheetFormatPr defaultColWidth="9.1796875" defaultRowHeight="13"/>
  <cols>
    <col min="1" max="1" width="1.453125" style="4" customWidth="1"/>
    <col min="2" max="2" width="51.26953125" style="4" customWidth="1"/>
    <col min="3" max="46" width="11.54296875" style="4" customWidth="1"/>
    <col min="47" max="47" width="11.1796875" style="4" customWidth="1"/>
    <col min="48" max="48" width="7.81640625" style="4" customWidth="1"/>
    <col min="49" max="49" width="11.1796875" style="4" customWidth="1"/>
    <col min="50" max="50" width="8.54296875" style="4" customWidth="1"/>
    <col min="51" max="51" width="11.1796875" style="4" customWidth="1"/>
    <col min="52" max="52" width="11.7265625" style="4" customWidth="1"/>
    <col min="53" max="53" width="11.1796875" style="4" customWidth="1"/>
    <col min="54" max="54" width="11.7265625" style="4" customWidth="1"/>
    <col min="55" max="55" width="11.1796875" style="4" customWidth="1"/>
    <col min="56" max="56" width="11.7265625" style="4" customWidth="1"/>
    <col min="57" max="57" width="11.1796875" style="4" customWidth="1"/>
    <col min="58" max="58" width="11.7265625" style="4" customWidth="1"/>
    <col min="59" max="59" width="11.1796875" style="4" customWidth="1"/>
    <col min="60" max="60" width="11.7265625" style="4" customWidth="1"/>
    <col min="61" max="61" width="11.1796875" style="4" customWidth="1"/>
    <col min="62" max="62" width="11.7265625" style="4" customWidth="1"/>
    <col min="63" max="63" width="11.1796875" style="4" customWidth="1"/>
    <col min="64" max="64" width="11.7265625" style="4" customWidth="1"/>
    <col min="65" max="65" width="11.1796875" style="4" customWidth="1"/>
    <col min="66" max="66" width="11.7265625" style="4" customWidth="1"/>
    <col min="67" max="67" width="11.1796875" style="4" customWidth="1"/>
    <col min="68" max="68" width="11.7265625" style="4" customWidth="1"/>
    <col min="69" max="69" width="11.1796875" style="4" customWidth="1"/>
    <col min="70" max="70" width="11.7265625" style="4" customWidth="1"/>
    <col min="71" max="71" width="10.7265625" style="4" customWidth="1"/>
    <col min="72" max="72" width="9.54296875" style="4" customWidth="1"/>
    <col min="73" max="73" width="11.7265625" style="4" customWidth="1"/>
    <col min="74" max="74" width="9.1796875" style="4" customWidth="1"/>
    <col min="75" max="75" width="11.7265625" style="4" customWidth="1"/>
    <col min="76" max="78" width="9.1796875" style="4" customWidth="1"/>
    <col min="79" max="79" width="11.7265625" style="4" customWidth="1"/>
    <col min="80" max="80" width="9.1796875" style="4" customWidth="1"/>
    <col min="81" max="81" width="11.7265625" style="4" customWidth="1"/>
    <col min="82" max="82" width="9.1796875" style="4" customWidth="1"/>
    <col min="83" max="83" width="11.7265625" style="4" customWidth="1"/>
    <col min="84" max="84" width="9.1796875" style="4" customWidth="1"/>
    <col min="85" max="85" width="10.7265625" style="4" customWidth="1"/>
    <col min="86" max="86" width="9.1796875" style="4" customWidth="1"/>
    <col min="87" max="87" width="10.54296875" style="4" customWidth="1"/>
    <col min="88" max="88" width="9.1796875" style="4" customWidth="1"/>
    <col min="89" max="89" width="11.453125" style="4" customWidth="1"/>
    <col min="90" max="90" width="9.1796875" style="4" customWidth="1"/>
    <col min="91" max="91" width="11" style="4" customWidth="1"/>
    <col min="92" max="92" width="9.81640625" style="4" customWidth="1"/>
    <col min="93" max="93" width="10.7265625" style="4" customWidth="1"/>
    <col min="94" max="94" width="9.1796875" style="4" customWidth="1"/>
    <col min="95" max="95" width="11.26953125" style="4" customWidth="1"/>
    <col min="96" max="96" width="9.1796875" style="4" customWidth="1"/>
    <col min="97" max="97" width="11.26953125" style="4" customWidth="1"/>
    <col min="98" max="98" width="9.1796875" style="4" customWidth="1"/>
    <col min="99" max="99" width="11.1796875" style="4" customWidth="1"/>
    <col min="100" max="100" width="9.1796875" style="4" customWidth="1"/>
    <col min="101" max="101" width="11.1796875" style="4" customWidth="1"/>
    <col min="102" max="102" width="10.1796875" style="4" customWidth="1"/>
    <col min="103" max="103" width="11.1796875" style="4" bestFit="1" customWidth="1"/>
    <col min="104" max="104" width="9.1796875" style="4"/>
    <col min="105" max="105" width="11.1796875" style="4" bestFit="1" customWidth="1"/>
    <col min="106" max="106" width="9.1796875" style="4"/>
    <col min="107" max="107" width="11.1796875" style="4" bestFit="1" customWidth="1"/>
    <col min="108" max="108" width="9.1796875" style="4"/>
    <col min="109" max="109" width="11.1796875" style="4" bestFit="1" customWidth="1"/>
    <col min="110" max="110" width="9.1796875" style="4"/>
    <col min="111" max="111" width="11.1796875" style="4" bestFit="1" customWidth="1"/>
    <col min="112" max="112" width="9.1796875" style="4"/>
    <col min="113" max="113" width="11.1796875" style="4" bestFit="1" customWidth="1"/>
    <col min="114" max="114" width="9.1796875" style="4"/>
    <col min="115" max="115" width="11.1796875" style="4" bestFit="1" customWidth="1"/>
    <col min="116" max="116" width="9.1796875" style="4"/>
    <col min="117" max="117" width="11.1796875" style="4" bestFit="1" customWidth="1"/>
    <col min="118" max="118" width="9.1796875" style="4"/>
    <col min="119" max="119" width="11.1796875" style="4" bestFit="1" customWidth="1"/>
    <col min="120" max="120" width="9.453125" style="4" customWidth="1"/>
    <col min="121" max="121" width="10.81640625" style="4" bestFit="1" customWidth="1"/>
    <col min="122" max="122" width="9.54296875" style="4" customWidth="1"/>
    <col min="123" max="123" width="11.1796875" style="4" bestFit="1" customWidth="1"/>
    <col min="124" max="124" width="9.1796875" style="4"/>
    <col min="125" max="125" width="10.81640625" style="4" bestFit="1" customWidth="1"/>
    <col min="126" max="126" width="9.1796875" style="4" customWidth="1"/>
    <col min="127" max="127" width="10.81640625" style="4" bestFit="1" customWidth="1"/>
    <col min="128" max="128" width="10.7265625" style="4" customWidth="1"/>
    <col min="129" max="129" width="10.81640625" style="4" bestFit="1" customWidth="1"/>
    <col min="130" max="130" width="7.7265625" style="4" bestFit="1" customWidth="1"/>
    <col min="131" max="131" width="10.54296875" style="4" customWidth="1"/>
    <col min="132" max="132" width="9.453125" style="4" customWidth="1"/>
    <col min="133" max="16384" width="9.1796875" style="4"/>
  </cols>
  <sheetData>
    <row r="1" spans="1:132" s="3" customFormat="1" ht="39.65" customHeight="1" thickBot="1">
      <c r="A1" s="1311"/>
      <c r="B1" s="1312" t="s">
        <v>1013</v>
      </c>
      <c r="C1" s="1935">
        <v>39813</v>
      </c>
      <c r="D1" s="1935"/>
      <c r="E1" s="1935">
        <v>39903</v>
      </c>
      <c r="F1" s="1935"/>
      <c r="G1" s="1935">
        <v>39994</v>
      </c>
      <c r="H1" s="1935"/>
      <c r="I1" s="1935">
        <v>40086</v>
      </c>
      <c r="J1" s="1935"/>
      <c r="K1" s="1935">
        <v>40178</v>
      </c>
      <c r="L1" s="1935"/>
      <c r="M1" s="1935">
        <v>40268</v>
      </c>
      <c r="N1" s="1935"/>
      <c r="O1" s="1935">
        <v>40359</v>
      </c>
      <c r="P1" s="1935"/>
      <c r="Q1" s="1935">
        <v>40451</v>
      </c>
      <c r="R1" s="1935"/>
      <c r="S1" s="1935">
        <v>40543</v>
      </c>
      <c r="T1" s="1935"/>
      <c r="U1" s="1935">
        <v>40633</v>
      </c>
      <c r="V1" s="1935"/>
      <c r="W1" s="1935">
        <v>40724</v>
      </c>
      <c r="X1" s="1935"/>
      <c r="Y1" s="1935">
        <v>40816</v>
      </c>
      <c r="Z1" s="1935"/>
      <c r="AA1" s="1935">
        <v>40908</v>
      </c>
      <c r="AB1" s="1935"/>
      <c r="AC1" s="1935">
        <v>40999</v>
      </c>
      <c r="AD1" s="1935"/>
      <c r="AE1" s="1935">
        <v>41090</v>
      </c>
      <c r="AF1" s="1935"/>
      <c r="AG1" s="1935">
        <v>41182</v>
      </c>
      <c r="AH1" s="1935"/>
      <c r="AI1" s="1935">
        <v>41274</v>
      </c>
      <c r="AJ1" s="1935"/>
      <c r="AK1" s="1935">
        <v>41364</v>
      </c>
      <c r="AL1" s="1935"/>
      <c r="AM1" s="1935">
        <v>41455</v>
      </c>
      <c r="AN1" s="1935"/>
      <c r="AO1" s="1935">
        <v>41547</v>
      </c>
      <c r="AP1" s="1935"/>
      <c r="AQ1" s="1935">
        <v>41639</v>
      </c>
      <c r="AR1" s="1935"/>
      <c r="AS1" s="1935">
        <v>41729</v>
      </c>
      <c r="AT1" s="1935"/>
      <c r="AU1" s="1935">
        <v>41820</v>
      </c>
      <c r="AV1" s="1935"/>
      <c r="AW1" s="1935">
        <v>41912</v>
      </c>
      <c r="AX1" s="1935"/>
      <c r="AY1" s="1935">
        <v>42004</v>
      </c>
      <c r="AZ1" s="1935"/>
      <c r="BA1" s="1935">
        <v>42094</v>
      </c>
      <c r="BB1" s="1935"/>
      <c r="BC1" s="1935">
        <v>42185</v>
      </c>
      <c r="BD1" s="1935"/>
      <c r="BE1" s="1935">
        <v>42277</v>
      </c>
      <c r="BF1" s="1935"/>
      <c r="BG1" s="1935">
        <v>42369</v>
      </c>
      <c r="BH1" s="1935"/>
      <c r="BI1" s="1935">
        <v>42460</v>
      </c>
      <c r="BJ1" s="1935"/>
      <c r="BK1" s="1935">
        <v>42551</v>
      </c>
      <c r="BL1" s="1935"/>
      <c r="BM1" s="1935">
        <v>42643</v>
      </c>
      <c r="BN1" s="1935"/>
      <c r="BO1" s="1935">
        <v>42735</v>
      </c>
      <c r="BP1" s="1935"/>
      <c r="BQ1" s="1935">
        <v>42825</v>
      </c>
      <c r="BR1" s="1935"/>
      <c r="BS1" s="1935">
        <v>42916</v>
      </c>
      <c r="BT1" s="1935"/>
      <c r="BU1" s="1935">
        <v>43008</v>
      </c>
      <c r="BV1" s="1935"/>
      <c r="BW1" s="1935">
        <v>43100</v>
      </c>
      <c r="BX1" s="1935"/>
      <c r="BY1" s="1935">
        <v>43190</v>
      </c>
      <c r="BZ1" s="1935"/>
      <c r="CA1" s="1935">
        <v>43281</v>
      </c>
      <c r="CB1" s="1935"/>
      <c r="CC1" s="1935">
        <v>43373</v>
      </c>
      <c r="CD1" s="1935"/>
      <c r="CE1" s="1935">
        <v>43465</v>
      </c>
      <c r="CF1" s="1935"/>
      <c r="CG1" s="1935">
        <v>43555</v>
      </c>
      <c r="CH1" s="1935"/>
      <c r="CI1" s="1935">
        <v>43646</v>
      </c>
      <c r="CJ1" s="1935"/>
      <c r="CK1" s="1935">
        <v>43738</v>
      </c>
      <c r="CL1" s="1935"/>
      <c r="CM1" s="1935">
        <v>43829</v>
      </c>
      <c r="CN1" s="1935"/>
      <c r="CO1" s="1935">
        <v>43921</v>
      </c>
      <c r="CP1" s="1935"/>
      <c r="CQ1" s="1935">
        <v>44012</v>
      </c>
      <c r="CR1" s="1935"/>
      <c r="CS1" s="1935">
        <v>44104</v>
      </c>
      <c r="CT1" s="1935"/>
      <c r="CU1" s="1935">
        <v>44196</v>
      </c>
      <c r="CV1" s="1935"/>
      <c r="CW1" s="1935">
        <v>44286</v>
      </c>
      <c r="CX1" s="1935"/>
      <c r="CY1" s="1935">
        <v>44348</v>
      </c>
      <c r="CZ1" s="1935"/>
      <c r="DA1" s="1935">
        <v>44440</v>
      </c>
      <c r="DB1" s="1935"/>
      <c r="DC1" s="1935">
        <v>44561</v>
      </c>
      <c r="DD1" s="1935"/>
      <c r="DE1" s="1935">
        <v>44651</v>
      </c>
      <c r="DF1" s="1935"/>
      <c r="DG1" s="1935">
        <v>44742</v>
      </c>
      <c r="DH1" s="1935"/>
      <c r="DI1" s="1935">
        <v>44834</v>
      </c>
      <c r="DJ1" s="1935"/>
      <c r="DK1" s="1935">
        <v>44926</v>
      </c>
      <c r="DL1" s="1935"/>
      <c r="DM1" s="1935">
        <v>45016</v>
      </c>
      <c r="DN1" s="1935"/>
      <c r="DO1" s="1935">
        <v>45107</v>
      </c>
      <c r="DP1" s="1935"/>
      <c r="DQ1" s="1935">
        <v>45199</v>
      </c>
      <c r="DR1" s="1935"/>
      <c r="DS1" s="1935">
        <v>45291</v>
      </c>
      <c r="DT1" s="1935"/>
      <c r="DU1" s="1935">
        <v>45382</v>
      </c>
      <c r="DV1" s="1935"/>
      <c r="DW1" s="1935">
        <v>45473</v>
      </c>
      <c r="DX1" s="1935"/>
      <c r="DY1" s="1935">
        <v>45565</v>
      </c>
      <c r="DZ1" s="1935"/>
      <c r="EA1" s="1935">
        <v>45657</v>
      </c>
      <c r="EB1" s="1935"/>
    </row>
    <row r="2" spans="1:132" s="8" customFormat="1" ht="13.5" thickBot="1">
      <c r="A2" s="928"/>
      <c r="B2" s="928" t="s">
        <v>1014</v>
      </c>
      <c r="C2" s="928" t="s">
        <v>1015</v>
      </c>
      <c r="D2" s="928" t="s">
        <v>1016</v>
      </c>
      <c r="E2" s="928" t="s">
        <v>1015</v>
      </c>
      <c r="F2" s="928" t="s">
        <v>1016</v>
      </c>
      <c r="G2" s="928" t="s">
        <v>1015</v>
      </c>
      <c r="H2" s="928" t="s">
        <v>1016</v>
      </c>
      <c r="I2" s="928" t="s">
        <v>1015</v>
      </c>
      <c r="J2" s="928" t="s">
        <v>1016</v>
      </c>
      <c r="K2" s="928" t="s">
        <v>1015</v>
      </c>
      <c r="L2" s="928" t="s">
        <v>1016</v>
      </c>
      <c r="M2" s="928" t="s">
        <v>1015</v>
      </c>
      <c r="N2" s="928" t="s">
        <v>1016</v>
      </c>
      <c r="O2" s="928" t="s">
        <v>1015</v>
      </c>
      <c r="P2" s="928" t="s">
        <v>1016</v>
      </c>
      <c r="Q2" s="928" t="s">
        <v>1015</v>
      </c>
      <c r="R2" s="928" t="s">
        <v>1016</v>
      </c>
      <c r="S2" s="928" t="s">
        <v>1015</v>
      </c>
      <c r="T2" s="928" t="s">
        <v>1016</v>
      </c>
      <c r="U2" s="928" t="s">
        <v>1015</v>
      </c>
      <c r="V2" s="928" t="s">
        <v>1016</v>
      </c>
      <c r="W2" s="928" t="s">
        <v>1015</v>
      </c>
      <c r="X2" s="928" t="s">
        <v>1016</v>
      </c>
      <c r="Y2" s="928" t="s">
        <v>1015</v>
      </c>
      <c r="Z2" s="928" t="s">
        <v>1016</v>
      </c>
      <c r="AA2" s="928" t="s">
        <v>1015</v>
      </c>
      <c r="AB2" s="928" t="s">
        <v>1016</v>
      </c>
      <c r="AC2" s="928" t="s">
        <v>1015</v>
      </c>
      <c r="AD2" s="928" t="s">
        <v>1016</v>
      </c>
      <c r="AE2" s="929" t="s">
        <v>1015</v>
      </c>
      <c r="AF2" s="928" t="s">
        <v>1016</v>
      </c>
      <c r="AG2" s="928" t="s">
        <v>1015</v>
      </c>
      <c r="AH2" s="928" t="s">
        <v>1016</v>
      </c>
      <c r="AI2" s="928" t="s">
        <v>1015</v>
      </c>
      <c r="AJ2" s="929" t="s">
        <v>1016</v>
      </c>
      <c r="AK2" s="929" t="s">
        <v>1015</v>
      </c>
      <c r="AL2" s="929" t="s">
        <v>1016</v>
      </c>
      <c r="AM2" s="929" t="s">
        <v>1015</v>
      </c>
      <c r="AN2" s="929" t="s">
        <v>1016</v>
      </c>
      <c r="AO2" s="929" t="s">
        <v>1015</v>
      </c>
      <c r="AP2" s="929" t="s">
        <v>1016</v>
      </c>
      <c r="AQ2" s="929" t="s">
        <v>1015</v>
      </c>
      <c r="AR2" s="929" t="s">
        <v>1016</v>
      </c>
      <c r="AS2" s="929" t="s">
        <v>1015</v>
      </c>
      <c r="AT2" s="929" t="s">
        <v>1016</v>
      </c>
      <c r="AU2" s="929" t="s">
        <v>1015</v>
      </c>
      <c r="AV2" s="929" t="s">
        <v>1016</v>
      </c>
      <c r="AW2" s="929" t="s">
        <v>1015</v>
      </c>
      <c r="AX2" s="929" t="s">
        <v>1016</v>
      </c>
      <c r="AY2" s="929" t="s">
        <v>1015</v>
      </c>
      <c r="AZ2" s="929" t="s">
        <v>1016</v>
      </c>
      <c r="BA2" s="929" t="s">
        <v>1015</v>
      </c>
      <c r="BB2" s="929" t="s">
        <v>1016</v>
      </c>
      <c r="BC2" s="929" t="s">
        <v>1015</v>
      </c>
      <c r="BD2" s="929" t="s">
        <v>1016</v>
      </c>
      <c r="BE2" s="929" t="s">
        <v>1015</v>
      </c>
      <c r="BF2" s="929" t="s">
        <v>1016</v>
      </c>
      <c r="BG2" s="929" t="s">
        <v>1015</v>
      </c>
      <c r="BH2" s="929" t="s">
        <v>1016</v>
      </c>
      <c r="BI2" s="929" t="s">
        <v>1015</v>
      </c>
      <c r="BJ2" s="929" t="s">
        <v>1016</v>
      </c>
      <c r="BK2" s="929" t="s">
        <v>1015</v>
      </c>
      <c r="BL2" s="929" t="s">
        <v>1016</v>
      </c>
      <c r="BM2" s="929" t="s">
        <v>1015</v>
      </c>
      <c r="BN2" s="929" t="s">
        <v>1016</v>
      </c>
      <c r="BO2" s="929" t="s">
        <v>1015</v>
      </c>
      <c r="BP2" s="929" t="s">
        <v>1016</v>
      </c>
      <c r="BQ2" s="929" t="s">
        <v>1015</v>
      </c>
      <c r="BR2" s="929" t="s">
        <v>1016</v>
      </c>
      <c r="BS2" s="929" t="s">
        <v>1015</v>
      </c>
      <c r="BT2" s="929" t="s">
        <v>1016</v>
      </c>
      <c r="BU2" s="929" t="s">
        <v>1015</v>
      </c>
      <c r="BV2" s="929" t="s">
        <v>1016</v>
      </c>
      <c r="BW2" s="929" t="s">
        <v>1015</v>
      </c>
      <c r="BX2" s="929" t="s">
        <v>1016</v>
      </c>
      <c r="BY2" s="929" t="s">
        <v>1015</v>
      </c>
      <c r="BZ2" s="929" t="s">
        <v>1016</v>
      </c>
      <c r="CA2" s="929" t="s">
        <v>1015</v>
      </c>
      <c r="CB2" s="929" t="s">
        <v>1016</v>
      </c>
      <c r="CC2" s="929" t="s">
        <v>1015</v>
      </c>
      <c r="CD2" s="929" t="s">
        <v>1016</v>
      </c>
      <c r="CE2" s="929" t="s">
        <v>1015</v>
      </c>
      <c r="CF2" s="929" t="s">
        <v>1016</v>
      </c>
      <c r="CG2" s="929" t="s">
        <v>1015</v>
      </c>
      <c r="CH2" s="929" t="s">
        <v>1016</v>
      </c>
      <c r="CI2" s="929" t="s">
        <v>1015</v>
      </c>
      <c r="CJ2" s="929" t="s">
        <v>1016</v>
      </c>
      <c r="CK2" s="929" t="s">
        <v>1015</v>
      </c>
      <c r="CL2" s="929" t="s">
        <v>1016</v>
      </c>
      <c r="CM2" s="929" t="s">
        <v>1015</v>
      </c>
      <c r="CN2" s="929" t="s">
        <v>1016</v>
      </c>
      <c r="CO2" s="929" t="s">
        <v>1015</v>
      </c>
      <c r="CP2" s="929" t="s">
        <v>1016</v>
      </c>
      <c r="CQ2" s="929" t="s">
        <v>1015</v>
      </c>
      <c r="CR2" s="929" t="s">
        <v>1016</v>
      </c>
      <c r="CS2" s="929" t="s">
        <v>1015</v>
      </c>
      <c r="CT2" s="929" t="s">
        <v>1016</v>
      </c>
      <c r="CU2" s="929" t="s">
        <v>1015</v>
      </c>
      <c r="CV2" s="929" t="s">
        <v>1016</v>
      </c>
      <c r="CW2" s="929" t="s">
        <v>1015</v>
      </c>
      <c r="CX2" s="929" t="s">
        <v>1016</v>
      </c>
      <c r="CY2" s="929" t="s">
        <v>1015</v>
      </c>
      <c r="CZ2" s="929" t="s">
        <v>1016</v>
      </c>
      <c r="DA2" s="929" t="s">
        <v>1015</v>
      </c>
      <c r="DB2" s="929" t="s">
        <v>1016</v>
      </c>
      <c r="DC2" s="929" t="s">
        <v>1015</v>
      </c>
      <c r="DD2" s="929" t="s">
        <v>1016</v>
      </c>
      <c r="DE2" s="929" t="s">
        <v>1015</v>
      </c>
      <c r="DF2" s="929" t="s">
        <v>1016</v>
      </c>
      <c r="DG2" s="929" t="s">
        <v>1015</v>
      </c>
      <c r="DH2" s="929" t="s">
        <v>1016</v>
      </c>
      <c r="DI2" s="929" t="s">
        <v>1015</v>
      </c>
      <c r="DJ2" s="929" t="s">
        <v>1016</v>
      </c>
      <c r="DK2" s="929" t="s">
        <v>1015</v>
      </c>
      <c r="DL2" s="929" t="s">
        <v>1016</v>
      </c>
      <c r="DM2" s="929" t="s">
        <v>1015</v>
      </c>
      <c r="DN2" s="929" t="s">
        <v>1016</v>
      </c>
      <c r="DO2" s="929" t="s">
        <v>1015</v>
      </c>
      <c r="DP2" s="929" t="s">
        <v>1016</v>
      </c>
      <c r="DQ2" s="929" t="s">
        <v>1015</v>
      </c>
      <c r="DR2" s="929" t="s">
        <v>1016</v>
      </c>
      <c r="DS2" s="929" t="s">
        <v>1015</v>
      </c>
      <c r="DT2" s="929" t="s">
        <v>1016</v>
      </c>
      <c r="DU2" s="929" t="s">
        <v>1015</v>
      </c>
      <c r="DV2" s="929" t="s">
        <v>1016</v>
      </c>
      <c r="DW2" s="929" t="s">
        <v>1015</v>
      </c>
      <c r="DX2" s="929" t="s">
        <v>1016</v>
      </c>
      <c r="DY2" s="929" t="s">
        <v>1015</v>
      </c>
      <c r="DZ2" s="929" t="s">
        <v>1016</v>
      </c>
      <c r="EA2" s="929" t="s">
        <v>1015</v>
      </c>
      <c r="EB2" s="929" t="s">
        <v>1016</v>
      </c>
    </row>
    <row r="3" spans="1:132" ht="13.5" thickBot="1">
      <c r="A3" s="478"/>
      <c r="B3" s="478" t="s">
        <v>1017</v>
      </c>
      <c r="C3" s="479" t="s">
        <v>1018</v>
      </c>
      <c r="D3" s="479" t="s">
        <v>23</v>
      </c>
      <c r="E3" s="479" t="s">
        <v>1018</v>
      </c>
      <c r="F3" s="479" t="s">
        <v>23</v>
      </c>
      <c r="G3" s="479" t="s">
        <v>1018</v>
      </c>
      <c r="H3" s="479" t="s">
        <v>23</v>
      </c>
      <c r="I3" s="479" t="s">
        <v>1018</v>
      </c>
      <c r="J3" s="479" t="s">
        <v>23</v>
      </c>
      <c r="K3" s="479" t="s">
        <v>1018</v>
      </c>
      <c r="L3" s="479" t="s">
        <v>23</v>
      </c>
      <c r="M3" s="479" t="s">
        <v>1018</v>
      </c>
      <c r="N3" s="479" t="s">
        <v>23</v>
      </c>
      <c r="O3" s="479" t="s">
        <v>1018</v>
      </c>
      <c r="P3" s="479" t="s">
        <v>23</v>
      </c>
      <c r="Q3" s="479" t="s">
        <v>1018</v>
      </c>
      <c r="R3" s="479" t="s">
        <v>23</v>
      </c>
      <c r="S3" s="479" t="s">
        <v>1018</v>
      </c>
      <c r="T3" s="479" t="s">
        <v>23</v>
      </c>
      <c r="U3" s="479" t="s">
        <v>1018</v>
      </c>
      <c r="V3" s="479" t="s">
        <v>23</v>
      </c>
      <c r="W3" s="479" t="s">
        <v>1018</v>
      </c>
      <c r="X3" s="479" t="s">
        <v>23</v>
      </c>
      <c r="Y3" s="479" t="s">
        <v>1018</v>
      </c>
      <c r="Z3" s="479" t="s">
        <v>23</v>
      </c>
      <c r="AA3" s="479" t="s">
        <v>1018</v>
      </c>
      <c r="AB3" s="479" t="s">
        <v>23</v>
      </c>
      <c r="AC3" s="479" t="s">
        <v>1018</v>
      </c>
      <c r="AD3" s="479" t="s">
        <v>23</v>
      </c>
      <c r="AE3" s="479" t="s">
        <v>1018</v>
      </c>
      <c r="AF3" s="479" t="s">
        <v>23</v>
      </c>
      <c r="AG3" s="479" t="s">
        <v>1018</v>
      </c>
      <c r="AH3" s="479" t="s">
        <v>23</v>
      </c>
      <c r="AI3" s="479" t="s">
        <v>1018</v>
      </c>
      <c r="AJ3" s="479" t="s">
        <v>23</v>
      </c>
      <c r="AK3" s="479" t="s">
        <v>1018</v>
      </c>
      <c r="AL3" s="479" t="s">
        <v>23</v>
      </c>
      <c r="AM3" s="479" t="s">
        <v>1018</v>
      </c>
      <c r="AN3" s="479" t="s">
        <v>23</v>
      </c>
      <c r="AO3" s="479" t="s">
        <v>1018</v>
      </c>
      <c r="AP3" s="479" t="s">
        <v>23</v>
      </c>
      <c r="AQ3" s="479" t="s">
        <v>1018</v>
      </c>
      <c r="AR3" s="479" t="s">
        <v>23</v>
      </c>
      <c r="AS3" s="479" t="s">
        <v>1018</v>
      </c>
      <c r="AT3" s="479" t="s">
        <v>23</v>
      </c>
      <c r="AU3" s="479" t="s">
        <v>1018</v>
      </c>
      <c r="AV3" s="479" t="s">
        <v>23</v>
      </c>
      <c r="AW3" s="479" t="s">
        <v>1018</v>
      </c>
      <c r="AX3" s="479" t="s">
        <v>23</v>
      </c>
      <c r="AY3" s="479" t="s">
        <v>1018</v>
      </c>
      <c r="AZ3" s="479" t="s">
        <v>23</v>
      </c>
      <c r="BA3" s="479" t="s">
        <v>1018</v>
      </c>
      <c r="BB3" s="479" t="s">
        <v>23</v>
      </c>
      <c r="BC3" s="479" t="s">
        <v>1018</v>
      </c>
      <c r="BD3" s="479" t="s">
        <v>23</v>
      </c>
      <c r="BE3" s="479" t="s">
        <v>1018</v>
      </c>
      <c r="BF3" s="479" t="s">
        <v>23</v>
      </c>
      <c r="BG3" s="480" t="s">
        <v>1019</v>
      </c>
      <c r="BH3" s="479" t="s">
        <v>23</v>
      </c>
      <c r="BI3" s="481" t="s">
        <v>1019</v>
      </c>
      <c r="BJ3" s="479" t="s">
        <v>23</v>
      </c>
      <c r="BK3" s="480" t="s">
        <v>504</v>
      </c>
      <c r="BL3" s="479" t="s">
        <v>23</v>
      </c>
      <c r="BM3" s="479" t="s">
        <v>504</v>
      </c>
      <c r="BN3" s="479" t="s">
        <v>23</v>
      </c>
      <c r="BO3" s="479" t="s">
        <v>504</v>
      </c>
      <c r="BP3" s="479" t="s">
        <v>23</v>
      </c>
      <c r="BQ3" s="479" t="s">
        <v>504</v>
      </c>
      <c r="BR3" s="479" t="s">
        <v>23</v>
      </c>
      <c r="BS3" s="479" t="s">
        <v>504</v>
      </c>
      <c r="BT3" s="479" t="s">
        <v>23</v>
      </c>
      <c r="BU3" s="479" t="s">
        <v>504</v>
      </c>
      <c r="BV3" s="479" t="s">
        <v>23</v>
      </c>
      <c r="BW3" s="479" t="s">
        <v>504</v>
      </c>
      <c r="BX3" s="479" t="s">
        <v>23</v>
      </c>
      <c r="BY3" s="479" t="s">
        <v>504</v>
      </c>
      <c r="BZ3" s="479" t="s">
        <v>23</v>
      </c>
      <c r="CA3" s="481" t="s">
        <v>504</v>
      </c>
      <c r="CB3" s="479" t="s">
        <v>23</v>
      </c>
      <c r="CC3" s="481" t="s">
        <v>504</v>
      </c>
      <c r="CD3" s="479" t="s">
        <v>23</v>
      </c>
      <c r="CE3" s="481" t="s">
        <v>504</v>
      </c>
      <c r="CF3" s="479" t="s">
        <v>23</v>
      </c>
      <c r="CG3" s="481" t="s">
        <v>504</v>
      </c>
      <c r="CH3" s="479" t="s">
        <v>23</v>
      </c>
      <c r="CI3" s="481" t="s">
        <v>504</v>
      </c>
      <c r="CJ3" s="479" t="s">
        <v>23</v>
      </c>
      <c r="CK3" s="481" t="s">
        <v>504</v>
      </c>
      <c r="CL3" s="479" t="s">
        <v>23</v>
      </c>
      <c r="CM3" s="481" t="s">
        <v>504</v>
      </c>
      <c r="CN3" s="479" t="s">
        <v>23</v>
      </c>
      <c r="CO3" s="481" t="s">
        <v>504</v>
      </c>
      <c r="CP3" s="479" t="s">
        <v>23</v>
      </c>
      <c r="CQ3" s="481" t="s">
        <v>504</v>
      </c>
      <c r="CR3" s="479" t="s">
        <v>23</v>
      </c>
      <c r="CS3" s="481" t="s">
        <v>504</v>
      </c>
      <c r="CT3" s="479" t="s">
        <v>23</v>
      </c>
      <c r="CU3" s="481" t="s">
        <v>504</v>
      </c>
      <c r="CV3" s="479" t="s">
        <v>23</v>
      </c>
      <c r="CW3" s="481" t="s">
        <v>504</v>
      </c>
      <c r="CX3" s="479" t="s">
        <v>23</v>
      </c>
      <c r="CY3" s="481" t="s">
        <v>504</v>
      </c>
      <c r="CZ3" s="479" t="s">
        <v>23</v>
      </c>
      <c r="DA3" s="481" t="s">
        <v>504</v>
      </c>
      <c r="DB3" s="479" t="s">
        <v>23</v>
      </c>
      <c r="DC3" s="481" t="s">
        <v>504</v>
      </c>
      <c r="DD3" s="479" t="s">
        <v>23</v>
      </c>
      <c r="DE3" s="481" t="s">
        <v>504</v>
      </c>
      <c r="DF3" s="479" t="s">
        <v>23</v>
      </c>
      <c r="DG3" s="481" t="s">
        <v>504</v>
      </c>
      <c r="DH3" s="479" t="s">
        <v>23</v>
      </c>
      <c r="DI3" s="481" t="s">
        <v>504</v>
      </c>
      <c r="DJ3" s="479" t="s">
        <v>23</v>
      </c>
      <c r="DK3" s="481" t="s">
        <v>504</v>
      </c>
      <c r="DL3" s="479" t="s">
        <v>23</v>
      </c>
      <c r="DM3" s="481" t="s">
        <v>504</v>
      </c>
      <c r="DN3" s="479" t="s">
        <v>23</v>
      </c>
      <c r="DO3" s="481" t="s">
        <v>504</v>
      </c>
      <c r="DP3" s="479" t="s">
        <v>23</v>
      </c>
      <c r="DQ3" s="481" t="s">
        <v>504</v>
      </c>
      <c r="DR3" s="479" t="s">
        <v>23</v>
      </c>
      <c r="DS3" s="481" t="s">
        <v>504</v>
      </c>
      <c r="DT3" s="479" t="s">
        <v>23</v>
      </c>
      <c r="DU3" s="481" t="s">
        <v>504</v>
      </c>
      <c r="DV3" s="479" t="s">
        <v>23</v>
      </c>
      <c r="DW3" s="481" t="s">
        <v>504</v>
      </c>
      <c r="DX3" s="479" t="s">
        <v>23</v>
      </c>
      <c r="DY3" s="481" t="s">
        <v>504</v>
      </c>
      <c r="DZ3" s="479" t="s">
        <v>23</v>
      </c>
      <c r="EA3" s="481" t="s">
        <v>504</v>
      </c>
      <c r="EB3" s="479" t="s">
        <v>23</v>
      </c>
    </row>
    <row r="4" spans="1:132" s="484" customFormat="1" ht="13.5" thickBot="1">
      <c r="A4" s="482"/>
      <c r="B4" s="482" t="s">
        <v>1020</v>
      </c>
      <c r="C4" s="479" t="s">
        <v>1018</v>
      </c>
      <c r="D4" s="479" t="s">
        <v>23</v>
      </c>
      <c r="E4" s="479" t="s">
        <v>1018</v>
      </c>
      <c r="F4" s="479" t="s">
        <v>23</v>
      </c>
      <c r="G4" s="479" t="s">
        <v>1018</v>
      </c>
      <c r="H4" s="479" t="s">
        <v>23</v>
      </c>
      <c r="I4" s="479" t="s">
        <v>1018</v>
      </c>
      <c r="J4" s="479" t="s">
        <v>23</v>
      </c>
      <c r="K4" s="479" t="s">
        <v>1018</v>
      </c>
      <c r="L4" s="479" t="s">
        <v>23</v>
      </c>
      <c r="M4" s="479" t="s">
        <v>1018</v>
      </c>
      <c r="N4" s="479" t="s">
        <v>23</v>
      </c>
      <c r="O4" s="479" t="s">
        <v>1018</v>
      </c>
      <c r="P4" s="479" t="s">
        <v>23</v>
      </c>
      <c r="Q4" s="479" t="s">
        <v>1018</v>
      </c>
      <c r="R4" s="479" t="s">
        <v>23</v>
      </c>
      <c r="S4" s="479" t="s">
        <v>1018</v>
      </c>
      <c r="T4" s="479" t="s">
        <v>23</v>
      </c>
      <c r="U4" s="479" t="s">
        <v>1018</v>
      </c>
      <c r="V4" s="479" t="s">
        <v>23</v>
      </c>
      <c r="W4" s="479" t="s">
        <v>1018</v>
      </c>
      <c r="X4" s="479" t="s">
        <v>23</v>
      </c>
      <c r="Y4" s="479" t="s">
        <v>1018</v>
      </c>
      <c r="Z4" s="479" t="s">
        <v>23</v>
      </c>
      <c r="AA4" s="479" t="s">
        <v>1018</v>
      </c>
      <c r="AB4" s="479" t="s">
        <v>23</v>
      </c>
      <c r="AC4" s="479" t="s">
        <v>1018</v>
      </c>
      <c r="AD4" s="479" t="s">
        <v>23</v>
      </c>
      <c r="AE4" s="483" t="s">
        <v>1021</v>
      </c>
      <c r="AF4" s="479" t="s">
        <v>23</v>
      </c>
      <c r="AG4" s="479" t="s">
        <v>1021</v>
      </c>
      <c r="AH4" s="479" t="s">
        <v>23</v>
      </c>
      <c r="AI4" s="479" t="s">
        <v>1021</v>
      </c>
      <c r="AJ4" s="479" t="s">
        <v>23</v>
      </c>
      <c r="AK4" s="479" t="s">
        <v>1021</v>
      </c>
      <c r="AL4" s="479" t="s">
        <v>23</v>
      </c>
      <c r="AM4" s="479" t="s">
        <v>1021</v>
      </c>
      <c r="AN4" s="479" t="s">
        <v>23</v>
      </c>
      <c r="AO4" s="479" t="s">
        <v>1021</v>
      </c>
      <c r="AP4" s="479" t="s">
        <v>23</v>
      </c>
      <c r="AQ4" s="479" t="s">
        <v>1021</v>
      </c>
      <c r="AR4" s="479" t="s">
        <v>23</v>
      </c>
      <c r="AS4" s="479" t="s">
        <v>1021</v>
      </c>
      <c r="AT4" s="479" t="s">
        <v>23</v>
      </c>
      <c r="AU4" s="479" t="s">
        <v>1021</v>
      </c>
      <c r="AV4" s="479" t="s">
        <v>23</v>
      </c>
      <c r="AW4" s="479" t="s">
        <v>1021</v>
      </c>
      <c r="AX4" s="479" t="s">
        <v>23</v>
      </c>
      <c r="AY4" s="479" t="s">
        <v>1021</v>
      </c>
      <c r="AZ4" s="479" t="s">
        <v>23</v>
      </c>
      <c r="BA4" s="480" t="s">
        <v>1018</v>
      </c>
      <c r="BB4" s="479" t="s">
        <v>23</v>
      </c>
      <c r="BC4" s="481" t="s">
        <v>1018</v>
      </c>
      <c r="BD4" s="479" t="s">
        <v>23</v>
      </c>
      <c r="BE4" s="481" t="s">
        <v>1018</v>
      </c>
      <c r="BF4" s="479" t="s">
        <v>23</v>
      </c>
      <c r="BG4" s="480" t="s">
        <v>1019</v>
      </c>
      <c r="BH4" s="479" t="s">
        <v>23</v>
      </c>
      <c r="BI4" s="481" t="s">
        <v>1019</v>
      </c>
      <c r="BJ4" s="479" t="s">
        <v>23</v>
      </c>
      <c r="BK4" s="480" t="s">
        <v>504</v>
      </c>
      <c r="BL4" s="479" t="s">
        <v>23</v>
      </c>
      <c r="BM4" s="479" t="s">
        <v>504</v>
      </c>
      <c r="BN4" s="479" t="s">
        <v>23</v>
      </c>
      <c r="BO4" s="479" t="s">
        <v>504</v>
      </c>
      <c r="BP4" s="479" t="s">
        <v>23</v>
      </c>
      <c r="BQ4" s="479" t="s">
        <v>504</v>
      </c>
      <c r="BR4" s="479" t="s">
        <v>23</v>
      </c>
      <c r="BS4" s="479" t="s">
        <v>504</v>
      </c>
      <c r="BT4" s="479" t="s">
        <v>23</v>
      </c>
      <c r="BU4" s="479" t="s">
        <v>504</v>
      </c>
      <c r="BV4" s="479" t="s">
        <v>23</v>
      </c>
      <c r="BW4" s="479" t="s">
        <v>504</v>
      </c>
      <c r="BX4" s="479" t="s">
        <v>23</v>
      </c>
      <c r="BY4" s="479" t="s">
        <v>504</v>
      </c>
      <c r="BZ4" s="479" t="s">
        <v>23</v>
      </c>
      <c r="CA4" s="481" t="s">
        <v>504</v>
      </c>
      <c r="CB4" s="479" t="s">
        <v>23</v>
      </c>
      <c r="CC4" s="481" t="s">
        <v>504</v>
      </c>
      <c r="CD4" s="479" t="s">
        <v>23</v>
      </c>
      <c r="CE4" s="481" t="s">
        <v>504</v>
      </c>
      <c r="CF4" s="479" t="s">
        <v>23</v>
      </c>
      <c r="CG4" s="481" t="s">
        <v>504</v>
      </c>
      <c r="CH4" s="479" t="s">
        <v>23</v>
      </c>
      <c r="CI4" s="481" t="s">
        <v>504</v>
      </c>
      <c r="CJ4" s="479" t="s">
        <v>23</v>
      </c>
      <c r="CK4" s="481" t="s">
        <v>504</v>
      </c>
      <c r="CL4" s="479" t="s">
        <v>23</v>
      </c>
      <c r="CM4" s="481" t="s">
        <v>504</v>
      </c>
      <c r="CN4" s="479" t="s">
        <v>23</v>
      </c>
      <c r="CO4" s="481" t="s">
        <v>504</v>
      </c>
      <c r="CP4" s="479" t="s">
        <v>23</v>
      </c>
      <c r="CQ4" s="481" t="s">
        <v>504</v>
      </c>
      <c r="CR4" s="479" t="s">
        <v>23</v>
      </c>
      <c r="CS4" s="481" t="s">
        <v>504</v>
      </c>
      <c r="CT4" s="479" t="s">
        <v>23</v>
      </c>
      <c r="CU4" s="481" t="s">
        <v>504</v>
      </c>
      <c r="CV4" s="479" t="s">
        <v>23</v>
      </c>
      <c r="CW4" s="481" t="s">
        <v>504</v>
      </c>
      <c r="CX4" s="479" t="s">
        <v>23</v>
      </c>
      <c r="CY4" s="481" t="s">
        <v>504</v>
      </c>
      <c r="CZ4" s="479" t="s">
        <v>23</v>
      </c>
      <c r="DA4" s="481" t="s">
        <v>504</v>
      </c>
      <c r="DB4" s="479" t="s">
        <v>23</v>
      </c>
      <c r="DC4" s="481" t="s">
        <v>504</v>
      </c>
      <c r="DD4" s="479" t="s">
        <v>23</v>
      </c>
      <c r="DE4" s="481" t="s">
        <v>504</v>
      </c>
      <c r="DF4" s="479" t="s">
        <v>23</v>
      </c>
      <c r="DG4" s="481" t="s">
        <v>504</v>
      </c>
      <c r="DH4" s="479" t="s">
        <v>23</v>
      </c>
      <c r="DI4" s="481" t="s">
        <v>504</v>
      </c>
      <c r="DJ4" s="479" t="s">
        <v>23</v>
      </c>
      <c r="DK4" s="481" t="s">
        <v>504</v>
      </c>
      <c r="DL4" s="479" t="s">
        <v>23</v>
      </c>
      <c r="DM4" s="481" t="s">
        <v>504</v>
      </c>
      <c r="DN4" s="479" t="s">
        <v>23</v>
      </c>
      <c r="DO4" s="481" t="s">
        <v>504</v>
      </c>
      <c r="DP4" s="479" t="s">
        <v>23</v>
      </c>
      <c r="DQ4" s="481" t="s">
        <v>504</v>
      </c>
      <c r="DR4" s="479" t="s">
        <v>23</v>
      </c>
      <c r="DS4" s="481" t="s">
        <v>504</v>
      </c>
      <c r="DT4" s="479" t="s">
        <v>23</v>
      </c>
      <c r="DU4" s="481" t="s">
        <v>504</v>
      </c>
      <c r="DV4" s="479" t="s">
        <v>23</v>
      </c>
      <c r="DW4" s="481" t="s">
        <v>504</v>
      </c>
      <c r="DX4" s="479" t="s">
        <v>23</v>
      </c>
      <c r="DY4" s="481" t="s">
        <v>504</v>
      </c>
      <c r="DZ4" s="479" t="s">
        <v>23</v>
      </c>
      <c r="EA4" s="481" t="s">
        <v>504</v>
      </c>
      <c r="EB4" s="479" t="s">
        <v>23</v>
      </c>
    </row>
    <row r="5" spans="1:132" ht="13.5" thickBot="1">
      <c r="A5" s="478"/>
      <c r="B5" s="478" t="s">
        <v>1022</v>
      </c>
      <c r="C5" s="479" t="s">
        <v>1023</v>
      </c>
      <c r="D5" s="479" t="s">
        <v>23</v>
      </c>
      <c r="E5" s="479" t="s">
        <v>1023</v>
      </c>
      <c r="F5" s="479" t="s">
        <v>23</v>
      </c>
      <c r="G5" s="479" t="s">
        <v>1023</v>
      </c>
      <c r="H5" s="479" t="s">
        <v>23</v>
      </c>
      <c r="I5" s="479" t="s">
        <v>1023</v>
      </c>
      <c r="J5" s="479" t="s">
        <v>23</v>
      </c>
      <c r="K5" s="479" t="s">
        <v>1023</v>
      </c>
      <c r="L5" s="479" t="s">
        <v>23</v>
      </c>
      <c r="M5" s="479" t="s">
        <v>1023</v>
      </c>
      <c r="N5" s="479" t="s">
        <v>23</v>
      </c>
      <c r="O5" s="479" t="s">
        <v>1023</v>
      </c>
      <c r="P5" s="479" t="s">
        <v>23</v>
      </c>
      <c r="Q5" s="479" t="s">
        <v>1023</v>
      </c>
      <c r="R5" s="479" t="s">
        <v>23</v>
      </c>
      <c r="S5" s="479" t="s">
        <v>1023</v>
      </c>
      <c r="T5" s="479" t="s">
        <v>23</v>
      </c>
      <c r="U5" s="479" t="s">
        <v>1023</v>
      </c>
      <c r="V5" s="479" t="s">
        <v>23</v>
      </c>
      <c r="W5" s="479" t="s">
        <v>1023</v>
      </c>
      <c r="X5" s="479" t="s">
        <v>23</v>
      </c>
      <c r="Y5" s="479" t="s">
        <v>1023</v>
      </c>
      <c r="Z5" s="479" t="s">
        <v>23</v>
      </c>
      <c r="AA5" s="479" t="s">
        <v>1023</v>
      </c>
      <c r="AB5" s="479" t="s">
        <v>23</v>
      </c>
      <c r="AC5" s="479" t="s">
        <v>1023</v>
      </c>
      <c r="AD5" s="479" t="s">
        <v>23</v>
      </c>
      <c r="AE5" s="483" t="s">
        <v>1024</v>
      </c>
      <c r="AF5" s="479" t="s">
        <v>23</v>
      </c>
      <c r="AG5" s="479" t="s">
        <v>1024</v>
      </c>
      <c r="AH5" s="479" t="s">
        <v>23</v>
      </c>
      <c r="AI5" s="479" t="s">
        <v>1024</v>
      </c>
      <c r="AJ5" s="479" t="s">
        <v>23</v>
      </c>
      <c r="AK5" s="479" t="s">
        <v>1024</v>
      </c>
      <c r="AL5" s="479" t="s">
        <v>23</v>
      </c>
      <c r="AM5" s="479" t="s">
        <v>1024</v>
      </c>
      <c r="AN5" s="479" t="s">
        <v>23</v>
      </c>
      <c r="AO5" s="479" t="s">
        <v>1024</v>
      </c>
      <c r="AP5" s="479" t="s">
        <v>23</v>
      </c>
      <c r="AQ5" s="479" t="s">
        <v>1024</v>
      </c>
      <c r="AR5" s="479" t="s">
        <v>23</v>
      </c>
      <c r="AS5" s="479" t="s">
        <v>1024</v>
      </c>
      <c r="AT5" s="479" t="s">
        <v>23</v>
      </c>
      <c r="AU5" s="479" t="s">
        <v>1024</v>
      </c>
      <c r="AV5" s="479" t="s">
        <v>23</v>
      </c>
      <c r="AW5" s="479" t="s">
        <v>1024</v>
      </c>
      <c r="AX5" s="479" t="s">
        <v>23</v>
      </c>
      <c r="AY5" s="479" t="s">
        <v>1024</v>
      </c>
      <c r="AZ5" s="479" t="s">
        <v>23</v>
      </c>
      <c r="BA5" s="479" t="s">
        <v>1024</v>
      </c>
      <c r="BB5" s="479" t="s">
        <v>23</v>
      </c>
      <c r="BC5" s="481" t="s">
        <v>1024</v>
      </c>
      <c r="BD5" s="479" t="s">
        <v>23</v>
      </c>
      <c r="BE5" s="480" t="s">
        <v>1023</v>
      </c>
      <c r="BF5" s="479" t="s">
        <v>23</v>
      </c>
      <c r="BG5" s="480" t="s">
        <v>1025</v>
      </c>
      <c r="BH5" s="479" t="s">
        <v>23</v>
      </c>
      <c r="BI5" s="481" t="s">
        <v>1025</v>
      </c>
      <c r="BJ5" s="479" t="s">
        <v>23</v>
      </c>
      <c r="BK5" s="480" t="s">
        <v>1026</v>
      </c>
      <c r="BL5" s="479" t="s">
        <v>23</v>
      </c>
      <c r="BM5" s="479" t="s">
        <v>1026</v>
      </c>
      <c r="BN5" s="479" t="s">
        <v>23</v>
      </c>
      <c r="BO5" s="479" t="s">
        <v>1026</v>
      </c>
      <c r="BP5" s="479" t="s">
        <v>23</v>
      </c>
      <c r="BQ5" s="479" t="s">
        <v>1026</v>
      </c>
      <c r="BR5" s="479" t="s">
        <v>23</v>
      </c>
      <c r="BS5" s="479" t="s">
        <v>1026</v>
      </c>
      <c r="BT5" s="479" t="s">
        <v>23</v>
      </c>
      <c r="BU5" s="479" t="s">
        <v>1026</v>
      </c>
      <c r="BV5" s="479" t="s">
        <v>23</v>
      </c>
      <c r="BW5" s="479" t="s">
        <v>1026</v>
      </c>
      <c r="BX5" s="479" t="s">
        <v>23</v>
      </c>
      <c r="BY5" s="480" t="s">
        <v>1027</v>
      </c>
      <c r="BZ5" s="479" t="s">
        <v>23</v>
      </c>
      <c r="CA5" s="481" t="s">
        <v>1027</v>
      </c>
      <c r="CB5" s="479" t="s">
        <v>23</v>
      </c>
      <c r="CC5" s="481" t="s">
        <v>1027</v>
      </c>
      <c r="CD5" s="479" t="s">
        <v>23</v>
      </c>
      <c r="CE5" s="481" t="s">
        <v>1027</v>
      </c>
      <c r="CF5" s="479" t="s">
        <v>23</v>
      </c>
      <c r="CG5" s="481" t="s">
        <v>1027</v>
      </c>
      <c r="CH5" s="479" t="s">
        <v>23</v>
      </c>
      <c r="CI5" s="481" t="s">
        <v>1027</v>
      </c>
      <c r="CJ5" s="479" t="s">
        <v>23</v>
      </c>
      <c r="CK5" s="481" t="s">
        <v>1027</v>
      </c>
      <c r="CL5" s="479" t="s">
        <v>23</v>
      </c>
      <c r="CM5" s="481" t="s">
        <v>1027</v>
      </c>
      <c r="CN5" s="479" t="s">
        <v>23</v>
      </c>
      <c r="CO5" s="481" t="s">
        <v>1027</v>
      </c>
      <c r="CP5" s="479" t="s">
        <v>23</v>
      </c>
      <c r="CQ5" s="481" t="s">
        <v>1027</v>
      </c>
      <c r="CR5" s="479" t="s">
        <v>23</v>
      </c>
      <c r="CS5" s="481" t="s">
        <v>1027</v>
      </c>
      <c r="CT5" s="479" t="s">
        <v>23</v>
      </c>
      <c r="CU5" s="481" t="s">
        <v>1027</v>
      </c>
      <c r="CV5" s="479" t="s">
        <v>23</v>
      </c>
      <c r="CW5" s="481" t="s">
        <v>1027</v>
      </c>
      <c r="CX5" s="479" t="s">
        <v>23</v>
      </c>
      <c r="CY5" s="481" t="s">
        <v>1027</v>
      </c>
      <c r="CZ5" s="479" t="s">
        <v>23</v>
      </c>
      <c r="DA5" s="481" t="s">
        <v>1027</v>
      </c>
      <c r="DB5" s="479" t="s">
        <v>23</v>
      </c>
      <c r="DC5" s="481" t="s">
        <v>1027</v>
      </c>
      <c r="DD5" s="479" t="s">
        <v>23</v>
      </c>
      <c r="DE5" s="481" t="s">
        <v>1027</v>
      </c>
      <c r="DF5" s="479" t="s">
        <v>23</v>
      </c>
      <c r="DG5" s="481" t="s">
        <v>1027</v>
      </c>
      <c r="DH5" s="479" t="s">
        <v>23</v>
      </c>
      <c r="DI5" s="481" t="s">
        <v>1027</v>
      </c>
      <c r="DJ5" s="479" t="s">
        <v>23</v>
      </c>
      <c r="DK5" s="481" t="s">
        <v>1027</v>
      </c>
      <c r="DL5" s="479" t="s">
        <v>23</v>
      </c>
      <c r="DM5" s="481" t="s">
        <v>1027</v>
      </c>
      <c r="DN5" s="479" t="s">
        <v>23</v>
      </c>
      <c r="DO5" s="481" t="s">
        <v>1027</v>
      </c>
      <c r="DP5" s="479" t="s">
        <v>23</v>
      </c>
      <c r="DQ5" s="483" t="s">
        <v>1026</v>
      </c>
      <c r="DR5" s="479" t="s">
        <v>23</v>
      </c>
      <c r="DS5" s="481" t="s">
        <v>1026</v>
      </c>
      <c r="DT5" s="479" t="s">
        <v>23</v>
      </c>
      <c r="DU5" s="481" t="s">
        <v>1026</v>
      </c>
      <c r="DV5" s="479" t="s">
        <v>23</v>
      </c>
      <c r="DW5" s="481" t="s">
        <v>1026</v>
      </c>
      <c r="DX5" s="479" t="s">
        <v>23</v>
      </c>
      <c r="DY5" s="481" t="s">
        <v>1026</v>
      </c>
      <c r="DZ5" s="479" t="s">
        <v>23</v>
      </c>
      <c r="EA5" s="481" t="s">
        <v>1026</v>
      </c>
      <c r="EB5" s="479" t="s">
        <v>23</v>
      </c>
    </row>
    <row r="6" spans="1:132" ht="13.5" thickBot="1">
      <c r="A6" s="478"/>
      <c r="B6" s="478" t="s">
        <v>1028</v>
      </c>
      <c r="C6" s="479" t="s">
        <v>1024</v>
      </c>
      <c r="D6" s="479" t="s">
        <v>23</v>
      </c>
      <c r="E6" s="479" t="s">
        <v>1024</v>
      </c>
      <c r="F6" s="479" t="s">
        <v>23</v>
      </c>
      <c r="G6" s="479" t="s">
        <v>1024</v>
      </c>
      <c r="H6" s="479" t="s">
        <v>23</v>
      </c>
      <c r="I6" s="479" t="s">
        <v>1024</v>
      </c>
      <c r="J6" s="479" t="s">
        <v>23</v>
      </c>
      <c r="K6" s="479" t="s">
        <v>1024</v>
      </c>
      <c r="L6" s="479" t="s">
        <v>23</v>
      </c>
      <c r="M6" s="479" t="s">
        <v>1024</v>
      </c>
      <c r="N6" s="479" t="s">
        <v>23</v>
      </c>
      <c r="O6" s="479" t="s">
        <v>1024</v>
      </c>
      <c r="P6" s="479" t="s">
        <v>23</v>
      </c>
      <c r="Q6" s="479" t="s">
        <v>1024</v>
      </c>
      <c r="R6" s="479" t="s">
        <v>23</v>
      </c>
      <c r="S6" s="479" t="s">
        <v>1024</v>
      </c>
      <c r="T6" s="479" t="s">
        <v>23</v>
      </c>
      <c r="U6" s="479" t="s">
        <v>1024</v>
      </c>
      <c r="V6" s="479" t="s">
        <v>23</v>
      </c>
      <c r="W6" s="483" t="s">
        <v>1029</v>
      </c>
      <c r="X6" s="479" t="s">
        <v>23</v>
      </c>
      <c r="Y6" s="479" t="s">
        <v>1029</v>
      </c>
      <c r="Z6" s="479" t="s">
        <v>23</v>
      </c>
      <c r="AA6" s="479" t="s">
        <v>1029</v>
      </c>
      <c r="AB6" s="479" t="s">
        <v>23</v>
      </c>
      <c r="AC6" s="479" t="s">
        <v>1029</v>
      </c>
      <c r="AD6" s="479" t="s">
        <v>23</v>
      </c>
      <c r="AE6" s="479" t="s">
        <v>1029</v>
      </c>
      <c r="AF6" s="479" t="s">
        <v>23</v>
      </c>
      <c r="AG6" s="479" t="s">
        <v>1029</v>
      </c>
      <c r="AH6" s="479" t="s">
        <v>23</v>
      </c>
      <c r="AI6" s="479" t="s">
        <v>1029</v>
      </c>
      <c r="AJ6" s="479" t="s">
        <v>23</v>
      </c>
      <c r="AK6" s="479" t="s">
        <v>1029</v>
      </c>
      <c r="AL6" s="479" t="s">
        <v>23</v>
      </c>
      <c r="AM6" s="479" t="s">
        <v>1029</v>
      </c>
      <c r="AN6" s="479" t="s">
        <v>23</v>
      </c>
      <c r="AO6" s="479" t="s">
        <v>1029</v>
      </c>
      <c r="AP6" s="479" t="s">
        <v>23</v>
      </c>
      <c r="AQ6" s="479" t="s">
        <v>1029</v>
      </c>
      <c r="AR6" s="479" t="s">
        <v>23</v>
      </c>
      <c r="AS6" s="479" t="s">
        <v>1029</v>
      </c>
      <c r="AT6" s="479" t="s">
        <v>23</v>
      </c>
      <c r="AU6" s="479" t="s">
        <v>1029</v>
      </c>
      <c r="AV6" s="479" t="s">
        <v>23</v>
      </c>
      <c r="AW6" s="479" t="s">
        <v>1029</v>
      </c>
      <c r="AX6" s="479" t="s">
        <v>23</v>
      </c>
      <c r="AY6" s="479" t="s">
        <v>1029</v>
      </c>
      <c r="AZ6" s="479" t="s">
        <v>23</v>
      </c>
      <c r="BA6" s="480" t="s">
        <v>1024</v>
      </c>
      <c r="BB6" s="479" t="s">
        <v>23</v>
      </c>
      <c r="BC6" s="481" t="s">
        <v>1024</v>
      </c>
      <c r="BD6" s="479" t="s">
        <v>23</v>
      </c>
      <c r="BE6" s="480" t="s">
        <v>1023</v>
      </c>
      <c r="BF6" s="479" t="s">
        <v>23</v>
      </c>
      <c r="BG6" s="480" t="s">
        <v>1025</v>
      </c>
      <c r="BH6" s="479" t="s">
        <v>23</v>
      </c>
      <c r="BI6" s="481" t="s">
        <v>1025</v>
      </c>
      <c r="BJ6" s="479" t="s">
        <v>23</v>
      </c>
      <c r="BK6" s="480" t="s">
        <v>1026</v>
      </c>
      <c r="BL6" s="479" t="s">
        <v>23</v>
      </c>
      <c r="BM6" s="479" t="s">
        <v>1026</v>
      </c>
      <c r="BN6" s="479" t="s">
        <v>23</v>
      </c>
      <c r="BO6" s="479" t="s">
        <v>1026</v>
      </c>
      <c r="BP6" s="479" t="s">
        <v>23</v>
      </c>
      <c r="BQ6" s="479" t="s">
        <v>1026</v>
      </c>
      <c r="BR6" s="479" t="s">
        <v>23</v>
      </c>
      <c r="BS6" s="479" t="s">
        <v>1026</v>
      </c>
      <c r="BT6" s="479" t="s">
        <v>23</v>
      </c>
      <c r="BU6" s="479" t="s">
        <v>1026</v>
      </c>
      <c r="BV6" s="479" t="s">
        <v>23</v>
      </c>
      <c r="BW6" s="479" t="s">
        <v>1026</v>
      </c>
      <c r="BX6" s="479" t="s">
        <v>23</v>
      </c>
      <c r="BY6" s="480" t="s">
        <v>1027</v>
      </c>
      <c r="BZ6" s="479" t="s">
        <v>23</v>
      </c>
      <c r="CA6" s="481" t="s">
        <v>1027</v>
      </c>
      <c r="CB6" s="479" t="s">
        <v>23</v>
      </c>
      <c r="CC6" s="481" t="s">
        <v>1027</v>
      </c>
      <c r="CD6" s="479" t="s">
        <v>23</v>
      </c>
      <c r="CE6" s="481" t="s">
        <v>1027</v>
      </c>
      <c r="CF6" s="479" t="s">
        <v>23</v>
      </c>
      <c r="CG6" s="481" t="s">
        <v>1027</v>
      </c>
      <c r="CH6" s="479" t="s">
        <v>23</v>
      </c>
      <c r="CI6" s="481" t="s">
        <v>1027</v>
      </c>
      <c r="CJ6" s="479" t="s">
        <v>23</v>
      </c>
      <c r="CK6" s="481" t="s">
        <v>1027</v>
      </c>
      <c r="CL6" s="479" t="s">
        <v>23</v>
      </c>
      <c r="CM6" s="481" t="s">
        <v>1027</v>
      </c>
      <c r="CN6" s="479" t="s">
        <v>23</v>
      </c>
      <c r="CO6" s="481" t="s">
        <v>1027</v>
      </c>
      <c r="CP6" s="479" t="s">
        <v>23</v>
      </c>
      <c r="CQ6" s="481" t="s">
        <v>1027</v>
      </c>
      <c r="CR6" s="479" t="s">
        <v>23</v>
      </c>
      <c r="CS6" s="481" t="s">
        <v>1027</v>
      </c>
      <c r="CT6" s="479" t="s">
        <v>23</v>
      </c>
      <c r="CU6" s="481" t="s">
        <v>1027</v>
      </c>
      <c r="CV6" s="479" t="s">
        <v>23</v>
      </c>
      <c r="CW6" s="481" t="s">
        <v>1027</v>
      </c>
      <c r="CX6" s="479" t="s">
        <v>23</v>
      </c>
      <c r="CY6" s="481" t="s">
        <v>1027</v>
      </c>
      <c r="CZ6" s="479" t="s">
        <v>23</v>
      </c>
      <c r="DA6" s="481" t="s">
        <v>1027</v>
      </c>
      <c r="DB6" s="479" t="s">
        <v>23</v>
      </c>
      <c r="DC6" s="481" t="s">
        <v>1027</v>
      </c>
      <c r="DD6" s="479" t="s">
        <v>23</v>
      </c>
      <c r="DE6" s="481" t="s">
        <v>1027</v>
      </c>
      <c r="DF6" s="479" t="s">
        <v>23</v>
      </c>
      <c r="DG6" s="481" t="s">
        <v>1027</v>
      </c>
      <c r="DH6" s="479" t="s">
        <v>23</v>
      </c>
      <c r="DI6" s="481" t="s">
        <v>1027</v>
      </c>
      <c r="DJ6" s="479" t="s">
        <v>23</v>
      </c>
      <c r="DK6" s="481" t="s">
        <v>1027</v>
      </c>
      <c r="DL6" s="479" t="s">
        <v>23</v>
      </c>
      <c r="DM6" s="481" t="s">
        <v>1027</v>
      </c>
      <c r="DN6" s="479" t="s">
        <v>23</v>
      </c>
      <c r="DO6" s="481" t="s">
        <v>1027</v>
      </c>
      <c r="DP6" s="479" t="s">
        <v>23</v>
      </c>
      <c r="DQ6" s="483" t="s">
        <v>1026</v>
      </c>
      <c r="DR6" s="479" t="s">
        <v>23</v>
      </c>
      <c r="DS6" s="481" t="s">
        <v>1026</v>
      </c>
      <c r="DT6" s="479" t="s">
        <v>23</v>
      </c>
      <c r="DU6" s="481" t="s">
        <v>1026</v>
      </c>
      <c r="DV6" s="479" t="s">
        <v>23</v>
      </c>
      <c r="DW6" s="481" t="s">
        <v>1026</v>
      </c>
      <c r="DX6" s="479" t="s">
        <v>23</v>
      </c>
      <c r="DY6" s="481" t="s">
        <v>1026</v>
      </c>
      <c r="DZ6" s="479" t="s">
        <v>23</v>
      </c>
      <c r="EA6" s="481" t="s">
        <v>1026</v>
      </c>
      <c r="EB6" s="479" t="s">
        <v>23</v>
      </c>
    </row>
    <row r="7" spans="1:132" ht="13.5" thickBot="1">
      <c r="A7" s="478"/>
      <c r="B7" s="478" t="s">
        <v>1030</v>
      </c>
      <c r="C7" s="479" t="s">
        <v>23</v>
      </c>
      <c r="D7" s="479" t="s">
        <v>1031</v>
      </c>
      <c r="E7" s="479" t="s">
        <v>23</v>
      </c>
      <c r="F7" s="479" t="s">
        <v>1031</v>
      </c>
      <c r="G7" s="479" t="s">
        <v>23</v>
      </c>
      <c r="H7" s="479" t="s">
        <v>1031</v>
      </c>
      <c r="I7" s="479" t="s">
        <v>23</v>
      </c>
      <c r="J7" s="479" t="s">
        <v>1031</v>
      </c>
      <c r="K7" s="479" t="s">
        <v>23</v>
      </c>
      <c r="L7" s="479" t="s">
        <v>1031</v>
      </c>
      <c r="M7" s="479" t="s">
        <v>23</v>
      </c>
      <c r="N7" s="479" t="s">
        <v>1031</v>
      </c>
      <c r="O7" s="479" t="s">
        <v>23</v>
      </c>
      <c r="P7" s="479" t="s">
        <v>1031</v>
      </c>
      <c r="Q7" s="479" t="s">
        <v>23</v>
      </c>
      <c r="R7" s="479" t="s">
        <v>1031</v>
      </c>
      <c r="S7" s="479" t="s">
        <v>23</v>
      </c>
      <c r="T7" s="479" t="s">
        <v>1031</v>
      </c>
      <c r="U7" s="479" t="s">
        <v>23</v>
      </c>
      <c r="V7" s="479" t="s">
        <v>1031</v>
      </c>
      <c r="W7" s="479" t="s">
        <v>23</v>
      </c>
      <c r="X7" s="479" t="s">
        <v>1031</v>
      </c>
      <c r="Y7" s="479" t="s">
        <v>23</v>
      </c>
      <c r="Z7" s="479" t="s">
        <v>1031</v>
      </c>
      <c r="AA7" s="479" t="s">
        <v>23</v>
      </c>
      <c r="AB7" s="479" t="s">
        <v>1031</v>
      </c>
      <c r="AC7" s="479" t="s">
        <v>23</v>
      </c>
      <c r="AD7" s="479" t="s">
        <v>1031</v>
      </c>
      <c r="AE7" s="479" t="s">
        <v>23</v>
      </c>
      <c r="AF7" s="479" t="s">
        <v>1031</v>
      </c>
      <c r="AG7" s="479" t="s">
        <v>23</v>
      </c>
      <c r="AH7" s="479" t="s">
        <v>1031</v>
      </c>
      <c r="AI7" s="479" t="s">
        <v>23</v>
      </c>
      <c r="AJ7" s="479" t="s">
        <v>1031</v>
      </c>
      <c r="AK7" s="479" t="s">
        <v>23</v>
      </c>
      <c r="AL7" s="479" t="s">
        <v>1031</v>
      </c>
      <c r="AM7" s="479" t="s">
        <v>23</v>
      </c>
      <c r="AN7" s="479" t="s">
        <v>1031</v>
      </c>
      <c r="AO7" s="479" t="s">
        <v>23</v>
      </c>
      <c r="AP7" s="479" t="s">
        <v>1031</v>
      </c>
      <c r="AQ7" s="479" t="s">
        <v>23</v>
      </c>
      <c r="AR7" s="479" t="s">
        <v>1031</v>
      </c>
      <c r="AS7" s="479" t="s">
        <v>23</v>
      </c>
      <c r="AT7" s="479" t="s">
        <v>1031</v>
      </c>
      <c r="AU7" s="479" t="s">
        <v>23</v>
      </c>
      <c r="AV7" s="479" t="s">
        <v>1031</v>
      </c>
      <c r="AW7" s="479" t="s">
        <v>23</v>
      </c>
      <c r="AX7" s="479" t="s">
        <v>1031</v>
      </c>
      <c r="AY7" s="479" t="s">
        <v>23</v>
      </c>
      <c r="AZ7" s="479" t="s">
        <v>1031</v>
      </c>
      <c r="BA7" s="479" t="s">
        <v>23</v>
      </c>
      <c r="BB7" s="479" t="s">
        <v>1031</v>
      </c>
      <c r="BC7" s="481" t="s">
        <v>23</v>
      </c>
      <c r="BD7" s="479" t="s">
        <v>1031</v>
      </c>
      <c r="BE7" s="481" t="s">
        <v>23</v>
      </c>
      <c r="BF7" s="479" t="s">
        <v>1031</v>
      </c>
      <c r="BG7" s="481" t="s">
        <v>23</v>
      </c>
      <c r="BH7" s="479" t="s">
        <v>1031</v>
      </c>
      <c r="BI7" s="481" t="s">
        <v>23</v>
      </c>
      <c r="BJ7" s="479" t="s">
        <v>1031</v>
      </c>
      <c r="BK7" s="481" t="s">
        <v>23</v>
      </c>
      <c r="BL7" s="479" t="s">
        <v>1031</v>
      </c>
      <c r="BM7" s="479" t="s">
        <v>23</v>
      </c>
      <c r="BN7" s="479" t="s">
        <v>1031</v>
      </c>
      <c r="BO7" s="479" t="s">
        <v>23</v>
      </c>
      <c r="BP7" s="479" t="s">
        <v>1031</v>
      </c>
      <c r="BQ7" s="479" t="s">
        <v>23</v>
      </c>
      <c r="BR7" s="479" t="s">
        <v>1031</v>
      </c>
      <c r="BS7" s="479" t="s">
        <v>23</v>
      </c>
      <c r="BT7" s="479" t="s">
        <v>1031</v>
      </c>
      <c r="BU7" s="479" t="s">
        <v>23</v>
      </c>
      <c r="BV7" s="479" t="s">
        <v>1031</v>
      </c>
      <c r="BW7" s="479" t="s">
        <v>23</v>
      </c>
      <c r="BX7" s="479" t="s">
        <v>1031</v>
      </c>
      <c r="BY7" s="479" t="s">
        <v>23</v>
      </c>
      <c r="BZ7" s="479" t="s">
        <v>1031</v>
      </c>
      <c r="CA7" s="481" t="s">
        <v>23</v>
      </c>
      <c r="CB7" s="479" t="s">
        <v>1031</v>
      </c>
      <c r="CC7" s="481" t="s">
        <v>23</v>
      </c>
      <c r="CD7" s="479" t="s">
        <v>1031</v>
      </c>
      <c r="CE7" s="481" t="s">
        <v>23</v>
      </c>
      <c r="CF7" s="479" t="s">
        <v>1031</v>
      </c>
      <c r="CG7" s="481" t="s">
        <v>23</v>
      </c>
      <c r="CH7" s="479" t="s">
        <v>1031</v>
      </c>
      <c r="CI7" s="481" t="s">
        <v>23</v>
      </c>
      <c r="CJ7" s="479" t="s">
        <v>1031</v>
      </c>
      <c r="CK7" s="481" t="s">
        <v>23</v>
      </c>
      <c r="CL7" s="479" t="s">
        <v>1031</v>
      </c>
      <c r="CM7" s="481" t="s">
        <v>23</v>
      </c>
      <c r="CN7" s="479" t="s">
        <v>1031</v>
      </c>
      <c r="CO7" s="481" t="s">
        <v>23</v>
      </c>
      <c r="CP7" s="479" t="s">
        <v>1031</v>
      </c>
      <c r="CQ7" s="481" t="s">
        <v>23</v>
      </c>
      <c r="CR7" s="479" t="s">
        <v>1031</v>
      </c>
      <c r="CS7" s="481" t="s">
        <v>23</v>
      </c>
      <c r="CT7" s="479" t="s">
        <v>1031</v>
      </c>
      <c r="CU7" s="481" t="s">
        <v>23</v>
      </c>
      <c r="CV7" s="479" t="s">
        <v>1031</v>
      </c>
      <c r="CW7" s="481" t="s">
        <v>23</v>
      </c>
      <c r="CX7" s="479" t="s">
        <v>1031</v>
      </c>
      <c r="CY7" s="481" t="s">
        <v>23</v>
      </c>
      <c r="CZ7" s="479" t="s">
        <v>1031</v>
      </c>
      <c r="DA7" s="481" t="s">
        <v>23</v>
      </c>
      <c r="DB7" s="479" t="s">
        <v>1031</v>
      </c>
      <c r="DC7" s="481" t="s">
        <v>23</v>
      </c>
      <c r="DD7" s="479" t="s">
        <v>1031</v>
      </c>
      <c r="DE7" s="481" t="s">
        <v>23</v>
      </c>
      <c r="DF7" s="479" t="s">
        <v>1031</v>
      </c>
      <c r="DG7" s="481" t="s">
        <v>23</v>
      </c>
      <c r="DH7" s="479" t="s">
        <v>1031</v>
      </c>
      <c r="DI7" s="481" t="s">
        <v>23</v>
      </c>
      <c r="DJ7" s="479" t="s">
        <v>1031</v>
      </c>
      <c r="DK7" s="481" t="s">
        <v>23</v>
      </c>
      <c r="DL7" s="479" t="s">
        <v>1031</v>
      </c>
      <c r="DM7" s="481" t="s">
        <v>23</v>
      </c>
      <c r="DN7" s="479" t="s">
        <v>1031</v>
      </c>
      <c r="DO7" s="481" t="s">
        <v>23</v>
      </c>
      <c r="DP7" s="479" t="s">
        <v>1031</v>
      </c>
      <c r="DQ7" s="481" t="s">
        <v>23</v>
      </c>
      <c r="DR7" s="479" t="s">
        <v>1031</v>
      </c>
      <c r="DS7" s="481" t="s">
        <v>23</v>
      </c>
      <c r="DT7" s="479" t="s">
        <v>1031</v>
      </c>
      <c r="DU7" s="481" t="s">
        <v>23</v>
      </c>
      <c r="DV7" s="479" t="s">
        <v>1031</v>
      </c>
      <c r="DW7" s="481" t="s">
        <v>23</v>
      </c>
      <c r="DX7" s="479" t="s">
        <v>1031</v>
      </c>
      <c r="DY7" s="481" t="s">
        <v>23</v>
      </c>
      <c r="DZ7" s="479" t="s">
        <v>1031</v>
      </c>
      <c r="EA7" s="481" t="s">
        <v>23</v>
      </c>
      <c r="EB7" s="479" t="s">
        <v>1031</v>
      </c>
    </row>
    <row r="8" spans="1:132" ht="13.5" thickBot="1">
      <c r="A8" s="478"/>
      <c r="B8" s="478" t="s">
        <v>1032</v>
      </c>
      <c r="C8" s="479" t="s">
        <v>23</v>
      </c>
      <c r="D8" s="479" t="s">
        <v>1033</v>
      </c>
      <c r="E8" s="479" t="s">
        <v>23</v>
      </c>
      <c r="F8" s="479" t="s">
        <v>1033</v>
      </c>
      <c r="G8" s="479" t="s">
        <v>23</v>
      </c>
      <c r="H8" s="479" t="s">
        <v>1033</v>
      </c>
      <c r="I8" s="479" t="s">
        <v>23</v>
      </c>
      <c r="J8" s="479" t="s">
        <v>1033</v>
      </c>
      <c r="K8" s="479" t="s">
        <v>23</v>
      </c>
      <c r="L8" s="479" t="s">
        <v>1033</v>
      </c>
      <c r="M8" s="479" t="s">
        <v>23</v>
      </c>
      <c r="N8" s="479" t="s">
        <v>1033</v>
      </c>
      <c r="O8" s="479" t="s">
        <v>23</v>
      </c>
      <c r="P8" s="479" t="s">
        <v>1033</v>
      </c>
      <c r="Q8" s="479" t="s">
        <v>23</v>
      </c>
      <c r="R8" s="479" t="s">
        <v>1033</v>
      </c>
      <c r="S8" s="479" t="s">
        <v>23</v>
      </c>
      <c r="T8" s="479" t="s">
        <v>1033</v>
      </c>
      <c r="U8" s="479" t="s">
        <v>23</v>
      </c>
      <c r="V8" s="479" t="s">
        <v>1033</v>
      </c>
      <c r="W8" s="479" t="s">
        <v>23</v>
      </c>
      <c r="X8" s="479" t="s">
        <v>1033</v>
      </c>
      <c r="Y8" s="479" t="s">
        <v>23</v>
      </c>
      <c r="Z8" s="479" t="s">
        <v>1033</v>
      </c>
      <c r="AA8" s="479" t="s">
        <v>23</v>
      </c>
      <c r="AB8" s="479" t="s">
        <v>1033</v>
      </c>
      <c r="AC8" s="479" t="s">
        <v>23</v>
      </c>
      <c r="AD8" s="479" t="s">
        <v>1033</v>
      </c>
      <c r="AE8" s="481" t="s">
        <v>23</v>
      </c>
      <c r="AF8" s="479" t="s">
        <v>1033</v>
      </c>
      <c r="AG8" s="479" t="s">
        <v>23</v>
      </c>
      <c r="AH8" s="479" t="s">
        <v>1033</v>
      </c>
      <c r="AI8" s="479" t="s">
        <v>23</v>
      </c>
      <c r="AJ8" s="479" t="s">
        <v>1033</v>
      </c>
      <c r="AK8" s="479" t="s">
        <v>23</v>
      </c>
      <c r="AL8" s="479" t="s">
        <v>1033</v>
      </c>
      <c r="AM8" s="479" t="s">
        <v>23</v>
      </c>
      <c r="AN8" s="479" t="s">
        <v>1033</v>
      </c>
      <c r="AO8" s="479" t="s">
        <v>23</v>
      </c>
      <c r="AP8" s="479" t="s">
        <v>1033</v>
      </c>
      <c r="AQ8" s="479" t="s">
        <v>23</v>
      </c>
      <c r="AR8" s="479" t="s">
        <v>1033</v>
      </c>
      <c r="AS8" s="479" t="s">
        <v>23</v>
      </c>
      <c r="AT8" s="479" t="s">
        <v>1033</v>
      </c>
      <c r="AU8" s="479" t="s">
        <v>23</v>
      </c>
      <c r="AV8" s="479" t="s">
        <v>1033</v>
      </c>
      <c r="AW8" s="479" t="s">
        <v>23</v>
      </c>
      <c r="AX8" s="479" t="s">
        <v>1033</v>
      </c>
      <c r="AY8" s="479" t="s">
        <v>23</v>
      </c>
      <c r="AZ8" s="479" t="s">
        <v>1033</v>
      </c>
      <c r="BA8" s="479" t="s">
        <v>23</v>
      </c>
      <c r="BB8" s="479" t="s">
        <v>1033</v>
      </c>
      <c r="BC8" s="481" t="s">
        <v>23</v>
      </c>
      <c r="BD8" s="479" t="s">
        <v>1033</v>
      </c>
      <c r="BE8" s="481" t="s">
        <v>23</v>
      </c>
      <c r="BF8" s="479" t="s">
        <v>1033</v>
      </c>
      <c r="BG8" s="481" t="s">
        <v>23</v>
      </c>
      <c r="BH8" s="479" t="s">
        <v>1033</v>
      </c>
      <c r="BI8" s="481" t="s">
        <v>23</v>
      </c>
      <c r="BJ8" s="479" t="s">
        <v>1033</v>
      </c>
      <c r="BK8" s="481" t="s">
        <v>23</v>
      </c>
      <c r="BL8" s="479" t="s">
        <v>1033</v>
      </c>
      <c r="BM8" s="479" t="s">
        <v>23</v>
      </c>
      <c r="BN8" s="479" t="s">
        <v>1033</v>
      </c>
      <c r="BO8" s="479" t="s">
        <v>23</v>
      </c>
      <c r="BP8" s="479" t="s">
        <v>1033</v>
      </c>
      <c r="BQ8" s="479" t="s">
        <v>23</v>
      </c>
      <c r="BR8" s="479" t="s">
        <v>1033</v>
      </c>
      <c r="BS8" s="479" t="s">
        <v>23</v>
      </c>
      <c r="BT8" s="479" t="s">
        <v>1033</v>
      </c>
      <c r="BU8" s="479" t="s">
        <v>23</v>
      </c>
      <c r="BV8" s="479" t="s">
        <v>1033</v>
      </c>
      <c r="BW8" s="479" t="s">
        <v>23</v>
      </c>
      <c r="BX8" s="479" t="s">
        <v>1033</v>
      </c>
      <c r="BY8" s="479" t="s">
        <v>23</v>
      </c>
      <c r="BZ8" s="479" t="s">
        <v>1033</v>
      </c>
      <c r="CA8" s="481" t="s">
        <v>23</v>
      </c>
      <c r="CB8" s="479" t="s">
        <v>1033</v>
      </c>
      <c r="CC8" s="481" t="s">
        <v>23</v>
      </c>
      <c r="CD8" s="479" t="s">
        <v>1033</v>
      </c>
      <c r="CE8" s="481" t="s">
        <v>23</v>
      </c>
      <c r="CF8" s="479" t="s">
        <v>1033</v>
      </c>
      <c r="CG8" s="481" t="s">
        <v>23</v>
      </c>
      <c r="CH8" s="479" t="s">
        <v>1033</v>
      </c>
      <c r="CI8" s="481" t="s">
        <v>23</v>
      </c>
      <c r="CJ8" s="479" t="s">
        <v>1033</v>
      </c>
      <c r="CK8" s="481" t="s">
        <v>23</v>
      </c>
      <c r="CL8" s="479" t="s">
        <v>1033</v>
      </c>
      <c r="CM8" s="481" t="s">
        <v>23</v>
      </c>
      <c r="CN8" s="479" t="s">
        <v>1033</v>
      </c>
      <c r="CO8" s="481" t="s">
        <v>23</v>
      </c>
      <c r="CP8" s="479" t="s">
        <v>1033</v>
      </c>
      <c r="CQ8" s="481" t="s">
        <v>23</v>
      </c>
      <c r="CR8" s="479" t="s">
        <v>1033</v>
      </c>
      <c r="CS8" s="481" t="s">
        <v>23</v>
      </c>
      <c r="CT8" s="479" t="s">
        <v>1033</v>
      </c>
      <c r="CU8" s="481" t="s">
        <v>23</v>
      </c>
      <c r="CV8" s="479" t="s">
        <v>1033</v>
      </c>
      <c r="CW8" s="481" t="s">
        <v>23</v>
      </c>
      <c r="CX8" s="479" t="s">
        <v>1033</v>
      </c>
      <c r="CY8" s="481" t="s">
        <v>23</v>
      </c>
      <c r="CZ8" s="479" t="s">
        <v>1033</v>
      </c>
      <c r="DA8" s="481" t="s">
        <v>23</v>
      </c>
      <c r="DB8" s="479" t="s">
        <v>1033</v>
      </c>
      <c r="DC8" s="481" t="s">
        <v>23</v>
      </c>
      <c r="DD8" s="479" t="s">
        <v>1033</v>
      </c>
      <c r="DE8" s="481" t="s">
        <v>23</v>
      </c>
      <c r="DF8" s="479" t="s">
        <v>1033</v>
      </c>
      <c r="DG8" s="481" t="s">
        <v>23</v>
      </c>
      <c r="DH8" s="479" t="s">
        <v>1033</v>
      </c>
      <c r="DI8" s="481" t="s">
        <v>23</v>
      </c>
      <c r="DJ8" s="479" t="s">
        <v>1033</v>
      </c>
      <c r="DK8" s="481" t="s">
        <v>23</v>
      </c>
      <c r="DL8" s="479" t="s">
        <v>1033</v>
      </c>
      <c r="DM8" s="481" t="s">
        <v>23</v>
      </c>
      <c r="DN8" s="479" t="s">
        <v>1033</v>
      </c>
      <c r="DO8" s="481" t="s">
        <v>23</v>
      </c>
      <c r="DP8" s="479" t="s">
        <v>1033</v>
      </c>
      <c r="DQ8" s="481" t="s">
        <v>23</v>
      </c>
      <c r="DR8" s="479" t="s">
        <v>1033</v>
      </c>
      <c r="DS8" s="481" t="s">
        <v>23</v>
      </c>
      <c r="DT8" s="479" t="s">
        <v>1033</v>
      </c>
      <c r="DU8" s="481" t="s">
        <v>23</v>
      </c>
      <c r="DV8" s="479" t="s">
        <v>1033</v>
      </c>
      <c r="DW8" s="481" t="s">
        <v>23</v>
      </c>
      <c r="DX8" s="479" t="s">
        <v>1033</v>
      </c>
      <c r="DY8" s="481" t="s">
        <v>23</v>
      </c>
      <c r="DZ8" s="479" t="s">
        <v>1033</v>
      </c>
      <c r="EA8" s="481" t="s">
        <v>23</v>
      </c>
      <c r="EB8" s="479" t="s">
        <v>1033</v>
      </c>
    </row>
    <row r="9" spans="1:132" ht="13.5" thickBot="1">
      <c r="A9" s="478"/>
      <c r="B9" s="478" t="s">
        <v>1034</v>
      </c>
      <c r="C9" s="479" t="s">
        <v>23</v>
      </c>
      <c r="D9" s="479" t="s">
        <v>23</v>
      </c>
      <c r="E9" s="479" t="s">
        <v>23</v>
      </c>
      <c r="F9" s="479" t="s">
        <v>23</v>
      </c>
      <c r="G9" s="479" t="s">
        <v>23</v>
      </c>
      <c r="H9" s="479" t="s">
        <v>23</v>
      </c>
      <c r="I9" s="479" t="s">
        <v>23</v>
      </c>
      <c r="J9" s="479" t="s">
        <v>23</v>
      </c>
      <c r="K9" s="479" t="s">
        <v>23</v>
      </c>
      <c r="L9" s="479" t="s">
        <v>23</v>
      </c>
      <c r="M9" s="479" t="s">
        <v>23</v>
      </c>
      <c r="N9" s="479" t="s">
        <v>23</v>
      </c>
      <c r="O9" s="479" t="s">
        <v>23</v>
      </c>
      <c r="P9" s="479" t="s">
        <v>23</v>
      </c>
      <c r="Q9" s="479" t="s">
        <v>23</v>
      </c>
      <c r="R9" s="479" t="s">
        <v>23</v>
      </c>
      <c r="S9" s="479" t="s">
        <v>23</v>
      </c>
      <c r="T9" s="479" t="s">
        <v>23</v>
      </c>
      <c r="U9" s="479" t="s">
        <v>23</v>
      </c>
      <c r="V9" s="479" t="s">
        <v>23</v>
      </c>
      <c r="W9" s="479" t="s">
        <v>23</v>
      </c>
      <c r="X9" s="479" t="s">
        <v>23</v>
      </c>
      <c r="Y9" s="479" t="s">
        <v>23</v>
      </c>
      <c r="Z9" s="479" t="s">
        <v>23</v>
      </c>
      <c r="AA9" s="479" t="s">
        <v>23</v>
      </c>
      <c r="AB9" s="479" t="s">
        <v>23</v>
      </c>
      <c r="AC9" s="479" t="s">
        <v>23</v>
      </c>
      <c r="AD9" s="479" t="s">
        <v>23</v>
      </c>
      <c r="AE9" s="479" t="s">
        <v>23</v>
      </c>
      <c r="AF9" s="479" t="s">
        <v>23</v>
      </c>
      <c r="AG9" s="479" t="s">
        <v>1035</v>
      </c>
      <c r="AH9" s="479" t="s">
        <v>23</v>
      </c>
      <c r="AI9" s="479" t="s">
        <v>1035</v>
      </c>
      <c r="AJ9" s="479" t="s">
        <v>23</v>
      </c>
      <c r="AK9" s="479" t="s">
        <v>1035</v>
      </c>
      <c r="AL9" s="479" t="s">
        <v>23</v>
      </c>
      <c r="AM9" s="479" t="s">
        <v>1035</v>
      </c>
      <c r="AN9" s="479" t="s">
        <v>23</v>
      </c>
      <c r="AO9" s="479" t="s">
        <v>1035</v>
      </c>
      <c r="AP9" s="479" t="s">
        <v>23</v>
      </c>
      <c r="AQ9" s="479" t="s">
        <v>1035</v>
      </c>
      <c r="AR9" s="479" t="s">
        <v>23</v>
      </c>
      <c r="AS9" s="479" t="s">
        <v>1035</v>
      </c>
      <c r="AT9" s="479" t="s">
        <v>23</v>
      </c>
      <c r="AU9" s="479" t="s">
        <v>1035</v>
      </c>
      <c r="AV9" s="479" t="s">
        <v>23</v>
      </c>
      <c r="AW9" s="479" t="s">
        <v>1035</v>
      </c>
      <c r="AX9" s="479" t="s">
        <v>23</v>
      </c>
      <c r="AY9" s="479" t="s">
        <v>1035</v>
      </c>
      <c r="AZ9" s="479" t="s">
        <v>23</v>
      </c>
      <c r="BA9" s="480" t="s">
        <v>1036</v>
      </c>
      <c r="BB9" s="479" t="s">
        <v>23</v>
      </c>
      <c r="BC9" s="481" t="s">
        <v>1036</v>
      </c>
      <c r="BD9" s="479" t="s">
        <v>23</v>
      </c>
      <c r="BE9" s="480" t="s">
        <v>1037</v>
      </c>
      <c r="BF9" s="479" t="s">
        <v>23</v>
      </c>
      <c r="BG9" s="480" t="s">
        <v>1038</v>
      </c>
      <c r="BH9" s="479" t="s">
        <v>23</v>
      </c>
      <c r="BI9" s="481" t="s">
        <v>1038</v>
      </c>
      <c r="BJ9" s="479" t="s">
        <v>23</v>
      </c>
      <c r="BK9" s="480" t="s">
        <v>1039</v>
      </c>
      <c r="BL9" s="479" t="s">
        <v>23</v>
      </c>
      <c r="BM9" s="479" t="s">
        <v>1039</v>
      </c>
      <c r="BN9" s="479" t="s">
        <v>23</v>
      </c>
      <c r="BO9" s="479" t="s">
        <v>1039</v>
      </c>
      <c r="BP9" s="479" t="s">
        <v>23</v>
      </c>
      <c r="BQ9" s="479" t="s">
        <v>1039</v>
      </c>
      <c r="BR9" s="479" t="s">
        <v>23</v>
      </c>
      <c r="BS9" s="479" t="s">
        <v>1039</v>
      </c>
      <c r="BT9" s="479" t="s">
        <v>23</v>
      </c>
      <c r="BU9" s="479" t="s">
        <v>1039</v>
      </c>
      <c r="BV9" s="479" t="s">
        <v>23</v>
      </c>
      <c r="BW9" s="479" t="s">
        <v>1039</v>
      </c>
      <c r="BX9" s="479" t="s">
        <v>23</v>
      </c>
      <c r="BY9" s="480" t="s">
        <v>1040</v>
      </c>
      <c r="BZ9" s="479" t="s">
        <v>23</v>
      </c>
      <c r="CA9" s="481" t="s">
        <v>1040</v>
      </c>
      <c r="CB9" s="479" t="s">
        <v>23</v>
      </c>
      <c r="CC9" s="481" t="s">
        <v>1040</v>
      </c>
      <c r="CD9" s="479" t="s">
        <v>23</v>
      </c>
      <c r="CE9" s="481" t="s">
        <v>1040</v>
      </c>
      <c r="CF9" s="479" t="s">
        <v>23</v>
      </c>
      <c r="CG9" s="481" t="s">
        <v>1040</v>
      </c>
      <c r="CH9" s="479" t="s">
        <v>23</v>
      </c>
      <c r="CI9" s="481" t="s">
        <v>1040</v>
      </c>
      <c r="CJ9" s="479" t="s">
        <v>23</v>
      </c>
      <c r="CK9" s="481" t="s">
        <v>1040</v>
      </c>
      <c r="CL9" s="479" t="s">
        <v>23</v>
      </c>
      <c r="CM9" s="481" t="s">
        <v>1040</v>
      </c>
      <c r="CN9" s="479" t="s">
        <v>23</v>
      </c>
      <c r="CO9" s="481" t="s">
        <v>1040</v>
      </c>
      <c r="CP9" s="479" t="s">
        <v>23</v>
      </c>
      <c r="CQ9" s="481" t="s">
        <v>1040</v>
      </c>
      <c r="CR9" s="479" t="s">
        <v>23</v>
      </c>
      <c r="CS9" s="481" t="s">
        <v>1040</v>
      </c>
      <c r="CT9" s="479" t="s">
        <v>23</v>
      </c>
      <c r="CU9" s="481" t="s">
        <v>1040</v>
      </c>
      <c r="CV9" s="479" t="s">
        <v>23</v>
      </c>
      <c r="CW9" s="481" t="s">
        <v>1040</v>
      </c>
      <c r="CX9" s="479" t="s">
        <v>23</v>
      </c>
      <c r="CY9" s="481" t="s">
        <v>1040</v>
      </c>
      <c r="CZ9" s="479" t="s">
        <v>23</v>
      </c>
      <c r="DA9" s="481" t="s">
        <v>1040</v>
      </c>
      <c r="DB9" s="479" t="s">
        <v>23</v>
      </c>
      <c r="DC9" s="481" t="s">
        <v>1040</v>
      </c>
      <c r="DD9" s="479" t="s">
        <v>23</v>
      </c>
      <c r="DE9" s="481" t="s">
        <v>1040</v>
      </c>
      <c r="DF9" s="479" t="s">
        <v>23</v>
      </c>
      <c r="DG9" s="481" t="s">
        <v>1040</v>
      </c>
      <c r="DH9" s="479" t="s">
        <v>23</v>
      </c>
      <c r="DI9" s="481" t="s">
        <v>1040</v>
      </c>
      <c r="DJ9" s="479" t="s">
        <v>23</v>
      </c>
      <c r="DK9" s="481" t="s">
        <v>1040</v>
      </c>
      <c r="DL9" s="479" t="s">
        <v>23</v>
      </c>
      <c r="DM9" s="481" t="s">
        <v>1040</v>
      </c>
      <c r="DN9" s="479" t="s">
        <v>23</v>
      </c>
      <c r="DO9" s="481" t="s">
        <v>1040</v>
      </c>
      <c r="DP9" s="479" t="s">
        <v>23</v>
      </c>
      <c r="DQ9" s="483" t="s">
        <v>1039</v>
      </c>
      <c r="DR9" s="479" t="s">
        <v>23</v>
      </c>
      <c r="DS9" s="481" t="s">
        <v>1039</v>
      </c>
      <c r="DT9" s="479" t="s">
        <v>23</v>
      </c>
      <c r="DU9" s="481" t="s">
        <v>1039</v>
      </c>
      <c r="DV9" s="479" t="s">
        <v>23</v>
      </c>
      <c r="DW9" s="481" t="s">
        <v>1039</v>
      </c>
      <c r="DX9" s="479" t="s">
        <v>23</v>
      </c>
      <c r="DY9" s="481" t="s">
        <v>1039</v>
      </c>
      <c r="DZ9" s="479" t="s">
        <v>23</v>
      </c>
      <c r="EA9" s="481" t="s">
        <v>1039</v>
      </c>
      <c r="EB9" s="479" t="s">
        <v>23</v>
      </c>
    </row>
    <row r="10" spans="1:132" ht="13.5" thickBot="1">
      <c r="A10" s="478"/>
      <c r="B10" s="478" t="s">
        <v>1041</v>
      </c>
      <c r="C10" s="479">
        <v>3</v>
      </c>
      <c r="D10" s="479" t="s">
        <v>23</v>
      </c>
      <c r="E10" s="479">
        <v>3</v>
      </c>
      <c r="F10" s="479" t="s">
        <v>23</v>
      </c>
      <c r="G10" s="479">
        <v>3</v>
      </c>
      <c r="H10" s="479" t="s">
        <v>23</v>
      </c>
      <c r="I10" s="479">
        <v>3</v>
      </c>
      <c r="J10" s="479" t="s">
        <v>23</v>
      </c>
      <c r="K10" s="479">
        <v>3</v>
      </c>
      <c r="L10" s="479" t="s">
        <v>23</v>
      </c>
      <c r="M10" s="479">
        <v>3</v>
      </c>
      <c r="N10" s="479" t="s">
        <v>23</v>
      </c>
      <c r="O10" s="479">
        <v>3</v>
      </c>
      <c r="P10" s="479" t="s">
        <v>23</v>
      </c>
      <c r="Q10" s="479">
        <v>3</v>
      </c>
      <c r="R10" s="479" t="s">
        <v>23</v>
      </c>
      <c r="S10" s="479">
        <v>3</v>
      </c>
      <c r="T10" s="479" t="s">
        <v>23</v>
      </c>
      <c r="U10" s="479">
        <v>3</v>
      </c>
      <c r="V10" s="479" t="s">
        <v>23</v>
      </c>
      <c r="W10" s="479">
        <v>3</v>
      </c>
      <c r="X10" s="479" t="s">
        <v>23</v>
      </c>
      <c r="Y10" s="479">
        <v>3</v>
      </c>
      <c r="Z10" s="479" t="s">
        <v>23</v>
      </c>
      <c r="AA10" s="479">
        <v>3</v>
      </c>
      <c r="AB10" s="479" t="s">
        <v>23</v>
      </c>
      <c r="AC10" s="479">
        <v>3</v>
      </c>
      <c r="AD10" s="479" t="s">
        <v>23</v>
      </c>
      <c r="AE10" s="479">
        <v>3</v>
      </c>
      <c r="AF10" s="479" t="s">
        <v>23</v>
      </c>
      <c r="AG10" s="483">
        <v>2</v>
      </c>
      <c r="AH10" s="479" t="s">
        <v>23</v>
      </c>
      <c r="AI10" s="479">
        <v>2</v>
      </c>
      <c r="AJ10" s="479" t="s">
        <v>23</v>
      </c>
      <c r="AK10" s="479">
        <v>2</v>
      </c>
      <c r="AL10" s="479" t="s">
        <v>23</v>
      </c>
      <c r="AM10" s="479">
        <v>2</v>
      </c>
      <c r="AN10" s="479" t="s">
        <v>23</v>
      </c>
      <c r="AO10" s="479">
        <v>2</v>
      </c>
      <c r="AP10" s="479" t="s">
        <v>23</v>
      </c>
      <c r="AQ10" s="479">
        <v>2</v>
      </c>
      <c r="AR10" s="479" t="s">
        <v>23</v>
      </c>
      <c r="AS10" s="479">
        <v>2</v>
      </c>
      <c r="AT10" s="479" t="s">
        <v>23</v>
      </c>
      <c r="AU10" s="479">
        <v>2</v>
      </c>
      <c r="AV10" s="479" t="s">
        <v>23</v>
      </c>
      <c r="AW10" s="479">
        <v>2</v>
      </c>
      <c r="AX10" s="479" t="s">
        <v>23</v>
      </c>
      <c r="AY10" s="479">
        <v>2</v>
      </c>
      <c r="AZ10" s="479" t="s">
        <v>23</v>
      </c>
      <c r="BA10" s="479">
        <v>2</v>
      </c>
      <c r="BB10" s="479" t="s">
        <v>23</v>
      </c>
      <c r="BC10" s="479">
        <v>2</v>
      </c>
      <c r="BD10" s="479" t="s">
        <v>23</v>
      </c>
      <c r="BE10" s="480">
        <v>3</v>
      </c>
      <c r="BF10" s="479" t="s">
        <v>23</v>
      </c>
      <c r="BG10" s="481">
        <v>3</v>
      </c>
      <c r="BH10" s="479" t="s">
        <v>23</v>
      </c>
      <c r="BI10" s="481">
        <v>3</v>
      </c>
      <c r="BJ10" s="479" t="s">
        <v>23</v>
      </c>
      <c r="BK10" s="481">
        <v>3</v>
      </c>
      <c r="BL10" s="479" t="s">
        <v>23</v>
      </c>
      <c r="BM10" s="479">
        <v>3</v>
      </c>
      <c r="BN10" s="479" t="s">
        <v>23</v>
      </c>
      <c r="BO10" s="479">
        <v>3</v>
      </c>
      <c r="BP10" s="479" t="s">
        <v>23</v>
      </c>
      <c r="BQ10" s="479">
        <v>3</v>
      </c>
      <c r="BR10" s="479" t="s">
        <v>23</v>
      </c>
      <c r="BS10" s="479">
        <v>3</v>
      </c>
      <c r="BT10" s="479" t="s">
        <v>23</v>
      </c>
      <c r="BU10" s="479">
        <v>3</v>
      </c>
      <c r="BV10" s="479" t="s">
        <v>23</v>
      </c>
      <c r="BW10" s="479">
        <v>3</v>
      </c>
      <c r="BX10" s="479" t="s">
        <v>23</v>
      </c>
      <c r="BY10" s="480">
        <v>4</v>
      </c>
      <c r="BZ10" s="479" t="s">
        <v>23</v>
      </c>
      <c r="CA10" s="481">
        <v>4</v>
      </c>
      <c r="CB10" s="1303" t="s">
        <v>23</v>
      </c>
      <c r="CC10" s="481">
        <v>4</v>
      </c>
      <c r="CD10" s="1303" t="s">
        <v>23</v>
      </c>
      <c r="CE10" s="481">
        <v>4</v>
      </c>
      <c r="CF10" s="1303" t="s">
        <v>23</v>
      </c>
      <c r="CG10" s="481">
        <v>4</v>
      </c>
      <c r="CH10" s="1303" t="s">
        <v>23</v>
      </c>
      <c r="CI10" s="481">
        <v>4</v>
      </c>
      <c r="CJ10" s="1303" t="s">
        <v>23</v>
      </c>
      <c r="CK10" s="481">
        <v>4</v>
      </c>
      <c r="CL10" s="1303" t="s">
        <v>23</v>
      </c>
      <c r="CM10" s="481">
        <v>4</v>
      </c>
      <c r="CN10" s="1303" t="s">
        <v>23</v>
      </c>
      <c r="CO10" s="481">
        <v>4</v>
      </c>
      <c r="CP10" s="1303" t="s">
        <v>23</v>
      </c>
      <c r="CQ10" s="481">
        <v>4</v>
      </c>
      <c r="CR10" s="1303" t="s">
        <v>23</v>
      </c>
      <c r="CS10" s="481">
        <v>4</v>
      </c>
      <c r="CT10" s="1303" t="s">
        <v>23</v>
      </c>
      <c r="CU10" s="481">
        <v>4</v>
      </c>
      <c r="CV10" s="1303" t="s">
        <v>23</v>
      </c>
      <c r="CW10" s="481">
        <v>4</v>
      </c>
      <c r="CX10" s="1303" t="s">
        <v>23</v>
      </c>
      <c r="CY10" s="481">
        <v>4</v>
      </c>
      <c r="CZ10" s="1303" t="s">
        <v>23</v>
      </c>
      <c r="DA10" s="481">
        <v>4</v>
      </c>
      <c r="DB10" s="1303" t="s">
        <v>23</v>
      </c>
      <c r="DC10" s="481">
        <v>4</v>
      </c>
      <c r="DD10" s="1303" t="s">
        <v>23</v>
      </c>
      <c r="DE10" s="481">
        <v>4</v>
      </c>
      <c r="DF10" s="1303" t="s">
        <v>23</v>
      </c>
      <c r="DG10" s="481">
        <v>4</v>
      </c>
      <c r="DH10" s="1303" t="s">
        <v>23</v>
      </c>
      <c r="DI10" s="481">
        <v>4</v>
      </c>
      <c r="DJ10" s="1303" t="s">
        <v>23</v>
      </c>
      <c r="DK10" s="481">
        <v>4</v>
      </c>
      <c r="DL10" s="1303" t="s">
        <v>23</v>
      </c>
      <c r="DM10" s="481">
        <v>4</v>
      </c>
      <c r="DN10" s="1303" t="s">
        <v>23</v>
      </c>
      <c r="DO10" s="481">
        <v>4</v>
      </c>
      <c r="DP10" s="1303" t="s">
        <v>23</v>
      </c>
      <c r="DQ10" s="483" t="s">
        <v>1866</v>
      </c>
      <c r="DR10" s="1303" t="s">
        <v>23</v>
      </c>
      <c r="DS10" s="481" t="s">
        <v>1866</v>
      </c>
      <c r="DT10" s="1303" t="s">
        <v>23</v>
      </c>
      <c r="DU10" s="481" t="s">
        <v>1866</v>
      </c>
      <c r="DV10" s="1303" t="s">
        <v>23</v>
      </c>
      <c r="DW10" s="481" t="s">
        <v>1866</v>
      </c>
      <c r="DX10" s="1303" t="s">
        <v>23</v>
      </c>
      <c r="DY10" s="481" t="s">
        <v>1866</v>
      </c>
      <c r="DZ10" s="1303" t="s">
        <v>23</v>
      </c>
      <c r="EA10" s="481" t="s">
        <v>1866</v>
      </c>
      <c r="EB10" s="1303" t="s">
        <v>23</v>
      </c>
    </row>
    <row r="11" spans="1:132" s="8" customFormat="1" ht="13.5" thickBot="1">
      <c r="A11" s="476"/>
      <c r="B11" s="476" t="s">
        <v>1042</v>
      </c>
      <c r="C11" s="477" t="s">
        <v>1015</v>
      </c>
      <c r="D11" s="477" t="s">
        <v>1016</v>
      </c>
      <c r="E11" s="477" t="s">
        <v>1015</v>
      </c>
      <c r="F11" s="477" t="s">
        <v>1016</v>
      </c>
      <c r="G11" s="477" t="s">
        <v>1015</v>
      </c>
      <c r="H11" s="477" t="s">
        <v>1016</v>
      </c>
      <c r="I11" s="477" t="s">
        <v>1015</v>
      </c>
      <c r="J11" s="477" t="s">
        <v>1016</v>
      </c>
      <c r="K11" s="477" t="s">
        <v>1015</v>
      </c>
      <c r="L11" s="477" t="s">
        <v>1016</v>
      </c>
      <c r="M11" s="477" t="s">
        <v>1015</v>
      </c>
      <c r="N11" s="477" t="s">
        <v>1016</v>
      </c>
      <c r="O11" s="477" t="s">
        <v>1015</v>
      </c>
      <c r="P11" s="477" t="s">
        <v>1016</v>
      </c>
      <c r="Q11" s="477" t="s">
        <v>1015</v>
      </c>
      <c r="R11" s="477" t="s">
        <v>1016</v>
      </c>
      <c r="S11" s="477" t="s">
        <v>1015</v>
      </c>
      <c r="T11" s="477" t="s">
        <v>1016</v>
      </c>
      <c r="U11" s="477" t="s">
        <v>1015</v>
      </c>
      <c r="V11" s="477" t="s">
        <v>1016</v>
      </c>
      <c r="W11" s="477" t="s">
        <v>1015</v>
      </c>
      <c r="X11" s="477" t="s">
        <v>1016</v>
      </c>
      <c r="Y11" s="477" t="s">
        <v>1015</v>
      </c>
      <c r="Z11" s="477" t="s">
        <v>1016</v>
      </c>
      <c r="AA11" s="477" t="s">
        <v>1015</v>
      </c>
      <c r="AB11" s="477" t="s">
        <v>1016</v>
      </c>
      <c r="AC11" s="477" t="s">
        <v>1015</v>
      </c>
      <c r="AD11" s="477" t="s">
        <v>1016</v>
      </c>
      <c r="AE11" s="477" t="s">
        <v>1015</v>
      </c>
      <c r="AF11" s="477" t="s">
        <v>1016</v>
      </c>
      <c r="AG11" s="477" t="s">
        <v>1015</v>
      </c>
      <c r="AH11" s="477" t="s">
        <v>1016</v>
      </c>
      <c r="AI11" s="477" t="s">
        <v>1015</v>
      </c>
      <c r="AJ11" s="477" t="s">
        <v>1016</v>
      </c>
      <c r="AK11" s="477" t="s">
        <v>1015</v>
      </c>
      <c r="AL11" s="477" t="s">
        <v>1016</v>
      </c>
      <c r="AM11" s="477" t="s">
        <v>1015</v>
      </c>
      <c r="AN11" s="477" t="s">
        <v>1016</v>
      </c>
      <c r="AO11" s="477" t="s">
        <v>1015</v>
      </c>
      <c r="AP11" s="477" t="s">
        <v>1016</v>
      </c>
      <c r="AQ11" s="477" t="s">
        <v>1015</v>
      </c>
      <c r="AR11" s="477" t="s">
        <v>1016</v>
      </c>
      <c r="AS11" s="477" t="s">
        <v>1015</v>
      </c>
      <c r="AT11" s="477" t="s">
        <v>1016</v>
      </c>
      <c r="AU11" s="477" t="s">
        <v>1015</v>
      </c>
      <c r="AV11" s="477" t="s">
        <v>1016</v>
      </c>
      <c r="AW11" s="477" t="s">
        <v>1015</v>
      </c>
      <c r="AX11" s="477" t="s">
        <v>1016</v>
      </c>
      <c r="AY11" s="477" t="s">
        <v>1015</v>
      </c>
      <c r="AZ11" s="477" t="s">
        <v>1016</v>
      </c>
      <c r="BA11" s="477" t="s">
        <v>1015</v>
      </c>
      <c r="BB11" s="477" t="s">
        <v>1016</v>
      </c>
      <c r="BC11" s="477" t="s">
        <v>1015</v>
      </c>
      <c r="BD11" s="477" t="s">
        <v>1016</v>
      </c>
      <c r="BE11" s="477" t="s">
        <v>1015</v>
      </c>
      <c r="BF11" s="477" t="s">
        <v>1016</v>
      </c>
      <c r="BG11" s="477" t="s">
        <v>1015</v>
      </c>
      <c r="BH11" s="477" t="s">
        <v>1016</v>
      </c>
      <c r="BI11" s="477" t="s">
        <v>1015</v>
      </c>
      <c r="BJ11" s="477" t="s">
        <v>1016</v>
      </c>
      <c r="BK11" s="477" t="s">
        <v>1015</v>
      </c>
      <c r="BL11" s="477" t="s">
        <v>1016</v>
      </c>
      <c r="BM11" s="477" t="s">
        <v>1015</v>
      </c>
      <c r="BN11" s="477" t="s">
        <v>1016</v>
      </c>
      <c r="BO11" s="477" t="s">
        <v>1015</v>
      </c>
      <c r="BP11" s="477" t="s">
        <v>1016</v>
      </c>
      <c r="BQ11" s="477" t="s">
        <v>1015</v>
      </c>
      <c r="BR11" s="477" t="s">
        <v>1016</v>
      </c>
      <c r="BS11" s="477" t="s">
        <v>1015</v>
      </c>
      <c r="BT11" s="477" t="s">
        <v>1016</v>
      </c>
      <c r="BU11" s="477" t="s">
        <v>1015</v>
      </c>
      <c r="BV11" s="477" t="s">
        <v>1016</v>
      </c>
      <c r="BW11" s="477" t="s">
        <v>1015</v>
      </c>
      <c r="BX11" s="477" t="s">
        <v>1016</v>
      </c>
      <c r="BY11" s="477" t="s">
        <v>1015</v>
      </c>
      <c r="BZ11" s="477" t="s">
        <v>1016</v>
      </c>
      <c r="CA11" s="477" t="s">
        <v>1015</v>
      </c>
      <c r="CB11" s="477" t="s">
        <v>1016</v>
      </c>
      <c r="CC11" s="477" t="s">
        <v>1015</v>
      </c>
      <c r="CD11" s="477" t="s">
        <v>1016</v>
      </c>
      <c r="CE11" s="477" t="s">
        <v>1015</v>
      </c>
      <c r="CF11" s="477" t="s">
        <v>1016</v>
      </c>
      <c r="CG11" s="477" t="s">
        <v>1015</v>
      </c>
      <c r="CH11" s="477" t="s">
        <v>1016</v>
      </c>
      <c r="CI11" s="477" t="s">
        <v>1015</v>
      </c>
      <c r="CJ11" s="477" t="s">
        <v>1016</v>
      </c>
      <c r="CK11" s="477" t="s">
        <v>1015</v>
      </c>
      <c r="CL11" s="477" t="s">
        <v>1016</v>
      </c>
      <c r="CM11" s="477" t="s">
        <v>1015</v>
      </c>
      <c r="CN11" s="477" t="s">
        <v>1016</v>
      </c>
      <c r="CO11" s="477" t="s">
        <v>1015</v>
      </c>
      <c r="CP11" s="477" t="s">
        <v>1016</v>
      </c>
      <c r="CQ11" s="477" t="s">
        <v>1015</v>
      </c>
      <c r="CR11" s="477" t="s">
        <v>1016</v>
      </c>
      <c r="CS11" s="477" t="s">
        <v>1015</v>
      </c>
      <c r="CT11" s="477" t="s">
        <v>1016</v>
      </c>
      <c r="CU11" s="477" t="s">
        <v>1015</v>
      </c>
      <c r="CV11" s="477" t="s">
        <v>1016</v>
      </c>
      <c r="CW11" s="477" t="s">
        <v>1015</v>
      </c>
      <c r="CX11" s="477" t="s">
        <v>1016</v>
      </c>
      <c r="CY11" s="477" t="s">
        <v>1015</v>
      </c>
      <c r="CZ11" s="477" t="s">
        <v>1016</v>
      </c>
      <c r="DA11" s="477" t="s">
        <v>1015</v>
      </c>
      <c r="DB11" s="477" t="s">
        <v>1016</v>
      </c>
      <c r="DC11" s="477" t="s">
        <v>1015</v>
      </c>
      <c r="DD11" s="477" t="s">
        <v>1016</v>
      </c>
      <c r="DE11" s="477" t="s">
        <v>1015</v>
      </c>
      <c r="DF11" s="477" t="s">
        <v>1016</v>
      </c>
      <c r="DG11" s="477" t="s">
        <v>1015</v>
      </c>
      <c r="DH11" s="477" t="s">
        <v>1016</v>
      </c>
      <c r="DI11" s="477" t="s">
        <v>1015</v>
      </c>
      <c r="DJ11" s="477" t="s">
        <v>1016</v>
      </c>
      <c r="DK11" s="477" t="s">
        <v>1015</v>
      </c>
      <c r="DL11" s="477" t="s">
        <v>1016</v>
      </c>
      <c r="DM11" s="477" t="s">
        <v>1015</v>
      </c>
      <c r="DN11" s="477" t="s">
        <v>1016</v>
      </c>
      <c r="DO11" s="477" t="s">
        <v>1015</v>
      </c>
      <c r="DP11" s="477" t="s">
        <v>1016</v>
      </c>
      <c r="DQ11" s="477" t="s">
        <v>1015</v>
      </c>
      <c r="DR11" s="477" t="s">
        <v>1016</v>
      </c>
      <c r="DS11" s="477" t="s">
        <v>1015</v>
      </c>
      <c r="DT11" s="477" t="s">
        <v>1016</v>
      </c>
      <c r="DU11" s="477" t="s">
        <v>1015</v>
      </c>
      <c r="DV11" s="477" t="s">
        <v>1016</v>
      </c>
      <c r="DW11" s="477" t="s">
        <v>1015</v>
      </c>
      <c r="DX11" s="477" t="s">
        <v>1016</v>
      </c>
      <c r="DY11" s="477" t="s">
        <v>1015</v>
      </c>
      <c r="DZ11" s="477" t="s">
        <v>1016</v>
      </c>
      <c r="EA11" s="477" t="s">
        <v>1015</v>
      </c>
      <c r="EB11" s="477" t="s">
        <v>1016</v>
      </c>
    </row>
    <row r="12" spans="1:132" s="6" customFormat="1" ht="15" thickBot="1">
      <c r="A12" s="485"/>
      <c r="B12" s="485" t="s">
        <v>1043</v>
      </c>
      <c r="C12" s="486" t="s">
        <v>1044</v>
      </c>
      <c r="D12" s="486" t="s">
        <v>1044</v>
      </c>
      <c r="E12" s="486" t="s">
        <v>1044</v>
      </c>
      <c r="F12" s="486" t="s">
        <v>1044</v>
      </c>
      <c r="G12" s="486" t="s">
        <v>1044</v>
      </c>
      <c r="H12" s="486" t="s">
        <v>1044</v>
      </c>
      <c r="I12" s="486" t="s">
        <v>1044</v>
      </c>
      <c r="J12" s="486" t="s">
        <v>1044</v>
      </c>
      <c r="K12" s="486" t="s">
        <v>1044</v>
      </c>
      <c r="L12" s="486" t="s">
        <v>1044</v>
      </c>
      <c r="M12" s="486" t="s">
        <v>1044</v>
      </c>
      <c r="N12" s="486" t="s">
        <v>1044</v>
      </c>
      <c r="O12" s="486" t="s">
        <v>1044</v>
      </c>
      <c r="P12" s="486" t="s">
        <v>1044</v>
      </c>
      <c r="Q12" s="486" t="s">
        <v>1044</v>
      </c>
      <c r="R12" s="486" t="s">
        <v>1044</v>
      </c>
      <c r="S12" s="486" t="s">
        <v>1044</v>
      </c>
      <c r="T12" s="486" t="s">
        <v>1044</v>
      </c>
      <c r="U12" s="486" t="s">
        <v>1044</v>
      </c>
      <c r="V12" s="486" t="s">
        <v>1044</v>
      </c>
      <c r="W12" s="486" t="s">
        <v>1044</v>
      </c>
      <c r="X12" s="486" t="s">
        <v>1044</v>
      </c>
      <c r="Y12" s="486" t="s">
        <v>1044</v>
      </c>
      <c r="Z12" s="486" t="s">
        <v>1044</v>
      </c>
      <c r="AA12" s="486" t="s">
        <v>1044</v>
      </c>
      <c r="AB12" s="486" t="s">
        <v>1044</v>
      </c>
      <c r="AC12" s="486" t="s">
        <v>1044</v>
      </c>
      <c r="AD12" s="486" t="s">
        <v>1044</v>
      </c>
      <c r="AE12" s="486" t="s">
        <v>1044</v>
      </c>
      <c r="AF12" s="486" t="s">
        <v>1044</v>
      </c>
      <c r="AG12" s="486" t="s">
        <v>1044</v>
      </c>
      <c r="AH12" s="486" t="s">
        <v>1044</v>
      </c>
      <c r="AI12" s="486" t="s">
        <v>1044</v>
      </c>
      <c r="AJ12" s="486" t="s">
        <v>1044</v>
      </c>
      <c r="AK12" s="486" t="s">
        <v>1044</v>
      </c>
      <c r="AL12" s="486" t="s">
        <v>1044</v>
      </c>
      <c r="AM12" s="486" t="s">
        <v>1044</v>
      </c>
      <c r="AN12" s="486" t="s">
        <v>1044</v>
      </c>
      <c r="AO12" s="486" t="s">
        <v>1044</v>
      </c>
      <c r="AP12" s="486" t="s">
        <v>1044</v>
      </c>
      <c r="AQ12" s="486" t="s">
        <v>1044</v>
      </c>
      <c r="AR12" s="486" t="s">
        <v>1044</v>
      </c>
      <c r="AS12" s="486" t="s">
        <v>1044</v>
      </c>
      <c r="AT12" s="486" t="s">
        <v>1044</v>
      </c>
      <c r="AU12" s="486" t="s">
        <v>1044</v>
      </c>
      <c r="AV12" s="486" t="s">
        <v>1044</v>
      </c>
      <c r="AW12" s="486" t="s">
        <v>1044</v>
      </c>
      <c r="AX12" s="486" t="s">
        <v>1044</v>
      </c>
      <c r="AY12" s="486" t="s">
        <v>1044</v>
      </c>
      <c r="AZ12" s="486" t="s">
        <v>1044</v>
      </c>
      <c r="BA12" s="486" t="s">
        <v>1044</v>
      </c>
      <c r="BB12" s="486" t="s">
        <v>1044</v>
      </c>
      <c r="BC12" s="486" t="s">
        <v>1044</v>
      </c>
      <c r="BD12" s="486" t="s">
        <v>1044</v>
      </c>
      <c r="BE12" s="486" t="s">
        <v>1044</v>
      </c>
      <c r="BF12" s="486" t="s">
        <v>1044</v>
      </c>
      <c r="BG12" s="486" t="s">
        <v>1044</v>
      </c>
      <c r="BH12" s="486" t="s">
        <v>1044</v>
      </c>
      <c r="BI12" s="486" t="s">
        <v>1044</v>
      </c>
      <c r="BJ12" s="486" t="s">
        <v>1044</v>
      </c>
      <c r="BK12" s="486" t="s">
        <v>1044</v>
      </c>
      <c r="BL12" s="486" t="s">
        <v>1044</v>
      </c>
      <c r="BM12" s="1304" t="s">
        <v>1044</v>
      </c>
      <c r="BN12" s="1304" t="s">
        <v>1044</v>
      </c>
      <c r="BO12" s="1304" t="s">
        <v>1044</v>
      </c>
      <c r="BP12" s="1304" t="s">
        <v>1044</v>
      </c>
      <c r="BQ12" s="1304" t="s">
        <v>1044</v>
      </c>
      <c r="BR12" s="1304" t="s">
        <v>1044</v>
      </c>
      <c r="BS12" s="1304" t="s">
        <v>1044</v>
      </c>
      <c r="BT12" s="1304" t="s">
        <v>1044</v>
      </c>
      <c r="BU12" s="1304" t="s">
        <v>1044</v>
      </c>
      <c r="BV12" s="1304" t="s">
        <v>1044</v>
      </c>
      <c r="BW12" s="1304" t="s">
        <v>1044</v>
      </c>
      <c r="BX12" s="1304" t="s">
        <v>1044</v>
      </c>
      <c r="BY12" s="1304" t="s">
        <v>1044</v>
      </c>
      <c r="BZ12" s="1304" t="s">
        <v>1044</v>
      </c>
      <c r="CA12" s="1304" t="s">
        <v>1044</v>
      </c>
      <c r="CB12" s="1304" t="s">
        <v>1044</v>
      </c>
      <c r="CC12" s="1304" t="s">
        <v>1044</v>
      </c>
      <c r="CD12" s="1304" t="s">
        <v>1044</v>
      </c>
      <c r="CE12" s="1304" t="s">
        <v>1044</v>
      </c>
      <c r="CF12" s="1304" t="s">
        <v>1044</v>
      </c>
      <c r="CG12" s="1304" t="s">
        <v>1044</v>
      </c>
      <c r="CH12" s="1304" t="s">
        <v>1044</v>
      </c>
      <c r="CI12" s="1304" t="s">
        <v>1044</v>
      </c>
      <c r="CJ12" s="1304" t="s">
        <v>1044</v>
      </c>
      <c r="CK12" s="1304" t="s">
        <v>1044</v>
      </c>
      <c r="CL12" s="1304" t="s">
        <v>1044</v>
      </c>
      <c r="CM12" s="1304" t="s">
        <v>1044</v>
      </c>
      <c r="CN12" s="1304" t="s">
        <v>1044</v>
      </c>
      <c r="CO12" s="1304" t="s">
        <v>1044</v>
      </c>
      <c r="CP12" s="1304" t="s">
        <v>1044</v>
      </c>
      <c r="CQ12" s="1304" t="s">
        <v>1044</v>
      </c>
      <c r="CR12" s="1304" t="s">
        <v>1044</v>
      </c>
      <c r="CS12" s="1304" t="s">
        <v>1044</v>
      </c>
      <c r="CT12" s="1304" t="s">
        <v>1044</v>
      </c>
      <c r="CU12" s="1304" t="s">
        <v>1044</v>
      </c>
      <c r="CV12" s="1304" t="s">
        <v>1044</v>
      </c>
      <c r="CW12" s="1304" t="s">
        <v>1044</v>
      </c>
      <c r="CX12" s="1304" t="s">
        <v>1044</v>
      </c>
      <c r="CY12" s="1304" t="s">
        <v>1044</v>
      </c>
      <c r="CZ12" s="1304" t="s">
        <v>1044</v>
      </c>
      <c r="DA12" s="1304" t="s">
        <v>1044</v>
      </c>
      <c r="DB12" s="1304" t="s">
        <v>1044</v>
      </c>
      <c r="DC12" s="1304" t="s">
        <v>1044</v>
      </c>
      <c r="DD12" s="1304" t="s">
        <v>1044</v>
      </c>
      <c r="DE12" s="1304" t="s">
        <v>1044</v>
      </c>
      <c r="DF12" s="1304" t="s">
        <v>1044</v>
      </c>
      <c r="DG12" s="1304" t="s">
        <v>1740</v>
      </c>
      <c r="DH12" s="1304" t="s">
        <v>1740</v>
      </c>
      <c r="DI12" s="1304" t="s">
        <v>1740</v>
      </c>
      <c r="DJ12" s="1304" t="s">
        <v>1740</v>
      </c>
      <c r="DK12" s="1304" t="s">
        <v>1740</v>
      </c>
      <c r="DL12" s="1304" t="s">
        <v>1740</v>
      </c>
      <c r="DM12" s="1304" t="s">
        <v>1740</v>
      </c>
      <c r="DN12" s="1304" t="s">
        <v>1740</v>
      </c>
      <c r="DO12" s="1304" t="s">
        <v>1740</v>
      </c>
      <c r="DP12" s="1304" t="s">
        <v>1740</v>
      </c>
      <c r="DQ12" s="1304" t="s">
        <v>1740</v>
      </c>
      <c r="DR12" s="1304" t="s">
        <v>1740</v>
      </c>
      <c r="DS12" s="1304" t="s">
        <v>1740</v>
      </c>
      <c r="DT12" s="1304" t="s">
        <v>1740</v>
      </c>
      <c r="DU12" s="1304" t="s">
        <v>1740</v>
      </c>
      <c r="DV12" s="1304" t="s">
        <v>1740</v>
      </c>
      <c r="DW12" s="1304" t="s">
        <v>1740</v>
      </c>
      <c r="DX12" s="1304" t="s">
        <v>1740</v>
      </c>
      <c r="DY12" s="1304" t="s">
        <v>1740</v>
      </c>
      <c r="DZ12" s="1304" t="s">
        <v>1740</v>
      </c>
      <c r="EA12" s="1304" t="s">
        <v>1740</v>
      </c>
      <c r="EB12" s="1304" t="s">
        <v>1740</v>
      </c>
    </row>
    <row r="13" spans="1:132" ht="15" thickBot="1">
      <c r="A13" s="478"/>
      <c r="B13" s="478" t="s">
        <v>1045</v>
      </c>
      <c r="C13" s="487" t="s">
        <v>23</v>
      </c>
      <c r="D13" s="487" t="s">
        <v>23</v>
      </c>
      <c r="E13" s="487" t="s">
        <v>23</v>
      </c>
      <c r="F13" s="487" t="s">
        <v>23</v>
      </c>
      <c r="G13" s="487" t="s">
        <v>23</v>
      </c>
      <c r="H13" s="487" t="s">
        <v>23</v>
      </c>
      <c r="I13" s="487" t="s">
        <v>23</v>
      </c>
      <c r="J13" s="487" t="s">
        <v>23</v>
      </c>
      <c r="K13" s="487" t="s">
        <v>23</v>
      </c>
      <c r="L13" s="487" t="s">
        <v>23</v>
      </c>
      <c r="M13" s="479" t="s">
        <v>1046</v>
      </c>
      <c r="N13" s="479" t="s">
        <v>23</v>
      </c>
      <c r="O13" s="479" t="s">
        <v>1046</v>
      </c>
      <c r="P13" s="479" t="s">
        <v>23</v>
      </c>
      <c r="Q13" s="479" t="s">
        <v>1046</v>
      </c>
      <c r="R13" s="479" t="s">
        <v>23</v>
      </c>
      <c r="S13" s="479" t="s">
        <v>1046</v>
      </c>
      <c r="T13" s="479" t="s">
        <v>23</v>
      </c>
      <c r="U13" s="479" t="s">
        <v>1046</v>
      </c>
      <c r="V13" s="479" t="s">
        <v>23</v>
      </c>
      <c r="W13" s="479" t="s">
        <v>1046</v>
      </c>
      <c r="X13" s="479" t="s">
        <v>23</v>
      </c>
      <c r="Y13" s="479" t="s">
        <v>1046</v>
      </c>
      <c r="Z13" s="479" t="s">
        <v>23</v>
      </c>
      <c r="AA13" s="479" t="s">
        <v>1046</v>
      </c>
      <c r="AB13" s="479" t="s">
        <v>23</v>
      </c>
      <c r="AC13" s="479" t="s">
        <v>1046</v>
      </c>
      <c r="AD13" s="479" t="s">
        <v>23</v>
      </c>
      <c r="AE13" s="480" t="s">
        <v>1047</v>
      </c>
      <c r="AF13" s="479" t="s">
        <v>23</v>
      </c>
      <c r="AG13" s="479" t="s">
        <v>1048</v>
      </c>
      <c r="AH13" s="479" t="s">
        <v>23</v>
      </c>
      <c r="AI13" s="479" t="s">
        <v>1048</v>
      </c>
      <c r="AJ13" s="479" t="s">
        <v>23</v>
      </c>
      <c r="AK13" s="479" t="s">
        <v>1048</v>
      </c>
      <c r="AL13" s="479" t="s">
        <v>23</v>
      </c>
      <c r="AM13" s="479" t="s">
        <v>1048</v>
      </c>
      <c r="AN13" s="479" t="s">
        <v>23</v>
      </c>
      <c r="AO13" s="479" t="s">
        <v>1048</v>
      </c>
      <c r="AP13" s="479" t="s">
        <v>23</v>
      </c>
      <c r="AQ13" s="480" t="s">
        <v>1049</v>
      </c>
      <c r="AR13" s="479" t="s">
        <v>23</v>
      </c>
      <c r="AS13" s="479" t="s">
        <v>1049</v>
      </c>
      <c r="AT13" s="479" t="s">
        <v>23</v>
      </c>
      <c r="AU13" s="479" t="s">
        <v>1049</v>
      </c>
      <c r="AV13" s="479" t="s">
        <v>23</v>
      </c>
      <c r="AW13" s="479" t="s">
        <v>1049</v>
      </c>
      <c r="AX13" s="479" t="s">
        <v>23</v>
      </c>
      <c r="AY13" s="479" t="s">
        <v>1049</v>
      </c>
      <c r="AZ13" s="479" t="s">
        <v>23</v>
      </c>
      <c r="BA13" s="488" t="s">
        <v>1049</v>
      </c>
      <c r="BB13" s="479" t="s">
        <v>23</v>
      </c>
      <c r="BC13" s="480" t="s">
        <v>1050</v>
      </c>
      <c r="BD13" s="479" t="s">
        <v>23</v>
      </c>
      <c r="BE13" s="480" t="s">
        <v>1051</v>
      </c>
      <c r="BF13" s="479" t="s">
        <v>23</v>
      </c>
      <c r="BG13" s="481" t="s">
        <v>1051</v>
      </c>
      <c r="BH13" s="479" t="s">
        <v>23</v>
      </c>
      <c r="BI13" s="480" t="s">
        <v>1052</v>
      </c>
      <c r="BJ13" s="479" t="s">
        <v>23</v>
      </c>
      <c r="BK13" s="479" t="s">
        <v>1052</v>
      </c>
      <c r="BL13" s="479" t="s">
        <v>23</v>
      </c>
      <c r="BM13" s="479" t="s">
        <v>1052</v>
      </c>
      <c r="BN13" s="479" t="s">
        <v>23</v>
      </c>
      <c r="BO13" s="479" t="s">
        <v>1052</v>
      </c>
      <c r="BP13" s="479" t="s">
        <v>23</v>
      </c>
      <c r="BQ13" s="479" t="s">
        <v>1052</v>
      </c>
      <c r="BR13" s="479" t="s">
        <v>23</v>
      </c>
      <c r="BS13" s="479" t="s">
        <v>1052</v>
      </c>
      <c r="BT13" s="479" t="s">
        <v>23</v>
      </c>
      <c r="BU13" s="479" t="s">
        <v>1052</v>
      </c>
      <c r="BV13" s="479" t="s">
        <v>23</v>
      </c>
      <c r="BW13" s="479" t="s">
        <v>1052</v>
      </c>
      <c r="BX13" s="479" t="s">
        <v>23</v>
      </c>
      <c r="BY13" s="479" t="s">
        <v>1052</v>
      </c>
      <c r="BZ13" s="479" t="s">
        <v>23</v>
      </c>
      <c r="CA13" s="479" t="s">
        <v>1052</v>
      </c>
      <c r="CB13" s="479" t="s">
        <v>23</v>
      </c>
      <c r="CC13" s="479" t="s">
        <v>1052</v>
      </c>
      <c r="CD13" s="479" t="s">
        <v>23</v>
      </c>
      <c r="CE13" s="479" t="s">
        <v>1052</v>
      </c>
      <c r="CF13" s="479" t="s">
        <v>23</v>
      </c>
      <c r="CG13" s="479" t="s">
        <v>1052</v>
      </c>
      <c r="CH13" s="479" t="s">
        <v>23</v>
      </c>
      <c r="CI13" s="479" t="s">
        <v>1052</v>
      </c>
      <c r="CJ13" s="479" t="s">
        <v>23</v>
      </c>
      <c r="CK13" s="479" t="s">
        <v>1052</v>
      </c>
      <c r="CL13" s="479" t="s">
        <v>23</v>
      </c>
      <c r="CM13" s="479" t="s">
        <v>1052</v>
      </c>
      <c r="CN13" s="479" t="s">
        <v>23</v>
      </c>
      <c r="CO13" s="479" t="s">
        <v>1052</v>
      </c>
      <c r="CP13" s="479" t="s">
        <v>23</v>
      </c>
      <c r="CQ13" s="479" t="s">
        <v>1052</v>
      </c>
      <c r="CR13" s="479" t="s">
        <v>23</v>
      </c>
      <c r="CS13" s="479" t="s">
        <v>1052</v>
      </c>
      <c r="CT13" s="479" t="s">
        <v>23</v>
      </c>
      <c r="CU13" s="479" t="s">
        <v>1052</v>
      </c>
      <c r="CV13" s="479" t="s">
        <v>23</v>
      </c>
      <c r="CW13" s="479" t="s">
        <v>1052</v>
      </c>
      <c r="CX13" s="479" t="s">
        <v>23</v>
      </c>
      <c r="CY13" s="479" t="s">
        <v>1052</v>
      </c>
      <c r="CZ13" s="479" t="s">
        <v>23</v>
      </c>
      <c r="DA13" s="479" t="s">
        <v>1052</v>
      </c>
      <c r="DB13" s="479" t="s">
        <v>23</v>
      </c>
      <c r="DC13" s="479" t="s">
        <v>1052</v>
      </c>
      <c r="DD13" s="479" t="s">
        <v>23</v>
      </c>
      <c r="DE13" s="479" t="s">
        <v>1052</v>
      </c>
      <c r="DF13" s="479" t="s">
        <v>23</v>
      </c>
      <c r="DG13" s="479" t="s">
        <v>1741</v>
      </c>
      <c r="DH13" s="479" t="s">
        <v>23</v>
      </c>
      <c r="DI13" s="479" t="s">
        <v>1741</v>
      </c>
      <c r="DJ13" s="479" t="s">
        <v>23</v>
      </c>
      <c r="DK13" s="479" t="s">
        <v>1741</v>
      </c>
      <c r="DL13" s="479" t="s">
        <v>23</v>
      </c>
      <c r="DM13" s="479" t="s">
        <v>1741</v>
      </c>
      <c r="DN13" s="479" t="s">
        <v>23</v>
      </c>
      <c r="DO13" s="479" t="s">
        <v>1741</v>
      </c>
      <c r="DP13" s="479" t="s">
        <v>23</v>
      </c>
      <c r="DQ13" s="479" t="s">
        <v>1741</v>
      </c>
      <c r="DR13" s="479" t="s">
        <v>23</v>
      </c>
      <c r="DS13" s="479" t="s">
        <v>1741</v>
      </c>
      <c r="DT13" s="479" t="s">
        <v>23</v>
      </c>
      <c r="DU13" s="479" t="s">
        <v>1741</v>
      </c>
      <c r="DV13" s="479" t="s">
        <v>23</v>
      </c>
      <c r="DW13" s="479" t="s">
        <v>1741</v>
      </c>
      <c r="DX13" s="479" t="s">
        <v>23</v>
      </c>
      <c r="DY13" s="479" t="s">
        <v>1741</v>
      </c>
      <c r="DZ13" s="479" t="s">
        <v>23</v>
      </c>
      <c r="EA13" s="483" t="s">
        <v>1988</v>
      </c>
      <c r="EB13" s="479" t="s">
        <v>23</v>
      </c>
    </row>
    <row r="14" spans="1:132" ht="13.5" thickBot="1">
      <c r="A14" s="478"/>
      <c r="B14" s="478" t="s">
        <v>1053</v>
      </c>
      <c r="C14" s="487" t="s">
        <v>23</v>
      </c>
      <c r="D14" s="487" t="s">
        <v>23</v>
      </c>
      <c r="E14" s="487" t="s">
        <v>23</v>
      </c>
      <c r="F14" s="487" t="s">
        <v>23</v>
      </c>
      <c r="G14" s="487" t="s">
        <v>23</v>
      </c>
      <c r="H14" s="487" t="s">
        <v>23</v>
      </c>
      <c r="I14" s="487" t="s">
        <v>23</v>
      </c>
      <c r="J14" s="487" t="s">
        <v>23</v>
      </c>
      <c r="K14" s="487" t="s">
        <v>23</v>
      </c>
      <c r="L14" s="487" t="s">
        <v>23</v>
      </c>
      <c r="M14" s="487" t="s">
        <v>23</v>
      </c>
      <c r="N14" s="1305" t="s">
        <v>1054</v>
      </c>
      <c r="O14" s="487" t="s">
        <v>23</v>
      </c>
      <c r="P14" s="487" t="s">
        <v>1054</v>
      </c>
      <c r="Q14" s="479" t="s">
        <v>23</v>
      </c>
      <c r="R14" s="479" t="s">
        <v>1054</v>
      </c>
      <c r="S14" s="479" t="s">
        <v>23</v>
      </c>
      <c r="T14" s="479" t="s">
        <v>1054</v>
      </c>
      <c r="U14" s="479" t="s">
        <v>23</v>
      </c>
      <c r="V14" s="479" t="s">
        <v>1054</v>
      </c>
      <c r="W14" s="479" t="s">
        <v>23</v>
      </c>
      <c r="X14" s="479" t="s">
        <v>1054</v>
      </c>
      <c r="Y14" s="479" t="s">
        <v>23</v>
      </c>
      <c r="Z14" s="479" t="s">
        <v>1054</v>
      </c>
      <c r="AA14" s="479" t="s">
        <v>23</v>
      </c>
      <c r="AB14" s="479" t="s">
        <v>1054</v>
      </c>
      <c r="AC14" s="479" t="s">
        <v>23</v>
      </c>
      <c r="AD14" s="479" t="s">
        <v>1054</v>
      </c>
      <c r="AE14" s="479" t="s">
        <v>23</v>
      </c>
      <c r="AF14" s="479" t="s">
        <v>1054</v>
      </c>
      <c r="AG14" s="479" t="s">
        <v>23</v>
      </c>
      <c r="AH14" s="479" t="s">
        <v>1054</v>
      </c>
      <c r="AI14" s="479" t="s">
        <v>23</v>
      </c>
      <c r="AJ14" s="479" t="s">
        <v>1054</v>
      </c>
      <c r="AK14" s="479" t="s">
        <v>23</v>
      </c>
      <c r="AL14" s="479" t="s">
        <v>1054</v>
      </c>
      <c r="AM14" s="479" t="s">
        <v>23</v>
      </c>
      <c r="AN14" s="479" t="s">
        <v>1054</v>
      </c>
      <c r="AO14" s="479" t="s">
        <v>23</v>
      </c>
      <c r="AP14" s="479" t="s">
        <v>1054</v>
      </c>
      <c r="AQ14" s="479" t="s">
        <v>23</v>
      </c>
      <c r="AR14" s="479" t="s">
        <v>1054</v>
      </c>
      <c r="AS14" s="479" t="s">
        <v>23</v>
      </c>
      <c r="AT14" s="479" t="s">
        <v>1054</v>
      </c>
      <c r="AU14" s="479" t="s">
        <v>23</v>
      </c>
      <c r="AV14" s="479" t="s">
        <v>1054</v>
      </c>
      <c r="AW14" s="479" t="s">
        <v>23</v>
      </c>
      <c r="AX14" s="479" t="s">
        <v>1054</v>
      </c>
      <c r="AY14" s="479" t="s">
        <v>23</v>
      </c>
      <c r="AZ14" s="479" t="s">
        <v>1054</v>
      </c>
      <c r="BA14" s="479" t="s">
        <v>23</v>
      </c>
      <c r="BB14" s="488" t="s">
        <v>1054</v>
      </c>
      <c r="BC14" s="479" t="s">
        <v>23</v>
      </c>
      <c r="BD14" s="481" t="s">
        <v>1054</v>
      </c>
      <c r="BE14" s="479" t="s">
        <v>23</v>
      </c>
      <c r="BF14" s="480" t="s">
        <v>1055</v>
      </c>
      <c r="BG14" s="479" t="s">
        <v>23</v>
      </c>
      <c r="BH14" s="481" t="s">
        <v>1055</v>
      </c>
      <c r="BI14" s="479" t="s">
        <v>23</v>
      </c>
      <c r="BJ14" s="480" t="s">
        <v>1056</v>
      </c>
      <c r="BK14" s="479" t="s">
        <v>23</v>
      </c>
      <c r="BL14" s="483" t="s">
        <v>1057</v>
      </c>
      <c r="BM14" s="479" t="s">
        <v>23</v>
      </c>
      <c r="BN14" s="479" t="s">
        <v>1057</v>
      </c>
      <c r="BO14" s="479" t="s">
        <v>23</v>
      </c>
      <c r="BP14" s="479" t="s">
        <v>1057</v>
      </c>
      <c r="BQ14" s="479" t="s">
        <v>23</v>
      </c>
      <c r="BR14" s="479" t="s">
        <v>1057</v>
      </c>
      <c r="BS14" s="479" t="s">
        <v>23</v>
      </c>
      <c r="BT14" s="479" t="s">
        <v>1057</v>
      </c>
      <c r="BU14" s="479" t="s">
        <v>23</v>
      </c>
      <c r="BV14" s="479" t="s">
        <v>1057</v>
      </c>
      <c r="BW14" s="479" t="s">
        <v>23</v>
      </c>
      <c r="BX14" s="479" t="s">
        <v>1057</v>
      </c>
      <c r="BY14" s="479" t="s">
        <v>23</v>
      </c>
      <c r="BZ14" s="479" t="s">
        <v>1057</v>
      </c>
      <c r="CA14" s="479" t="s">
        <v>23</v>
      </c>
      <c r="CB14" s="479" t="s">
        <v>1057</v>
      </c>
      <c r="CC14" s="479" t="s">
        <v>23</v>
      </c>
      <c r="CD14" s="479" t="s">
        <v>1057</v>
      </c>
      <c r="CE14" s="479" t="s">
        <v>23</v>
      </c>
      <c r="CF14" s="479" t="s">
        <v>1057</v>
      </c>
      <c r="CG14" s="479" t="s">
        <v>23</v>
      </c>
      <c r="CH14" s="479" t="s">
        <v>1057</v>
      </c>
      <c r="CI14" s="479" t="s">
        <v>23</v>
      </c>
      <c r="CJ14" s="479" t="s">
        <v>1057</v>
      </c>
      <c r="CK14" s="479" t="s">
        <v>23</v>
      </c>
      <c r="CL14" s="479" t="s">
        <v>1057</v>
      </c>
      <c r="CM14" s="479" t="s">
        <v>23</v>
      </c>
      <c r="CN14" s="479" t="s">
        <v>1057</v>
      </c>
      <c r="CO14" s="479" t="s">
        <v>23</v>
      </c>
      <c r="CP14" s="479" t="s">
        <v>1057</v>
      </c>
      <c r="CQ14" s="479" t="s">
        <v>23</v>
      </c>
      <c r="CR14" s="479" t="s">
        <v>1057</v>
      </c>
      <c r="CS14" s="479" t="s">
        <v>23</v>
      </c>
      <c r="CT14" s="479" t="s">
        <v>1057</v>
      </c>
      <c r="CU14" s="479" t="s">
        <v>23</v>
      </c>
      <c r="CV14" s="479" t="s">
        <v>1057</v>
      </c>
      <c r="CW14" s="479" t="s">
        <v>23</v>
      </c>
      <c r="CX14" s="479" t="s">
        <v>1057</v>
      </c>
      <c r="CY14" s="479" t="s">
        <v>23</v>
      </c>
      <c r="CZ14" s="483" t="s">
        <v>1617</v>
      </c>
      <c r="DA14" s="479" t="s">
        <v>23</v>
      </c>
      <c r="DB14" s="481" t="s">
        <v>1617</v>
      </c>
      <c r="DC14" s="479" t="s">
        <v>23</v>
      </c>
      <c r="DD14" s="481" t="s">
        <v>1617</v>
      </c>
      <c r="DE14" s="479" t="s">
        <v>23</v>
      </c>
      <c r="DF14" s="481" t="s">
        <v>1617</v>
      </c>
      <c r="DG14" s="479" t="s">
        <v>23</v>
      </c>
      <c r="DH14" s="481" t="s">
        <v>1617</v>
      </c>
      <c r="DI14" s="479" t="s">
        <v>23</v>
      </c>
      <c r="DJ14" s="481" t="s">
        <v>1617</v>
      </c>
      <c r="DK14" s="479" t="s">
        <v>23</v>
      </c>
      <c r="DL14" s="481" t="s">
        <v>1617</v>
      </c>
      <c r="DM14" s="479" t="s">
        <v>23</v>
      </c>
      <c r="DN14" s="481" t="s">
        <v>1617</v>
      </c>
      <c r="DO14" s="479" t="s">
        <v>23</v>
      </c>
      <c r="DP14" s="481" t="s">
        <v>1617</v>
      </c>
      <c r="DQ14" s="479" t="s">
        <v>23</v>
      </c>
      <c r="DR14" s="481" t="s">
        <v>1617</v>
      </c>
      <c r="DS14" s="479" t="s">
        <v>23</v>
      </c>
      <c r="DT14" s="481" t="s">
        <v>1617</v>
      </c>
      <c r="DU14" s="479" t="s">
        <v>23</v>
      </c>
      <c r="DV14" s="481" t="s">
        <v>1617</v>
      </c>
      <c r="DW14" s="479" t="s">
        <v>23</v>
      </c>
      <c r="DX14" s="481" t="s">
        <v>1617</v>
      </c>
      <c r="DY14" s="479" t="s">
        <v>23</v>
      </c>
      <c r="DZ14" s="481" t="s">
        <v>1617</v>
      </c>
      <c r="EA14" s="479" t="s">
        <v>23</v>
      </c>
      <c r="EB14" s="481" t="s">
        <v>1617</v>
      </c>
    </row>
    <row r="15" spans="1:132" ht="13.5" thickBot="1">
      <c r="A15" s="478"/>
      <c r="B15" s="478" t="s">
        <v>1058</v>
      </c>
      <c r="C15" s="487" t="s">
        <v>23</v>
      </c>
      <c r="D15" s="487" t="s">
        <v>23</v>
      </c>
      <c r="E15" s="487" t="s">
        <v>23</v>
      </c>
      <c r="F15" s="487" t="s">
        <v>23</v>
      </c>
      <c r="G15" s="487" t="s">
        <v>23</v>
      </c>
      <c r="H15" s="487" t="s">
        <v>23</v>
      </c>
      <c r="I15" s="487" t="s">
        <v>23</v>
      </c>
      <c r="J15" s="487" t="s">
        <v>23</v>
      </c>
      <c r="K15" s="487" t="s">
        <v>23</v>
      </c>
      <c r="L15" s="487" t="s">
        <v>23</v>
      </c>
      <c r="M15" s="487" t="s">
        <v>23</v>
      </c>
      <c r="N15" s="487" t="s">
        <v>1059</v>
      </c>
      <c r="O15" s="487" t="s">
        <v>23</v>
      </c>
      <c r="P15" s="487" t="s">
        <v>1059</v>
      </c>
      <c r="Q15" s="479" t="s">
        <v>23</v>
      </c>
      <c r="R15" s="479" t="s">
        <v>1059</v>
      </c>
      <c r="S15" s="479" t="s">
        <v>23</v>
      </c>
      <c r="T15" s="479" t="s">
        <v>1059</v>
      </c>
      <c r="U15" s="479" t="s">
        <v>23</v>
      </c>
      <c r="V15" s="479" t="s">
        <v>1059</v>
      </c>
      <c r="W15" s="479" t="s">
        <v>23</v>
      </c>
      <c r="X15" s="479" t="s">
        <v>1059</v>
      </c>
      <c r="Y15" s="479" t="s">
        <v>23</v>
      </c>
      <c r="Z15" s="479" t="s">
        <v>1059</v>
      </c>
      <c r="AA15" s="479" t="s">
        <v>23</v>
      </c>
      <c r="AB15" s="479" t="s">
        <v>1059</v>
      </c>
      <c r="AC15" s="479" t="s">
        <v>23</v>
      </c>
      <c r="AD15" s="479" t="s">
        <v>1059</v>
      </c>
      <c r="AE15" s="479" t="s">
        <v>23</v>
      </c>
      <c r="AF15" s="479" t="s">
        <v>1059</v>
      </c>
      <c r="AG15" s="479" t="s">
        <v>23</v>
      </c>
      <c r="AH15" s="479" t="s">
        <v>1059</v>
      </c>
      <c r="AI15" s="479" t="s">
        <v>23</v>
      </c>
      <c r="AJ15" s="479" t="s">
        <v>1059</v>
      </c>
      <c r="AK15" s="479" t="s">
        <v>23</v>
      </c>
      <c r="AL15" s="479" t="s">
        <v>1059</v>
      </c>
      <c r="AM15" s="479" t="s">
        <v>23</v>
      </c>
      <c r="AN15" s="479" t="s">
        <v>1059</v>
      </c>
      <c r="AO15" s="479" t="s">
        <v>23</v>
      </c>
      <c r="AP15" s="479" t="s">
        <v>1059</v>
      </c>
      <c r="AQ15" s="479" t="s">
        <v>23</v>
      </c>
      <c r="AR15" s="479" t="s">
        <v>1059</v>
      </c>
      <c r="AS15" s="479" t="s">
        <v>23</v>
      </c>
      <c r="AT15" s="479" t="s">
        <v>1059</v>
      </c>
      <c r="AU15" s="479" t="s">
        <v>23</v>
      </c>
      <c r="AV15" s="479" t="s">
        <v>1059</v>
      </c>
      <c r="AW15" s="479" t="s">
        <v>23</v>
      </c>
      <c r="AX15" s="479" t="s">
        <v>1059</v>
      </c>
      <c r="AY15" s="479" t="s">
        <v>23</v>
      </c>
      <c r="AZ15" s="479" t="s">
        <v>1059</v>
      </c>
      <c r="BA15" s="479" t="s">
        <v>23</v>
      </c>
      <c r="BB15" s="479" t="s">
        <v>1059</v>
      </c>
      <c r="BC15" s="479" t="s">
        <v>23</v>
      </c>
      <c r="BD15" s="479" t="s">
        <v>1059</v>
      </c>
      <c r="BE15" s="479" t="s">
        <v>23</v>
      </c>
      <c r="BF15" s="479" t="s">
        <v>1059</v>
      </c>
      <c r="BG15" s="479" t="s">
        <v>23</v>
      </c>
      <c r="BH15" s="479" t="s">
        <v>1059</v>
      </c>
      <c r="BI15" s="479" t="s">
        <v>23</v>
      </c>
      <c r="BJ15" s="479" t="s">
        <v>1059</v>
      </c>
      <c r="BK15" s="479" t="s">
        <v>23</v>
      </c>
      <c r="BL15" s="479" t="s">
        <v>1059</v>
      </c>
      <c r="BM15" s="479" t="s">
        <v>23</v>
      </c>
      <c r="BN15" s="479" t="s">
        <v>1059</v>
      </c>
      <c r="BO15" s="479" t="s">
        <v>23</v>
      </c>
      <c r="BP15" s="479" t="s">
        <v>1059</v>
      </c>
      <c r="BQ15" s="479" t="s">
        <v>23</v>
      </c>
      <c r="BR15" s="479" t="s">
        <v>1059</v>
      </c>
      <c r="BS15" s="479" t="s">
        <v>23</v>
      </c>
      <c r="BT15" s="479" t="s">
        <v>1059</v>
      </c>
      <c r="BU15" s="479" t="s">
        <v>23</v>
      </c>
      <c r="BV15" s="479" t="s">
        <v>1059</v>
      </c>
      <c r="BW15" s="479" t="s">
        <v>23</v>
      </c>
      <c r="BX15" s="479" t="s">
        <v>1059</v>
      </c>
      <c r="BY15" s="479" t="s">
        <v>23</v>
      </c>
      <c r="BZ15" s="479" t="s">
        <v>1059</v>
      </c>
      <c r="CA15" s="479" t="s">
        <v>23</v>
      </c>
      <c r="CB15" s="479" t="s">
        <v>1059</v>
      </c>
      <c r="CC15" s="479" t="s">
        <v>23</v>
      </c>
      <c r="CD15" s="479" t="s">
        <v>1059</v>
      </c>
      <c r="CE15" s="479" t="s">
        <v>23</v>
      </c>
      <c r="CF15" s="479" t="s">
        <v>1059</v>
      </c>
      <c r="CG15" s="479" t="s">
        <v>23</v>
      </c>
      <c r="CH15" s="479" t="s">
        <v>1059</v>
      </c>
      <c r="CI15" s="479" t="s">
        <v>23</v>
      </c>
      <c r="CJ15" s="479" t="s">
        <v>1059</v>
      </c>
      <c r="CK15" s="479" t="s">
        <v>23</v>
      </c>
      <c r="CL15" s="479" t="s">
        <v>1059</v>
      </c>
      <c r="CM15" s="479" t="s">
        <v>23</v>
      </c>
      <c r="CN15" s="479" t="s">
        <v>1059</v>
      </c>
      <c r="CO15" s="479" t="s">
        <v>23</v>
      </c>
      <c r="CP15" s="479" t="s">
        <v>1059</v>
      </c>
      <c r="CQ15" s="479" t="s">
        <v>23</v>
      </c>
      <c r="CR15" s="479" t="s">
        <v>1059</v>
      </c>
      <c r="CS15" s="479" t="s">
        <v>23</v>
      </c>
      <c r="CT15" s="479" t="s">
        <v>1059</v>
      </c>
      <c r="CU15" s="479" t="s">
        <v>23</v>
      </c>
      <c r="CV15" s="479" t="s">
        <v>1059</v>
      </c>
      <c r="CW15" s="479" t="s">
        <v>23</v>
      </c>
      <c r="CX15" s="479" t="s">
        <v>1059</v>
      </c>
      <c r="CY15" s="479" t="s">
        <v>23</v>
      </c>
      <c r="CZ15" s="479"/>
      <c r="DA15" s="479" t="s">
        <v>23</v>
      </c>
      <c r="DB15" s="479"/>
      <c r="DC15" s="479" t="s">
        <v>23</v>
      </c>
      <c r="DD15" s="479"/>
      <c r="DE15" s="479" t="s">
        <v>23</v>
      </c>
      <c r="DF15" s="479"/>
      <c r="DG15" s="479" t="s">
        <v>23</v>
      </c>
      <c r="DH15" s="479"/>
      <c r="DI15" s="479" t="s">
        <v>23</v>
      </c>
      <c r="DJ15" s="479"/>
      <c r="DK15" s="479" t="s">
        <v>23</v>
      </c>
      <c r="DL15" s="479"/>
      <c r="DM15" s="479" t="s">
        <v>23</v>
      </c>
      <c r="DN15" s="479"/>
      <c r="DO15" s="479" t="s">
        <v>23</v>
      </c>
      <c r="DP15" s="479"/>
      <c r="DQ15" s="479" t="s">
        <v>23</v>
      </c>
      <c r="DR15" s="479"/>
      <c r="DS15" s="479" t="s">
        <v>23</v>
      </c>
      <c r="DT15" s="479"/>
      <c r="DU15" s="479" t="s">
        <v>23</v>
      </c>
      <c r="DV15" s="479"/>
      <c r="DW15" s="479" t="s">
        <v>23</v>
      </c>
      <c r="DX15" s="479"/>
      <c r="DY15" s="479" t="s">
        <v>23</v>
      </c>
      <c r="DZ15" s="479"/>
      <c r="EA15" s="479" t="s">
        <v>23</v>
      </c>
      <c r="EB15" s="479"/>
    </row>
    <row r="16" spans="1:132" ht="13.5" thickBot="1">
      <c r="A16" s="478"/>
      <c r="B16" s="478" t="s">
        <v>1060</v>
      </c>
      <c r="C16" s="487" t="s">
        <v>23</v>
      </c>
      <c r="D16" s="487" t="s">
        <v>23</v>
      </c>
      <c r="E16" s="487" t="s">
        <v>23</v>
      </c>
      <c r="F16" s="487" t="s">
        <v>23</v>
      </c>
      <c r="G16" s="487" t="s">
        <v>23</v>
      </c>
      <c r="H16" s="487" t="s">
        <v>23</v>
      </c>
      <c r="I16" s="487" t="s">
        <v>23</v>
      </c>
      <c r="J16" s="487" t="s">
        <v>23</v>
      </c>
      <c r="K16" s="487" t="s">
        <v>23</v>
      </c>
      <c r="L16" s="487" t="s">
        <v>23</v>
      </c>
      <c r="M16" s="487" t="s">
        <v>23</v>
      </c>
      <c r="N16" s="487" t="s">
        <v>23</v>
      </c>
      <c r="O16" s="487" t="s">
        <v>23</v>
      </c>
      <c r="P16" s="487" t="s">
        <v>23</v>
      </c>
      <c r="Q16" s="479" t="s">
        <v>1061</v>
      </c>
      <c r="R16" s="479" t="s">
        <v>23</v>
      </c>
      <c r="S16" s="479" t="s">
        <v>1061</v>
      </c>
      <c r="T16" s="479" t="s">
        <v>23</v>
      </c>
      <c r="U16" s="479" t="s">
        <v>1061</v>
      </c>
      <c r="V16" s="479" t="s">
        <v>23</v>
      </c>
      <c r="W16" s="479" t="s">
        <v>1061</v>
      </c>
      <c r="X16" s="479" t="s">
        <v>23</v>
      </c>
      <c r="Y16" s="479" t="s">
        <v>1061</v>
      </c>
      <c r="Z16" s="479" t="s">
        <v>23</v>
      </c>
      <c r="AA16" s="479" t="s">
        <v>1061</v>
      </c>
      <c r="AB16" s="479" t="s">
        <v>23</v>
      </c>
      <c r="AC16" s="479" t="s">
        <v>1061</v>
      </c>
      <c r="AD16" s="479" t="s">
        <v>23</v>
      </c>
      <c r="AE16" s="483" t="s">
        <v>1062</v>
      </c>
      <c r="AF16" s="479" t="s">
        <v>23</v>
      </c>
      <c r="AG16" s="479" t="s">
        <v>1062</v>
      </c>
      <c r="AH16" s="479" t="s">
        <v>23</v>
      </c>
      <c r="AI16" s="479" t="s">
        <v>1062</v>
      </c>
      <c r="AJ16" s="479" t="s">
        <v>23</v>
      </c>
      <c r="AK16" s="479" t="s">
        <v>1062</v>
      </c>
      <c r="AL16" s="479" t="s">
        <v>23</v>
      </c>
      <c r="AM16" s="479" t="s">
        <v>1062</v>
      </c>
      <c r="AN16" s="479" t="s">
        <v>23</v>
      </c>
      <c r="AO16" s="479" t="s">
        <v>1062</v>
      </c>
      <c r="AP16" s="479" t="s">
        <v>23</v>
      </c>
      <c r="AQ16" s="480" t="s">
        <v>1061</v>
      </c>
      <c r="AR16" s="479" t="s">
        <v>23</v>
      </c>
      <c r="AS16" s="479" t="s">
        <v>1061</v>
      </c>
      <c r="AT16" s="479" t="s">
        <v>23</v>
      </c>
      <c r="AU16" s="479" t="s">
        <v>1061</v>
      </c>
      <c r="AV16" s="479" t="s">
        <v>23</v>
      </c>
      <c r="AW16" s="479" t="s">
        <v>1061</v>
      </c>
      <c r="AX16" s="479" t="s">
        <v>23</v>
      </c>
      <c r="AY16" s="479" t="s">
        <v>1061</v>
      </c>
      <c r="AZ16" s="479" t="s">
        <v>23</v>
      </c>
      <c r="BA16" s="488" t="s">
        <v>1061</v>
      </c>
      <c r="BB16" s="479" t="s">
        <v>23</v>
      </c>
      <c r="BC16" s="480" t="s">
        <v>1063</v>
      </c>
      <c r="BD16" s="479" t="s">
        <v>23</v>
      </c>
      <c r="BE16" s="480" t="s">
        <v>1064</v>
      </c>
      <c r="BF16" s="479" t="s">
        <v>23</v>
      </c>
      <c r="BG16" s="481" t="s">
        <v>1064</v>
      </c>
      <c r="BH16" s="479" t="s">
        <v>23</v>
      </c>
      <c r="BI16" s="480" t="s">
        <v>1065</v>
      </c>
      <c r="BJ16" s="479" t="s">
        <v>23</v>
      </c>
      <c r="BK16" s="479" t="s">
        <v>1065</v>
      </c>
      <c r="BL16" s="479" t="s">
        <v>23</v>
      </c>
      <c r="BM16" s="479" t="s">
        <v>1065</v>
      </c>
      <c r="BN16" s="479" t="s">
        <v>23</v>
      </c>
      <c r="BO16" s="479" t="s">
        <v>1065</v>
      </c>
      <c r="BP16" s="479" t="s">
        <v>23</v>
      </c>
      <c r="BQ16" s="479" t="s">
        <v>1065</v>
      </c>
      <c r="BR16" s="479" t="s">
        <v>23</v>
      </c>
      <c r="BS16" s="479" t="s">
        <v>1065</v>
      </c>
      <c r="BT16" s="479" t="s">
        <v>23</v>
      </c>
      <c r="BU16" s="479" t="s">
        <v>1065</v>
      </c>
      <c r="BV16" s="479" t="s">
        <v>23</v>
      </c>
      <c r="BW16" s="479" t="s">
        <v>1065</v>
      </c>
      <c r="BX16" s="479" t="s">
        <v>23</v>
      </c>
      <c r="BY16" s="479" t="s">
        <v>1065</v>
      </c>
      <c r="BZ16" s="479" t="s">
        <v>23</v>
      </c>
      <c r="CA16" s="479" t="s">
        <v>1065</v>
      </c>
      <c r="CB16" s="479" t="s">
        <v>23</v>
      </c>
      <c r="CC16" s="479" t="s">
        <v>1065</v>
      </c>
      <c r="CD16" s="479" t="s">
        <v>23</v>
      </c>
      <c r="CE16" s="479" t="s">
        <v>1065</v>
      </c>
      <c r="CF16" s="479" t="s">
        <v>23</v>
      </c>
      <c r="CG16" s="479" t="s">
        <v>1065</v>
      </c>
      <c r="CH16" s="479" t="s">
        <v>23</v>
      </c>
      <c r="CI16" s="479" t="s">
        <v>1065</v>
      </c>
      <c r="CJ16" s="479" t="s">
        <v>23</v>
      </c>
      <c r="CK16" s="479" t="s">
        <v>1065</v>
      </c>
      <c r="CL16" s="479" t="s">
        <v>23</v>
      </c>
      <c r="CM16" s="479" t="s">
        <v>1065</v>
      </c>
      <c r="CN16" s="479" t="s">
        <v>23</v>
      </c>
      <c r="CO16" s="479" t="s">
        <v>1065</v>
      </c>
      <c r="CP16" s="479" t="s">
        <v>23</v>
      </c>
      <c r="CQ16" s="479" t="s">
        <v>1065</v>
      </c>
      <c r="CR16" s="479" t="s">
        <v>23</v>
      </c>
      <c r="CS16" s="479" t="s">
        <v>1065</v>
      </c>
      <c r="CT16" s="479" t="s">
        <v>23</v>
      </c>
      <c r="CU16" s="479" t="s">
        <v>1065</v>
      </c>
      <c r="CV16" s="479" t="s">
        <v>23</v>
      </c>
      <c r="CW16" s="479" t="s">
        <v>1065</v>
      </c>
      <c r="CX16" s="479" t="s">
        <v>23</v>
      </c>
      <c r="CY16" s="479" t="s">
        <v>1065</v>
      </c>
      <c r="CZ16" s="479" t="s">
        <v>23</v>
      </c>
      <c r="DA16" s="479" t="s">
        <v>1065</v>
      </c>
      <c r="DB16" s="479" t="s">
        <v>23</v>
      </c>
      <c r="DC16" s="479" t="s">
        <v>1065</v>
      </c>
      <c r="DD16" s="479" t="s">
        <v>23</v>
      </c>
      <c r="DE16" s="479" t="s">
        <v>1065</v>
      </c>
      <c r="DF16" s="479" t="s">
        <v>23</v>
      </c>
      <c r="DG16" s="479" t="s">
        <v>1065</v>
      </c>
      <c r="DH16" s="479" t="s">
        <v>23</v>
      </c>
      <c r="DI16" s="479" t="s">
        <v>1065</v>
      </c>
      <c r="DJ16" s="479" t="s">
        <v>23</v>
      </c>
      <c r="DK16" s="479" t="s">
        <v>1065</v>
      </c>
      <c r="DL16" s="479" t="s">
        <v>23</v>
      </c>
      <c r="DM16" s="479" t="s">
        <v>1065</v>
      </c>
      <c r="DN16" s="479" t="s">
        <v>23</v>
      </c>
      <c r="DO16" s="479" t="s">
        <v>1065</v>
      </c>
      <c r="DP16" s="479" t="s">
        <v>23</v>
      </c>
      <c r="DQ16" s="479" t="s">
        <v>1065</v>
      </c>
      <c r="DR16" s="479" t="s">
        <v>23</v>
      </c>
      <c r="DS16" s="479" t="s">
        <v>1065</v>
      </c>
      <c r="DT16" s="479" t="s">
        <v>23</v>
      </c>
      <c r="DU16" s="479" t="s">
        <v>1065</v>
      </c>
      <c r="DV16" s="479" t="s">
        <v>23</v>
      </c>
      <c r="DW16" s="479" t="s">
        <v>1065</v>
      </c>
      <c r="DX16" s="479" t="s">
        <v>23</v>
      </c>
      <c r="DY16" s="479" t="s">
        <v>1065</v>
      </c>
      <c r="DZ16" s="479" t="s">
        <v>23</v>
      </c>
      <c r="EA16" s="483" t="s">
        <v>1987</v>
      </c>
      <c r="EB16" s="479" t="s">
        <v>23</v>
      </c>
    </row>
    <row r="17" spans="1:132" ht="15" thickBot="1">
      <c r="A17" s="478"/>
      <c r="B17" s="478" t="s">
        <v>1066</v>
      </c>
      <c r="C17" s="487" t="s">
        <v>23</v>
      </c>
      <c r="D17" s="487" t="s">
        <v>23</v>
      </c>
      <c r="E17" s="487" t="s">
        <v>23</v>
      </c>
      <c r="F17" s="487" t="s">
        <v>23</v>
      </c>
      <c r="G17" s="487" t="s">
        <v>23</v>
      </c>
      <c r="H17" s="487" t="s">
        <v>23</v>
      </c>
      <c r="I17" s="487" t="s">
        <v>23</v>
      </c>
      <c r="J17" s="487" t="s">
        <v>23</v>
      </c>
      <c r="K17" s="487" t="s">
        <v>23</v>
      </c>
      <c r="L17" s="487" t="s">
        <v>23</v>
      </c>
      <c r="M17" s="487" t="s">
        <v>23</v>
      </c>
      <c r="N17" s="487" t="s">
        <v>23</v>
      </c>
      <c r="O17" s="487" t="s">
        <v>23</v>
      </c>
      <c r="P17" s="487" t="s">
        <v>23</v>
      </c>
      <c r="Q17" s="1303" t="s">
        <v>1061</v>
      </c>
      <c r="R17" s="479" t="s">
        <v>23</v>
      </c>
      <c r="S17" s="479" t="s">
        <v>1061</v>
      </c>
      <c r="T17" s="479" t="s">
        <v>23</v>
      </c>
      <c r="U17" s="479" t="s">
        <v>1061</v>
      </c>
      <c r="V17" s="479" t="s">
        <v>23</v>
      </c>
      <c r="W17" s="483" t="s">
        <v>1062</v>
      </c>
      <c r="X17" s="479" t="s">
        <v>23</v>
      </c>
      <c r="Y17" s="479" t="s">
        <v>1062</v>
      </c>
      <c r="Z17" s="479" t="s">
        <v>23</v>
      </c>
      <c r="AA17" s="479" t="s">
        <v>1062</v>
      </c>
      <c r="AB17" s="479" t="s">
        <v>23</v>
      </c>
      <c r="AC17" s="479" t="s">
        <v>1062</v>
      </c>
      <c r="AD17" s="479" t="s">
        <v>23</v>
      </c>
      <c r="AE17" s="480" t="s">
        <v>1067</v>
      </c>
      <c r="AF17" s="479" t="s">
        <v>23</v>
      </c>
      <c r="AG17" s="479" t="s">
        <v>1061</v>
      </c>
      <c r="AH17" s="479" t="s">
        <v>23</v>
      </c>
      <c r="AI17" s="479" t="s">
        <v>1061</v>
      </c>
      <c r="AJ17" s="479" t="s">
        <v>23</v>
      </c>
      <c r="AK17" s="480" t="s">
        <v>1068</v>
      </c>
      <c r="AL17" s="479" t="s">
        <v>23</v>
      </c>
      <c r="AM17" s="481" t="s">
        <v>1063</v>
      </c>
      <c r="AN17" s="479" t="s">
        <v>23</v>
      </c>
      <c r="AO17" s="481" t="s">
        <v>1063</v>
      </c>
      <c r="AP17" s="479" t="s">
        <v>23</v>
      </c>
      <c r="AQ17" s="481" t="s">
        <v>1063</v>
      </c>
      <c r="AR17" s="479" t="s">
        <v>23</v>
      </c>
      <c r="AS17" s="481" t="s">
        <v>1063</v>
      </c>
      <c r="AT17" s="479" t="s">
        <v>23</v>
      </c>
      <c r="AU17" s="481" t="s">
        <v>1063</v>
      </c>
      <c r="AV17" s="479" t="s">
        <v>23</v>
      </c>
      <c r="AW17" s="481" t="s">
        <v>1063</v>
      </c>
      <c r="AX17" s="479" t="s">
        <v>23</v>
      </c>
      <c r="AY17" s="481" t="s">
        <v>1063</v>
      </c>
      <c r="AZ17" s="479" t="s">
        <v>23</v>
      </c>
      <c r="BA17" s="488" t="s">
        <v>1063</v>
      </c>
      <c r="BB17" s="479" t="s">
        <v>23</v>
      </c>
      <c r="BC17" s="481" t="s">
        <v>1063</v>
      </c>
      <c r="BD17" s="479" t="s">
        <v>23</v>
      </c>
      <c r="BE17" s="480" t="s">
        <v>1064</v>
      </c>
      <c r="BF17" s="479" t="s">
        <v>23</v>
      </c>
      <c r="BG17" s="481" t="s">
        <v>1064</v>
      </c>
      <c r="BH17" s="479" t="s">
        <v>23</v>
      </c>
      <c r="BI17" s="480" t="s">
        <v>1065</v>
      </c>
      <c r="BJ17" s="479" t="s">
        <v>23</v>
      </c>
      <c r="BK17" s="479" t="s">
        <v>1065</v>
      </c>
      <c r="BL17" s="479" t="s">
        <v>23</v>
      </c>
      <c r="BM17" s="479" t="s">
        <v>1065</v>
      </c>
      <c r="BN17" s="479" t="s">
        <v>23</v>
      </c>
      <c r="BO17" s="479" t="s">
        <v>1065</v>
      </c>
      <c r="BP17" s="479" t="s">
        <v>23</v>
      </c>
      <c r="BQ17" s="479" t="s">
        <v>1065</v>
      </c>
      <c r="BR17" s="479" t="s">
        <v>23</v>
      </c>
      <c r="BS17" s="479" t="s">
        <v>1065</v>
      </c>
      <c r="BT17" s="479" t="s">
        <v>23</v>
      </c>
      <c r="BU17" s="479" t="s">
        <v>1065</v>
      </c>
      <c r="BV17" s="479" t="s">
        <v>23</v>
      </c>
      <c r="BW17" s="479" t="s">
        <v>1065</v>
      </c>
      <c r="BX17" s="479" t="s">
        <v>23</v>
      </c>
      <c r="BY17" s="479" t="s">
        <v>1065</v>
      </c>
      <c r="BZ17" s="479" t="s">
        <v>23</v>
      </c>
      <c r="CA17" s="479" t="s">
        <v>1065</v>
      </c>
      <c r="CB17" s="479" t="s">
        <v>23</v>
      </c>
      <c r="CC17" s="479" t="s">
        <v>1065</v>
      </c>
      <c r="CD17" s="479" t="s">
        <v>23</v>
      </c>
      <c r="CE17" s="479" t="s">
        <v>1065</v>
      </c>
      <c r="CF17" s="479" t="s">
        <v>23</v>
      </c>
      <c r="CG17" s="479" t="s">
        <v>1065</v>
      </c>
      <c r="CH17" s="479" t="s">
        <v>23</v>
      </c>
      <c r="CI17" s="479" t="s">
        <v>1065</v>
      </c>
      <c r="CJ17" s="479" t="s">
        <v>23</v>
      </c>
      <c r="CK17" s="479" t="s">
        <v>1065</v>
      </c>
      <c r="CL17" s="479" t="s">
        <v>23</v>
      </c>
      <c r="CM17" s="480" t="s">
        <v>1247</v>
      </c>
      <c r="CN17" s="479" t="s">
        <v>23</v>
      </c>
      <c r="CO17" s="481" t="s">
        <v>1247</v>
      </c>
      <c r="CP17" s="479" t="s">
        <v>23</v>
      </c>
      <c r="CQ17" s="481" t="s">
        <v>1247</v>
      </c>
      <c r="CR17" s="479" t="s">
        <v>23</v>
      </c>
      <c r="CS17" s="481" t="s">
        <v>1247</v>
      </c>
      <c r="CT17" s="479" t="s">
        <v>23</v>
      </c>
      <c r="CU17" s="481" t="s">
        <v>1247</v>
      </c>
      <c r="CV17" s="479" t="s">
        <v>23</v>
      </c>
      <c r="CW17" s="481" t="s">
        <v>1247</v>
      </c>
      <c r="CX17" s="479" t="s">
        <v>23</v>
      </c>
      <c r="CY17" s="481" t="s">
        <v>1247</v>
      </c>
      <c r="CZ17" s="479" t="s">
        <v>23</v>
      </c>
      <c r="DA17" s="481" t="s">
        <v>1247</v>
      </c>
      <c r="DB17" s="479" t="s">
        <v>23</v>
      </c>
      <c r="DC17" s="481" t="s">
        <v>1247</v>
      </c>
      <c r="DD17" s="479" t="s">
        <v>23</v>
      </c>
      <c r="DE17" s="481" t="s">
        <v>1247</v>
      </c>
      <c r="DF17" s="479" t="s">
        <v>23</v>
      </c>
      <c r="DG17" s="481" t="s">
        <v>1247</v>
      </c>
      <c r="DH17" s="479" t="s">
        <v>23</v>
      </c>
      <c r="DI17" s="481" t="s">
        <v>1247</v>
      </c>
      <c r="DJ17" s="479" t="s">
        <v>23</v>
      </c>
      <c r="DK17" s="481" t="s">
        <v>1247</v>
      </c>
      <c r="DL17" s="479" t="s">
        <v>23</v>
      </c>
      <c r="DM17" s="481" t="s">
        <v>1247</v>
      </c>
      <c r="DN17" s="479" t="s">
        <v>23</v>
      </c>
      <c r="DO17" s="481" t="s">
        <v>1247</v>
      </c>
      <c r="DP17" s="479" t="s">
        <v>23</v>
      </c>
      <c r="DQ17" s="481" t="s">
        <v>1247</v>
      </c>
      <c r="DR17" s="479" t="s">
        <v>23</v>
      </c>
      <c r="DS17" s="481" t="s">
        <v>1247</v>
      </c>
      <c r="DT17" s="479" t="s">
        <v>23</v>
      </c>
      <c r="DU17" s="481" t="s">
        <v>1247</v>
      </c>
      <c r="DV17" s="479" t="s">
        <v>23</v>
      </c>
      <c r="DW17" s="481" t="s">
        <v>1247</v>
      </c>
      <c r="DX17" s="479" t="s">
        <v>23</v>
      </c>
      <c r="DY17" s="481" t="s">
        <v>1247</v>
      </c>
      <c r="DZ17" s="479" t="s">
        <v>23</v>
      </c>
      <c r="EA17" s="483" t="s">
        <v>1065</v>
      </c>
      <c r="EB17" s="479" t="s">
        <v>23</v>
      </c>
    </row>
    <row r="18" spans="1:132" s="8" customFormat="1" ht="13.5" thickBot="1">
      <c r="A18" s="928"/>
      <c r="B18" s="928" t="s">
        <v>1069</v>
      </c>
      <c r="C18" s="930" t="s">
        <v>1015</v>
      </c>
      <c r="D18" s="930" t="s">
        <v>1016</v>
      </c>
      <c r="E18" s="930" t="s">
        <v>1015</v>
      </c>
      <c r="F18" s="930" t="s">
        <v>1016</v>
      </c>
      <c r="G18" s="930" t="s">
        <v>1015</v>
      </c>
      <c r="H18" s="930" t="s">
        <v>1016</v>
      </c>
      <c r="I18" s="930" t="s">
        <v>1015</v>
      </c>
      <c r="J18" s="930" t="s">
        <v>1016</v>
      </c>
      <c r="K18" s="930" t="s">
        <v>1015</v>
      </c>
      <c r="L18" s="930" t="s">
        <v>1016</v>
      </c>
      <c r="M18" s="930" t="s">
        <v>1015</v>
      </c>
      <c r="N18" s="930" t="s">
        <v>1016</v>
      </c>
      <c r="O18" s="930" t="s">
        <v>1015</v>
      </c>
      <c r="P18" s="930" t="s">
        <v>1016</v>
      </c>
      <c r="Q18" s="929" t="s">
        <v>1015</v>
      </c>
      <c r="R18" s="929" t="s">
        <v>1016</v>
      </c>
      <c r="S18" s="929" t="s">
        <v>1015</v>
      </c>
      <c r="T18" s="929" t="s">
        <v>1016</v>
      </c>
      <c r="U18" s="929" t="s">
        <v>1015</v>
      </c>
      <c r="V18" s="929" t="s">
        <v>1016</v>
      </c>
      <c r="W18" s="929" t="s">
        <v>1015</v>
      </c>
      <c r="X18" s="929" t="s">
        <v>1016</v>
      </c>
      <c r="Y18" s="929" t="s">
        <v>1015</v>
      </c>
      <c r="Z18" s="929" t="s">
        <v>1016</v>
      </c>
      <c r="AA18" s="929" t="s">
        <v>1015</v>
      </c>
      <c r="AB18" s="929" t="s">
        <v>1016</v>
      </c>
      <c r="AC18" s="929" t="s">
        <v>1015</v>
      </c>
      <c r="AD18" s="929" t="s">
        <v>1016</v>
      </c>
      <c r="AE18" s="929" t="s">
        <v>1015</v>
      </c>
      <c r="AF18" s="929" t="s">
        <v>1016</v>
      </c>
      <c r="AG18" s="929" t="s">
        <v>1015</v>
      </c>
      <c r="AH18" s="929" t="s">
        <v>1016</v>
      </c>
      <c r="AI18" s="929" t="s">
        <v>1015</v>
      </c>
      <c r="AJ18" s="929" t="s">
        <v>1016</v>
      </c>
      <c r="AK18" s="929" t="s">
        <v>1015</v>
      </c>
      <c r="AL18" s="929" t="s">
        <v>1016</v>
      </c>
      <c r="AM18" s="929" t="s">
        <v>1015</v>
      </c>
      <c r="AN18" s="929" t="s">
        <v>1016</v>
      </c>
      <c r="AO18" s="929" t="s">
        <v>1015</v>
      </c>
      <c r="AP18" s="929" t="s">
        <v>1016</v>
      </c>
      <c r="AQ18" s="929" t="s">
        <v>1015</v>
      </c>
      <c r="AR18" s="929" t="s">
        <v>1016</v>
      </c>
      <c r="AS18" s="929" t="s">
        <v>1015</v>
      </c>
      <c r="AT18" s="929" t="s">
        <v>1016</v>
      </c>
      <c r="AU18" s="929" t="s">
        <v>1015</v>
      </c>
      <c r="AV18" s="929" t="s">
        <v>1016</v>
      </c>
      <c r="AW18" s="929" t="s">
        <v>1015</v>
      </c>
      <c r="AX18" s="929" t="s">
        <v>1016</v>
      </c>
      <c r="AY18" s="929" t="s">
        <v>1015</v>
      </c>
      <c r="AZ18" s="929" t="s">
        <v>1016</v>
      </c>
      <c r="BA18" s="929" t="s">
        <v>1015</v>
      </c>
      <c r="BB18" s="929" t="s">
        <v>1016</v>
      </c>
      <c r="BC18" s="929" t="s">
        <v>1015</v>
      </c>
      <c r="BD18" s="929" t="s">
        <v>1016</v>
      </c>
      <c r="BE18" s="929" t="s">
        <v>1015</v>
      </c>
      <c r="BF18" s="929" t="s">
        <v>1016</v>
      </c>
      <c r="BG18" s="929" t="s">
        <v>1015</v>
      </c>
      <c r="BH18" s="929" t="s">
        <v>1016</v>
      </c>
      <c r="BI18" s="929" t="s">
        <v>1015</v>
      </c>
      <c r="BJ18" s="929" t="s">
        <v>1016</v>
      </c>
      <c r="BK18" s="929" t="s">
        <v>1015</v>
      </c>
      <c r="BL18" s="929" t="s">
        <v>1016</v>
      </c>
      <c r="BM18" s="929" t="s">
        <v>1015</v>
      </c>
      <c r="BN18" s="929" t="s">
        <v>1016</v>
      </c>
      <c r="BO18" s="929" t="s">
        <v>1015</v>
      </c>
      <c r="BP18" s="929" t="s">
        <v>1016</v>
      </c>
      <c r="BQ18" s="929" t="s">
        <v>1015</v>
      </c>
      <c r="BR18" s="929" t="s">
        <v>1016</v>
      </c>
      <c r="BS18" s="929" t="s">
        <v>1015</v>
      </c>
      <c r="BT18" s="929" t="s">
        <v>1016</v>
      </c>
      <c r="BU18" s="929" t="s">
        <v>1015</v>
      </c>
      <c r="BV18" s="929" t="s">
        <v>1016</v>
      </c>
      <c r="BW18" s="929" t="s">
        <v>1015</v>
      </c>
      <c r="BX18" s="929" t="s">
        <v>1016</v>
      </c>
      <c r="BY18" s="929" t="s">
        <v>1015</v>
      </c>
      <c r="BZ18" s="929" t="s">
        <v>1016</v>
      </c>
      <c r="CA18" s="929" t="s">
        <v>1015</v>
      </c>
      <c r="CB18" s="929" t="s">
        <v>1016</v>
      </c>
      <c r="CC18" s="929" t="s">
        <v>1015</v>
      </c>
      <c r="CD18" s="929" t="s">
        <v>1016</v>
      </c>
      <c r="CE18" s="929" t="s">
        <v>1015</v>
      </c>
      <c r="CF18" s="929" t="s">
        <v>1016</v>
      </c>
      <c r="CG18" s="929" t="s">
        <v>1015</v>
      </c>
      <c r="CH18" s="929" t="s">
        <v>1016</v>
      </c>
      <c r="CI18" s="929" t="s">
        <v>1015</v>
      </c>
      <c r="CJ18" s="929" t="s">
        <v>1016</v>
      </c>
      <c r="CK18" s="929" t="s">
        <v>1015</v>
      </c>
      <c r="CL18" s="929" t="s">
        <v>1016</v>
      </c>
      <c r="CM18" s="929" t="s">
        <v>1015</v>
      </c>
      <c r="CN18" s="929" t="s">
        <v>1016</v>
      </c>
      <c r="CO18" s="929" t="s">
        <v>1015</v>
      </c>
      <c r="CP18" s="929" t="s">
        <v>1016</v>
      </c>
      <c r="CQ18" s="929" t="s">
        <v>1015</v>
      </c>
      <c r="CR18" s="929" t="s">
        <v>1016</v>
      </c>
      <c r="CS18" s="929" t="s">
        <v>1015</v>
      </c>
      <c r="CT18" s="929" t="s">
        <v>1016</v>
      </c>
      <c r="CU18" s="929" t="s">
        <v>1015</v>
      </c>
      <c r="CV18" s="929" t="s">
        <v>1016</v>
      </c>
      <c r="CW18" s="929" t="s">
        <v>1015</v>
      </c>
      <c r="CX18" s="929" t="s">
        <v>1016</v>
      </c>
      <c r="CY18" s="929" t="s">
        <v>1015</v>
      </c>
      <c r="CZ18" s="929" t="s">
        <v>1016</v>
      </c>
      <c r="DA18" s="929" t="s">
        <v>1015</v>
      </c>
      <c r="DB18" s="929" t="s">
        <v>1016</v>
      </c>
      <c r="DC18" s="929" t="s">
        <v>1015</v>
      </c>
      <c r="DD18" s="929" t="s">
        <v>1016</v>
      </c>
      <c r="DE18" s="929" t="s">
        <v>1015</v>
      </c>
      <c r="DF18" s="929" t="s">
        <v>1016</v>
      </c>
      <c r="DG18" s="929" t="s">
        <v>1015</v>
      </c>
      <c r="DH18" s="929" t="s">
        <v>1016</v>
      </c>
      <c r="DI18" s="929" t="s">
        <v>1015</v>
      </c>
      <c r="DJ18" s="929" t="s">
        <v>1016</v>
      </c>
      <c r="DK18" s="929"/>
      <c r="DL18" s="929"/>
      <c r="DM18" s="929"/>
      <c r="DN18" s="929"/>
      <c r="DO18" s="929"/>
      <c r="DP18" s="929"/>
      <c r="DQ18" s="1405"/>
      <c r="DR18" s="1405"/>
      <c r="DS18" s="929"/>
      <c r="DT18" s="1405"/>
      <c r="DU18" s="929"/>
      <c r="DV18" s="1405"/>
      <c r="DW18" s="929"/>
      <c r="DX18" s="1405"/>
      <c r="DY18" s="929"/>
      <c r="DZ18" s="1405"/>
      <c r="EA18" s="929"/>
      <c r="EB18" s="1405"/>
    </row>
    <row r="19" spans="1:132" ht="13.5" thickBot="1">
      <c r="A19" s="478"/>
      <c r="B19" s="478" t="s">
        <v>1070</v>
      </c>
      <c r="C19" s="487" t="s">
        <v>1023</v>
      </c>
      <c r="D19" s="487" t="s">
        <v>23</v>
      </c>
      <c r="E19" s="487" t="s">
        <v>1023</v>
      </c>
      <c r="F19" s="487" t="s">
        <v>23</v>
      </c>
      <c r="G19" s="487" t="s">
        <v>1023</v>
      </c>
      <c r="H19" s="487" t="s">
        <v>23</v>
      </c>
      <c r="I19" s="487" t="s">
        <v>1023</v>
      </c>
      <c r="J19" s="487" t="s">
        <v>23</v>
      </c>
      <c r="K19" s="487" t="s">
        <v>1023</v>
      </c>
      <c r="L19" s="487" t="s">
        <v>23</v>
      </c>
      <c r="M19" s="487" t="s">
        <v>1023</v>
      </c>
      <c r="N19" s="487" t="s">
        <v>23</v>
      </c>
      <c r="O19" s="487" t="s">
        <v>1023</v>
      </c>
      <c r="P19" s="487" t="s">
        <v>23</v>
      </c>
      <c r="Q19" s="479" t="s">
        <v>1023</v>
      </c>
      <c r="R19" s="479" t="s">
        <v>23</v>
      </c>
      <c r="S19" s="479" t="s">
        <v>1023</v>
      </c>
      <c r="T19" s="479" t="s">
        <v>23</v>
      </c>
      <c r="U19" s="479" t="s">
        <v>1023</v>
      </c>
      <c r="V19" s="479" t="s">
        <v>23</v>
      </c>
      <c r="W19" s="479" t="s">
        <v>1023</v>
      </c>
      <c r="X19" s="479" t="s">
        <v>23</v>
      </c>
      <c r="Y19" s="479" t="s">
        <v>1023</v>
      </c>
      <c r="Z19" s="479" t="s">
        <v>23</v>
      </c>
      <c r="AA19" s="479" t="s">
        <v>1023</v>
      </c>
      <c r="AB19" s="479" t="s">
        <v>23</v>
      </c>
      <c r="AC19" s="479" t="s">
        <v>1023</v>
      </c>
      <c r="AD19" s="479" t="s">
        <v>23</v>
      </c>
      <c r="AE19" s="479" t="s">
        <v>1023</v>
      </c>
      <c r="AF19" s="479" t="s">
        <v>23</v>
      </c>
      <c r="AG19" s="479" t="s">
        <v>1023</v>
      </c>
      <c r="AH19" s="479" t="s">
        <v>23</v>
      </c>
      <c r="AI19" s="479" t="s">
        <v>1023</v>
      </c>
      <c r="AJ19" s="479" t="s">
        <v>23</v>
      </c>
      <c r="AK19" s="479" t="s">
        <v>1023</v>
      </c>
      <c r="AL19" s="479" t="s">
        <v>23</v>
      </c>
      <c r="AM19" s="479" t="s">
        <v>1023</v>
      </c>
      <c r="AN19" s="479" t="s">
        <v>23</v>
      </c>
      <c r="AO19" s="479" t="s">
        <v>1023</v>
      </c>
      <c r="AP19" s="479" t="s">
        <v>23</v>
      </c>
      <c r="AQ19" s="479" t="s">
        <v>1023</v>
      </c>
      <c r="AR19" s="479" t="s">
        <v>23</v>
      </c>
      <c r="AS19" s="480" t="s">
        <v>1025</v>
      </c>
      <c r="AT19" s="479" t="s">
        <v>23</v>
      </c>
      <c r="AU19" s="481" t="s">
        <v>1025</v>
      </c>
      <c r="AV19" s="479" t="s">
        <v>23</v>
      </c>
      <c r="AW19" s="481" t="s">
        <v>1025</v>
      </c>
      <c r="AX19" s="479" t="s">
        <v>23</v>
      </c>
      <c r="AY19" s="481" t="s">
        <v>1025</v>
      </c>
      <c r="AZ19" s="479" t="s">
        <v>23</v>
      </c>
      <c r="BA19" s="481" t="s">
        <v>1025</v>
      </c>
      <c r="BB19" s="479" t="s">
        <v>23</v>
      </c>
      <c r="BC19" s="481" t="s">
        <v>1025</v>
      </c>
      <c r="BD19" s="479" t="s">
        <v>23</v>
      </c>
      <c r="BE19" s="480" t="s">
        <v>1026</v>
      </c>
      <c r="BF19" s="479" t="s">
        <v>23</v>
      </c>
      <c r="BG19" s="481" t="s">
        <v>1026</v>
      </c>
      <c r="BH19" s="481" t="s">
        <v>23</v>
      </c>
      <c r="BI19" s="480" t="s">
        <v>1027</v>
      </c>
      <c r="BJ19" s="481" t="s">
        <v>23</v>
      </c>
      <c r="BK19" s="479" t="s">
        <v>1027</v>
      </c>
      <c r="BL19" s="479" t="s">
        <v>23</v>
      </c>
      <c r="BM19" s="479" t="s">
        <v>1027</v>
      </c>
      <c r="BN19" s="479" t="s">
        <v>23</v>
      </c>
      <c r="BO19" s="479" t="s">
        <v>1027</v>
      </c>
      <c r="BP19" s="479" t="s">
        <v>23</v>
      </c>
      <c r="BQ19" s="479" t="s">
        <v>1027</v>
      </c>
      <c r="BR19" s="479" t="s">
        <v>23</v>
      </c>
      <c r="BS19" s="479" t="s">
        <v>1027</v>
      </c>
      <c r="BT19" s="479" t="s">
        <v>23</v>
      </c>
      <c r="BU19" s="479" t="s">
        <v>1027</v>
      </c>
      <c r="BV19" s="479" t="s">
        <v>23</v>
      </c>
      <c r="BW19" s="479" t="s">
        <v>1027</v>
      </c>
      <c r="BX19" s="479" t="s">
        <v>23</v>
      </c>
      <c r="BY19" s="480" t="s">
        <v>1071</v>
      </c>
      <c r="BZ19" s="479" t="s">
        <v>23</v>
      </c>
      <c r="CA19" s="481" t="s">
        <v>1071</v>
      </c>
      <c r="CB19" s="479" t="s">
        <v>23</v>
      </c>
      <c r="CC19" s="481" t="s">
        <v>1071</v>
      </c>
      <c r="CD19" s="479" t="s">
        <v>23</v>
      </c>
      <c r="CE19" s="481" t="s">
        <v>1071</v>
      </c>
      <c r="CF19" s="479" t="s">
        <v>23</v>
      </c>
      <c r="CG19" s="481" t="s">
        <v>1071</v>
      </c>
      <c r="CH19" s="479" t="s">
        <v>23</v>
      </c>
      <c r="CI19" s="481" t="s">
        <v>1071</v>
      </c>
      <c r="CJ19" s="479" t="s">
        <v>23</v>
      </c>
      <c r="CK19" s="481" t="s">
        <v>1071</v>
      </c>
      <c r="CL19" s="479" t="s">
        <v>23</v>
      </c>
      <c r="CM19" s="481" t="s">
        <v>1071</v>
      </c>
      <c r="CN19" s="479" t="s">
        <v>23</v>
      </c>
      <c r="CO19" s="481" t="s">
        <v>1071</v>
      </c>
      <c r="CP19" s="479" t="s">
        <v>23</v>
      </c>
      <c r="CQ19" s="481" t="s">
        <v>1071</v>
      </c>
      <c r="CR19" s="479" t="s">
        <v>23</v>
      </c>
      <c r="CS19" s="481" t="s">
        <v>1071</v>
      </c>
      <c r="CT19" s="479" t="s">
        <v>23</v>
      </c>
      <c r="CU19" s="481" t="s">
        <v>1071</v>
      </c>
      <c r="CV19" s="479" t="s">
        <v>23</v>
      </c>
      <c r="CW19" s="481" t="s">
        <v>1071</v>
      </c>
      <c r="CX19" s="479" t="s">
        <v>23</v>
      </c>
      <c r="CY19" s="481" t="s">
        <v>1071</v>
      </c>
      <c r="CZ19" s="479" t="s">
        <v>23</v>
      </c>
      <c r="DA19" s="481" t="s">
        <v>1071</v>
      </c>
      <c r="DB19" s="479" t="s">
        <v>23</v>
      </c>
      <c r="DC19" s="481" t="s">
        <v>1071</v>
      </c>
      <c r="DD19" s="479" t="s">
        <v>23</v>
      </c>
      <c r="DE19" s="481" t="s">
        <v>1071</v>
      </c>
      <c r="DF19" s="479" t="s">
        <v>23</v>
      </c>
      <c r="DG19" s="481" t="s">
        <v>1071</v>
      </c>
      <c r="DH19" s="479" t="s">
        <v>23</v>
      </c>
      <c r="DI19" s="481" t="s">
        <v>1071</v>
      </c>
      <c r="DJ19" s="479" t="s">
        <v>23</v>
      </c>
      <c r="DK19" s="481"/>
      <c r="DL19" s="479"/>
      <c r="DM19" s="481"/>
      <c r="DN19" s="479"/>
      <c r="DO19" s="481"/>
      <c r="DP19" s="479"/>
      <c r="DQ19" s="481"/>
      <c r="DR19" s="481"/>
      <c r="DS19" s="481"/>
      <c r="DT19" s="481"/>
      <c r="DU19" s="481"/>
      <c r="DV19" s="481"/>
      <c r="DW19" s="481"/>
      <c r="DX19" s="481"/>
      <c r="DY19" s="481"/>
      <c r="DZ19" s="481"/>
      <c r="EA19" s="481"/>
      <c r="EB19" s="481"/>
    </row>
    <row r="20" spans="1:132" ht="13.5" thickBot="1">
      <c r="A20" s="478"/>
      <c r="B20" s="478" t="s">
        <v>1072</v>
      </c>
      <c r="C20" s="487" t="s">
        <v>1073</v>
      </c>
      <c r="D20" s="487" t="s">
        <v>23</v>
      </c>
      <c r="E20" s="487" t="s">
        <v>1073</v>
      </c>
      <c r="F20" s="487" t="s">
        <v>23</v>
      </c>
      <c r="G20" s="487" t="s">
        <v>1073</v>
      </c>
      <c r="H20" s="487" t="s">
        <v>23</v>
      </c>
      <c r="I20" s="487" t="s">
        <v>1073</v>
      </c>
      <c r="J20" s="487" t="s">
        <v>23</v>
      </c>
      <c r="K20" s="487" t="s">
        <v>1073</v>
      </c>
      <c r="L20" s="487" t="s">
        <v>23</v>
      </c>
      <c r="M20" s="487" t="s">
        <v>1073</v>
      </c>
      <c r="N20" s="487" t="s">
        <v>23</v>
      </c>
      <c r="O20" s="487" t="s">
        <v>1073</v>
      </c>
      <c r="P20" s="487" t="s">
        <v>23</v>
      </c>
      <c r="Q20" s="479" t="s">
        <v>1073</v>
      </c>
      <c r="R20" s="479" t="s">
        <v>23</v>
      </c>
      <c r="S20" s="479" t="s">
        <v>1073</v>
      </c>
      <c r="T20" s="479" t="s">
        <v>23</v>
      </c>
      <c r="U20" s="479" t="s">
        <v>1073</v>
      </c>
      <c r="V20" s="479" t="s">
        <v>23</v>
      </c>
      <c r="W20" s="479" t="s">
        <v>1073</v>
      </c>
      <c r="X20" s="479" t="s">
        <v>23</v>
      </c>
      <c r="Y20" s="479" t="s">
        <v>1073</v>
      </c>
      <c r="Z20" s="479" t="s">
        <v>23</v>
      </c>
      <c r="AA20" s="479" t="s">
        <v>1073</v>
      </c>
      <c r="AB20" s="479" t="s">
        <v>23</v>
      </c>
      <c r="AC20" s="479" t="s">
        <v>1073</v>
      </c>
      <c r="AD20" s="479" t="s">
        <v>23</v>
      </c>
      <c r="AE20" s="479" t="s">
        <v>1073</v>
      </c>
      <c r="AF20" s="479" t="s">
        <v>23</v>
      </c>
      <c r="AG20" s="483" t="s">
        <v>1074</v>
      </c>
      <c r="AH20" s="479" t="s">
        <v>23</v>
      </c>
      <c r="AI20" s="479" t="s">
        <v>1074</v>
      </c>
      <c r="AJ20" s="479" t="s">
        <v>23</v>
      </c>
      <c r="AK20" s="479" t="s">
        <v>1074</v>
      </c>
      <c r="AL20" s="479" t="s">
        <v>23</v>
      </c>
      <c r="AM20" s="479" t="s">
        <v>1074</v>
      </c>
      <c r="AN20" s="479" t="s">
        <v>23</v>
      </c>
      <c r="AO20" s="479" t="s">
        <v>1074</v>
      </c>
      <c r="AP20" s="479" t="s">
        <v>23</v>
      </c>
      <c r="AQ20" s="479" t="s">
        <v>1074</v>
      </c>
      <c r="AR20" s="479" t="s">
        <v>23</v>
      </c>
      <c r="AS20" s="480" t="s">
        <v>1073</v>
      </c>
      <c r="AT20" s="479" t="s">
        <v>23</v>
      </c>
      <c r="AU20" s="481" t="s">
        <v>1073</v>
      </c>
      <c r="AV20" s="479" t="s">
        <v>23</v>
      </c>
      <c r="AW20" s="481" t="s">
        <v>1073</v>
      </c>
      <c r="AX20" s="479" t="s">
        <v>23</v>
      </c>
      <c r="AY20" s="481" t="s">
        <v>1073</v>
      </c>
      <c r="AZ20" s="479" t="s">
        <v>23</v>
      </c>
      <c r="BA20" s="481" t="s">
        <v>1073</v>
      </c>
      <c r="BB20" s="479" t="s">
        <v>23</v>
      </c>
      <c r="BC20" s="481" t="s">
        <v>1073</v>
      </c>
      <c r="BD20" s="479" t="s">
        <v>23</v>
      </c>
      <c r="BE20" s="480" t="s">
        <v>504</v>
      </c>
      <c r="BF20" s="479" t="s">
        <v>23</v>
      </c>
      <c r="BG20" s="481" t="s">
        <v>504</v>
      </c>
      <c r="BH20" s="481" t="s">
        <v>23</v>
      </c>
      <c r="BI20" s="481" t="s">
        <v>504</v>
      </c>
      <c r="BJ20" s="481" t="s">
        <v>23</v>
      </c>
      <c r="BK20" s="479" t="s">
        <v>504</v>
      </c>
      <c r="BL20" s="479" t="s">
        <v>23</v>
      </c>
      <c r="BM20" s="479" t="s">
        <v>504</v>
      </c>
      <c r="BN20" s="479" t="s">
        <v>23</v>
      </c>
      <c r="BO20" s="479" t="s">
        <v>504</v>
      </c>
      <c r="BP20" s="479" t="s">
        <v>23</v>
      </c>
      <c r="BQ20" s="479" t="s">
        <v>504</v>
      </c>
      <c r="BR20" s="479" t="s">
        <v>23</v>
      </c>
      <c r="BS20" s="479" t="s">
        <v>504</v>
      </c>
      <c r="BT20" s="479" t="s">
        <v>23</v>
      </c>
      <c r="BU20" s="479" t="s">
        <v>504</v>
      </c>
      <c r="BV20" s="479" t="s">
        <v>23</v>
      </c>
      <c r="BW20" s="479" t="s">
        <v>504</v>
      </c>
      <c r="BX20" s="479" t="s">
        <v>23</v>
      </c>
      <c r="BY20" s="479" t="s">
        <v>504</v>
      </c>
      <c r="BZ20" s="479" t="s">
        <v>23</v>
      </c>
      <c r="CA20" s="479" t="s">
        <v>504</v>
      </c>
      <c r="CB20" s="479" t="s">
        <v>23</v>
      </c>
      <c r="CC20" s="479" t="s">
        <v>504</v>
      </c>
      <c r="CD20" s="479" t="s">
        <v>23</v>
      </c>
      <c r="CE20" s="479" t="s">
        <v>504</v>
      </c>
      <c r="CF20" s="479" t="s">
        <v>23</v>
      </c>
      <c r="CG20" s="479" t="s">
        <v>504</v>
      </c>
      <c r="CH20" s="479" t="s">
        <v>23</v>
      </c>
      <c r="CI20" s="479" t="s">
        <v>504</v>
      </c>
      <c r="CJ20" s="479" t="s">
        <v>23</v>
      </c>
      <c r="CK20" s="479" t="s">
        <v>504</v>
      </c>
      <c r="CL20" s="479" t="s">
        <v>23</v>
      </c>
      <c r="CM20" s="479" t="s">
        <v>504</v>
      </c>
      <c r="CN20" s="479" t="s">
        <v>23</v>
      </c>
      <c r="CO20" s="479" t="s">
        <v>504</v>
      </c>
      <c r="CP20" s="479" t="s">
        <v>23</v>
      </c>
      <c r="CQ20" s="479" t="s">
        <v>504</v>
      </c>
      <c r="CR20" s="479" t="s">
        <v>23</v>
      </c>
      <c r="CS20" s="479" t="s">
        <v>504</v>
      </c>
      <c r="CT20" s="479" t="s">
        <v>23</v>
      </c>
      <c r="CU20" s="479" t="s">
        <v>504</v>
      </c>
      <c r="CV20" s="479" t="s">
        <v>23</v>
      </c>
      <c r="CW20" s="479" t="s">
        <v>504</v>
      </c>
      <c r="CX20" s="479" t="s">
        <v>23</v>
      </c>
      <c r="CY20" s="479" t="s">
        <v>504</v>
      </c>
      <c r="CZ20" s="479" t="s">
        <v>23</v>
      </c>
      <c r="DA20" s="479" t="s">
        <v>504</v>
      </c>
      <c r="DB20" s="479" t="s">
        <v>23</v>
      </c>
      <c r="DC20" s="479" t="s">
        <v>504</v>
      </c>
      <c r="DD20" s="479" t="s">
        <v>23</v>
      </c>
      <c r="DE20" s="479" t="s">
        <v>504</v>
      </c>
      <c r="DF20" s="479" t="s">
        <v>23</v>
      </c>
      <c r="DG20" s="479" t="s">
        <v>504</v>
      </c>
      <c r="DH20" s="479" t="s">
        <v>23</v>
      </c>
      <c r="DI20" s="479" t="s">
        <v>504</v>
      </c>
      <c r="DJ20" s="479" t="s">
        <v>23</v>
      </c>
      <c r="DK20" s="479"/>
      <c r="DL20" s="479"/>
      <c r="DM20" s="479"/>
      <c r="DN20" s="479"/>
      <c r="DO20" s="479"/>
      <c r="DP20" s="479"/>
      <c r="DQ20" s="484"/>
      <c r="DR20" s="484"/>
    </row>
    <row r="21" spans="1:132" ht="13.5" thickBot="1">
      <c r="A21" s="478"/>
      <c r="B21" s="478" t="s">
        <v>1075</v>
      </c>
      <c r="C21" s="487" t="s">
        <v>1023</v>
      </c>
      <c r="D21" s="487" t="s">
        <v>1076</v>
      </c>
      <c r="E21" s="487" t="s">
        <v>1023</v>
      </c>
      <c r="F21" s="487" t="s">
        <v>1076</v>
      </c>
      <c r="G21" s="487" t="s">
        <v>1023</v>
      </c>
      <c r="H21" s="487" t="s">
        <v>1076</v>
      </c>
      <c r="I21" s="487" t="s">
        <v>1023</v>
      </c>
      <c r="J21" s="487" t="s">
        <v>1076</v>
      </c>
      <c r="K21" s="487" t="s">
        <v>1023</v>
      </c>
      <c r="L21" s="487" t="s">
        <v>1076</v>
      </c>
      <c r="M21" s="487" t="s">
        <v>1023</v>
      </c>
      <c r="N21" s="487" t="s">
        <v>1076</v>
      </c>
      <c r="O21" s="487" t="s">
        <v>1023</v>
      </c>
      <c r="P21" s="487" t="s">
        <v>1076</v>
      </c>
      <c r="Q21" s="479" t="s">
        <v>1023</v>
      </c>
      <c r="R21" s="479" t="s">
        <v>1076</v>
      </c>
      <c r="S21" s="479" t="s">
        <v>1023</v>
      </c>
      <c r="T21" s="479" t="s">
        <v>1076</v>
      </c>
      <c r="U21" s="479" t="s">
        <v>1023</v>
      </c>
      <c r="V21" s="479" t="s">
        <v>1076</v>
      </c>
      <c r="W21" s="479" t="s">
        <v>1023</v>
      </c>
      <c r="X21" s="479" t="s">
        <v>1076</v>
      </c>
      <c r="Y21" s="479" t="s">
        <v>1023</v>
      </c>
      <c r="Z21" s="479" t="s">
        <v>1076</v>
      </c>
      <c r="AA21" s="479" t="s">
        <v>1023</v>
      </c>
      <c r="AB21" s="479" t="s">
        <v>1076</v>
      </c>
      <c r="AC21" s="479" t="s">
        <v>1023</v>
      </c>
      <c r="AD21" s="479" t="s">
        <v>1076</v>
      </c>
      <c r="AE21" s="479" t="s">
        <v>1023</v>
      </c>
      <c r="AF21" s="479" t="s">
        <v>1076</v>
      </c>
      <c r="AG21" s="479" t="s">
        <v>1023</v>
      </c>
      <c r="AH21" s="479" t="s">
        <v>1076</v>
      </c>
      <c r="AI21" s="479" t="s">
        <v>1023</v>
      </c>
      <c r="AJ21" s="479" t="s">
        <v>1076</v>
      </c>
      <c r="AK21" s="479" t="s">
        <v>1023</v>
      </c>
      <c r="AL21" s="479" t="s">
        <v>1076</v>
      </c>
      <c r="AM21" s="479" t="s">
        <v>1023</v>
      </c>
      <c r="AN21" s="479" t="s">
        <v>1076</v>
      </c>
      <c r="AO21" s="479" t="s">
        <v>1023</v>
      </c>
      <c r="AP21" s="479" t="s">
        <v>1076</v>
      </c>
      <c r="AQ21" s="479" t="s">
        <v>1023</v>
      </c>
      <c r="AR21" s="479" t="s">
        <v>1076</v>
      </c>
      <c r="AS21" s="480" t="s">
        <v>1025</v>
      </c>
      <c r="AT21" s="479" t="s">
        <v>1076</v>
      </c>
      <c r="AU21" s="481" t="s">
        <v>1025</v>
      </c>
      <c r="AV21" s="479" t="s">
        <v>1076</v>
      </c>
      <c r="AW21" s="481" t="s">
        <v>1025</v>
      </c>
      <c r="AX21" s="479" t="s">
        <v>1076</v>
      </c>
      <c r="AY21" s="481" t="s">
        <v>1025</v>
      </c>
      <c r="AZ21" s="479" t="s">
        <v>1076</v>
      </c>
      <c r="BA21" s="481" t="s">
        <v>1025</v>
      </c>
      <c r="BB21" s="479" t="s">
        <v>1076</v>
      </c>
      <c r="BC21" s="481" t="s">
        <v>1025</v>
      </c>
      <c r="BD21" s="479" t="s">
        <v>1076</v>
      </c>
      <c r="BE21" s="480" t="s">
        <v>1026</v>
      </c>
      <c r="BF21" s="480" t="s">
        <v>1077</v>
      </c>
      <c r="BG21" s="481" t="s">
        <v>1026</v>
      </c>
      <c r="BH21" s="481" t="s">
        <v>1077</v>
      </c>
      <c r="BI21" s="480" t="s">
        <v>1027</v>
      </c>
      <c r="BJ21" s="480" t="s">
        <v>1078</v>
      </c>
      <c r="BK21" s="479" t="s">
        <v>1027</v>
      </c>
      <c r="BL21" s="479" t="s">
        <v>1078</v>
      </c>
      <c r="BM21" s="479" t="s">
        <v>1027</v>
      </c>
      <c r="BN21" s="479" t="s">
        <v>1078</v>
      </c>
      <c r="BO21" s="479" t="s">
        <v>1027</v>
      </c>
      <c r="BP21" s="479" t="s">
        <v>1078</v>
      </c>
      <c r="BQ21" s="479" t="s">
        <v>1027</v>
      </c>
      <c r="BR21" s="479" t="s">
        <v>1078</v>
      </c>
      <c r="BS21" s="479" t="s">
        <v>1027</v>
      </c>
      <c r="BT21" s="479" t="s">
        <v>1078</v>
      </c>
      <c r="BU21" s="479" t="s">
        <v>1027</v>
      </c>
      <c r="BV21" s="479" t="s">
        <v>1078</v>
      </c>
      <c r="BW21" s="479" t="s">
        <v>1071</v>
      </c>
      <c r="BX21" s="479" t="s">
        <v>1078</v>
      </c>
      <c r="BY21" s="479" t="s">
        <v>1071</v>
      </c>
      <c r="BZ21" s="479" t="s">
        <v>1078</v>
      </c>
      <c r="CA21" s="479" t="s">
        <v>1071</v>
      </c>
      <c r="CB21" s="479" t="s">
        <v>1078</v>
      </c>
      <c r="CC21" s="479" t="s">
        <v>1071</v>
      </c>
      <c r="CD21" s="483" t="s">
        <v>1076</v>
      </c>
      <c r="CE21" s="479" t="s">
        <v>1071</v>
      </c>
      <c r="CF21" s="479" t="s">
        <v>1076</v>
      </c>
      <c r="CG21" s="479" t="s">
        <v>1071</v>
      </c>
      <c r="CH21" s="479" t="s">
        <v>1076</v>
      </c>
      <c r="CI21" s="479" t="s">
        <v>1071</v>
      </c>
      <c r="CJ21" s="479" t="s">
        <v>1076</v>
      </c>
      <c r="CK21" s="479" t="s">
        <v>1071</v>
      </c>
      <c r="CL21" s="483" t="s">
        <v>1076</v>
      </c>
      <c r="CM21" s="479" t="s">
        <v>1071</v>
      </c>
      <c r="CN21" s="483" t="s">
        <v>1076</v>
      </c>
      <c r="CO21" s="479" t="s">
        <v>1071</v>
      </c>
      <c r="CP21" s="481" t="s">
        <v>1076</v>
      </c>
      <c r="CQ21" s="479" t="s">
        <v>1071</v>
      </c>
      <c r="CR21" s="481" t="s">
        <v>1076</v>
      </c>
      <c r="CS21" s="479" t="s">
        <v>1071</v>
      </c>
      <c r="CT21" s="481" t="s">
        <v>1076</v>
      </c>
      <c r="CU21" s="479" t="s">
        <v>1071</v>
      </c>
      <c r="CV21" s="481" t="s">
        <v>1076</v>
      </c>
      <c r="CW21" s="479" t="s">
        <v>1071</v>
      </c>
      <c r="CX21" s="481" t="s">
        <v>1076</v>
      </c>
      <c r="CY21" s="479" t="s">
        <v>1071</v>
      </c>
      <c r="CZ21" s="481" t="s">
        <v>1076</v>
      </c>
      <c r="DA21" s="479" t="s">
        <v>1071</v>
      </c>
      <c r="DB21" s="481" t="s">
        <v>1076</v>
      </c>
      <c r="DC21" s="479" t="s">
        <v>1071</v>
      </c>
      <c r="DD21" s="481" t="s">
        <v>1076</v>
      </c>
      <c r="DE21" s="479" t="s">
        <v>1071</v>
      </c>
      <c r="DF21" s="481" t="s">
        <v>1076</v>
      </c>
      <c r="DG21" s="479" t="s">
        <v>1071</v>
      </c>
      <c r="DH21" s="481" t="s">
        <v>1076</v>
      </c>
      <c r="DI21" s="479" t="s">
        <v>1071</v>
      </c>
      <c r="DJ21" s="481" t="s">
        <v>1076</v>
      </c>
      <c r="DK21" s="479"/>
      <c r="DL21" s="481"/>
      <c r="DM21" s="479"/>
      <c r="DN21" s="481"/>
      <c r="DO21" s="479"/>
      <c r="DP21" s="481"/>
      <c r="DQ21" s="1406"/>
      <c r="DR21" s="1406"/>
    </row>
    <row r="22" spans="1:132" ht="13.5" thickBot="1">
      <c r="A22" s="489"/>
      <c r="B22" s="489" t="s">
        <v>1079</v>
      </c>
      <c r="C22" s="490" t="s">
        <v>1073</v>
      </c>
      <c r="D22" s="490" t="s">
        <v>1080</v>
      </c>
      <c r="E22" s="490" t="s">
        <v>1073</v>
      </c>
      <c r="F22" s="490" t="s">
        <v>1080</v>
      </c>
      <c r="G22" s="490" t="s">
        <v>1073</v>
      </c>
      <c r="H22" s="490" t="s">
        <v>1080</v>
      </c>
      <c r="I22" s="490" t="s">
        <v>1073</v>
      </c>
      <c r="J22" s="490" t="s">
        <v>1080</v>
      </c>
      <c r="K22" s="490" t="s">
        <v>1073</v>
      </c>
      <c r="L22" s="490" t="s">
        <v>1080</v>
      </c>
      <c r="M22" s="490" t="s">
        <v>1073</v>
      </c>
      <c r="N22" s="490" t="s">
        <v>1080</v>
      </c>
      <c r="O22" s="490" t="s">
        <v>1073</v>
      </c>
      <c r="P22" s="490" t="s">
        <v>1080</v>
      </c>
      <c r="Q22" s="491" t="s">
        <v>1073</v>
      </c>
      <c r="R22" s="491" t="s">
        <v>1080</v>
      </c>
      <c r="S22" s="491" t="s">
        <v>1073</v>
      </c>
      <c r="T22" s="491" t="s">
        <v>1080</v>
      </c>
      <c r="U22" s="491" t="s">
        <v>1073</v>
      </c>
      <c r="V22" s="491" t="s">
        <v>1080</v>
      </c>
      <c r="W22" s="491" t="s">
        <v>1073</v>
      </c>
      <c r="X22" s="491" t="s">
        <v>1080</v>
      </c>
      <c r="Y22" s="491" t="s">
        <v>1073</v>
      </c>
      <c r="Z22" s="491" t="s">
        <v>1080</v>
      </c>
      <c r="AA22" s="491" t="s">
        <v>1073</v>
      </c>
      <c r="AB22" s="491" t="s">
        <v>1080</v>
      </c>
      <c r="AC22" s="491" t="s">
        <v>1073</v>
      </c>
      <c r="AD22" s="491" t="s">
        <v>1080</v>
      </c>
      <c r="AE22" s="492" t="s">
        <v>1074</v>
      </c>
      <c r="AF22" s="491" t="s">
        <v>1080</v>
      </c>
      <c r="AG22" s="491" t="s">
        <v>1074</v>
      </c>
      <c r="AH22" s="491" t="s">
        <v>1080</v>
      </c>
      <c r="AI22" s="491" t="s">
        <v>1074</v>
      </c>
      <c r="AJ22" s="491" t="s">
        <v>1080</v>
      </c>
      <c r="AK22" s="491" t="s">
        <v>1074</v>
      </c>
      <c r="AL22" s="491" t="s">
        <v>1080</v>
      </c>
      <c r="AM22" s="491" t="s">
        <v>1074</v>
      </c>
      <c r="AN22" s="491" t="s">
        <v>1080</v>
      </c>
      <c r="AO22" s="491" t="s">
        <v>1074</v>
      </c>
      <c r="AP22" s="491" t="s">
        <v>1080</v>
      </c>
      <c r="AQ22" s="491" t="s">
        <v>1074</v>
      </c>
      <c r="AR22" s="491" t="s">
        <v>1080</v>
      </c>
      <c r="AS22" s="493" t="s">
        <v>1073</v>
      </c>
      <c r="AT22" s="491" t="s">
        <v>1080</v>
      </c>
      <c r="AU22" s="494" t="s">
        <v>1073</v>
      </c>
      <c r="AV22" s="491" t="s">
        <v>1080</v>
      </c>
      <c r="AW22" s="494" t="s">
        <v>1073</v>
      </c>
      <c r="AX22" s="492" t="s">
        <v>1081</v>
      </c>
      <c r="AY22" s="494" t="s">
        <v>1073</v>
      </c>
      <c r="AZ22" s="494" t="s">
        <v>1081</v>
      </c>
      <c r="BA22" s="494" t="s">
        <v>1073</v>
      </c>
      <c r="BB22" s="494" t="s">
        <v>1081</v>
      </c>
      <c r="BC22" s="494" t="s">
        <v>1073</v>
      </c>
      <c r="BD22" s="494" t="s">
        <v>1081</v>
      </c>
      <c r="BE22" s="493" t="s">
        <v>504</v>
      </c>
      <c r="BF22" s="493" t="s">
        <v>1080</v>
      </c>
      <c r="BG22" s="494" t="s">
        <v>504</v>
      </c>
      <c r="BH22" s="494" t="s">
        <v>1080</v>
      </c>
      <c r="BI22" s="494" t="s">
        <v>504</v>
      </c>
      <c r="BJ22" s="494" t="s">
        <v>1080</v>
      </c>
      <c r="BK22" s="491" t="s">
        <v>504</v>
      </c>
      <c r="BL22" s="491" t="s">
        <v>1080</v>
      </c>
      <c r="BM22" s="491" t="s">
        <v>504</v>
      </c>
      <c r="BN22" s="491" t="s">
        <v>1080</v>
      </c>
      <c r="BO22" s="491" t="s">
        <v>504</v>
      </c>
      <c r="BP22" s="491" t="s">
        <v>1080</v>
      </c>
      <c r="BQ22" s="491" t="s">
        <v>504</v>
      </c>
      <c r="BR22" s="491" t="s">
        <v>1080</v>
      </c>
      <c r="BS22" s="491" t="s">
        <v>504</v>
      </c>
      <c r="BT22" s="491" t="s">
        <v>1080</v>
      </c>
      <c r="BU22" s="491" t="s">
        <v>504</v>
      </c>
      <c r="BV22" s="492" t="s">
        <v>1082</v>
      </c>
      <c r="BW22" s="491" t="s">
        <v>504</v>
      </c>
      <c r="BX22" s="491" t="s">
        <v>1082</v>
      </c>
      <c r="BY22" s="491" t="s">
        <v>504</v>
      </c>
      <c r="BZ22" s="491" t="s">
        <v>1082</v>
      </c>
      <c r="CA22" s="491" t="s">
        <v>504</v>
      </c>
      <c r="CB22" s="491" t="s">
        <v>1082</v>
      </c>
      <c r="CC22" s="491" t="s">
        <v>504</v>
      </c>
      <c r="CD22" s="1306" t="s">
        <v>1082</v>
      </c>
      <c r="CE22" s="491" t="s">
        <v>504</v>
      </c>
      <c r="CF22" s="1306" t="s">
        <v>1082</v>
      </c>
      <c r="CG22" s="491" t="s">
        <v>504</v>
      </c>
      <c r="CH22" s="1306" t="s">
        <v>1082</v>
      </c>
      <c r="CI22" s="491" t="s">
        <v>504</v>
      </c>
      <c r="CJ22" s="1306" t="s">
        <v>1082</v>
      </c>
      <c r="CK22" s="491" t="s">
        <v>504</v>
      </c>
      <c r="CL22" s="1306" t="s">
        <v>1082</v>
      </c>
      <c r="CM22" s="491" t="s">
        <v>504</v>
      </c>
      <c r="CN22" s="1306" t="s">
        <v>1082</v>
      </c>
      <c r="CO22" s="491" t="s">
        <v>504</v>
      </c>
      <c r="CP22" s="1306" t="s">
        <v>1082</v>
      </c>
      <c r="CQ22" s="491" t="s">
        <v>504</v>
      </c>
      <c r="CR22" s="1306" t="s">
        <v>1082</v>
      </c>
      <c r="CS22" s="491" t="s">
        <v>504</v>
      </c>
      <c r="CT22" s="1306" t="s">
        <v>1082</v>
      </c>
      <c r="CU22" s="491" t="s">
        <v>504</v>
      </c>
      <c r="CV22" s="1306" t="s">
        <v>1082</v>
      </c>
      <c r="CW22" s="491" t="s">
        <v>504</v>
      </c>
      <c r="CX22" s="1306" t="s">
        <v>1082</v>
      </c>
      <c r="CY22" s="491" t="s">
        <v>504</v>
      </c>
      <c r="CZ22" s="1306" t="s">
        <v>1082</v>
      </c>
      <c r="DA22" s="491" t="s">
        <v>504</v>
      </c>
      <c r="DB22" s="1306" t="s">
        <v>1082</v>
      </c>
      <c r="DC22" s="491" t="s">
        <v>504</v>
      </c>
      <c r="DD22" s="1306" t="s">
        <v>1082</v>
      </c>
      <c r="DE22" s="491" t="s">
        <v>504</v>
      </c>
      <c r="DF22" s="1306" t="s">
        <v>1082</v>
      </c>
      <c r="DG22" s="491" t="s">
        <v>504</v>
      </c>
      <c r="DH22" s="1306" t="s">
        <v>1082</v>
      </c>
      <c r="DI22" s="491" t="s">
        <v>504</v>
      </c>
      <c r="DJ22" s="1306" t="s">
        <v>1082</v>
      </c>
      <c r="DK22" s="491"/>
      <c r="DL22" s="1306"/>
      <c r="DM22" s="491"/>
      <c r="DN22" s="1306"/>
      <c r="DO22" s="491"/>
      <c r="DP22" s="1306"/>
      <c r="DQ22" s="1306"/>
      <c r="DR22" s="1306"/>
      <c r="DS22" s="1306"/>
      <c r="DT22" s="1306"/>
      <c r="DU22" s="1306"/>
      <c r="DV22" s="1306"/>
      <c r="DW22" s="1306"/>
      <c r="DX22" s="1306"/>
      <c r="DY22" s="1306"/>
      <c r="DZ22" s="1306"/>
      <c r="EA22" s="1306"/>
      <c r="EB22" s="1306"/>
    </row>
    <row r="23" spans="1:132" ht="11.25" customHeight="1" thickBot="1">
      <c r="A23" s="495"/>
      <c r="B23" s="495"/>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row>
    <row r="24" spans="1:132">
      <c r="A24" s="1307" t="s">
        <v>1083</v>
      </c>
      <c r="B24" s="1307"/>
      <c r="C24" s="1307"/>
      <c r="D24" s="1307"/>
      <c r="E24" s="1307"/>
      <c r="F24" s="1307"/>
      <c r="G24" s="1307"/>
      <c r="H24" s="1307"/>
      <c r="I24" s="1307"/>
      <c r="J24" s="1307"/>
      <c r="K24" s="1307"/>
      <c r="L24" s="1307"/>
    </row>
    <row r="25" spans="1:132" ht="2.25" customHeight="1">
      <c r="A25" s="1307"/>
      <c r="B25" s="1307"/>
      <c r="C25" s="1307"/>
      <c r="D25" s="1307"/>
      <c r="E25" s="1307"/>
      <c r="F25" s="1307"/>
      <c r="G25" s="1307"/>
      <c r="H25" s="1307"/>
      <c r="I25" s="1307"/>
      <c r="J25" s="1307"/>
      <c r="K25" s="1307"/>
      <c r="L25" s="1307"/>
    </row>
    <row r="26" spans="1:132">
      <c r="A26" s="497"/>
      <c r="B26" s="4" t="s">
        <v>1084</v>
      </c>
    </row>
    <row r="27" spans="1:132">
      <c r="A27" s="498"/>
      <c r="B27" s="4" t="s">
        <v>1085</v>
      </c>
    </row>
    <row r="28" spans="1:132">
      <c r="A28" s="499"/>
      <c r="B28" s="4" t="s">
        <v>1086</v>
      </c>
    </row>
    <row r="29" spans="1:132" ht="8.25" customHeight="1">
      <c r="A29" s="6"/>
    </row>
    <row r="30" spans="1:132" ht="20.25" customHeight="1">
      <c r="A30" s="654" t="s">
        <v>1087</v>
      </c>
      <c r="B30" s="654"/>
      <c r="T30" s="1308"/>
      <c r="U30" s="1309"/>
      <c r="V30" s="1308"/>
      <c r="W30" s="1308"/>
    </row>
    <row r="31" spans="1:132" ht="42.75" customHeight="1">
      <c r="A31" s="1937" t="s">
        <v>1088</v>
      </c>
      <c r="B31" s="1937"/>
      <c r="T31" s="1308"/>
      <c r="U31" s="1309"/>
      <c r="V31" s="1308"/>
      <c r="W31" s="1308"/>
    </row>
    <row r="32" spans="1:132" ht="36" customHeight="1">
      <c r="A32" s="1937" t="s">
        <v>1089</v>
      </c>
      <c r="B32" s="1937"/>
      <c r="C32" s="500"/>
      <c r="D32" s="501"/>
      <c r="E32" s="501"/>
      <c r="F32" s="501"/>
      <c r="G32" s="501"/>
      <c r="H32" s="501"/>
      <c r="I32" s="501"/>
      <c r="J32" s="501"/>
      <c r="K32" s="501"/>
      <c r="L32" s="501"/>
      <c r="T32" s="1308"/>
      <c r="U32" s="1309"/>
      <c r="V32" s="1308"/>
      <c r="W32" s="1308"/>
    </row>
    <row r="33" spans="1:12" ht="12.75" customHeight="1">
      <c r="B33" s="500"/>
      <c r="C33" s="501"/>
      <c r="D33" s="501"/>
      <c r="E33" s="502"/>
      <c r="F33" s="502"/>
      <c r="G33" s="501"/>
      <c r="H33" s="501"/>
      <c r="I33" s="501"/>
      <c r="J33" s="501"/>
      <c r="K33" s="501"/>
      <c r="L33" s="501"/>
    </row>
    <row r="34" spans="1:12">
      <c r="A34" s="500"/>
      <c r="B34" s="500"/>
      <c r="C34" s="1310"/>
      <c r="D34" s="1310"/>
      <c r="E34" s="502"/>
      <c r="F34" s="502"/>
      <c r="G34" s="1310"/>
      <c r="H34" s="1310"/>
      <c r="I34" s="1310"/>
      <c r="J34" s="1310"/>
      <c r="K34" s="1310"/>
      <c r="L34" s="1310"/>
    </row>
    <row r="35" spans="1:12">
      <c r="A35" s="500"/>
      <c r="B35" s="500"/>
      <c r="E35" s="502"/>
      <c r="F35" s="502"/>
    </row>
    <row r="36" spans="1:12" ht="25.5" customHeight="1">
      <c r="A36" s="500"/>
      <c r="B36" s="500"/>
      <c r="E36" s="502"/>
      <c r="F36" s="502"/>
    </row>
    <row r="37" spans="1:12">
      <c r="A37" s="1936"/>
      <c r="B37" s="1936"/>
      <c r="E37" s="503"/>
      <c r="F37" s="503"/>
    </row>
    <row r="38" spans="1:12">
      <c r="A38" s="1936"/>
      <c r="B38" s="1936"/>
      <c r="E38" s="503"/>
      <c r="F38" s="503"/>
    </row>
    <row r="39" spans="1:12">
      <c r="A39" s="1936"/>
      <c r="B39" s="1936"/>
      <c r="E39" s="503"/>
      <c r="F39" s="503"/>
    </row>
    <row r="40" spans="1:12" ht="27.75" customHeight="1">
      <c r="A40" s="1936"/>
      <c r="B40" s="1936"/>
    </row>
    <row r="45" spans="1:12" ht="12.75" customHeight="1">
      <c r="A45" s="1936"/>
      <c r="B45" s="1936"/>
    </row>
    <row r="46" spans="1:12">
      <c r="A46" s="1936"/>
      <c r="B46" s="1936"/>
    </row>
    <row r="47" spans="1:12">
      <c r="A47" s="1936"/>
      <c r="B47" s="1936"/>
    </row>
    <row r="48" spans="1:12" ht="33" customHeight="1">
      <c r="A48" s="1936"/>
      <c r="B48" s="1936"/>
    </row>
    <row r="49" spans="1:2">
      <c r="A49" s="1936"/>
      <c r="B49" s="1936"/>
    </row>
    <row r="50" spans="1:2">
      <c r="A50" s="1936"/>
      <c r="B50" s="1936"/>
    </row>
    <row r="51" spans="1:2">
      <c r="A51" s="1936"/>
      <c r="B51" s="1936"/>
    </row>
    <row r="52" spans="1:2">
      <c r="A52" s="1936"/>
      <c r="B52" s="1936"/>
    </row>
    <row r="54" spans="1:2">
      <c r="A54" s="1936"/>
      <c r="B54" s="1936"/>
    </row>
    <row r="55" spans="1:2">
      <c r="A55" s="1936"/>
      <c r="B55" s="1936"/>
    </row>
    <row r="56" spans="1:2">
      <c r="A56" s="1936"/>
      <c r="B56" s="1936"/>
    </row>
    <row r="57" spans="1:2" ht="38.25" customHeight="1">
      <c r="A57" s="1936"/>
      <c r="B57" s="1936"/>
    </row>
    <row r="59" spans="1:2">
      <c r="A59" s="1936"/>
      <c r="B59" s="1936"/>
    </row>
    <row r="60" spans="1:2">
      <c r="A60" s="1936"/>
      <c r="B60" s="1936"/>
    </row>
    <row r="61" spans="1:2">
      <c r="A61" s="1936"/>
      <c r="B61" s="1936"/>
    </row>
    <row r="62" spans="1:2" ht="28.5" customHeight="1">
      <c r="A62" s="1936"/>
      <c r="B62" s="1936"/>
    </row>
    <row r="64" spans="1:2">
      <c r="A64" s="1936"/>
      <c r="B64" s="1936"/>
    </row>
    <row r="65" spans="1:2">
      <c r="A65" s="1936"/>
      <c r="B65" s="1936"/>
    </row>
    <row r="66" spans="1:2">
      <c r="A66" s="1936"/>
      <c r="B66" s="1936"/>
    </row>
    <row r="67" spans="1:2">
      <c r="A67" s="1936"/>
      <c r="B67" s="1936"/>
    </row>
    <row r="69" spans="1:2">
      <c r="A69" s="1936"/>
      <c r="B69" s="1936"/>
    </row>
    <row r="70" spans="1:2">
      <c r="A70" s="1936"/>
      <c r="B70" s="1936"/>
    </row>
    <row r="71" spans="1:2">
      <c r="A71" s="1936"/>
      <c r="B71" s="1936"/>
    </row>
    <row r="72" spans="1:2">
      <c r="A72" s="1936"/>
      <c r="B72" s="1936"/>
    </row>
  </sheetData>
  <mergeCells count="74">
    <mergeCell ref="DY1:DZ1"/>
    <mergeCell ref="EA1:EB1"/>
    <mergeCell ref="DU1:DV1"/>
    <mergeCell ref="DQ1:DR1"/>
    <mergeCell ref="CQ1:CR1"/>
    <mergeCell ref="DO1:DP1"/>
    <mergeCell ref="DE1:DF1"/>
    <mergeCell ref="DM1:DN1"/>
    <mergeCell ref="DK1:DL1"/>
    <mergeCell ref="DS1:DT1"/>
    <mergeCell ref="DW1:DX1"/>
    <mergeCell ref="CI1:CJ1"/>
    <mergeCell ref="CK1:CL1"/>
    <mergeCell ref="DC1:DD1"/>
    <mergeCell ref="DI1:DJ1"/>
    <mergeCell ref="CY1:CZ1"/>
    <mergeCell ref="DA1:DB1"/>
    <mergeCell ref="DG1:DH1"/>
    <mergeCell ref="CW1:CX1"/>
    <mergeCell ref="CS1:CT1"/>
    <mergeCell ref="CU1:CV1"/>
    <mergeCell ref="BE1:BF1"/>
    <mergeCell ref="BG1:BH1"/>
    <mergeCell ref="BI1:BJ1"/>
    <mergeCell ref="A69:B72"/>
    <mergeCell ref="A31:B31"/>
    <mergeCell ref="A32:B32"/>
    <mergeCell ref="A37:B40"/>
    <mergeCell ref="A45:B48"/>
    <mergeCell ref="A49:B52"/>
    <mergeCell ref="A54:B57"/>
    <mergeCell ref="A59:B62"/>
    <mergeCell ref="A64:B67"/>
    <mergeCell ref="AI1:AJ1"/>
    <mergeCell ref="AA1:AB1"/>
    <mergeCell ref="AC1:AD1"/>
    <mergeCell ref="AE1:AF1"/>
    <mergeCell ref="AU1:AV1"/>
    <mergeCell ref="AW1:AX1"/>
    <mergeCell ref="AY1:AZ1"/>
    <mergeCell ref="BA1:BB1"/>
    <mergeCell ref="Y1:Z1"/>
    <mergeCell ref="M1:N1"/>
    <mergeCell ref="AM1:AN1"/>
    <mergeCell ref="AO1:AP1"/>
    <mergeCell ref="AQ1:AR1"/>
    <mergeCell ref="AS1:AT1"/>
    <mergeCell ref="AG1:AH1"/>
    <mergeCell ref="O1:P1"/>
    <mergeCell ref="Q1:R1"/>
    <mergeCell ref="S1:T1"/>
    <mergeCell ref="U1:V1"/>
    <mergeCell ref="W1:X1"/>
    <mergeCell ref="C1:D1"/>
    <mergeCell ref="E1:F1"/>
    <mergeCell ref="G1:H1"/>
    <mergeCell ref="I1:J1"/>
    <mergeCell ref="K1:L1"/>
    <mergeCell ref="CE1:CF1"/>
    <mergeCell ref="CM1:CN1"/>
    <mergeCell ref="CO1:CP1"/>
    <mergeCell ref="AK1:AL1"/>
    <mergeCell ref="CA1:CB1"/>
    <mergeCell ref="CC1:CD1"/>
    <mergeCell ref="CG1:CH1"/>
    <mergeCell ref="BU1:BV1"/>
    <mergeCell ref="BW1:BX1"/>
    <mergeCell ref="BK1:BL1"/>
    <mergeCell ref="BM1:BN1"/>
    <mergeCell ref="BO1:BP1"/>
    <mergeCell ref="BQ1:BR1"/>
    <mergeCell ref="BS1:BT1"/>
    <mergeCell ref="BC1:BD1"/>
    <mergeCell ref="BY1:BZ1"/>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FF6200"/>
  </sheetPr>
  <dimension ref="A1:AB31"/>
  <sheetViews>
    <sheetView zoomScale="80" zoomScaleNormal="80" workbookViewId="0">
      <pane xSplit="4" ySplit="3" topLeftCell="X24" activePane="bottomRight" state="frozen"/>
      <selection pane="topRight"/>
      <selection pane="bottomLeft"/>
      <selection pane="bottomRight" activeCell="C30" sqref="C30"/>
    </sheetView>
  </sheetViews>
  <sheetFormatPr defaultColWidth="9.1796875" defaultRowHeight="14.5"/>
  <cols>
    <col min="1" max="1" width="3.26953125" style="474" customWidth="1"/>
    <col min="2" max="2" width="2.54296875" style="474" customWidth="1"/>
    <col min="3" max="3" width="46" style="474" customWidth="1"/>
    <col min="4" max="4" width="40.1796875" style="474" customWidth="1"/>
    <col min="5" max="5" width="12.26953125" style="474" bestFit="1" customWidth="1"/>
    <col min="6" max="7" width="12.7265625" style="954" bestFit="1" customWidth="1"/>
    <col min="8" max="8" width="12" style="954" bestFit="1" customWidth="1"/>
    <col min="9" max="9" width="11.453125" style="954" bestFit="1" customWidth="1"/>
    <col min="10" max="11" width="13" style="954" bestFit="1" customWidth="1"/>
    <col min="12" max="12" width="12.26953125" style="474" bestFit="1" customWidth="1"/>
    <col min="13" max="13" width="12.26953125" style="954" bestFit="1" customWidth="1"/>
    <col min="14" max="14" width="12.7265625" style="954" bestFit="1" customWidth="1"/>
    <col min="15" max="15" width="12.7265625" style="474" bestFit="1" customWidth="1"/>
    <col min="16" max="16" width="12" style="474" bestFit="1" customWidth="1"/>
    <col min="17" max="17" width="12.7265625" style="474" bestFit="1" customWidth="1"/>
    <col min="18" max="19" width="13" style="474" bestFit="1" customWidth="1"/>
    <col min="20" max="20" width="12.26953125" style="474" bestFit="1" customWidth="1"/>
    <col min="21" max="21" width="12.7265625" style="474" bestFit="1" customWidth="1"/>
    <col min="22" max="23" width="13" style="474" bestFit="1" customWidth="1"/>
    <col min="24" max="24" width="12.26953125" style="474" bestFit="1" customWidth="1"/>
    <col min="25" max="25" width="12.7265625" style="474" bestFit="1" customWidth="1"/>
    <col min="26" max="28" width="13" style="474" bestFit="1" customWidth="1"/>
    <col min="29" max="16384" width="9.1796875" style="474"/>
  </cols>
  <sheetData>
    <row r="1" spans="1:28" ht="31.5" customHeight="1">
      <c r="A1" s="1484"/>
      <c r="B1" s="1484"/>
      <c r="C1" s="1844" t="s">
        <v>1436</v>
      </c>
      <c r="D1" s="1844" t="s">
        <v>239</v>
      </c>
      <c r="E1" s="1838" t="s">
        <v>1196</v>
      </c>
      <c r="F1" s="1839" t="s">
        <v>1213</v>
      </c>
      <c r="G1" s="1839" t="s">
        <v>1225</v>
      </c>
      <c r="H1" s="1839" t="s">
        <v>1242</v>
      </c>
      <c r="I1" s="1839" t="s">
        <v>1537</v>
      </c>
      <c r="J1" s="1838" t="s">
        <v>1463</v>
      </c>
      <c r="K1" s="1838" t="s">
        <v>1510</v>
      </c>
      <c r="L1" s="1839" t="s">
        <v>1522</v>
      </c>
      <c r="M1" s="1839" t="s">
        <v>1545</v>
      </c>
      <c r="N1" s="1839" t="s">
        <v>1609</v>
      </c>
      <c r="O1" s="1838" t="s">
        <v>1624</v>
      </c>
      <c r="P1" s="1838" t="s">
        <v>1637</v>
      </c>
      <c r="Q1" s="1838" t="s">
        <v>1655</v>
      </c>
      <c r="R1" s="1838" t="s">
        <v>1722</v>
      </c>
      <c r="S1" s="1838" t="s">
        <v>1772</v>
      </c>
      <c r="T1" s="1838" t="s">
        <v>1789</v>
      </c>
      <c r="U1" s="1838" t="s">
        <v>1814</v>
      </c>
      <c r="V1" s="1838" t="s">
        <v>1843</v>
      </c>
      <c r="W1" s="1838" t="s">
        <v>1867</v>
      </c>
      <c r="X1" s="1838" t="s">
        <v>1904</v>
      </c>
      <c r="Y1" s="1838" t="s">
        <v>1943</v>
      </c>
      <c r="Z1" s="1838" t="s">
        <v>1966</v>
      </c>
      <c r="AA1" s="1838" t="s">
        <v>1982</v>
      </c>
      <c r="AB1" s="1838" t="s">
        <v>2009</v>
      </c>
    </row>
    <row r="2" spans="1:28" ht="0.75" customHeight="1">
      <c r="A2" s="1485"/>
      <c r="B2" s="1485"/>
      <c r="C2" s="1845"/>
      <c r="D2" s="1845" t="s">
        <v>967</v>
      </c>
      <c r="E2" s="1838"/>
      <c r="F2" s="1839"/>
      <c r="G2" s="1839"/>
      <c r="H2" s="1839"/>
      <c r="I2" s="1839"/>
      <c r="J2" s="1838"/>
      <c r="K2" s="1838"/>
      <c r="L2" s="1839"/>
      <c r="M2" s="1839"/>
      <c r="N2" s="1839"/>
      <c r="O2" s="1838"/>
      <c r="P2" s="1838"/>
      <c r="Q2" s="1838"/>
      <c r="R2" s="1838"/>
      <c r="S2" s="1838"/>
      <c r="T2" s="1838"/>
      <c r="U2" s="1838"/>
      <c r="V2" s="1838"/>
      <c r="W2" s="1838"/>
      <c r="X2" s="1838"/>
      <c r="Y2" s="1838"/>
      <c r="Z2" s="1838"/>
      <c r="AA2" s="1838"/>
      <c r="AB2" s="1838"/>
    </row>
    <row r="3" spans="1:28" ht="15" hidden="1" customHeight="1">
      <c r="A3" s="1486"/>
      <c r="B3" s="1486"/>
      <c r="C3" s="1846"/>
      <c r="D3" s="1846"/>
      <c r="E3" s="1838"/>
      <c r="F3" s="1839"/>
      <c r="G3" s="1839"/>
      <c r="H3" s="1839"/>
      <c r="I3" s="1839"/>
      <c r="J3" s="1838"/>
      <c r="K3" s="1838"/>
      <c r="L3" s="1839"/>
      <c r="M3" s="1839"/>
      <c r="N3" s="1839"/>
      <c r="O3" s="1838"/>
      <c r="P3" s="1838"/>
      <c r="Q3" s="1838"/>
      <c r="R3" s="1838"/>
      <c r="S3" s="1838"/>
      <c r="T3" s="1838"/>
      <c r="U3" s="1838"/>
      <c r="V3" s="1838"/>
      <c r="W3" s="1838"/>
      <c r="X3" s="1838"/>
      <c r="Y3" s="1838"/>
      <c r="Z3" s="1838"/>
      <c r="AA3" s="1838"/>
      <c r="AB3" s="1838"/>
    </row>
    <row r="4" spans="1:28">
      <c r="A4" s="1843" t="s">
        <v>1470</v>
      </c>
      <c r="B4" s="1843"/>
      <c r="C4" s="1843"/>
      <c r="D4" s="1843"/>
      <c r="E4" s="713">
        <v>6800</v>
      </c>
      <c r="F4" s="950">
        <v>13782</v>
      </c>
      <c r="G4" s="950">
        <v>19430</v>
      </c>
      <c r="H4" s="713">
        <v>26847</v>
      </c>
      <c r="I4" s="713">
        <v>3446</v>
      </c>
      <c r="J4" s="950">
        <v>5640</v>
      </c>
      <c r="K4" s="950">
        <v>9991</v>
      </c>
      <c r="L4" s="950">
        <v>16669</v>
      </c>
      <c r="M4" s="713">
        <v>5862</v>
      </c>
      <c r="N4" s="713">
        <v>13798</v>
      </c>
      <c r="O4" s="713">
        <v>19797</v>
      </c>
      <c r="P4" s="713">
        <v>26221</v>
      </c>
      <c r="Q4" s="713">
        <v>7032</v>
      </c>
      <c r="R4" s="713">
        <v>14723</v>
      </c>
      <c r="S4" s="713">
        <v>22761</v>
      </c>
      <c r="T4" s="713">
        <v>30235</v>
      </c>
      <c r="U4" s="713">
        <v>8340</v>
      </c>
      <c r="V4" s="713">
        <v>17040</v>
      </c>
      <c r="W4" s="713">
        <v>24682</v>
      </c>
      <c r="X4" s="713">
        <v>34039</v>
      </c>
      <c r="Y4" s="713">
        <v>9809</v>
      </c>
      <c r="Z4" s="713">
        <v>19943</v>
      </c>
      <c r="AA4" s="713">
        <v>30377</v>
      </c>
      <c r="AB4" s="713">
        <v>41190</v>
      </c>
    </row>
    <row r="5" spans="1:28">
      <c r="A5" s="1841" t="s">
        <v>88</v>
      </c>
      <c r="B5" s="1841"/>
      <c r="C5" s="1841"/>
      <c r="D5" s="1841"/>
      <c r="E5" s="679">
        <v>331</v>
      </c>
      <c r="F5" s="952">
        <v>1413</v>
      </c>
      <c r="G5" s="952">
        <v>1392</v>
      </c>
      <c r="H5" s="679">
        <v>1103</v>
      </c>
      <c r="I5" s="680">
        <v>-2264</v>
      </c>
      <c r="J5" s="951">
        <v>-2096</v>
      </c>
      <c r="K5" s="951">
        <v>-1693</v>
      </c>
      <c r="L5" s="951">
        <v>-790</v>
      </c>
      <c r="M5" s="680">
        <v>-1506</v>
      </c>
      <c r="N5" s="680">
        <v>-837</v>
      </c>
      <c r="O5" s="680">
        <v>-2115</v>
      </c>
      <c r="P5" s="680">
        <v>-2735</v>
      </c>
      <c r="Q5" s="680">
        <v>46</v>
      </c>
      <c r="R5" s="680">
        <v>-668</v>
      </c>
      <c r="S5" s="680">
        <v>-708</v>
      </c>
      <c r="T5" s="680">
        <v>-756</v>
      </c>
      <c r="U5" s="680">
        <v>-515</v>
      </c>
      <c r="V5" s="680">
        <v>32</v>
      </c>
      <c r="W5" s="680">
        <v>-101</v>
      </c>
      <c r="X5" s="680">
        <v>1023</v>
      </c>
      <c r="Y5" s="680">
        <v>-192</v>
      </c>
      <c r="Z5" s="680">
        <v>-2040</v>
      </c>
      <c r="AA5" s="680">
        <v>-55</v>
      </c>
      <c r="AB5" s="680">
        <v>-1345</v>
      </c>
    </row>
    <row r="6" spans="1:28">
      <c r="A6" s="954"/>
      <c r="B6" s="1841" t="s">
        <v>146</v>
      </c>
      <c r="C6" s="1841"/>
      <c r="D6" s="1841"/>
      <c r="E6" s="679">
        <v>533</v>
      </c>
      <c r="F6" s="952">
        <v>3076</v>
      </c>
      <c r="G6" s="952">
        <v>2755</v>
      </c>
      <c r="H6" s="679">
        <v>2775</v>
      </c>
      <c r="I6" s="680">
        <v>-4375</v>
      </c>
      <c r="J6" s="951">
        <v>-2914</v>
      </c>
      <c r="K6" s="951">
        <v>-2935</v>
      </c>
      <c r="L6" s="951">
        <v>-93</v>
      </c>
      <c r="M6" s="680">
        <v>-3137</v>
      </c>
      <c r="N6" s="680">
        <v>-2176</v>
      </c>
      <c r="O6" s="680">
        <v>-4751</v>
      </c>
      <c r="P6" s="680">
        <v>-6084</v>
      </c>
      <c r="Q6" s="680">
        <v>-752</v>
      </c>
      <c r="R6" s="680">
        <v>-1783</v>
      </c>
      <c r="S6" s="680">
        <v>-1727</v>
      </c>
      <c r="T6" s="680">
        <v>-2497</v>
      </c>
      <c r="U6" s="680">
        <v>-1740</v>
      </c>
      <c r="V6" s="680">
        <v>-1081</v>
      </c>
      <c r="W6" s="680">
        <v>-1353</v>
      </c>
      <c r="X6" s="680">
        <v>549</v>
      </c>
      <c r="Y6" s="680">
        <v>-633</v>
      </c>
      <c r="Z6" s="680">
        <v>-4634</v>
      </c>
      <c r="AA6" s="680">
        <v>-3374</v>
      </c>
      <c r="AB6" s="680">
        <v>-6412</v>
      </c>
    </row>
    <row r="7" spans="1:28">
      <c r="A7" s="954"/>
      <c r="B7" s="1841" t="s">
        <v>145</v>
      </c>
      <c r="C7" s="1841"/>
      <c r="D7" s="1841"/>
      <c r="E7" s="680">
        <v>-202</v>
      </c>
      <c r="F7" s="951">
        <v>-1287</v>
      </c>
      <c r="G7" s="951">
        <v>-1270</v>
      </c>
      <c r="H7" s="680">
        <v>-1107</v>
      </c>
      <c r="I7" s="679">
        <v>1945</v>
      </c>
      <c r="J7" s="951">
        <v>1298</v>
      </c>
      <c r="K7" s="952">
        <v>1250</v>
      </c>
      <c r="L7" s="951">
        <v>-88</v>
      </c>
      <c r="M7" s="679">
        <v>1369</v>
      </c>
      <c r="N7" s="679">
        <v>1004</v>
      </c>
      <c r="O7" s="679">
        <v>2188</v>
      </c>
      <c r="P7" s="679">
        <v>2640</v>
      </c>
      <c r="Q7" s="679">
        <v>410</v>
      </c>
      <c r="R7" s="679">
        <v>666</v>
      </c>
      <c r="S7" s="679">
        <v>531</v>
      </c>
      <c r="T7" s="679">
        <v>963</v>
      </c>
      <c r="U7" s="679">
        <v>732</v>
      </c>
      <c r="V7" s="679">
        <v>505</v>
      </c>
      <c r="W7" s="679">
        <v>629</v>
      </c>
      <c r="X7" s="680">
        <v>-94</v>
      </c>
      <c r="Y7" s="680">
        <v>133</v>
      </c>
      <c r="Z7" s="680">
        <v>1764</v>
      </c>
      <c r="AA7" s="680">
        <v>1256</v>
      </c>
      <c r="AB7" s="680">
        <v>2649</v>
      </c>
    </row>
    <row r="8" spans="1:28">
      <c r="A8" s="954"/>
      <c r="B8" s="1841" t="s">
        <v>945</v>
      </c>
      <c r="C8" s="1841"/>
      <c r="D8" s="1841"/>
      <c r="E8" s="679">
        <v>0</v>
      </c>
      <c r="F8" s="951">
        <v>-683</v>
      </c>
      <c r="G8" s="951">
        <v>-170</v>
      </c>
      <c r="H8" s="680">
        <v>-1027</v>
      </c>
      <c r="I8" s="680">
        <v>301</v>
      </c>
      <c r="J8" s="951">
        <v>-873</v>
      </c>
      <c r="K8" s="951">
        <v>-15</v>
      </c>
      <c r="L8" s="951">
        <v>-1107</v>
      </c>
      <c r="M8" s="680">
        <v>477</v>
      </c>
      <c r="N8" s="680">
        <v>609</v>
      </c>
      <c r="O8" s="680">
        <v>814</v>
      </c>
      <c r="P8" s="680">
        <v>1418</v>
      </c>
      <c r="Q8" s="680">
        <v>706</v>
      </c>
      <c r="R8" s="680">
        <v>817</v>
      </c>
      <c r="S8" s="680">
        <v>886</v>
      </c>
      <c r="T8" s="680">
        <v>1415</v>
      </c>
      <c r="U8" s="680">
        <v>896</v>
      </c>
      <c r="V8" s="680">
        <v>1106</v>
      </c>
      <c r="W8" s="680">
        <v>1132</v>
      </c>
      <c r="X8" s="680">
        <v>1032</v>
      </c>
      <c r="Y8" s="680">
        <v>559</v>
      </c>
      <c r="Z8" s="680">
        <v>1509</v>
      </c>
      <c r="AA8" s="680">
        <v>3750</v>
      </c>
      <c r="AB8" s="680">
        <v>4395</v>
      </c>
    </row>
    <row r="9" spans="1:28">
      <c r="A9" s="954"/>
      <c r="B9" s="1841" t="s">
        <v>145</v>
      </c>
      <c r="C9" s="1841"/>
      <c r="D9" s="1841"/>
      <c r="E9" s="679">
        <v>0</v>
      </c>
      <c r="F9" s="951">
        <v>307</v>
      </c>
      <c r="G9" s="951">
        <v>77</v>
      </c>
      <c r="H9" s="680">
        <v>462</v>
      </c>
      <c r="I9" s="680">
        <v>-135</v>
      </c>
      <c r="J9" s="951">
        <v>393</v>
      </c>
      <c r="K9" s="951">
        <v>7</v>
      </c>
      <c r="L9" s="951">
        <v>498</v>
      </c>
      <c r="M9" s="680">
        <v>-215</v>
      </c>
      <c r="N9" s="680">
        <v>-274</v>
      </c>
      <c r="O9" s="680">
        <v>-366</v>
      </c>
      <c r="P9" s="680">
        <v>-709</v>
      </c>
      <c r="Q9" s="680">
        <v>-318</v>
      </c>
      <c r="R9" s="680">
        <v>-368</v>
      </c>
      <c r="S9" s="680">
        <v>-398</v>
      </c>
      <c r="T9" s="680">
        <v>-637</v>
      </c>
      <c r="U9" s="680">
        <v>-403</v>
      </c>
      <c r="V9" s="680">
        <v>-498</v>
      </c>
      <c r="W9" s="680">
        <v>-509</v>
      </c>
      <c r="X9" s="680">
        <v>-464</v>
      </c>
      <c r="Y9" s="680">
        <v>-251</v>
      </c>
      <c r="Z9" s="680">
        <v>-679</v>
      </c>
      <c r="AA9" s="680">
        <v>-1687</v>
      </c>
      <c r="AB9" s="680">
        <v>-1977</v>
      </c>
    </row>
    <row r="10" spans="1:28">
      <c r="A10" s="1842" t="s">
        <v>946</v>
      </c>
      <c r="B10" s="1842"/>
      <c r="C10" s="1842"/>
      <c r="D10" s="1842"/>
      <c r="E10" s="680">
        <v>-75</v>
      </c>
      <c r="F10" s="951">
        <v>-118</v>
      </c>
      <c r="G10" s="951">
        <v>-717</v>
      </c>
      <c r="H10" s="680">
        <v>220</v>
      </c>
      <c r="I10" s="680">
        <v>-2402</v>
      </c>
      <c r="J10" s="951">
        <v>-3647</v>
      </c>
      <c r="K10" s="951">
        <v>-4066</v>
      </c>
      <c r="L10" s="951">
        <v>-3587</v>
      </c>
      <c r="M10" s="680">
        <v>-393</v>
      </c>
      <c r="N10" s="680">
        <v>1302</v>
      </c>
      <c r="O10" s="680">
        <v>630</v>
      </c>
      <c r="P10" s="680">
        <v>706</v>
      </c>
      <c r="Q10" s="680">
        <v>-60</v>
      </c>
      <c r="R10" s="680">
        <v>-218</v>
      </c>
      <c r="S10" s="680">
        <v>-57</v>
      </c>
      <c r="T10" s="680">
        <v>-42</v>
      </c>
      <c r="U10" s="680">
        <v>48</v>
      </c>
      <c r="V10" s="680">
        <v>320</v>
      </c>
      <c r="W10" s="680">
        <v>392</v>
      </c>
      <c r="X10" s="680">
        <v>713</v>
      </c>
      <c r="Y10" s="680">
        <v>292</v>
      </c>
      <c r="Z10" s="680">
        <v>-1048</v>
      </c>
      <c r="AA10" s="680">
        <v>-984</v>
      </c>
      <c r="AB10" s="680">
        <v>-2161</v>
      </c>
    </row>
    <row r="11" spans="1:28" ht="15.5">
      <c r="A11" s="954"/>
      <c r="B11" s="1841" t="s">
        <v>1580</v>
      </c>
      <c r="C11" s="1841"/>
      <c r="D11" s="1841"/>
      <c r="E11" s="679">
        <v>90</v>
      </c>
      <c r="F11" s="951">
        <v>-226</v>
      </c>
      <c r="G11" s="951">
        <v>-108</v>
      </c>
      <c r="H11" s="680">
        <v>161</v>
      </c>
      <c r="I11" s="680">
        <v>243</v>
      </c>
      <c r="J11" s="951">
        <v>295</v>
      </c>
      <c r="K11" s="951">
        <v>604</v>
      </c>
      <c r="L11" s="951">
        <v>503</v>
      </c>
      <c r="M11" s="680">
        <v>639</v>
      </c>
      <c r="N11" s="680">
        <v>630</v>
      </c>
      <c r="O11" s="680">
        <v>516</v>
      </c>
      <c r="P11" s="680">
        <v>551</v>
      </c>
      <c r="Q11" s="680">
        <v>-336</v>
      </c>
      <c r="R11" s="680">
        <v>-273</v>
      </c>
      <c r="S11" s="680">
        <v>-53</v>
      </c>
      <c r="T11" s="680">
        <v>62</v>
      </c>
      <c r="U11" s="680">
        <v>75</v>
      </c>
      <c r="V11" s="680">
        <v>147</v>
      </c>
      <c r="W11" s="680">
        <v>147</v>
      </c>
      <c r="X11" s="680">
        <v>238</v>
      </c>
      <c r="Y11" s="680">
        <v>27</v>
      </c>
      <c r="Z11" s="680">
        <v>-46</v>
      </c>
      <c r="AA11" s="680">
        <v>5</v>
      </c>
      <c r="AB11" s="680">
        <v>-492</v>
      </c>
    </row>
    <row r="12" spans="1:28">
      <c r="A12" s="954"/>
      <c r="B12" s="954"/>
      <c r="C12" s="1840" t="s">
        <v>146</v>
      </c>
      <c r="D12" s="1840"/>
      <c r="E12" s="679">
        <v>170</v>
      </c>
      <c r="F12" s="951">
        <v>-389</v>
      </c>
      <c r="G12" s="951">
        <v>-186</v>
      </c>
      <c r="H12" s="680">
        <v>157</v>
      </c>
      <c r="I12" s="680">
        <v>465</v>
      </c>
      <c r="J12" s="951">
        <v>557</v>
      </c>
      <c r="K12" s="951">
        <v>1167</v>
      </c>
      <c r="L12" s="951">
        <v>970</v>
      </c>
      <c r="M12" s="680">
        <v>1210</v>
      </c>
      <c r="N12" s="680">
        <v>1187</v>
      </c>
      <c r="O12" s="680">
        <v>963</v>
      </c>
      <c r="P12" s="680">
        <v>994</v>
      </c>
      <c r="Q12" s="680">
        <v>-581</v>
      </c>
      <c r="R12" s="680">
        <v>-461</v>
      </c>
      <c r="S12" s="680">
        <v>-64</v>
      </c>
      <c r="T12" s="680">
        <v>159</v>
      </c>
      <c r="U12" s="680">
        <v>151</v>
      </c>
      <c r="V12" s="680">
        <v>276</v>
      </c>
      <c r="W12" s="680">
        <v>291</v>
      </c>
      <c r="X12" s="680">
        <v>460</v>
      </c>
      <c r="Y12" s="680">
        <v>54</v>
      </c>
      <c r="Z12" s="680">
        <v>-97</v>
      </c>
      <c r="AA12" s="680">
        <v>-4</v>
      </c>
      <c r="AB12" s="680">
        <v>-948</v>
      </c>
    </row>
    <row r="13" spans="1:28">
      <c r="A13" s="954"/>
      <c r="B13" s="1402"/>
      <c r="C13" s="1840" t="s">
        <v>145</v>
      </c>
      <c r="D13" s="1840"/>
      <c r="E13" s="680">
        <v>-80</v>
      </c>
      <c r="F13" s="951">
        <v>163</v>
      </c>
      <c r="G13" s="951">
        <v>78</v>
      </c>
      <c r="H13" s="680">
        <v>4</v>
      </c>
      <c r="I13" s="680">
        <v>-222</v>
      </c>
      <c r="J13" s="951">
        <v>-262</v>
      </c>
      <c r="K13" s="951">
        <v>-563</v>
      </c>
      <c r="L13" s="951">
        <v>-467</v>
      </c>
      <c r="M13" s="680">
        <v>-571</v>
      </c>
      <c r="N13" s="680">
        <v>-557</v>
      </c>
      <c r="O13" s="680">
        <v>-447</v>
      </c>
      <c r="P13" s="680">
        <v>-443</v>
      </c>
      <c r="Q13" s="680">
        <v>245</v>
      </c>
      <c r="R13" s="680">
        <v>188</v>
      </c>
      <c r="S13" s="680">
        <v>11</v>
      </c>
      <c r="T13" s="680">
        <v>-97</v>
      </c>
      <c r="U13" s="680">
        <v>-76</v>
      </c>
      <c r="V13" s="680">
        <v>-129</v>
      </c>
      <c r="W13" s="680">
        <v>-144</v>
      </c>
      <c r="X13" s="680">
        <v>-222</v>
      </c>
      <c r="Y13" s="680">
        <v>-27</v>
      </c>
      <c r="Z13" s="680">
        <v>51</v>
      </c>
      <c r="AA13" s="680">
        <v>9</v>
      </c>
      <c r="AB13" s="680">
        <v>456</v>
      </c>
    </row>
    <row r="14" spans="1:28" ht="15.5">
      <c r="A14" s="954"/>
      <c r="B14" s="1841" t="s">
        <v>1581</v>
      </c>
      <c r="C14" s="1841"/>
      <c r="D14" s="1841"/>
      <c r="E14" s="680">
        <v>-165</v>
      </c>
      <c r="F14" s="951">
        <v>108</v>
      </c>
      <c r="G14" s="951">
        <v>-609</v>
      </c>
      <c r="H14" s="680">
        <v>59</v>
      </c>
      <c r="I14" s="680">
        <v>-2645</v>
      </c>
      <c r="J14" s="951">
        <v>-3942</v>
      </c>
      <c r="K14" s="951">
        <v>-4670</v>
      </c>
      <c r="L14" s="951">
        <v>-4090</v>
      </c>
      <c r="M14" s="680">
        <v>-1032</v>
      </c>
      <c r="N14" s="680">
        <v>672</v>
      </c>
      <c r="O14" s="680">
        <v>114</v>
      </c>
      <c r="P14" s="680">
        <v>155</v>
      </c>
      <c r="Q14" s="680">
        <v>276</v>
      </c>
      <c r="R14" s="680">
        <v>55</v>
      </c>
      <c r="S14" s="680">
        <v>-4</v>
      </c>
      <c r="T14" s="680">
        <v>-104</v>
      </c>
      <c r="U14" s="680">
        <v>-27</v>
      </c>
      <c r="V14" s="680">
        <v>173</v>
      </c>
      <c r="W14" s="680">
        <v>245</v>
      </c>
      <c r="X14" s="680">
        <v>475</v>
      </c>
      <c r="Y14" s="680">
        <v>265</v>
      </c>
      <c r="Z14" s="680">
        <v>-1002</v>
      </c>
      <c r="AA14" s="680">
        <v>-989</v>
      </c>
      <c r="AB14" s="680">
        <v>-1669</v>
      </c>
    </row>
    <row r="15" spans="1:28">
      <c r="A15" s="954"/>
      <c r="B15" s="1402"/>
      <c r="C15" s="1840" t="s">
        <v>146</v>
      </c>
      <c r="D15" s="1840"/>
      <c r="E15" s="680">
        <v>-290</v>
      </c>
      <c r="F15" s="951">
        <v>184</v>
      </c>
      <c r="G15" s="951">
        <v>-1022</v>
      </c>
      <c r="H15" s="680">
        <v>157</v>
      </c>
      <c r="I15" s="680">
        <v>-4909</v>
      </c>
      <c r="J15" s="951">
        <v>-7379</v>
      </c>
      <c r="K15" s="951">
        <v>-8769</v>
      </c>
      <c r="L15" s="951">
        <v>-7671</v>
      </c>
      <c r="M15" s="680">
        <v>-1973</v>
      </c>
      <c r="N15" s="680">
        <v>1250</v>
      </c>
      <c r="O15" s="680">
        <v>148</v>
      </c>
      <c r="P15" s="680">
        <v>190</v>
      </c>
      <c r="Q15" s="680">
        <v>544</v>
      </c>
      <c r="R15" s="680">
        <v>131</v>
      </c>
      <c r="S15" s="680">
        <v>27</v>
      </c>
      <c r="T15" s="680">
        <v>-155</v>
      </c>
      <c r="U15" s="680">
        <v>-47</v>
      </c>
      <c r="V15" s="680">
        <v>334</v>
      </c>
      <c r="W15" s="680">
        <v>448</v>
      </c>
      <c r="X15" s="680">
        <v>889</v>
      </c>
      <c r="Y15" s="680">
        <v>467</v>
      </c>
      <c r="Z15" s="680">
        <v>-1933</v>
      </c>
      <c r="AA15" s="680">
        <v>-1905</v>
      </c>
      <c r="AB15" s="680">
        <v>-3208</v>
      </c>
    </row>
    <row r="16" spans="1:28">
      <c r="A16" s="954"/>
      <c r="B16" s="1402"/>
      <c r="C16" s="1840" t="s">
        <v>145</v>
      </c>
      <c r="D16" s="1840"/>
      <c r="E16" s="679">
        <v>125</v>
      </c>
      <c r="F16" s="951">
        <v>-76</v>
      </c>
      <c r="G16" s="951">
        <v>413</v>
      </c>
      <c r="H16" s="680">
        <v>-98</v>
      </c>
      <c r="I16" s="679">
        <v>2264</v>
      </c>
      <c r="J16" s="951">
        <v>3437</v>
      </c>
      <c r="K16" s="952">
        <v>4099</v>
      </c>
      <c r="L16" s="951">
        <v>3581</v>
      </c>
      <c r="M16" s="680">
        <v>941</v>
      </c>
      <c r="N16" s="680">
        <v>-578</v>
      </c>
      <c r="O16" s="680">
        <v>-34</v>
      </c>
      <c r="P16" s="680">
        <v>-35</v>
      </c>
      <c r="Q16" s="680">
        <v>-268</v>
      </c>
      <c r="R16" s="680">
        <v>-76</v>
      </c>
      <c r="S16" s="680">
        <v>-31</v>
      </c>
      <c r="T16" s="680">
        <v>51</v>
      </c>
      <c r="U16" s="680">
        <v>20</v>
      </c>
      <c r="V16" s="680">
        <v>-161</v>
      </c>
      <c r="W16" s="680">
        <v>-203</v>
      </c>
      <c r="X16" s="680">
        <v>-414</v>
      </c>
      <c r="Y16" s="680">
        <v>-202</v>
      </c>
      <c r="Z16" s="680">
        <v>931</v>
      </c>
      <c r="AA16" s="680">
        <v>916</v>
      </c>
      <c r="AB16" s="680">
        <v>1539</v>
      </c>
    </row>
    <row r="17" spans="1:28">
      <c r="A17" s="1402" t="s">
        <v>1977</v>
      </c>
      <c r="C17" s="1637"/>
      <c r="D17" s="1637"/>
      <c r="E17" s="713">
        <v>0</v>
      </c>
      <c r="F17" s="713">
        <v>0</v>
      </c>
      <c r="G17" s="713">
        <v>0</v>
      </c>
      <c r="H17" s="713">
        <v>0</v>
      </c>
      <c r="I17" s="713">
        <v>0</v>
      </c>
      <c r="J17" s="713">
        <v>0</v>
      </c>
      <c r="K17" s="713">
        <v>0</v>
      </c>
      <c r="L17" s="713">
        <v>0</v>
      </c>
      <c r="M17" s="713">
        <v>0</v>
      </c>
      <c r="N17" s="713">
        <v>0</v>
      </c>
      <c r="O17" s="713">
        <v>0</v>
      </c>
      <c r="P17" s="713">
        <v>0</v>
      </c>
      <c r="Q17" s="713">
        <v>0</v>
      </c>
      <c r="R17" s="713">
        <v>0</v>
      </c>
      <c r="S17" s="713">
        <v>0</v>
      </c>
      <c r="T17" s="713">
        <v>0</v>
      </c>
      <c r="U17" s="713">
        <v>0</v>
      </c>
      <c r="V17" s="713">
        <v>0</v>
      </c>
      <c r="W17" s="713">
        <v>0</v>
      </c>
      <c r="X17" s="713">
        <v>0</v>
      </c>
      <c r="Y17" s="713">
        <v>0</v>
      </c>
      <c r="Z17" s="680">
        <v>187</v>
      </c>
      <c r="AA17" s="680">
        <v>187</v>
      </c>
      <c r="AB17" s="680">
        <v>259</v>
      </c>
    </row>
    <row r="18" spans="1:28">
      <c r="A18" s="954"/>
      <c r="B18" s="1402" t="s">
        <v>1970</v>
      </c>
      <c r="C18" s="1637"/>
      <c r="D18" s="1637"/>
      <c r="E18" s="713">
        <v>0</v>
      </c>
      <c r="F18" s="713">
        <v>0</v>
      </c>
      <c r="G18" s="713">
        <v>0</v>
      </c>
      <c r="H18" s="713">
        <v>0</v>
      </c>
      <c r="I18" s="713">
        <v>0</v>
      </c>
      <c r="J18" s="713">
        <v>0</v>
      </c>
      <c r="K18" s="713">
        <v>0</v>
      </c>
      <c r="L18" s="713">
        <v>0</v>
      </c>
      <c r="M18" s="713">
        <v>0</v>
      </c>
      <c r="N18" s="713">
        <v>0</v>
      </c>
      <c r="O18" s="713">
        <v>0</v>
      </c>
      <c r="P18" s="713">
        <v>0</v>
      </c>
      <c r="Q18" s="713">
        <v>0</v>
      </c>
      <c r="R18" s="713">
        <v>0</v>
      </c>
      <c r="S18" s="713">
        <v>0</v>
      </c>
      <c r="T18" s="713">
        <v>0</v>
      </c>
      <c r="U18" s="713">
        <v>0</v>
      </c>
      <c r="V18" s="713">
        <v>0</v>
      </c>
      <c r="W18" s="713">
        <v>0</v>
      </c>
      <c r="X18" s="713">
        <v>0</v>
      </c>
      <c r="Y18" s="713">
        <v>0</v>
      </c>
      <c r="Z18" s="680">
        <v>327</v>
      </c>
      <c r="AA18" s="680">
        <v>327</v>
      </c>
      <c r="AB18" s="680">
        <v>453</v>
      </c>
    </row>
    <row r="19" spans="1:28">
      <c r="A19" s="954"/>
      <c r="B19" s="1402" t="s">
        <v>145</v>
      </c>
      <c r="C19" s="1637"/>
      <c r="D19" s="1637"/>
      <c r="E19" s="713">
        <v>0</v>
      </c>
      <c r="F19" s="713">
        <v>0</v>
      </c>
      <c r="G19" s="713">
        <v>0</v>
      </c>
      <c r="H19" s="713">
        <v>0</v>
      </c>
      <c r="I19" s="713">
        <v>0</v>
      </c>
      <c r="J19" s="713">
        <v>0</v>
      </c>
      <c r="K19" s="713">
        <v>0</v>
      </c>
      <c r="L19" s="713">
        <v>0</v>
      </c>
      <c r="M19" s="713">
        <v>0</v>
      </c>
      <c r="N19" s="713">
        <v>0</v>
      </c>
      <c r="O19" s="713">
        <v>0</v>
      </c>
      <c r="P19" s="713">
        <v>0</v>
      </c>
      <c r="Q19" s="713">
        <v>0</v>
      </c>
      <c r="R19" s="713">
        <v>0</v>
      </c>
      <c r="S19" s="713">
        <v>0</v>
      </c>
      <c r="T19" s="713">
        <v>0</v>
      </c>
      <c r="U19" s="713">
        <v>0</v>
      </c>
      <c r="V19" s="713">
        <v>0</v>
      </c>
      <c r="W19" s="713">
        <v>0</v>
      </c>
      <c r="X19" s="713">
        <v>0</v>
      </c>
      <c r="Y19" s="713">
        <v>0</v>
      </c>
      <c r="Z19" s="680">
        <v>-140</v>
      </c>
      <c r="AA19" s="680">
        <v>-140</v>
      </c>
      <c r="AB19" s="680">
        <v>-194</v>
      </c>
    </row>
    <row r="20" spans="1:28">
      <c r="A20" s="1841" t="s">
        <v>1976</v>
      </c>
      <c r="B20" s="1841"/>
      <c r="C20" s="1841"/>
      <c r="D20" s="1841"/>
      <c r="E20" s="680">
        <v>-3</v>
      </c>
      <c r="F20" s="951">
        <v>-64</v>
      </c>
      <c r="G20" s="951">
        <v>-64</v>
      </c>
      <c r="H20" s="680">
        <v>-338</v>
      </c>
      <c r="I20" s="680">
        <v>11</v>
      </c>
      <c r="J20" s="951">
        <v>30</v>
      </c>
      <c r="K20" s="951">
        <v>32</v>
      </c>
      <c r="L20" s="951">
        <v>-192</v>
      </c>
      <c r="M20" s="680">
        <v>2</v>
      </c>
      <c r="N20" s="680">
        <v>4</v>
      </c>
      <c r="O20" s="680">
        <v>3</v>
      </c>
      <c r="P20" s="680">
        <v>45</v>
      </c>
      <c r="Q20" s="680">
        <v>-4</v>
      </c>
      <c r="R20" s="680">
        <v>-6</v>
      </c>
      <c r="S20" s="680">
        <v>-7</v>
      </c>
      <c r="T20" s="680">
        <v>-34</v>
      </c>
      <c r="U20" s="680">
        <v>-5</v>
      </c>
      <c r="V20" s="680">
        <v>-13</v>
      </c>
      <c r="W20" s="680">
        <v>-18</v>
      </c>
      <c r="X20" s="680">
        <v>-324</v>
      </c>
      <c r="Y20" s="680">
        <v>-9</v>
      </c>
      <c r="Z20" s="680">
        <v>-19</v>
      </c>
      <c r="AA20" s="680">
        <v>-27</v>
      </c>
      <c r="AB20" s="680">
        <v>-115</v>
      </c>
    </row>
    <row r="21" spans="1:28">
      <c r="A21" s="1402"/>
      <c r="B21" s="1841" t="s">
        <v>579</v>
      </c>
      <c r="C21" s="1841"/>
      <c r="D21" s="1841"/>
      <c r="E21" s="680">
        <v>-2</v>
      </c>
      <c r="F21" s="951">
        <v>-103</v>
      </c>
      <c r="G21" s="951">
        <v>-103</v>
      </c>
      <c r="H21" s="680">
        <v>-629</v>
      </c>
      <c r="I21" s="680">
        <v>18</v>
      </c>
      <c r="J21" s="951">
        <v>52</v>
      </c>
      <c r="K21" s="951">
        <v>57</v>
      </c>
      <c r="L21" s="951">
        <v>-349</v>
      </c>
      <c r="M21" s="680">
        <v>2</v>
      </c>
      <c r="N21" s="680">
        <v>4</v>
      </c>
      <c r="O21" s="680">
        <v>4</v>
      </c>
      <c r="P21" s="680">
        <v>74</v>
      </c>
      <c r="Q21" s="680">
        <v>-5</v>
      </c>
      <c r="R21" s="680">
        <v>-11</v>
      </c>
      <c r="S21" s="680">
        <v>-13</v>
      </c>
      <c r="T21" s="680">
        <v>-65</v>
      </c>
      <c r="U21" s="680">
        <v>-10</v>
      </c>
      <c r="V21" s="680">
        <v>-24</v>
      </c>
      <c r="W21" s="680">
        <v>-29</v>
      </c>
      <c r="X21" s="680">
        <v>-584</v>
      </c>
      <c r="Y21" s="680">
        <v>-12</v>
      </c>
      <c r="Z21" s="680">
        <v>-31</v>
      </c>
      <c r="AA21" s="680">
        <v>-45</v>
      </c>
      <c r="AB21" s="680">
        <v>-205</v>
      </c>
    </row>
    <row r="22" spans="1:28">
      <c r="A22" s="1402"/>
      <c r="B22" s="1841" t="s">
        <v>145</v>
      </c>
      <c r="C22" s="1841"/>
      <c r="D22" s="1841"/>
      <c r="E22" s="680">
        <v>-1</v>
      </c>
      <c r="F22" s="951">
        <v>39</v>
      </c>
      <c r="G22" s="951">
        <v>39</v>
      </c>
      <c r="H22" s="680">
        <v>291</v>
      </c>
      <c r="I22" s="680">
        <v>-7</v>
      </c>
      <c r="J22" s="951">
        <v>-22</v>
      </c>
      <c r="K22" s="951">
        <v>-25</v>
      </c>
      <c r="L22" s="951">
        <v>157</v>
      </c>
      <c r="M22" s="680">
        <v>0</v>
      </c>
      <c r="N22" s="680">
        <v>0</v>
      </c>
      <c r="O22" s="680">
        <v>-1</v>
      </c>
      <c r="P22" s="680">
        <v>-29</v>
      </c>
      <c r="Q22" s="680">
        <v>1</v>
      </c>
      <c r="R22" s="680">
        <v>5</v>
      </c>
      <c r="S22" s="680">
        <v>6</v>
      </c>
      <c r="T22" s="680">
        <v>31</v>
      </c>
      <c r="U22" s="680">
        <v>5</v>
      </c>
      <c r="V22" s="680">
        <v>11</v>
      </c>
      <c r="W22" s="680">
        <v>11</v>
      </c>
      <c r="X22" s="680">
        <v>260</v>
      </c>
      <c r="Y22" s="680">
        <v>3</v>
      </c>
      <c r="Z22" s="680">
        <v>12</v>
      </c>
      <c r="AA22" s="680">
        <v>18</v>
      </c>
      <c r="AB22" s="680">
        <v>90</v>
      </c>
    </row>
    <row r="23" spans="1:28">
      <c r="A23" s="1841" t="s">
        <v>148</v>
      </c>
      <c r="B23" s="1841"/>
      <c r="C23" s="1841"/>
      <c r="D23" s="1841"/>
      <c r="E23" s="679">
        <v>14</v>
      </c>
      <c r="F23" s="951">
        <v>-328</v>
      </c>
      <c r="G23" s="951">
        <v>237</v>
      </c>
      <c r="H23" s="680">
        <v>-541</v>
      </c>
      <c r="I23" s="680">
        <v>3076</v>
      </c>
      <c r="J23" s="951">
        <v>4460</v>
      </c>
      <c r="K23" s="951">
        <v>5194</v>
      </c>
      <c r="L23" s="951">
        <v>4298</v>
      </c>
      <c r="M23" s="680">
        <v>1382</v>
      </c>
      <c r="N23" s="680">
        <v>-1045</v>
      </c>
      <c r="O23" s="680">
        <v>-190</v>
      </c>
      <c r="P23" s="680">
        <v>-263</v>
      </c>
      <c r="Q23" s="680">
        <v>-4281</v>
      </c>
      <c r="R23" s="680">
        <v>-2728</v>
      </c>
      <c r="S23" s="680">
        <v>-2583</v>
      </c>
      <c r="T23" s="680">
        <v>-3026</v>
      </c>
      <c r="U23" s="680">
        <v>-164</v>
      </c>
      <c r="V23" s="680">
        <v>-2120</v>
      </c>
      <c r="W23" s="680">
        <v>630</v>
      </c>
      <c r="X23" s="680">
        <v>-354</v>
      </c>
      <c r="Y23" s="680">
        <v>486</v>
      </c>
      <c r="Z23" s="680">
        <v>4517</v>
      </c>
      <c r="AA23" s="680">
        <v>3721</v>
      </c>
      <c r="AB23" s="680">
        <v>8364</v>
      </c>
    </row>
    <row r="24" spans="1:28">
      <c r="A24" s="1841" t="s">
        <v>1414</v>
      </c>
      <c r="B24" s="1841"/>
      <c r="C24" s="1841"/>
      <c r="D24" s="1841"/>
      <c r="E24" s="679">
        <v>0</v>
      </c>
      <c r="F24" s="952">
        <v>0</v>
      </c>
      <c r="G24" s="952">
        <v>0</v>
      </c>
      <c r="H24" s="679">
        <v>0</v>
      </c>
      <c r="I24" s="713">
        <v>0</v>
      </c>
      <c r="J24" s="952">
        <v>0</v>
      </c>
      <c r="K24" s="952">
        <v>0</v>
      </c>
      <c r="L24" s="952">
        <v>0</v>
      </c>
      <c r="M24" s="713">
        <v>0</v>
      </c>
      <c r="N24" s="713">
        <v>0</v>
      </c>
      <c r="O24" s="713">
        <v>0</v>
      </c>
      <c r="P24" s="713">
        <v>0</v>
      </c>
      <c r="Q24" s="713">
        <v>0</v>
      </c>
      <c r="R24" s="713">
        <v>0</v>
      </c>
      <c r="S24" s="713">
        <v>0</v>
      </c>
      <c r="T24" s="713">
        <v>0</v>
      </c>
      <c r="U24" s="713">
        <v>0</v>
      </c>
      <c r="V24" s="713">
        <v>0</v>
      </c>
      <c r="W24" s="713">
        <v>0</v>
      </c>
      <c r="X24" s="713">
        <v>0</v>
      </c>
      <c r="Y24" s="713">
        <v>0</v>
      </c>
      <c r="Z24" s="713">
        <v>0</v>
      </c>
      <c r="AA24" s="713">
        <v>0</v>
      </c>
      <c r="AB24" s="713">
        <v>0</v>
      </c>
    </row>
    <row r="25" spans="1:28">
      <c r="A25" s="1848" t="s">
        <v>1109</v>
      </c>
      <c r="B25" s="1848"/>
      <c r="C25" s="1848"/>
      <c r="D25" s="1848"/>
      <c r="E25" s="713">
        <v>267</v>
      </c>
      <c r="F25" s="950">
        <v>903</v>
      </c>
      <c r="G25" s="950">
        <v>848</v>
      </c>
      <c r="H25" s="713">
        <v>444</v>
      </c>
      <c r="I25" s="714">
        <v>-1579</v>
      </c>
      <c r="J25" s="714">
        <v>-1253</v>
      </c>
      <c r="K25" s="714">
        <v>-533</v>
      </c>
      <c r="L25" s="714">
        <v>-271</v>
      </c>
      <c r="M25" s="714">
        <v>-515</v>
      </c>
      <c r="N25" s="714">
        <v>-576</v>
      </c>
      <c r="O25" s="714">
        <v>-1672</v>
      </c>
      <c r="P25" s="714">
        <v>-2247</v>
      </c>
      <c r="Q25" s="714">
        <v>-4299</v>
      </c>
      <c r="R25" s="714">
        <v>-3620</v>
      </c>
      <c r="S25" s="714">
        <v>-3355</v>
      </c>
      <c r="T25" s="714">
        <v>-3858</v>
      </c>
      <c r="U25" s="714">
        <v>-636</v>
      </c>
      <c r="V25" s="714">
        <v>-1781</v>
      </c>
      <c r="W25" s="714">
        <v>903</v>
      </c>
      <c r="X25" s="714">
        <v>1058</v>
      </c>
      <c r="Y25" s="714">
        <v>577</v>
      </c>
      <c r="Z25" s="714">
        <v>1597</v>
      </c>
      <c r="AA25" s="714">
        <v>2842</v>
      </c>
      <c r="AB25" s="714">
        <v>5002</v>
      </c>
    </row>
    <row r="26" spans="1:28">
      <c r="A26" s="1848" t="s">
        <v>144</v>
      </c>
      <c r="B26" s="1848"/>
      <c r="C26" s="1848"/>
      <c r="D26" s="1848"/>
      <c r="E26" s="713">
        <v>7067</v>
      </c>
      <c r="F26" s="950">
        <v>14685</v>
      </c>
      <c r="G26" s="950">
        <v>20278</v>
      </c>
      <c r="H26" s="713">
        <v>27291</v>
      </c>
      <c r="I26" s="714">
        <v>1867</v>
      </c>
      <c r="J26" s="950">
        <v>4387</v>
      </c>
      <c r="K26" s="1159">
        <v>9458</v>
      </c>
      <c r="L26" s="950">
        <v>16398</v>
      </c>
      <c r="M26" s="714">
        <v>5347</v>
      </c>
      <c r="N26" s="714">
        <v>13222</v>
      </c>
      <c r="O26" s="714">
        <v>18125</v>
      </c>
      <c r="P26" s="714">
        <v>23974</v>
      </c>
      <c r="Q26" s="714">
        <v>2733</v>
      </c>
      <c r="R26" s="714">
        <v>11103</v>
      </c>
      <c r="S26" s="714">
        <v>19406</v>
      </c>
      <c r="T26" s="714">
        <v>26377</v>
      </c>
      <c r="U26" s="714">
        <v>7704</v>
      </c>
      <c r="V26" s="714">
        <v>15259</v>
      </c>
      <c r="W26" s="714">
        <v>25585</v>
      </c>
      <c r="X26" s="714">
        <v>35097</v>
      </c>
      <c r="Y26" s="714">
        <v>10386</v>
      </c>
      <c r="Z26" s="714">
        <v>21540</v>
      </c>
      <c r="AA26" s="714">
        <v>33219</v>
      </c>
      <c r="AB26" s="714">
        <v>46192</v>
      </c>
    </row>
    <row r="27" spans="1:28">
      <c r="A27" s="1402"/>
      <c r="B27" s="1848" t="s">
        <v>142</v>
      </c>
      <c r="C27" s="1848"/>
      <c r="D27" s="1848"/>
      <c r="E27" s="713">
        <v>6977</v>
      </c>
      <c r="F27" s="950">
        <v>14428</v>
      </c>
      <c r="G27" s="950">
        <v>19949</v>
      </c>
      <c r="H27" s="713">
        <v>27027</v>
      </c>
      <c r="I27" s="714">
        <v>1822</v>
      </c>
      <c r="J27" s="713">
        <v>5572</v>
      </c>
      <c r="K27" s="714">
        <v>10784</v>
      </c>
      <c r="L27" s="713">
        <v>18638</v>
      </c>
      <c r="M27" s="714">
        <v>4899</v>
      </c>
      <c r="N27" s="714">
        <v>12398</v>
      </c>
      <c r="O27" s="714">
        <v>17082</v>
      </c>
      <c r="P27" s="714">
        <v>22741</v>
      </c>
      <c r="Q27" s="714">
        <v>2444</v>
      </c>
      <c r="R27" s="714">
        <v>10559</v>
      </c>
      <c r="S27" s="714">
        <v>18703</v>
      </c>
      <c r="T27" s="714">
        <v>25556</v>
      </c>
      <c r="U27" s="714">
        <v>7543</v>
      </c>
      <c r="V27" s="714">
        <v>14876</v>
      </c>
      <c r="W27" s="714">
        <v>25099</v>
      </c>
      <c r="X27" s="714">
        <v>34426</v>
      </c>
      <c r="Y27" s="714">
        <v>10160</v>
      </c>
      <c r="Z27" s="714">
        <v>21075</v>
      </c>
      <c r="AA27" s="714">
        <v>32514</v>
      </c>
      <c r="AB27" s="714">
        <v>45233</v>
      </c>
    </row>
    <row r="28" spans="1:28" ht="15" thickBot="1">
      <c r="A28" s="1403"/>
      <c r="B28" s="1847" t="s">
        <v>143</v>
      </c>
      <c r="C28" s="1847"/>
      <c r="D28" s="1847"/>
      <c r="E28" s="955">
        <v>90</v>
      </c>
      <c r="F28" s="761">
        <v>257</v>
      </c>
      <c r="G28" s="761">
        <v>329</v>
      </c>
      <c r="H28" s="955">
        <v>264</v>
      </c>
      <c r="I28" s="771">
        <v>45</v>
      </c>
      <c r="J28" s="771">
        <v>-1185</v>
      </c>
      <c r="K28" s="771">
        <v>-1326</v>
      </c>
      <c r="L28" s="771">
        <v>-2240</v>
      </c>
      <c r="M28" s="771">
        <v>448</v>
      </c>
      <c r="N28" s="771">
        <v>824</v>
      </c>
      <c r="O28" s="771">
        <v>1043</v>
      </c>
      <c r="P28" s="771">
        <v>1233</v>
      </c>
      <c r="Q28" s="771">
        <v>289</v>
      </c>
      <c r="R28" s="771">
        <v>544</v>
      </c>
      <c r="S28" s="771">
        <v>703</v>
      </c>
      <c r="T28" s="771">
        <v>821</v>
      </c>
      <c r="U28" s="771">
        <v>161</v>
      </c>
      <c r="V28" s="771">
        <v>383</v>
      </c>
      <c r="W28" s="771">
        <v>486</v>
      </c>
      <c r="X28" s="771">
        <v>671</v>
      </c>
      <c r="Y28" s="771">
        <v>226</v>
      </c>
      <c r="Z28" s="771">
        <v>465</v>
      </c>
      <c r="AA28" s="771">
        <v>705</v>
      </c>
      <c r="AB28" s="771">
        <v>959</v>
      </c>
    </row>
    <row r="29" spans="1:28">
      <c r="A29" t="s">
        <v>1978</v>
      </c>
      <c r="B29" s="1642"/>
      <c r="C29" s="1642"/>
      <c r="D29" s="1641"/>
      <c r="E29" s="713"/>
      <c r="F29" s="950"/>
      <c r="G29" s="950"/>
      <c r="H29" s="713"/>
      <c r="I29" s="714"/>
      <c r="J29" s="714"/>
      <c r="K29" s="714"/>
      <c r="L29" s="714"/>
      <c r="M29" s="714"/>
      <c r="N29" s="714"/>
      <c r="O29" s="714"/>
      <c r="P29" s="714"/>
      <c r="Q29" s="714"/>
      <c r="R29" s="714"/>
      <c r="S29" s="714"/>
      <c r="T29" s="714"/>
      <c r="U29" s="714"/>
      <c r="V29" s="714"/>
      <c r="W29" s="714"/>
      <c r="X29" s="714"/>
      <c r="Y29" s="714"/>
      <c r="Z29" s="714"/>
      <c r="AA29" s="714"/>
      <c r="AB29" s="714"/>
    </row>
    <row r="30" spans="1:28">
      <c r="A30" s="954" t="s">
        <v>1979</v>
      </c>
      <c r="B30" s="953"/>
      <c r="E30" s="713"/>
      <c r="F30" s="950"/>
      <c r="G30" s="950"/>
      <c r="H30" s="713"/>
      <c r="I30" s="714"/>
      <c r="J30" s="714"/>
      <c r="K30" s="714"/>
      <c r="L30" s="714"/>
      <c r="M30" s="714"/>
      <c r="N30" s="714"/>
    </row>
    <row r="31" spans="1:28">
      <c r="A31" s="1118" t="s">
        <v>1216</v>
      </c>
    </row>
  </sheetData>
  <mergeCells count="47">
    <mergeCell ref="AB1:AB3"/>
    <mergeCell ref="AA1:AA3"/>
    <mergeCell ref="Y1:Y3"/>
    <mergeCell ref="W1:W3"/>
    <mergeCell ref="B28:D28"/>
    <mergeCell ref="A23:D23"/>
    <mergeCell ref="A24:D24"/>
    <mergeCell ref="A25:D25"/>
    <mergeCell ref="A26:D26"/>
    <mergeCell ref="B27:D27"/>
    <mergeCell ref="C16:D16"/>
    <mergeCell ref="A20:D20"/>
    <mergeCell ref="B21:D21"/>
    <mergeCell ref="B22:D22"/>
    <mergeCell ref="B11:D11"/>
    <mergeCell ref="C12:D12"/>
    <mergeCell ref="C13:D13"/>
    <mergeCell ref="B14:D14"/>
    <mergeCell ref="P1:P3"/>
    <mergeCell ref="C15:D15"/>
    <mergeCell ref="G1:G3"/>
    <mergeCell ref="B9:D9"/>
    <mergeCell ref="A10:D10"/>
    <mergeCell ref="A4:D4"/>
    <mergeCell ref="A5:D5"/>
    <mergeCell ref="B6:D6"/>
    <mergeCell ref="B7:D7"/>
    <mergeCell ref="B8:D8"/>
    <mergeCell ref="C1:D3"/>
    <mergeCell ref="E1:E3"/>
    <mergeCell ref="F1:F3"/>
    <mergeCell ref="Z1:Z3"/>
    <mergeCell ref="X1:X3"/>
    <mergeCell ref="V1:V3"/>
    <mergeCell ref="U1:U3"/>
    <mergeCell ref="H1:H3"/>
    <mergeCell ref="O1:O3"/>
    <mergeCell ref="N1:N3"/>
    <mergeCell ref="M1:M3"/>
    <mergeCell ref="I1:I3"/>
    <mergeCell ref="J1:J3"/>
    <mergeCell ref="K1:K3"/>
    <mergeCell ref="L1:L3"/>
    <mergeCell ref="T1:T3"/>
    <mergeCell ref="S1:S3"/>
    <mergeCell ref="R1:R3"/>
    <mergeCell ref="Q1:Q3"/>
  </mergeCells>
  <phoneticPr fontId="262"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000066"/>
    <pageSetUpPr autoPageBreaks="0" fitToPage="1"/>
  </sheetPr>
  <dimension ref="A3:Z54"/>
  <sheetViews>
    <sheetView showGridLines="0" zoomScale="80" zoomScaleNormal="80" zoomScaleSheetLayoutView="40" workbookViewId="0">
      <selection activeCell="C14" sqref="C14"/>
    </sheetView>
  </sheetViews>
  <sheetFormatPr defaultColWidth="9.1796875" defaultRowHeight="15.5"/>
  <cols>
    <col min="1" max="1" width="6" style="1" customWidth="1"/>
    <col min="2" max="2" width="5.54296875" style="1" customWidth="1"/>
    <col min="3" max="3" width="51.7265625" style="1" customWidth="1"/>
    <col min="4" max="4" width="20.81640625" style="1" customWidth="1"/>
    <col min="5" max="5" width="16" style="1" customWidth="1"/>
    <col min="6" max="8" width="9.1796875" style="1"/>
    <col min="9" max="9" width="5.81640625" style="1" customWidth="1"/>
    <col min="10" max="19" width="9.1796875" style="1"/>
    <col min="20" max="20" width="5.81640625" style="1" customWidth="1"/>
    <col min="21" max="16384" width="9.1796875" style="1"/>
  </cols>
  <sheetData>
    <row r="3" spans="1:26">
      <c r="F3" s="4"/>
      <c r="L3" s="4"/>
    </row>
    <row r="4" spans="1:26" ht="18" customHeight="1">
      <c r="F4" s="4"/>
      <c r="L4" s="4"/>
    </row>
    <row r="5" spans="1:26" ht="18" customHeight="1"/>
    <row r="6" spans="1:26" ht="18" customHeight="1"/>
    <row r="7" spans="1:26" ht="18.75" customHeight="1"/>
    <row r="9" spans="1:26" ht="17">
      <c r="B9" s="1346" t="s">
        <v>1168</v>
      </c>
      <c r="C9" s="1347"/>
      <c r="D9" s="516"/>
      <c r="E9" s="1346" t="s">
        <v>990</v>
      </c>
      <c r="F9" s="516"/>
      <c r="G9" s="515"/>
      <c r="H9" s="447"/>
      <c r="I9" s="516"/>
      <c r="J9" s="516"/>
      <c r="K9" s="516"/>
      <c r="L9" s="516"/>
      <c r="M9" s="1346" t="s">
        <v>1812</v>
      </c>
      <c r="N9" s="1347"/>
      <c r="O9" s="1348"/>
      <c r="P9" s="1346"/>
      <c r="Q9" s="1347"/>
    </row>
    <row r="10" spans="1:26" ht="17">
      <c r="B10" s="1540" t="s">
        <v>1169</v>
      </c>
      <c r="C10" s="1348"/>
      <c r="D10" s="515"/>
      <c r="E10" s="1348" t="s">
        <v>2</v>
      </c>
      <c r="F10" s="515"/>
      <c r="G10" s="515"/>
      <c r="H10" s="517"/>
      <c r="I10" s="515"/>
      <c r="J10" s="515"/>
      <c r="K10" s="515"/>
      <c r="L10" s="515"/>
      <c r="M10" s="1348" t="s">
        <v>2</v>
      </c>
      <c r="N10" s="1348"/>
      <c r="O10" s="1348"/>
      <c r="P10" s="1348"/>
      <c r="Q10" s="1348"/>
    </row>
    <row r="11" spans="1:26" ht="17">
      <c r="A11"/>
      <c r="B11" s="1541" t="s">
        <v>1170</v>
      </c>
      <c r="C11" s="1348"/>
      <c r="D11" s="515"/>
      <c r="E11" s="1349" t="s">
        <v>3</v>
      </c>
      <c r="F11" s="515"/>
      <c r="G11" s="515"/>
      <c r="H11" s="517"/>
      <c r="I11" s="515"/>
      <c r="J11" s="515"/>
      <c r="K11" s="515"/>
      <c r="L11" s="515"/>
      <c r="M11" s="1348" t="s">
        <v>3</v>
      </c>
      <c r="N11" s="1348"/>
      <c r="O11" s="1348"/>
      <c r="P11" s="1348"/>
      <c r="Q11" s="1348"/>
    </row>
    <row r="12" spans="1:26" ht="17">
      <c r="A12"/>
      <c r="B12" s="1541" t="s">
        <v>1171</v>
      </c>
      <c r="C12" s="1348"/>
      <c r="D12" s="515"/>
      <c r="E12" s="1349" t="s">
        <v>5</v>
      </c>
      <c r="F12" s="515"/>
      <c r="G12" s="515"/>
      <c r="H12" s="518"/>
      <c r="I12" s="516"/>
      <c r="J12" s="516"/>
      <c r="K12" s="516"/>
      <c r="L12" s="516"/>
      <c r="M12" s="1348" t="s">
        <v>5</v>
      </c>
      <c r="N12" s="1348"/>
      <c r="O12" s="1348"/>
      <c r="P12" s="1349"/>
      <c r="Q12" s="1347"/>
    </row>
    <row r="13" spans="1:26" ht="17">
      <c r="A13"/>
      <c r="B13" s="1541" t="s">
        <v>1172</v>
      </c>
      <c r="C13" s="1348"/>
      <c r="D13" s="515"/>
      <c r="E13" s="1348" t="s">
        <v>7</v>
      </c>
      <c r="F13" s="515"/>
      <c r="G13" s="515"/>
      <c r="H13" s="519"/>
      <c r="I13" s="515"/>
      <c r="J13" s="515"/>
      <c r="K13" s="515"/>
      <c r="L13" s="515"/>
      <c r="M13" s="1348" t="s">
        <v>7</v>
      </c>
      <c r="N13" s="1348"/>
      <c r="O13" s="1348"/>
      <c r="P13" s="1350"/>
      <c r="Q13" s="1348"/>
    </row>
    <row r="14" spans="1:26" ht="17">
      <c r="B14" s="1542"/>
      <c r="C14" s="1542">
        <v>2016</v>
      </c>
      <c r="D14" s="515"/>
      <c r="E14" s="1348" t="s">
        <v>8</v>
      </c>
      <c r="F14" s="515"/>
      <c r="G14" s="515"/>
      <c r="H14" s="520"/>
      <c r="I14" s="515"/>
      <c r="J14" s="515"/>
      <c r="K14" s="514"/>
      <c r="L14" s="515"/>
      <c r="M14" s="1348" t="s">
        <v>8</v>
      </c>
      <c r="N14" s="1348"/>
      <c r="O14" s="1348"/>
      <c r="P14" s="1350"/>
      <c r="Q14" s="1348"/>
      <c r="Z14" s="442"/>
    </row>
    <row r="15" spans="1:26" ht="17">
      <c r="B15" s="1542"/>
      <c r="C15" s="1542">
        <v>2015</v>
      </c>
      <c r="D15" s="515"/>
      <c r="E15" s="1348" t="s">
        <v>10</v>
      </c>
      <c r="F15" s="515"/>
      <c r="G15" s="515"/>
      <c r="H15" s="520"/>
      <c r="I15" s="515"/>
      <c r="J15" s="515"/>
      <c r="K15" s="515"/>
      <c r="L15" s="515"/>
      <c r="M15" s="1348" t="s">
        <v>10</v>
      </c>
      <c r="N15" s="1348"/>
      <c r="O15" s="1348"/>
      <c r="P15" s="1350"/>
      <c r="Q15" s="1348"/>
    </row>
    <row r="16" spans="1:26" ht="15.75" customHeight="1">
      <c r="B16" s="1542"/>
      <c r="C16" s="1542">
        <v>2014</v>
      </c>
      <c r="D16" s="521"/>
      <c r="E16" s="1348" t="s">
        <v>12</v>
      </c>
      <c r="F16" s="521"/>
      <c r="G16" s="515"/>
      <c r="H16" s="517"/>
      <c r="I16" s="515"/>
      <c r="J16" s="515"/>
      <c r="K16" s="515"/>
      <c r="L16" s="515"/>
      <c r="M16" s="1348" t="s">
        <v>12</v>
      </c>
      <c r="N16" s="1351"/>
      <c r="O16" s="1348"/>
      <c r="P16" s="1348"/>
      <c r="Q16" s="1348"/>
    </row>
    <row r="17" spans="2:16" ht="15.75" customHeight="1">
      <c r="B17" s="1542"/>
      <c r="C17" s="1542">
        <v>2013</v>
      </c>
      <c r="D17" s="515"/>
      <c r="E17" s="1348"/>
      <c r="F17" s="515"/>
      <c r="G17" s="515"/>
      <c r="H17" s="517"/>
      <c r="I17" s="515"/>
      <c r="J17" s="515"/>
      <c r="K17" s="514"/>
      <c r="L17" s="515"/>
    </row>
    <row r="18" spans="2:16" ht="15.75" customHeight="1">
      <c r="B18" s="1542"/>
      <c r="C18" s="1542">
        <v>2012</v>
      </c>
      <c r="D18" s="515"/>
      <c r="E18" s="515"/>
      <c r="F18" s="515"/>
      <c r="G18" s="515"/>
      <c r="H18" s="515"/>
      <c r="I18" s="515"/>
      <c r="J18" s="515"/>
      <c r="K18" s="515"/>
      <c r="L18" s="515"/>
      <c r="M18"/>
      <c r="N18"/>
      <c r="O18"/>
      <c r="P18" s="196"/>
    </row>
    <row r="19" spans="2:16" ht="17">
      <c r="B19" s="1542"/>
      <c r="C19" s="1542">
        <v>2011</v>
      </c>
      <c r="D19" s="515"/>
      <c r="E19" s="515"/>
      <c r="F19" s="515"/>
      <c r="G19" s="515"/>
      <c r="H19" s="515"/>
      <c r="I19" s="515"/>
      <c r="J19" s="515"/>
      <c r="K19" s="515"/>
      <c r="L19" s="515"/>
      <c r="M19" s="196"/>
      <c r="N19" s="196"/>
      <c r="O19" s="196"/>
      <c r="P19" s="196"/>
    </row>
    <row r="20" spans="2:16" ht="24" customHeight="1">
      <c r="B20" s="1543" t="s">
        <v>1173</v>
      </c>
      <c r="C20" s="1348"/>
      <c r="D20" s="515"/>
      <c r="E20" s="515"/>
      <c r="F20" s="515"/>
      <c r="G20" s="515"/>
      <c r="H20" s="515"/>
      <c r="I20" s="516"/>
      <c r="J20" s="516"/>
      <c r="K20" s="516"/>
      <c r="L20" s="516"/>
      <c r="M20" s="196"/>
      <c r="N20" s="196"/>
      <c r="O20" s="196"/>
      <c r="P20" s="196"/>
    </row>
    <row r="21" spans="2:16" ht="15.75" customHeight="1">
      <c r="B21" s="1540" t="s">
        <v>1147</v>
      </c>
      <c r="C21" s="1348"/>
      <c r="D21" s="515"/>
      <c r="E21" s="515"/>
      <c r="F21" s="515"/>
      <c r="G21" s="515"/>
      <c r="H21" s="515"/>
      <c r="I21" s="515"/>
      <c r="J21" s="515"/>
      <c r="K21" s="515"/>
      <c r="L21" s="515"/>
    </row>
    <row r="22" spans="2:16" ht="17">
      <c r="B22" s="1544" t="s">
        <v>776</v>
      </c>
      <c r="C22" s="1348"/>
      <c r="D22" s="515"/>
      <c r="E22" s="515"/>
      <c r="F22" s="515"/>
      <c r="G22" s="515"/>
      <c r="H22" s="515"/>
      <c r="I22" s="515"/>
      <c r="J22" s="515"/>
      <c r="K22" s="515"/>
      <c r="L22" s="515"/>
    </row>
    <row r="23" spans="2:16" ht="17">
      <c r="B23" s="1544" t="s">
        <v>14</v>
      </c>
      <c r="C23" s="1348"/>
      <c r="D23" s="515"/>
      <c r="E23" s="515"/>
      <c r="F23" s="515"/>
      <c r="G23" s="515"/>
      <c r="H23" s="515"/>
      <c r="I23" s="515"/>
      <c r="J23" s="515"/>
      <c r="K23" s="515"/>
      <c r="L23" s="515"/>
    </row>
    <row r="24" spans="2:16" ht="17">
      <c r="B24" s="1544" t="s">
        <v>666</v>
      </c>
      <c r="C24" s="1348"/>
      <c r="D24" s="515"/>
      <c r="E24" s="515"/>
      <c r="F24" s="515"/>
      <c r="G24" s="515"/>
      <c r="H24" s="514"/>
      <c r="I24" s="515"/>
      <c r="J24" s="515"/>
      <c r="K24" s="515"/>
      <c r="L24" s="515"/>
    </row>
    <row r="25" spans="2:16" ht="15.75" customHeight="1">
      <c r="B25" s="1544" t="s">
        <v>15</v>
      </c>
      <c r="C25" s="1545"/>
      <c r="D25" s="522"/>
      <c r="E25" s="522"/>
      <c r="F25" s="522"/>
      <c r="G25" s="522"/>
      <c r="H25" s="514"/>
      <c r="I25" s="515"/>
      <c r="J25" s="515"/>
      <c r="K25" s="515"/>
      <c r="L25" s="515"/>
    </row>
    <row r="26" spans="2:16" ht="17">
      <c r="B26" s="1544" t="s">
        <v>1841</v>
      </c>
      <c r="C26" s="1546"/>
      <c r="D26" s="523"/>
      <c r="E26" s="523"/>
      <c r="F26" s="523"/>
      <c r="G26" s="523"/>
      <c r="H26" s="514"/>
      <c r="I26" s="515"/>
      <c r="J26" s="515"/>
      <c r="K26" s="515"/>
      <c r="L26" s="515"/>
    </row>
    <row r="27" spans="2:16" ht="15.75" customHeight="1">
      <c r="B27" s="1348"/>
      <c r="C27" s="1348"/>
      <c r="D27" s="515"/>
      <c r="E27" s="515"/>
      <c r="F27" s="515"/>
      <c r="G27" s="515"/>
      <c r="H27" s="514"/>
      <c r="I27" s="515"/>
      <c r="J27" s="515"/>
      <c r="K27" s="515"/>
      <c r="L27" s="515"/>
    </row>
    <row r="28" spans="2:16" ht="15.75" customHeight="1">
      <c r="B28" s="1346" t="s">
        <v>1174</v>
      </c>
      <c r="C28" s="1348"/>
      <c r="D28" s="515"/>
      <c r="E28" s="515"/>
      <c r="F28" s="515"/>
      <c r="G28" s="515"/>
      <c r="H28" s="524"/>
      <c r="I28" s="525"/>
      <c r="J28" s="525"/>
      <c r="K28" s="525"/>
      <c r="L28" s="525"/>
      <c r="M28" s="421"/>
      <c r="N28" s="421"/>
      <c r="O28" s="421"/>
      <c r="P28" s="420"/>
    </row>
    <row r="29" spans="2:16" ht="20.25" customHeight="1">
      <c r="B29" s="1547" t="s">
        <v>1</v>
      </c>
      <c r="C29" s="1348"/>
      <c r="D29" s="515"/>
      <c r="E29" s="515"/>
      <c r="F29" s="515"/>
      <c r="G29" s="515"/>
      <c r="H29" s="524"/>
      <c r="I29" s="525"/>
      <c r="J29" s="525"/>
      <c r="K29" s="525"/>
      <c r="L29" s="525"/>
      <c r="M29" s="421"/>
      <c r="N29" s="421"/>
      <c r="O29" s="421"/>
      <c r="P29" s="420"/>
    </row>
    <row r="30" spans="2:16" ht="15.75" customHeight="1">
      <c r="B30" s="1547" t="s">
        <v>1175</v>
      </c>
      <c r="C30" s="1548"/>
      <c r="D30" s="526"/>
      <c r="E30" s="526"/>
      <c r="F30" s="526"/>
      <c r="G30" s="526"/>
      <c r="H30" s="524"/>
      <c r="I30" s="515"/>
      <c r="J30" s="515"/>
      <c r="K30" s="515"/>
      <c r="L30" s="515"/>
    </row>
    <row r="31" spans="2:16" ht="17">
      <c r="B31" s="1547" t="s">
        <v>902</v>
      </c>
      <c r="C31" s="1548"/>
      <c r="D31" s="526"/>
      <c r="E31" s="526"/>
      <c r="F31" s="526"/>
      <c r="G31" s="526"/>
      <c r="H31" s="524"/>
      <c r="I31" s="515"/>
      <c r="J31" s="515"/>
      <c r="K31" s="515"/>
      <c r="L31" s="515"/>
    </row>
    <row r="32" spans="2:16" ht="18.75" customHeight="1">
      <c r="B32" s="1547" t="s">
        <v>70</v>
      </c>
      <c r="C32" s="1549"/>
      <c r="D32" s="527"/>
      <c r="E32" s="527"/>
      <c r="F32" s="527"/>
      <c r="G32" s="527"/>
      <c r="H32" s="524"/>
      <c r="I32" s="515"/>
      <c r="J32" s="515"/>
      <c r="K32" s="515"/>
      <c r="L32" s="515"/>
    </row>
    <row r="33" spans="2:16" ht="17">
      <c r="B33" s="1547" t="s">
        <v>1176</v>
      </c>
      <c r="C33" s="1549"/>
      <c r="D33" s="527"/>
      <c r="E33" s="527"/>
      <c r="F33" s="527"/>
      <c r="G33" s="527"/>
      <c r="H33" s="524"/>
      <c r="I33" s="515"/>
      <c r="J33" s="515"/>
      <c r="K33" s="515"/>
      <c r="L33" s="515"/>
    </row>
    <row r="34" spans="2:16" ht="19.5" customHeight="1">
      <c r="B34" s="1547" t="s">
        <v>665</v>
      </c>
      <c r="C34" s="1549"/>
      <c r="D34" s="527"/>
      <c r="E34" s="527"/>
      <c r="F34" s="527"/>
      <c r="G34" s="527"/>
      <c r="H34" s="519"/>
      <c r="I34" s="515"/>
      <c r="J34" s="515"/>
      <c r="K34" s="515"/>
      <c r="L34" s="515"/>
      <c r="M34"/>
      <c r="N34"/>
      <c r="O34"/>
      <c r="P34" s="196"/>
    </row>
    <row r="35" spans="2:16" ht="15.75" customHeight="1">
      <c r="B35" s="1547" t="s">
        <v>71</v>
      </c>
      <c r="C35" s="1550"/>
      <c r="D35" s="512"/>
      <c r="E35" s="512"/>
      <c r="F35" s="512"/>
      <c r="G35" s="512"/>
      <c r="H35" s="2"/>
    </row>
    <row r="36" spans="2:16">
      <c r="B36" s="1551"/>
      <c r="C36" s="1552"/>
      <c r="D36" s="512"/>
      <c r="E36" s="512"/>
      <c r="F36" s="512"/>
      <c r="G36" s="512"/>
      <c r="H36" s="2"/>
      <c r="I36" s="196"/>
      <c r="J36" s="196"/>
      <c r="K36" s="196"/>
      <c r="L36" s="196"/>
      <c r="M36" s="196"/>
      <c r="N36" s="196"/>
      <c r="O36" s="196"/>
      <c r="P36" s="196"/>
    </row>
    <row r="37" spans="2:16">
      <c r="B37" s="512"/>
      <c r="C37" s="512"/>
      <c r="D37" s="512"/>
      <c r="E37" s="512"/>
      <c r="F37" s="512"/>
      <c r="G37" s="512"/>
      <c r="H37" s="2"/>
    </row>
    <row r="38" spans="2:16">
      <c r="B38" s="512"/>
      <c r="C38" s="512"/>
      <c r="D38" s="512"/>
      <c r="E38" s="512"/>
      <c r="F38" s="512"/>
      <c r="G38" s="512"/>
    </row>
    <row r="39" spans="2:16">
      <c r="B39" s="512"/>
      <c r="C39" s="512"/>
      <c r="D39" s="512"/>
      <c r="E39" s="512"/>
      <c r="F39" s="512"/>
      <c r="G39" s="512"/>
    </row>
    <row r="40" spans="2:16">
      <c r="B40" s="512"/>
      <c r="C40" s="512"/>
      <c r="D40" s="512"/>
      <c r="E40" s="512"/>
      <c r="F40" s="512"/>
      <c r="G40" s="512"/>
      <c r="I40"/>
      <c r="J40"/>
      <c r="K40"/>
      <c r="L40"/>
      <c r="M40"/>
      <c r="N40"/>
      <c r="O40"/>
      <c r="P40" s="196"/>
    </row>
    <row r="41" spans="2:16" ht="15.75" customHeight="1">
      <c r="B41" s="512"/>
      <c r="C41" s="512"/>
      <c r="D41" s="512"/>
      <c r="E41" s="512"/>
      <c r="F41" s="512"/>
      <c r="G41" s="512"/>
      <c r="H41" s="513"/>
      <c r="I41" s="513"/>
      <c r="J41" s="513"/>
      <c r="K41" s="513"/>
      <c r="L41" s="513"/>
      <c r="M41" s="513"/>
      <c r="N41" s="513"/>
      <c r="O41" s="513"/>
      <c r="P41" s="513"/>
    </row>
    <row r="42" spans="2:16">
      <c r="B42" s="512"/>
      <c r="C42" s="512"/>
      <c r="D42" s="512"/>
      <c r="E42" s="512"/>
      <c r="F42" s="512"/>
      <c r="G42" s="512"/>
      <c r="H42" s="513"/>
      <c r="I42" s="513"/>
      <c r="J42" s="513"/>
      <c r="K42" s="513"/>
      <c r="L42" s="513"/>
      <c r="M42" s="513"/>
      <c r="N42" s="513"/>
      <c r="O42" s="513"/>
      <c r="P42" s="513"/>
    </row>
    <row r="43" spans="2:16">
      <c r="B43" s="512"/>
      <c r="C43" s="512"/>
      <c r="D43" s="512"/>
      <c r="E43" s="512"/>
      <c r="F43" s="512"/>
      <c r="G43" s="512"/>
    </row>
    <row r="44" spans="2:16">
      <c r="B44" s="512"/>
      <c r="C44" s="512"/>
      <c r="D44" s="512"/>
      <c r="E44" s="512"/>
      <c r="F44" s="512"/>
      <c r="G44" s="512"/>
      <c r="H44" s="195"/>
      <c r="I44"/>
      <c r="J44"/>
      <c r="K44"/>
      <c r="L44"/>
      <c r="M44"/>
      <c r="N44"/>
      <c r="O44"/>
      <c r="P44" s="196"/>
    </row>
    <row r="45" spans="2:16">
      <c r="B45" s="512"/>
      <c r="C45" s="512"/>
      <c r="D45" s="512"/>
      <c r="E45" s="512"/>
      <c r="F45" s="512"/>
      <c r="G45" s="512"/>
    </row>
    <row r="46" spans="2:16">
      <c r="B46" s="512"/>
      <c r="C46" s="512"/>
      <c r="D46" s="512"/>
      <c r="E46" s="512"/>
      <c r="F46" s="512"/>
      <c r="G46" s="512"/>
    </row>
    <row r="47" spans="2:16">
      <c r="B47" s="512"/>
      <c r="C47" s="512"/>
      <c r="D47" s="512"/>
      <c r="E47" s="512"/>
      <c r="F47" s="512"/>
      <c r="G47" s="512"/>
    </row>
    <row r="48" spans="2:16">
      <c r="B48" s="512"/>
      <c r="C48" s="512"/>
      <c r="D48" s="512"/>
      <c r="E48" s="512"/>
      <c r="F48" s="512"/>
      <c r="G48" s="512"/>
      <c r="H48" s="195"/>
      <c r="I48" s="197"/>
      <c r="J48" s="197"/>
      <c r="K48" s="197"/>
      <c r="L48" s="197"/>
      <c r="M48" s="197"/>
      <c r="N48" s="195"/>
      <c r="O48" s="195"/>
    </row>
    <row r="49" spans="2:16">
      <c r="B49" s="512"/>
      <c r="C49" s="512"/>
      <c r="D49" s="512"/>
      <c r="E49" s="512"/>
      <c r="F49" s="512"/>
      <c r="G49" s="512"/>
      <c r="I49"/>
      <c r="J49"/>
      <c r="K49"/>
      <c r="L49"/>
      <c r="M49"/>
      <c r="N49"/>
      <c r="O49"/>
      <c r="P49" s="196"/>
    </row>
    <row r="50" spans="2:16">
      <c r="B50" s="512"/>
      <c r="C50" s="512"/>
      <c r="D50" s="512"/>
      <c r="E50" s="512"/>
      <c r="F50" s="512"/>
      <c r="G50" s="512"/>
      <c r="H50" s="195"/>
      <c r="I50"/>
      <c r="J50"/>
      <c r="K50"/>
      <c r="L50"/>
      <c r="M50"/>
      <c r="N50"/>
      <c r="O50"/>
      <c r="P50" s="196"/>
    </row>
    <row r="51" spans="2:16">
      <c r="B51" s="512"/>
      <c r="C51" s="512"/>
      <c r="D51" s="512"/>
      <c r="E51" s="512"/>
      <c r="F51" s="512"/>
      <c r="G51" s="512"/>
      <c r="I51" s="196"/>
      <c r="J51" s="196"/>
      <c r="K51" s="196"/>
      <c r="L51" s="196"/>
      <c r="M51" s="196"/>
      <c r="N51" s="196"/>
      <c r="O51" s="196"/>
      <c r="P51" s="196"/>
    </row>
    <row r="52" spans="2:16">
      <c r="B52" s="512"/>
      <c r="C52" s="512"/>
      <c r="D52" s="512"/>
      <c r="E52" s="512"/>
      <c r="F52" s="512"/>
      <c r="G52" s="512"/>
      <c r="I52" s="196"/>
      <c r="J52" s="196"/>
      <c r="K52" s="196"/>
      <c r="L52" s="196"/>
      <c r="M52" s="196"/>
      <c r="N52" s="196"/>
      <c r="O52" s="196"/>
      <c r="P52" s="196"/>
    </row>
    <row r="53" spans="2:16">
      <c r="B53" s="512"/>
      <c r="C53" s="512"/>
      <c r="D53" s="512"/>
      <c r="E53" s="512"/>
      <c r="F53" s="512"/>
      <c r="G53" s="512"/>
    </row>
    <row r="54" spans="2:16">
      <c r="B54" s="512"/>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1" location="'Carteira Empréstimos_CAF'!A1" display="Carteira de Empréstimos (com Avais e Fianças)" xr:uid="{70A38DD2-BD96-418C-8FDE-71B4E806511C}"/>
    <hyperlink ref="B24" location="DNDJ!A1" display="Despesas não Decorrentes de Juros " xr:uid="{AB6BB1DC-523E-4072-B845-BCDFEB1E39C5}"/>
    <hyperlink ref="B29" location="Balanço!A1" display="Balanço Patrimonial - Gerencial" xr:uid="{44DFDD3E-B28D-471B-94D4-52F0FB80BFC6}"/>
    <hyperlink ref="B32" location="'Carteira Emp por Produto'!A1" display="Carteira de Empréstimos por Produto (Novo!)" xr:uid="{F9B2F4CE-F865-44F9-B455-C97D3F76A17D}"/>
    <hyperlink ref="B35"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30" location="'Segmentos|Balanço_descontinuado'!A1" display="Balanço Patrimonial por Segmentos de Negócios" xr:uid="{B79255E3-2D99-48AD-A7F1-C08F6FAF3DFA}"/>
    <hyperlink ref="B25" location="IE!A1" display="Índice de Eficiência" xr:uid="{98FDA3A6-EE88-40FA-BEE1-774EAD05EE48}"/>
    <hyperlink ref="B33" location="PDD_descontinuada!A1" display="Provisão para Créditos de Liquidação Duvidosa (PDD)" xr:uid="{9A1A72F6-5203-4EEA-B825-B08BC04447E5}"/>
    <hyperlink ref="B34"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 ref="M11" location="'IFRS(9) - Balanço - Ativo'!A1" display="     Ativo" xr:uid="{46B713A5-6D14-4ADA-A76C-5757E1427348}"/>
    <hyperlink ref="M12" location="'IFRS(9)- Balanço - Passivo e PL'!A1" display="     Passivo + Patrimônio Líquido" xr:uid="{0AF5AA75-545E-4CBA-B0AC-9EC435874071}"/>
    <hyperlink ref="M13" location="'IFRS(9) - DRE'!A1" display="Demonstração do Resultado Consolidado" xr:uid="{A6CDBA16-8010-4649-927C-89D9CC770BD9}"/>
    <hyperlink ref="M15" location="'IFRS(9)- DMPL'!A1" display="Demonstração Consolidada das Mutações do PL" xr:uid="{F2CAC690-F47D-42EC-8BFF-9D478EE8CF1A}"/>
    <hyperlink ref="M16" location="'IFRS(9) - DFC'!A1" display="Demonstração Consolidada dos Fluxos de Caixa" xr:uid="{9DD36E82-516C-4792-B0A5-86DCF2A21563}"/>
    <hyperlink ref="M14" location="'IFRS(9) - Resultado Abrangente'!A1" display="Resultado Abrangente" xr:uid="{EE695254-AE5E-445A-B587-A8020E25142A}"/>
    <hyperlink ref="B26" location="'DNDJ_PRO FORMA_descontinuada'!Area_de_impressao" display="Despesas não Decorrentes de Juros 1T23" xr:uid="{5DF89B7E-9569-40BE-938D-FFB553D32DE5}"/>
  </hyperlinks>
  <pageMargins left="0.51181102362204722" right="0.51181102362204722" top="0.78740157480314965" bottom="0.78740157480314965" header="0.31496062992125984" footer="0.31496062992125984"/>
  <pageSetup paperSize="9" scale="50" orientation="landscape" r:id="rId1"/>
  <headerFooter>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000066"/>
    <pageSetUpPr fitToPage="1"/>
  </sheetPr>
  <dimension ref="A1:AE45"/>
  <sheetViews>
    <sheetView showGridLines="0" zoomScaleNormal="100" workbookViewId="0">
      <pane xSplit="1" ySplit="5" topLeftCell="Y8"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2.5"/>
  <cols>
    <col min="1" max="1" width="61.7265625" style="226" customWidth="1"/>
    <col min="2" max="17" width="13.7265625" style="226" customWidth="1"/>
    <col min="18" max="20" width="13.54296875" style="226" customWidth="1"/>
    <col min="21" max="31" width="13.7265625" style="226" customWidth="1"/>
    <col min="32" max="16384" width="9.1796875" style="226"/>
  </cols>
  <sheetData>
    <row r="1" spans="1:31" s="1554" customFormat="1" ht="36" customHeight="1">
      <c r="A1" s="1553" t="s">
        <v>890</v>
      </c>
    </row>
    <row r="2" spans="1:31" s="243" customFormat="1" ht="8.25" customHeight="1">
      <c r="A2" s="244"/>
    </row>
    <row r="3" spans="1:31">
      <c r="A3" s="242"/>
      <c r="B3" s="241"/>
      <c r="C3" s="221"/>
      <c r="G3" s="221"/>
      <c r="H3" s="221"/>
      <c r="AE3" s="226" t="s">
        <v>710</v>
      </c>
    </row>
    <row r="4" spans="1:31" s="1558" customFormat="1" ht="13" thickBot="1">
      <c r="A4" s="1555"/>
      <c r="B4" s="1556"/>
      <c r="C4" s="1556"/>
      <c r="D4" s="1556"/>
      <c r="E4" s="1557"/>
      <c r="F4" s="1557"/>
      <c r="G4" s="1556"/>
      <c r="H4" s="1556"/>
      <c r="I4" s="1556"/>
      <c r="J4" s="1557"/>
      <c r="K4" s="1557"/>
      <c r="L4" s="1556"/>
      <c r="M4" s="1556"/>
      <c r="N4" s="1556"/>
      <c r="O4" s="1556"/>
      <c r="P4" s="1557"/>
      <c r="Q4" s="1556"/>
      <c r="R4" s="1556"/>
      <c r="S4" s="1556"/>
      <c r="T4" s="1556"/>
      <c r="U4" s="1557"/>
      <c r="V4" s="1556"/>
      <c r="W4" s="1556"/>
      <c r="X4" s="1556"/>
      <c r="Y4" s="1556"/>
      <c r="Z4" s="1557"/>
      <c r="AA4" s="1556"/>
      <c r="AB4" s="1556"/>
      <c r="AC4" s="1556"/>
      <c r="AD4" s="1556"/>
      <c r="AE4" s="1557"/>
    </row>
    <row r="5" spans="1:31" ht="13">
      <c r="A5" s="251"/>
      <c r="B5" s="238" t="s">
        <v>28</v>
      </c>
      <c r="C5" s="238" t="s">
        <v>29</v>
      </c>
      <c r="D5" s="238" t="s">
        <v>30</v>
      </c>
      <c r="E5" s="238" t="s">
        <v>31</v>
      </c>
      <c r="F5" s="240" t="s">
        <v>819</v>
      </c>
      <c r="G5" s="238" t="s">
        <v>32</v>
      </c>
      <c r="H5" s="238" t="s">
        <v>33</v>
      </c>
      <c r="I5" s="238" t="s">
        <v>34</v>
      </c>
      <c r="J5" s="238" t="s">
        <v>35</v>
      </c>
      <c r="K5" s="250" t="s">
        <v>818</v>
      </c>
      <c r="L5" s="238" t="s">
        <v>36</v>
      </c>
      <c r="M5" s="238" t="s">
        <v>37</v>
      </c>
      <c r="N5" s="238" t="s">
        <v>38</v>
      </c>
      <c r="O5" s="238" t="s">
        <v>39</v>
      </c>
      <c r="P5" s="240" t="s">
        <v>817</v>
      </c>
      <c r="Q5" s="238" t="s">
        <v>40</v>
      </c>
      <c r="R5" s="238" t="s">
        <v>41</v>
      </c>
      <c r="S5" s="238" t="s">
        <v>64</v>
      </c>
      <c r="T5" s="238" t="s">
        <v>72</v>
      </c>
      <c r="U5" s="240" t="s">
        <v>816</v>
      </c>
      <c r="V5" s="238" t="s">
        <v>576</v>
      </c>
      <c r="W5" s="238" t="s">
        <v>585</v>
      </c>
      <c r="X5" s="238" t="s">
        <v>588</v>
      </c>
      <c r="Y5" s="238" t="s">
        <v>590</v>
      </c>
      <c r="Z5" s="331" t="s">
        <v>698</v>
      </c>
      <c r="AA5" s="238" t="s">
        <v>610</v>
      </c>
      <c r="AB5" s="238" t="s">
        <v>624</v>
      </c>
      <c r="AC5" s="238" t="s">
        <v>634</v>
      </c>
      <c r="AD5" s="238" t="s">
        <v>655</v>
      </c>
      <c r="AE5" s="331" t="s">
        <v>704</v>
      </c>
    </row>
    <row r="6" spans="1:31" ht="3" customHeight="1">
      <c r="A6" s="237"/>
      <c r="B6" s="233"/>
      <c r="C6" s="233"/>
      <c r="D6" s="233"/>
      <c r="E6" s="233"/>
      <c r="F6" s="249"/>
      <c r="G6" s="233"/>
      <c r="H6" s="233"/>
      <c r="I6" s="233"/>
      <c r="J6" s="233"/>
      <c r="K6" s="247"/>
      <c r="L6" s="233"/>
      <c r="M6" s="233"/>
      <c r="N6" s="233"/>
      <c r="O6" s="233"/>
      <c r="P6" s="234"/>
      <c r="Q6" s="233"/>
      <c r="R6" s="233"/>
      <c r="S6" s="233"/>
      <c r="T6" s="233"/>
      <c r="U6" s="234"/>
      <c r="V6" s="233"/>
      <c r="W6" s="233"/>
      <c r="X6" s="233"/>
      <c r="Y6" s="233"/>
      <c r="Z6" s="234"/>
      <c r="AA6" s="233"/>
      <c r="AB6" s="233"/>
      <c r="AC6" s="233"/>
      <c r="AD6" s="233"/>
      <c r="AE6" s="234"/>
    </row>
    <row r="7" spans="1:31" s="228" customFormat="1" ht="15" customHeight="1">
      <c r="A7" s="212" t="s">
        <v>689</v>
      </c>
      <c r="B7" s="235">
        <v>11692.861999999999</v>
      </c>
      <c r="C7" s="235">
        <v>11987.43</v>
      </c>
      <c r="D7" s="235">
        <v>12838.788</v>
      </c>
      <c r="E7" s="235">
        <v>12834.351000000001</v>
      </c>
      <c r="F7" s="236">
        <v>49353.430999999997</v>
      </c>
      <c r="G7" s="235">
        <v>13217.091</v>
      </c>
      <c r="H7" s="235">
        <v>13520.868</v>
      </c>
      <c r="I7" s="235">
        <v>12811.382</v>
      </c>
      <c r="J7" s="235">
        <v>12607.589</v>
      </c>
      <c r="K7" s="246">
        <v>52156.928999999996</v>
      </c>
      <c r="L7" s="235">
        <v>11526.244000000001</v>
      </c>
      <c r="M7" s="235">
        <v>11573.231</v>
      </c>
      <c r="N7" s="235">
        <v>11835.055</v>
      </c>
      <c r="O7" s="235">
        <v>12702.963</v>
      </c>
      <c r="P7" s="236">
        <v>47637.493000000002</v>
      </c>
      <c r="Q7" s="235">
        <v>12487.626</v>
      </c>
      <c r="R7" s="235">
        <v>13593.109</v>
      </c>
      <c r="S7" s="235">
        <v>14369.305</v>
      </c>
      <c r="T7" s="235">
        <v>14705.326999999999</v>
      </c>
      <c r="U7" s="236">
        <v>55155.366000000002</v>
      </c>
      <c r="V7" s="235">
        <v>15963.043</v>
      </c>
      <c r="W7" s="235">
        <v>16234.758</v>
      </c>
      <c r="X7" s="235">
        <v>17595.120999999999</v>
      </c>
      <c r="Y7" s="235">
        <v>16764.258000000002</v>
      </c>
      <c r="Z7" s="236">
        <v>66557.179999999993</v>
      </c>
      <c r="AA7" s="235">
        <v>16557.128000000001</v>
      </c>
      <c r="AB7" s="235">
        <v>16588.163</v>
      </c>
      <c r="AC7" s="235">
        <v>17706.064999999999</v>
      </c>
      <c r="AD7" s="235">
        <v>17321.593000000001</v>
      </c>
      <c r="AE7" s="236">
        <v>68172.948999999993</v>
      </c>
    </row>
    <row r="8" spans="1:31" ht="13">
      <c r="A8" s="210" t="s">
        <v>688</v>
      </c>
      <c r="B8" s="231">
        <v>10753.043</v>
      </c>
      <c r="C8" s="231">
        <v>11287.877</v>
      </c>
      <c r="D8" s="231">
        <v>11697.025</v>
      </c>
      <c r="E8" s="231">
        <v>11795.489</v>
      </c>
      <c r="F8" s="234">
        <v>45533.434000000001</v>
      </c>
      <c r="G8" s="231">
        <v>12259.287</v>
      </c>
      <c r="H8" s="231">
        <v>12392.996999999999</v>
      </c>
      <c r="I8" s="231">
        <v>11962.875</v>
      </c>
      <c r="J8" s="231">
        <v>11732.189</v>
      </c>
      <c r="K8" s="247">
        <v>48347.347000000002</v>
      </c>
      <c r="L8" s="231">
        <v>10929.228999999999</v>
      </c>
      <c r="M8" s="231">
        <v>11305.19</v>
      </c>
      <c r="N8" s="231">
        <v>11495.279</v>
      </c>
      <c r="O8" s="231">
        <v>11964.049000000001</v>
      </c>
      <c r="P8" s="234">
        <v>45693.748</v>
      </c>
      <c r="Q8" s="231">
        <v>11873.967000000001</v>
      </c>
      <c r="R8" s="231">
        <v>12712.017</v>
      </c>
      <c r="S8" s="231">
        <v>13286.754000000001</v>
      </c>
      <c r="T8" s="231">
        <v>13687.156000000001</v>
      </c>
      <c r="U8" s="234">
        <v>51559.894</v>
      </c>
      <c r="V8" s="231">
        <v>14092.217000000001</v>
      </c>
      <c r="W8" s="231">
        <v>14673.258</v>
      </c>
      <c r="X8" s="231">
        <v>15319.367</v>
      </c>
      <c r="Y8" s="231">
        <v>15495.271000000001</v>
      </c>
      <c r="Z8" s="234">
        <v>59580.112999999998</v>
      </c>
      <c r="AA8" s="231">
        <v>14819.973</v>
      </c>
      <c r="AB8" s="231">
        <v>15067.806</v>
      </c>
      <c r="AC8" s="231">
        <v>15957.541999999999</v>
      </c>
      <c r="AD8" s="231">
        <v>15328.67</v>
      </c>
      <c r="AE8" s="234">
        <v>61173.991999999998</v>
      </c>
    </row>
    <row r="9" spans="1:31" ht="13">
      <c r="A9" s="210" t="s">
        <v>687</v>
      </c>
      <c r="B9" s="231">
        <v>939.81899999999996</v>
      </c>
      <c r="C9" s="231">
        <v>699.553</v>
      </c>
      <c r="D9" s="231">
        <v>1141.7629999999999</v>
      </c>
      <c r="E9" s="231">
        <v>1038.8610000000001</v>
      </c>
      <c r="F9" s="234">
        <v>3819.9969999999998</v>
      </c>
      <c r="G9" s="231">
        <v>957.80399999999997</v>
      </c>
      <c r="H9" s="231">
        <v>1127.8710000000001</v>
      </c>
      <c r="I9" s="231">
        <v>848.50699999999995</v>
      </c>
      <c r="J9" s="231">
        <v>875.4</v>
      </c>
      <c r="K9" s="247">
        <v>3809.5819999999999</v>
      </c>
      <c r="L9" s="231">
        <v>597.01499999999999</v>
      </c>
      <c r="M9" s="231">
        <v>268.041</v>
      </c>
      <c r="N9" s="231">
        <v>339.77600000000001</v>
      </c>
      <c r="O9" s="231">
        <v>738.91399999999999</v>
      </c>
      <c r="P9" s="234">
        <v>1943.7449999999999</v>
      </c>
      <c r="Q9" s="231">
        <v>613.65800000000002</v>
      </c>
      <c r="R9" s="231">
        <v>881.09199999999998</v>
      </c>
      <c r="S9" s="231">
        <v>1082.5509999999999</v>
      </c>
      <c r="T9" s="231">
        <v>1018.171</v>
      </c>
      <c r="U9" s="234">
        <v>3595.4720000000002</v>
      </c>
      <c r="V9" s="231">
        <v>1870.826</v>
      </c>
      <c r="W9" s="231">
        <v>1561.4997000000001</v>
      </c>
      <c r="X9" s="231">
        <v>2275.7541999999999</v>
      </c>
      <c r="Y9" s="231">
        <v>1268.9873</v>
      </c>
      <c r="Z9" s="234">
        <v>6977.0672000000004</v>
      </c>
      <c r="AA9" s="231">
        <v>1737.1548</v>
      </c>
      <c r="AB9" s="231">
        <v>1520.356</v>
      </c>
      <c r="AC9" s="231">
        <v>1748.5229999999999</v>
      </c>
      <c r="AD9" s="231">
        <v>1992.923</v>
      </c>
      <c r="AE9" s="234">
        <v>6998.9570000000003</v>
      </c>
    </row>
    <row r="10" spans="1:31" s="228" customFormat="1" ht="15" customHeight="1">
      <c r="A10" s="212" t="s">
        <v>815</v>
      </c>
      <c r="B10" s="235">
        <v>-3266.221</v>
      </c>
      <c r="C10" s="235">
        <v>-3806.38</v>
      </c>
      <c r="D10" s="235">
        <v>-3778.7489999999998</v>
      </c>
      <c r="E10" s="235">
        <v>-3998.3490000000002</v>
      </c>
      <c r="F10" s="236">
        <v>-14849.698</v>
      </c>
      <c r="G10" s="235">
        <v>-4998.2269999999999</v>
      </c>
      <c r="H10" s="235">
        <v>-4995.3239999999996</v>
      </c>
      <c r="I10" s="235">
        <v>-4946.4989999999998</v>
      </c>
      <c r="J10" s="235">
        <v>-4530.848</v>
      </c>
      <c r="K10" s="246">
        <v>-19470.898000000001</v>
      </c>
      <c r="L10" s="235">
        <v>-3853.5079999999998</v>
      </c>
      <c r="M10" s="235">
        <v>-3649.7919999999999</v>
      </c>
      <c r="N10" s="235">
        <v>-3239.5590000000002</v>
      </c>
      <c r="O10" s="235">
        <v>-2791.8829999999998</v>
      </c>
      <c r="P10" s="236">
        <v>-13534.742</v>
      </c>
      <c r="Q10" s="235">
        <v>-3163.922</v>
      </c>
      <c r="R10" s="235">
        <v>-3231.3919999999998</v>
      </c>
      <c r="S10" s="235">
        <v>-3343.3069999999998</v>
      </c>
      <c r="T10" s="235">
        <v>-3283.97</v>
      </c>
      <c r="U10" s="236">
        <v>-13022.592000000001</v>
      </c>
      <c r="V10" s="235">
        <v>-4454.835</v>
      </c>
      <c r="W10" s="235">
        <v>-4386.6980000000003</v>
      </c>
      <c r="X10" s="235">
        <v>-4653.0079999999998</v>
      </c>
      <c r="Y10" s="235">
        <v>-4634.3710000000001</v>
      </c>
      <c r="Z10" s="236">
        <v>-18128.912</v>
      </c>
      <c r="AA10" s="235">
        <v>-6402.0749999999998</v>
      </c>
      <c r="AB10" s="235">
        <v>-5365.2460000000001</v>
      </c>
      <c r="AC10" s="235">
        <v>-5229.701</v>
      </c>
      <c r="AD10" s="235">
        <v>-4819.1899999999996</v>
      </c>
      <c r="AE10" s="236">
        <v>-21816.212</v>
      </c>
    </row>
    <row r="11" spans="1:31" ht="15" customHeight="1">
      <c r="A11" s="210" t="s">
        <v>42</v>
      </c>
      <c r="B11" s="231">
        <v>-4491.3950000000004</v>
      </c>
      <c r="C11" s="231">
        <v>-5237.3689999999997</v>
      </c>
      <c r="D11" s="231">
        <v>-5110.3450000000003</v>
      </c>
      <c r="E11" s="231">
        <v>-5586.9870000000001</v>
      </c>
      <c r="F11" s="234">
        <v>-20426.097000000002</v>
      </c>
      <c r="G11" s="231">
        <v>-6210.0730000000003</v>
      </c>
      <c r="H11" s="231">
        <v>-6139.0829999999996</v>
      </c>
      <c r="I11" s="231">
        <v>-6120.2049999999999</v>
      </c>
      <c r="J11" s="231">
        <v>-5740.7709999999997</v>
      </c>
      <c r="K11" s="247">
        <v>-24210.132000000001</v>
      </c>
      <c r="L11" s="231">
        <v>-4939.3689999999997</v>
      </c>
      <c r="M11" s="231">
        <v>-4911.9089999999997</v>
      </c>
      <c r="N11" s="231">
        <v>-4536.8190000000004</v>
      </c>
      <c r="O11" s="231">
        <v>-4191.3419999999996</v>
      </c>
      <c r="P11" s="234">
        <v>-18579.439999999999</v>
      </c>
      <c r="Q11" s="231">
        <v>-4251.5829999999996</v>
      </c>
      <c r="R11" s="231">
        <v>-4465.067</v>
      </c>
      <c r="S11" s="231">
        <v>-4740.8029999999999</v>
      </c>
      <c r="T11" s="231">
        <v>-4613.7520000000004</v>
      </c>
      <c r="U11" s="234">
        <v>-18071.205000000002</v>
      </c>
      <c r="V11" s="231">
        <v>-5515.1220000000003</v>
      </c>
      <c r="W11" s="231">
        <v>-5519.75</v>
      </c>
      <c r="X11" s="231">
        <v>-5747.2420000000002</v>
      </c>
      <c r="Y11" s="231">
        <v>-6115.92</v>
      </c>
      <c r="Z11" s="234">
        <v>-22898.034</v>
      </c>
      <c r="AA11" s="231">
        <v>-7231.317</v>
      </c>
      <c r="AB11" s="231">
        <v>-6337.2849999999999</v>
      </c>
      <c r="AC11" s="231">
        <v>-6168.5919999999996</v>
      </c>
      <c r="AD11" s="231">
        <v>-5822.7049999999999</v>
      </c>
      <c r="AE11" s="234">
        <v>-25559.899000000001</v>
      </c>
    </row>
    <row r="12" spans="1:31" ht="13">
      <c r="A12" s="210" t="s">
        <v>680</v>
      </c>
      <c r="B12" s="231">
        <v>1225.174</v>
      </c>
      <c r="C12" s="231">
        <v>1430.989</v>
      </c>
      <c r="D12" s="231">
        <v>1331.596</v>
      </c>
      <c r="E12" s="231">
        <v>1588.6389999999999</v>
      </c>
      <c r="F12" s="234">
        <v>5576.3990000000003</v>
      </c>
      <c r="G12" s="231">
        <v>1211.846</v>
      </c>
      <c r="H12" s="231">
        <v>1143.759</v>
      </c>
      <c r="I12" s="231">
        <v>1173.7059999999999</v>
      </c>
      <c r="J12" s="231">
        <v>1209.923</v>
      </c>
      <c r="K12" s="247">
        <v>4739.2340000000004</v>
      </c>
      <c r="L12" s="231">
        <v>1085.8610000000001</v>
      </c>
      <c r="M12" s="231">
        <v>1262.117</v>
      </c>
      <c r="N12" s="231">
        <v>1297.26</v>
      </c>
      <c r="O12" s="231">
        <v>1399.46</v>
      </c>
      <c r="P12" s="234">
        <v>5044.6980000000003</v>
      </c>
      <c r="Q12" s="231">
        <v>1087.6600000000001</v>
      </c>
      <c r="R12" s="231">
        <v>1233.675</v>
      </c>
      <c r="S12" s="231">
        <v>1397.4960000000001</v>
      </c>
      <c r="T12" s="231">
        <v>1329.7819999999999</v>
      </c>
      <c r="U12" s="234">
        <v>5048.6130000000003</v>
      </c>
      <c r="V12" s="231">
        <v>1060.287</v>
      </c>
      <c r="W12" s="231">
        <v>1133.0530000000001</v>
      </c>
      <c r="X12" s="231">
        <v>1094.2339999999999</v>
      </c>
      <c r="Y12" s="231">
        <v>1481.549</v>
      </c>
      <c r="Z12" s="234">
        <v>4769.1229999999996</v>
      </c>
      <c r="AA12" s="231">
        <v>829.24199999999996</v>
      </c>
      <c r="AB12" s="231">
        <v>972.03899999999999</v>
      </c>
      <c r="AC12" s="231">
        <v>938.89</v>
      </c>
      <c r="AD12" s="231">
        <v>1003.515</v>
      </c>
      <c r="AE12" s="234">
        <v>3743.6860000000001</v>
      </c>
    </row>
    <row r="13" spans="1:31" s="228" customFormat="1" ht="15" customHeight="1">
      <c r="A13" s="212" t="s">
        <v>713</v>
      </c>
      <c r="B13" s="235">
        <v>8426.6409999999996</v>
      </c>
      <c r="C13" s="235">
        <v>8181.05</v>
      </c>
      <c r="D13" s="235">
        <v>9060.0400000000009</v>
      </c>
      <c r="E13" s="235">
        <v>8836.0020000000004</v>
      </c>
      <c r="F13" s="236">
        <v>34503.733</v>
      </c>
      <c r="G13" s="235">
        <v>8218.8639999999996</v>
      </c>
      <c r="H13" s="235">
        <v>8525.5439999999999</v>
      </c>
      <c r="I13" s="235">
        <v>7864.8829999999998</v>
      </c>
      <c r="J13" s="235">
        <v>8076.741</v>
      </c>
      <c r="K13" s="246">
        <v>32686.031999999999</v>
      </c>
      <c r="L13" s="235">
        <v>7672.7359999999999</v>
      </c>
      <c r="M13" s="235">
        <v>7923.4380000000001</v>
      </c>
      <c r="N13" s="235">
        <v>8595.4959999999992</v>
      </c>
      <c r="O13" s="235">
        <v>9911.08</v>
      </c>
      <c r="P13" s="236">
        <v>34102.750999999997</v>
      </c>
      <c r="Q13" s="235">
        <v>9323.7029999999995</v>
      </c>
      <c r="R13" s="235">
        <v>10361.716</v>
      </c>
      <c r="S13" s="235">
        <v>11025.998</v>
      </c>
      <c r="T13" s="235">
        <v>11421.357</v>
      </c>
      <c r="U13" s="236">
        <v>42132.773000000001</v>
      </c>
      <c r="V13" s="235">
        <v>11508.208000000001</v>
      </c>
      <c r="W13" s="235">
        <v>11848.06</v>
      </c>
      <c r="X13" s="235">
        <v>12942.112999999999</v>
      </c>
      <c r="Y13" s="235">
        <v>12129.887000000001</v>
      </c>
      <c r="Z13" s="236">
        <v>48428.267999999996</v>
      </c>
      <c r="AA13" s="235">
        <v>10155.053</v>
      </c>
      <c r="AB13" s="235">
        <v>11222.915999999999</v>
      </c>
      <c r="AC13" s="235">
        <v>12476.364</v>
      </c>
      <c r="AD13" s="235">
        <v>12502.404</v>
      </c>
      <c r="AE13" s="236">
        <v>46356.737000000001</v>
      </c>
    </row>
    <row r="14" spans="1:31" s="228" customFormat="1" ht="15" customHeight="1">
      <c r="A14" s="212" t="s">
        <v>62</v>
      </c>
      <c r="B14" s="235">
        <v>-3447.7539999999999</v>
      </c>
      <c r="C14" s="235">
        <v>-3642.7820000000002</v>
      </c>
      <c r="D14" s="235">
        <v>-3656.7829999999999</v>
      </c>
      <c r="E14" s="235">
        <v>-3491.7919999999999</v>
      </c>
      <c r="F14" s="236">
        <v>-14239.111000000001</v>
      </c>
      <c r="G14" s="235">
        <v>-3392.3110000000001</v>
      </c>
      <c r="H14" s="235">
        <v>-3679.1260000000002</v>
      </c>
      <c r="I14" s="235">
        <v>-3384.5569999999998</v>
      </c>
      <c r="J14" s="235">
        <v>-3068.9929999999999</v>
      </c>
      <c r="K14" s="246">
        <v>-13524.986999999999</v>
      </c>
      <c r="L14" s="235">
        <v>-2844.76</v>
      </c>
      <c r="M14" s="235">
        <v>-2885.607</v>
      </c>
      <c r="N14" s="235">
        <v>-2727.018</v>
      </c>
      <c r="O14" s="235">
        <v>-3050.297</v>
      </c>
      <c r="P14" s="236">
        <v>-11507.683000000001</v>
      </c>
      <c r="Q14" s="235">
        <v>-2776.268</v>
      </c>
      <c r="R14" s="235">
        <v>-3004.605</v>
      </c>
      <c r="S14" s="235">
        <v>-2914.1149999999998</v>
      </c>
      <c r="T14" s="235">
        <v>-3081.587</v>
      </c>
      <c r="U14" s="236">
        <v>-11776.574000000001</v>
      </c>
      <c r="V14" s="235">
        <v>-2987.8670000000002</v>
      </c>
      <c r="W14" s="235">
        <v>-2973.442</v>
      </c>
      <c r="X14" s="235">
        <v>-3834.5709999999999</v>
      </c>
      <c r="Y14" s="235">
        <v>-3449.54</v>
      </c>
      <c r="Z14" s="236">
        <v>-13245.42</v>
      </c>
      <c r="AA14" s="235">
        <v>-3010.0790000000002</v>
      </c>
      <c r="AB14" s="235">
        <v>-3554.413</v>
      </c>
      <c r="AC14" s="235">
        <v>-4642.1989999999996</v>
      </c>
      <c r="AD14" s="235">
        <v>-4136.2150000000001</v>
      </c>
      <c r="AE14" s="236">
        <v>-15342.905000000001</v>
      </c>
    </row>
    <row r="15" spans="1:31" ht="13">
      <c r="A15" s="210" t="s">
        <v>383</v>
      </c>
      <c r="B15" s="231">
        <v>3928.8580000000002</v>
      </c>
      <c r="C15" s="231">
        <v>4122.1019999999999</v>
      </c>
      <c r="D15" s="231">
        <v>4233.2070000000003</v>
      </c>
      <c r="E15" s="231">
        <v>4432.1959999999999</v>
      </c>
      <c r="F15" s="234">
        <v>16716.363000000001</v>
      </c>
      <c r="G15" s="231">
        <v>4311.1499999999996</v>
      </c>
      <c r="H15" s="231">
        <v>4340.8810000000003</v>
      </c>
      <c r="I15" s="231">
        <v>4337.5540000000001</v>
      </c>
      <c r="J15" s="231">
        <v>5148.9470000000001</v>
      </c>
      <c r="K15" s="247">
        <v>18138.531999999999</v>
      </c>
      <c r="L15" s="231">
        <v>5121.7129999999997</v>
      </c>
      <c r="M15" s="231">
        <v>5398.9030000000002</v>
      </c>
      <c r="N15" s="231">
        <v>5590.5810000000001</v>
      </c>
      <c r="O15" s="231">
        <v>6036.3469999999998</v>
      </c>
      <c r="P15" s="234">
        <v>22147.544000000002</v>
      </c>
      <c r="Q15" s="231">
        <v>6056.8209999999999</v>
      </c>
      <c r="R15" s="231">
        <v>6337.982</v>
      </c>
      <c r="S15" s="231">
        <v>6557.6710000000003</v>
      </c>
      <c r="T15" s="231">
        <v>6824.5860000000002</v>
      </c>
      <c r="U15" s="234">
        <v>25777.06</v>
      </c>
      <c r="V15" s="231">
        <v>6866.5129999999999</v>
      </c>
      <c r="W15" s="231">
        <v>6906.2960000000003</v>
      </c>
      <c r="X15" s="231">
        <v>7082.2690000000002</v>
      </c>
      <c r="Y15" s="231">
        <v>7644.8149999999996</v>
      </c>
      <c r="Z15" s="234">
        <v>28499.893</v>
      </c>
      <c r="AA15" s="231">
        <v>7169.2759999999998</v>
      </c>
      <c r="AB15" s="231">
        <v>7816.0619999999999</v>
      </c>
      <c r="AC15" s="231">
        <v>7824.8379999999997</v>
      </c>
      <c r="AD15" s="231">
        <v>7980.2139999999999</v>
      </c>
      <c r="AE15" s="234">
        <v>30790.39</v>
      </c>
    </row>
    <row r="16" spans="1:31" ht="13">
      <c r="A16" s="210" t="s">
        <v>712</v>
      </c>
      <c r="B16" s="231">
        <v>1031.4290000000001</v>
      </c>
      <c r="C16" s="231">
        <v>1105.1310000000001</v>
      </c>
      <c r="D16" s="231">
        <v>1297.171</v>
      </c>
      <c r="E16" s="231">
        <v>1363.2360000000001</v>
      </c>
      <c r="F16" s="234">
        <v>4796.9669999999996</v>
      </c>
      <c r="G16" s="231">
        <v>1278.578</v>
      </c>
      <c r="H16" s="231">
        <v>1227.4469999999999</v>
      </c>
      <c r="I16" s="231">
        <v>1194.913</v>
      </c>
      <c r="J16" s="231">
        <v>1402.241</v>
      </c>
      <c r="K16" s="247">
        <v>5103.1790000000001</v>
      </c>
      <c r="L16" s="231">
        <v>1354.3979999999999</v>
      </c>
      <c r="M16" s="231">
        <v>1431.154</v>
      </c>
      <c r="N16" s="231">
        <v>1413.6469999999999</v>
      </c>
      <c r="O16" s="231">
        <v>1395.1369999999999</v>
      </c>
      <c r="P16" s="234">
        <v>5594.3360000000002</v>
      </c>
      <c r="Q16" s="231">
        <v>1365.9649999999999</v>
      </c>
      <c r="R16" s="231">
        <v>1437.037</v>
      </c>
      <c r="S16" s="231">
        <v>1535.7750000000001</v>
      </c>
      <c r="T16" s="231">
        <v>1445.94</v>
      </c>
      <c r="U16" s="234">
        <v>5784.7160000000003</v>
      </c>
      <c r="V16" s="231">
        <v>1482.0540000000001</v>
      </c>
      <c r="W16" s="231">
        <v>1544.431</v>
      </c>
      <c r="X16" s="231">
        <v>1563.2090000000001</v>
      </c>
      <c r="Y16" s="231">
        <v>1606.655</v>
      </c>
      <c r="Z16" s="234">
        <v>6196.3490000000002</v>
      </c>
      <c r="AA16" s="231">
        <v>1551.1659999999999</v>
      </c>
      <c r="AB16" s="231">
        <v>1560.114</v>
      </c>
      <c r="AC16" s="231">
        <v>1555.4780000000001</v>
      </c>
      <c r="AD16" s="231">
        <v>1596.0830000000001</v>
      </c>
      <c r="AE16" s="234">
        <v>6262.8410000000003</v>
      </c>
    </row>
    <row r="17" spans="1:31" ht="13">
      <c r="A17" s="210" t="s">
        <v>678</v>
      </c>
      <c r="B17" s="231">
        <v>-7478.643</v>
      </c>
      <c r="C17" s="231">
        <v>-7894.9409999999998</v>
      </c>
      <c r="D17" s="231">
        <v>-8253.0689999999995</v>
      </c>
      <c r="E17" s="231">
        <v>-8326.9290000000001</v>
      </c>
      <c r="F17" s="232">
        <v>-31953.581999999999</v>
      </c>
      <c r="G17" s="231">
        <v>-7955.7740000000003</v>
      </c>
      <c r="H17" s="231">
        <v>-8204.7549999999992</v>
      </c>
      <c r="I17" s="231">
        <v>-7898.317</v>
      </c>
      <c r="J17" s="231">
        <v>-8490.6170000000002</v>
      </c>
      <c r="K17" s="248">
        <v>-32549.463</v>
      </c>
      <c r="L17" s="231">
        <v>-8279.9150000000009</v>
      </c>
      <c r="M17" s="231">
        <v>-8625.5429999999997</v>
      </c>
      <c r="N17" s="231">
        <v>-8702.5349999999999</v>
      </c>
      <c r="O17" s="231">
        <v>-9358.2219999999998</v>
      </c>
      <c r="P17" s="232">
        <v>-34966.214</v>
      </c>
      <c r="Q17" s="231">
        <v>-9039.3760000000002</v>
      </c>
      <c r="R17" s="231">
        <v>-9576.7710000000006</v>
      </c>
      <c r="S17" s="231">
        <v>-9753.2829999999994</v>
      </c>
      <c r="T17" s="231">
        <v>-10113.119000000001</v>
      </c>
      <c r="U17" s="232">
        <v>-38482.548999999999</v>
      </c>
      <c r="V17" s="231">
        <v>-9881.0609999999997</v>
      </c>
      <c r="W17" s="231">
        <v>-9979.2440000000006</v>
      </c>
      <c r="X17" s="231">
        <v>-10906.495999999999</v>
      </c>
      <c r="Y17" s="231">
        <v>-11118.733</v>
      </c>
      <c r="Z17" s="232">
        <v>-41885.534</v>
      </c>
      <c r="AA17" s="231">
        <v>-10215.091</v>
      </c>
      <c r="AB17" s="231">
        <v>-11414.536</v>
      </c>
      <c r="AC17" s="231">
        <v>-12374.21</v>
      </c>
      <c r="AD17" s="231">
        <v>-11926.599</v>
      </c>
      <c r="AE17" s="232">
        <v>-45930.436999999998</v>
      </c>
    </row>
    <row r="18" spans="1:31" s="228" customFormat="1" ht="15" customHeight="1">
      <c r="A18" s="210" t="s">
        <v>677</v>
      </c>
      <c r="B18" s="231">
        <v>-929.39800000000002</v>
      </c>
      <c r="C18" s="231">
        <v>-975.07500000000005</v>
      </c>
      <c r="D18" s="231">
        <v>-934.09100000000001</v>
      </c>
      <c r="E18" s="231">
        <v>-960.29600000000005</v>
      </c>
      <c r="F18" s="234">
        <v>-3798.8589999999999</v>
      </c>
      <c r="G18" s="231">
        <v>-1026.2650000000001</v>
      </c>
      <c r="H18" s="231">
        <v>-1042.6980000000001</v>
      </c>
      <c r="I18" s="231">
        <v>-1018.708</v>
      </c>
      <c r="J18" s="231">
        <v>-1129.5640000000001</v>
      </c>
      <c r="K18" s="247">
        <v>-4217.2359999999999</v>
      </c>
      <c r="L18" s="231">
        <v>-1040.9570000000001</v>
      </c>
      <c r="M18" s="231">
        <v>-1090.1210000000001</v>
      </c>
      <c r="N18" s="231">
        <v>-1028.711</v>
      </c>
      <c r="O18" s="231">
        <v>-1123.56</v>
      </c>
      <c r="P18" s="234">
        <v>-4283.3490000000002</v>
      </c>
      <c r="Q18" s="231">
        <v>-1159.6769999999999</v>
      </c>
      <c r="R18" s="231">
        <v>-1202.8520000000001</v>
      </c>
      <c r="S18" s="231">
        <v>-1254.278</v>
      </c>
      <c r="T18" s="231">
        <v>-1238.9939999999999</v>
      </c>
      <c r="U18" s="234">
        <v>-4855.8010000000004</v>
      </c>
      <c r="V18" s="231">
        <v>-1455.373</v>
      </c>
      <c r="W18" s="231">
        <v>-1444.925</v>
      </c>
      <c r="X18" s="231">
        <v>-1573.5530000000001</v>
      </c>
      <c r="Y18" s="231">
        <v>-1582.277</v>
      </c>
      <c r="Z18" s="234">
        <v>-6056.1289999999999</v>
      </c>
      <c r="AA18" s="231">
        <v>-1515.43</v>
      </c>
      <c r="AB18" s="231">
        <v>-1516.0530000000001</v>
      </c>
      <c r="AC18" s="231">
        <v>-1648.3040000000001</v>
      </c>
      <c r="AD18" s="231">
        <v>-1785.913</v>
      </c>
      <c r="AE18" s="234">
        <v>-6465.7</v>
      </c>
    </row>
    <row r="19" spans="1:31" ht="15" customHeight="1">
      <c r="A19" s="212"/>
      <c r="B19" s="231"/>
      <c r="C19" s="231"/>
      <c r="D19" s="231"/>
      <c r="E19" s="231"/>
      <c r="F19" s="234"/>
      <c r="G19" s="231"/>
      <c r="H19" s="231"/>
      <c r="I19" s="231"/>
      <c r="J19" s="231"/>
      <c r="K19" s="247"/>
      <c r="L19" s="231"/>
      <c r="M19" s="231"/>
      <c r="N19" s="231"/>
      <c r="O19" s="231"/>
      <c r="P19" s="234"/>
      <c r="Q19" s="231"/>
      <c r="R19" s="231"/>
      <c r="S19" s="231"/>
      <c r="T19" s="231"/>
      <c r="U19" s="234"/>
      <c r="V19" s="231"/>
      <c r="W19" s="231"/>
      <c r="X19" s="231"/>
      <c r="Y19" s="231"/>
      <c r="Z19" s="234"/>
      <c r="AA19" s="231"/>
      <c r="AB19" s="231"/>
      <c r="AC19" s="231"/>
      <c r="AD19" s="231"/>
      <c r="AE19" s="234"/>
    </row>
    <row r="20" spans="1:31" s="228" customFormat="1" ht="15" customHeight="1">
      <c r="A20" s="211" t="s">
        <v>711</v>
      </c>
      <c r="B20" s="235">
        <v>4978.8869999999997</v>
      </c>
      <c r="C20" s="235">
        <v>4538.2690000000002</v>
      </c>
      <c r="D20" s="235">
        <v>5403.2560000000003</v>
      </c>
      <c r="E20" s="235">
        <v>5344.21</v>
      </c>
      <c r="F20" s="236">
        <v>20264.621999999999</v>
      </c>
      <c r="G20" s="235">
        <v>4826.5529999999999</v>
      </c>
      <c r="H20" s="235">
        <v>4846.4179999999997</v>
      </c>
      <c r="I20" s="235">
        <v>4480.326</v>
      </c>
      <c r="J20" s="235">
        <v>5007.7479999999996</v>
      </c>
      <c r="K20" s="246">
        <v>19161.044000000002</v>
      </c>
      <c r="L20" s="235">
        <v>4827.9759999999997</v>
      </c>
      <c r="M20" s="235">
        <v>5037.8310000000001</v>
      </c>
      <c r="N20" s="235">
        <v>5868.4769999999999</v>
      </c>
      <c r="O20" s="235">
        <v>6860.7830000000004</v>
      </c>
      <c r="P20" s="236">
        <v>22595.067999999999</v>
      </c>
      <c r="Q20" s="235">
        <v>6547.4359999999997</v>
      </c>
      <c r="R20" s="235">
        <v>7357.1109999999999</v>
      </c>
      <c r="S20" s="235">
        <v>8111.8829999999998</v>
      </c>
      <c r="T20" s="235">
        <v>8339.77</v>
      </c>
      <c r="U20" s="236">
        <v>30356.2</v>
      </c>
      <c r="V20" s="235">
        <v>8520.3410000000003</v>
      </c>
      <c r="W20" s="235">
        <v>8874.6180000000004</v>
      </c>
      <c r="X20" s="235">
        <v>9107.5419999999995</v>
      </c>
      <c r="Y20" s="235">
        <v>8680.3469999999998</v>
      </c>
      <c r="Z20" s="236">
        <v>35182.847999999998</v>
      </c>
      <c r="AA20" s="235">
        <v>7144.9740000000002</v>
      </c>
      <c r="AB20" s="235">
        <v>7668.5029999999997</v>
      </c>
      <c r="AC20" s="235">
        <v>7834.165</v>
      </c>
      <c r="AD20" s="235">
        <v>8366.1890000000003</v>
      </c>
      <c r="AE20" s="236">
        <v>31013.830999999998</v>
      </c>
    </row>
    <row r="21" spans="1:31" ht="15" customHeight="1">
      <c r="A21" s="210" t="s">
        <v>674</v>
      </c>
      <c r="B21" s="231">
        <v>-1306.2329999999999</v>
      </c>
      <c r="C21" s="231">
        <v>-1186.4159999999999</v>
      </c>
      <c r="D21" s="231">
        <v>-1439.7670000000001</v>
      </c>
      <c r="E21" s="231">
        <v>-1576.7850000000001</v>
      </c>
      <c r="F21" s="234">
        <v>-5509.201</v>
      </c>
      <c r="G21" s="231">
        <v>-1301.6949999999999</v>
      </c>
      <c r="H21" s="231">
        <v>-1242.354</v>
      </c>
      <c r="I21" s="231">
        <v>-1052.7139999999999</v>
      </c>
      <c r="J21" s="231">
        <v>-1458.9449999999999</v>
      </c>
      <c r="K21" s="247">
        <v>-5055.7070000000003</v>
      </c>
      <c r="L21" s="231">
        <v>-1295.1790000000001</v>
      </c>
      <c r="M21" s="231">
        <v>-1392.519</v>
      </c>
      <c r="N21" s="231">
        <v>-1796.328</v>
      </c>
      <c r="O21" s="231">
        <v>-2138.8180000000002</v>
      </c>
      <c r="P21" s="234">
        <v>-6622.8440000000001</v>
      </c>
      <c r="Q21" s="231">
        <v>-1954.6189999999999</v>
      </c>
      <c r="R21" s="231">
        <v>-2305.9499999999998</v>
      </c>
      <c r="S21" s="231">
        <v>-2570.9690000000001</v>
      </c>
      <c r="T21" s="231">
        <v>-2594.9679999999998</v>
      </c>
      <c r="U21" s="234">
        <v>-9426.5069999999996</v>
      </c>
      <c r="V21" s="231">
        <v>-2606.9659999999999</v>
      </c>
      <c r="W21" s="231">
        <v>-2660.8609999999999</v>
      </c>
      <c r="X21" s="231">
        <v>-2911.2440000000001</v>
      </c>
      <c r="Y21" s="231">
        <v>-2815.19</v>
      </c>
      <c r="Z21" s="234">
        <v>-10994.262000000001</v>
      </c>
      <c r="AA21" s="231">
        <v>-1846.1389999999999</v>
      </c>
      <c r="AB21" s="231">
        <v>-1898.556</v>
      </c>
      <c r="AC21" s="231">
        <v>-2190.63</v>
      </c>
      <c r="AD21" s="231">
        <v>-2711.2719999999999</v>
      </c>
      <c r="AE21" s="234">
        <v>-8646.5959999999995</v>
      </c>
    </row>
    <row r="22" spans="1:31" ht="15" customHeight="1">
      <c r="A22" s="210"/>
      <c r="B22" s="231"/>
      <c r="C22" s="231"/>
      <c r="D22" s="231"/>
      <c r="E22" s="231"/>
      <c r="F22" s="234"/>
      <c r="G22" s="231"/>
      <c r="H22" s="231"/>
      <c r="I22" s="231"/>
      <c r="J22" s="231"/>
      <c r="K22" s="247"/>
      <c r="L22" s="231"/>
      <c r="M22" s="231"/>
      <c r="N22" s="231"/>
      <c r="O22" s="231"/>
      <c r="P22" s="234"/>
      <c r="Q22" s="231"/>
      <c r="R22" s="231"/>
      <c r="S22" s="231"/>
      <c r="T22" s="231"/>
      <c r="U22" s="234"/>
      <c r="V22" s="231"/>
      <c r="W22" s="231"/>
      <c r="X22" s="231"/>
      <c r="Y22" s="231"/>
      <c r="Z22" s="234"/>
      <c r="AA22" s="231"/>
      <c r="AB22" s="231"/>
      <c r="AC22" s="231"/>
      <c r="AD22" s="231"/>
      <c r="AE22" s="234"/>
    </row>
    <row r="23" spans="1:31" s="228" customFormat="1" ht="15" customHeight="1">
      <c r="A23" s="211" t="s">
        <v>672</v>
      </c>
      <c r="B23" s="235">
        <v>-34.628</v>
      </c>
      <c r="C23" s="235">
        <v>-35.052</v>
      </c>
      <c r="D23" s="235">
        <v>-23.402000000000001</v>
      </c>
      <c r="E23" s="235">
        <v>-21.684999999999999</v>
      </c>
      <c r="F23" s="236">
        <v>-114.767</v>
      </c>
      <c r="G23" s="235">
        <v>18.748999999999999</v>
      </c>
      <c r="H23" s="235">
        <v>-18.981999999999999</v>
      </c>
      <c r="I23" s="235">
        <v>-15.326000000000001</v>
      </c>
      <c r="J23" s="235">
        <v>-47.168999999999997</v>
      </c>
      <c r="K23" s="246">
        <v>-62.728000000000002</v>
      </c>
      <c r="L23" s="235">
        <v>-20.744</v>
      </c>
      <c r="M23" s="235">
        <v>-23.576000000000001</v>
      </c>
      <c r="N23" s="235">
        <v>-50.414999999999999</v>
      </c>
      <c r="O23" s="235">
        <v>-41.531999999999996</v>
      </c>
      <c r="P23" s="236">
        <v>-136.267</v>
      </c>
      <c r="Q23" s="235">
        <v>-63.854999999999997</v>
      </c>
      <c r="R23" s="235">
        <v>-78.376999999999995</v>
      </c>
      <c r="S23" s="235">
        <v>-83.924999999999997</v>
      </c>
      <c r="T23" s="235">
        <v>-84.811999999999998</v>
      </c>
      <c r="U23" s="236">
        <v>-310.96899999999999</v>
      </c>
      <c r="V23" s="235">
        <v>-105.41500000000001</v>
      </c>
      <c r="W23" s="235">
        <v>-79.450999999999993</v>
      </c>
      <c r="X23" s="235">
        <v>-79.122</v>
      </c>
      <c r="Y23" s="235">
        <v>-92.082999999999998</v>
      </c>
      <c r="Z23" s="236">
        <v>-356.07100000000003</v>
      </c>
      <c r="AA23" s="235">
        <v>-64.094999999999999</v>
      </c>
      <c r="AB23" s="235">
        <v>-194.88900000000001</v>
      </c>
      <c r="AC23" s="235">
        <v>-48.8</v>
      </c>
      <c r="AD23" s="235">
        <v>162.49600000000001</v>
      </c>
      <c r="AE23" s="236">
        <v>-145.28800000000001</v>
      </c>
    </row>
    <row r="24" spans="1:31" s="228" customFormat="1" ht="13.5" thickBot="1">
      <c r="A24" s="245" t="s">
        <v>709</v>
      </c>
      <c r="B24" s="229">
        <v>3638.0259999999998</v>
      </c>
      <c r="C24" s="229">
        <v>3316.8</v>
      </c>
      <c r="D24" s="229">
        <v>3940.0880000000002</v>
      </c>
      <c r="E24" s="229">
        <v>3745.74</v>
      </c>
      <c r="F24" s="229">
        <v>14640.654</v>
      </c>
      <c r="G24" s="229">
        <v>3543.607</v>
      </c>
      <c r="H24" s="229">
        <v>3585.0830000000001</v>
      </c>
      <c r="I24" s="229">
        <v>3412.2860000000001</v>
      </c>
      <c r="J24" s="229">
        <v>3501.634</v>
      </c>
      <c r="K24" s="229">
        <v>14042.61</v>
      </c>
      <c r="L24" s="229">
        <v>3512.0520000000001</v>
      </c>
      <c r="M24" s="229">
        <v>3621.7359999999999</v>
      </c>
      <c r="N24" s="229">
        <v>4021.7339999999999</v>
      </c>
      <c r="O24" s="229">
        <v>4680.433</v>
      </c>
      <c r="P24" s="229">
        <v>15835.957</v>
      </c>
      <c r="Q24" s="229">
        <v>4528.9610000000002</v>
      </c>
      <c r="R24" s="229">
        <v>4972.7839999999997</v>
      </c>
      <c r="S24" s="229">
        <v>5456.9889999999996</v>
      </c>
      <c r="T24" s="229">
        <v>5659.99</v>
      </c>
      <c r="U24" s="229">
        <v>20618.723999999998</v>
      </c>
      <c r="V24" s="229">
        <v>5807.9359999999997</v>
      </c>
      <c r="W24" s="229">
        <v>6134.3059999999996</v>
      </c>
      <c r="X24" s="229">
        <v>6117.1760000000004</v>
      </c>
      <c r="Y24" s="229">
        <v>5773.0730000000003</v>
      </c>
      <c r="Z24" s="229">
        <v>23832.491999999998</v>
      </c>
      <c r="AA24" s="229">
        <v>5234.74</v>
      </c>
      <c r="AB24" s="229">
        <v>5575.0590000000002</v>
      </c>
      <c r="AC24" s="229">
        <v>5594.7349999999997</v>
      </c>
      <c r="AD24" s="229">
        <v>5817.4139999999998</v>
      </c>
      <c r="AE24" s="229">
        <v>22221.948</v>
      </c>
    </row>
    <row r="25" spans="1:3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row>
    <row r="27" spans="1:3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E27" s="227"/>
    </row>
    <row r="28" spans="1:31">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E28" s="227"/>
    </row>
    <row r="29" spans="1:31">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E29" s="227"/>
    </row>
    <row r="30" spans="1:31">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E30" s="227"/>
    </row>
    <row r="31" spans="1:31">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E31" s="227"/>
    </row>
    <row r="32" spans="1:31">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E32" s="227"/>
    </row>
    <row r="33" spans="2:31">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E33" s="227"/>
    </row>
    <row r="34" spans="2:31">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E34" s="227"/>
    </row>
    <row r="35" spans="2:31">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E35" s="227"/>
    </row>
    <row r="36" spans="2:3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E36" s="227"/>
    </row>
    <row r="37" spans="2:31">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E37" s="227"/>
    </row>
    <row r="38" spans="2:31">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E38" s="227"/>
    </row>
    <row r="39" spans="2:31">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E39" s="227"/>
    </row>
    <row r="40" spans="2:31">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E40" s="227"/>
    </row>
    <row r="41" spans="2:31">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E41" s="227"/>
    </row>
    <row r="42" spans="2:31">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E42" s="227"/>
    </row>
    <row r="43" spans="2:31">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E43" s="227"/>
    </row>
    <row r="44" spans="2:31">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E44" s="227"/>
    </row>
    <row r="45" spans="2:31">
      <c r="B45" s="227"/>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000066"/>
    <pageSetUpPr fitToPage="1"/>
  </sheetPr>
  <dimension ref="A1:AE64"/>
  <sheetViews>
    <sheetView showGridLines="0" zoomScaleNormal="100" workbookViewId="0">
      <pane xSplit="1" ySplit="5" topLeftCell="Z6"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61.7265625" style="218" customWidth="1"/>
    <col min="2" max="17" width="13.7265625" style="218" customWidth="1"/>
    <col min="18" max="20" width="13.54296875" style="218" customWidth="1"/>
    <col min="21" max="31" width="13.7265625" style="218" customWidth="1"/>
    <col min="32" max="16384" width="9.1796875" style="218"/>
  </cols>
  <sheetData>
    <row r="1" spans="1:31" s="346" customFormat="1" ht="39.65" customHeight="1">
      <c r="A1" s="1559" t="s">
        <v>1927</v>
      </c>
      <c r="B1" s="1560"/>
      <c r="C1" s="1560"/>
      <c r="D1" s="1561"/>
      <c r="E1" s="1561"/>
      <c r="F1" s="1560"/>
      <c r="G1" s="1560"/>
      <c r="H1" s="1560"/>
      <c r="I1" s="1561"/>
      <c r="J1" s="1561"/>
      <c r="K1" s="1560"/>
      <c r="L1" s="1560"/>
      <c r="M1" s="1560"/>
      <c r="N1" s="1560"/>
      <c r="O1" s="1561"/>
      <c r="P1" s="1560"/>
      <c r="Q1" s="1560"/>
      <c r="R1" s="1560"/>
      <c r="S1" s="1560"/>
      <c r="T1" s="1561"/>
      <c r="U1" s="1560"/>
      <c r="V1" s="1560"/>
      <c r="W1" s="1560"/>
      <c r="X1" s="1560"/>
      <c r="Y1" s="1560"/>
      <c r="Z1" s="1560"/>
      <c r="AA1" s="1560"/>
      <c r="AB1" s="1560"/>
      <c r="AC1" s="1560"/>
      <c r="AD1" s="1560"/>
      <c r="AE1" s="1560"/>
    </row>
    <row r="2" spans="1:31" s="346" customFormat="1" ht="8.25" customHeight="1">
      <c r="A2" s="347"/>
    </row>
    <row r="3" spans="1:31">
      <c r="A3" s="330"/>
      <c r="B3" s="293"/>
      <c r="C3" s="345"/>
      <c r="G3" s="345"/>
      <c r="H3" s="345"/>
      <c r="AE3" s="218" t="s">
        <v>710</v>
      </c>
    </row>
    <row r="4" spans="1:31" ht="13.5" thickBot="1">
      <c r="A4" s="1560"/>
      <c r="B4" s="1560"/>
      <c r="C4" s="1560"/>
      <c r="D4" s="1561"/>
      <c r="E4" s="1561"/>
      <c r="F4" s="1560"/>
      <c r="G4" s="1560"/>
      <c r="H4" s="1560"/>
      <c r="I4" s="1561"/>
      <c r="J4" s="1561"/>
      <c r="K4" s="1560"/>
      <c r="L4" s="1560"/>
      <c r="M4" s="1560"/>
      <c r="N4" s="1560"/>
      <c r="O4" s="1561"/>
      <c r="P4" s="1560"/>
      <c r="Q4" s="1560"/>
      <c r="R4" s="1560"/>
      <c r="S4" s="1560"/>
      <c r="T4" s="1561"/>
      <c r="U4" s="1560"/>
      <c r="V4" s="1560"/>
      <c r="W4" s="1560"/>
      <c r="X4" s="1560"/>
      <c r="Y4" s="1560"/>
      <c r="Z4" s="1560"/>
      <c r="AA4" s="1560"/>
      <c r="AB4" s="1560"/>
      <c r="AC4" s="1560"/>
      <c r="AD4" s="1560"/>
      <c r="AE4" s="1560"/>
    </row>
    <row r="5" spans="1:31">
      <c r="A5" s="238"/>
      <c r="B5" s="238" t="s">
        <v>28</v>
      </c>
      <c r="C5" s="238" t="s">
        <v>29</v>
      </c>
      <c r="D5" s="238" t="s">
        <v>30</v>
      </c>
      <c r="E5" s="240" t="s">
        <v>31</v>
      </c>
      <c r="F5" s="238" t="s">
        <v>819</v>
      </c>
      <c r="G5" s="238" t="s">
        <v>32</v>
      </c>
      <c r="H5" s="238" t="s">
        <v>33</v>
      </c>
      <c r="I5" s="238" t="s">
        <v>34</v>
      </c>
      <c r="J5" s="240" t="s">
        <v>35</v>
      </c>
      <c r="K5" s="238" t="s">
        <v>818</v>
      </c>
      <c r="L5" s="238" t="s">
        <v>36</v>
      </c>
      <c r="M5" s="238" t="s">
        <v>37</v>
      </c>
      <c r="N5" s="238" t="s">
        <v>38</v>
      </c>
      <c r="O5" s="240" t="s">
        <v>39</v>
      </c>
      <c r="P5" s="238" t="s">
        <v>817</v>
      </c>
      <c r="Q5" s="238" t="s">
        <v>40</v>
      </c>
      <c r="R5" s="238" t="s">
        <v>41</v>
      </c>
      <c r="S5" s="238" t="s">
        <v>64</v>
      </c>
      <c r="T5" s="240" t="s">
        <v>72</v>
      </c>
      <c r="U5" s="238" t="s">
        <v>816</v>
      </c>
      <c r="V5" s="238" t="s">
        <v>576</v>
      </c>
      <c r="W5" s="238" t="s">
        <v>585</v>
      </c>
      <c r="X5" s="238" t="s">
        <v>588</v>
      </c>
      <c r="Y5" s="238" t="s">
        <v>590</v>
      </c>
      <c r="Z5" s="239" t="s">
        <v>698</v>
      </c>
      <c r="AA5" s="238" t="s">
        <v>610</v>
      </c>
      <c r="AB5" s="238" t="s">
        <v>624</v>
      </c>
      <c r="AC5" s="238" t="s">
        <v>634</v>
      </c>
      <c r="AD5" s="238" t="s">
        <v>655</v>
      </c>
      <c r="AE5" s="239" t="s">
        <v>704</v>
      </c>
    </row>
    <row r="6" spans="1:31">
      <c r="A6" s="344"/>
      <c r="B6" s="338"/>
      <c r="C6" s="338"/>
      <c r="D6" s="338"/>
      <c r="E6" s="338"/>
      <c r="F6" s="337"/>
      <c r="G6" s="338"/>
      <c r="H6" s="338"/>
      <c r="I6" s="338"/>
      <c r="J6" s="338"/>
      <c r="K6" s="337"/>
      <c r="L6" s="338"/>
      <c r="M6" s="338"/>
      <c r="N6" s="338"/>
      <c r="O6" s="338"/>
      <c r="P6" s="337"/>
      <c r="Q6" s="338"/>
      <c r="R6" s="338"/>
      <c r="S6" s="338"/>
      <c r="T6" s="338"/>
      <c r="U6" s="337"/>
      <c r="V6" s="338"/>
      <c r="W6" s="338"/>
      <c r="X6" s="338"/>
      <c r="Y6" s="338"/>
      <c r="Z6" s="337"/>
      <c r="AA6" s="338"/>
      <c r="AB6" s="338"/>
      <c r="AC6" s="338"/>
      <c r="AD6" s="338"/>
      <c r="AE6" s="337"/>
    </row>
    <row r="7" spans="1:31" s="211" customFormat="1" ht="15" customHeight="1">
      <c r="A7" s="212" t="s">
        <v>16</v>
      </c>
      <c r="B7" s="341">
        <v>17300.253000000001</v>
      </c>
      <c r="C7" s="341">
        <v>17856.525000000001</v>
      </c>
      <c r="D7" s="341">
        <v>19007.413</v>
      </c>
      <c r="E7" s="341">
        <v>19203.414000000001</v>
      </c>
      <c r="F7" s="340">
        <v>73367.606</v>
      </c>
      <c r="G7" s="341">
        <v>19517.740000000002</v>
      </c>
      <c r="H7" s="341">
        <v>19845.329000000002</v>
      </c>
      <c r="I7" s="341">
        <v>19179.016</v>
      </c>
      <c r="J7" s="341">
        <v>19932.224999999999</v>
      </c>
      <c r="K7" s="340">
        <v>78474.31</v>
      </c>
      <c r="L7" s="341">
        <v>18816.606</v>
      </c>
      <c r="M7" s="341">
        <v>19166.455000000002</v>
      </c>
      <c r="N7" s="341">
        <v>19612.452000000001</v>
      </c>
      <c r="O7" s="341">
        <v>20879.966</v>
      </c>
      <c r="P7" s="340">
        <v>78475.479000000007</v>
      </c>
      <c r="Q7" s="341">
        <v>20662.388999999999</v>
      </c>
      <c r="R7" s="341">
        <v>22118.062000000002</v>
      </c>
      <c r="S7" s="341">
        <v>23305.491999999998</v>
      </c>
      <c r="T7" s="341">
        <v>23754.17</v>
      </c>
      <c r="U7" s="340">
        <v>89840.112999999998</v>
      </c>
      <c r="V7" s="341">
        <v>24946.081999999999</v>
      </c>
      <c r="W7" s="341">
        <v>25338.636999999999</v>
      </c>
      <c r="X7" s="341">
        <v>26945.473999999998</v>
      </c>
      <c r="Y7" s="341">
        <v>26679.97</v>
      </c>
      <c r="Z7" s="340">
        <v>103910.163</v>
      </c>
      <c r="AA7" s="341">
        <v>25867.489000000001</v>
      </c>
      <c r="AB7" s="341">
        <v>26478.417000000001</v>
      </c>
      <c r="AC7" s="341">
        <v>27597.492999999999</v>
      </c>
      <c r="AD7" s="341">
        <v>27369.895</v>
      </c>
      <c r="AE7" s="340">
        <v>107313.295</v>
      </c>
    </row>
    <row r="8" spans="1:31" ht="9" customHeight="1">
      <c r="B8" s="336"/>
      <c r="C8" s="336"/>
      <c r="D8" s="336"/>
      <c r="E8" s="336"/>
      <c r="F8" s="337"/>
      <c r="G8" s="336"/>
      <c r="H8" s="336"/>
      <c r="I8" s="336"/>
      <c r="J8" s="336"/>
      <c r="K8" s="337"/>
      <c r="L8" s="336"/>
      <c r="M8" s="336"/>
      <c r="N8" s="336"/>
      <c r="O8" s="336"/>
      <c r="P8" s="337"/>
      <c r="Q8" s="336"/>
      <c r="R8" s="336"/>
      <c r="S8" s="336"/>
      <c r="T8" s="336"/>
      <c r="U8" s="337"/>
      <c r="V8" s="336"/>
      <c r="W8" s="336"/>
      <c r="X8" s="336"/>
      <c r="Y8" s="336"/>
      <c r="Z8" s="337"/>
      <c r="AA8" s="336"/>
      <c r="AB8" s="336"/>
      <c r="AC8" s="336"/>
      <c r="AD8" s="336"/>
      <c r="AE8" s="337"/>
    </row>
    <row r="9" spans="1:31" ht="15" customHeight="1">
      <c r="A9" s="210" t="s">
        <v>689</v>
      </c>
      <c r="B9" s="338">
        <v>11692.861999999999</v>
      </c>
      <c r="C9" s="338">
        <v>11987.43</v>
      </c>
      <c r="D9" s="338">
        <v>12838.788</v>
      </c>
      <c r="E9" s="338">
        <v>12834.351000000001</v>
      </c>
      <c r="F9" s="337">
        <v>49353.430999999997</v>
      </c>
      <c r="G9" s="338">
        <v>13217.091</v>
      </c>
      <c r="H9" s="338">
        <v>13520.868</v>
      </c>
      <c r="I9" s="338">
        <v>12811.382</v>
      </c>
      <c r="J9" s="338">
        <v>12607.589</v>
      </c>
      <c r="K9" s="337">
        <v>52156.928999999996</v>
      </c>
      <c r="L9" s="338">
        <v>11526.244000000001</v>
      </c>
      <c r="M9" s="338">
        <v>11573.231</v>
      </c>
      <c r="N9" s="338">
        <v>11835.055</v>
      </c>
      <c r="O9" s="338">
        <v>12702.963</v>
      </c>
      <c r="P9" s="337">
        <v>47637.493000000002</v>
      </c>
      <c r="Q9" s="338">
        <v>12487.626</v>
      </c>
      <c r="R9" s="338">
        <v>13593.109</v>
      </c>
      <c r="S9" s="338">
        <v>14369.305</v>
      </c>
      <c r="T9" s="338">
        <v>14705.326999999999</v>
      </c>
      <c r="U9" s="337">
        <v>55155.366000000002</v>
      </c>
      <c r="V9" s="338">
        <v>15963.043</v>
      </c>
      <c r="W9" s="338">
        <v>16234.758</v>
      </c>
      <c r="X9" s="338">
        <v>17595.120999999999</v>
      </c>
      <c r="Y9" s="338">
        <v>16764.258000000002</v>
      </c>
      <c r="Z9" s="337">
        <v>66557.179999999993</v>
      </c>
      <c r="AA9" s="338">
        <v>16557.128000000001</v>
      </c>
      <c r="AB9" s="338">
        <v>16588.163</v>
      </c>
      <c r="AC9" s="338">
        <v>17706.064999999999</v>
      </c>
      <c r="AD9" s="338">
        <v>17321.593000000001</v>
      </c>
      <c r="AE9" s="337">
        <v>68172.948999999993</v>
      </c>
    </row>
    <row r="10" spans="1:31" ht="15" customHeight="1">
      <c r="A10" s="217" t="s">
        <v>688</v>
      </c>
      <c r="B10" s="338">
        <v>10753.043</v>
      </c>
      <c r="C10" s="338">
        <v>11287.877</v>
      </c>
      <c r="D10" s="338">
        <v>11697.025</v>
      </c>
      <c r="E10" s="338">
        <v>11795.489</v>
      </c>
      <c r="F10" s="337">
        <v>45533.434000000001</v>
      </c>
      <c r="G10" s="338">
        <v>12259.287</v>
      </c>
      <c r="H10" s="338">
        <v>12392.996999999999</v>
      </c>
      <c r="I10" s="338">
        <v>11962.875</v>
      </c>
      <c r="J10" s="338">
        <v>11732.189</v>
      </c>
      <c r="K10" s="337">
        <v>48347.347000000002</v>
      </c>
      <c r="L10" s="338">
        <v>10929.228999999999</v>
      </c>
      <c r="M10" s="338">
        <v>11305.19</v>
      </c>
      <c r="N10" s="338">
        <v>11495.279</v>
      </c>
      <c r="O10" s="338">
        <v>11964.049000000001</v>
      </c>
      <c r="P10" s="337">
        <v>45693.748</v>
      </c>
      <c r="Q10" s="338">
        <v>11873.967000000001</v>
      </c>
      <c r="R10" s="338">
        <v>12712.017</v>
      </c>
      <c r="S10" s="338">
        <v>13286.754000000001</v>
      </c>
      <c r="T10" s="338">
        <v>13687.156000000001</v>
      </c>
      <c r="U10" s="337">
        <v>51559.894</v>
      </c>
      <c r="V10" s="338">
        <v>14092.217000000001</v>
      </c>
      <c r="W10" s="338">
        <v>14673.258</v>
      </c>
      <c r="X10" s="338">
        <v>15319.367</v>
      </c>
      <c r="Y10" s="338">
        <v>15495.271000000001</v>
      </c>
      <c r="Z10" s="337">
        <v>59580.112999999998</v>
      </c>
      <c r="AA10" s="338">
        <v>14819.973</v>
      </c>
      <c r="AB10" s="338">
        <v>15067.806</v>
      </c>
      <c r="AC10" s="338">
        <v>15957.541999999999</v>
      </c>
      <c r="AD10" s="338">
        <v>15328.67</v>
      </c>
      <c r="AE10" s="337">
        <v>61173.991999999998</v>
      </c>
    </row>
    <row r="11" spans="1:31" ht="15" customHeight="1">
      <c r="A11" s="217" t="s">
        <v>687</v>
      </c>
      <c r="B11" s="338">
        <v>939.81899999999996</v>
      </c>
      <c r="C11" s="338">
        <v>699.553</v>
      </c>
      <c r="D11" s="338">
        <v>1141.7629999999999</v>
      </c>
      <c r="E11" s="339">
        <v>1038.8610000000001</v>
      </c>
      <c r="F11" s="337">
        <v>3819.9969999999998</v>
      </c>
      <c r="G11" s="338">
        <v>957.80399999999997</v>
      </c>
      <c r="H11" s="338">
        <v>1127.8710000000001</v>
      </c>
      <c r="I11" s="338">
        <v>848.50699999999995</v>
      </c>
      <c r="J11" s="339">
        <v>875.4</v>
      </c>
      <c r="K11" s="337">
        <v>3809.5819999999999</v>
      </c>
      <c r="L11" s="338">
        <v>597.01499999999999</v>
      </c>
      <c r="M11" s="338">
        <v>268.041</v>
      </c>
      <c r="N11" s="338">
        <v>339.77600000000001</v>
      </c>
      <c r="O11" s="338">
        <v>738.91399999999999</v>
      </c>
      <c r="P11" s="337">
        <v>1943.7449999999999</v>
      </c>
      <c r="Q11" s="338">
        <v>613.65800000000002</v>
      </c>
      <c r="R11" s="338">
        <v>881.09199999999998</v>
      </c>
      <c r="S11" s="338">
        <v>1082.5509999999999</v>
      </c>
      <c r="T11" s="338">
        <v>1018.171</v>
      </c>
      <c r="U11" s="337">
        <v>3595.4720000000002</v>
      </c>
      <c r="V11" s="338">
        <v>1870.826</v>
      </c>
      <c r="W11" s="338">
        <v>1561</v>
      </c>
      <c r="X11" s="338">
        <v>2275.7541999999999</v>
      </c>
      <c r="Y11" s="338">
        <v>1268.9873</v>
      </c>
      <c r="Z11" s="337">
        <v>6977.0672000000004</v>
      </c>
      <c r="AA11" s="338">
        <v>1737.1548</v>
      </c>
      <c r="AB11" s="338">
        <v>1520.356</v>
      </c>
      <c r="AC11" s="338">
        <v>1748.5229999999999</v>
      </c>
      <c r="AD11" s="338">
        <v>1992.923</v>
      </c>
      <c r="AE11" s="337">
        <v>6998.9570000000003</v>
      </c>
    </row>
    <row r="12" spans="1:31">
      <c r="A12" s="210" t="s">
        <v>383</v>
      </c>
      <c r="B12" s="338">
        <v>3928.8580000000002</v>
      </c>
      <c r="C12" s="338">
        <v>4122.1019999999999</v>
      </c>
      <c r="D12" s="338">
        <v>4233.2070000000003</v>
      </c>
      <c r="E12" s="339">
        <v>4432.1959999999999</v>
      </c>
      <c r="F12" s="337">
        <v>16716.363000000001</v>
      </c>
      <c r="G12" s="338">
        <v>4311.1499999999996</v>
      </c>
      <c r="H12" s="338">
        <v>4340.8810000000003</v>
      </c>
      <c r="I12" s="338">
        <v>4337.5540000000001</v>
      </c>
      <c r="J12" s="339">
        <v>5148.9470000000001</v>
      </c>
      <c r="K12" s="337">
        <v>18138.531999999999</v>
      </c>
      <c r="L12" s="338">
        <v>5121.7129999999997</v>
      </c>
      <c r="M12" s="338">
        <v>5398.9030000000002</v>
      </c>
      <c r="N12" s="338">
        <v>5590.5810000000001</v>
      </c>
      <c r="O12" s="338">
        <v>6036.3469999999998</v>
      </c>
      <c r="P12" s="337">
        <v>22147.544000000002</v>
      </c>
      <c r="Q12" s="338">
        <v>6056.8209999999999</v>
      </c>
      <c r="R12" s="338">
        <v>6337.982</v>
      </c>
      <c r="S12" s="338">
        <v>6557.6710000000003</v>
      </c>
      <c r="T12" s="338">
        <v>6824.5860000000002</v>
      </c>
      <c r="U12" s="337">
        <v>25777.06</v>
      </c>
      <c r="V12" s="338">
        <v>6866.5129999999999</v>
      </c>
      <c r="W12" s="338">
        <v>6906.2960000000003</v>
      </c>
      <c r="X12" s="338">
        <v>7082.2690000000002</v>
      </c>
      <c r="Y12" s="338">
        <v>7644.8149999999996</v>
      </c>
      <c r="Z12" s="337">
        <v>28499.893</v>
      </c>
      <c r="AA12" s="338">
        <v>7169.2759999999998</v>
      </c>
      <c r="AB12" s="338">
        <v>7816.0619999999999</v>
      </c>
      <c r="AC12" s="338">
        <v>7824.8379999999997</v>
      </c>
      <c r="AD12" s="338">
        <v>7980.2139999999999</v>
      </c>
      <c r="AE12" s="337">
        <v>30790.39</v>
      </c>
    </row>
    <row r="13" spans="1:31" ht="24.75" customHeight="1">
      <c r="A13" s="216" t="s">
        <v>686</v>
      </c>
      <c r="B13" s="338">
        <v>1678.5340000000001</v>
      </c>
      <c r="C13" s="338">
        <v>1746.9929999999999</v>
      </c>
      <c r="D13" s="338">
        <v>1935.4190000000001</v>
      </c>
      <c r="E13" s="339">
        <v>1936.8679999999999</v>
      </c>
      <c r="F13" s="337">
        <v>7297.8130000000001</v>
      </c>
      <c r="G13" s="338">
        <v>1989.499</v>
      </c>
      <c r="H13" s="338">
        <v>1983.5809999999999</v>
      </c>
      <c r="I13" s="338">
        <v>2030.078</v>
      </c>
      <c r="J13" s="339">
        <v>2175.6889999999999</v>
      </c>
      <c r="K13" s="337">
        <v>8178.848</v>
      </c>
      <c r="L13" s="338">
        <v>2168.6480000000001</v>
      </c>
      <c r="M13" s="338">
        <v>2194.3220000000001</v>
      </c>
      <c r="N13" s="338">
        <v>2186.817</v>
      </c>
      <c r="O13" s="338">
        <v>2140.7939999999999</v>
      </c>
      <c r="P13" s="337">
        <v>8690.5810000000001</v>
      </c>
      <c r="Q13" s="338">
        <v>2117.9430000000002</v>
      </c>
      <c r="R13" s="338">
        <v>2186.9720000000002</v>
      </c>
      <c r="S13" s="338">
        <v>2378.5169999999998</v>
      </c>
      <c r="T13" s="338">
        <v>2224.2559999999999</v>
      </c>
      <c r="U13" s="337">
        <v>8907.6869999999999</v>
      </c>
      <c r="V13" s="338">
        <v>2116.549</v>
      </c>
      <c r="W13" s="338">
        <v>2197.5830000000001</v>
      </c>
      <c r="X13" s="338">
        <v>2268.0839999999998</v>
      </c>
      <c r="Y13" s="338">
        <v>2270.8960000000002</v>
      </c>
      <c r="Z13" s="337">
        <v>8853.1129999999994</v>
      </c>
      <c r="AA13" s="338">
        <v>2141.0859999999998</v>
      </c>
      <c r="AB13" s="338">
        <v>2074.192</v>
      </c>
      <c r="AC13" s="338">
        <v>2066.59</v>
      </c>
      <c r="AD13" s="338">
        <v>2068.0880000000002</v>
      </c>
      <c r="AE13" s="337">
        <v>8349.9560000000001</v>
      </c>
    </row>
    <row r="14" spans="1:31">
      <c r="A14" s="210" t="s">
        <v>45</v>
      </c>
      <c r="B14" s="338">
        <v>0</v>
      </c>
      <c r="C14" s="338">
        <v>0</v>
      </c>
      <c r="D14" s="338">
        <v>0</v>
      </c>
      <c r="E14" s="338">
        <v>0</v>
      </c>
      <c r="F14" s="337">
        <v>0</v>
      </c>
      <c r="G14" s="338">
        <v>0</v>
      </c>
      <c r="H14" s="338">
        <v>0</v>
      </c>
      <c r="I14" s="338">
        <v>0</v>
      </c>
      <c r="J14" s="338">
        <v>0</v>
      </c>
      <c r="K14" s="337">
        <v>0</v>
      </c>
      <c r="L14" s="338">
        <v>0</v>
      </c>
      <c r="M14" s="338">
        <v>0</v>
      </c>
      <c r="N14" s="338">
        <v>0</v>
      </c>
      <c r="O14" s="338">
        <v>0</v>
      </c>
      <c r="P14" s="337">
        <v>0</v>
      </c>
      <c r="Q14" s="338">
        <v>0</v>
      </c>
      <c r="R14" s="338">
        <v>0</v>
      </c>
      <c r="S14" s="338">
        <v>0</v>
      </c>
      <c r="T14" s="338">
        <v>0</v>
      </c>
      <c r="U14" s="337">
        <v>0</v>
      </c>
      <c r="V14" s="338">
        <v>0</v>
      </c>
      <c r="W14" s="338">
        <v>0</v>
      </c>
      <c r="X14" s="338">
        <v>0</v>
      </c>
      <c r="Y14" s="338">
        <v>0</v>
      </c>
      <c r="Z14" s="337">
        <v>0</v>
      </c>
      <c r="AA14" s="338">
        <v>0</v>
      </c>
      <c r="AB14" s="338">
        <v>0</v>
      </c>
      <c r="AC14" s="338">
        <v>0</v>
      </c>
      <c r="AD14" s="338">
        <v>0</v>
      </c>
      <c r="AE14" s="337">
        <v>0</v>
      </c>
    </row>
    <row r="15" spans="1:31" ht="15" customHeight="1">
      <c r="A15" s="210" t="s">
        <v>685</v>
      </c>
      <c r="B15" s="338">
        <v>0</v>
      </c>
      <c r="C15" s="338">
        <v>0</v>
      </c>
      <c r="D15" s="338">
        <v>0</v>
      </c>
      <c r="E15" s="338">
        <v>0</v>
      </c>
      <c r="F15" s="337">
        <v>0</v>
      </c>
      <c r="G15" s="338">
        <v>0</v>
      </c>
      <c r="H15" s="338">
        <v>0</v>
      </c>
      <c r="I15" s="338">
        <v>0</v>
      </c>
      <c r="J15" s="338">
        <v>0</v>
      </c>
      <c r="K15" s="337">
        <v>0</v>
      </c>
      <c r="L15" s="338">
        <v>0</v>
      </c>
      <c r="M15" s="338">
        <v>0</v>
      </c>
      <c r="N15" s="338">
        <v>0</v>
      </c>
      <c r="O15" s="338">
        <v>0</v>
      </c>
      <c r="P15" s="337">
        <v>0</v>
      </c>
      <c r="Q15" s="338">
        <v>0</v>
      </c>
      <c r="R15" s="338">
        <v>0</v>
      </c>
      <c r="S15" s="338">
        <v>0</v>
      </c>
      <c r="T15" s="338">
        <v>0</v>
      </c>
      <c r="U15" s="337">
        <v>0</v>
      </c>
      <c r="V15" s="338">
        <v>0</v>
      </c>
      <c r="W15" s="338">
        <v>0</v>
      </c>
      <c r="X15" s="338">
        <v>0</v>
      </c>
      <c r="Y15" s="338">
        <v>0</v>
      </c>
      <c r="Z15" s="337">
        <v>0</v>
      </c>
      <c r="AA15" s="338">
        <v>0</v>
      </c>
      <c r="AB15" s="338">
        <v>0</v>
      </c>
      <c r="AC15" s="338">
        <v>0</v>
      </c>
      <c r="AD15" s="338">
        <v>0</v>
      </c>
      <c r="AE15" s="337">
        <v>0</v>
      </c>
    </row>
    <row r="16" spans="1:31" ht="15" customHeight="1">
      <c r="A16" s="215" t="s">
        <v>684</v>
      </c>
      <c r="B16" s="338">
        <v>0</v>
      </c>
      <c r="C16" s="338">
        <v>0</v>
      </c>
      <c r="D16" s="338">
        <v>0</v>
      </c>
      <c r="E16" s="339">
        <v>0</v>
      </c>
      <c r="F16" s="337">
        <v>0</v>
      </c>
      <c r="G16" s="338">
        <v>0</v>
      </c>
      <c r="H16" s="338">
        <v>0</v>
      </c>
      <c r="I16" s="338">
        <v>0</v>
      </c>
      <c r="J16" s="339">
        <v>0</v>
      </c>
      <c r="K16" s="337">
        <v>0</v>
      </c>
      <c r="L16" s="338">
        <v>0</v>
      </c>
      <c r="M16" s="338">
        <v>0</v>
      </c>
      <c r="N16" s="338">
        <v>0</v>
      </c>
      <c r="O16" s="338">
        <v>0</v>
      </c>
      <c r="P16" s="337">
        <v>0</v>
      </c>
      <c r="Q16" s="338">
        <v>0</v>
      </c>
      <c r="R16" s="338">
        <v>0</v>
      </c>
      <c r="S16" s="338">
        <v>0</v>
      </c>
      <c r="T16" s="338">
        <v>0</v>
      </c>
      <c r="U16" s="337">
        <v>0</v>
      </c>
      <c r="V16" s="338">
        <v>0</v>
      </c>
      <c r="W16" s="338">
        <v>0</v>
      </c>
      <c r="X16" s="338">
        <v>0</v>
      </c>
      <c r="Y16" s="338">
        <v>0</v>
      </c>
      <c r="Z16" s="337">
        <v>0</v>
      </c>
      <c r="AA16" s="338">
        <v>0</v>
      </c>
      <c r="AB16" s="338">
        <v>0</v>
      </c>
      <c r="AC16" s="338">
        <v>0</v>
      </c>
      <c r="AD16" s="338">
        <v>0</v>
      </c>
      <c r="AE16" s="337">
        <v>0</v>
      </c>
    </row>
    <row r="17" spans="1:31" ht="9" customHeight="1">
      <c r="A17" s="214"/>
      <c r="B17" s="336"/>
      <c r="C17" s="336"/>
      <c r="D17" s="336"/>
      <c r="E17" s="336"/>
      <c r="F17" s="335"/>
      <c r="G17" s="336"/>
      <c r="H17" s="336"/>
      <c r="I17" s="336"/>
      <c r="J17" s="336"/>
      <c r="K17" s="335"/>
      <c r="L17" s="336"/>
      <c r="M17" s="336"/>
      <c r="N17" s="336"/>
      <c r="O17" s="336"/>
      <c r="P17" s="335"/>
      <c r="Q17" s="336"/>
      <c r="R17" s="336"/>
      <c r="S17" s="336"/>
      <c r="T17" s="336"/>
      <c r="U17" s="335"/>
      <c r="V17" s="336"/>
      <c r="W17" s="336"/>
      <c r="X17" s="336"/>
      <c r="Y17" s="336"/>
      <c r="Z17" s="335"/>
      <c r="AA17" s="336"/>
      <c r="AB17" s="336"/>
      <c r="AC17" s="336"/>
      <c r="AD17" s="336"/>
      <c r="AE17" s="335"/>
    </row>
    <row r="18" spans="1:31" s="211" customFormat="1" ht="15" customHeight="1">
      <c r="A18" s="211" t="s">
        <v>438</v>
      </c>
      <c r="B18" s="341">
        <v>-3266.221</v>
      </c>
      <c r="C18" s="341">
        <v>-3806.38</v>
      </c>
      <c r="D18" s="341">
        <v>-3778.7489999999998</v>
      </c>
      <c r="E18" s="342">
        <v>-3998.3490000000002</v>
      </c>
      <c r="F18" s="340">
        <v>-14849.698</v>
      </c>
      <c r="G18" s="341">
        <v>-4998.2269999999999</v>
      </c>
      <c r="H18" s="341">
        <v>-4995.3239999999996</v>
      </c>
      <c r="I18" s="341">
        <v>-4946.4989999999998</v>
      </c>
      <c r="J18" s="342">
        <v>-4530.848</v>
      </c>
      <c r="K18" s="340">
        <v>-19470.898000000001</v>
      </c>
      <c r="L18" s="341">
        <v>-3853.5079999999998</v>
      </c>
      <c r="M18" s="341">
        <v>-3649.7919999999999</v>
      </c>
      <c r="N18" s="341">
        <v>-3239.5590000000002</v>
      </c>
      <c r="O18" s="341">
        <v>-2791.8829999999998</v>
      </c>
      <c r="P18" s="340">
        <v>-13534.742</v>
      </c>
      <c r="Q18" s="341">
        <v>-3163.922</v>
      </c>
      <c r="R18" s="341">
        <v>-3231.3919999999998</v>
      </c>
      <c r="S18" s="341">
        <v>-3343.3069999999998</v>
      </c>
      <c r="T18" s="341">
        <v>-3283.97</v>
      </c>
      <c r="U18" s="340">
        <v>-13022.592000000001</v>
      </c>
      <c r="V18" s="341">
        <v>-4454.835</v>
      </c>
      <c r="W18" s="341">
        <v>-4386.6980000000003</v>
      </c>
      <c r="X18" s="341">
        <v>-4653.0079999999998</v>
      </c>
      <c r="Y18" s="341">
        <v>-4634.3710000000001</v>
      </c>
      <c r="Z18" s="340">
        <v>-18128.912</v>
      </c>
      <c r="AA18" s="341">
        <v>-6402.0749999999998</v>
      </c>
      <c r="AB18" s="341">
        <v>-5365.2460000000001</v>
      </c>
      <c r="AC18" s="341">
        <v>-5229.701</v>
      </c>
      <c r="AD18" s="341">
        <v>-4819.1899999999996</v>
      </c>
      <c r="AE18" s="340">
        <v>-21816.212</v>
      </c>
    </row>
    <row r="19" spans="1:31" ht="15" customHeight="1">
      <c r="A19" s="210" t="s">
        <v>42</v>
      </c>
      <c r="B19" s="338">
        <v>-4491.3950000000004</v>
      </c>
      <c r="C19" s="338">
        <v>-5237.3689999999997</v>
      </c>
      <c r="D19" s="338">
        <v>-5110.3450000000003</v>
      </c>
      <c r="E19" s="339">
        <v>-5586.9870000000001</v>
      </c>
      <c r="F19" s="337">
        <v>-20426.097000000002</v>
      </c>
      <c r="G19" s="338">
        <v>-6210.0730000000003</v>
      </c>
      <c r="H19" s="338">
        <v>-6139.0829999999996</v>
      </c>
      <c r="I19" s="338">
        <v>-6120.2049999999999</v>
      </c>
      <c r="J19" s="339">
        <v>-5740.7709999999997</v>
      </c>
      <c r="K19" s="337">
        <v>-24210.132000000001</v>
      </c>
      <c r="L19" s="338">
        <v>-4939.3689999999997</v>
      </c>
      <c r="M19" s="338">
        <v>-4911.9089999999997</v>
      </c>
      <c r="N19" s="338">
        <v>-4536.8190000000004</v>
      </c>
      <c r="O19" s="338">
        <v>-4191.3419999999996</v>
      </c>
      <c r="P19" s="337">
        <v>-18579.439999999999</v>
      </c>
      <c r="Q19" s="338">
        <v>-4251.5829999999996</v>
      </c>
      <c r="R19" s="338">
        <v>-4465.067</v>
      </c>
      <c r="S19" s="338">
        <v>-4740.8029999999999</v>
      </c>
      <c r="T19" s="338">
        <v>-4613.7520000000004</v>
      </c>
      <c r="U19" s="337">
        <v>-18071.205000000002</v>
      </c>
      <c r="V19" s="338">
        <v>-5515.1220000000003</v>
      </c>
      <c r="W19" s="338">
        <v>-5519.75</v>
      </c>
      <c r="X19" s="338">
        <v>-5747.2420000000002</v>
      </c>
      <c r="Y19" s="338">
        <v>-6115.92</v>
      </c>
      <c r="Z19" s="337">
        <v>-22898.034</v>
      </c>
      <c r="AA19" s="338">
        <v>-7231.317</v>
      </c>
      <c r="AB19" s="338">
        <v>-6337.2849999999999</v>
      </c>
      <c r="AC19" s="338">
        <v>-6168.5919999999996</v>
      </c>
      <c r="AD19" s="338">
        <v>-5822.7049999999999</v>
      </c>
      <c r="AE19" s="337">
        <v>-25559.899000000001</v>
      </c>
    </row>
    <row r="20" spans="1:31" ht="15" customHeight="1">
      <c r="A20" s="210" t="s">
        <v>680</v>
      </c>
      <c r="B20" s="338">
        <v>1225.174</v>
      </c>
      <c r="C20" s="338">
        <v>1430.989</v>
      </c>
      <c r="D20" s="338">
        <v>1331.596</v>
      </c>
      <c r="E20" s="338">
        <v>1588.6389999999999</v>
      </c>
      <c r="F20" s="337">
        <v>5576.3990000000003</v>
      </c>
      <c r="G20" s="338">
        <v>1211.846</v>
      </c>
      <c r="H20" s="338">
        <v>1143.759</v>
      </c>
      <c r="I20" s="338">
        <v>1173.7059999999999</v>
      </c>
      <c r="J20" s="338">
        <v>1209.923</v>
      </c>
      <c r="K20" s="337">
        <v>4739.2340000000004</v>
      </c>
      <c r="L20" s="338">
        <v>1085.8610000000001</v>
      </c>
      <c r="M20" s="338">
        <v>1262.117</v>
      </c>
      <c r="N20" s="338">
        <v>1297.26</v>
      </c>
      <c r="O20" s="338">
        <v>1399.46</v>
      </c>
      <c r="P20" s="337">
        <v>5044.6980000000003</v>
      </c>
      <c r="Q20" s="338">
        <v>1087.6600000000001</v>
      </c>
      <c r="R20" s="338">
        <v>1233.675</v>
      </c>
      <c r="S20" s="338">
        <v>1397.4960000000001</v>
      </c>
      <c r="T20" s="338">
        <v>1329.7819999999999</v>
      </c>
      <c r="U20" s="337">
        <v>5048.6130000000003</v>
      </c>
      <c r="V20" s="338">
        <v>1060.287</v>
      </c>
      <c r="W20" s="338">
        <v>1133.0530000000001</v>
      </c>
      <c r="X20" s="338">
        <v>1094.2339999999999</v>
      </c>
      <c r="Y20" s="338">
        <v>1481.549</v>
      </c>
      <c r="Z20" s="337">
        <v>4769.1229999999996</v>
      </c>
      <c r="AA20" s="338">
        <v>829.24199999999996</v>
      </c>
      <c r="AB20" s="338">
        <v>972.03899999999999</v>
      </c>
      <c r="AC20" s="338">
        <v>938.89</v>
      </c>
      <c r="AD20" s="338">
        <v>1003.515</v>
      </c>
      <c r="AE20" s="337">
        <v>3743.6860000000001</v>
      </c>
    </row>
    <row r="21" spans="1:31" s="211" customFormat="1" ht="15" customHeight="1">
      <c r="A21" s="211" t="s">
        <v>679</v>
      </c>
      <c r="B21" s="341">
        <v>-401.70400000000001</v>
      </c>
      <c r="C21" s="341">
        <v>-403.43599999999998</v>
      </c>
      <c r="D21" s="341">
        <v>-384.87400000000002</v>
      </c>
      <c r="E21" s="342">
        <v>-322.25900000000001</v>
      </c>
      <c r="F21" s="340">
        <v>-1512.2729999999999</v>
      </c>
      <c r="G21" s="341">
        <v>-464.70100000000002</v>
      </c>
      <c r="H21" s="341">
        <v>-511.42</v>
      </c>
      <c r="I21" s="341">
        <v>-563.37599999999998</v>
      </c>
      <c r="J21" s="342">
        <v>-495.858</v>
      </c>
      <c r="K21" s="340">
        <v>-2035.355</v>
      </c>
      <c r="L21" s="341">
        <v>-566.91099999999994</v>
      </c>
      <c r="M21" s="341">
        <v>-514.1</v>
      </c>
      <c r="N21" s="341">
        <v>-515.18600000000004</v>
      </c>
      <c r="O21" s="341">
        <v>-479.11</v>
      </c>
      <c r="P21" s="340">
        <v>-2075.3069999999998</v>
      </c>
      <c r="Q21" s="341">
        <v>-486.97899999999998</v>
      </c>
      <c r="R21" s="341">
        <v>-479.86399999999998</v>
      </c>
      <c r="S21" s="341">
        <v>-558.69899999999996</v>
      </c>
      <c r="T21" s="341">
        <v>-497.27800000000002</v>
      </c>
      <c r="U21" s="340">
        <v>-2022.8209999999999</v>
      </c>
      <c r="V21" s="341">
        <v>-368.43700000000001</v>
      </c>
      <c r="W21" s="341">
        <v>-385.05500000000001</v>
      </c>
      <c r="X21" s="341">
        <v>-437.14400000000001</v>
      </c>
      <c r="Y21" s="341">
        <v>-406.35399999999998</v>
      </c>
      <c r="Z21" s="340">
        <v>-1596.989</v>
      </c>
      <c r="AA21" s="341">
        <v>-394.21800000000002</v>
      </c>
      <c r="AB21" s="341">
        <v>-352.16399999999999</v>
      </c>
      <c r="AC21" s="341">
        <v>-374.69299999999998</v>
      </c>
      <c r="AD21" s="341">
        <v>-363.73599999999999</v>
      </c>
      <c r="AE21" s="340">
        <v>-1484.8109999999999</v>
      </c>
    </row>
    <row r="22" spans="1:31" ht="9" customHeight="1">
      <c r="A22" s="212"/>
      <c r="B22" s="336"/>
      <c r="C22" s="336"/>
      <c r="D22" s="336"/>
      <c r="E22" s="336"/>
      <c r="F22" s="335"/>
      <c r="G22" s="336"/>
      <c r="H22" s="336"/>
      <c r="I22" s="336"/>
      <c r="J22" s="336"/>
      <c r="K22" s="335"/>
      <c r="L22" s="336"/>
      <c r="M22" s="336"/>
      <c r="N22" s="336"/>
      <c r="O22" s="336"/>
      <c r="P22" s="335"/>
      <c r="Q22" s="336"/>
      <c r="R22" s="336"/>
      <c r="S22" s="336"/>
      <c r="T22" s="336"/>
      <c r="U22" s="335"/>
      <c r="V22" s="336"/>
      <c r="W22" s="336"/>
      <c r="X22" s="336"/>
      <c r="Y22" s="336"/>
      <c r="Z22" s="335"/>
      <c r="AA22" s="336"/>
      <c r="AB22" s="336"/>
      <c r="AC22" s="336"/>
      <c r="AD22" s="336"/>
      <c r="AE22" s="335"/>
    </row>
    <row r="23" spans="1:31" s="211" customFormat="1" ht="15" customHeight="1">
      <c r="A23" s="211" t="s">
        <v>379</v>
      </c>
      <c r="B23" s="341">
        <v>-8653.4419999999991</v>
      </c>
      <c r="C23" s="341">
        <v>-9108.4419999999991</v>
      </c>
      <c r="D23" s="341">
        <v>-9440.5339999999997</v>
      </c>
      <c r="E23" s="342">
        <v>-9538.5959999999995</v>
      </c>
      <c r="F23" s="340">
        <v>-36741.014000000003</v>
      </c>
      <c r="G23" s="341">
        <v>-9228.259</v>
      </c>
      <c r="H23" s="341">
        <v>-9492.1679999999997</v>
      </c>
      <c r="I23" s="341">
        <v>-9188.8140000000003</v>
      </c>
      <c r="J23" s="342">
        <v>-9897.7710000000006</v>
      </c>
      <c r="K23" s="340">
        <v>-37807.012999999999</v>
      </c>
      <c r="L23" s="341">
        <v>-9568.2109999999993</v>
      </c>
      <c r="M23" s="341">
        <v>-9964.732</v>
      </c>
      <c r="N23" s="341">
        <v>-9989.23</v>
      </c>
      <c r="O23" s="341">
        <v>-10748.328</v>
      </c>
      <c r="P23" s="340">
        <v>-40270.500999999997</v>
      </c>
      <c r="Q23" s="341">
        <v>-10464.053</v>
      </c>
      <c r="R23" s="341">
        <v>-11049.694</v>
      </c>
      <c r="S23" s="341">
        <v>-11291.603999999999</v>
      </c>
      <c r="T23" s="341">
        <v>-11633.151</v>
      </c>
      <c r="U23" s="340">
        <v>-44438.500999999997</v>
      </c>
      <c r="V23" s="341">
        <v>-11602.493</v>
      </c>
      <c r="W23" s="341">
        <v>-11692.267</v>
      </c>
      <c r="X23" s="341">
        <v>-12747.781000000001</v>
      </c>
      <c r="Y23" s="341">
        <v>-12958.897000000001</v>
      </c>
      <c r="Z23" s="340">
        <v>-49001.438000000002</v>
      </c>
      <c r="AA23" s="341">
        <v>-11926.221</v>
      </c>
      <c r="AB23" s="341">
        <v>-13092.504000000001</v>
      </c>
      <c r="AC23" s="341">
        <v>-14158.933000000001</v>
      </c>
      <c r="AD23" s="341">
        <v>-13820.781000000001</v>
      </c>
      <c r="AE23" s="340">
        <v>-52998.44</v>
      </c>
    </row>
    <row r="24" spans="1:31" ht="15" customHeight="1">
      <c r="A24" s="210" t="s">
        <v>678</v>
      </c>
      <c r="B24" s="338">
        <v>-7478.643</v>
      </c>
      <c r="C24" s="338">
        <v>-7894.9409999999998</v>
      </c>
      <c r="D24" s="338">
        <v>-8253.0689999999995</v>
      </c>
      <c r="E24" s="338">
        <v>-8326.9290000000001</v>
      </c>
      <c r="F24" s="337">
        <v>-31953.581999999999</v>
      </c>
      <c r="G24" s="338">
        <v>-7955.7740000000003</v>
      </c>
      <c r="H24" s="338">
        <v>-8204.7549999999992</v>
      </c>
      <c r="I24" s="338">
        <v>-7898.317</v>
      </c>
      <c r="J24" s="338">
        <v>-8490.6170000000002</v>
      </c>
      <c r="K24" s="337">
        <v>-32549.463</v>
      </c>
      <c r="L24" s="338">
        <v>-8279.9150000000009</v>
      </c>
      <c r="M24" s="338">
        <v>-8625.5429999999997</v>
      </c>
      <c r="N24" s="338">
        <v>-8702.5349999999999</v>
      </c>
      <c r="O24" s="338">
        <v>-9358.2219999999998</v>
      </c>
      <c r="P24" s="337">
        <v>-34966.214</v>
      </c>
      <c r="Q24" s="338">
        <v>-9039.3760000000002</v>
      </c>
      <c r="R24" s="338">
        <v>-9576.7710000000006</v>
      </c>
      <c r="S24" s="338">
        <v>-9753.2829999999994</v>
      </c>
      <c r="T24" s="338">
        <v>-10113.119000000001</v>
      </c>
      <c r="U24" s="337">
        <v>-38482.548999999999</v>
      </c>
      <c r="V24" s="338">
        <v>-9881.0609999999997</v>
      </c>
      <c r="W24" s="338">
        <v>-9979.2440000000006</v>
      </c>
      <c r="X24" s="338">
        <v>-10906.495999999999</v>
      </c>
      <c r="Y24" s="338">
        <v>-11118.733</v>
      </c>
      <c r="Z24" s="337">
        <v>-41885.534</v>
      </c>
      <c r="AA24" s="338">
        <v>-10215.091</v>
      </c>
      <c r="AB24" s="338">
        <v>-11414.536</v>
      </c>
      <c r="AC24" s="338">
        <v>-12374.21</v>
      </c>
      <c r="AD24" s="338">
        <v>-11926.599</v>
      </c>
      <c r="AE24" s="337">
        <v>-45930.436999999998</v>
      </c>
    </row>
    <row r="25" spans="1:31" ht="15" customHeight="1">
      <c r="A25" s="210" t="s">
        <v>677</v>
      </c>
      <c r="B25" s="338">
        <v>-929.39800000000002</v>
      </c>
      <c r="C25" s="338">
        <v>-975.07500000000005</v>
      </c>
      <c r="D25" s="338">
        <v>-934.09100000000001</v>
      </c>
      <c r="E25" s="338">
        <v>-960.29600000000005</v>
      </c>
      <c r="F25" s="337">
        <v>-3798.8589999999999</v>
      </c>
      <c r="G25" s="338">
        <v>-1026.2650000000001</v>
      </c>
      <c r="H25" s="338">
        <v>-1042.6980000000001</v>
      </c>
      <c r="I25" s="338">
        <v>-1018.708</v>
      </c>
      <c r="J25" s="338">
        <v>-1129.5640000000001</v>
      </c>
      <c r="K25" s="337">
        <v>-4217.2359999999999</v>
      </c>
      <c r="L25" s="338">
        <v>-1040.9570000000001</v>
      </c>
      <c r="M25" s="338">
        <v>-1090.1210000000001</v>
      </c>
      <c r="N25" s="338">
        <v>-1028.711</v>
      </c>
      <c r="O25" s="338">
        <v>-1123.56</v>
      </c>
      <c r="P25" s="337">
        <v>-4283.3490000000002</v>
      </c>
      <c r="Q25" s="338">
        <v>-1159.6769999999999</v>
      </c>
      <c r="R25" s="338">
        <v>-1202.8520000000001</v>
      </c>
      <c r="S25" s="338">
        <v>-1254.278</v>
      </c>
      <c r="T25" s="338">
        <v>-1238.9939999999999</v>
      </c>
      <c r="U25" s="337">
        <v>-4855.8010000000004</v>
      </c>
      <c r="V25" s="338">
        <v>-1455.373</v>
      </c>
      <c r="W25" s="338">
        <v>-1444.925</v>
      </c>
      <c r="X25" s="338">
        <v>-1573.5530000000001</v>
      </c>
      <c r="Y25" s="338">
        <v>-1582.277</v>
      </c>
      <c r="Z25" s="337">
        <v>-6056.1289999999999</v>
      </c>
      <c r="AA25" s="338">
        <v>-1515.43</v>
      </c>
      <c r="AB25" s="338">
        <v>-1516.0530000000001</v>
      </c>
      <c r="AC25" s="338">
        <v>-1648.3040000000001</v>
      </c>
      <c r="AD25" s="338">
        <v>-1785.913</v>
      </c>
      <c r="AE25" s="337">
        <v>-6465.7</v>
      </c>
    </row>
    <row r="26" spans="1:31" ht="15" customHeight="1">
      <c r="A26" s="210" t="s">
        <v>676</v>
      </c>
      <c r="B26" s="338">
        <v>-245.40100000000001</v>
      </c>
      <c r="C26" s="338">
        <v>-238.42599999999999</v>
      </c>
      <c r="D26" s="338">
        <v>-253.374</v>
      </c>
      <c r="E26" s="338">
        <v>-251.37200000000001</v>
      </c>
      <c r="F26" s="337">
        <v>-988.57299999999998</v>
      </c>
      <c r="G26" s="338">
        <v>-246.22</v>
      </c>
      <c r="H26" s="338">
        <v>-244.715</v>
      </c>
      <c r="I26" s="338">
        <v>-271.78899999999999</v>
      </c>
      <c r="J26" s="338">
        <v>-277.58999999999997</v>
      </c>
      <c r="K26" s="337">
        <v>-1040.3140000000001</v>
      </c>
      <c r="L26" s="338">
        <v>-247.339</v>
      </c>
      <c r="M26" s="338">
        <v>-249.06800000000001</v>
      </c>
      <c r="N26" s="338">
        <v>-257.98399999999998</v>
      </c>
      <c r="O26" s="338">
        <v>-266.54599999999999</v>
      </c>
      <c r="P26" s="337">
        <v>-1020.938</v>
      </c>
      <c r="Q26" s="338">
        <v>-264.99900000000002</v>
      </c>
      <c r="R26" s="338">
        <v>-270.07100000000003</v>
      </c>
      <c r="S26" s="338">
        <v>-284.04300000000001</v>
      </c>
      <c r="T26" s="338">
        <v>-281.03800000000001</v>
      </c>
      <c r="U26" s="337">
        <v>-1100.1510000000001</v>
      </c>
      <c r="V26" s="338">
        <v>-266.05900000000003</v>
      </c>
      <c r="W26" s="338">
        <v>-268.09800000000001</v>
      </c>
      <c r="X26" s="338">
        <v>-267.73200000000003</v>
      </c>
      <c r="Y26" s="338">
        <v>-257.887</v>
      </c>
      <c r="Z26" s="337">
        <v>-1059.7750000000001</v>
      </c>
      <c r="AA26" s="338">
        <v>-195.70099999999999</v>
      </c>
      <c r="AB26" s="338">
        <v>-161.91399999999999</v>
      </c>
      <c r="AC26" s="338">
        <v>-136.41900000000001</v>
      </c>
      <c r="AD26" s="338">
        <v>-108.26900000000001</v>
      </c>
      <c r="AE26" s="337">
        <v>-602.30399999999997</v>
      </c>
    </row>
    <row r="27" spans="1:31">
      <c r="A27" s="210"/>
      <c r="F27" s="343"/>
      <c r="K27" s="343"/>
      <c r="P27" s="343"/>
      <c r="U27" s="343"/>
      <c r="Z27" s="343"/>
      <c r="AE27" s="343"/>
    </row>
    <row r="28" spans="1:31" s="211" customFormat="1" ht="15" customHeight="1">
      <c r="A28" s="205" t="s">
        <v>675</v>
      </c>
      <c r="B28" s="341">
        <v>4978.8860000000004</v>
      </c>
      <c r="C28" s="341">
        <v>4538.268</v>
      </c>
      <c r="D28" s="341">
        <v>5403.2569999999996</v>
      </c>
      <c r="E28" s="342">
        <v>5344.21</v>
      </c>
      <c r="F28" s="340">
        <v>20264.620999999999</v>
      </c>
      <c r="G28" s="341">
        <v>4826.5519999999997</v>
      </c>
      <c r="H28" s="341">
        <v>4846.4170000000004</v>
      </c>
      <c r="I28" s="341">
        <v>4480.326</v>
      </c>
      <c r="J28" s="342">
        <v>5007.7479999999996</v>
      </c>
      <c r="K28" s="340">
        <v>19161.044000000002</v>
      </c>
      <c r="L28" s="341">
        <v>4827.9759999999997</v>
      </c>
      <c r="M28" s="341">
        <v>5037.83</v>
      </c>
      <c r="N28" s="341">
        <v>5868.4769999999999</v>
      </c>
      <c r="O28" s="341">
        <v>6860.6450000000004</v>
      </c>
      <c r="P28" s="340">
        <v>22594.929</v>
      </c>
      <c r="Q28" s="341">
        <v>6547.4359999999997</v>
      </c>
      <c r="R28" s="341">
        <v>7357.1109999999999</v>
      </c>
      <c r="S28" s="341">
        <v>8111.8819999999996</v>
      </c>
      <c r="T28" s="341">
        <v>8339.77</v>
      </c>
      <c r="U28" s="340">
        <v>30356.199000000001</v>
      </c>
      <c r="V28" s="341">
        <v>8520.3169999999991</v>
      </c>
      <c r="W28" s="341">
        <v>8874.6180000000004</v>
      </c>
      <c r="X28" s="341">
        <v>9107.5419999999995</v>
      </c>
      <c r="Y28" s="341">
        <v>8680.3469999999998</v>
      </c>
      <c r="Z28" s="340">
        <v>35182.824000000001</v>
      </c>
      <c r="AA28" s="341">
        <v>7144.9740000000002</v>
      </c>
      <c r="AB28" s="341">
        <v>7668.5029999999997</v>
      </c>
      <c r="AC28" s="341">
        <v>7834.165</v>
      </c>
      <c r="AD28" s="341">
        <v>8366.1890000000003</v>
      </c>
      <c r="AE28" s="340">
        <v>31013.831999999999</v>
      </c>
    </row>
    <row r="29" spans="1:31" ht="15" customHeight="1">
      <c r="A29" s="207" t="s">
        <v>674</v>
      </c>
      <c r="B29" s="338">
        <v>-1306.2329999999999</v>
      </c>
      <c r="C29" s="338">
        <v>-1186.4159999999999</v>
      </c>
      <c r="D29" s="338">
        <v>-1439.7670000000001</v>
      </c>
      <c r="E29" s="339">
        <v>-1576.7850000000001</v>
      </c>
      <c r="F29" s="337">
        <v>-5509.201</v>
      </c>
      <c r="G29" s="338">
        <v>-1301.6949999999999</v>
      </c>
      <c r="H29" s="338">
        <v>-1242.354</v>
      </c>
      <c r="I29" s="338">
        <v>-1052.7139999999999</v>
      </c>
      <c r="J29" s="339">
        <v>-1458.9449999999999</v>
      </c>
      <c r="K29" s="337">
        <v>-5055.7070000000003</v>
      </c>
      <c r="L29" s="338">
        <v>-1295.1790000000001</v>
      </c>
      <c r="M29" s="338">
        <v>-1392.519</v>
      </c>
      <c r="N29" s="338">
        <v>-1796.328</v>
      </c>
      <c r="O29" s="338">
        <v>-2138.8180000000002</v>
      </c>
      <c r="P29" s="337">
        <v>-6622.8440000000001</v>
      </c>
      <c r="Q29" s="338">
        <v>-1954.6189999999999</v>
      </c>
      <c r="R29" s="338">
        <v>-2305.9499999999998</v>
      </c>
      <c r="S29" s="338">
        <v>-2570.9690000000001</v>
      </c>
      <c r="T29" s="338">
        <v>-2594.9679999999998</v>
      </c>
      <c r="U29" s="337">
        <v>-9426.5069999999996</v>
      </c>
      <c r="V29" s="338">
        <v>-2606.9659999999999</v>
      </c>
      <c r="W29" s="338">
        <v>-2660.8609999999999</v>
      </c>
      <c r="X29" s="338">
        <v>-2911.2440000000001</v>
      </c>
      <c r="Y29" s="338">
        <v>-2815.19</v>
      </c>
      <c r="Z29" s="337">
        <v>-10994.262000000001</v>
      </c>
      <c r="AA29" s="338">
        <v>-1846.1389999999999</v>
      </c>
      <c r="AB29" s="338">
        <v>-1898.556</v>
      </c>
      <c r="AC29" s="338">
        <v>-2190.63</v>
      </c>
      <c r="AD29" s="338">
        <v>-2711.2719999999999</v>
      </c>
      <c r="AE29" s="337">
        <v>-8646.5959999999995</v>
      </c>
    </row>
    <row r="30" spans="1:31" ht="15" customHeight="1">
      <c r="A30" s="205" t="s">
        <v>673</v>
      </c>
      <c r="B30" s="338">
        <v>0</v>
      </c>
      <c r="C30" s="338">
        <v>0</v>
      </c>
      <c r="D30" s="338">
        <v>0</v>
      </c>
      <c r="E30" s="339">
        <v>0</v>
      </c>
      <c r="F30" s="337">
        <v>0</v>
      </c>
      <c r="G30" s="338">
        <v>0</v>
      </c>
      <c r="H30" s="338">
        <v>0</v>
      </c>
      <c r="I30" s="338">
        <v>0</v>
      </c>
      <c r="J30" s="339">
        <v>0</v>
      </c>
      <c r="K30" s="337">
        <v>0</v>
      </c>
      <c r="L30" s="338">
        <v>0</v>
      </c>
      <c r="M30" s="338">
        <v>0</v>
      </c>
      <c r="N30" s="338">
        <v>0</v>
      </c>
      <c r="O30" s="338">
        <v>0</v>
      </c>
      <c r="P30" s="337">
        <v>0</v>
      </c>
      <c r="Q30" s="338">
        <v>0</v>
      </c>
      <c r="R30" s="338">
        <v>0</v>
      </c>
      <c r="S30" s="338">
        <v>0</v>
      </c>
      <c r="T30" s="338">
        <v>0</v>
      </c>
      <c r="U30" s="337">
        <v>0</v>
      </c>
      <c r="V30" s="338">
        <v>0</v>
      </c>
      <c r="W30" s="338">
        <v>0</v>
      </c>
      <c r="X30" s="338">
        <v>0</v>
      </c>
      <c r="Y30" s="338">
        <v>0</v>
      </c>
      <c r="Z30" s="337">
        <v>0</v>
      </c>
      <c r="AA30" s="338">
        <v>0</v>
      </c>
      <c r="AB30" s="338">
        <v>0</v>
      </c>
      <c r="AC30" s="338">
        <v>0</v>
      </c>
      <c r="AD30" s="338">
        <v>0</v>
      </c>
      <c r="AE30" s="337">
        <v>0</v>
      </c>
    </row>
    <row r="31" spans="1:31" ht="15" customHeight="1">
      <c r="A31" s="205" t="s">
        <v>672</v>
      </c>
      <c r="B31" s="338">
        <v>-34.628</v>
      </c>
      <c r="C31" s="338">
        <v>-35.052</v>
      </c>
      <c r="D31" s="338">
        <v>-23.402000000000001</v>
      </c>
      <c r="E31" s="339">
        <v>-21.684999999999999</v>
      </c>
      <c r="F31" s="337">
        <v>-114.767</v>
      </c>
      <c r="G31" s="338">
        <v>18.748999999999999</v>
      </c>
      <c r="H31" s="338">
        <v>-18.981999999999999</v>
      </c>
      <c r="I31" s="338">
        <v>-15.326000000000001</v>
      </c>
      <c r="J31" s="339">
        <v>-47.168999999999997</v>
      </c>
      <c r="K31" s="337">
        <v>-62.728000000000002</v>
      </c>
      <c r="L31" s="338">
        <v>-20.744</v>
      </c>
      <c r="M31" s="338">
        <v>-23.576000000000001</v>
      </c>
      <c r="N31" s="338">
        <v>-50.414999999999999</v>
      </c>
      <c r="O31" s="338">
        <v>-41.531999999999996</v>
      </c>
      <c r="P31" s="337">
        <v>-136.267</v>
      </c>
      <c r="Q31" s="338">
        <v>-63.854999999999997</v>
      </c>
      <c r="R31" s="338">
        <v>-78.376999999999995</v>
      </c>
      <c r="S31" s="338">
        <v>-83.924999999999997</v>
      </c>
      <c r="T31" s="338">
        <v>-84.811999999999998</v>
      </c>
      <c r="U31" s="337">
        <v>-310.96899999999999</v>
      </c>
      <c r="V31" s="338">
        <v>-105.41500000000001</v>
      </c>
      <c r="W31" s="338">
        <v>-79.450999999999993</v>
      </c>
      <c r="X31" s="338">
        <v>-79.122</v>
      </c>
      <c r="Y31" s="338">
        <v>-92.082999999999998</v>
      </c>
      <c r="Z31" s="337">
        <v>-356.07100000000003</v>
      </c>
      <c r="AA31" s="338">
        <v>-64.094999999999999</v>
      </c>
      <c r="AB31" s="338">
        <v>-194.88900000000001</v>
      </c>
      <c r="AC31" s="338">
        <v>-48.8</v>
      </c>
      <c r="AD31" s="338">
        <v>162.49600000000001</v>
      </c>
      <c r="AE31" s="337">
        <v>-145.28800000000001</v>
      </c>
    </row>
    <row r="32" spans="1:31" ht="9" customHeight="1">
      <c r="A32" s="205"/>
      <c r="B32" s="336"/>
      <c r="C32" s="336"/>
      <c r="D32" s="336"/>
      <c r="E32" s="336"/>
      <c r="F32" s="335"/>
      <c r="G32" s="336"/>
      <c r="H32" s="336"/>
      <c r="I32" s="336"/>
      <c r="J32" s="336"/>
      <c r="K32" s="335"/>
      <c r="L32" s="336"/>
      <c r="M32" s="336"/>
      <c r="N32" s="336"/>
      <c r="O32" s="336"/>
      <c r="P32" s="335"/>
      <c r="Q32" s="336"/>
      <c r="R32" s="336"/>
      <c r="S32" s="336"/>
      <c r="T32" s="336"/>
      <c r="U32" s="335"/>
      <c r="V32" s="336"/>
      <c r="W32" s="336"/>
      <c r="X32" s="336"/>
      <c r="Y32" s="336"/>
      <c r="Z32" s="335"/>
      <c r="AA32" s="336"/>
      <c r="AB32" s="336"/>
      <c r="AC32" s="336"/>
      <c r="AD32" s="336"/>
      <c r="AE32" s="335"/>
    </row>
    <row r="33" spans="1:31" s="211" customFormat="1" ht="13.5" thickBot="1">
      <c r="A33" s="230" t="s">
        <v>709</v>
      </c>
      <c r="B33" s="334">
        <v>3638.0250000000001</v>
      </c>
      <c r="C33" s="334">
        <v>3316.8</v>
      </c>
      <c r="D33" s="334">
        <v>3940.0880000000002</v>
      </c>
      <c r="E33" s="334">
        <v>3745.74</v>
      </c>
      <c r="F33" s="334">
        <v>14640.653</v>
      </c>
      <c r="G33" s="334">
        <v>3543.6060000000002</v>
      </c>
      <c r="H33" s="334">
        <v>3585.0819999999999</v>
      </c>
      <c r="I33" s="334">
        <v>3412.2869999999998</v>
      </c>
      <c r="J33" s="334">
        <v>3501.6329999999998</v>
      </c>
      <c r="K33" s="334">
        <v>14042.609</v>
      </c>
      <c r="L33" s="334">
        <v>3512.0520000000001</v>
      </c>
      <c r="M33" s="334">
        <v>3621.7359999999999</v>
      </c>
      <c r="N33" s="334">
        <v>4021.7339999999999</v>
      </c>
      <c r="O33" s="334">
        <v>4680.2950000000001</v>
      </c>
      <c r="P33" s="334">
        <v>15835.817999999999</v>
      </c>
      <c r="Q33" s="334">
        <v>4528.9610000000002</v>
      </c>
      <c r="R33" s="334">
        <v>4972.7839999999997</v>
      </c>
      <c r="S33" s="334">
        <v>5456.9880000000003</v>
      </c>
      <c r="T33" s="334">
        <v>5659.99</v>
      </c>
      <c r="U33" s="334">
        <v>20618.723999999998</v>
      </c>
      <c r="V33" s="334">
        <v>5807.9359999999997</v>
      </c>
      <c r="W33" s="334">
        <v>6134.3059999999996</v>
      </c>
      <c r="X33" s="334">
        <v>6117.1760000000004</v>
      </c>
      <c r="Y33" s="334">
        <v>5773.0730000000003</v>
      </c>
      <c r="Z33" s="334">
        <v>23832.491999999998</v>
      </c>
      <c r="AA33" s="334">
        <v>5234.74</v>
      </c>
      <c r="AB33" s="334">
        <v>5575.0590000000002</v>
      </c>
      <c r="AC33" s="334">
        <v>5594.7349999999997</v>
      </c>
      <c r="AD33" s="334">
        <v>5817.4139999999998</v>
      </c>
      <c r="AE33" s="334">
        <v>22221.948</v>
      </c>
    </row>
    <row r="36" spans="1:31">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E36" s="332"/>
    </row>
    <row r="37" spans="1:31">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E37" s="332"/>
    </row>
    <row r="38" spans="1:31">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E38" s="332"/>
    </row>
    <row r="39" spans="1:31">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E39" s="332"/>
    </row>
    <row r="40" spans="1:31">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E40" s="332"/>
    </row>
    <row r="41" spans="1:31">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E41" s="332"/>
    </row>
    <row r="42" spans="1:31">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E42" s="332"/>
    </row>
    <row r="43" spans="1:31">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E43" s="332"/>
    </row>
    <row r="44" spans="1:31">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E44" s="332"/>
    </row>
    <row r="45" spans="1:31">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E45" s="332"/>
    </row>
    <row r="46" spans="1:31">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3"/>
      <c r="AE46" s="332"/>
    </row>
    <row r="47" spans="1:31">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3"/>
      <c r="AE47" s="332"/>
    </row>
    <row r="48" spans="1:31">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3"/>
      <c r="AE48" s="332"/>
    </row>
    <row r="49" spans="2:31">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3"/>
      <c r="AE49" s="332"/>
    </row>
    <row r="50" spans="2:31">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3"/>
      <c r="AE50" s="332"/>
    </row>
    <row r="51" spans="2:31">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AB51" s="333"/>
      <c r="AE51" s="332"/>
    </row>
    <row r="52" spans="2:31">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AB52" s="333"/>
      <c r="AE52" s="332"/>
    </row>
    <row r="53" spans="2:31">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3"/>
      <c r="AE53" s="332"/>
    </row>
    <row r="54" spans="2:31">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3"/>
      <c r="AE54" s="332"/>
    </row>
    <row r="55" spans="2:31">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AB55" s="333"/>
      <c r="AE55" s="332"/>
    </row>
    <row r="56" spans="2:31">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3"/>
      <c r="AE56" s="332"/>
    </row>
    <row r="57" spans="2:31">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3"/>
      <c r="AE57" s="332"/>
    </row>
    <row r="58" spans="2:31">
      <c r="B58" s="332"/>
      <c r="C58" s="332"/>
      <c r="D58" s="332"/>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3"/>
      <c r="AE58" s="332"/>
    </row>
    <row r="59" spans="2:31">
      <c r="B59" s="332"/>
      <c r="C59" s="332"/>
      <c r="D59" s="332"/>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3"/>
      <c r="AE59" s="332"/>
    </row>
    <row r="60" spans="2:31">
      <c r="B60" s="332"/>
      <c r="C60" s="332"/>
      <c r="D60" s="332"/>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3"/>
      <c r="AE60" s="332"/>
    </row>
    <row r="61" spans="2:31">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c r="Z61" s="332"/>
      <c r="AA61" s="332"/>
      <c r="AB61" s="333"/>
      <c r="AE61" s="332"/>
    </row>
    <row r="62" spans="2:31">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3"/>
      <c r="AE62" s="332"/>
    </row>
    <row r="63" spans="2:31">
      <c r="B63" s="332"/>
    </row>
    <row r="64" spans="2:31">
      <c r="B64" s="332"/>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000066"/>
  </sheetPr>
  <dimension ref="A1:S171"/>
  <sheetViews>
    <sheetView showGridLines="0" zoomScaleNormal="100" workbookViewId="0"/>
  </sheetViews>
  <sheetFormatPr defaultColWidth="9.1796875" defaultRowHeight="12.5"/>
  <cols>
    <col min="1" max="1" width="60" style="348" customWidth="1"/>
    <col min="2" max="2" width="16.26953125" style="199" customWidth="1"/>
    <col min="3" max="3" width="14.26953125" style="199" customWidth="1"/>
    <col min="4" max="7" width="15.1796875" style="199" customWidth="1"/>
    <col min="8" max="9" width="15.1796875" style="348" customWidth="1"/>
    <col min="10" max="10" width="9.1796875" style="348"/>
    <col min="11" max="11" width="15.1796875" style="348" customWidth="1"/>
    <col min="12" max="16384" width="9.1796875" style="348"/>
  </cols>
  <sheetData>
    <row r="1" spans="1:14" ht="26.25" customHeight="1">
      <c r="A1" s="1562"/>
      <c r="B1" s="1563"/>
      <c r="C1" s="1563"/>
      <c r="D1" s="1563"/>
      <c r="E1" s="1563"/>
      <c r="F1" s="1563"/>
      <c r="G1" s="1563"/>
      <c r="H1" s="1562"/>
      <c r="I1" s="1562"/>
    </row>
    <row r="2" spans="1:14" ht="12.75" customHeight="1">
      <c r="A2" s="1562"/>
      <c r="B2" s="1563"/>
      <c r="C2" s="1563"/>
      <c r="D2" s="1563"/>
      <c r="E2" s="1564"/>
      <c r="F2" s="1564"/>
      <c r="G2" s="1564"/>
      <c r="H2" s="1562"/>
      <c r="I2" s="1564" t="s">
        <v>699</v>
      </c>
    </row>
    <row r="3" spans="1:14" ht="12.75" customHeight="1">
      <c r="A3" s="1565"/>
      <c r="B3" s="1566"/>
      <c r="C3" s="1566"/>
      <c r="D3" s="1566"/>
      <c r="E3" s="1566"/>
      <c r="F3" s="1566"/>
      <c r="G3" s="1566"/>
      <c r="H3" s="1566"/>
      <c r="I3" s="1566"/>
    </row>
    <row r="4" spans="1:14" ht="12.75" customHeight="1">
      <c r="A4" s="1893" t="s">
        <v>708</v>
      </c>
      <c r="B4" s="1938"/>
      <c r="C4" s="1938"/>
      <c r="D4" s="1938"/>
      <c r="E4" s="1938"/>
      <c r="F4" s="529"/>
      <c r="G4" s="529"/>
      <c r="H4" s="1938"/>
      <c r="I4" s="1938"/>
    </row>
    <row r="5" spans="1:14" ht="17.25" customHeight="1">
      <c r="A5" s="1890"/>
      <c r="B5" s="1939" t="s">
        <v>697</v>
      </c>
      <c r="C5" s="1939" t="s">
        <v>696</v>
      </c>
      <c r="D5" s="1939" t="s">
        <v>695</v>
      </c>
      <c r="E5" s="1939" t="s">
        <v>694</v>
      </c>
      <c r="F5" s="1939" t="s">
        <v>693</v>
      </c>
      <c r="G5" s="1939" t="s">
        <v>692</v>
      </c>
      <c r="H5" s="1939" t="s">
        <v>691</v>
      </c>
      <c r="I5" s="1939" t="s">
        <v>690</v>
      </c>
    </row>
    <row r="6" spans="1:14" ht="17.25" customHeight="1">
      <c r="A6" s="1890"/>
      <c r="B6" s="1940"/>
      <c r="C6" s="1940"/>
      <c r="D6" s="1940"/>
      <c r="E6" s="1941"/>
      <c r="F6" s="1941"/>
      <c r="G6" s="1941"/>
      <c r="H6" s="1941"/>
      <c r="I6" s="1940"/>
    </row>
    <row r="7" spans="1:14" ht="12.75" customHeight="1">
      <c r="A7" s="349"/>
      <c r="B7" s="219"/>
      <c r="C7" s="219"/>
      <c r="D7" s="220"/>
      <c r="E7" s="219"/>
      <c r="F7" s="219"/>
      <c r="G7" s="219"/>
      <c r="H7" s="219"/>
      <c r="I7" s="219"/>
    </row>
    <row r="8" spans="1:14" ht="12.75" customHeight="1">
      <c r="A8" s="212" t="s">
        <v>16</v>
      </c>
      <c r="B8" s="206">
        <v>27424.503000000001</v>
      </c>
      <c r="C8" s="206">
        <v>-5.9219999999999997</v>
      </c>
      <c r="D8" s="206">
        <v>401.447</v>
      </c>
      <c r="E8" s="206">
        <v>27820.026999999998</v>
      </c>
      <c r="F8" s="206"/>
      <c r="G8" s="206"/>
      <c r="H8" s="206">
        <v>-450.13200000000001</v>
      </c>
      <c r="I8" s="206">
        <v>27369.895</v>
      </c>
      <c r="K8" s="206"/>
      <c r="L8" s="206"/>
      <c r="N8" s="206"/>
    </row>
    <row r="9" spans="1:14" ht="12.75" customHeight="1">
      <c r="A9" s="218"/>
      <c r="B9" s="204"/>
      <c r="C9" s="204"/>
      <c r="D9" s="204"/>
      <c r="E9" s="204"/>
      <c r="F9" s="204"/>
      <c r="G9" s="204"/>
      <c r="H9" s="204"/>
      <c r="I9" s="204"/>
      <c r="K9" s="204"/>
      <c r="L9" s="204"/>
      <c r="N9" s="204"/>
    </row>
    <row r="10" spans="1:14" ht="12.75" customHeight="1">
      <c r="A10" s="210" t="s">
        <v>689</v>
      </c>
      <c r="B10" s="204">
        <v>16959.407999999999</v>
      </c>
      <c r="C10" s="204">
        <v>4.9050000000000002</v>
      </c>
      <c r="D10" s="204">
        <v>401.447</v>
      </c>
      <c r="E10" s="204">
        <v>17365.759999999998</v>
      </c>
      <c r="F10" s="204"/>
      <c r="G10" s="204"/>
      <c r="H10" s="204">
        <v>-44.165999999999997</v>
      </c>
      <c r="I10" s="204">
        <v>17321.593000000001</v>
      </c>
      <c r="K10" s="204"/>
      <c r="L10" s="204"/>
      <c r="N10" s="204"/>
    </row>
    <row r="11" spans="1:14" ht="12.75" customHeight="1">
      <c r="A11" s="217" t="s">
        <v>688</v>
      </c>
      <c r="B11" s="204">
        <v>15367.932000000001</v>
      </c>
      <c r="C11" s="204">
        <v>4.9050000000000002</v>
      </c>
      <c r="D11" s="204">
        <v>0</v>
      </c>
      <c r="E11" s="204">
        <v>15372.837</v>
      </c>
      <c r="F11" s="204"/>
      <c r="G11" s="204"/>
      <c r="H11" s="204">
        <v>-44.165999999999997</v>
      </c>
      <c r="I11" s="204">
        <v>15328.67</v>
      </c>
      <c r="K11" s="204"/>
      <c r="L11" s="204"/>
      <c r="N11" s="204"/>
    </row>
    <row r="12" spans="1:14" ht="12.75" customHeight="1">
      <c r="A12" s="217" t="s">
        <v>687</v>
      </c>
      <c r="B12" s="204">
        <v>1591.4760000000001</v>
      </c>
      <c r="C12" s="204">
        <v>0</v>
      </c>
      <c r="D12" s="204">
        <v>401.447</v>
      </c>
      <c r="E12" s="204">
        <v>1992.923</v>
      </c>
      <c r="F12" s="204"/>
      <c r="G12" s="204"/>
      <c r="H12" s="204">
        <v>0</v>
      </c>
      <c r="I12" s="204">
        <v>1992.923</v>
      </c>
      <c r="K12" s="204"/>
      <c r="L12" s="204"/>
      <c r="N12" s="204"/>
    </row>
    <row r="13" spans="1:14" ht="12.75" customHeight="1">
      <c r="A13" s="210" t="s">
        <v>383</v>
      </c>
      <c r="B13" s="204">
        <v>8623.7170000000006</v>
      </c>
      <c r="C13" s="204">
        <v>0</v>
      </c>
      <c r="D13" s="204">
        <v>0</v>
      </c>
      <c r="E13" s="204">
        <v>8623.7170000000006</v>
      </c>
      <c r="F13" s="204"/>
      <c r="G13" s="204"/>
      <c r="H13" s="204">
        <v>-643.50300000000004</v>
      </c>
      <c r="I13" s="204">
        <v>7980.2139999999999</v>
      </c>
      <c r="K13" s="204"/>
      <c r="L13" s="204"/>
      <c r="N13" s="204"/>
    </row>
    <row r="14" spans="1:14" ht="25.5" customHeight="1">
      <c r="A14" s="216" t="s">
        <v>686</v>
      </c>
      <c r="B14" s="204">
        <v>1367.9690000000001</v>
      </c>
      <c r="C14" s="204">
        <v>56.073</v>
      </c>
      <c r="D14" s="204">
        <v>0</v>
      </c>
      <c r="E14" s="204">
        <v>1424.0419999999999</v>
      </c>
      <c r="F14" s="204"/>
      <c r="G14" s="204"/>
      <c r="H14" s="204">
        <v>644.04600000000005</v>
      </c>
      <c r="I14" s="204">
        <v>2068.0880000000002</v>
      </c>
      <c r="K14" s="204"/>
      <c r="L14" s="204"/>
      <c r="N14" s="204"/>
    </row>
    <row r="15" spans="1:14" ht="12.75" customHeight="1">
      <c r="A15" s="210" t="s">
        <v>45</v>
      </c>
      <c r="B15" s="204">
        <v>223.887</v>
      </c>
      <c r="C15" s="204">
        <v>-1.9</v>
      </c>
      <c r="D15" s="204">
        <v>0</v>
      </c>
      <c r="E15" s="204">
        <v>221.98699999999999</v>
      </c>
      <c r="F15" s="204"/>
      <c r="G15" s="204"/>
      <c r="H15" s="204">
        <v>-221.98699999999999</v>
      </c>
      <c r="I15" s="204">
        <v>0</v>
      </c>
      <c r="K15" s="204"/>
      <c r="L15" s="204"/>
      <c r="N15" s="204"/>
    </row>
    <row r="16" spans="1:14" ht="12.75" customHeight="1">
      <c r="A16" s="210" t="s">
        <v>685</v>
      </c>
      <c r="B16" s="204">
        <v>184.762</v>
      </c>
      <c r="C16" s="204">
        <v>0</v>
      </c>
      <c r="D16" s="204">
        <v>0</v>
      </c>
      <c r="E16" s="204">
        <v>184.762</v>
      </c>
      <c r="F16" s="204"/>
      <c r="G16" s="204"/>
      <c r="H16" s="204">
        <v>-184.762</v>
      </c>
      <c r="I16" s="204">
        <v>0</v>
      </c>
      <c r="K16" s="204"/>
      <c r="L16" s="204"/>
      <c r="N16" s="204"/>
    </row>
    <row r="17" spans="1:14" ht="12.75" customHeight="1">
      <c r="A17" s="215" t="s">
        <v>684</v>
      </c>
      <c r="B17" s="204">
        <v>64.760000000000005</v>
      </c>
      <c r="C17" s="204">
        <v>-65</v>
      </c>
      <c r="D17" s="204">
        <v>0</v>
      </c>
      <c r="E17" s="204">
        <v>-0.24</v>
      </c>
      <c r="F17" s="204"/>
      <c r="G17" s="204"/>
      <c r="H17" s="204">
        <v>0.24</v>
      </c>
      <c r="I17" s="204">
        <v>0</v>
      </c>
      <c r="K17" s="204"/>
      <c r="L17" s="204"/>
      <c r="N17" s="204"/>
    </row>
    <row r="18" spans="1:14" ht="12.75" customHeight="1">
      <c r="A18" s="214"/>
      <c r="B18" s="204"/>
      <c r="C18" s="204"/>
      <c r="D18" s="204"/>
      <c r="E18" s="204"/>
      <c r="F18" s="204"/>
      <c r="G18" s="204"/>
      <c r="H18" s="204"/>
      <c r="I18" s="204"/>
      <c r="K18" s="204"/>
      <c r="L18" s="204"/>
      <c r="N18" s="204"/>
    </row>
    <row r="19" spans="1:14" ht="12.75" customHeight="1">
      <c r="A19" s="211" t="s">
        <v>815</v>
      </c>
      <c r="B19" s="206">
        <v>-4885.3379999999997</v>
      </c>
      <c r="C19" s="206">
        <v>0</v>
      </c>
      <c r="D19" s="206">
        <v>0</v>
      </c>
      <c r="E19" s="206">
        <v>-4885.3379999999997</v>
      </c>
      <c r="F19" s="206"/>
      <c r="G19" s="206"/>
      <c r="H19" s="206">
        <v>66.147999999999996</v>
      </c>
      <c r="I19" s="206">
        <v>-4819.1899999999996</v>
      </c>
      <c r="K19" s="206"/>
      <c r="L19" s="206"/>
      <c r="N19" s="204"/>
    </row>
    <row r="20" spans="1:14" ht="12.75" customHeight="1">
      <c r="A20" s="210" t="s">
        <v>42</v>
      </c>
      <c r="B20" s="204">
        <v>-5888.0680000000002</v>
      </c>
      <c r="C20" s="204">
        <v>0</v>
      </c>
      <c r="D20" s="204">
        <v>0</v>
      </c>
      <c r="E20" s="209">
        <v>-5888.0680000000002</v>
      </c>
      <c r="F20" s="204"/>
      <c r="G20" s="204"/>
      <c r="H20" s="204">
        <v>65.364000000000004</v>
      </c>
      <c r="I20" s="204">
        <v>-5822.7049999999999</v>
      </c>
      <c r="J20" s="352"/>
      <c r="K20" s="204"/>
      <c r="L20" s="204"/>
      <c r="N20" s="204"/>
    </row>
    <row r="21" spans="1:14" ht="12.75" customHeight="1">
      <c r="A21" s="210" t="s">
        <v>680</v>
      </c>
      <c r="B21" s="204">
        <v>1002.73</v>
      </c>
      <c r="C21" s="204">
        <v>0</v>
      </c>
      <c r="D21" s="204">
        <v>0</v>
      </c>
      <c r="E21" s="209">
        <v>1002.73</v>
      </c>
      <c r="F21" s="204"/>
      <c r="G21" s="204"/>
      <c r="H21" s="204">
        <v>0.78500000000000003</v>
      </c>
      <c r="I21" s="204">
        <v>1003.515</v>
      </c>
      <c r="K21" s="204"/>
      <c r="L21" s="204"/>
      <c r="N21" s="204"/>
    </row>
    <row r="22" spans="1:14" ht="12.75" customHeight="1">
      <c r="A22" s="211" t="s">
        <v>679</v>
      </c>
      <c r="B22" s="206">
        <v>-363.73599999999999</v>
      </c>
      <c r="C22" s="204">
        <v>0</v>
      </c>
      <c r="D22" s="204">
        <v>0</v>
      </c>
      <c r="E22" s="206">
        <v>-363.73599999999999</v>
      </c>
      <c r="F22" s="206"/>
      <c r="G22" s="206"/>
      <c r="H22" s="206">
        <v>0</v>
      </c>
      <c r="I22" s="206">
        <v>-363.73599999999999</v>
      </c>
      <c r="K22" s="206"/>
      <c r="L22" s="206"/>
      <c r="N22" s="204"/>
    </row>
    <row r="23" spans="1:14" ht="12.75" customHeight="1">
      <c r="A23" s="212"/>
      <c r="B23" s="204"/>
      <c r="C23" s="204"/>
      <c r="D23" s="204"/>
      <c r="E23" s="204"/>
      <c r="F23" s="204"/>
      <c r="G23" s="204"/>
      <c r="H23" s="204"/>
      <c r="I23" s="204"/>
      <c r="K23" s="204"/>
      <c r="L23" s="204"/>
      <c r="N23" s="204"/>
    </row>
    <row r="24" spans="1:14" ht="12.75" customHeight="1">
      <c r="A24" s="211" t="s">
        <v>379</v>
      </c>
      <c r="B24" s="206">
        <v>-14557.055</v>
      </c>
      <c r="C24" s="206">
        <v>501.709</v>
      </c>
      <c r="D24" s="206">
        <v>-36.718000000000004</v>
      </c>
      <c r="E24" s="206">
        <v>-14092.064</v>
      </c>
      <c r="F24" s="206"/>
      <c r="G24" s="206"/>
      <c r="H24" s="206">
        <v>271.28300000000002</v>
      </c>
      <c r="I24" s="206">
        <v>-13820.781000000001</v>
      </c>
      <c r="K24" s="206"/>
      <c r="L24" s="206"/>
      <c r="N24" s="204"/>
    </row>
    <row r="25" spans="1:14" ht="12.75" customHeight="1">
      <c r="A25" s="210" t="s">
        <v>678</v>
      </c>
      <c r="B25" s="204">
        <v>-12697.272999999999</v>
      </c>
      <c r="C25" s="204">
        <v>501.709</v>
      </c>
      <c r="D25" s="204">
        <v>0</v>
      </c>
      <c r="E25" s="209">
        <v>-12195.564</v>
      </c>
      <c r="F25" s="204"/>
      <c r="G25" s="204"/>
      <c r="H25" s="204">
        <v>268.96499999999997</v>
      </c>
      <c r="I25" s="204">
        <v>-11926.599</v>
      </c>
      <c r="K25" s="204"/>
      <c r="L25" s="204"/>
      <c r="N25" s="204"/>
    </row>
    <row r="26" spans="1:14" ht="12.75" customHeight="1">
      <c r="A26" s="210" t="s">
        <v>677</v>
      </c>
      <c r="B26" s="204">
        <v>-1751.5129999999999</v>
      </c>
      <c r="C26" s="204">
        <v>0</v>
      </c>
      <c r="D26" s="204">
        <v>-36.718000000000004</v>
      </c>
      <c r="E26" s="209">
        <v>-1788.231</v>
      </c>
      <c r="F26" s="204"/>
      <c r="G26" s="204"/>
      <c r="H26" s="204">
        <v>2.3180000000000001</v>
      </c>
      <c r="I26" s="204">
        <v>-1785.913</v>
      </c>
      <c r="K26" s="204"/>
      <c r="L26" s="204"/>
      <c r="N26" s="204"/>
    </row>
    <row r="27" spans="1:14" ht="12.75" customHeight="1">
      <c r="A27" s="210" t="s">
        <v>676</v>
      </c>
      <c r="B27" s="204">
        <v>-108.26900000000001</v>
      </c>
      <c r="C27" s="204">
        <v>0</v>
      </c>
      <c r="D27" s="204">
        <v>0</v>
      </c>
      <c r="E27" s="209">
        <v>-108.26900000000001</v>
      </c>
      <c r="F27" s="204"/>
      <c r="G27" s="204"/>
      <c r="H27" s="204">
        <v>0</v>
      </c>
      <c r="I27" s="204">
        <v>-108.26900000000001</v>
      </c>
      <c r="K27" s="204"/>
      <c r="L27" s="204"/>
      <c r="N27" s="204"/>
    </row>
    <row r="28" spans="1:14" ht="12.75" customHeight="1">
      <c r="A28" s="210"/>
      <c r="B28" s="204"/>
      <c r="C28" s="204"/>
      <c r="D28" s="204"/>
      <c r="E28" s="204"/>
      <c r="F28" s="204"/>
      <c r="G28" s="204"/>
      <c r="H28" s="204"/>
      <c r="I28" s="204"/>
      <c r="K28" s="204"/>
      <c r="L28" s="204"/>
      <c r="N28" s="204"/>
    </row>
    <row r="29" spans="1:14" ht="12.75" customHeight="1">
      <c r="A29" s="205" t="s">
        <v>675</v>
      </c>
      <c r="B29" s="206">
        <v>7618.3739999999998</v>
      </c>
      <c r="C29" s="206">
        <v>495.786</v>
      </c>
      <c r="D29" s="206">
        <v>364.72800000000001</v>
      </c>
      <c r="E29" s="206">
        <v>8478.8889999999992</v>
      </c>
      <c r="F29" s="206"/>
      <c r="G29" s="206"/>
      <c r="H29" s="206">
        <v>-112.7</v>
      </c>
      <c r="I29" s="206">
        <v>8366.1890000000003</v>
      </c>
      <c r="K29" s="206"/>
      <c r="L29" s="206"/>
      <c r="N29" s="204"/>
    </row>
    <row r="30" spans="1:14" ht="12.75" customHeight="1">
      <c r="A30" s="207" t="s">
        <v>674</v>
      </c>
      <c r="B30" s="206">
        <v>-2240.165</v>
      </c>
      <c r="C30" s="206">
        <v>-127.955</v>
      </c>
      <c r="D30" s="206">
        <v>-364.72800000000001</v>
      </c>
      <c r="E30" s="206">
        <v>-2732.8490000000002</v>
      </c>
      <c r="F30" s="206"/>
      <c r="G30" s="206"/>
      <c r="H30" s="206">
        <v>21.577000000000002</v>
      </c>
      <c r="I30" s="206">
        <v>-2711.2719999999999</v>
      </c>
      <c r="K30" s="206"/>
      <c r="L30" s="206"/>
      <c r="N30" s="204"/>
    </row>
    <row r="31" spans="1:14" ht="12.75" customHeight="1">
      <c r="A31" s="205" t="s">
        <v>673</v>
      </c>
      <c r="B31" s="206">
        <v>-91.123000000000005</v>
      </c>
      <c r="C31" s="206">
        <v>0</v>
      </c>
      <c r="D31" s="204">
        <v>0</v>
      </c>
      <c r="E31" s="206">
        <v>-91.123000000000005</v>
      </c>
      <c r="F31" s="206"/>
      <c r="G31" s="206"/>
      <c r="H31" s="206">
        <v>91.123000000000005</v>
      </c>
      <c r="I31" s="206">
        <v>0</v>
      </c>
      <c r="K31" s="206"/>
      <c r="L31" s="206"/>
      <c r="N31" s="204"/>
    </row>
    <row r="32" spans="1:14" ht="12.75" customHeight="1">
      <c r="A32" s="205" t="s">
        <v>672</v>
      </c>
      <c r="B32" s="206">
        <v>255.44</v>
      </c>
      <c r="C32" s="206">
        <v>-92.944000000000003</v>
      </c>
      <c r="D32" s="204">
        <v>0</v>
      </c>
      <c r="E32" s="206">
        <v>162.49600000000001</v>
      </c>
      <c r="F32" s="206"/>
      <c r="G32" s="206"/>
      <c r="H32" s="206">
        <v>0</v>
      </c>
      <c r="I32" s="206">
        <v>162.49600000000001</v>
      </c>
      <c r="K32" s="206"/>
      <c r="L32" s="206"/>
      <c r="N32" s="204"/>
    </row>
    <row r="33" spans="1:14" ht="12.75" customHeight="1">
      <c r="A33" s="205"/>
      <c r="B33" s="204"/>
      <c r="C33" s="204"/>
      <c r="D33" s="204"/>
      <c r="E33" s="204"/>
      <c r="F33" s="204"/>
      <c r="G33" s="204"/>
      <c r="H33" s="204"/>
      <c r="I33" s="204"/>
      <c r="K33" s="206"/>
      <c r="L33" s="206"/>
      <c r="N33" s="204"/>
    </row>
    <row r="34" spans="1:14" ht="13.5" customHeight="1" thickBot="1">
      <c r="A34" s="203" t="s">
        <v>46</v>
      </c>
      <c r="B34" s="202">
        <v>5542.527</v>
      </c>
      <c r="C34" s="202">
        <v>274.887</v>
      </c>
      <c r="D34" s="202">
        <v>0</v>
      </c>
      <c r="E34" s="202">
        <v>5817.4139999999998</v>
      </c>
      <c r="F34" s="202"/>
      <c r="G34" s="202"/>
      <c r="H34" s="202">
        <v>0</v>
      </c>
      <c r="I34" s="202">
        <v>5817.4139999999998</v>
      </c>
      <c r="J34" s="352"/>
      <c r="K34" s="206"/>
      <c r="L34" s="206"/>
      <c r="N34" s="204"/>
    </row>
    <row r="35" spans="1:14" ht="12.75" customHeight="1">
      <c r="E35" s="221"/>
      <c r="F35" s="221"/>
      <c r="G35" s="221"/>
      <c r="K35" s="206"/>
      <c r="L35" s="206"/>
      <c r="N35" s="204"/>
    </row>
    <row r="36" spans="1:14" ht="12.75" customHeight="1">
      <c r="E36" s="348"/>
      <c r="F36" s="348"/>
      <c r="G36" s="348"/>
      <c r="I36" s="221" t="s">
        <v>820</v>
      </c>
      <c r="K36" s="206"/>
      <c r="L36" s="206"/>
      <c r="N36" s="204"/>
    </row>
    <row r="37" spans="1:14" ht="12.75" customHeight="1">
      <c r="A37" s="351"/>
      <c r="B37" s="350"/>
      <c r="C37" s="350"/>
      <c r="D37" s="350"/>
      <c r="E37" s="350"/>
      <c r="F37" s="350"/>
      <c r="G37" s="350"/>
      <c r="H37" s="350"/>
      <c r="I37" s="350"/>
    </row>
    <row r="38" spans="1:14" ht="12.75" customHeight="1">
      <c r="A38" s="1893" t="s">
        <v>707</v>
      </c>
      <c r="B38" s="1938"/>
      <c r="C38" s="1938"/>
      <c r="D38" s="1938"/>
      <c r="E38" s="1938"/>
      <c r="F38" s="529"/>
      <c r="G38" s="529"/>
      <c r="H38" s="1938"/>
      <c r="I38" s="1938"/>
    </row>
    <row r="39" spans="1:14" ht="17.25" customHeight="1">
      <c r="A39" s="1890"/>
      <c r="B39" s="1939" t="s">
        <v>697</v>
      </c>
      <c r="C39" s="1939" t="s">
        <v>696</v>
      </c>
      <c r="D39" s="1939" t="s">
        <v>695</v>
      </c>
      <c r="E39" s="1939" t="s">
        <v>694</v>
      </c>
      <c r="F39" s="1939" t="s">
        <v>693</v>
      </c>
      <c r="G39" s="1939" t="s">
        <v>692</v>
      </c>
      <c r="H39" s="1939" t="s">
        <v>691</v>
      </c>
      <c r="I39" s="1939" t="s">
        <v>690</v>
      </c>
    </row>
    <row r="40" spans="1:14" ht="17.25" customHeight="1">
      <c r="A40" s="1890"/>
      <c r="B40" s="1940"/>
      <c r="C40" s="1940"/>
      <c r="D40" s="1940"/>
      <c r="E40" s="1941"/>
      <c r="F40" s="1941"/>
      <c r="G40" s="1941"/>
      <c r="H40" s="1941"/>
      <c r="I40" s="1940"/>
    </row>
    <row r="41" spans="1:14" ht="12.75" customHeight="1">
      <c r="A41" s="349"/>
      <c r="B41" s="219"/>
      <c r="C41" s="219"/>
      <c r="D41" s="220"/>
      <c r="E41" s="219"/>
      <c r="F41" s="219"/>
      <c r="G41" s="219"/>
      <c r="H41" s="219"/>
    </row>
    <row r="42" spans="1:14" ht="12.75" customHeight="1">
      <c r="A42" s="212" t="s">
        <v>16</v>
      </c>
      <c r="B42" s="206">
        <v>27309.398000000001</v>
      </c>
      <c r="C42" s="206">
        <v>23.053999999999998</v>
      </c>
      <c r="D42" s="206">
        <v>607.45100000000002</v>
      </c>
      <c r="E42" s="206">
        <v>27939.902999999998</v>
      </c>
      <c r="F42" s="206"/>
      <c r="G42" s="206"/>
      <c r="H42" s="206">
        <v>-342.41</v>
      </c>
      <c r="I42" s="206">
        <v>27597.492999999999</v>
      </c>
    </row>
    <row r="43" spans="1:14" ht="12.75" customHeight="1">
      <c r="A43" s="218"/>
      <c r="B43" s="204"/>
      <c r="C43" s="204"/>
      <c r="D43" s="204"/>
      <c r="E43" s="204"/>
      <c r="F43" s="204"/>
      <c r="G43" s="204"/>
      <c r="H43" s="204"/>
      <c r="I43" s="204"/>
    </row>
    <row r="44" spans="1:14" ht="12.75" customHeight="1">
      <c r="A44" s="210" t="s">
        <v>689</v>
      </c>
      <c r="B44" s="204">
        <v>17027.662</v>
      </c>
      <c r="C44" s="204">
        <v>23.053999999999998</v>
      </c>
      <c r="D44" s="204">
        <v>607.45100000000002</v>
      </c>
      <c r="E44" s="204">
        <v>17658.167000000001</v>
      </c>
      <c r="F44" s="204"/>
      <c r="G44" s="204"/>
      <c r="H44" s="204">
        <v>47.898000000000003</v>
      </c>
      <c r="I44" s="204">
        <v>17706.064999999999</v>
      </c>
    </row>
    <row r="45" spans="1:14" ht="12.75" customHeight="1">
      <c r="A45" s="217" t="s">
        <v>688</v>
      </c>
      <c r="B45" s="204">
        <v>15886.59</v>
      </c>
      <c r="C45" s="204">
        <v>23.053999999999998</v>
      </c>
      <c r="D45" s="204">
        <v>0</v>
      </c>
      <c r="E45" s="204">
        <v>15909.644</v>
      </c>
      <c r="F45" s="204"/>
      <c r="G45" s="204"/>
      <c r="H45" s="204">
        <v>47.898000000000003</v>
      </c>
      <c r="I45" s="204">
        <v>15957.541999999999</v>
      </c>
    </row>
    <row r="46" spans="1:14" ht="12.75" customHeight="1">
      <c r="A46" s="217" t="s">
        <v>687</v>
      </c>
      <c r="B46" s="204">
        <v>1141.0719999999999</v>
      </c>
      <c r="C46" s="204">
        <v>0</v>
      </c>
      <c r="D46" s="204">
        <v>607.45100000000002</v>
      </c>
      <c r="E46" s="204">
        <v>1748.5229999999999</v>
      </c>
      <c r="F46" s="204"/>
      <c r="G46" s="204"/>
      <c r="H46" s="204">
        <v>0</v>
      </c>
      <c r="I46" s="204">
        <v>1748.5229999999999</v>
      </c>
    </row>
    <row r="47" spans="1:14" ht="12.75" customHeight="1">
      <c r="A47" s="210" t="s">
        <v>383</v>
      </c>
      <c r="B47" s="204">
        <v>8478.0859999999993</v>
      </c>
      <c r="C47" s="204">
        <v>0</v>
      </c>
      <c r="D47" s="204">
        <v>0</v>
      </c>
      <c r="E47" s="204">
        <v>8478.0859999999993</v>
      </c>
      <c r="F47" s="204"/>
      <c r="G47" s="204"/>
      <c r="H47" s="204">
        <v>-653.24800000000005</v>
      </c>
      <c r="I47" s="204">
        <v>7824.8379999999997</v>
      </c>
    </row>
    <row r="48" spans="1:14" ht="25.5" customHeight="1">
      <c r="A48" s="216" t="s">
        <v>686</v>
      </c>
      <c r="B48" s="204">
        <v>1448.6980000000001</v>
      </c>
      <c r="C48" s="204">
        <v>0</v>
      </c>
      <c r="D48" s="204">
        <v>0</v>
      </c>
      <c r="E48" s="204">
        <v>1448.6980000000001</v>
      </c>
      <c r="F48" s="204"/>
      <c r="G48" s="204"/>
      <c r="H48" s="204">
        <v>617.89200000000005</v>
      </c>
      <c r="I48" s="204">
        <v>2066.59</v>
      </c>
    </row>
    <row r="49" spans="1:9" ht="12.75" customHeight="1">
      <c r="A49" s="210" t="s">
        <v>45</v>
      </c>
      <c r="B49" s="204">
        <v>197.047</v>
      </c>
      <c r="C49" s="204">
        <v>0</v>
      </c>
      <c r="D49" s="204">
        <v>0</v>
      </c>
      <c r="E49" s="204">
        <v>197.047</v>
      </c>
      <c r="F49" s="204"/>
      <c r="G49" s="204"/>
      <c r="H49" s="204">
        <v>-197.047</v>
      </c>
      <c r="I49" s="204">
        <v>0</v>
      </c>
    </row>
    <row r="50" spans="1:9" ht="12.75" customHeight="1">
      <c r="A50" s="210" t="s">
        <v>685</v>
      </c>
      <c r="B50" s="204">
        <v>112.07299999999999</v>
      </c>
      <c r="C50" s="204">
        <v>0</v>
      </c>
      <c r="D50" s="204">
        <v>0</v>
      </c>
      <c r="E50" s="204">
        <v>112.07299999999999</v>
      </c>
      <c r="F50" s="204"/>
      <c r="G50" s="204"/>
      <c r="H50" s="204">
        <v>-112.07299999999999</v>
      </c>
      <c r="I50" s="204">
        <v>0</v>
      </c>
    </row>
    <row r="51" spans="1:9" ht="12.75" customHeight="1">
      <c r="A51" s="215" t="s">
        <v>684</v>
      </c>
      <c r="B51" s="204">
        <v>45.832999999999998</v>
      </c>
      <c r="C51" s="204">
        <v>0</v>
      </c>
      <c r="D51" s="204">
        <v>0</v>
      </c>
      <c r="E51" s="204">
        <v>45.832999999999998</v>
      </c>
      <c r="F51" s="204"/>
      <c r="G51" s="204"/>
      <c r="H51" s="204">
        <v>-45.832999999999998</v>
      </c>
      <c r="I51" s="204">
        <v>0</v>
      </c>
    </row>
    <row r="52" spans="1:9" ht="12.75" customHeight="1">
      <c r="A52" s="214"/>
      <c r="B52" s="204"/>
      <c r="C52" s="204"/>
      <c r="D52" s="204"/>
      <c r="E52" s="204"/>
      <c r="F52" s="204"/>
      <c r="G52" s="204"/>
      <c r="H52" s="204"/>
      <c r="I52" s="204"/>
    </row>
    <row r="53" spans="1:9" ht="12.75" customHeight="1">
      <c r="A53" s="211" t="s">
        <v>815</v>
      </c>
      <c r="B53" s="206">
        <v>-5181.7830000000004</v>
      </c>
      <c r="C53" s="206">
        <v>0</v>
      </c>
      <c r="D53" s="206">
        <v>0</v>
      </c>
      <c r="E53" s="206">
        <v>-5181.7830000000004</v>
      </c>
      <c r="F53" s="206"/>
      <c r="G53" s="206"/>
      <c r="H53" s="206">
        <v>-47.918999999999997</v>
      </c>
      <c r="I53" s="206">
        <v>-5229.701</v>
      </c>
    </row>
    <row r="54" spans="1:9" ht="12.75" customHeight="1">
      <c r="A54" s="210" t="s">
        <v>42</v>
      </c>
      <c r="B54" s="204">
        <v>-6120.5950000000003</v>
      </c>
      <c r="C54" s="204">
        <v>0</v>
      </c>
      <c r="D54" s="204">
        <v>0</v>
      </c>
      <c r="E54" s="209">
        <v>-6120.5950000000003</v>
      </c>
      <c r="F54" s="204"/>
      <c r="G54" s="204"/>
      <c r="H54" s="204">
        <v>-47.997</v>
      </c>
      <c r="I54" s="204">
        <v>-6168.5919999999996</v>
      </c>
    </row>
    <row r="55" spans="1:9" ht="12.75" customHeight="1">
      <c r="A55" s="210" t="s">
        <v>680</v>
      </c>
      <c r="B55" s="204">
        <v>938.81200000000001</v>
      </c>
      <c r="C55" s="204">
        <v>0</v>
      </c>
      <c r="D55" s="204">
        <v>0</v>
      </c>
      <c r="E55" s="209">
        <v>938.81200000000001</v>
      </c>
      <c r="F55" s="204"/>
      <c r="G55" s="204"/>
      <c r="H55" s="204">
        <v>7.8E-2</v>
      </c>
      <c r="I55" s="204">
        <v>938.89</v>
      </c>
    </row>
    <row r="56" spans="1:9" ht="12.75" customHeight="1">
      <c r="A56" s="211" t="s">
        <v>679</v>
      </c>
      <c r="B56" s="206">
        <v>-374.69299999999998</v>
      </c>
      <c r="C56" s="204">
        <v>0</v>
      </c>
      <c r="D56" s="204">
        <v>0</v>
      </c>
      <c r="E56" s="206">
        <v>-374.69299999999998</v>
      </c>
      <c r="F56" s="206"/>
      <c r="G56" s="206"/>
      <c r="H56" s="206">
        <v>0</v>
      </c>
      <c r="I56" s="206">
        <v>-374.69299999999998</v>
      </c>
    </row>
    <row r="57" spans="1:9" ht="12.75" customHeight="1">
      <c r="A57" s="212"/>
      <c r="B57" s="204"/>
      <c r="C57" s="204"/>
      <c r="D57" s="204"/>
      <c r="E57" s="204"/>
      <c r="F57" s="204"/>
      <c r="G57" s="204"/>
      <c r="H57" s="204"/>
      <c r="I57" s="204"/>
    </row>
    <row r="58" spans="1:9" ht="12.75" customHeight="1">
      <c r="A58" s="211" t="s">
        <v>379</v>
      </c>
      <c r="B58" s="206">
        <v>-14772.008</v>
      </c>
      <c r="C58" s="206">
        <v>361.61</v>
      </c>
      <c r="D58" s="206">
        <v>-58.149000000000001</v>
      </c>
      <c r="E58" s="206">
        <v>-14468.547</v>
      </c>
      <c r="F58" s="206"/>
      <c r="G58" s="206"/>
      <c r="H58" s="206">
        <v>309.61399999999998</v>
      </c>
      <c r="I58" s="206">
        <v>-14158.933000000001</v>
      </c>
    </row>
    <row r="59" spans="1:9" ht="12.75" customHeight="1">
      <c r="A59" s="210" t="s">
        <v>678</v>
      </c>
      <c r="B59" s="204">
        <v>-13043.521000000001</v>
      </c>
      <c r="C59" s="204">
        <v>361.61</v>
      </c>
      <c r="D59" s="204">
        <v>0</v>
      </c>
      <c r="E59" s="209">
        <v>-12681.911</v>
      </c>
      <c r="F59" s="204"/>
      <c r="G59" s="204"/>
      <c r="H59" s="204">
        <v>307.70100000000002</v>
      </c>
      <c r="I59" s="204">
        <v>-12374.21</v>
      </c>
    </row>
    <row r="60" spans="1:9" ht="12.75" customHeight="1">
      <c r="A60" s="210" t="s">
        <v>677</v>
      </c>
      <c r="B60" s="204">
        <v>-1592.068</v>
      </c>
      <c r="C60" s="204">
        <v>0</v>
      </c>
      <c r="D60" s="204">
        <v>-58.149000000000001</v>
      </c>
      <c r="E60" s="209">
        <v>-1650.2170000000001</v>
      </c>
      <c r="F60" s="204"/>
      <c r="G60" s="204"/>
      <c r="H60" s="204">
        <v>1.913</v>
      </c>
      <c r="I60" s="204">
        <v>-1648.3040000000001</v>
      </c>
    </row>
    <row r="61" spans="1:9" ht="12.75" customHeight="1">
      <c r="A61" s="210" t="s">
        <v>676</v>
      </c>
      <c r="B61" s="204">
        <v>-136.41900000000001</v>
      </c>
      <c r="C61" s="204">
        <v>0</v>
      </c>
      <c r="D61" s="204">
        <v>0</v>
      </c>
      <c r="E61" s="209">
        <v>-136.41900000000001</v>
      </c>
      <c r="F61" s="204"/>
      <c r="G61" s="204"/>
      <c r="H61" s="204">
        <v>0</v>
      </c>
      <c r="I61" s="204">
        <v>-136.41900000000001</v>
      </c>
    </row>
    <row r="62" spans="1:9" ht="12.75" customHeight="1">
      <c r="A62" s="205"/>
      <c r="B62" s="204"/>
      <c r="C62" s="204"/>
      <c r="D62" s="204"/>
      <c r="E62" s="204"/>
      <c r="F62" s="204"/>
      <c r="G62" s="204"/>
      <c r="H62" s="204"/>
      <c r="I62" s="204"/>
    </row>
    <row r="63" spans="1:9" ht="12.75" customHeight="1">
      <c r="A63" s="205" t="s">
        <v>675</v>
      </c>
      <c r="B63" s="206">
        <v>6980.9139999999998</v>
      </c>
      <c r="C63" s="206">
        <v>384.66300000000001</v>
      </c>
      <c r="D63" s="206">
        <v>549.303</v>
      </c>
      <c r="E63" s="206">
        <v>7914.88</v>
      </c>
      <c r="F63" s="206"/>
      <c r="G63" s="206"/>
      <c r="H63" s="206">
        <v>-80.715000000000003</v>
      </c>
      <c r="I63" s="206">
        <v>7834.165</v>
      </c>
    </row>
    <row r="64" spans="1:9" ht="12.75" customHeight="1">
      <c r="A64" s="207" t="s">
        <v>674</v>
      </c>
      <c r="B64" s="206">
        <v>-1569.527</v>
      </c>
      <c r="C64" s="206">
        <v>-91.608000000000004</v>
      </c>
      <c r="D64" s="206">
        <v>-549.303</v>
      </c>
      <c r="E64" s="206">
        <v>-2210.4380000000001</v>
      </c>
      <c r="F64" s="206"/>
      <c r="G64" s="206"/>
      <c r="H64" s="206">
        <v>19.808</v>
      </c>
      <c r="I64" s="206">
        <v>-2190.63</v>
      </c>
    </row>
    <row r="65" spans="1:19" ht="12.75" customHeight="1">
      <c r="A65" s="205" t="s">
        <v>673</v>
      </c>
      <c r="B65" s="206">
        <v>-60.906999999999996</v>
      </c>
      <c r="C65" s="206">
        <v>0</v>
      </c>
      <c r="D65" s="204">
        <v>0</v>
      </c>
      <c r="E65" s="206">
        <v>-60.906999999999996</v>
      </c>
      <c r="F65" s="206"/>
      <c r="G65" s="206"/>
      <c r="H65" s="206">
        <v>60.906999999999996</v>
      </c>
      <c r="I65" s="206">
        <v>0</v>
      </c>
    </row>
    <row r="66" spans="1:19" ht="12.75" customHeight="1">
      <c r="A66" s="205" t="s">
        <v>672</v>
      </c>
      <c r="B66" s="206">
        <v>44.015999999999998</v>
      </c>
      <c r="C66" s="206">
        <v>-92.816000000000003</v>
      </c>
      <c r="D66" s="204">
        <v>0</v>
      </c>
      <c r="E66" s="206">
        <v>-48.8</v>
      </c>
      <c r="F66" s="206"/>
      <c r="G66" s="206"/>
      <c r="H66" s="206">
        <v>0</v>
      </c>
      <c r="I66" s="206">
        <v>-48.8</v>
      </c>
    </row>
    <row r="67" spans="1:19" ht="12.75" customHeight="1">
      <c r="A67" s="205"/>
      <c r="B67" s="204"/>
      <c r="C67" s="204"/>
      <c r="D67" s="204"/>
      <c r="E67" s="204"/>
      <c r="F67" s="204"/>
      <c r="G67" s="204"/>
      <c r="H67" s="204"/>
      <c r="I67" s="204"/>
    </row>
    <row r="68" spans="1:19" ht="13.5" customHeight="1" thickBot="1">
      <c r="A68" s="203" t="s">
        <v>46</v>
      </c>
      <c r="B68" s="202">
        <v>5394.4960000000001</v>
      </c>
      <c r="C68" s="202">
        <v>200.239</v>
      </c>
      <c r="D68" s="202">
        <v>0</v>
      </c>
      <c r="E68" s="202">
        <v>5594.7349999999997</v>
      </c>
      <c r="F68" s="202"/>
      <c r="G68" s="202"/>
      <c r="H68" s="202">
        <v>0</v>
      </c>
      <c r="I68" s="202">
        <v>5594.7349999999997</v>
      </c>
    </row>
    <row r="69" spans="1:19" ht="12.75" customHeight="1">
      <c r="B69" s="206"/>
      <c r="E69" s="221"/>
      <c r="F69" s="221"/>
      <c r="G69" s="221"/>
    </row>
    <row r="70" spans="1:19" ht="12.75" customHeight="1">
      <c r="E70" s="221"/>
      <c r="F70" s="221"/>
      <c r="G70" s="221"/>
      <c r="I70" s="221" t="s">
        <v>820</v>
      </c>
    </row>
    <row r="71" spans="1:19" ht="12.75" customHeight="1">
      <c r="A71" s="351"/>
      <c r="B71" s="350"/>
      <c r="C71" s="350"/>
      <c r="D71" s="350"/>
      <c r="E71" s="350"/>
      <c r="F71" s="350"/>
      <c r="G71" s="350"/>
      <c r="H71" s="350"/>
      <c r="I71" s="350"/>
    </row>
    <row r="72" spans="1:19" ht="12.75" customHeight="1">
      <c r="A72" s="1893" t="s">
        <v>706</v>
      </c>
      <c r="B72" s="1938"/>
      <c r="C72" s="1938"/>
      <c r="D72" s="1938"/>
      <c r="E72" s="1938"/>
      <c r="F72" s="529"/>
      <c r="G72" s="529"/>
      <c r="H72" s="1938"/>
      <c r="I72" s="1938"/>
    </row>
    <row r="73" spans="1:19" ht="17.25" customHeight="1">
      <c r="A73" s="1890"/>
      <c r="B73" s="1939" t="s">
        <v>697</v>
      </c>
      <c r="C73" s="1939" t="s">
        <v>696</v>
      </c>
      <c r="D73" s="1939" t="s">
        <v>695</v>
      </c>
      <c r="E73" s="1939" t="s">
        <v>694</v>
      </c>
      <c r="F73" s="1939" t="s">
        <v>693</v>
      </c>
      <c r="G73" s="1939" t="s">
        <v>692</v>
      </c>
      <c r="H73" s="1939" t="s">
        <v>691</v>
      </c>
      <c r="I73" s="1939" t="s">
        <v>690</v>
      </c>
    </row>
    <row r="74" spans="1:19" ht="17.25" customHeight="1">
      <c r="A74" s="1890"/>
      <c r="B74" s="1940"/>
      <c r="C74" s="1940"/>
      <c r="D74" s="1940"/>
      <c r="E74" s="1941"/>
      <c r="F74" s="1941"/>
      <c r="G74" s="1941"/>
      <c r="H74" s="1941"/>
      <c r="I74" s="1940"/>
    </row>
    <row r="75" spans="1:19" ht="12.75" customHeight="1">
      <c r="A75" s="349"/>
      <c r="B75" s="219"/>
      <c r="C75" s="219"/>
      <c r="D75" s="220"/>
      <c r="E75" s="219"/>
      <c r="F75" s="219"/>
      <c r="G75" s="219"/>
      <c r="H75" s="219"/>
    </row>
    <row r="76" spans="1:19" ht="12.75" customHeight="1">
      <c r="A76" s="212" t="s">
        <v>16</v>
      </c>
      <c r="B76" s="206">
        <v>31206.276999999998</v>
      </c>
      <c r="C76" s="206">
        <v>-229.80199999999999</v>
      </c>
      <c r="D76" s="206">
        <v>-4456.7</v>
      </c>
      <c r="E76" s="206">
        <v>26519.775000000001</v>
      </c>
      <c r="F76" s="206"/>
      <c r="G76" s="206"/>
      <c r="H76" s="206">
        <v>-41.356999999999999</v>
      </c>
      <c r="I76" s="206">
        <v>26478.417000000001</v>
      </c>
      <c r="K76" s="201"/>
      <c r="L76" s="201"/>
      <c r="M76" s="201"/>
      <c r="N76" s="201"/>
      <c r="O76" s="201"/>
      <c r="P76" s="201"/>
      <c r="Q76" s="201"/>
      <c r="R76" s="201"/>
      <c r="S76" s="201"/>
    </row>
    <row r="77" spans="1:19" ht="12.75" customHeight="1">
      <c r="A77" s="218"/>
      <c r="B77" s="204"/>
      <c r="C77" s="204"/>
      <c r="D77" s="204"/>
      <c r="E77" s="204"/>
      <c r="F77" s="204"/>
      <c r="G77" s="204"/>
      <c r="H77" s="204"/>
      <c r="I77" s="204"/>
      <c r="K77" s="201"/>
      <c r="L77" s="201"/>
      <c r="M77" s="201"/>
      <c r="N77" s="201"/>
      <c r="O77" s="201"/>
      <c r="P77" s="201"/>
      <c r="Q77" s="201"/>
      <c r="R77" s="201"/>
      <c r="S77" s="201"/>
    </row>
    <row r="78" spans="1:19" ht="12.75" customHeight="1">
      <c r="A78" s="210" t="s">
        <v>689</v>
      </c>
      <c r="B78" s="204">
        <v>20774.18</v>
      </c>
      <c r="C78" s="204">
        <v>23.872</v>
      </c>
      <c r="D78" s="204">
        <v>-4456.7</v>
      </c>
      <c r="E78" s="204">
        <v>16341.352000000001</v>
      </c>
      <c r="F78" s="204"/>
      <c r="G78" s="204"/>
      <c r="H78" s="204">
        <v>246.81100000000001</v>
      </c>
      <c r="I78" s="204">
        <v>16588.163</v>
      </c>
      <c r="K78" s="201"/>
      <c r="L78" s="201"/>
      <c r="M78" s="201"/>
      <c r="N78" s="201"/>
      <c r="O78" s="201"/>
      <c r="P78" s="201"/>
      <c r="Q78" s="201"/>
      <c r="R78" s="201"/>
      <c r="S78" s="201"/>
    </row>
    <row r="79" spans="1:19" ht="12.75" customHeight="1">
      <c r="A79" s="217" t="s">
        <v>688</v>
      </c>
      <c r="B79" s="204">
        <v>14797.123</v>
      </c>
      <c r="C79" s="204">
        <v>23.872</v>
      </c>
      <c r="D79" s="204">
        <v>0</v>
      </c>
      <c r="E79" s="204">
        <v>14820.995999999999</v>
      </c>
      <c r="F79" s="204"/>
      <c r="G79" s="204"/>
      <c r="H79" s="204">
        <v>246.81100000000001</v>
      </c>
      <c r="I79" s="204">
        <v>15067.806</v>
      </c>
      <c r="K79" s="201"/>
      <c r="L79" s="201"/>
      <c r="M79" s="201"/>
      <c r="N79" s="201"/>
      <c r="O79" s="201"/>
      <c r="P79" s="201"/>
      <c r="Q79" s="201"/>
      <c r="R79" s="201"/>
      <c r="S79" s="201"/>
    </row>
    <row r="80" spans="1:19" ht="12.75" customHeight="1">
      <c r="A80" s="217" t="s">
        <v>687</v>
      </c>
      <c r="B80" s="204">
        <v>5977.0569999999998</v>
      </c>
      <c r="C80" s="204">
        <v>0</v>
      </c>
      <c r="D80" s="204">
        <v>-4456.7</v>
      </c>
      <c r="E80" s="204">
        <v>1520.356</v>
      </c>
      <c r="F80" s="204"/>
      <c r="G80" s="204"/>
      <c r="H80" s="204">
        <v>0</v>
      </c>
      <c r="I80" s="204">
        <v>1520.356</v>
      </c>
      <c r="K80" s="201"/>
      <c r="L80" s="201"/>
      <c r="M80" s="201"/>
      <c r="N80" s="201"/>
      <c r="O80" s="201"/>
      <c r="P80" s="201"/>
      <c r="Q80" s="201"/>
      <c r="R80" s="201"/>
      <c r="S80" s="201"/>
    </row>
    <row r="81" spans="1:19" ht="12.75" customHeight="1">
      <c r="A81" s="210" t="s">
        <v>383</v>
      </c>
      <c r="B81" s="204">
        <v>8397.4509999999991</v>
      </c>
      <c r="C81" s="204">
        <v>0</v>
      </c>
      <c r="D81" s="204">
        <v>0</v>
      </c>
      <c r="E81" s="204">
        <v>8397.4509999999991</v>
      </c>
      <c r="F81" s="204"/>
      <c r="G81" s="204"/>
      <c r="H81" s="204">
        <v>-581.38900000000001</v>
      </c>
      <c r="I81" s="204">
        <v>7816.0619999999999</v>
      </c>
      <c r="K81" s="201"/>
      <c r="L81" s="201"/>
      <c r="M81" s="201"/>
      <c r="N81" s="201"/>
      <c r="O81" s="201"/>
      <c r="P81" s="201"/>
      <c r="Q81" s="201"/>
      <c r="R81" s="201"/>
      <c r="S81" s="201"/>
    </row>
    <row r="82" spans="1:19" ht="25.5" customHeight="1">
      <c r="A82" s="216" t="s">
        <v>686</v>
      </c>
      <c r="B82" s="204">
        <v>1718.3340000000001</v>
      </c>
      <c r="C82" s="204">
        <v>-253.67400000000001</v>
      </c>
      <c r="D82" s="204">
        <v>0</v>
      </c>
      <c r="E82" s="204">
        <v>1464.66</v>
      </c>
      <c r="F82" s="204"/>
      <c r="G82" s="204"/>
      <c r="H82" s="204">
        <v>609.53200000000004</v>
      </c>
      <c r="I82" s="204">
        <v>2074.192</v>
      </c>
      <c r="K82" s="201"/>
      <c r="L82" s="201"/>
      <c r="M82" s="201"/>
      <c r="N82" s="201"/>
      <c r="O82" s="201"/>
      <c r="P82" s="201"/>
      <c r="Q82" s="201"/>
      <c r="R82" s="201"/>
      <c r="S82" s="201"/>
    </row>
    <row r="83" spans="1:19" ht="12.75" customHeight="1">
      <c r="A83" s="210" t="s">
        <v>45</v>
      </c>
      <c r="B83" s="204">
        <v>183.428</v>
      </c>
      <c r="C83" s="204">
        <v>0</v>
      </c>
      <c r="D83" s="204">
        <v>0</v>
      </c>
      <c r="E83" s="204">
        <v>183.428</v>
      </c>
      <c r="F83" s="204"/>
      <c r="G83" s="204"/>
      <c r="H83" s="204">
        <v>-183.428</v>
      </c>
      <c r="I83" s="204">
        <v>0</v>
      </c>
      <c r="K83" s="201"/>
      <c r="L83" s="201"/>
      <c r="M83" s="201"/>
      <c r="N83" s="201"/>
      <c r="O83" s="201"/>
      <c r="P83" s="201"/>
      <c r="Q83" s="201"/>
      <c r="R83" s="201"/>
      <c r="S83" s="201"/>
    </row>
    <row r="84" spans="1:19" ht="12.75" customHeight="1">
      <c r="A84" s="210" t="s">
        <v>685</v>
      </c>
      <c r="B84" s="204">
        <v>137.86199999999999</v>
      </c>
      <c r="C84" s="204">
        <v>0</v>
      </c>
      <c r="D84" s="204">
        <v>0</v>
      </c>
      <c r="E84" s="204">
        <v>137.86199999999999</v>
      </c>
      <c r="F84" s="204"/>
      <c r="G84" s="204"/>
      <c r="H84" s="204">
        <v>-137.86199999999999</v>
      </c>
      <c r="I84" s="204">
        <v>0</v>
      </c>
      <c r="K84" s="201"/>
      <c r="L84" s="201"/>
      <c r="M84" s="201"/>
      <c r="N84" s="201"/>
      <c r="O84" s="201"/>
      <c r="P84" s="201"/>
      <c r="Q84" s="201"/>
      <c r="R84" s="201"/>
      <c r="S84" s="201"/>
    </row>
    <row r="85" spans="1:19" ht="12.75" customHeight="1">
      <c r="A85" s="215" t="s">
        <v>684</v>
      </c>
      <c r="B85" s="204">
        <v>-4.9779999999999998</v>
      </c>
      <c r="C85" s="204">
        <v>0</v>
      </c>
      <c r="D85" s="204">
        <v>0</v>
      </c>
      <c r="E85" s="204">
        <v>-4.9779999999999998</v>
      </c>
      <c r="F85" s="204"/>
      <c r="G85" s="204"/>
      <c r="H85" s="204">
        <v>4.9779999999999998</v>
      </c>
      <c r="I85" s="204">
        <v>0</v>
      </c>
      <c r="K85" s="201"/>
      <c r="L85" s="201"/>
      <c r="M85" s="201"/>
      <c r="N85" s="201"/>
      <c r="O85" s="201"/>
      <c r="P85" s="201"/>
      <c r="Q85" s="201"/>
      <c r="R85" s="201"/>
      <c r="S85" s="201"/>
    </row>
    <row r="86" spans="1:19" ht="12.75" customHeight="1">
      <c r="A86" s="214"/>
      <c r="B86" s="204"/>
      <c r="C86" s="204"/>
      <c r="D86" s="204"/>
      <c r="E86" s="204"/>
      <c r="F86" s="204"/>
      <c r="G86" s="204"/>
      <c r="H86" s="204"/>
      <c r="I86" s="204"/>
      <c r="K86" s="201"/>
      <c r="L86" s="201"/>
      <c r="M86" s="201"/>
      <c r="N86" s="201"/>
      <c r="O86" s="201"/>
      <c r="P86" s="201"/>
      <c r="Q86" s="201"/>
      <c r="R86" s="201"/>
      <c r="S86" s="201"/>
    </row>
    <row r="87" spans="1:19" ht="12.75" customHeight="1">
      <c r="A87" s="211" t="s">
        <v>815</v>
      </c>
      <c r="B87" s="206">
        <v>-5151.1019999999999</v>
      </c>
      <c r="C87" s="206">
        <v>0</v>
      </c>
      <c r="D87" s="206">
        <v>0</v>
      </c>
      <c r="E87" s="206">
        <v>-5151.1019999999999</v>
      </c>
      <c r="F87" s="206"/>
      <c r="G87" s="206"/>
      <c r="H87" s="206">
        <v>-214.14400000000001</v>
      </c>
      <c r="I87" s="206">
        <v>-5365.2460000000001</v>
      </c>
      <c r="K87" s="201"/>
      <c r="L87" s="201"/>
      <c r="M87" s="201"/>
      <c r="N87" s="201"/>
      <c r="O87" s="201"/>
      <c r="P87" s="201"/>
      <c r="Q87" s="201"/>
      <c r="R87" s="201"/>
      <c r="S87" s="201"/>
    </row>
    <row r="88" spans="1:19" ht="12.75" customHeight="1">
      <c r="A88" s="210" t="s">
        <v>42</v>
      </c>
      <c r="B88" s="204">
        <v>-6123.0039999999999</v>
      </c>
      <c r="C88" s="204">
        <v>0</v>
      </c>
      <c r="D88" s="204">
        <v>0</v>
      </c>
      <c r="E88" s="209">
        <v>-6123.0039999999999</v>
      </c>
      <c r="F88" s="204"/>
      <c r="G88" s="204"/>
      <c r="H88" s="204">
        <v>-214.28100000000001</v>
      </c>
      <c r="I88" s="204">
        <v>-6337.2849999999999</v>
      </c>
      <c r="K88" s="201"/>
      <c r="L88" s="201"/>
      <c r="M88" s="201"/>
      <c r="N88" s="201"/>
      <c r="O88" s="201"/>
      <c r="P88" s="201"/>
      <c r="Q88" s="201"/>
      <c r="R88" s="201"/>
      <c r="S88" s="201"/>
    </row>
    <row r="89" spans="1:19" ht="12.75" customHeight="1">
      <c r="A89" s="210" t="s">
        <v>680</v>
      </c>
      <c r="B89" s="204">
        <v>971.90200000000004</v>
      </c>
      <c r="C89" s="204">
        <v>0</v>
      </c>
      <c r="D89" s="204">
        <v>0</v>
      </c>
      <c r="E89" s="209">
        <v>971.90200000000004</v>
      </c>
      <c r="F89" s="204"/>
      <c r="G89" s="204"/>
      <c r="H89" s="204">
        <v>0.13700000000000001</v>
      </c>
      <c r="I89" s="204">
        <v>972.03899999999999</v>
      </c>
      <c r="K89" s="201"/>
      <c r="L89" s="201"/>
      <c r="M89" s="201"/>
      <c r="N89" s="201"/>
      <c r="O89" s="201"/>
      <c r="P89" s="201"/>
      <c r="Q89" s="201"/>
      <c r="R89" s="201"/>
      <c r="S89" s="201"/>
    </row>
    <row r="90" spans="1:19" ht="12.75" customHeight="1">
      <c r="A90" s="211" t="s">
        <v>679</v>
      </c>
      <c r="B90" s="206">
        <v>-352.16399999999999</v>
      </c>
      <c r="C90" s="204">
        <v>0</v>
      </c>
      <c r="D90" s="204">
        <v>0</v>
      </c>
      <c r="E90" s="206">
        <v>-352.16399999999999</v>
      </c>
      <c r="F90" s="206"/>
      <c r="G90" s="206"/>
      <c r="H90" s="206">
        <v>0</v>
      </c>
      <c r="I90" s="206">
        <v>-352.16399999999999</v>
      </c>
      <c r="K90" s="201"/>
      <c r="L90" s="201"/>
      <c r="M90" s="201"/>
      <c r="N90" s="201"/>
      <c r="O90" s="201"/>
      <c r="P90" s="201"/>
      <c r="Q90" s="201"/>
      <c r="R90" s="201"/>
      <c r="S90" s="201"/>
    </row>
    <row r="91" spans="1:19" ht="12.75" customHeight="1">
      <c r="A91" s="212"/>
      <c r="B91" s="204"/>
      <c r="C91" s="204"/>
      <c r="D91" s="204"/>
      <c r="E91" s="204"/>
      <c r="F91" s="204"/>
      <c r="G91" s="204"/>
      <c r="H91" s="204"/>
      <c r="I91" s="204"/>
      <c r="K91" s="201"/>
      <c r="L91" s="201"/>
      <c r="M91" s="201"/>
      <c r="N91" s="201"/>
      <c r="O91" s="201"/>
      <c r="P91" s="201"/>
      <c r="Q91" s="201"/>
      <c r="R91" s="201"/>
      <c r="S91" s="201"/>
    </row>
    <row r="92" spans="1:19" ht="12.75" customHeight="1">
      <c r="A92" s="211" t="s">
        <v>379</v>
      </c>
      <c r="B92" s="206">
        <v>-14159.444</v>
      </c>
      <c r="C92" s="206">
        <v>331.947</v>
      </c>
      <c r="D92" s="206">
        <v>548.90099999999995</v>
      </c>
      <c r="E92" s="206">
        <v>-13278.597</v>
      </c>
      <c r="F92" s="206"/>
      <c r="G92" s="206"/>
      <c r="H92" s="206">
        <v>186.09299999999999</v>
      </c>
      <c r="I92" s="206">
        <v>-13092.504000000001</v>
      </c>
      <c r="K92" s="201"/>
      <c r="L92" s="201"/>
      <c r="M92" s="201"/>
      <c r="N92" s="201"/>
      <c r="O92" s="201"/>
      <c r="P92" s="201"/>
      <c r="Q92" s="201"/>
      <c r="R92" s="201"/>
      <c r="S92" s="201"/>
    </row>
    <row r="93" spans="1:19" ht="12.75" customHeight="1">
      <c r="A93" s="210" t="s">
        <v>678</v>
      </c>
      <c r="B93" s="204">
        <v>-11989.414000000001</v>
      </c>
      <c r="C93" s="204">
        <v>331.947</v>
      </c>
      <c r="D93" s="204">
        <v>0</v>
      </c>
      <c r="E93" s="209">
        <v>-11657.467000000001</v>
      </c>
      <c r="F93" s="204"/>
      <c r="G93" s="204"/>
      <c r="H93" s="204">
        <v>242.93100000000001</v>
      </c>
      <c r="I93" s="204">
        <v>-11414.536</v>
      </c>
      <c r="K93" s="201"/>
      <c r="L93" s="201"/>
      <c r="M93" s="201"/>
      <c r="N93" s="201"/>
      <c r="O93" s="201"/>
      <c r="P93" s="201"/>
      <c r="Q93" s="201"/>
      <c r="R93" s="201"/>
      <c r="S93" s="201"/>
    </row>
    <row r="94" spans="1:19" ht="12.75" customHeight="1">
      <c r="A94" s="210" t="s">
        <v>677</v>
      </c>
      <c r="B94" s="204">
        <v>-2008.117</v>
      </c>
      <c r="C94" s="204">
        <v>0</v>
      </c>
      <c r="D94" s="204">
        <v>548.90099999999995</v>
      </c>
      <c r="E94" s="209">
        <v>-1459.2159999999999</v>
      </c>
      <c r="F94" s="204"/>
      <c r="G94" s="204"/>
      <c r="H94" s="204">
        <v>-56.837000000000003</v>
      </c>
      <c r="I94" s="204">
        <v>-1516.0530000000001</v>
      </c>
      <c r="K94" s="201"/>
      <c r="L94" s="201"/>
      <c r="M94" s="201"/>
      <c r="N94" s="201"/>
      <c r="O94" s="201"/>
      <c r="P94" s="201"/>
      <c r="Q94" s="201"/>
      <c r="R94" s="201"/>
      <c r="S94" s="201"/>
    </row>
    <row r="95" spans="1:19" ht="12.75" customHeight="1">
      <c r="A95" s="210" t="s">
        <v>676</v>
      </c>
      <c r="B95" s="204">
        <v>-161.91399999999999</v>
      </c>
      <c r="C95" s="204">
        <v>0</v>
      </c>
      <c r="D95" s="204">
        <v>0</v>
      </c>
      <c r="E95" s="209">
        <v>-161.91399999999999</v>
      </c>
      <c r="F95" s="204"/>
      <c r="G95" s="204"/>
      <c r="H95" s="204">
        <v>0</v>
      </c>
      <c r="I95" s="204">
        <v>-161.91399999999999</v>
      </c>
      <c r="K95" s="201"/>
      <c r="L95" s="201"/>
      <c r="M95" s="201"/>
      <c r="N95" s="201"/>
      <c r="O95" s="201"/>
      <c r="P95" s="201"/>
      <c r="Q95" s="201"/>
      <c r="R95" s="201"/>
      <c r="S95" s="201"/>
    </row>
    <row r="96" spans="1:19" ht="12.75" customHeight="1">
      <c r="A96" s="208"/>
      <c r="B96" s="204"/>
      <c r="C96" s="204"/>
      <c r="D96" s="204"/>
      <c r="E96" s="204"/>
      <c r="F96" s="204"/>
      <c r="G96" s="204"/>
      <c r="H96" s="204"/>
      <c r="I96" s="204"/>
      <c r="K96" s="201"/>
      <c r="L96" s="201"/>
      <c r="M96" s="201"/>
      <c r="N96" s="201"/>
      <c r="O96" s="201"/>
      <c r="P96" s="201"/>
      <c r="Q96" s="201"/>
      <c r="R96" s="201"/>
      <c r="S96" s="201"/>
    </row>
    <row r="97" spans="1:19" ht="13">
      <c r="A97" s="205" t="s">
        <v>675</v>
      </c>
      <c r="B97" s="206">
        <v>11543.566000000001</v>
      </c>
      <c r="C97" s="206">
        <v>102.145</v>
      </c>
      <c r="D97" s="206">
        <v>-3907.8</v>
      </c>
      <c r="E97" s="206">
        <v>7737.9120000000003</v>
      </c>
      <c r="F97" s="206"/>
      <c r="G97" s="206"/>
      <c r="H97" s="206">
        <v>-69.408000000000001</v>
      </c>
      <c r="I97" s="206">
        <v>7668.5029999999997</v>
      </c>
      <c r="K97" s="201"/>
      <c r="L97" s="201"/>
      <c r="M97" s="201"/>
      <c r="N97" s="201"/>
      <c r="O97" s="201"/>
      <c r="P97" s="201"/>
      <c r="Q97" s="201"/>
      <c r="R97" s="201"/>
      <c r="S97" s="201"/>
    </row>
    <row r="98" spans="1:19" ht="13">
      <c r="A98" s="207" t="s">
        <v>674</v>
      </c>
      <c r="B98" s="206">
        <v>-5871.4790000000003</v>
      </c>
      <c r="C98" s="206">
        <v>55.222999999999999</v>
      </c>
      <c r="D98" s="206">
        <v>3907.8</v>
      </c>
      <c r="E98" s="206">
        <v>-1908.4559999999999</v>
      </c>
      <c r="F98" s="206"/>
      <c r="G98" s="206"/>
      <c r="H98" s="206">
        <v>9.9009999999999998</v>
      </c>
      <c r="I98" s="206">
        <v>-1898.556</v>
      </c>
      <c r="K98" s="201"/>
      <c r="L98" s="201"/>
      <c r="M98" s="201"/>
      <c r="N98" s="201"/>
      <c r="O98" s="201"/>
      <c r="P98" s="201"/>
      <c r="Q98" s="201"/>
      <c r="R98" s="201"/>
      <c r="S98" s="201"/>
    </row>
    <row r="99" spans="1:19" ht="13">
      <c r="A99" s="205" t="s">
        <v>673</v>
      </c>
      <c r="B99" s="206">
        <v>-59.508000000000003</v>
      </c>
      <c r="C99" s="206">
        <v>0</v>
      </c>
      <c r="D99" s="204">
        <v>0</v>
      </c>
      <c r="E99" s="206">
        <v>-59.508000000000003</v>
      </c>
      <c r="F99" s="206"/>
      <c r="G99" s="206"/>
      <c r="H99" s="206">
        <v>59.508000000000003</v>
      </c>
      <c r="I99" s="206">
        <v>0</v>
      </c>
      <c r="K99" s="201"/>
      <c r="L99" s="201"/>
      <c r="M99" s="201"/>
      <c r="N99" s="201"/>
      <c r="O99" s="201"/>
      <c r="P99" s="201"/>
      <c r="Q99" s="201"/>
      <c r="R99" s="201"/>
      <c r="S99" s="201"/>
    </row>
    <row r="100" spans="1:19" ht="13">
      <c r="A100" s="205" t="s">
        <v>672</v>
      </c>
      <c r="B100" s="206">
        <v>-94.123000000000005</v>
      </c>
      <c r="C100" s="206">
        <v>-100.76600000000001</v>
      </c>
      <c r="D100" s="204">
        <v>0</v>
      </c>
      <c r="E100" s="206">
        <v>-194.88900000000001</v>
      </c>
      <c r="F100" s="206"/>
      <c r="G100" s="206"/>
      <c r="H100" s="206">
        <v>0</v>
      </c>
      <c r="I100" s="206">
        <v>-194.88900000000001</v>
      </c>
      <c r="K100" s="201"/>
      <c r="L100" s="201"/>
      <c r="M100" s="201"/>
      <c r="N100" s="201"/>
      <c r="O100" s="201"/>
      <c r="P100" s="201"/>
      <c r="Q100" s="201"/>
      <c r="R100" s="201"/>
      <c r="S100" s="201"/>
    </row>
    <row r="101" spans="1:19" ht="13">
      <c r="A101" s="205"/>
      <c r="B101" s="204"/>
      <c r="C101" s="204"/>
      <c r="D101" s="204"/>
      <c r="E101" s="204"/>
      <c r="F101" s="204"/>
      <c r="G101" s="204"/>
      <c r="H101" s="204"/>
      <c r="I101" s="204"/>
      <c r="K101" s="201"/>
      <c r="L101" s="201"/>
      <c r="M101" s="201"/>
      <c r="N101" s="201"/>
      <c r="O101" s="201"/>
      <c r="P101" s="201"/>
      <c r="Q101" s="201"/>
      <c r="R101" s="201"/>
      <c r="S101" s="201"/>
    </row>
    <row r="102" spans="1:19" ht="13.5" thickBot="1">
      <c r="A102" s="203" t="s">
        <v>46</v>
      </c>
      <c r="B102" s="202">
        <v>5518.4570000000003</v>
      </c>
      <c r="C102" s="202">
        <v>56.601999999999997</v>
      </c>
      <c r="D102" s="202">
        <v>0</v>
      </c>
      <c r="E102" s="202">
        <v>5575.0590000000002</v>
      </c>
      <c r="F102" s="202"/>
      <c r="G102" s="202"/>
      <c r="H102" s="202">
        <v>0</v>
      </c>
      <c r="I102" s="202">
        <v>5575.0590000000002</v>
      </c>
      <c r="K102" s="201"/>
      <c r="L102" s="201"/>
      <c r="M102" s="201"/>
      <c r="N102" s="201"/>
      <c r="O102" s="201"/>
      <c r="P102" s="201"/>
      <c r="Q102" s="201"/>
      <c r="R102" s="201"/>
      <c r="S102" s="201"/>
    </row>
    <row r="103" spans="1:19" ht="13">
      <c r="A103" s="222"/>
      <c r="B103" s="206"/>
      <c r="E103" s="221"/>
      <c r="F103" s="221"/>
      <c r="G103" s="221"/>
    </row>
    <row r="104" spans="1:19" ht="16.5" customHeight="1">
      <c r="A104" s="222"/>
      <c r="B104" s="206"/>
      <c r="C104" s="206"/>
      <c r="D104" s="206"/>
      <c r="E104" s="348"/>
      <c r="F104" s="348"/>
      <c r="G104" s="348"/>
      <c r="I104" s="221" t="s">
        <v>710</v>
      </c>
    </row>
    <row r="105" spans="1:19">
      <c r="A105" s="351"/>
      <c r="B105" s="350"/>
      <c r="C105" s="350"/>
      <c r="D105" s="350"/>
      <c r="E105" s="350"/>
      <c r="F105" s="350"/>
      <c r="G105" s="350"/>
      <c r="H105" s="350"/>
      <c r="I105" s="350"/>
    </row>
    <row r="106" spans="1:19" ht="12.75" customHeight="1">
      <c r="A106" s="1893" t="s">
        <v>705</v>
      </c>
      <c r="B106" s="1938"/>
      <c r="C106" s="1938"/>
      <c r="D106" s="1938"/>
      <c r="E106" s="1938"/>
      <c r="F106" s="529"/>
      <c r="G106" s="529"/>
      <c r="H106" s="1938"/>
      <c r="I106" s="1938"/>
    </row>
    <row r="107" spans="1:19" ht="17.25" customHeight="1">
      <c r="A107" s="1890"/>
      <c r="B107" s="1939" t="s">
        <v>697</v>
      </c>
      <c r="C107" s="1939" t="s">
        <v>696</v>
      </c>
      <c r="D107" s="1939" t="s">
        <v>695</v>
      </c>
      <c r="E107" s="1939" t="s">
        <v>694</v>
      </c>
      <c r="F107" s="1939" t="s">
        <v>693</v>
      </c>
      <c r="G107" s="1939" t="s">
        <v>692</v>
      </c>
      <c r="H107" s="1939" t="s">
        <v>691</v>
      </c>
      <c r="I107" s="1939" t="s">
        <v>690</v>
      </c>
    </row>
    <row r="108" spans="1:19" ht="17.25" customHeight="1">
      <c r="A108" s="1890"/>
      <c r="B108" s="1940"/>
      <c r="C108" s="1940"/>
      <c r="D108" s="1940"/>
      <c r="E108" s="1941"/>
      <c r="F108" s="1941"/>
      <c r="G108" s="1941"/>
      <c r="H108" s="1941"/>
      <c r="I108" s="1940"/>
    </row>
    <row r="109" spans="1:19">
      <c r="A109" s="349"/>
      <c r="B109" s="219"/>
      <c r="C109" s="219"/>
      <c r="D109" s="220"/>
      <c r="E109" s="219"/>
      <c r="F109" s="219"/>
      <c r="G109" s="219"/>
      <c r="H109" s="219"/>
    </row>
    <row r="110" spans="1:19" ht="13">
      <c r="A110" s="212" t="s">
        <v>16</v>
      </c>
      <c r="B110" s="206">
        <v>29233.866999999998</v>
      </c>
      <c r="C110" s="206">
        <v>52.680999999999997</v>
      </c>
      <c r="D110" s="206">
        <v>-3092.625</v>
      </c>
      <c r="E110" s="206">
        <v>26193.922999999999</v>
      </c>
      <c r="F110" s="206"/>
      <c r="G110" s="206"/>
      <c r="H110" s="206">
        <v>-326.43400000000003</v>
      </c>
      <c r="I110" s="206">
        <v>25867.489000000001</v>
      </c>
      <c r="K110" s="201"/>
      <c r="L110" s="201"/>
      <c r="M110" s="201"/>
      <c r="N110" s="201"/>
      <c r="O110" s="201"/>
      <c r="P110" s="201"/>
      <c r="Q110" s="201"/>
      <c r="R110" s="201"/>
    </row>
    <row r="111" spans="1:19" ht="13">
      <c r="A111" s="218"/>
      <c r="B111" s="204"/>
      <c r="C111" s="204"/>
      <c r="D111" s="204"/>
      <c r="E111" s="204"/>
      <c r="F111" s="204"/>
      <c r="G111" s="204"/>
      <c r="H111" s="204"/>
      <c r="I111" s="204"/>
      <c r="K111" s="201"/>
      <c r="L111" s="201"/>
      <c r="M111" s="201"/>
      <c r="N111" s="201"/>
      <c r="O111" s="201"/>
      <c r="P111" s="201"/>
      <c r="Q111" s="201"/>
      <c r="R111" s="201"/>
    </row>
    <row r="112" spans="1:19" ht="13">
      <c r="A112" s="210" t="s">
        <v>689</v>
      </c>
      <c r="B112" s="204">
        <v>19572.601999999999</v>
      </c>
      <c r="C112" s="204">
        <v>63.616999999999997</v>
      </c>
      <c r="D112" s="204">
        <v>-3092.625</v>
      </c>
      <c r="E112" s="204">
        <v>16543.594000000001</v>
      </c>
      <c r="F112" s="204"/>
      <c r="G112" s="204"/>
      <c r="H112" s="204">
        <v>13.534000000000001</v>
      </c>
      <c r="I112" s="204">
        <v>16557.128000000001</v>
      </c>
      <c r="K112" s="201"/>
      <c r="L112" s="201"/>
      <c r="M112" s="201"/>
      <c r="N112" s="201"/>
      <c r="O112" s="201"/>
      <c r="P112" s="201"/>
      <c r="Q112" s="201"/>
      <c r="R112" s="201"/>
    </row>
    <row r="113" spans="1:18" ht="13">
      <c r="A113" s="217" t="s">
        <v>688</v>
      </c>
      <c r="B113" s="224">
        <v>14742.822</v>
      </c>
      <c r="C113" s="224">
        <v>63.616999999999997</v>
      </c>
      <c r="D113" s="224">
        <v>0</v>
      </c>
      <c r="E113" s="224">
        <v>14806.439</v>
      </c>
      <c r="F113" s="224"/>
      <c r="G113" s="224"/>
      <c r="H113" s="224">
        <v>13.534000000000001</v>
      </c>
      <c r="I113" s="204">
        <v>14819.973</v>
      </c>
      <c r="K113" s="201"/>
      <c r="L113" s="201"/>
      <c r="M113" s="201"/>
      <c r="N113" s="201"/>
      <c r="O113" s="201"/>
      <c r="P113" s="201"/>
      <c r="Q113" s="201"/>
      <c r="R113" s="201"/>
    </row>
    <row r="114" spans="1:18" ht="13">
      <c r="A114" s="217" t="s">
        <v>687</v>
      </c>
      <c r="B114" s="224">
        <v>4829.78</v>
      </c>
      <c r="C114" s="224">
        <v>0</v>
      </c>
      <c r="D114" s="224">
        <v>-3092.625</v>
      </c>
      <c r="E114" s="224">
        <v>1737.155</v>
      </c>
      <c r="F114" s="224"/>
      <c r="G114" s="224"/>
      <c r="H114" s="224">
        <v>0</v>
      </c>
      <c r="I114" s="204">
        <v>1737.155</v>
      </c>
      <c r="K114" s="201"/>
      <c r="L114" s="201"/>
      <c r="M114" s="201"/>
      <c r="N114" s="201"/>
      <c r="O114" s="201"/>
      <c r="P114" s="201"/>
      <c r="Q114" s="201"/>
      <c r="R114" s="201"/>
    </row>
    <row r="115" spans="1:18" ht="13">
      <c r="A115" s="210" t="s">
        <v>383</v>
      </c>
      <c r="B115" s="224">
        <v>7728.9449999999997</v>
      </c>
      <c r="C115" s="224">
        <v>0</v>
      </c>
      <c r="D115" s="224">
        <v>0</v>
      </c>
      <c r="E115" s="224">
        <v>7728.9449999999997</v>
      </c>
      <c r="F115" s="224"/>
      <c r="G115" s="224"/>
      <c r="H115" s="224">
        <v>-559.66899999999998</v>
      </c>
      <c r="I115" s="204">
        <v>7169.2759999999998</v>
      </c>
      <c r="K115" s="201"/>
      <c r="L115" s="201"/>
      <c r="M115" s="201"/>
      <c r="N115" s="201"/>
      <c r="O115" s="201"/>
      <c r="P115" s="201"/>
      <c r="Q115" s="201"/>
      <c r="R115" s="201"/>
    </row>
    <row r="116" spans="1:18" ht="26">
      <c r="A116" s="216" t="s">
        <v>686</v>
      </c>
      <c r="B116" s="224">
        <v>1583.796</v>
      </c>
      <c r="C116" s="224">
        <v>0</v>
      </c>
      <c r="D116" s="224">
        <v>0</v>
      </c>
      <c r="E116" s="225">
        <v>1583.796</v>
      </c>
      <c r="F116" s="224"/>
      <c r="G116" s="224"/>
      <c r="H116" s="224">
        <v>557.28899999999999</v>
      </c>
      <c r="I116" s="204">
        <v>2141.0859999999998</v>
      </c>
      <c r="K116" s="201"/>
      <c r="L116" s="201"/>
      <c r="M116" s="201"/>
      <c r="N116" s="201"/>
      <c r="O116" s="201"/>
      <c r="P116" s="201"/>
      <c r="Q116" s="201"/>
      <c r="R116" s="201"/>
    </row>
    <row r="117" spans="1:18" ht="13">
      <c r="A117" s="210" t="s">
        <v>45</v>
      </c>
      <c r="B117" s="224">
        <v>200.376</v>
      </c>
      <c r="C117" s="224">
        <v>-10.936</v>
      </c>
      <c r="D117" s="224">
        <v>0</v>
      </c>
      <c r="E117" s="224">
        <v>189.44</v>
      </c>
      <c r="F117" s="224"/>
      <c r="G117" s="224"/>
      <c r="H117" s="224">
        <v>-189.44</v>
      </c>
      <c r="I117" s="204">
        <v>0</v>
      </c>
      <c r="K117" s="201"/>
      <c r="L117" s="201"/>
      <c r="M117" s="201"/>
      <c r="N117" s="201"/>
      <c r="O117" s="201"/>
      <c r="P117" s="201"/>
      <c r="Q117" s="201"/>
      <c r="R117" s="201"/>
    </row>
    <row r="118" spans="1:18" ht="13">
      <c r="A118" s="210" t="s">
        <v>685</v>
      </c>
      <c r="B118" s="224">
        <v>132.364</v>
      </c>
      <c r="C118" s="224">
        <v>0</v>
      </c>
      <c r="D118" s="224">
        <v>0</v>
      </c>
      <c r="E118" s="224">
        <v>132.364</v>
      </c>
      <c r="F118" s="224"/>
      <c r="G118" s="224"/>
      <c r="H118" s="224">
        <v>-132.364</v>
      </c>
      <c r="I118" s="204">
        <v>0</v>
      </c>
      <c r="K118" s="201"/>
      <c r="L118" s="201"/>
      <c r="M118" s="201"/>
      <c r="N118" s="201"/>
      <c r="O118" s="201"/>
      <c r="P118" s="201"/>
      <c r="Q118" s="201"/>
      <c r="R118" s="201"/>
    </row>
    <row r="119" spans="1:18" ht="13">
      <c r="A119" s="215" t="s">
        <v>684</v>
      </c>
      <c r="B119" s="224">
        <v>15.784000000000001</v>
      </c>
      <c r="C119" s="224">
        <v>0</v>
      </c>
      <c r="D119" s="224">
        <v>0</v>
      </c>
      <c r="E119" s="224">
        <v>15.784000000000001</v>
      </c>
      <c r="F119" s="224"/>
      <c r="G119" s="224"/>
      <c r="H119" s="224">
        <v>-15.784000000000001</v>
      </c>
      <c r="I119" s="204">
        <v>0</v>
      </c>
      <c r="K119" s="201"/>
      <c r="L119" s="201"/>
      <c r="M119" s="201"/>
      <c r="N119" s="201"/>
      <c r="O119" s="201"/>
      <c r="P119" s="201"/>
      <c r="Q119" s="201"/>
      <c r="R119" s="201"/>
    </row>
    <row r="120" spans="1:18" ht="13">
      <c r="A120" s="214"/>
      <c r="B120" s="224"/>
      <c r="C120" s="224"/>
      <c r="D120" s="224"/>
      <c r="E120" s="224"/>
      <c r="F120" s="224"/>
      <c r="G120" s="224"/>
      <c r="H120" s="224"/>
      <c r="I120" s="204"/>
      <c r="K120" s="201"/>
      <c r="L120" s="201"/>
      <c r="M120" s="201"/>
      <c r="N120" s="201"/>
      <c r="O120" s="201"/>
      <c r="P120" s="201"/>
      <c r="Q120" s="201"/>
      <c r="R120" s="201"/>
    </row>
    <row r="121" spans="1:18" ht="13">
      <c r="A121" s="211" t="s">
        <v>815</v>
      </c>
      <c r="B121" s="223">
        <v>-6364.2139999999999</v>
      </c>
      <c r="C121" s="223">
        <v>0</v>
      </c>
      <c r="D121" s="223">
        <v>0</v>
      </c>
      <c r="E121" s="223">
        <v>-6364.2139999999999</v>
      </c>
      <c r="F121" s="223"/>
      <c r="G121" s="223"/>
      <c r="H121" s="223">
        <v>-37.860999999999997</v>
      </c>
      <c r="I121" s="206">
        <v>-6402.0749999999998</v>
      </c>
      <c r="K121" s="201"/>
      <c r="L121" s="201"/>
      <c r="M121" s="201"/>
      <c r="N121" s="201"/>
      <c r="O121" s="201"/>
      <c r="P121" s="201"/>
      <c r="Q121" s="201"/>
      <c r="R121" s="201"/>
    </row>
    <row r="122" spans="1:18" ht="13">
      <c r="A122" s="210" t="s">
        <v>42</v>
      </c>
      <c r="B122" s="224">
        <v>-7193.4520000000002</v>
      </c>
      <c r="C122" s="224">
        <v>0</v>
      </c>
      <c r="D122" s="224">
        <v>0</v>
      </c>
      <c r="E122" s="225">
        <v>-7193.4520000000002</v>
      </c>
      <c r="F122" s="224"/>
      <c r="G122" s="224"/>
      <c r="H122" s="224">
        <v>-37.865000000000002</v>
      </c>
      <c r="I122" s="204">
        <v>-7231.317</v>
      </c>
      <c r="K122" s="201"/>
      <c r="L122" s="201"/>
      <c r="M122" s="201"/>
      <c r="N122" s="201"/>
      <c r="O122" s="201"/>
      <c r="P122" s="201"/>
      <c r="Q122" s="201"/>
      <c r="R122" s="201"/>
    </row>
    <row r="123" spans="1:18" ht="13">
      <c r="A123" s="210" t="s">
        <v>680</v>
      </c>
      <c r="B123" s="224">
        <v>829.23800000000006</v>
      </c>
      <c r="C123" s="224">
        <v>0</v>
      </c>
      <c r="D123" s="224">
        <v>0</v>
      </c>
      <c r="E123" s="225">
        <v>829.23800000000006</v>
      </c>
      <c r="F123" s="224"/>
      <c r="G123" s="224"/>
      <c r="H123" s="224">
        <v>4.0000000000000001E-3</v>
      </c>
      <c r="I123" s="204">
        <v>829.24199999999996</v>
      </c>
      <c r="K123" s="201"/>
      <c r="L123" s="201"/>
      <c r="M123" s="201"/>
      <c r="N123" s="201"/>
      <c r="O123" s="201"/>
      <c r="P123" s="201"/>
      <c r="Q123" s="201"/>
      <c r="R123" s="201"/>
    </row>
    <row r="124" spans="1:18" ht="13">
      <c r="A124" s="211" t="s">
        <v>679</v>
      </c>
      <c r="B124" s="223">
        <v>-394.21800000000002</v>
      </c>
      <c r="C124" s="223">
        <v>0</v>
      </c>
      <c r="D124" s="223">
        <v>0</v>
      </c>
      <c r="E124" s="223">
        <v>-394.21800000000002</v>
      </c>
      <c r="F124" s="223"/>
      <c r="G124" s="223"/>
      <c r="H124" s="223">
        <v>0</v>
      </c>
      <c r="I124" s="206">
        <v>-394.21800000000002</v>
      </c>
      <c r="K124" s="201"/>
      <c r="L124" s="201"/>
      <c r="M124" s="201"/>
      <c r="N124" s="201"/>
      <c r="O124" s="201"/>
      <c r="P124" s="201"/>
      <c r="Q124" s="201"/>
      <c r="R124" s="201"/>
    </row>
    <row r="125" spans="1:18" ht="13">
      <c r="A125" s="212"/>
      <c r="B125" s="224"/>
      <c r="C125" s="224"/>
      <c r="D125" s="224"/>
      <c r="E125" s="224"/>
      <c r="F125" s="224"/>
      <c r="G125" s="224"/>
      <c r="H125" s="224"/>
      <c r="I125" s="204"/>
      <c r="K125" s="201"/>
      <c r="L125" s="201"/>
      <c r="M125" s="201"/>
      <c r="N125" s="201"/>
      <c r="O125" s="201"/>
      <c r="P125" s="201"/>
      <c r="Q125" s="201"/>
      <c r="R125" s="201"/>
    </row>
    <row r="126" spans="1:18" ht="13">
      <c r="A126" s="211" t="s">
        <v>379</v>
      </c>
      <c r="B126" s="223">
        <v>-12659.819</v>
      </c>
      <c r="C126" s="223">
        <v>51.887999999999998</v>
      </c>
      <c r="D126" s="223">
        <v>370.15100000000001</v>
      </c>
      <c r="E126" s="223">
        <v>-12237.78</v>
      </c>
      <c r="F126" s="223"/>
      <c r="G126" s="223"/>
      <c r="H126" s="223">
        <v>311.55900000000003</v>
      </c>
      <c r="I126" s="206">
        <v>-11926.221</v>
      </c>
      <c r="K126" s="201"/>
      <c r="L126" s="201"/>
      <c r="M126" s="201"/>
      <c r="N126" s="201"/>
      <c r="O126" s="201"/>
      <c r="P126" s="201"/>
      <c r="Q126" s="201"/>
      <c r="R126" s="201"/>
    </row>
    <row r="127" spans="1:18" ht="13">
      <c r="A127" s="210" t="s">
        <v>678</v>
      </c>
      <c r="B127" s="224">
        <v>-10606.929</v>
      </c>
      <c r="C127" s="224">
        <v>51.887999999999998</v>
      </c>
      <c r="D127" s="224">
        <v>0</v>
      </c>
      <c r="E127" s="225">
        <v>-10555.040999999999</v>
      </c>
      <c r="F127" s="224"/>
      <c r="G127" s="224"/>
      <c r="H127" s="224">
        <v>339.95</v>
      </c>
      <c r="I127" s="204">
        <v>-10215.091</v>
      </c>
      <c r="K127" s="201"/>
      <c r="L127" s="201"/>
      <c r="M127" s="201"/>
      <c r="N127" s="201"/>
      <c r="O127" s="201"/>
      <c r="P127" s="201"/>
      <c r="Q127" s="201"/>
      <c r="R127" s="201"/>
    </row>
    <row r="128" spans="1:18" ht="13">
      <c r="A128" s="210" t="s">
        <v>677</v>
      </c>
      <c r="B128" s="224">
        <v>-1857.1890000000001</v>
      </c>
      <c r="C128" s="224">
        <v>0</v>
      </c>
      <c r="D128" s="224">
        <v>370.15100000000001</v>
      </c>
      <c r="E128" s="225">
        <v>-1487.038</v>
      </c>
      <c r="F128" s="224"/>
      <c r="G128" s="224"/>
      <c r="H128" s="224">
        <v>-28.391999999999999</v>
      </c>
      <c r="I128" s="204">
        <v>-1515.43</v>
      </c>
      <c r="K128" s="201"/>
      <c r="L128" s="201"/>
      <c r="M128" s="201"/>
      <c r="N128" s="201"/>
      <c r="O128" s="201"/>
      <c r="P128" s="201"/>
      <c r="Q128" s="201"/>
      <c r="R128" s="201"/>
    </row>
    <row r="129" spans="1:18" ht="13">
      <c r="A129" s="210" t="s">
        <v>676</v>
      </c>
      <c r="B129" s="224">
        <v>-195.70099999999999</v>
      </c>
      <c r="C129" s="224">
        <v>0</v>
      </c>
      <c r="D129" s="224">
        <v>0</v>
      </c>
      <c r="E129" s="225">
        <v>-195.70099999999999</v>
      </c>
      <c r="F129" s="224"/>
      <c r="G129" s="224"/>
      <c r="H129" s="224">
        <v>0</v>
      </c>
      <c r="I129" s="204">
        <v>-195.70099999999999</v>
      </c>
      <c r="K129" s="201"/>
      <c r="L129" s="201"/>
      <c r="M129" s="201"/>
      <c r="N129" s="201"/>
      <c r="O129" s="201"/>
      <c r="P129" s="201"/>
      <c r="Q129" s="201"/>
      <c r="R129" s="201"/>
    </row>
    <row r="130" spans="1:18" ht="13">
      <c r="A130" s="208"/>
      <c r="B130" s="224"/>
      <c r="C130" s="224"/>
      <c r="D130" s="224"/>
      <c r="E130" s="224"/>
      <c r="F130" s="224"/>
      <c r="G130" s="224"/>
      <c r="H130" s="224"/>
      <c r="I130" s="204"/>
      <c r="K130" s="201"/>
      <c r="L130" s="201"/>
      <c r="M130" s="201"/>
      <c r="N130" s="201"/>
      <c r="O130" s="201"/>
      <c r="P130" s="201"/>
      <c r="Q130" s="201"/>
      <c r="R130" s="201"/>
    </row>
    <row r="131" spans="1:18" ht="13">
      <c r="A131" s="205" t="s">
        <v>675</v>
      </c>
      <c r="B131" s="223">
        <v>9815.616</v>
      </c>
      <c r="C131" s="223">
        <v>104.569</v>
      </c>
      <c r="D131" s="223">
        <v>-2722.4740000000002</v>
      </c>
      <c r="E131" s="223">
        <v>7197.7110000000002</v>
      </c>
      <c r="F131" s="223"/>
      <c r="G131" s="223"/>
      <c r="H131" s="223">
        <v>-52.737000000000002</v>
      </c>
      <c r="I131" s="206">
        <v>7144.9740000000002</v>
      </c>
      <c r="K131" s="201"/>
      <c r="L131" s="201"/>
      <c r="M131" s="201"/>
      <c r="N131" s="201"/>
      <c r="O131" s="201"/>
      <c r="P131" s="201"/>
      <c r="Q131" s="201"/>
      <c r="R131" s="201"/>
    </row>
    <row r="132" spans="1:18" ht="13">
      <c r="A132" s="207" t="s">
        <v>674</v>
      </c>
      <c r="B132" s="223">
        <v>-4528.884</v>
      </c>
      <c r="C132" s="223">
        <v>-53.473999999999997</v>
      </c>
      <c r="D132" s="223">
        <v>2722.4740000000002</v>
      </c>
      <c r="E132" s="223">
        <v>-1859.884</v>
      </c>
      <c r="F132" s="223"/>
      <c r="G132" s="223"/>
      <c r="H132" s="223">
        <v>13.744999999999999</v>
      </c>
      <c r="I132" s="206">
        <v>-1846.1389999999999</v>
      </c>
      <c r="K132" s="201"/>
      <c r="L132" s="201"/>
      <c r="M132" s="201"/>
      <c r="N132" s="201"/>
      <c r="O132" s="201"/>
      <c r="P132" s="201"/>
      <c r="Q132" s="201"/>
      <c r="R132" s="201"/>
    </row>
    <row r="133" spans="1:18" ht="13">
      <c r="A133" s="205" t="s">
        <v>673</v>
      </c>
      <c r="B133" s="223">
        <v>-38.991999999999997</v>
      </c>
      <c r="C133" s="223">
        <v>0</v>
      </c>
      <c r="D133" s="223">
        <v>0</v>
      </c>
      <c r="E133" s="223">
        <v>-38.991999999999997</v>
      </c>
      <c r="F133" s="223"/>
      <c r="G133" s="223"/>
      <c r="H133" s="223">
        <v>38.991999999999997</v>
      </c>
      <c r="I133" s="206">
        <v>0</v>
      </c>
      <c r="K133" s="201"/>
      <c r="L133" s="201"/>
      <c r="M133" s="201"/>
      <c r="N133" s="201"/>
      <c r="O133" s="201"/>
      <c r="P133" s="201"/>
      <c r="Q133" s="201"/>
      <c r="R133" s="201"/>
    </row>
    <row r="134" spans="1:18" ht="13">
      <c r="A134" s="205" t="s">
        <v>672</v>
      </c>
      <c r="B134" s="223">
        <v>-64.094999999999999</v>
      </c>
      <c r="C134" s="223">
        <v>0</v>
      </c>
      <c r="D134" s="223">
        <v>0</v>
      </c>
      <c r="E134" s="223">
        <v>-64.094999999999999</v>
      </c>
      <c r="F134" s="223"/>
      <c r="G134" s="223"/>
      <c r="H134" s="223">
        <v>0</v>
      </c>
      <c r="I134" s="206">
        <v>-64.094999999999999</v>
      </c>
      <c r="K134" s="201"/>
      <c r="L134" s="201"/>
      <c r="M134" s="201"/>
      <c r="N134" s="201"/>
      <c r="O134" s="201"/>
      <c r="P134" s="201"/>
      <c r="Q134" s="201"/>
      <c r="R134" s="201"/>
    </row>
    <row r="135" spans="1:18" ht="13">
      <c r="A135" s="205"/>
      <c r="B135" s="204"/>
      <c r="C135" s="204"/>
      <c r="D135" s="204"/>
      <c r="E135" s="204"/>
      <c r="F135" s="204"/>
      <c r="G135" s="204"/>
      <c r="H135" s="204"/>
      <c r="I135" s="204"/>
      <c r="K135" s="201"/>
      <c r="L135" s="201"/>
      <c r="M135" s="201"/>
      <c r="N135" s="201"/>
      <c r="O135" s="201"/>
      <c r="P135" s="201"/>
      <c r="Q135" s="201"/>
      <c r="R135" s="201"/>
    </row>
    <row r="136" spans="1:18" ht="13.5" thickBot="1">
      <c r="A136" s="203" t="s">
        <v>46</v>
      </c>
      <c r="B136" s="202">
        <v>5183.6450000000004</v>
      </c>
      <c r="C136" s="202">
        <v>51.094999999999999</v>
      </c>
      <c r="D136" s="202">
        <v>0</v>
      </c>
      <c r="E136" s="202">
        <v>5234.74</v>
      </c>
      <c r="F136" s="202"/>
      <c r="G136" s="202"/>
      <c r="H136" s="202">
        <v>0</v>
      </c>
      <c r="I136" s="202">
        <v>5234.74</v>
      </c>
      <c r="K136" s="201"/>
      <c r="L136" s="201"/>
      <c r="M136" s="201"/>
      <c r="N136" s="201"/>
      <c r="O136" s="201"/>
      <c r="P136" s="201"/>
      <c r="Q136" s="201"/>
      <c r="R136" s="201"/>
    </row>
    <row r="137" spans="1:18" ht="13">
      <c r="A137" s="222"/>
      <c r="B137" s="206"/>
      <c r="E137" s="221"/>
      <c r="F137" s="221"/>
      <c r="G137" s="221"/>
    </row>
    <row r="138" spans="1:18" ht="13">
      <c r="A138" s="222"/>
      <c r="B138" s="206"/>
      <c r="C138" s="206"/>
      <c r="D138" s="206"/>
      <c r="E138" s="348"/>
      <c r="F138" s="348"/>
      <c r="G138" s="348"/>
      <c r="I138" s="221" t="s">
        <v>710</v>
      </c>
    </row>
    <row r="139" spans="1:18">
      <c r="A139" s="351"/>
      <c r="B139" s="350"/>
      <c r="C139" s="350"/>
      <c r="D139" s="350"/>
      <c r="E139" s="350"/>
      <c r="F139" s="350"/>
      <c r="G139" s="350"/>
      <c r="H139" s="350"/>
      <c r="I139" s="350"/>
    </row>
    <row r="140" spans="1:18" ht="13">
      <c r="A140" s="1942" t="s">
        <v>704</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115174.045</v>
      </c>
      <c r="C144" s="206">
        <v>-159.989</v>
      </c>
      <c r="D144" s="206">
        <v>-6540.4279999999999</v>
      </c>
      <c r="E144" s="206">
        <v>108473.628</v>
      </c>
      <c r="F144" s="206"/>
      <c r="G144" s="206"/>
      <c r="H144" s="206">
        <v>-1160.3330000000001</v>
      </c>
      <c r="I144" s="206">
        <v>107313.295</v>
      </c>
      <c r="K144" s="201"/>
      <c r="L144" s="201"/>
      <c r="M144" s="201"/>
      <c r="N144" s="201"/>
      <c r="O144" s="201"/>
      <c r="P144" s="201"/>
      <c r="Q144" s="201"/>
      <c r="R144" s="201"/>
    </row>
    <row r="145" spans="1:18" ht="12.75" customHeight="1">
      <c r="A145" s="218"/>
      <c r="B145" s="204"/>
      <c r="C145" s="204"/>
      <c r="D145" s="204"/>
      <c r="E145" s="204"/>
      <c r="F145" s="204"/>
      <c r="G145" s="204"/>
      <c r="H145" s="204"/>
      <c r="I145" s="204"/>
      <c r="K145" s="201"/>
      <c r="L145" s="201"/>
      <c r="M145" s="201"/>
      <c r="N145" s="201"/>
      <c r="O145" s="201"/>
      <c r="P145" s="201"/>
      <c r="Q145" s="201"/>
      <c r="R145" s="201"/>
    </row>
    <row r="146" spans="1:18" ht="13">
      <c r="A146" s="210" t="s">
        <v>689</v>
      </c>
      <c r="B146" s="204">
        <v>74333.851999999999</v>
      </c>
      <c r="C146" s="204">
        <v>115.44799999999999</v>
      </c>
      <c r="D146" s="204">
        <v>-6540.4279999999999</v>
      </c>
      <c r="E146" s="204">
        <v>67908.873000000007</v>
      </c>
      <c r="F146" s="204"/>
      <c r="G146" s="204"/>
      <c r="H146" s="204">
        <v>264.07600000000002</v>
      </c>
      <c r="I146" s="204">
        <v>68172.948999999993</v>
      </c>
      <c r="K146" s="201"/>
      <c r="L146" s="201"/>
      <c r="M146" s="201"/>
      <c r="N146" s="201"/>
      <c r="O146" s="201"/>
      <c r="P146" s="201"/>
      <c r="Q146" s="201"/>
      <c r="R146" s="201"/>
    </row>
    <row r="147" spans="1:18" ht="13">
      <c r="A147" s="217" t="s">
        <v>688</v>
      </c>
      <c r="B147" s="204">
        <v>60794.466999999997</v>
      </c>
      <c r="C147" s="204">
        <v>115.44799999999999</v>
      </c>
      <c r="D147" s="204">
        <v>0</v>
      </c>
      <c r="E147" s="204">
        <v>60909.915000000001</v>
      </c>
      <c r="F147" s="204"/>
      <c r="G147" s="204"/>
      <c r="H147" s="204">
        <v>264.07600000000002</v>
      </c>
      <c r="I147" s="204">
        <v>61173.991999999998</v>
      </c>
      <c r="K147" s="201"/>
      <c r="L147" s="201"/>
      <c r="M147" s="201"/>
      <c r="N147" s="201"/>
      <c r="O147" s="201"/>
      <c r="P147" s="201"/>
      <c r="Q147" s="201"/>
      <c r="R147" s="201"/>
    </row>
    <row r="148" spans="1:18" ht="13">
      <c r="A148" s="217" t="s">
        <v>687</v>
      </c>
      <c r="B148" s="204">
        <v>13539.385</v>
      </c>
      <c r="C148" s="204">
        <v>0</v>
      </c>
      <c r="D148" s="204">
        <v>-6540.4279999999999</v>
      </c>
      <c r="E148" s="204">
        <v>6998.9570000000003</v>
      </c>
      <c r="F148" s="204"/>
      <c r="G148" s="204"/>
      <c r="H148" s="204">
        <v>0</v>
      </c>
      <c r="I148" s="204">
        <v>6998.9570000000003</v>
      </c>
      <c r="K148" s="201"/>
      <c r="L148" s="201"/>
      <c r="M148" s="201"/>
      <c r="N148" s="201"/>
      <c r="O148" s="201"/>
      <c r="P148" s="201"/>
      <c r="Q148" s="201"/>
      <c r="R148" s="201"/>
    </row>
    <row r="149" spans="1:18" ht="13">
      <c r="A149" s="210" t="s">
        <v>383</v>
      </c>
      <c r="B149" s="204">
        <v>33228.199000000001</v>
      </c>
      <c r="C149" s="204">
        <v>0</v>
      </c>
      <c r="D149" s="204">
        <v>0</v>
      </c>
      <c r="E149" s="204">
        <v>33228.199000000001</v>
      </c>
      <c r="F149" s="204"/>
      <c r="G149" s="204"/>
      <c r="H149" s="204">
        <v>-2437.808</v>
      </c>
      <c r="I149" s="204">
        <v>30790.39</v>
      </c>
      <c r="K149" s="201"/>
      <c r="L149" s="201"/>
      <c r="M149" s="201"/>
      <c r="N149" s="201"/>
      <c r="O149" s="201"/>
      <c r="P149" s="201"/>
      <c r="Q149" s="201"/>
      <c r="R149" s="201"/>
    </row>
    <row r="150" spans="1:18" ht="26">
      <c r="A150" s="216" t="s">
        <v>686</v>
      </c>
      <c r="B150" s="204">
        <v>6118.7969999999996</v>
      </c>
      <c r="C150" s="204">
        <v>-197.601</v>
      </c>
      <c r="D150" s="204">
        <v>0</v>
      </c>
      <c r="E150" s="204">
        <v>5921.1959999999999</v>
      </c>
      <c r="F150" s="204"/>
      <c r="G150" s="204"/>
      <c r="H150" s="204">
        <v>2428.7600000000002</v>
      </c>
      <c r="I150" s="204">
        <v>8349.9560000000001</v>
      </c>
      <c r="K150" s="201"/>
      <c r="L150" s="201"/>
      <c r="M150" s="201"/>
      <c r="N150" s="201"/>
      <c r="O150" s="201"/>
      <c r="P150" s="201"/>
      <c r="Q150" s="201"/>
      <c r="R150" s="201"/>
    </row>
    <row r="151" spans="1:18" ht="13">
      <c r="A151" s="210" t="s">
        <v>45</v>
      </c>
      <c r="B151" s="204">
        <v>804.73800000000006</v>
      </c>
      <c r="C151" s="204">
        <v>-12.836</v>
      </c>
      <c r="D151" s="204">
        <v>0</v>
      </c>
      <c r="E151" s="204">
        <v>791.90200000000004</v>
      </c>
      <c r="F151" s="204"/>
      <c r="G151" s="204"/>
      <c r="H151" s="204">
        <v>-791.90200000000004</v>
      </c>
      <c r="I151" s="204">
        <v>0</v>
      </c>
      <c r="K151" s="201"/>
      <c r="L151" s="201"/>
      <c r="M151" s="201"/>
      <c r="N151" s="201"/>
      <c r="O151" s="201"/>
      <c r="P151" s="201"/>
      <c r="Q151" s="201"/>
      <c r="R151" s="201"/>
    </row>
    <row r="152" spans="1:18" ht="13">
      <c r="A152" s="210" t="s">
        <v>685</v>
      </c>
      <c r="B152" s="204">
        <v>567.06100000000004</v>
      </c>
      <c r="C152" s="204">
        <v>0</v>
      </c>
      <c r="D152" s="204">
        <v>0</v>
      </c>
      <c r="E152" s="204">
        <v>567.06100000000004</v>
      </c>
      <c r="F152" s="204"/>
      <c r="G152" s="204"/>
      <c r="H152" s="204">
        <v>-567.06100000000004</v>
      </c>
      <c r="I152" s="204">
        <v>0</v>
      </c>
      <c r="K152" s="201"/>
      <c r="L152" s="201"/>
      <c r="M152" s="201"/>
      <c r="N152" s="201"/>
      <c r="O152" s="201"/>
      <c r="P152" s="201"/>
      <c r="Q152" s="201"/>
      <c r="R152" s="201"/>
    </row>
    <row r="153" spans="1:18" ht="13">
      <c r="A153" s="215" t="s">
        <v>684</v>
      </c>
      <c r="B153" s="204">
        <v>121.398</v>
      </c>
      <c r="C153" s="204">
        <v>-65</v>
      </c>
      <c r="D153" s="204">
        <v>0</v>
      </c>
      <c r="E153" s="204">
        <v>56.398000000000003</v>
      </c>
      <c r="F153" s="204"/>
      <c r="G153" s="204"/>
      <c r="H153" s="204">
        <v>-56.398000000000003</v>
      </c>
      <c r="I153" s="204">
        <v>0</v>
      </c>
      <c r="K153" s="201"/>
      <c r="L153" s="201"/>
      <c r="M153" s="201"/>
      <c r="N153" s="201"/>
      <c r="O153" s="201"/>
      <c r="P153" s="201"/>
      <c r="Q153" s="201"/>
      <c r="R153" s="201"/>
    </row>
    <row r="154" spans="1:18" ht="12.75" customHeight="1">
      <c r="A154" s="214"/>
      <c r="B154" s="204"/>
      <c r="C154" s="204"/>
      <c r="D154" s="204"/>
      <c r="E154" s="204"/>
      <c r="F154" s="204"/>
      <c r="G154" s="204"/>
      <c r="H154" s="204"/>
      <c r="I154" s="204"/>
      <c r="K154" s="201"/>
      <c r="L154" s="201"/>
      <c r="M154" s="201"/>
      <c r="N154" s="201"/>
      <c r="O154" s="201"/>
      <c r="P154" s="201"/>
      <c r="Q154" s="201"/>
      <c r="R154" s="201"/>
    </row>
    <row r="155" spans="1:18" ht="13">
      <c r="A155" s="211" t="s">
        <v>815</v>
      </c>
      <c r="B155" s="206">
        <v>-21582.437000000002</v>
      </c>
      <c r="C155" s="206">
        <v>0</v>
      </c>
      <c r="D155" s="206">
        <v>0</v>
      </c>
      <c r="E155" s="206">
        <v>-21582.437000000002</v>
      </c>
      <c r="F155" s="206"/>
      <c r="G155" s="206"/>
      <c r="H155" s="206">
        <v>-233.77500000000001</v>
      </c>
      <c r="I155" s="206">
        <v>-21816.212</v>
      </c>
      <c r="K155" s="201"/>
      <c r="L155" s="201"/>
      <c r="M155" s="201"/>
      <c r="N155" s="201"/>
      <c r="O155" s="201"/>
      <c r="P155" s="201"/>
      <c r="Q155" s="201"/>
      <c r="R155" s="201"/>
    </row>
    <row r="156" spans="1:18" ht="13">
      <c r="A156" s="210" t="s">
        <v>42</v>
      </c>
      <c r="B156" s="204">
        <v>-25325.118999999999</v>
      </c>
      <c r="C156" s="204">
        <v>0</v>
      </c>
      <c r="D156" s="204">
        <v>0</v>
      </c>
      <c r="E156" s="204">
        <v>-25325.118999999999</v>
      </c>
      <c r="F156" s="204"/>
      <c r="G156" s="204"/>
      <c r="H156" s="204">
        <v>-234.78</v>
      </c>
      <c r="I156" s="204">
        <v>-25559.899000000001</v>
      </c>
      <c r="K156" s="201"/>
      <c r="L156" s="201"/>
      <c r="M156" s="201"/>
      <c r="N156" s="201"/>
      <c r="O156" s="201"/>
      <c r="P156" s="201"/>
      <c r="Q156" s="201"/>
      <c r="R156" s="201"/>
    </row>
    <row r="157" spans="1:18" ht="13">
      <c r="A157" s="210" t="s">
        <v>680</v>
      </c>
      <c r="B157" s="204">
        <v>3742.6819999999998</v>
      </c>
      <c r="C157" s="204">
        <v>0</v>
      </c>
      <c r="D157" s="204">
        <v>0</v>
      </c>
      <c r="E157" s="204">
        <v>3742.6819999999998</v>
      </c>
      <c r="F157" s="204"/>
      <c r="G157" s="204"/>
      <c r="H157" s="204">
        <v>1.004</v>
      </c>
      <c r="I157" s="204">
        <v>3743.6860000000001</v>
      </c>
      <c r="K157" s="201"/>
      <c r="L157" s="201"/>
      <c r="M157" s="201"/>
      <c r="N157" s="201"/>
      <c r="O157" s="201"/>
      <c r="P157" s="201"/>
      <c r="Q157" s="201"/>
      <c r="R157" s="201"/>
    </row>
    <row r="158" spans="1:18" ht="13">
      <c r="A158" s="211" t="s">
        <v>679</v>
      </c>
      <c r="B158" s="206">
        <v>-1484.8109999999999</v>
      </c>
      <c r="C158" s="206">
        <v>0</v>
      </c>
      <c r="D158" s="206">
        <v>0</v>
      </c>
      <c r="E158" s="206">
        <v>-1484.8109999999999</v>
      </c>
      <c r="F158" s="206"/>
      <c r="G158" s="206"/>
      <c r="H158" s="206">
        <v>0</v>
      </c>
      <c r="I158" s="206">
        <v>-1484.8109999999999</v>
      </c>
      <c r="K158" s="201"/>
      <c r="L158" s="201"/>
      <c r="M158" s="201"/>
      <c r="N158" s="201"/>
      <c r="O158" s="201"/>
      <c r="P158" s="201"/>
      <c r="Q158" s="201"/>
      <c r="R158" s="201"/>
    </row>
    <row r="159" spans="1:18" ht="12.75" customHeight="1">
      <c r="A159" s="212"/>
      <c r="B159" s="204"/>
      <c r="C159" s="204"/>
      <c r="D159" s="204"/>
      <c r="E159" s="204"/>
      <c r="F159" s="204"/>
      <c r="G159" s="204"/>
      <c r="H159" s="204"/>
      <c r="I159" s="204"/>
      <c r="K159" s="201"/>
      <c r="L159" s="201"/>
      <c r="M159" s="201"/>
      <c r="N159" s="201"/>
      <c r="O159" s="201"/>
      <c r="P159" s="201"/>
      <c r="Q159" s="201"/>
      <c r="R159" s="201"/>
    </row>
    <row r="160" spans="1:18" ht="13">
      <c r="A160" s="211" t="s">
        <v>379</v>
      </c>
      <c r="B160" s="206">
        <v>-56148.326000000001</v>
      </c>
      <c r="C160" s="206">
        <v>1247.153</v>
      </c>
      <c r="D160" s="206">
        <v>824.18499999999995</v>
      </c>
      <c r="E160" s="206">
        <v>-54076.987999999998</v>
      </c>
      <c r="F160" s="206"/>
      <c r="G160" s="206"/>
      <c r="H160" s="206">
        <v>1078.548</v>
      </c>
      <c r="I160" s="206">
        <v>-52998.44</v>
      </c>
      <c r="K160" s="201"/>
      <c r="L160" s="201"/>
      <c r="M160" s="201"/>
      <c r="N160" s="201"/>
      <c r="O160" s="201"/>
      <c r="P160" s="201"/>
      <c r="Q160" s="201"/>
      <c r="R160" s="201"/>
    </row>
    <row r="161" spans="1:18" ht="13">
      <c r="A161" s="210" t="s">
        <v>678</v>
      </c>
      <c r="B161" s="204">
        <v>-48337.135999999999</v>
      </c>
      <c r="C161" s="204">
        <v>1247.153</v>
      </c>
      <c r="D161" s="204">
        <v>0</v>
      </c>
      <c r="E161" s="204">
        <v>-47089.983</v>
      </c>
      <c r="F161" s="204"/>
      <c r="G161" s="204"/>
      <c r="H161" s="204">
        <v>1159.547</v>
      </c>
      <c r="I161" s="204">
        <v>-45930.436999999998</v>
      </c>
      <c r="K161" s="201"/>
      <c r="L161" s="201"/>
      <c r="M161" s="201"/>
      <c r="N161" s="201"/>
      <c r="O161" s="201"/>
      <c r="P161" s="201"/>
      <c r="Q161" s="201"/>
      <c r="R161" s="201"/>
    </row>
    <row r="162" spans="1:18" ht="13">
      <c r="A162" s="210" t="s">
        <v>677</v>
      </c>
      <c r="B162" s="204">
        <v>-7208.8860000000004</v>
      </c>
      <c r="C162" s="204">
        <v>0</v>
      </c>
      <c r="D162" s="204">
        <v>824.18499999999995</v>
      </c>
      <c r="E162" s="204">
        <v>-6384.701</v>
      </c>
      <c r="F162" s="204"/>
      <c r="G162" s="204"/>
      <c r="H162" s="204">
        <v>-80.998000000000005</v>
      </c>
      <c r="I162" s="204">
        <v>-6465.7</v>
      </c>
      <c r="K162" s="201"/>
      <c r="L162" s="201"/>
      <c r="M162" s="201"/>
      <c r="N162" s="201"/>
      <c r="O162" s="201"/>
      <c r="P162" s="201"/>
      <c r="Q162" s="201"/>
      <c r="R162" s="201"/>
    </row>
    <row r="163" spans="1:18" ht="13">
      <c r="A163" s="210" t="s">
        <v>676</v>
      </c>
      <c r="B163" s="204">
        <v>-602.30399999999997</v>
      </c>
      <c r="C163" s="204">
        <v>0</v>
      </c>
      <c r="D163" s="204">
        <v>0</v>
      </c>
      <c r="E163" s="204">
        <v>-602.30399999999997</v>
      </c>
      <c r="F163" s="204"/>
      <c r="G163" s="204"/>
      <c r="H163" s="204">
        <v>0</v>
      </c>
      <c r="I163" s="204">
        <v>-602.30399999999997</v>
      </c>
      <c r="K163" s="201"/>
      <c r="L163" s="201"/>
      <c r="M163" s="201"/>
      <c r="N163" s="201"/>
      <c r="O163" s="201"/>
      <c r="P163" s="201"/>
      <c r="Q163" s="201"/>
      <c r="R163" s="201"/>
    </row>
    <row r="164" spans="1:18" ht="13">
      <c r="A164" s="208"/>
      <c r="B164" s="204"/>
      <c r="C164" s="204"/>
      <c r="D164" s="204"/>
      <c r="E164" s="204"/>
      <c r="F164" s="204"/>
      <c r="G164" s="204"/>
      <c r="H164" s="204"/>
      <c r="I164" s="204"/>
      <c r="K164" s="201"/>
      <c r="L164" s="201"/>
      <c r="M164" s="201"/>
      <c r="N164" s="201"/>
      <c r="O164" s="201"/>
      <c r="P164" s="201"/>
      <c r="Q164" s="201"/>
      <c r="R164" s="201"/>
    </row>
    <row r="165" spans="1:18" ht="13">
      <c r="A165" s="205" t="s">
        <v>675</v>
      </c>
      <c r="B165" s="206">
        <v>35958.470999999998</v>
      </c>
      <c r="C165" s="206">
        <v>1087.164</v>
      </c>
      <c r="D165" s="206">
        <v>-5716.2430000000004</v>
      </c>
      <c r="E165" s="206">
        <v>31329.392</v>
      </c>
      <c r="F165" s="206"/>
      <c r="G165" s="206"/>
      <c r="H165" s="206">
        <v>-315.56</v>
      </c>
      <c r="I165" s="206">
        <v>31013.831999999999</v>
      </c>
      <c r="K165" s="201"/>
      <c r="L165" s="201"/>
      <c r="M165" s="201"/>
      <c r="N165" s="201"/>
      <c r="O165" s="201"/>
      <c r="P165" s="201"/>
      <c r="Q165" s="201"/>
      <c r="R165" s="201"/>
    </row>
    <row r="166" spans="1:18" ht="13">
      <c r="A166" s="207" t="s">
        <v>674</v>
      </c>
      <c r="B166" s="206">
        <v>-14210.055</v>
      </c>
      <c r="C166" s="206">
        <v>-217.81399999999999</v>
      </c>
      <c r="D166" s="206">
        <v>5716.2430000000004</v>
      </c>
      <c r="E166" s="206">
        <v>-8711.6260000000002</v>
      </c>
      <c r="F166" s="206"/>
      <c r="G166" s="206"/>
      <c r="H166" s="206">
        <v>65.03</v>
      </c>
      <c r="I166" s="206">
        <v>-8646.5959999999995</v>
      </c>
      <c r="K166" s="201"/>
      <c r="L166" s="201"/>
      <c r="M166" s="201"/>
      <c r="N166" s="201"/>
      <c r="O166" s="201"/>
      <c r="P166" s="201"/>
      <c r="Q166" s="201"/>
      <c r="R166" s="201"/>
    </row>
    <row r="167" spans="1:18" ht="13">
      <c r="A167" s="205" t="s">
        <v>673</v>
      </c>
      <c r="B167" s="206">
        <v>-250.53</v>
      </c>
      <c r="C167" s="206">
        <v>0</v>
      </c>
      <c r="D167" s="206">
        <v>0</v>
      </c>
      <c r="E167" s="206">
        <v>-250.53</v>
      </c>
      <c r="F167" s="206"/>
      <c r="G167" s="206"/>
      <c r="H167" s="206">
        <v>250.53</v>
      </c>
      <c r="I167" s="206">
        <v>0</v>
      </c>
      <c r="K167" s="201"/>
      <c r="L167" s="201"/>
      <c r="M167" s="201"/>
      <c r="N167" s="201"/>
      <c r="O167" s="201"/>
      <c r="P167" s="201"/>
      <c r="Q167" s="201"/>
      <c r="R167" s="201"/>
    </row>
    <row r="168" spans="1:18" ht="13">
      <c r="A168" s="205" t="s">
        <v>672</v>
      </c>
      <c r="B168" s="206">
        <v>141.238</v>
      </c>
      <c r="C168" s="206">
        <v>-286.52600000000001</v>
      </c>
      <c r="D168" s="206">
        <v>0</v>
      </c>
      <c r="E168" s="206">
        <v>-145.28800000000001</v>
      </c>
      <c r="F168" s="206"/>
      <c r="G168" s="206"/>
      <c r="H168" s="206">
        <v>0</v>
      </c>
      <c r="I168" s="206">
        <v>-145.28800000000001</v>
      </c>
      <c r="K168" s="201"/>
      <c r="L168" s="201"/>
      <c r="M168" s="201"/>
      <c r="N168" s="201"/>
      <c r="O168" s="201"/>
      <c r="P168" s="201"/>
      <c r="Q168" s="201"/>
      <c r="R168" s="201"/>
    </row>
    <row r="169" spans="1:18" ht="13">
      <c r="A169" s="205"/>
      <c r="B169" s="204"/>
      <c r="C169" s="204"/>
      <c r="D169" s="204"/>
      <c r="E169" s="204"/>
      <c r="F169" s="204"/>
      <c r="G169" s="204"/>
      <c r="H169" s="204"/>
      <c r="I169" s="204"/>
      <c r="K169" s="201"/>
      <c r="L169" s="201"/>
      <c r="M169" s="201"/>
      <c r="N169" s="201"/>
      <c r="O169" s="201"/>
      <c r="P169" s="201"/>
      <c r="Q169" s="201"/>
      <c r="R169" s="201"/>
    </row>
    <row r="170" spans="1:18" ht="13.5" thickBot="1">
      <c r="A170" s="203" t="s">
        <v>46</v>
      </c>
      <c r="B170" s="202">
        <v>21639.124</v>
      </c>
      <c r="C170" s="202">
        <v>582.82299999999998</v>
      </c>
      <c r="D170" s="202">
        <v>0</v>
      </c>
      <c r="E170" s="202">
        <v>22221.948</v>
      </c>
      <c r="F170" s="202"/>
      <c r="G170" s="202"/>
      <c r="H170" s="202">
        <v>0</v>
      </c>
      <c r="I170" s="202">
        <v>22221.948</v>
      </c>
      <c r="K170" s="201"/>
      <c r="L170" s="201"/>
      <c r="M170" s="201"/>
      <c r="N170" s="201"/>
      <c r="O170" s="201"/>
      <c r="P170" s="201"/>
      <c r="Q170" s="201"/>
      <c r="R170" s="201"/>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000066"/>
  </sheetPr>
  <dimension ref="A1:R171"/>
  <sheetViews>
    <sheetView showGridLines="0" zoomScaleNormal="100" workbookViewId="0">
      <selection activeCell="BA1" sqref="BA1"/>
    </sheetView>
  </sheetViews>
  <sheetFormatPr defaultColWidth="9.1796875" defaultRowHeight="12.5"/>
  <cols>
    <col min="1" max="1" width="60" style="348" customWidth="1"/>
    <col min="2" max="2" width="16.26953125" style="199" customWidth="1"/>
    <col min="3" max="3" width="14.26953125" style="199" customWidth="1"/>
    <col min="4" max="7" width="15.1796875" style="199" customWidth="1"/>
    <col min="8" max="9" width="15.1796875" style="348" customWidth="1"/>
    <col min="10" max="16384" width="9.179687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893" t="s">
        <v>703</v>
      </c>
      <c r="B4" s="1938"/>
      <c r="C4" s="1938"/>
      <c r="D4" s="1938"/>
      <c r="E4" s="1938"/>
      <c r="F4" s="529"/>
      <c r="G4" s="529"/>
      <c r="H4" s="1938"/>
      <c r="I4" s="1938"/>
    </row>
    <row r="5" spans="1:18" ht="17.25" customHeight="1">
      <c r="A5" s="1890"/>
      <c r="B5" s="1939" t="s">
        <v>697</v>
      </c>
      <c r="C5" s="1939" t="s">
        <v>696</v>
      </c>
      <c r="D5" s="1939" t="s">
        <v>695</v>
      </c>
      <c r="E5" s="1939" t="s">
        <v>694</v>
      </c>
      <c r="F5" s="1939" t="s">
        <v>693</v>
      </c>
      <c r="G5" s="1939" t="s">
        <v>692</v>
      </c>
      <c r="H5" s="1939" t="s">
        <v>691</v>
      </c>
      <c r="I5" s="1939" t="s">
        <v>690</v>
      </c>
    </row>
    <row r="6" spans="1:18" ht="17.25" customHeight="1">
      <c r="A6" s="1890"/>
      <c r="B6" s="1940"/>
      <c r="C6" s="1940"/>
      <c r="D6" s="1940"/>
      <c r="E6" s="1941"/>
      <c r="F6" s="1941"/>
      <c r="G6" s="1941"/>
      <c r="H6" s="1941"/>
      <c r="I6" s="1940"/>
    </row>
    <row r="7" spans="1:18" ht="12.75" customHeight="1">
      <c r="A7" s="349"/>
      <c r="B7" s="219"/>
      <c r="C7" s="219"/>
      <c r="D7" s="220"/>
      <c r="E7" s="219"/>
      <c r="F7" s="219"/>
      <c r="G7" s="219"/>
      <c r="H7" s="219"/>
      <c r="I7" s="219"/>
    </row>
    <row r="8" spans="1:18" ht="12.75" customHeight="1">
      <c r="A8" s="212" t="s">
        <v>16</v>
      </c>
      <c r="B8" s="206">
        <v>27543.213</v>
      </c>
      <c r="C8" s="206">
        <v>-202.08199999999999</v>
      </c>
      <c r="D8" s="206">
        <v>-498.89600000000002</v>
      </c>
      <c r="E8" s="206">
        <v>26842.236000000001</v>
      </c>
      <c r="F8" s="206">
        <v>0</v>
      </c>
      <c r="G8" s="206">
        <v>0</v>
      </c>
      <c r="H8" s="206">
        <v>-162.26599999999999</v>
      </c>
      <c r="I8" s="206">
        <v>26679.97</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17050.998</v>
      </c>
      <c r="C10" s="204">
        <v>22.911999999999999</v>
      </c>
      <c r="D10" s="204">
        <v>-498.89600000000002</v>
      </c>
      <c r="E10" s="204">
        <v>16575.013999999999</v>
      </c>
      <c r="F10" s="204">
        <v>0</v>
      </c>
      <c r="G10" s="204">
        <v>0</v>
      </c>
      <c r="H10" s="204">
        <v>189.244</v>
      </c>
      <c r="I10" s="204">
        <v>16764.258000000002</v>
      </c>
      <c r="K10" s="352"/>
      <c r="L10" s="352"/>
      <c r="M10" s="352"/>
      <c r="N10" s="352"/>
      <c r="O10" s="352"/>
      <c r="P10" s="352"/>
      <c r="Q10" s="352"/>
      <c r="R10" s="352"/>
    </row>
    <row r="11" spans="1:18" ht="12.75" customHeight="1">
      <c r="A11" s="217" t="s">
        <v>688</v>
      </c>
      <c r="B11" s="204">
        <v>15283.115</v>
      </c>
      <c r="C11" s="204">
        <v>22.911999999999999</v>
      </c>
      <c r="D11" s="204">
        <v>0</v>
      </c>
      <c r="E11" s="204">
        <v>15306.027</v>
      </c>
      <c r="F11" s="204">
        <v>0</v>
      </c>
      <c r="G11" s="204">
        <v>0</v>
      </c>
      <c r="H11" s="204">
        <v>189.244</v>
      </c>
      <c r="I11" s="204">
        <v>15495.271000000001</v>
      </c>
      <c r="K11" s="352"/>
      <c r="L11" s="352"/>
      <c r="M11" s="352"/>
      <c r="N11" s="352"/>
      <c r="O11" s="352"/>
      <c r="P11" s="352"/>
      <c r="Q11" s="352"/>
      <c r="R11" s="352"/>
    </row>
    <row r="12" spans="1:18" ht="12.75" customHeight="1">
      <c r="A12" s="217" t="s">
        <v>687</v>
      </c>
      <c r="B12" s="204">
        <v>1767.883</v>
      </c>
      <c r="C12" s="204">
        <v>0</v>
      </c>
      <c r="D12" s="204">
        <v>-498.89600000000002</v>
      </c>
      <c r="E12" s="204">
        <v>1268.9873</v>
      </c>
      <c r="F12" s="204">
        <v>0</v>
      </c>
      <c r="G12" s="204">
        <v>0</v>
      </c>
      <c r="H12" s="204">
        <v>0</v>
      </c>
      <c r="I12" s="204">
        <v>1268.9873</v>
      </c>
      <c r="K12" s="352"/>
      <c r="L12" s="352"/>
      <c r="M12" s="352"/>
      <c r="N12" s="352"/>
      <c r="O12" s="352"/>
      <c r="P12" s="352"/>
      <c r="Q12" s="352"/>
      <c r="R12" s="352"/>
    </row>
    <row r="13" spans="1:18" ht="12.75" customHeight="1">
      <c r="A13" s="210" t="s">
        <v>383</v>
      </c>
      <c r="B13" s="204">
        <v>8201.1839999999993</v>
      </c>
      <c r="C13" s="204">
        <v>0</v>
      </c>
      <c r="D13" s="204">
        <v>0</v>
      </c>
      <c r="E13" s="204">
        <v>8201.1839999999993</v>
      </c>
      <c r="F13" s="204">
        <v>0</v>
      </c>
      <c r="G13" s="204">
        <v>0</v>
      </c>
      <c r="H13" s="204">
        <v>-556.37</v>
      </c>
      <c r="I13" s="204">
        <v>7644.8149999999996</v>
      </c>
      <c r="K13" s="352"/>
      <c r="L13" s="352"/>
      <c r="M13" s="352"/>
      <c r="N13" s="352"/>
      <c r="O13" s="352"/>
      <c r="P13" s="352"/>
      <c r="Q13" s="352"/>
      <c r="R13" s="352"/>
    </row>
    <row r="14" spans="1:18" ht="25.5" customHeight="1">
      <c r="A14" s="216" t="s">
        <v>686</v>
      </c>
      <c r="B14" s="204">
        <v>1849.1559999999999</v>
      </c>
      <c r="C14" s="204">
        <v>-205.10599999999999</v>
      </c>
      <c r="D14" s="204">
        <v>0</v>
      </c>
      <c r="E14" s="209">
        <v>1644.05</v>
      </c>
      <c r="F14" s="204">
        <v>0</v>
      </c>
      <c r="G14" s="204">
        <v>0</v>
      </c>
      <c r="H14" s="204">
        <v>626.846</v>
      </c>
      <c r="I14" s="204">
        <v>2270.8960000000002</v>
      </c>
      <c r="K14" s="352"/>
      <c r="L14" s="352"/>
      <c r="M14" s="352"/>
      <c r="N14" s="352"/>
      <c r="O14" s="352"/>
      <c r="P14" s="352"/>
      <c r="Q14" s="352"/>
      <c r="R14" s="352"/>
    </row>
    <row r="15" spans="1:18" ht="12.75" customHeight="1">
      <c r="A15" s="210" t="s">
        <v>45</v>
      </c>
      <c r="B15" s="204">
        <v>277.39100000000002</v>
      </c>
      <c r="C15" s="204">
        <v>-2.9140000000000001</v>
      </c>
      <c r="D15" s="204">
        <v>0</v>
      </c>
      <c r="E15" s="204">
        <v>274.47699999999998</v>
      </c>
      <c r="F15" s="204">
        <v>0</v>
      </c>
      <c r="G15" s="204">
        <v>0</v>
      </c>
      <c r="H15" s="204">
        <v>-274.47699999999998</v>
      </c>
      <c r="I15" s="204">
        <v>0</v>
      </c>
      <c r="K15" s="352"/>
      <c r="L15" s="352"/>
      <c r="M15" s="352"/>
      <c r="N15" s="352"/>
      <c r="O15" s="352"/>
      <c r="P15" s="352"/>
      <c r="Q15" s="352"/>
      <c r="R15" s="352"/>
    </row>
    <row r="16" spans="1:18" ht="12.75" customHeight="1">
      <c r="A16" s="210" t="s">
        <v>685</v>
      </c>
      <c r="B16" s="204">
        <v>194.33500000000001</v>
      </c>
      <c r="C16" s="204">
        <v>-16.974</v>
      </c>
      <c r="D16" s="204">
        <v>0</v>
      </c>
      <c r="E16" s="204">
        <v>177.36099999999999</v>
      </c>
      <c r="F16" s="204">
        <v>0</v>
      </c>
      <c r="G16" s="204">
        <v>0</v>
      </c>
      <c r="H16" s="204">
        <v>-177.36099999999999</v>
      </c>
      <c r="I16" s="204">
        <v>0</v>
      </c>
      <c r="K16" s="352"/>
      <c r="L16" s="352"/>
      <c r="M16" s="352"/>
      <c r="N16" s="352"/>
      <c r="O16" s="352"/>
      <c r="P16" s="352"/>
      <c r="Q16" s="352"/>
      <c r="R16" s="352"/>
    </row>
    <row r="17" spans="1:18" ht="12.75" customHeight="1">
      <c r="A17" s="215" t="s">
        <v>684</v>
      </c>
      <c r="B17" s="204">
        <v>-29.850999999999999</v>
      </c>
      <c r="C17" s="204">
        <v>0</v>
      </c>
      <c r="D17" s="204">
        <v>0</v>
      </c>
      <c r="E17" s="204">
        <v>-29.850999999999999</v>
      </c>
      <c r="F17" s="204">
        <v>0</v>
      </c>
      <c r="G17" s="204">
        <v>0</v>
      </c>
      <c r="H17" s="204">
        <v>29.850999999999999</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ht="12.75" customHeight="1">
      <c r="A19" s="211" t="s">
        <v>815</v>
      </c>
      <c r="B19" s="206">
        <v>-4384.04</v>
      </c>
      <c r="C19" s="206">
        <v>0</v>
      </c>
      <c r="D19" s="206">
        <v>0</v>
      </c>
      <c r="E19" s="206">
        <v>-4384.04</v>
      </c>
      <c r="F19" s="206">
        <v>0</v>
      </c>
      <c r="G19" s="206">
        <v>0</v>
      </c>
      <c r="H19" s="206">
        <v>-250.33099999999999</v>
      </c>
      <c r="I19" s="206">
        <v>-4634.3710000000001</v>
      </c>
      <c r="K19" s="352"/>
      <c r="L19" s="352"/>
      <c r="M19" s="352"/>
      <c r="N19" s="352"/>
      <c r="O19" s="352"/>
      <c r="P19" s="352"/>
      <c r="Q19" s="352"/>
      <c r="R19" s="352"/>
    </row>
    <row r="20" spans="1:18" ht="12.75" customHeight="1">
      <c r="A20" s="210" t="s">
        <v>42</v>
      </c>
      <c r="B20" s="204">
        <v>-5865.5889999999999</v>
      </c>
      <c r="C20" s="204">
        <v>0</v>
      </c>
      <c r="D20" s="204">
        <v>0</v>
      </c>
      <c r="E20" s="209">
        <v>-5865.5889999999999</v>
      </c>
      <c r="F20" s="204">
        <v>0</v>
      </c>
      <c r="G20" s="204">
        <v>0</v>
      </c>
      <c r="H20" s="204">
        <v>-250.33099999999999</v>
      </c>
      <c r="I20" s="204">
        <v>-6115.92</v>
      </c>
      <c r="K20" s="352"/>
      <c r="L20" s="352"/>
      <c r="M20" s="352"/>
      <c r="N20" s="352"/>
      <c r="O20" s="352"/>
      <c r="P20" s="352"/>
      <c r="Q20" s="352"/>
      <c r="R20" s="352"/>
    </row>
    <row r="21" spans="1:18" ht="12.75" customHeight="1">
      <c r="A21" s="210" t="s">
        <v>680</v>
      </c>
      <c r="B21" s="204">
        <v>1481.549</v>
      </c>
      <c r="C21" s="204">
        <v>0</v>
      </c>
      <c r="D21" s="204">
        <v>0</v>
      </c>
      <c r="E21" s="209">
        <v>1481.549</v>
      </c>
      <c r="F21" s="204">
        <v>0</v>
      </c>
      <c r="G21" s="204">
        <v>0</v>
      </c>
      <c r="H21" s="204">
        <v>0</v>
      </c>
      <c r="I21" s="204">
        <v>1481.549</v>
      </c>
      <c r="K21" s="352"/>
      <c r="L21" s="352"/>
      <c r="M21" s="352"/>
      <c r="N21" s="352"/>
      <c r="O21" s="352"/>
      <c r="P21" s="352"/>
      <c r="Q21" s="352"/>
      <c r="R21" s="352"/>
    </row>
    <row r="22" spans="1:18" ht="12.75" customHeight="1">
      <c r="A22" s="211" t="s">
        <v>679</v>
      </c>
      <c r="B22" s="206">
        <v>-406.35399999999998</v>
      </c>
      <c r="C22" s="204">
        <v>0</v>
      </c>
      <c r="D22" s="206">
        <v>0</v>
      </c>
      <c r="E22" s="206">
        <v>-406.35399999999998</v>
      </c>
      <c r="F22" s="206">
        <v>0</v>
      </c>
      <c r="G22" s="206">
        <v>0</v>
      </c>
      <c r="H22" s="206">
        <v>0</v>
      </c>
      <c r="I22" s="206">
        <v>-406.35399999999998</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-13699.463</v>
      </c>
      <c r="C24" s="206">
        <v>311.80700000000002</v>
      </c>
      <c r="D24" s="206">
        <v>80.228999999999999</v>
      </c>
      <c r="E24" s="206">
        <v>-13307.427</v>
      </c>
      <c r="F24" s="206">
        <v>0</v>
      </c>
      <c r="G24" s="206">
        <v>0</v>
      </c>
      <c r="H24" s="206">
        <v>348.53</v>
      </c>
      <c r="I24" s="206">
        <v>-12958.897000000001</v>
      </c>
      <c r="K24" s="352"/>
      <c r="L24" s="352"/>
      <c r="M24" s="352"/>
      <c r="N24" s="352"/>
      <c r="O24" s="352"/>
      <c r="P24" s="352"/>
      <c r="Q24" s="352"/>
      <c r="R24" s="352"/>
    </row>
    <row r="25" spans="1:18" ht="12.75" customHeight="1">
      <c r="A25" s="210" t="s">
        <v>678</v>
      </c>
      <c r="B25" s="204">
        <v>-11782.075000000001</v>
      </c>
      <c r="C25" s="204">
        <v>302.27</v>
      </c>
      <c r="D25" s="204">
        <v>0</v>
      </c>
      <c r="E25" s="209">
        <v>-11479.806</v>
      </c>
      <c r="F25" s="204">
        <v>0</v>
      </c>
      <c r="G25" s="204">
        <v>0</v>
      </c>
      <c r="H25" s="204">
        <v>361.07299999999998</v>
      </c>
      <c r="I25" s="204">
        <v>-11118.733</v>
      </c>
      <c r="K25" s="352"/>
      <c r="L25" s="352"/>
      <c r="M25" s="352"/>
      <c r="N25" s="352"/>
      <c r="O25" s="352"/>
      <c r="P25" s="352"/>
      <c r="Q25" s="352"/>
      <c r="R25" s="352"/>
    </row>
    <row r="26" spans="1:18" ht="12.75" customHeight="1">
      <c r="A26" s="210" t="s">
        <v>677</v>
      </c>
      <c r="B26" s="204">
        <v>-1659.501</v>
      </c>
      <c r="C26" s="204">
        <v>9.5370000000000008</v>
      </c>
      <c r="D26" s="204">
        <v>80.228999999999999</v>
      </c>
      <c r="E26" s="209">
        <v>-1569.7339999999999</v>
      </c>
      <c r="F26" s="204">
        <v>0</v>
      </c>
      <c r="G26" s="204">
        <v>0</v>
      </c>
      <c r="H26" s="204">
        <v>-12.542999999999999</v>
      </c>
      <c r="I26" s="204">
        <v>-1582.277</v>
      </c>
      <c r="K26" s="352"/>
      <c r="L26" s="352"/>
      <c r="M26" s="352"/>
      <c r="N26" s="352"/>
      <c r="O26" s="352"/>
      <c r="P26" s="352"/>
      <c r="Q26" s="352"/>
      <c r="R26" s="352"/>
    </row>
    <row r="27" spans="1:18" ht="12.75" customHeight="1">
      <c r="A27" s="210" t="s">
        <v>676</v>
      </c>
      <c r="B27" s="204">
        <v>-257.887</v>
      </c>
      <c r="C27" s="204">
        <v>0</v>
      </c>
      <c r="D27" s="204">
        <v>0</v>
      </c>
      <c r="E27" s="209">
        <v>-257.887</v>
      </c>
      <c r="F27" s="204">
        <v>0</v>
      </c>
      <c r="G27" s="204">
        <v>0</v>
      </c>
      <c r="H27" s="204">
        <v>0</v>
      </c>
      <c r="I27" s="204">
        <v>-257.887</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9053.3559999999998</v>
      </c>
      <c r="C29" s="206">
        <v>109.72499999999999</v>
      </c>
      <c r="D29" s="206">
        <v>-418.66699999999997</v>
      </c>
      <c r="E29" s="206">
        <v>8744.4150000000009</v>
      </c>
      <c r="F29" s="206">
        <v>0</v>
      </c>
      <c r="G29" s="206">
        <v>0</v>
      </c>
      <c r="H29" s="206">
        <v>-64.067999999999998</v>
      </c>
      <c r="I29" s="206">
        <v>8680.3469999999998</v>
      </c>
      <c r="K29" s="352"/>
      <c r="L29" s="352"/>
      <c r="M29" s="352"/>
      <c r="N29" s="352"/>
      <c r="O29" s="352"/>
      <c r="P29" s="352"/>
      <c r="Q29" s="352"/>
      <c r="R29" s="352"/>
    </row>
    <row r="30" spans="1:18" ht="12.75" customHeight="1">
      <c r="A30" s="207" t="s">
        <v>674</v>
      </c>
      <c r="B30" s="206">
        <v>-3191.2449999999999</v>
      </c>
      <c r="C30" s="206">
        <v>-34.652000000000001</v>
      </c>
      <c r="D30" s="206">
        <v>418.66699999999997</v>
      </c>
      <c r="E30" s="206">
        <v>-2807.2310000000002</v>
      </c>
      <c r="F30" s="206">
        <v>0</v>
      </c>
      <c r="G30" s="206">
        <v>0</v>
      </c>
      <c r="H30" s="206">
        <v>-7.96</v>
      </c>
      <c r="I30" s="206">
        <v>-2815.19</v>
      </c>
      <c r="K30" s="352"/>
      <c r="L30" s="352"/>
      <c r="M30" s="352"/>
      <c r="N30" s="352"/>
      <c r="O30" s="352"/>
      <c r="P30" s="352"/>
      <c r="Q30" s="352"/>
      <c r="R30" s="352"/>
    </row>
    <row r="31" spans="1:18" ht="12.75" customHeight="1">
      <c r="A31" s="205" t="s">
        <v>673</v>
      </c>
      <c r="B31" s="206">
        <v>-72.028000000000006</v>
      </c>
      <c r="C31" s="206">
        <v>0</v>
      </c>
      <c r="D31" s="206">
        <v>0</v>
      </c>
      <c r="E31" s="206">
        <v>-72.028000000000006</v>
      </c>
      <c r="F31" s="206">
        <v>0</v>
      </c>
      <c r="G31" s="206">
        <v>0</v>
      </c>
      <c r="H31" s="206">
        <v>72.028000000000006</v>
      </c>
      <c r="I31" s="206">
        <v>0</v>
      </c>
      <c r="K31" s="352"/>
      <c r="L31" s="352"/>
      <c r="M31" s="352"/>
      <c r="N31" s="352"/>
      <c r="O31" s="352"/>
      <c r="P31" s="352"/>
      <c r="Q31" s="352"/>
      <c r="R31" s="352"/>
    </row>
    <row r="32" spans="1:18" ht="12.75" customHeight="1">
      <c r="A32" s="205" t="s">
        <v>672</v>
      </c>
      <c r="B32" s="206">
        <v>-92.082999999999998</v>
      </c>
      <c r="C32" s="206">
        <v>0</v>
      </c>
      <c r="D32" s="206">
        <v>0</v>
      </c>
      <c r="E32" s="206">
        <v>-92.082999999999998</v>
      </c>
      <c r="F32" s="206">
        <v>0</v>
      </c>
      <c r="G32" s="206">
        <v>0</v>
      </c>
      <c r="H32" s="206">
        <v>0</v>
      </c>
      <c r="I32" s="206">
        <v>-92.082999999999998</v>
      </c>
      <c r="K32" s="352"/>
      <c r="L32" s="352"/>
      <c r="M32" s="352"/>
      <c r="N32" s="352"/>
      <c r="O32" s="352"/>
      <c r="P32" s="352"/>
      <c r="Q32" s="352"/>
      <c r="R32" s="352"/>
    </row>
    <row r="33" spans="1:18" ht="12.75" customHeight="1">
      <c r="A33" s="205"/>
      <c r="B33" s="204">
        <v>0</v>
      </c>
      <c r="C33" s="204">
        <v>0</v>
      </c>
      <c r="D33" s="204">
        <v>0</v>
      </c>
      <c r="E33" s="204">
        <v>0</v>
      </c>
      <c r="F33" s="204">
        <v>0</v>
      </c>
      <c r="G33" s="204">
        <v>0</v>
      </c>
      <c r="H33" s="204">
        <v>0</v>
      </c>
      <c r="I33" s="204">
        <v>0</v>
      </c>
      <c r="K33" s="352"/>
      <c r="L33" s="352"/>
      <c r="M33" s="352"/>
      <c r="N33" s="352"/>
      <c r="O33" s="352"/>
      <c r="P33" s="352"/>
      <c r="Q33" s="352"/>
      <c r="R33" s="352"/>
    </row>
    <row r="34" spans="1:18" ht="13.5" customHeight="1" thickBot="1">
      <c r="A34" s="203" t="s">
        <v>46</v>
      </c>
      <c r="B34" s="202">
        <v>5698</v>
      </c>
      <c r="C34" s="202">
        <v>75.072999999999993</v>
      </c>
      <c r="D34" s="202">
        <v>0</v>
      </c>
      <c r="E34" s="202">
        <v>5773.0730000000003</v>
      </c>
      <c r="F34" s="202">
        <v>0</v>
      </c>
      <c r="G34" s="202">
        <v>0</v>
      </c>
      <c r="H34" s="202">
        <v>0</v>
      </c>
      <c r="I34" s="202">
        <v>5773.0730000000003</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893" t="s">
        <v>702</v>
      </c>
      <c r="B38" s="1938"/>
      <c r="C38" s="1938"/>
      <c r="D38" s="1938"/>
      <c r="E38" s="1938"/>
      <c r="F38" s="529"/>
      <c r="G38" s="529"/>
      <c r="H38" s="1938"/>
      <c r="I38" s="1938"/>
    </row>
    <row r="39" spans="1:18" ht="17.25" customHeight="1">
      <c r="A39" s="1890"/>
      <c r="B39" s="1939" t="s">
        <v>697</v>
      </c>
      <c r="C39" s="1939" t="s">
        <v>696</v>
      </c>
      <c r="D39" s="1939" t="s">
        <v>695</v>
      </c>
      <c r="E39" s="1939" t="s">
        <v>694</v>
      </c>
      <c r="F39" s="1939" t="s">
        <v>693</v>
      </c>
      <c r="G39" s="1939" t="s">
        <v>692</v>
      </c>
      <c r="H39" s="1939" t="s">
        <v>691</v>
      </c>
      <c r="I39" s="1939" t="s">
        <v>690</v>
      </c>
    </row>
    <row r="40" spans="1:18" ht="17.25" customHeight="1">
      <c r="A40" s="1890"/>
      <c r="B40" s="1940"/>
      <c r="C40" s="1940"/>
      <c r="D40" s="1940"/>
      <c r="E40" s="1941"/>
      <c r="F40" s="1941"/>
      <c r="G40" s="1941"/>
      <c r="H40" s="1941"/>
      <c r="I40" s="1940"/>
    </row>
    <row r="41" spans="1:18" ht="12.75" customHeight="1">
      <c r="A41" s="349"/>
      <c r="B41" s="219"/>
      <c r="C41" s="219"/>
      <c r="D41" s="220"/>
      <c r="E41" s="219"/>
      <c r="F41" s="219"/>
      <c r="G41" s="219"/>
      <c r="H41" s="219"/>
    </row>
    <row r="42" spans="1:18" ht="12.75" customHeight="1">
      <c r="A42" s="212" t="s">
        <v>16</v>
      </c>
      <c r="B42" s="206">
        <v>15264.875</v>
      </c>
      <c r="C42" s="206">
        <v>1342.35</v>
      </c>
      <c r="D42" s="206">
        <v>10653.261</v>
      </c>
      <c r="E42" s="206">
        <v>27260.487000000001</v>
      </c>
      <c r="F42" s="206">
        <v>0</v>
      </c>
      <c r="G42" s="206">
        <v>0</v>
      </c>
      <c r="H42" s="206">
        <v>-315.012</v>
      </c>
      <c r="I42" s="206">
        <v>26945.473999999998</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5544.6350000000002</v>
      </c>
      <c r="C44" s="204">
        <v>1341.8130000000001</v>
      </c>
      <c r="D44" s="204">
        <v>10653.261</v>
      </c>
      <c r="E44" s="204">
        <v>17539.71</v>
      </c>
      <c r="F44" s="204">
        <v>0</v>
      </c>
      <c r="G44" s="204">
        <v>0</v>
      </c>
      <c r="H44" s="204">
        <v>55.411000000000001</v>
      </c>
      <c r="I44" s="204">
        <v>17595.120999999999</v>
      </c>
      <c r="K44" s="352"/>
      <c r="L44" s="352"/>
      <c r="M44" s="352"/>
      <c r="N44" s="352"/>
      <c r="O44" s="352"/>
      <c r="P44" s="352"/>
      <c r="Q44" s="352"/>
      <c r="R44" s="352"/>
    </row>
    <row r="45" spans="1:18" ht="12.75" customHeight="1">
      <c r="A45" s="217" t="s">
        <v>688</v>
      </c>
      <c r="B45" s="204">
        <v>13922.142</v>
      </c>
      <c r="C45" s="204">
        <v>1341.8140000000001</v>
      </c>
      <c r="D45" s="204">
        <v>0</v>
      </c>
      <c r="E45" s="204">
        <v>15263.955</v>
      </c>
      <c r="F45" s="204">
        <v>0</v>
      </c>
      <c r="G45" s="204">
        <v>0</v>
      </c>
      <c r="H45" s="204">
        <v>55.411000000000001</v>
      </c>
      <c r="I45" s="204">
        <v>15319.367</v>
      </c>
      <c r="K45" s="352"/>
      <c r="L45" s="352"/>
      <c r="M45" s="352"/>
      <c r="N45" s="352"/>
      <c r="O45" s="352"/>
      <c r="P45" s="352"/>
      <c r="Q45" s="352"/>
      <c r="R45" s="352"/>
    </row>
    <row r="46" spans="1:18" ht="12.75" customHeight="1">
      <c r="A46" s="217" t="s">
        <v>687</v>
      </c>
      <c r="B46" s="204">
        <v>-8377.5069999999996</v>
      </c>
      <c r="C46" s="204">
        <v>0</v>
      </c>
      <c r="D46" s="204">
        <v>10653.261</v>
      </c>
      <c r="E46" s="204">
        <v>2275.7541999999999</v>
      </c>
      <c r="F46" s="204">
        <v>0</v>
      </c>
      <c r="G46" s="204">
        <v>0</v>
      </c>
      <c r="H46" s="204">
        <v>0</v>
      </c>
      <c r="I46" s="204">
        <v>2275.7541999999999</v>
      </c>
      <c r="K46" s="352"/>
      <c r="L46" s="352"/>
      <c r="M46" s="352"/>
      <c r="N46" s="352"/>
      <c r="O46" s="352"/>
      <c r="P46" s="352"/>
      <c r="Q46" s="352"/>
      <c r="R46" s="352"/>
    </row>
    <row r="47" spans="1:18" ht="12.75" customHeight="1">
      <c r="A47" s="210" t="s">
        <v>383</v>
      </c>
      <c r="B47" s="204">
        <v>7681.0370000000003</v>
      </c>
      <c r="C47" s="204">
        <v>0</v>
      </c>
      <c r="D47" s="204">
        <v>0</v>
      </c>
      <c r="E47" s="204">
        <v>7681.0370000000003</v>
      </c>
      <c r="F47" s="204">
        <v>0</v>
      </c>
      <c r="G47" s="204">
        <v>0</v>
      </c>
      <c r="H47" s="204">
        <v>-598.76800000000003</v>
      </c>
      <c r="I47" s="204">
        <v>7082.2690000000002</v>
      </c>
      <c r="K47" s="352"/>
      <c r="L47" s="352"/>
      <c r="M47" s="352"/>
      <c r="N47" s="352"/>
      <c r="O47" s="352"/>
      <c r="P47" s="352"/>
      <c r="Q47" s="352"/>
      <c r="R47" s="352"/>
    </row>
    <row r="48" spans="1:18" ht="25.5" customHeight="1">
      <c r="A48" s="216" t="s">
        <v>686</v>
      </c>
      <c r="B48" s="204">
        <v>1699.748</v>
      </c>
      <c r="C48" s="204">
        <v>0</v>
      </c>
      <c r="D48" s="204">
        <v>0</v>
      </c>
      <c r="E48" s="209">
        <v>1699.748</v>
      </c>
      <c r="F48" s="204">
        <v>0</v>
      </c>
      <c r="G48" s="204">
        <v>0</v>
      </c>
      <c r="H48" s="204">
        <v>568.33699999999999</v>
      </c>
      <c r="I48" s="204">
        <v>2268.0839999999998</v>
      </c>
      <c r="K48" s="352"/>
      <c r="L48" s="352"/>
      <c r="M48" s="352"/>
      <c r="N48" s="352"/>
      <c r="O48" s="352"/>
      <c r="P48" s="352"/>
      <c r="Q48" s="352"/>
      <c r="R48" s="352"/>
    </row>
    <row r="49" spans="1:18" ht="12.75" customHeight="1">
      <c r="A49" s="210" t="s">
        <v>45</v>
      </c>
      <c r="B49" s="204">
        <v>176.81</v>
      </c>
      <c r="C49" s="204">
        <v>-0.65700000000000003</v>
      </c>
      <c r="D49" s="204">
        <v>0</v>
      </c>
      <c r="E49" s="204">
        <v>176.15299999999999</v>
      </c>
      <c r="F49" s="204">
        <v>0</v>
      </c>
      <c r="G49" s="204">
        <v>0</v>
      </c>
      <c r="H49" s="204">
        <v>-176.15299999999999</v>
      </c>
      <c r="I49" s="204">
        <v>0</v>
      </c>
      <c r="K49" s="352"/>
      <c r="L49" s="352"/>
      <c r="M49" s="352"/>
      <c r="N49" s="352"/>
      <c r="O49" s="352"/>
      <c r="P49" s="352"/>
      <c r="Q49" s="352"/>
      <c r="R49" s="352"/>
    </row>
    <row r="50" spans="1:18" ht="12.75" customHeight="1">
      <c r="A50" s="210" t="s">
        <v>685</v>
      </c>
      <c r="B50" s="204">
        <v>153.38800000000001</v>
      </c>
      <c r="C50" s="204">
        <v>0</v>
      </c>
      <c r="D50" s="204">
        <v>0</v>
      </c>
      <c r="E50" s="204">
        <v>153.38800000000001</v>
      </c>
      <c r="F50" s="204">
        <v>0</v>
      </c>
      <c r="G50" s="204">
        <v>0</v>
      </c>
      <c r="H50" s="204">
        <v>-153.38800000000001</v>
      </c>
      <c r="I50" s="204">
        <v>0</v>
      </c>
      <c r="K50" s="352"/>
      <c r="L50" s="352"/>
      <c r="M50" s="352"/>
      <c r="N50" s="352"/>
      <c r="O50" s="352"/>
      <c r="P50" s="352"/>
      <c r="Q50" s="352"/>
      <c r="R50" s="352"/>
    </row>
    <row r="51" spans="1:18" ht="12.75" customHeight="1">
      <c r="A51" s="215" t="s">
        <v>684</v>
      </c>
      <c r="B51" s="204">
        <v>9.2569999999999997</v>
      </c>
      <c r="C51" s="204">
        <v>1.194</v>
      </c>
      <c r="D51" s="204">
        <v>0</v>
      </c>
      <c r="E51" s="204">
        <v>10.451000000000001</v>
      </c>
      <c r="F51" s="204">
        <v>0</v>
      </c>
      <c r="G51" s="204">
        <v>0</v>
      </c>
      <c r="H51" s="204">
        <v>-10.451000000000001</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-9262.3430000000008</v>
      </c>
      <c r="C53" s="206">
        <v>4629.3890000000001</v>
      </c>
      <c r="D53" s="206">
        <v>0</v>
      </c>
      <c r="E53" s="206">
        <v>-4632.9539999999997</v>
      </c>
      <c r="F53" s="206">
        <v>0</v>
      </c>
      <c r="G53" s="206">
        <v>0</v>
      </c>
      <c r="H53" s="206">
        <v>-20.053999999999998</v>
      </c>
      <c r="I53" s="206">
        <v>-4653.0079999999998</v>
      </c>
      <c r="K53" s="352"/>
      <c r="L53" s="352"/>
      <c r="M53" s="352"/>
      <c r="N53" s="352"/>
      <c r="O53" s="352"/>
      <c r="P53" s="352"/>
      <c r="Q53" s="352"/>
      <c r="R53" s="352"/>
    </row>
    <row r="54" spans="1:18" ht="12.75" customHeight="1">
      <c r="A54" s="210" t="s">
        <v>42</v>
      </c>
      <c r="B54" s="204">
        <v>-10356.576999999999</v>
      </c>
      <c r="C54" s="204">
        <v>4629.3890000000001</v>
      </c>
      <c r="D54" s="204">
        <v>0</v>
      </c>
      <c r="E54" s="209">
        <v>-5727.1880000000001</v>
      </c>
      <c r="F54" s="204">
        <v>0</v>
      </c>
      <c r="G54" s="204">
        <v>0</v>
      </c>
      <c r="H54" s="204">
        <v>-20.053999999999998</v>
      </c>
      <c r="I54" s="204">
        <v>-5747.2420000000002</v>
      </c>
      <c r="K54" s="352"/>
      <c r="L54" s="352"/>
      <c r="M54" s="352"/>
      <c r="N54" s="352"/>
      <c r="O54" s="352"/>
      <c r="P54" s="352"/>
      <c r="Q54" s="352"/>
      <c r="R54" s="352"/>
    </row>
    <row r="55" spans="1:18" ht="12.75" customHeight="1">
      <c r="A55" s="210" t="s">
        <v>680</v>
      </c>
      <c r="B55" s="204">
        <v>1094.2339999999999</v>
      </c>
      <c r="C55" s="204">
        <v>0</v>
      </c>
      <c r="D55" s="204">
        <v>0</v>
      </c>
      <c r="E55" s="209">
        <v>1094.2339999999999</v>
      </c>
      <c r="F55" s="204">
        <v>0</v>
      </c>
      <c r="G55" s="204">
        <v>0</v>
      </c>
      <c r="H55" s="204">
        <v>0</v>
      </c>
      <c r="I55" s="204">
        <v>1094.2339999999999</v>
      </c>
      <c r="K55" s="352"/>
      <c r="L55" s="352"/>
      <c r="M55" s="352"/>
      <c r="N55" s="352"/>
      <c r="O55" s="352"/>
      <c r="P55" s="352"/>
      <c r="Q55" s="352"/>
      <c r="R55" s="352"/>
    </row>
    <row r="56" spans="1:18" ht="12.75" customHeight="1">
      <c r="A56" s="211" t="s">
        <v>679</v>
      </c>
      <c r="B56" s="206">
        <v>-437.14400000000001</v>
      </c>
      <c r="C56" s="204">
        <v>0</v>
      </c>
      <c r="D56" s="206">
        <v>0</v>
      </c>
      <c r="E56" s="206">
        <v>-437.14400000000001</v>
      </c>
      <c r="F56" s="206">
        <v>0</v>
      </c>
      <c r="G56" s="206">
        <v>0</v>
      </c>
      <c r="H56" s="206">
        <v>0</v>
      </c>
      <c r="I56" s="206">
        <v>-437.14400000000001</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-12491.050999999999</v>
      </c>
      <c r="C58" s="206">
        <v>543.53099999999995</v>
      </c>
      <c r="D58" s="206">
        <v>-1063.2619999999999</v>
      </c>
      <c r="E58" s="206">
        <v>-13010.781999999999</v>
      </c>
      <c r="F58" s="206">
        <v>0</v>
      </c>
      <c r="G58" s="206">
        <v>0</v>
      </c>
      <c r="H58" s="206">
        <v>263.00099999999998</v>
      </c>
      <c r="I58" s="206">
        <v>-12747.781000000001</v>
      </c>
      <c r="K58" s="352"/>
      <c r="L58" s="352"/>
      <c r="M58" s="352"/>
      <c r="N58" s="352"/>
      <c r="O58" s="352"/>
      <c r="P58" s="352"/>
      <c r="Q58" s="352"/>
      <c r="R58" s="352"/>
    </row>
    <row r="59" spans="1:18" ht="12.75" customHeight="1">
      <c r="A59" s="210" t="s">
        <v>678</v>
      </c>
      <c r="B59" s="204">
        <v>-11764.334000000001</v>
      </c>
      <c r="C59" s="204">
        <v>556.01199999999994</v>
      </c>
      <c r="D59" s="204">
        <v>0</v>
      </c>
      <c r="E59" s="209">
        <v>-11208.322</v>
      </c>
      <c r="F59" s="204">
        <v>0</v>
      </c>
      <c r="G59" s="204">
        <v>0</v>
      </c>
      <c r="H59" s="204">
        <v>301.82600000000002</v>
      </c>
      <c r="I59" s="204">
        <v>-10906.495999999999</v>
      </c>
      <c r="K59" s="352"/>
      <c r="L59" s="352"/>
      <c r="M59" s="352"/>
      <c r="N59" s="352"/>
      <c r="O59" s="352"/>
      <c r="P59" s="352"/>
      <c r="Q59" s="352"/>
      <c r="R59" s="352"/>
    </row>
    <row r="60" spans="1:18" ht="12.75" customHeight="1">
      <c r="A60" s="210" t="s">
        <v>677</v>
      </c>
      <c r="B60" s="204">
        <v>-458.98500000000001</v>
      </c>
      <c r="C60" s="204">
        <v>-12.48</v>
      </c>
      <c r="D60" s="204">
        <v>-1063.2619999999999</v>
      </c>
      <c r="E60" s="209">
        <v>-1534.7280000000001</v>
      </c>
      <c r="F60" s="204">
        <v>0</v>
      </c>
      <c r="G60" s="204">
        <v>0</v>
      </c>
      <c r="H60" s="204">
        <v>-38.823999999999998</v>
      </c>
      <c r="I60" s="204">
        <v>-1573.5530000000001</v>
      </c>
      <c r="K60" s="352"/>
      <c r="L60" s="352"/>
      <c r="M60" s="352"/>
      <c r="N60" s="352"/>
      <c r="O60" s="352"/>
      <c r="P60" s="352"/>
      <c r="Q60" s="352"/>
      <c r="R60" s="352"/>
    </row>
    <row r="61" spans="1:18" ht="12.75" customHeight="1">
      <c r="A61" s="210" t="s">
        <v>676</v>
      </c>
      <c r="B61" s="204">
        <v>-267.73200000000003</v>
      </c>
      <c r="C61" s="204">
        <v>0</v>
      </c>
      <c r="D61" s="204">
        <v>0</v>
      </c>
      <c r="E61" s="209">
        <v>-267.73200000000003</v>
      </c>
      <c r="F61" s="204">
        <v>0</v>
      </c>
      <c r="G61" s="204">
        <v>0</v>
      </c>
      <c r="H61" s="204">
        <v>0</v>
      </c>
      <c r="I61" s="204">
        <v>-267.73200000000003</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-6925.6629999999996</v>
      </c>
      <c r="C63" s="206">
        <v>6515.2709999999997</v>
      </c>
      <c r="D63" s="206">
        <v>9589.9989999999998</v>
      </c>
      <c r="E63" s="206">
        <v>9179.607</v>
      </c>
      <c r="F63" s="206">
        <v>0</v>
      </c>
      <c r="G63" s="206">
        <v>0</v>
      </c>
      <c r="H63" s="206">
        <v>-72.064999999999998</v>
      </c>
      <c r="I63" s="206">
        <v>9107.5419999999995</v>
      </c>
      <c r="K63" s="352"/>
      <c r="L63" s="352"/>
      <c r="M63" s="352"/>
      <c r="N63" s="352"/>
      <c r="O63" s="352"/>
      <c r="P63" s="352"/>
      <c r="Q63" s="352"/>
      <c r="R63" s="352"/>
    </row>
    <row r="64" spans="1:18" ht="12.75" customHeight="1">
      <c r="A64" s="207" t="s">
        <v>674</v>
      </c>
      <c r="B64" s="206">
        <v>13009.647000000001</v>
      </c>
      <c r="C64" s="206">
        <v>-6343.0389999999998</v>
      </c>
      <c r="D64" s="206">
        <v>-9589.9989999999998</v>
      </c>
      <c r="E64" s="206">
        <v>-2923.3910000000001</v>
      </c>
      <c r="F64" s="206">
        <v>0</v>
      </c>
      <c r="G64" s="206">
        <v>0</v>
      </c>
      <c r="H64" s="206">
        <v>12.147</v>
      </c>
      <c r="I64" s="206">
        <v>-2911.2440000000001</v>
      </c>
      <c r="K64" s="352"/>
      <c r="L64" s="352"/>
      <c r="M64" s="352"/>
      <c r="N64" s="352"/>
      <c r="O64" s="352"/>
      <c r="P64" s="352"/>
      <c r="Q64" s="352"/>
      <c r="R64" s="352"/>
    </row>
    <row r="65" spans="1:18" ht="12.75" customHeight="1">
      <c r="A65" s="205" t="s">
        <v>673</v>
      </c>
      <c r="B65" s="206">
        <v>-59.917999999999999</v>
      </c>
      <c r="C65" s="206">
        <v>0</v>
      </c>
      <c r="D65" s="206">
        <v>0</v>
      </c>
      <c r="E65" s="206">
        <v>-59.917999999999999</v>
      </c>
      <c r="F65" s="206">
        <v>0</v>
      </c>
      <c r="G65" s="206">
        <v>0</v>
      </c>
      <c r="H65" s="206">
        <v>59.917999999999999</v>
      </c>
      <c r="I65" s="206">
        <v>0</v>
      </c>
      <c r="K65" s="352"/>
      <c r="L65" s="352"/>
      <c r="M65" s="352"/>
      <c r="N65" s="352"/>
      <c r="O65" s="352"/>
      <c r="P65" s="352"/>
      <c r="Q65" s="352"/>
      <c r="R65" s="352"/>
    </row>
    <row r="66" spans="1:18" ht="12.75" customHeight="1">
      <c r="A66" s="205" t="s">
        <v>672</v>
      </c>
      <c r="B66" s="206">
        <v>-79.122</v>
      </c>
      <c r="C66" s="206">
        <v>0</v>
      </c>
      <c r="D66" s="206">
        <v>0</v>
      </c>
      <c r="E66" s="206">
        <v>-79.122</v>
      </c>
      <c r="F66" s="206">
        <v>0</v>
      </c>
      <c r="G66" s="206">
        <v>0</v>
      </c>
      <c r="H66" s="206">
        <v>0</v>
      </c>
      <c r="I66" s="206">
        <v>-79.122</v>
      </c>
      <c r="K66" s="352"/>
      <c r="L66" s="352"/>
      <c r="M66" s="352"/>
      <c r="N66" s="352"/>
      <c r="O66" s="352"/>
      <c r="P66" s="352"/>
      <c r="Q66" s="352"/>
      <c r="R66" s="352"/>
    </row>
    <row r="67" spans="1:18" ht="12.75" customHeight="1">
      <c r="A67" s="205"/>
      <c r="B67" s="204">
        <v>0</v>
      </c>
      <c r="C67" s="204">
        <v>0</v>
      </c>
      <c r="D67" s="204">
        <v>0</v>
      </c>
      <c r="E67" s="204">
        <v>0</v>
      </c>
      <c r="F67" s="204">
        <v>0</v>
      </c>
      <c r="G67" s="204">
        <v>0</v>
      </c>
      <c r="H67" s="204">
        <v>0</v>
      </c>
      <c r="I67" s="204">
        <v>0</v>
      </c>
      <c r="K67" s="352"/>
      <c r="L67" s="352"/>
      <c r="M67" s="352"/>
      <c r="N67" s="352"/>
      <c r="O67" s="352"/>
      <c r="P67" s="352"/>
      <c r="Q67" s="352"/>
      <c r="R67" s="352"/>
    </row>
    <row r="68" spans="1:18" ht="13.5" customHeight="1" thickBot="1">
      <c r="A68" s="203" t="s">
        <v>46</v>
      </c>
      <c r="B68" s="202">
        <v>5944.9440000000004</v>
      </c>
      <c r="C68" s="202">
        <v>172.232</v>
      </c>
      <c r="D68" s="202">
        <v>0</v>
      </c>
      <c r="E68" s="202">
        <v>6117.1760000000004</v>
      </c>
      <c r="F68" s="202">
        <v>0</v>
      </c>
      <c r="G68" s="202">
        <v>0</v>
      </c>
      <c r="H68" s="202">
        <v>0</v>
      </c>
      <c r="I68" s="202">
        <v>6117.1760000000004</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1"/>
      <c r="B71" s="350"/>
      <c r="C71" s="350"/>
      <c r="D71" s="350"/>
      <c r="E71" s="350"/>
      <c r="F71" s="350"/>
      <c r="G71" s="350"/>
      <c r="H71" s="350"/>
      <c r="I71" s="350"/>
    </row>
    <row r="72" spans="1:18" ht="12.75" customHeight="1">
      <c r="A72" s="1893" t="s">
        <v>701</v>
      </c>
      <c r="B72" s="1938"/>
      <c r="C72" s="1938"/>
      <c r="D72" s="1938"/>
      <c r="E72" s="1938"/>
      <c r="F72" s="529"/>
      <c r="G72" s="529"/>
      <c r="H72" s="1938"/>
      <c r="I72" s="1938"/>
    </row>
    <row r="73" spans="1:18" ht="17.25" customHeight="1">
      <c r="A73" s="1890"/>
      <c r="B73" s="1939" t="s">
        <v>697</v>
      </c>
      <c r="C73" s="1939" t="s">
        <v>696</v>
      </c>
      <c r="D73" s="1939" t="s">
        <v>695</v>
      </c>
      <c r="E73" s="1939" t="s">
        <v>694</v>
      </c>
      <c r="F73" s="1939" t="s">
        <v>693</v>
      </c>
      <c r="G73" s="1939" t="s">
        <v>692</v>
      </c>
      <c r="H73" s="1939" t="s">
        <v>691</v>
      </c>
      <c r="I73" s="1939" t="s">
        <v>690</v>
      </c>
    </row>
    <row r="74" spans="1:18" ht="17.25" customHeight="1">
      <c r="A74" s="1890"/>
      <c r="B74" s="1940"/>
      <c r="C74" s="1940"/>
      <c r="D74" s="1940"/>
      <c r="E74" s="1941"/>
      <c r="F74" s="1941"/>
      <c r="G74" s="1941"/>
      <c r="H74" s="1941"/>
      <c r="I74" s="1940"/>
    </row>
    <row r="75" spans="1:18" ht="12.75" customHeight="1">
      <c r="A75" s="349"/>
      <c r="B75" s="219"/>
      <c r="C75" s="219"/>
      <c r="D75" s="220"/>
      <c r="E75" s="219"/>
      <c r="F75" s="219"/>
      <c r="G75" s="219"/>
      <c r="H75" s="219"/>
    </row>
    <row r="76" spans="1:18" ht="12.75" customHeight="1">
      <c r="A76" s="212" t="s">
        <v>16</v>
      </c>
      <c r="B76" s="206">
        <v>26494.052</v>
      </c>
      <c r="C76" s="206">
        <v>97.622</v>
      </c>
      <c r="D76" s="206">
        <v>-889.17700000000002</v>
      </c>
      <c r="E76" s="206">
        <v>25702.496999999999</v>
      </c>
      <c r="F76" s="206">
        <v>0</v>
      </c>
      <c r="G76" s="206">
        <v>0</v>
      </c>
      <c r="H76" s="206">
        <v>-363.85899999999998</v>
      </c>
      <c r="I76" s="206">
        <v>25338.636999999999</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17002.383000000002</v>
      </c>
      <c r="C78" s="204">
        <v>121.53700000000001</v>
      </c>
      <c r="D78" s="204">
        <v>-889.17700000000002</v>
      </c>
      <c r="E78" s="204">
        <v>16234.743</v>
      </c>
      <c r="F78" s="204">
        <v>0</v>
      </c>
      <c r="G78" s="204">
        <v>0</v>
      </c>
      <c r="H78" s="204">
        <v>1.4999999999999999E-2</v>
      </c>
      <c r="I78" s="204">
        <v>16234.758</v>
      </c>
      <c r="K78" s="352"/>
      <c r="L78" s="352"/>
      <c r="M78" s="352"/>
      <c r="N78" s="352"/>
      <c r="O78" s="352"/>
      <c r="P78" s="352"/>
      <c r="Q78" s="352"/>
      <c r="R78" s="352"/>
    </row>
    <row r="79" spans="1:18" ht="12.75" customHeight="1">
      <c r="A79" s="217" t="s">
        <v>688</v>
      </c>
      <c r="B79" s="204">
        <v>14551.706</v>
      </c>
      <c r="C79" s="204">
        <v>121.53700000000001</v>
      </c>
      <c r="D79" s="204">
        <v>0</v>
      </c>
      <c r="E79" s="204">
        <v>14673.243</v>
      </c>
      <c r="F79" s="204">
        <v>0</v>
      </c>
      <c r="G79" s="204">
        <v>0</v>
      </c>
      <c r="H79" s="204">
        <v>1.4999999999999999E-2</v>
      </c>
      <c r="I79" s="204">
        <v>14673.258</v>
      </c>
      <c r="K79" s="352"/>
      <c r="L79" s="352"/>
      <c r="M79" s="352"/>
      <c r="N79" s="352"/>
      <c r="O79" s="352"/>
      <c r="P79" s="352"/>
      <c r="Q79" s="352"/>
      <c r="R79" s="352"/>
    </row>
    <row r="80" spans="1:18" ht="12.75" customHeight="1">
      <c r="A80" s="217" t="s">
        <v>687</v>
      </c>
      <c r="B80" s="204">
        <v>2450.6759999999999</v>
      </c>
      <c r="C80" s="204">
        <v>0</v>
      </c>
      <c r="D80" s="204">
        <v>-889.17700000000002</v>
      </c>
      <c r="E80" s="204">
        <v>1561.4997000000001</v>
      </c>
      <c r="F80" s="204">
        <v>0</v>
      </c>
      <c r="G80" s="204">
        <v>0</v>
      </c>
      <c r="H80" s="204">
        <v>0</v>
      </c>
      <c r="I80" s="204">
        <v>1561.4997000000001</v>
      </c>
      <c r="K80" s="352"/>
      <c r="L80" s="352"/>
      <c r="M80" s="352"/>
      <c r="N80" s="352"/>
      <c r="O80" s="352"/>
      <c r="P80" s="352"/>
      <c r="Q80" s="352"/>
      <c r="R80" s="352"/>
    </row>
    <row r="81" spans="1:18" ht="12.75" customHeight="1">
      <c r="A81" s="210" t="s">
        <v>383</v>
      </c>
      <c r="B81" s="204">
        <v>7510.7650000000003</v>
      </c>
      <c r="C81" s="204">
        <v>0</v>
      </c>
      <c r="D81" s="204">
        <v>0</v>
      </c>
      <c r="E81" s="204">
        <v>7510.7650000000003</v>
      </c>
      <c r="F81" s="204">
        <v>0</v>
      </c>
      <c r="G81" s="204">
        <v>0</v>
      </c>
      <c r="H81" s="204">
        <v>-604.46900000000005</v>
      </c>
      <c r="I81" s="204">
        <v>6906.2960000000003</v>
      </c>
      <c r="K81" s="352"/>
      <c r="L81" s="352"/>
      <c r="M81" s="352"/>
      <c r="N81" s="352"/>
      <c r="O81" s="352"/>
      <c r="P81" s="352"/>
      <c r="Q81" s="352"/>
      <c r="R81" s="352"/>
    </row>
    <row r="82" spans="1:18" ht="25.5" customHeight="1">
      <c r="A82" s="216" t="s">
        <v>686</v>
      </c>
      <c r="B82" s="204">
        <v>1648.4449999999999</v>
      </c>
      <c r="C82" s="204">
        <v>0</v>
      </c>
      <c r="D82" s="204">
        <v>0</v>
      </c>
      <c r="E82" s="209">
        <v>1648.4449999999999</v>
      </c>
      <c r="F82" s="204">
        <v>0</v>
      </c>
      <c r="G82" s="204">
        <v>0</v>
      </c>
      <c r="H82" s="204">
        <v>549.13800000000003</v>
      </c>
      <c r="I82" s="204">
        <v>2197.5830000000001</v>
      </c>
      <c r="K82" s="352"/>
      <c r="L82" s="352"/>
      <c r="M82" s="352"/>
      <c r="N82" s="352"/>
      <c r="O82" s="352"/>
      <c r="P82" s="352"/>
      <c r="Q82" s="352"/>
      <c r="R82" s="352"/>
    </row>
    <row r="83" spans="1:18" ht="12.75" customHeight="1">
      <c r="A83" s="210" t="s">
        <v>45</v>
      </c>
      <c r="B83" s="204">
        <v>154.749</v>
      </c>
      <c r="C83" s="204">
        <v>-23.914999999999999</v>
      </c>
      <c r="D83" s="204">
        <v>0</v>
      </c>
      <c r="E83" s="204">
        <v>130.834</v>
      </c>
      <c r="F83" s="204">
        <v>0</v>
      </c>
      <c r="G83" s="204">
        <v>0</v>
      </c>
      <c r="H83" s="204">
        <v>-130.834</v>
      </c>
      <c r="I83" s="204">
        <v>0</v>
      </c>
      <c r="K83" s="352"/>
      <c r="L83" s="352"/>
      <c r="M83" s="352"/>
      <c r="N83" s="352"/>
      <c r="O83" s="352"/>
      <c r="P83" s="352"/>
      <c r="Q83" s="352"/>
      <c r="R83" s="352"/>
    </row>
    <row r="84" spans="1:18" ht="12.75" customHeight="1">
      <c r="A84" s="210" t="s">
        <v>685</v>
      </c>
      <c r="B84" s="204">
        <v>165.00299999999999</v>
      </c>
      <c r="C84" s="204">
        <v>0</v>
      </c>
      <c r="D84" s="204">
        <v>0</v>
      </c>
      <c r="E84" s="204">
        <v>165.00299999999999</v>
      </c>
      <c r="F84" s="204">
        <v>0</v>
      </c>
      <c r="G84" s="204">
        <v>0</v>
      </c>
      <c r="H84" s="204">
        <v>-165.00299999999999</v>
      </c>
      <c r="I84" s="204">
        <v>0</v>
      </c>
      <c r="K84" s="352"/>
      <c r="L84" s="352"/>
      <c r="M84" s="352"/>
      <c r="N84" s="352"/>
      <c r="O84" s="352"/>
      <c r="P84" s="352"/>
      <c r="Q84" s="352"/>
      <c r="R84" s="352"/>
    </row>
    <row r="85" spans="1:18" ht="12.75" customHeight="1">
      <c r="A85" s="215" t="s">
        <v>684</v>
      </c>
      <c r="B85" s="204">
        <v>12.707000000000001</v>
      </c>
      <c r="C85" s="204">
        <v>0</v>
      </c>
      <c r="D85" s="204">
        <v>0</v>
      </c>
      <c r="E85" s="204">
        <v>12.707000000000001</v>
      </c>
      <c r="F85" s="204">
        <v>0</v>
      </c>
      <c r="G85" s="204">
        <v>0</v>
      </c>
      <c r="H85" s="204">
        <v>-12.707000000000001</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-4361.2420000000002</v>
      </c>
      <c r="C87" s="206">
        <v>0</v>
      </c>
      <c r="D87" s="206">
        <v>0</v>
      </c>
      <c r="E87" s="206">
        <v>-4361.2420000000002</v>
      </c>
      <c r="F87" s="206">
        <v>0</v>
      </c>
      <c r="G87" s="206">
        <v>0</v>
      </c>
      <c r="H87" s="206">
        <v>-25.454999999999998</v>
      </c>
      <c r="I87" s="206">
        <v>-4386.6980000000003</v>
      </c>
      <c r="K87" s="352"/>
      <c r="L87" s="352"/>
      <c r="M87" s="352"/>
      <c r="N87" s="352"/>
      <c r="O87" s="352"/>
      <c r="P87" s="352"/>
      <c r="Q87" s="352"/>
      <c r="R87" s="352"/>
    </row>
    <row r="88" spans="1:18" ht="12.75" customHeight="1">
      <c r="A88" s="210" t="s">
        <v>42</v>
      </c>
      <c r="B88" s="204">
        <v>-5494.2950000000001</v>
      </c>
      <c r="C88" s="204">
        <v>0</v>
      </c>
      <c r="D88" s="204">
        <v>0</v>
      </c>
      <c r="E88" s="209">
        <v>-5494.2950000000001</v>
      </c>
      <c r="F88" s="204">
        <v>0</v>
      </c>
      <c r="G88" s="204">
        <v>0</v>
      </c>
      <c r="H88" s="204">
        <v>-25.454999999999998</v>
      </c>
      <c r="I88" s="204">
        <v>-5519.75</v>
      </c>
      <c r="K88" s="352"/>
      <c r="L88" s="352"/>
      <c r="M88" s="352"/>
      <c r="N88" s="352"/>
      <c r="O88" s="352"/>
      <c r="P88" s="352"/>
      <c r="Q88" s="352"/>
      <c r="R88" s="352"/>
    </row>
    <row r="89" spans="1:18" ht="12.75" customHeight="1">
      <c r="A89" s="210" t="s">
        <v>680</v>
      </c>
      <c r="B89" s="204">
        <v>1133.0530000000001</v>
      </c>
      <c r="C89" s="204">
        <v>0</v>
      </c>
      <c r="D89" s="204">
        <v>0</v>
      </c>
      <c r="E89" s="209">
        <v>1133.0530000000001</v>
      </c>
      <c r="F89" s="204">
        <v>0</v>
      </c>
      <c r="G89" s="204">
        <v>0</v>
      </c>
      <c r="H89" s="204">
        <v>0</v>
      </c>
      <c r="I89" s="204">
        <v>1133.0530000000001</v>
      </c>
      <c r="K89" s="352"/>
      <c r="L89" s="352"/>
      <c r="M89" s="352"/>
      <c r="N89" s="352"/>
      <c r="O89" s="352"/>
      <c r="P89" s="352"/>
      <c r="Q89" s="352"/>
      <c r="R89" s="352"/>
    </row>
    <row r="90" spans="1:18" ht="12.75" customHeight="1">
      <c r="A90" s="211" t="s">
        <v>679</v>
      </c>
      <c r="B90" s="206">
        <v>-385.05500000000001</v>
      </c>
      <c r="C90" s="204">
        <v>0</v>
      </c>
      <c r="D90" s="206">
        <v>0</v>
      </c>
      <c r="E90" s="206">
        <v>-385.05500000000001</v>
      </c>
      <c r="F90" s="206">
        <v>0</v>
      </c>
      <c r="G90" s="206">
        <v>0</v>
      </c>
      <c r="H90" s="206">
        <v>0</v>
      </c>
      <c r="I90" s="206">
        <v>-385.05500000000001</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-12291.855</v>
      </c>
      <c r="C92" s="206">
        <v>122.38200000000001</v>
      </c>
      <c r="D92" s="206">
        <v>170.477</v>
      </c>
      <c r="E92" s="206">
        <v>-11998.995999999999</v>
      </c>
      <c r="F92" s="206">
        <v>0</v>
      </c>
      <c r="G92" s="206">
        <v>0</v>
      </c>
      <c r="H92" s="206">
        <v>306.72899999999998</v>
      </c>
      <c r="I92" s="206">
        <v>-11692.267</v>
      </c>
      <c r="K92" s="352"/>
      <c r="L92" s="352"/>
      <c r="M92" s="352"/>
      <c r="N92" s="352"/>
      <c r="O92" s="352"/>
      <c r="P92" s="352"/>
      <c r="Q92" s="352"/>
      <c r="R92" s="352"/>
    </row>
    <row r="93" spans="1:18" ht="12.75" customHeight="1">
      <c r="A93" s="210" t="s">
        <v>678</v>
      </c>
      <c r="B93" s="204">
        <v>-10478.736999999999</v>
      </c>
      <c r="C93" s="204">
        <v>122.38200000000001</v>
      </c>
      <c r="D93" s="204">
        <v>0</v>
      </c>
      <c r="E93" s="209">
        <v>-10356.356</v>
      </c>
      <c r="F93" s="204">
        <v>0</v>
      </c>
      <c r="G93" s="204">
        <v>0</v>
      </c>
      <c r="H93" s="204">
        <v>377.11200000000002</v>
      </c>
      <c r="I93" s="204">
        <v>-9979.2440000000006</v>
      </c>
      <c r="K93" s="352"/>
      <c r="L93" s="352"/>
      <c r="M93" s="352"/>
      <c r="N93" s="352"/>
      <c r="O93" s="352"/>
      <c r="P93" s="352"/>
      <c r="Q93" s="352"/>
      <c r="R93" s="352"/>
    </row>
    <row r="94" spans="1:18" ht="12.75" customHeight="1">
      <c r="A94" s="210" t="s">
        <v>677</v>
      </c>
      <c r="B94" s="204">
        <v>-1545.02</v>
      </c>
      <c r="C94" s="204">
        <v>0</v>
      </c>
      <c r="D94" s="204">
        <v>170.477</v>
      </c>
      <c r="E94" s="209">
        <v>-1374.5419999999999</v>
      </c>
      <c r="F94" s="204">
        <v>0</v>
      </c>
      <c r="G94" s="204">
        <v>0</v>
      </c>
      <c r="H94" s="204">
        <v>-70.382999999999996</v>
      </c>
      <c r="I94" s="204">
        <v>-1444.925</v>
      </c>
      <c r="K94" s="352"/>
      <c r="L94" s="352"/>
      <c r="M94" s="352"/>
      <c r="N94" s="352"/>
      <c r="O94" s="352"/>
      <c r="P94" s="352"/>
      <c r="Q94" s="352"/>
      <c r="R94" s="352"/>
    </row>
    <row r="95" spans="1:18" ht="12.75" customHeight="1">
      <c r="A95" s="210" t="s">
        <v>676</v>
      </c>
      <c r="B95" s="204">
        <v>-268.09800000000001</v>
      </c>
      <c r="C95" s="204">
        <v>0</v>
      </c>
      <c r="D95" s="204">
        <v>0</v>
      </c>
      <c r="E95" s="209">
        <v>-268.09800000000001</v>
      </c>
      <c r="F95" s="204">
        <v>0</v>
      </c>
      <c r="G95" s="204">
        <v>0</v>
      </c>
      <c r="H95" s="204">
        <v>0</v>
      </c>
      <c r="I95" s="204">
        <v>-268.09800000000001</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ht="13">
      <c r="A97" s="205" t="s">
        <v>675</v>
      </c>
      <c r="B97" s="206">
        <v>9455.9</v>
      </c>
      <c r="C97" s="206">
        <v>220.00299999999999</v>
      </c>
      <c r="D97" s="206">
        <v>-718.69899999999996</v>
      </c>
      <c r="E97" s="206">
        <v>8957.2039999999997</v>
      </c>
      <c r="F97" s="206">
        <v>0</v>
      </c>
      <c r="G97" s="206">
        <v>0</v>
      </c>
      <c r="H97" s="206">
        <v>-82.585999999999999</v>
      </c>
      <c r="I97" s="206">
        <v>8874.6180000000004</v>
      </c>
      <c r="K97" s="352"/>
      <c r="L97" s="352"/>
      <c r="M97" s="352"/>
      <c r="N97" s="352"/>
      <c r="O97" s="352"/>
      <c r="P97" s="352"/>
      <c r="Q97" s="352"/>
      <c r="R97" s="352"/>
    </row>
    <row r="98" spans="1:18" ht="13">
      <c r="A98" s="207" t="s">
        <v>674</v>
      </c>
      <c r="B98" s="206">
        <v>-3320.915</v>
      </c>
      <c r="C98" s="206">
        <v>-69.632999999999996</v>
      </c>
      <c r="D98" s="206">
        <v>718.69899999999996</v>
      </c>
      <c r="E98" s="206">
        <v>-2671.8490000000002</v>
      </c>
      <c r="F98" s="206">
        <v>0</v>
      </c>
      <c r="G98" s="206">
        <v>0</v>
      </c>
      <c r="H98" s="206">
        <v>10.987</v>
      </c>
      <c r="I98" s="206">
        <v>-2660.8609999999999</v>
      </c>
      <c r="K98" s="352"/>
      <c r="L98" s="352"/>
      <c r="M98" s="352"/>
      <c r="N98" s="352"/>
      <c r="O98" s="352"/>
      <c r="P98" s="352"/>
      <c r="Q98" s="352"/>
      <c r="R98" s="352"/>
    </row>
    <row r="99" spans="1:18" ht="13">
      <c r="A99" s="205" t="s">
        <v>673</v>
      </c>
      <c r="B99" s="206">
        <v>-71.599000000000004</v>
      </c>
      <c r="C99" s="206">
        <v>0</v>
      </c>
      <c r="D99" s="206">
        <v>0</v>
      </c>
      <c r="E99" s="206">
        <v>-71.599000000000004</v>
      </c>
      <c r="F99" s="206">
        <v>0</v>
      </c>
      <c r="G99" s="206">
        <v>0</v>
      </c>
      <c r="H99" s="206">
        <v>71.599000000000004</v>
      </c>
      <c r="I99" s="206">
        <v>0</v>
      </c>
      <c r="K99" s="352"/>
      <c r="L99" s="352"/>
      <c r="M99" s="352"/>
      <c r="N99" s="352"/>
      <c r="O99" s="352"/>
      <c r="P99" s="352"/>
      <c r="Q99" s="352"/>
      <c r="R99" s="352"/>
    </row>
    <row r="100" spans="1:18" ht="13">
      <c r="A100" s="205" t="s">
        <v>672</v>
      </c>
      <c r="B100" s="206">
        <v>-79.450999999999993</v>
      </c>
      <c r="C100" s="206">
        <v>0</v>
      </c>
      <c r="D100" s="206">
        <v>0</v>
      </c>
      <c r="E100" s="206">
        <v>-79.450999999999993</v>
      </c>
      <c r="F100" s="206">
        <v>0</v>
      </c>
      <c r="G100" s="206">
        <v>0</v>
      </c>
      <c r="H100" s="206">
        <v>0</v>
      </c>
      <c r="I100" s="206">
        <v>-79.450999999999993</v>
      </c>
      <c r="K100" s="352"/>
      <c r="L100" s="352"/>
      <c r="M100" s="352"/>
      <c r="N100" s="352"/>
      <c r="O100" s="352"/>
      <c r="P100" s="352"/>
      <c r="Q100" s="352"/>
      <c r="R100" s="352"/>
    </row>
    <row r="101" spans="1:18" ht="13">
      <c r="A101" s="205"/>
      <c r="B101" s="204">
        <v>0</v>
      </c>
      <c r="C101" s="204">
        <v>0</v>
      </c>
      <c r="D101" s="204">
        <v>0</v>
      </c>
      <c r="E101" s="204">
        <v>0</v>
      </c>
      <c r="F101" s="204">
        <v>0</v>
      </c>
      <c r="G101" s="204">
        <v>0</v>
      </c>
      <c r="H101" s="204">
        <v>0</v>
      </c>
      <c r="I101" s="204">
        <v>0</v>
      </c>
      <c r="K101" s="352"/>
      <c r="L101" s="352"/>
      <c r="M101" s="352"/>
      <c r="N101" s="352"/>
      <c r="O101" s="352"/>
      <c r="P101" s="352"/>
      <c r="Q101" s="352"/>
      <c r="R101" s="352"/>
    </row>
    <row r="102" spans="1:18" ht="13.5" thickBot="1">
      <c r="A102" s="203" t="s">
        <v>46</v>
      </c>
      <c r="B102" s="202">
        <v>5983.9359999999997</v>
      </c>
      <c r="C102" s="202">
        <v>150.37100000000001</v>
      </c>
      <c r="D102" s="202">
        <v>0</v>
      </c>
      <c r="E102" s="202">
        <v>6134.3059999999996</v>
      </c>
      <c r="F102" s="202">
        <v>0</v>
      </c>
      <c r="G102" s="202">
        <v>0</v>
      </c>
      <c r="H102" s="202">
        <v>0</v>
      </c>
      <c r="I102" s="202">
        <v>6134.3059999999996</v>
      </c>
      <c r="K102" s="352"/>
      <c r="L102" s="352"/>
      <c r="M102" s="352"/>
      <c r="N102" s="352"/>
      <c r="O102" s="352"/>
      <c r="P102" s="352"/>
      <c r="Q102" s="352"/>
      <c r="R102" s="352"/>
    </row>
    <row r="103" spans="1:18" ht="13">
      <c r="A103" s="222"/>
      <c r="B103" s="206"/>
      <c r="E103" s="221"/>
      <c r="F103" s="221"/>
      <c r="G103" s="221"/>
    </row>
    <row r="104" spans="1:18" ht="16.5" customHeight="1">
      <c r="A104" s="222"/>
      <c r="B104" s="206"/>
      <c r="C104" s="206"/>
      <c r="D104" s="206"/>
      <c r="E104" s="348"/>
      <c r="F104" s="348"/>
      <c r="G104" s="348"/>
      <c r="I104" s="221" t="s">
        <v>710</v>
      </c>
    </row>
    <row r="105" spans="1:18">
      <c r="A105" s="351"/>
      <c r="B105" s="350"/>
      <c r="C105" s="350"/>
      <c r="D105" s="350"/>
      <c r="E105" s="350"/>
      <c r="F105" s="350"/>
      <c r="G105" s="350"/>
      <c r="H105" s="350"/>
      <c r="I105" s="350"/>
    </row>
    <row r="106" spans="1:18" ht="12.75" customHeight="1">
      <c r="A106" s="1893" t="s">
        <v>700</v>
      </c>
      <c r="B106" s="1938"/>
      <c r="C106" s="1938"/>
      <c r="D106" s="1938"/>
      <c r="E106" s="1938"/>
      <c r="F106" s="529"/>
      <c r="G106" s="529"/>
      <c r="H106" s="1938"/>
      <c r="I106" s="1938"/>
    </row>
    <row r="107" spans="1:18" ht="17.25" customHeight="1">
      <c r="A107" s="1890"/>
      <c r="B107" s="1939" t="s">
        <v>697</v>
      </c>
      <c r="C107" s="1939" t="s">
        <v>696</v>
      </c>
      <c r="D107" s="1939" t="s">
        <v>695</v>
      </c>
      <c r="E107" s="1939" t="s">
        <v>694</v>
      </c>
      <c r="F107" s="1939" t="s">
        <v>693</v>
      </c>
      <c r="G107" s="1939" t="s">
        <v>692</v>
      </c>
      <c r="H107" s="1939" t="s">
        <v>691</v>
      </c>
      <c r="I107" s="1939" t="s">
        <v>690</v>
      </c>
    </row>
    <row r="108" spans="1:18" ht="17.25" customHeight="1">
      <c r="A108" s="1890"/>
      <c r="B108" s="1940"/>
      <c r="C108" s="1940"/>
      <c r="D108" s="1940"/>
      <c r="E108" s="1941"/>
      <c r="F108" s="1941"/>
      <c r="G108" s="1941"/>
      <c r="H108" s="1941"/>
      <c r="I108" s="1940"/>
    </row>
    <row r="109" spans="1:18">
      <c r="A109" s="349"/>
      <c r="B109" s="219"/>
      <c r="C109" s="219"/>
      <c r="D109" s="220"/>
      <c r="E109" s="219"/>
      <c r="F109" s="219"/>
      <c r="G109" s="219"/>
      <c r="H109" s="219"/>
    </row>
    <row r="110" spans="1:18" ht="13">
      <c r="A110" s="212" t="s">
        <v>16</v>
      </c>
      <c r="B110" s="206">
        <v>19659.956999999999</v>
      </c>
      <c r="C110" s="206">
        <v>-44.881</v>
      </c>
      <c r="D110" s="206">
        <v>5782.62</v>
      </c>
      <c r="E110" s="206">
        <v>25397.696</v>
      </c>
      <c r="F110" s="206">
        <v>0</v>
      </c>
      <c r="G110" s="206">
        <v>0</v>
      </c>
      <c r="H110" s="206">
        <v>-451.61500000000001</v>
      </c>
      <c r="I110" s="206">
        <v>24946.081999999999</v>
      </c>
      <c r="K110" s="352"/>
      <c r="L110" s="352"/>
      <c r="M110" s="352"/>
      <c r="N110" s="352"/>
      <c r="O110" s="352"/>
      <c r="P110" s="352"/>
      <c r="Q110" s="352"/>
      <c r="R110" s="352"/>
    </row>
    <row r="111" spans="1:18" ht="13">
      <c r="A111" s="218"/>
      <c r="B111" s="204"/>
      <c r="C111" s="204"/>
      <c r="D111" s="204"/>
      <c r="E111" s="204"/>
      <c r="F111" s="204"/>
      <c r="G111" s="204"/>
      <c r="H111" s="204"/>
      <c r="I111" s="204"/>
      <c r="K111" s="352"/>
      <c r="L111" s="352"/>
      <c r="M111" s="352"/>
      <c r="N111" s="352"/>
      <c r="O111" s="352"/>
      <c r="P111" s="352"/>
      <c r="Q111" s="352"/>
      <c r="R111" s="352"/>
    </row>
    <row r="112" spans="1:18" ht="13">
      <c r="A112" s="210" t="s">
        <v>689</v>
      </c>
      <c r="B112" s="204">
        <v>10142.948</v>
      </c>
      <c r="C112" s="204">
        <v>52.677</v>
      </c>
      <c r="D112" s="204">
        <v>5782.62</v>
      </c>
      <c r="E112" s="204">
        <v>15978.245000000001</v>
      </c>
      <c r="F112" s="204">
        <v>0</v>
      </c>
      <c r="G112" s="204">
        <v>0</v>
      </c>
      <c r="H112" s="204">
        <v>-15.202</v>
      </c>
      <c r="I112" s="204">
        <v>15963.043</v>
      </c>
      <c r="K112" s="352"/>
      <c r="L112" s="352"/>
      <c r="M112" s="352"/>
      <c r="N112" s="352"/>
      <c r="O112" s="352"/>
      <c r="P112" s="352"/>
      <c r="Q112" s="352"/>
      <c r="R112" s="352"/>
    </row>
    <row r="113" spans="1:18" ht="13">
      <c r="A113" s="217" t="s">
        <v>688</v>
      </c>
      <c r="B113" s="204">
        <v>14054.742</v>
      </c>
      <c r="C113" s="204">
        <v>52.677</v>
      </c>
      <c r="D113" s="204">
        <v>0</v>
      </c>
      <c r="E113" s="204">
        <v>14107.419</v>
      </c>
      <c r="F113" s="204">
        <v>0</v>
      </c>
      <c r="G113" s="204">
        <v>0</v>
      </c>
      <c r="H113" s="204">
        <v>-15.202</v>
      </c>
      <c r="I113" s="204">
        <v>14092.217000000001</v>
      </c>
      <c r="K113" s="352"/>
      <c r="L113" s="352"/>
      <c r="M113" s="352"/>
      <c r="N113" s="352"/>
      <c r="O113" s="352"/>
      <c r="P113" s="352"/>
      <c r="Q113" s="352"/>
      <c r="R113" s="352"/>
    </row>
    <row r="114" spans="1:18" ht="13">
      <c r="A114" s="217" t="s">
        <v>687</v>
      </c>
      <c r="B114" s="204">
        <v>-3911.7939999999999</v>
      </c>
      <c r="C114" s="204">
        <v>0</v>
      </c>
      <c r="D114" s="204">
        <v>5782.62</v>
      </c>
      <c r="E114" s="204">
        <v>1870.826</v>
      </c>
      <c r="F114" s="204">
        <v>0</v>
      </c>
      <c r="G114" s="204">
        <v>0</v>
      </c>
      <c r="H114" s="204">
        <v>0</v>
      </c>
      <c r="I114" s="204">
        <v>1870.826</v>
      </c>
      <c r="K114" s="352"/>
      <c r="L114" s="352"/>
      <c r="M114" s="352"/>
      <c r="N114" s="352"/>
      <c r="O114" s="352"/>
      <c r="P114" s="352"/>
      <c r="Q114" s="352"/>
      <c r="R114" s="352"/>
    </row>
    <row r="115" spans="1:18" ht="13">
      <c r="A115" s="210" t="s">
        <v>383</v>
      </c>
      <c r="B115" s="204">
        <v>7421.6120000000001</v>
      </c>
      <c r="C115" s="204">
        <v>0</v>
      </c>
      <c r="D115" s="204">
        <v>0</v>
      </c>
      <c r="E115" s="204">
        <v>7421.6120000000001</v>
      </c>
      <c r="F115" s="204">
        <v>0</v>
      </c>
      <c r="G115" s="204">
        <v>0</v>
      </c>
      <c r="H115" s="204">
        <v>-555.09900000000005</v>
      </c>
      <c r="I115" s="204">
        <v>6866.5129999999999</v>
      </c>
      <c r="K115" s="352"/>
      <c r="L115" s="352"/>
      <c r="M115" s="352"/>
      <c r="N115" s="352"/>
      <c r="O115" s="352"/>
      <c r="P115" s="352"/>
      <c r="Q115" s="352"/>
      <c r="R115" s="352"/>
    </row>
    <row r="116" spans="1:18" ht="26">
      <c r="A116" s="216" t="s">
        <v>686</v>
      </c>
      <c r="B116" s="204">
        <v>1626.9190000000001</v>
      </c>
      <c r="C116" s="204">
        <v>0</v>
      </c>
      <c r="D116" s="204">
        <v>0</v>
      </c>
      <c r="E116" s="209">
        <v>1626.9190000000001</v>
      </c>
      <c r="F116" s="204">
        <v>0</v>
      </c>
      <c r="G116" s="204">
        <v>0</v>
      </c>
      <c r="H116" s="204">
        <v>489.63</v>
      </c>
      <c r="I116" s="204">
        <v>2116.549</v>
      </c>
      <c r="K116" s="352"/>
      <c r="L116" s="352"/>
      <c r="M116" s="352"/>
      <c r="N116" s="352"/>
      <c r="O116" s="352"/>
      <c r="P116" s="352"/>
      <c r="Q116" s="352"/>
      <c r="R116" s="352"/>
    </row>
    <row r="117" spans="1:18" ht="13">
      <c r="A117" s="210" t="s">
        <v>45</v>
      </c>
      <c r="B117" s="204">
        <v>325.64</v>
      </c>
      <c r="C117" s="204">
        <v>-97.558999999999997</v>
      </c>
      <c r="D117" s="204">
        <v>0</v>
      </c>
      <c r="E117" s="204">
        <v>228.08099999999999</v>
      </c>
      <c r="F117" s="204">
        <v>0</v>
      </c>
      <c r="G117" s="204">
        <v>0</v>
      </c>
      <c r="H117" s="204">
        <v>-228.10599999999999</v>
      </c>
      <c r="I117" s="204">
        <v>0</v>
      </c>
      <c r="K117" s="352"/>
      <c r="L117" s="352"/>
      <c r="M117" s="352"/>
      <c r="N117" s="352"/>
      <c r="O117" s="352"/>
      <c r="P117" s="352"/>
      <c r="Q117" s="352"/>
      <c r="R117" s="352"/>
    </row>
    <row r="118" spans="1:18" ht="13">
      <c r="A118" s="210" t="s">
        <v>685</v>
      </c>
      <c r="B118" s="204">
        <v>133.666</v>
      </c>
      <c r="C118" s="204">
        <v>0</v>
      </c>
      <c r="D118" s="204">
        <v>0</v>
      </c>
      <c r="E118" s="204">
        <v>133.666</v>
      </c>
      <c r="F118" s="204">
        <v>0</v>
      </c>
      <c r="G118" s="204">
        <v>0</v>
      </c>
      <c r="H118" s="204">
        <v>-133.666</v>
      </c>
      <c r="I118" s="204">
        <v>0</v>
      </c>
      <c r="K118" s="352"/>
      <c r="L118" s="352"/>
      <c r="M118" s="352"/>
      <c r="N118" s="352"/>
      <c r="O118" s="352"/>
      <c r="P118" s="352"/>
      <c r="Q118" s="352"/>
      <c r="R118" s="352"/>
    </row>
    <row r="119" spans="1:18" ht="13">
      <c r="A119" s="215" t="s">
        <v>684</v>
      </c>
      <c r="B119" s="204">
        <v>9.1720000000000006</v>
      </c>
      <c r="C119" s="204">
        <v>0</v>
      </c>
      <c r="D119" s="204">
        <v>0</v>
      </c>
      <c r="E119" s="204">
        <v>9.1720000000000006</v>
      </c>
      <c r="F119" s="204">
        <v>0</v>
      </c>
      <c r="G119" s="204">
        <v>0</v>
      </c>
      <c r="H119" s="204">
        <v>-9.1720000000000006</v>
      </c>
      <c r="I119" s="204">
        <v>0</v>
      </c>
      <c r="K119" s="352"/>
      <c r="L119" s="352"/>
      <c r="M119" s="352"/>
      <c r="N119" s="352"/>
      <c r="O119" s="352"/>
      <c r="P119" s="352"/>
      <c r="Q119" s="352"/>
      <c r="R119" s="352"/>
    </row>
    <row r="120" spans="1:18" ht="13">
      <c r="A120" s="214"/>
      <c r="B120" s="204"/>
      <c r="C120" s="204"/>
      <c r="D120" s="204"/>
      <c r="E120" s="204"/>
      <c r="F120" s="204"/>
      <c r="G120" s="204"/>
      <c r="H120" s="204"/>
      <c r="I120" s="204"/>
      <c r="K120" s="352"/>
      <c r="L120" s="352"/>
      <c r="M120" s="352"/>
      <c r="N120" s="352"/>
      <c r="O120" s="352"/>
      <c r="P120" s="352"/>
      <c r="Q120" s="352"/>
      <c r="R120" s="352"/>
    </row>
    <row r="121" spans="1:18" ht="13">
      <c r="A121" s="211" t="s">
        <v>815</v>
      </c>
      <c r="B121" s="206">
        <v>-4419.393</v>
      </c>
      <c r="C121" s="206">
        <v>0</v>
      </c>
      <c r="D121" s="206">
        <v>0</v>
      </c>
      <c r="E121" s="206">
        <v>-4419.393</v>
      </c>
      <c r="F121" s="206">
        <v>0</v>
      </c>
      <c r="G121" s="206">
        <v>0</v>
      </c>
      <c r="H121" s="206">
        <v>-35.442</v>
      </c>
      <c r="I121" s="206">
        <v>-4454.835</v>
      </c>
      <c r="K121" s="352"/>
      <c r="L121" s="352"/>
      <c r="M121" s="352"/>
      <c r="N121" s="352"/>
      <c r="O121" s="352"/>
      <c r="P121" s="352"/>
      <c r="Q121" s="352"/>
      <c r="R121" s="352"/>
    </row>
    <row r="122" spans="1:18" ht="13">
      <c r="A122" s="210" t="s">
        <v>42</v>
      </c>
      <c r="B122" s="204">
        <v>-5479.68</v>
      </c>
      <c r="C122" s="204">
        <v>0</v>
      </c>
      <c r="D122" s="204">
        <v>0</v>
      </c>
      <c r="E122" s="209">
        <v>-5479.68</v>
      </c>
      <c r="F122" s="204">
        <v>0</v>
      </c>
      <c r="G122" s="204">
        <v>0</v>
      </c>
      <c r="H122" s="204">
        <v>-35.442</v>
      </c>
      <c r="I122" s="204">
        <v>-5515.1220000000003</v>
      </c>
      <c r="K122" s="352"/>
      <c r="L122" s="352"/>
      <c r="M122" s="352"/>
      <c r="N122" s="352"/>
      <c r="O122" s="352"/>
      <c r="P122" s="352"/>
      <c r="Q122" s="352"/>
      <c r="R122" s="352"/>
    </row>
    <row r="123" spans="1:18" ht="13">
      <c r="A123" s="210" t="s">
        <v>680</v>
      </c>
      <c r="B123" s="204">
        <v>1060.287</v>
      </c>
      <c r="C123" s="204">
        <v>0</v>
      </c>
      <c r="D123" s="204">
        <v>0</v>
      </c>
      <c r="E123" s="209">
        <v>1060.287</v>
      </c>
      <c r="F123" s="204">
        <v>0</v>
      </c>
      <c r="G123" s="204">
        <v>0</v>
      </c>
      <c r="H123" s="204">
        <v>0</v>
      </c>
      <c r="I123" s="204">
        <v>1060.287</v>
      </c>
      <c r="K123" s="352"/>
      <c r="L123" s="352"/>
      <c r="M123" s="352"/>
      <c r="N123" s="352"/>
      <c r="O123" s="352"/>
      <c r="P123" s="352"/>
      <c r="Q123" s="352"/>
      <c r="R123" s="352"/>
    </row>
    <row r="124" spans="1:18" ht="13">
      <c r="A124" s="211" t="s">
        <v>679</v>
      </c>
      <c r="B124" s="206">
        <v>-368.43700000000001</v>
      </c>
      <c r="C124" s="204">
        <v>0</v>
      </c>
      <c r="D124" s="206">
        <v>0</v>
      </c>
      <c r="E124" s="206">
        <v>-368.43700000000001</v>
      </c>
      <c r="F124" s="206">
        <v>0</v>
      </c>
      <c r="G124" s="206">
        <v>0</v>
      </c>
      <c r="H124" s="206">
        <v>0</v>
      </c>
      <c r="I124" s="206">
        <v>-368.43700000000001</v>
      </c>
      <c r="K124" s="352"/>
      <c r="L124" s="352"/>
      <c r="M124" s="352"/>
      <c r="N124" s="352"/>
      <c r="O124" s="352"/>
      <c r="P124" s="352"/>
      <c r="Q124" s="352"/>
      <c r="R124" s="352"/>
    </row>
    <row r="125" spans="1:18" ht="13">
      <c r="A125" s="212"/>
      <c r="B125" s="204"/>
      <c r="C125" s="204"/>
      <c r="D125" s="204"/>
      <c r="E125" s="204"/>
      <c r="F125" s="204"/>
      <c r="G125" s="204"/>
      <c r="H125" s="204"/>
      <c r="I125" s="204"/>
      <c r="K125" s="352"/>
      <c r="L125" s="352"/>
      <c r="M125" s="352"/>
      <c r="N125" s="352"/>
      <c r="O125" s="352"/>
      <c r="P125" s="352"/>
      <c r="Q125" s="352"/>
      <c r="R125" s="352"/>
    </row>
    <row r="126" spans="1:18" ht="13">
      <c r="A126" s="211" t="s">
        <v>379</v>
      </c>
      <c r="B126" s="206">
        <v>-11716.308999999999</v>
      </c>
      <c r="C126" s="206">
        <v>81.471999999999994</v>
      </c>
      <c r="D126" s="206">
        <v>-376.65199999999999</v>
      </c>
      <c r="E126" s="206">
        <v>-12011.487999999999</v>
      </c>
      <c r="F126" s="206">
        <v>0</v>
      </c>
      <c r="G126" s="206">
        <v>0</v>
      </c>
      <c r="H126" s="206">
        <v>408.995</v>
      </c>
      <c r="I126" s="206">
        <v>-11602.493</v>
      </c>
      <c r="K126" s="352"/>
      <c r="L126" s="352"/>
      <c r="M126" s="352"/>
      <c r="N126" s="352"/>
      <c r="O126" s="352"/>
      <c r="P126" s="352"/>
      <c r="Q126" s="352"/>
      <c r="R126" s="352"/>
    </row>
    <row r="127" spans="1:18" ht="13">
      <c r="A127" s="210" t="s">
        <v>678</v>
      </c>
      <c r="B127" s="204">
        <v>-10371.528</v>
      </c>
      <c r="C127" s="204">
        <v>81.471999999999994</v>
      </c>
      <c r="D127" s="204">
        <v>0</v>
      </c>
      <c r="E127" s="209">
        <v>-10290.056</v>
      </c>
      <c r="F127" s="204">
        <v>0</v>
      </c>
      <c r="G127" s="204">
        <v>0</v>
      </c>
      <c r="H127" s="204">
        <v>408.995</v>
      </c>
      <c r="I127" s="204">
        <v>-9881.0609999999997</v>
      </c>
      <c r="K127" s="352"/>
      <c r="L127" s="352"/>
      <c r="M127" s="352"/>
      <c r="N127" s="352"/>
      <c r="O127" s="352"/>
      <c r="P127" s="352"/>
      <c r="Q127" s="352"/>
      <c r="R127" s="352"/>
    </row>
    <row r="128" spans="1:18" ht="13">
      <c r="A128" s="210" t="s">
        <v>677</v>
      </c>
      <c r="B128" s="204">
        <v>-1078.722</v>
      </c>
      <c r="C128" s="204">
        <v>0</v>
      </c>
      <c r="D128" s="204">
        <v>-376.65199999999999</v>
      </c>
      <c r="E128" s="209">
        <v>-1455.373</v>
      </c>
      <c r="F128" s="204">
        <v>0</v>
      </c>
      <c r="G128" s="204">
        <v>0</v>
      </c>
      <c r="H128" s="204">
        <v>0</v>
      </c>
      <c r="I128" s="204">
        <v>-1455.373</v>
      </c>
      <c r="K128" s="352"/>
      <c r="L128" s="352"/>
      <c r="M128" s="352"/>
      <c r="N128" s="352"/>
      <c r="O128" s="352"/>
      <c r="P128" s="352"/>
      <c r="Q128" s="352"/>
      <c r="R128" s="352"/>
    </row>
    <row r="129" spans="1:18" ht="13">
      <c r="A129" s="210" t="s">
        <v>676</v>
      </c>
      <c r="B129" s="204">
        <v>-266.05900000000003</v>
      </c>
      <c r="C129" s="204">
        <v>0</v>
      </c>
      <c r="D129" s="204">
        <v>0</v>
      </c>
      <c r="E129" s="209">
        <v>-266.05900000000003</v>
      </c>
      <c r="F129" s="204">
        <v>0</v>
      </c>
      <c r="G129" s="204">
        <v>0</v>
      </c>
      <c r="H129" s="204">
        <v>0</v>
      </c>
      <c r="I129" s="204">
        <v>-266.05900000000003</v>
      </c>
      <c r="K129" s="352"/>
      <c r="L129" s="352"/>
      <c r="M129" s="352"/>
      <c r="N129" s="352"/>
      <c r="O129" s="352"/>
      <c r="P129" s="352"/>
      <c r="Q129" s="352"/>
      <c r="R129" s="352"/>
    </row>
    <row r="130" spans="1:18" ht="13">
      <c r="A130" s="208"/>
      <c r="B130" s="204"/>
      <c r="C130" s="204"/>
      <c r="D130" s="204"/>
      <c r="E130" s="204"/>
      <c r="F130" s="204"/>
      <c r="G130" s="204"/>
      <c r="H130" s="204"/>
      <c r="I130" s="204"/>
      <c r="K130" s="352"/>
      <c r="L130" s="352"/>
      <c r="M130" s="352"/>
      <c r="N130" s="352"/>
      <c r="O130" s="352"/>
      <c r="P130" s="352"/>
      <c r="Q130" s="352"/>
      <c r="R130" s="352"/>
    </row>
    <row r="131" spans="1:18" ht="13">
      <c r="A131" s="205" t="s">
        <v>675</v>
      </c>
      <c r="B131" s="206">
        <v>3155.819</v>
      </c>
      <c r="C131" s="206">
        <v>36.591000000000001</v>
      </c>
      <c r="D131" s="206">
        <v>5405.9690000000001</v>
      </c>
      <c r="E131" s="206">
        <v>8598.3780000000006</v>
      </c>
      <c r="F131" s="206">
        <v>0</v>
      </c>
      <c r="G131" s="206">
        <v>0</v>
      </c>
      <c r="H131" s="206">
        <v>-78.061999999999998</v>
      </c>
      <c r="I131" s="206">
        <v>8520.3169999999991</v>
      </c>
      <c r="K131" s="352"/>
      <c r="L131" s="352"/>
      <c r="M131" s="352"/>
      <c r="N131" s="352"/>
      <c r="O131" s="352"/>
      <c r="P131" s="352"/>
      <c r="Q131" s="352"/>
      <c r="R131" s="352"/>
    </row>
    <row r="132" spans="1:18" ht="13">
      <c r="A132" s="207" t="s">
        <v>674</v>
      </c>
      <c r="B132" s="206">
        <v>2718.335</v>
      </c>
      <c r="C132" s="206">
        <v>38.393000000000001</v>
      </c>
      <c r="D132" s="206">
        <v>-5405.9690000000001</v>
      </c>
      <c r="E132" s="206">
        <v>-2649.241</v>
      </c>
      <c r="F132" s="206">
        <v>0</v>
      </c>
      <c r="G132" s="206">
        <v>0</v>
      </c>
      <c r="H132" s="206">
        <v>42.274999999999999</v>
      </c>
      <c r="I132" s="206">
        <v>-2606.9659999999999</v>
      </c>
      <c r="K132" s="352"/>
      <c r="L132" s="352"/>
      <c r="M132" s="352"/>
      <c r="N132" s="352"/>
      <c r="O132" s="352"/>
      <c r="P132" s="352"/>
      <c r="Q132" s="352"/>
      <c r="R132" s="352"/>
    </row>
    <row r="133" spans="1:18" ht="13">
      <c r="A133" s="205" t="s">
        <v>673</v>
      </c>
      <c r="B133" s="206">
        <v>-35.786000000000001</v>
      </c>
      <c r="C133" s="206">
        <v>0</v>
      </c>
      <c r="D133" s="206">
        <v>0</v>
      </c>
      <c r="E133" s="206">
        <v>-35.786000000000001</v>
      </c>
      <c r="F133" s="206">
        <v>0</v>
      </c>
      <c r="G133" s="206">
        <v>0</v>
      </c>
      <c r="H133" s="206">
        <v>35.786000000000001</v>
      </c>
      <c r="I133" s="206">
        <v>0</v>
      </c>
      <c r="K133" s="352"/>
      <c r="L133" s="352"/>
      <c r="M133" s="352"/>
      <c r="N133" s="352"/>
      <c r="O133" s="352"/>
      <c r="P133" s="352"/>
      <c r="Q133" s="352"/>
      <c r="R133" s="352"/>
    </row>
    <row r="134" spans="1:18" ht="13">
      <c r="A134" s="205" t="s">
        <v>672</v>
      </c>
      <c r="B134" s="206">
        <v>-105.41500000000001</v>
      </c>
      <c r="C134" s="206">
        <v>0</v>
      </c>
      <c r="D134" s="206">
        <v>0</v>
      </c>
      <c r="E134" s="206">
        <v>-105.41500000000001</v>
      </c>
      <c r="F134" s="206">
        <v>0</v>
      </c>
      <c r="G134" s="206">
        <v>0</v>
      </c>
      <c r="H134" s="206">
        <v>0</v>
      </c>
      <c r="I134" s="206">
        <v>-105.41500000000001</v>
      </c>
      <c r="K134" s="352"/>
      <c r="L134" s="352"/>
      <c r="M134" s="352"/>
      <c r="N134" s="352"/>
      <c r="O134" s="352"/>
      <c r="P134" s="352"/>
      <c r="Q134" s="352"/>
      <c r="R134" s="352"/>
    </row>
    <row r="135" spans="1:18" ht="13">
      <c r="A135" s="205"/>
      <c r="B135" s="204">
        <v>0</v>
      </c>
      <c r="C135" s="204">
        <v>0</v>
      </c>
      <c r="D135" s="204">
        <v>0</v>
      </c>
      <c r="E135" s="204">
        <v>0</v>
      </c>
      <c r="F135" s="204">
        <v>0</v>
      </c>
      <c r="G135" s="204">
        <v>0</v>
      </c>
      <c r="H135" s="204">
        <v>0</v>
      </c>
      <c r="I135" s="204">
        <v>0</v>
      </c>
      <c r="K135" s="352"/>
      <c r="L135" s="352"/>
      <c r="M135" s="352"/>
      <c r="N135" s="352"/>
      <c r="O135" s="352"/>
      <c r="P135" s="352"/>
      <c r="Q135" s="352"/>
      <c r="R135" s="352"/>
    </row>
    <row r="136" spans="1:18" ht="13.5" thickBot="1">
      <c r="A136" s="203" t="s">
        <v>46</v>
      </c>
      <c r="B136" s="202">
        <v>5732.9530000000004</v>
      </c>
      <c r="C136" s="202">
        <v>74.983000000000004</v>
      </c>
      <c r="D136" s="202">
        <v>0</v>
      </c>
      <c r="E136" s="202">
        <v>5807.9359999999997</v>
      </c>
      <c r="F136" s="202">
        <v>0</v>
      </c>
      <c r="G136" s="202">
        <v>0</v>
      </c>
      <c r="H136" s="202">
        <v>0</v>
      </c>
      <c r="I136" s="202">
        <v>5807.9359999999997</v>
      </c>
      <c r="K136" s="352"/>
      <c r="L136" s="352"/>
      <c r="M136" s="352"/>
      <c r="N136" s="352"/>
      <c r="O136" s="352"/>
      <c r="P136" s="352"/>
      <c r="Q136" s="352"/>
      <c r="R136" s="352"/>
    </row>
    <row r="137" spans="1:18" ht="13">
      <c r="A137" s="222"/>
      <c r="B137" s="206"/>
      <c r="E137" s="221"/>
      <c r="F137" s="221"/>
      <c r="G137" s="221"/>
    </row>
    <row r="138" spans="1:18" ht="13">
      <c r="A138" s="222"/>
      <c r="B138" s="206"/>
      <c r="C138" s="206"/>
      <c r="D138" s="206"/>
      <c r="E138" s="348"/>
      <c r="F138" s="348"/>
      <c r="G138" s="348"/>
      <c r="I138" s="221" t="s">
        <v>710</v>
      </c>
    </row>
    <row r="139" spans="1:18">
      <c r="A139" s="351"/>
      <c r="B139" s="350"/>
      <c r="C139" s="350"/>
      <c r="D139" s="350"/>
      <c r="E139" s="350"/>
      <c r="F139" s="350"/>
      <c r="G139" s="350"/>
      <c r="H139" s="350"/>
      <c r="I139" s="350"/>
    </row>
    <row r="140" spans="1:18" ht="13">
      <c r="A140" s="1942" t="s">
        <v>698</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88962.096999999994</v>
      </c>
      <c r="C144" s="206">
        <v>1193.009</v>
      </c>
      <c r="D144" s="206">
        <v>15047.808999999999</v>
      </c>
      <c r="E144" s="206">
        <v>105202.91499999999</v>
      </c>
      <c r="F144" s="206">
        <v>0</v>
      </c>
      <c r="G144" s="206">
        <v>0</v>
      </c>
      <c r="H144" s="206">
        <v>-1292.752</v>
      </c>
      <c r="I144" s="206">
        <v>103910.163</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ht="13">
      <c r="A146" s="210" t="s">
        <v>689</v>
      </c>
      <c r="B146" s="204">
        <v>49740.963000000003</v>
      </c>
      <c r="C146" s="204">
        <v>1538.9390000000001</v>
      </c>
      <c r="D146" s="204">
        <v>15047.808999999999</v>
      </c>
      <c r="E146" s="204">
        <v>66327.712</v>
      </c>
      <c r="F146" s="204">
        <v>0</v>
      </c>
      <c r="G146" s="204">
        <v>0</v>
      </c>
      <c r="H146" s="204">
        <v>229.46799999999999</v>
      </c>
      <c r="I146" s="204">
        <v>66557.179999999993</v>
      </c>
      <c r="K146" s="352"/>
      <c r="L146" s="352"/>
      <c r="M146" s="352"/>
      <c r="N146" s="352"/>
      <c r="O146" s="352"/>
      <c r="P146" s="352"/>
      <c r="Q146" s="352"/>
      <c r="R146" s="352"/>
    </row>
    <row r="147" spans="1:18" ht="13">
      <c r="A147" s="217" t="s">
        <v>688</v>
      </c>
      <c r="B147" s="204">
        <v>57811.705000000002</v>
      </c>
      <c r="C147" s="204">
        <v>1538.94</v>
      </c>
      <c r="D147" s="204">
        <v>0</v>
      </c>
      <c r="E147" s="204">
        <v>59350.644999999997</v>
      </c>
      <c r="F147" s="204">
        <v>0</v>
      </c>
      <c r="G147" s="204">
        <v>0</v>
      </c>
      <c r="H147" s="204">
        <v>229.46799999999999</v>
      </c>
      <c r="I147" s="204">
        <v>59580.112999999998</v>
      </c>
      <c r="K147" s="352"/>
      <c r="L147" s="352"/>
      <c r="M147" s="352"/>
      <c r="N147" s="352"/>
      <c r="O147" s="352"/>
      <c r="P147" s="352"/>
      <c r="Q147" s="352"/>
      <c r="R147" s="352"/>
    </row>
    <row r="148" spans="1:18" ht="13">
      <c r="A148" s="217" t="s">
        <v>687</v>
      </c>
      <c r="B148" s="204">
        <v>-8070.741</v>
      </c>
      <c r="C148" s="204">
        <v>0</v>
      </c>
      <c r="D148" s="204">
        <v>15047.808999999999</v>
      </c>
      <c r="E148" s="204">
        <v>6977.067</v>
      </c>
      <c r="F148" s="204">
        <v>0</v>
      </c>
      <c r="G148" s="204">
        <v>0</v>
      </c>
      <c r="H148" s="204">
        <v>0</v>
      </c>
      <c r="I148" s="204">
        <v>6977.067</v>
      </c>
      <c r="K148" s="352"/>
      <c r="L148" s="352"/>
      <c r="M148" s="352"/>
      <c r="N148" s="352"/>
      <c r="O148" s="352"/>
      <c r="P148" s="352"/>
      <c r="Q148" s="352"/>
      <c r="R148" s="352"/>
    </row>
    <row r="149" spans="1:18" ht="13">
      <c r="A149" s="210" t="s">
        <v>383</v>
      </c>
      <c r="B149" s="204">
        <v>30814.598999999998</v>
      </c>
      <c r="C149" s="204">
        <v>0</v>
      </c>
      <c r="D149" s="204">
        <v>0</v>
      </c>
      <c r="E149" s="204">
        <v>30814.598999999998</v>
      </c>
      <c r="F149" s="204">
        <v>0</v>
      </c>
      <c r="G149" s="204">
        <v>0</v>
      </c>
      <c r="H149" s="204">
        <v>-2314.7049999999999</v>
      </c>
      <c r="I149" s="204">
        <v>28499.893</v>
      </c>
      <c r="K149" s="352"/>
      <c r="L149" s="352"/>
      <c r="M149" s="352"/>
      <c r="N149" s="352"/>
      <c r="O149" s="352"/>
      <c r="P149" s="352"/>
      <c r="Q149" s="352"/>
      <c r="R149" s="352"/>
    </row>
    <row r="150" spans="1:18" ht="26">
      <c r="A150" s="216" t="s">
        <v>686</v>
      </c>
      <c r="B150" s="204">
        <v>6824.268</v>
      </c>
      <c r="C150" s="204">
        <v>-205.10599999999999</v>
      </c>
      <c r="D150" s="204">
        <v>0</v>
      </c>
      <c r="E150" s="209">
        <v>6619.1620000000003</v>
      </c>
      <c r="F150" s="204">
        <v>0</v>
      </c>
      <c r="G150" s="204">
        <v>0</v>
      </c>
      <c r="H150" s="204">
        <v>2233.951</v>
      </c>
      <c r="I150" s="204">
        <v>8853.1129999999994</v>
      </c>
      <c r="K150" s="352"/>
      <c r="L150" s="352"/>
      <c r="M150" s="352"/>
      <c r="N150" s="352"/>
      <c r="O150" s="352"/>
      <c r="P150" s="352"/>
      <c r="Q150" s="352"/>
      <c r="R150" s="352"/>
    </row>
    <row r="151" spans="1:18" ht="13">
      <c r="A151" s="210" t="s">
        <v>45</v>
      </c>
      <c r="B151" s="204">
        <v>934.59</v>
      </c>
      <c r="C151" s="204">
        <v>-125.045</v>
      </c>
      <c r="D151" s="204">
        <v>0</v>
      </c>
      <c r="E151" s="204">
        <v>809.54600000000005</v>
      </c>
      <c r="F151" s="204">
        <v>0</v>
      </c>
      <c r="G151" s="204">
        <v>0</v>
      </c>
      <c r="H151" s="204">
        <v>-809.57</v>
      </c>
      <c r="I151" s="204">
        <v>0</v>
      </c>
      <c r="K151" s="352"/>
      <c r="L151" s="352"/>
      <c r="M151" s="352"/>
      <c r="N151" s="352"/>
      <c r="O151" s="352"/>
      <c r="P151" s="352"/>
      <c r="Q151" s="352"/>
      <c r="R151" s="352"/>
    </row>
    <row r="152" spans="1:18" ht="13">
      <c r="A152" s="210" t="s">
        <v>685</v>
      </c>
      <c r="B152" s="204">
        <v>646.39200000000005</v>
      </c>
      <c r="C152" s="204">
        <v>-16.974</v>
      </c>
      <c r="D152" s="204">
        <v>0</v>
      </c>
      <c r="E152" s="204">
        <v>629.41800000000001</v>
      </c>
      <c r="F152" s="204">
        <v>0</v>
      </c>
      <c r="G152" s="204">
        <v>0</v>
      </c>
      <c r="H152" s="204">
        <v>-629.41700000000003</v>
      </c>
      <c r="I152" s="204">
        <v>0</v>
      </c>
      <c r="K152" s="352"/>
      <c r="L152" s="352"/>
      <c r="M152" s="352"/>
      <c r="N152" s="352"/>
      <c r="O152" s="352"/>
      <c r="P152" s="352"/>
      <c r="Q152" s="352"/>
      <c r="R152" s="352"/>
    </row>
    <row r="153" spans="1:18" ht="13">
      <c r="A153" s="215" t="s">
        <v>684</v>
      </c>
      <c r="B153" s="204">
        <v>1.2849999999999999</v>
      </c>
      <c r="C153" s="204">
        <v>1.194</v>
      </c>
      <c r="D153" s="204">
        <v>0</v>
      </c>
      <c r="E153" s="204">
        <v>2.4790000000000001</v>
      </c>
      <c r="F153" s="204">
        <v>0</v>
      </c>
      <c r="G153" s="204">
        <v>0</v>
      </c>
      <c r="H153" s="204">
        <v>-2.4790000000000001</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ht="13">
      <c r="A155" s="211" t="s">
        <v>815</v>
      </c>
      <c r="B155" s="206">
        <v>-22427.018</v>
      </c>
      <c r="C155" s="206">
        <v>4629.3890000000001</v>
      </c>
      <c r="D155" s="206">
        <v>0</v>
      </c>
      <c r="E155" s="206">
        <v>-17797.629000000001</v>
      </c>
      <c r="F155" s="206">
        <v>0</v>
      </c>
      <c r="G155" s="206">
        <v>0</v>
      </c>
      <c r="H155" s="206">
        <v>-331.28300000000002</v>
      </c>
      <c r="I155" s="206">
        <v>-18128.912</v>
      </c>
      <c r="K155" s="352"/>
      <c r="L155" s="352"/>
      <c r="M155" s="352"/>
      <c r="N155" s="352"/>
      <c r="O155" s="352"/>
      <c r="P155" s="352"/>
      <c r="Q155" s="352"/>
      <c r="R155" s="352"/>
    </row>
    <row r="156" spans="1:18" ht="13">
      <c r="A156" s="210" t="s">
        <v>42</v>
      </c>
      <c r="B156" s="204">
        <v>-27196.141</v>
      </c>
      <c r="C156" s="204">
        <v>4629.3890000000001</v>
      </c>
      <c r="D156" s="204">
        <v>0</v>
      </c>
      <c r="E156" s="209">
        <v>-22566.751</v>
      </c>
      <c r="F156" s="204">
        <v>0</v>
      </c>
      <c r="G156" s="204">
        <v>0</v>
      </c>
      <c r="H156" s="204">
        <v>-331.28300000000002</v>
      </c>
      <c r="I156" s="204">
        <v>-22898.034</v>
      </c>
      <c r="K156" s="352"/>
      <c r="L156" s="352"/>
      <c r="M156" s="352"/>
      <c r="N156" s="352"/>
      <c r="O156" s="352"/>
      <c r="P156" s="352"/>
      <c r="Q156" s="352"/>
      <c r="R156" s="352"/>
    </row>
    <row r="157" spans="1:18" ht="13">
      <c r="A157" s="210" t="s">
        <v>680</v>
      </c>
      <c r="B157" s="204">
        <v>4769.1229999999996</v>
      </c>
      <c r="C157" s="204">
        <v>0</v>
      </c>
      <c r="D157" s="204">
        <v>0</v>
      </c>
      <c r="E157" s="209">
        <v>4769.1229999999996</v>
      </c>
      <c r="F157" s="204">
        <v>0</v>
      </c>
      <c r="G157" s="204">
        <v>0</v>
      </c>
      <c r="H157" s="204">
        <v>0</v>
      </c>
      <c r="I157" s="204">
        <v>4769.1229999999996</v>
      </c>
      <c r="K157" s="352"/>
      <c r="L157" s="352"/>
      <c r="M157" s="352"/>
      <c r="N157" s="352"/>
      <c r="O157" s="352"/>
      <c r="P157" s="352"/>
      <c r="Q157" s="352"/>
      <c r="R157" s="352"/>
    </row>
    <row r="158" spans="1:18" ht="13">
      <c r="A158" s="211" t="s">
        <v>679</v>
      </c>
      <c r="B158" s="206">
        <v>-1596.989</v>
      </c>
      <c r="C158" s="204">
        <v>0</v>
      </c>
      <c r="D158" s="206">
        <v>0</v>
      </c>
      <c r="E158" s="206">
        <v>-1596.989</v>
      </c>
      <c r="F158" s="206">
        <v>0</v>
      </c>
      <c r="G158" s="206">
        <v>0</v>
      </c>
      <c r="H158" s="206">
        <v>0</v>
      </c>
      <c r="I158" s="206">
        <v>-1596.989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ht="13">
      <c r="A160" s="211" t="s">
        <v>379</v>
      </c>
      <c r="B160" s="206">
        <v>-50198.678</v>
      </c>
      <c r="C160" s="206">
        <v>1059.192</v>
      </c>
      <c r="D160" s="206">
        <v>-1189.2070000000001</v>
      </c>
      <c r="E160" s="206">
        <v>-50328.692999999999</v>
      </c>
      <c r="F160" s="206">
        <v>0</v>
      </c>
      <c r="G160" s="206">
        <v>0</v>
      </c>
      <c r="H160" s="206">
        <v>1327.2550000000001</v>
      </c>
      <c r="I160" s="206">
        <v>-49001.438000000002</v>
      </c>
      <c r="K160" s="352"/>
      <c r="L160" s="352"/>
      <c r="M160" s="352"/>
      <c r="N160" s="352"/>
      <c r="O160" s="352"/>
      <c r="P160" s="352"/>
      <c r="Q160" s="352"/>
      <c r="R160" s="352"/>
    </row>
    <row r="161" spans="1:18" ht="13">
      <c r="A161" s="210" t="s">
        <v>678</v>
      </c>
      <c r="B161" s="204">
        <v>-44396.675000000003</v>
      </c>
      <c r="C161" s="204">
        <v>1062.135</v>
      </c>
      <c r="D161" s="204">
        <v>0</v>
      </c>
      <c r="E161" s="209">
        <v>-43334.538999999997</v>
      </c>
      <c r="F161" s="204">
        <v>0</v>
      </c>
      <c r="G161" s="204">
        <v>0</v>
      </c>
      <c r="H161" s="204">
        <v>1449.0050000000001</v>
      </c>
      <c r="I161" s="204">
        <v>-41885.534</v>
      </c>
      <c r="K161" s="352"/>
      <c r="L161" s="352"/>
      <c r="M161" s="352"/>
      <c r="N161" s="352"/>
      <c r="O161" s="352"/>
      <c r="P161" s="352"/>
      <c r="Q161" s="352"/>
      <c r="R161" s="352"/>
    </row>
    <row r="162" spans="1:18" ht="13">
      <c r="A162" s="210" t="s">
        <v>677</v>
      </c>
      <c r="B162" s="204">
        <v>-4742.2280000000001</v>
      </c>
      <c r="C162" s="204">
        <v>-2.9430000000000001</v>
      </c>
      <c r="D162" s="204">
        <v>-1189.2070000000001</v>
      </c>
      <c r="E162" s="209">
        <v>-5934.3779999999997</v>
      </c>
      <c r="F162" s="204">
        <v>0</v>
      </c>
      <c r="G162" s="204">
        <v>0</v>
      </c>
      <c r="H162" s="204">
        <v>-121.75</v>
      </c>
      <c r="I162" s="204">
        <v>-6056.1289999999999</v>
      </c>
      <c r="K162" s="352"/>
      <c r="L162" s="352"/>
      <c r="M162" s="352"/>
      <c r="N162" s="352"/>
      <c r="O162" s="352"/>
      <c r="P162" s="352"/>
      <c r="Q162" s="352"/>
      <c r="R162" s="352"/>
    </row>
    <row r="163" spans="1:18" ht="13">
      <c r="A163" s="210" t="s">
        <v>676</v>
      </c>
      <c r="B163" s="204">
        <v>-1059.7750000000001</v>
      </c>
      <c r="C163" s="204">
        <v>0</v>
      </c>
      <c r="D163" s="204">
        <v>0</v>
      </c>
      <c r="E163" s="209">
        <v>-1059.7750000000001</v>
      </c>
      <c r="F163" s="204">
        <v>0</v>
      </c>
      <c r="G163" s="204">
        <v>0</v>
      </c>
      <c r="H163" s="204">
        <v>0</v>
      </c>
      <c r="I163" s="204">
        <v>-1059.7750000000001</v>
      </c>
      <c r="K163" s="352"/>
      <c r="L163" s="352"/>
      <c r="M163" s="352"/>
      <c r="N163" s="352"/>
      <c r="O163" s="352"/>
      <c r="P163" s="352"/>
      <c r="Q163" s="352"/>
      <c r="R163" s="352"/>
    </row>
    <row r="164" spans="1:18" ht="13">
      <c r="A164" s="208"/>
      <c r="B164" s="204"/>
      <c r="C164" s="204"/>
      <c r="D164" s="204"/>
      <c r="E164" s="204"/>
      <c r="F164" s="204"/>
      <c r="G164" s="204"/>
      <c r="H164" s="204"/>
      <c r="I164" s="204"/>
      <c r="K164" s="352"/>
      <c r="L164" s="352"/>
      <c r="M164" s="352"/>
      <c r="N164" s="352"/>
      <c r="O164" s="352"/>
      <c r="P164" s="352"/>
      <c r="Q164" s="352"/>
      <c r="R164" s="352"/>
    </row>
    <row r="165" spans="1:18" ht="13">
      <c r="A165" s="205" t="s">
        <v>675</v>
      </c>
      <c r="B165" s="206">
        <v>14739.412</v>
      </c>
      <c r="C165" s="206">
        <v>6881.59</v>
      </c>
      <c r="D165" s="206">
        <v>13858.602000000001</v>
      </c>
      <c r="E165" s="206">
        <v>35479.603999999999</v>
      </c>
      <c r="F165" s="206">
        <v>0</v>
      </c>
      <c r="G165" s="206">
        <v>0</v>
      </c>
      <c r="H165" s="206">
        <v>-296.78100000000001</v>
      </c>
      <c r="I165" s="206">
        <v>35182.824000000001</v>
      </c>
      <c r="K165" s="352"/>
      <c r="L165" s="352"/>
      <c r="M165" s="352"/>
      <c r="N165" s="352"/>
      <c r="O165" s="352"/>
      <c r="P165" s="352"/>
      <c r="Q165" s="352"/>
      <c r="R165" s="352"/>
    </row>
    <row r="166" spans="1:18" ht="13">
      <c r="A166" s="207" t="s">
        <v>674</v>
      </c>
      <c r="B166" s="206">
        <v>9215.8220000000001</v>
      </c>
      <c r="C166" s="206">
        <v>-6408.9309999999996</v>
      </c>
      <c r="D166" s="206">
        <v>-13858.602000000001</v>
      </c>
      <c r="E166" s="206">
        <v>-11051.710999999999</v>
      </c>
      <c r="F166" s="206">
        <v>0</v>
      </c>
      <c r="G166" s="206">
        <v>0</v>
      </c>
      <c r="H166" s="206">
        <v>57.448999999999998</v>
      </c>
      <c r="I166" s="206">
        <v>-10994.262000000001</v>
      </c>
      <c r="K166" s="352"/>
      <c r="L166" s="352"/>
      <c r="M166" s="352"/>
      <c r="N166" s="352"/>
      <c r="O166" s="352"/>
      <c r="P166" s="352"/>
      <c r="Q166" s="352"/>
      <c r="R166" s="352"/>
    </row>
    <row r="167" spans="1:18" ht="13">
      <c r="A167" s="205" t="s">
        <v>673</v>
      </c>
      <c r="B167" s="206">
        <v>-239.33099999999999</v>
      </c>
      <c r="C167" s="206">
        <v>0</v>
      </c>
      <c r="D167" s="206">
        <v>0</v>
      </c>
      <c r="E167" s="206">
        <v>-239.33099999999999</v>
      </c>
      <c r="F167" s="206">
        <v>0</v>
      </c>
      <c r="G167" s="206">
        <v>0</v>
      </c>
      <c r="H167" s="206">
        <v>239.33099999999999</v>
      </c>
      <c r="I167" s="206">
        <v>0</v>
      </c>
      <c r="K167" s="352"/>
      <c r="L167" s="352"/>
      <c r="M167" s="352"/>
      <c r="N167" s="352"/>
      <c r="O167" s="352"/>
      <c r="P167" s="352"/>
      <c r="Q167" s="352"/>
      <c r="R167" s="352"/>
    </row>
    <row r="168" spans="1:18" ht="13">
      <c r="A168" s="205" t="s">
        <v>672</v>
      </c>
      <c r="B168" s="206">
        <v>-356.07100000000003</v>
      </c>
      <c r="C168" s="206">
        <v>0</v>
      </c>
      <c r="D168" s="206">
        <v>0</v>
      </c>
      <c r="E168" s="206">
        <v>-356.07100000000003</v>
      </c>
      <c r="F168" s="206">
        <v>0</v>
      </c>
      <c r="G168" s="206">
        <v>0</v>
      </c>
      <c r="H168" s="206">
        <v>0</v>
      </c>
      <c r="I168" s="206">
        <v>-356.07100000000003</v>
      </c>
      <c r="K168" s="352"/>
      <c r="L168" s="352"/>
      <c r="M168" s="352"/>
      <c r="N168" s="352"/>
      <c r="O168" s="352"/>
      <c r="P168" s="352"/>
      <c r="Q168" s="352"/>
      <c r="R168" s="352"/>
    </row>
    <row r="169" spans="1:18" ht="13">
      <c r="A169" s="205"/>
      <c r="B169" s="204">
        <v>0</v>
      </c>
      <c r="C169" s="204">
        <v>0</v>
      </c>
      <c r="D169" s="204">
        <v>0</v>
      </c>
      <c r="E169" s="204">
        <v>0</v>
      </c>
      <c r="F169" s="204">
        <v>0</v>
      </c>
      <c r="G169" s="204">
        <v>0</v>
      </c>
      <c r="H169" s="204">
        <v>0</v>
      </c>
      <c r="I169" s="204">
        <v>0</v>
      </c>
      <c r="K169" s="352"/>
      <c r="L169" s="352"/>
      <c r="M169" s="352"/>
      <c r="N169" s="352"/>
      <c r="O169" s="352"/>
      <c r="P169" s="352"/>
      <c r="Q169" s="352"/>
      <c r="R169" s="352"/>
    </row>
    <row r="170" spans="1:18" ht="13.5" thickBot="1">
      <c r="A170" s="203" t="s">
        <v>46</v>
      </c>
      <c r="B170" s="202">
        <v>23359.832999999999</v>
      </c>
      <c r="C170" s="202">
        <v>472.65899999999999</v>
      </c>
      <c r="D170" s="202">
        <v>0</v>
      </c>
      <c r="E170" s="202">
        <v>23832.491999999998</v>
      </c>
      <c r="F170" s="202">
        <v>0</v>
      </c>
      <c r="G170" s="202">
        <v>0</v>
      </c>
      <c r="H170" s="202">
        <v>0</v>
      </c>
      <c r="I170" s="202">
        <v>23832.491999999998</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000066"/>
  </sheetPr>
  <dimension ref="A1:R171"/>
  <sheetViews>
    <sheetView showGridLines="0" zoomScaleNormal="100" workbookViewId="0">
      <selection activeCell="BA1" sqref="BA1"/>
    </sheetView>
  </sheetViews>
  <sheetFormatPr defaultColWidth="9.1796875" defaultRowHeight="12.5"/>
  <cols>
    <col min="1" max="1" width="60" style="348" customWidth="1"/>
    <col min="2" max="2" width="16.26953125" style="199" customWidth="1"/>
    <col min="3" max="3" width="14.26953125" style="199" customWidth="1"/>
    <col min="4" max="7" width="15.1796875" style="199" customWidth="1"/>
    <col min="8" max="9" width="15.1796875" style="348" customWidth="1"/>
    <col min="10" max="16384" width="9.179687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893" t="s">
        <v>742</v>
      </c>
      <c r="B4" s="1938"/>
      <c r="C4" s="1938"/>
      <c r="D4" s="1938"/>
      <c r="E4" s="1938"/>
      <c r="F4" s="529"/>
      <c r="G4" s="529"/>
      <c r="H4" s="1938"/>
      <c r="I4" s="1938"/>
    </row>
    <row r="5" spans="1:18" ht="17.25" customHeight="1">
      <c r="A5" s="1890"/>
      <c r="B5" s="1939" t="s">
        <v>697</v>
      </c>
      <c r="C5" s="1939" t="s">
        <v>696</v>
      </c>
      <c r="D5" s="1939" t="s">
        <v>695</v>
      </c>
      <c r="E5" s="1939" t="s">
        <v>694</v>
      </c>
      <c r="F5" s="1939" t="s">
        <v>693</v>
      </c>
      <c r="G5" s="1939" t="s">
        <v>692</v>
      </c>
      <c r="H5" s="1939" t="s">
        <v>691</v>
      </c>
      <c r="I5" s="1939" t="s">
        <v>690</v>
      </c>
    </row>
    <row r="6" spans="1:18" ht="17.25" customHeight="1">
      <c r="A6" s="1890"/>
      <c r="B6" s="1940"/>
      <c r="C6" s="1940"/>
      <c r="D6" s="1940"/>
      <c r="E6" s="1941"/>
      <c r="F6" s="1941"/>
      <c r="G6" s="1941"/>
      <c r="H6" s="1941"/>
      <c r="I6" s="1940"/>
    </row>
    <row r="7" spans="1:18" ht="12.75" customHeight="1">
      <c r="A7" s="349"/>
      <c r="B7" s="219"/>
      <c r="C7" s="219"/>
      <c r="D7" s="220"/>
      <c r="E7" s="219"/>
      <c r="F7" s="219"/>
      <c r="G7" s="219"/>
      <c r="H7" s="219"/>
      <c r="I7" s="219"/>
    </row>
    <row r="8" spans="1:18" ht="12.75" customHeight="1">
      <c r="A8" s="212" t="s">
        <v>16</v>
      </c>
      <c r="B8" s="206">
        <v>23213.949000000001</v>
      </c>
      <c r="C8" s="206">
        <v>-1105.9090000000001</v>
      </c>
      <c r="D8" s="206">
        <v>2006.6420000000001</v>
      </c>
      <c r="E8" s="206">
        <v>24114.681</v>
      </c>
      <c r="F8" s="206">
        <v>0</v>
      </c>
      <c r="G8" s="206">
        <v>0</v>
      </c>
      <c r="H8" s="206">
        <v>-360.51100000000002</v>
      </c>
      <c r="I8" s="206">
        <v>23754.17</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12583.433000000001</v>
      </c>
      <c r="C10" s="204">
        <v>20.11</v>
      </c>
      <c r="D10" s="204">
        <v>2006.6420000000001</v>
      </c>
      <c r="E10" s="204">
        <v>14610.183999999999</v>
      </c>
      <c r="F10" s="204">
        <v>0</v>
      </c>
      <c r="G10" s="204">
        <v>0</v>
      </c>
      <c r="H10" s="204">
        <v>95.143000000000001</v>
      </c>
      <c r="I10" s="204">
        <v>14705.326999999999</v>
      </c>
      <c r="K10" s="352"/>
      <c r="L10" s="352"/>
      <c r="M10" s="352"/>
      <c r="N10" s="352"/>
      <c r="O10" s="352"/>
      <c r="P10" s="352"/>
      <c r="Q10" s="352"/>
      <c r="R10" s="352"/>
    </row>
    <row r="11" spans="1:18" ht="12.75" customHeight="1">
      <c r="A11" s="217" t="s">
        <v>688</v>
      </c>
      <c r="B11" s="204">
        <v>13571.903</v>
      </c>
      <c r="C11" s="204">
        <v>20.11</v>
      </c>
      <c r="D11" s="204">
        <v>0</v>
      </c>
      <c r="E11" s="204">
        <v>13592.013000000001</v>
      </c>
      <c r="F11" s="204">
        <v>0</v>
      </c>
      <c r="G11" s="204">
        <v>0</v>
      </c>
      <c r="H11" s="204">
        <v>95.143000000000001</v>
      </c>
      <c r="I11" s="204">
        <v>13687.156000000001</v>
      </c>
      <c r="K11" s="352"/>
      <c r="L11" s="352"/>
      <c r="M11" s="352"/>
      <c r="N11" s="352"/>
      <c r="O11" s="352"/>
      <c r="P11" s="352"/>
      <c r="Q11" s="352"/>
      <c r="R11" s="352"/>
    </row>
    <row r="12" spans="1:18" ht="12.75" customHeight="1">
      <c r="A12" s="217" t="s">
        <v>687</v>
      </c>
      <c r="B12" s="204">
        <v>-988.471</v>
      </c>
      <c r="C12" s="204">
        <v>0</v>
      </c>
      <c r="D12" s="204">
        <v>2006.6420000000001</v>
      </c>
      <c r="E12" s="204">
        <v>1018.171</v>
      </c>
      <c r="F12" s="204">
        <v>0</v>
      </c>
      <c r="G12" s="204">
        <v>0</v>
      </c>
      <c r="H12" s="204">
        <v>0</v>
      </c>
      <c r="I12" s="204">
        <v>1018.171</v>
      </c>
      <c r="K12" s="352"/>
      <c r="L12" s="352"/>
      <c r="M12" s="352"/>
      <c r="N12" s="352"/>
      <c r="O12" s="352"/>
      <c r="P12" s="352"/>
      <c r="Q12" s="352"/>
      <c r="R12" s="352"/>
    </row>
    <row r="13" spans="1:18" ht="12.75" customHeight="1">
      <c r="A13" s="210" t="s">
        <v>383</v>
      </c>
      <c r="B13" s="204">
        <v>7361.8890000000001</v>
      </c>
      <c r="C13" s="204">
        <v>0</v>
      </c>
      <c r="D13" s="204">
        <v>0</v>
      </c>
      <c r="E13" s="204">
        <v>7361.8890000000001</v>
      </c>
      <c r="F13" s="204">
        <v>0</v>
      </c>
      <c r="G13" s="204">
        <v>0</v>
      </c>
      <c r="H13" s="204">
        <v>-537.303</v>
      </c>
      <c r="I13" s="204">
        <v>6824.5860000000002</v>
      </c>
      <c r="K13" s="352"/>
      <c r="L13" s="352"/>
      <c r="M13" s="352"/>
      <c r="N13" s="352"/>
      <c r="O13" s="352"/>
      <c r="P13" s="352"/>
      <c r="Q13" s="352"/>
      <c r="R13" s="352"/>
    </row>
    <row r="14" spans="1:18" ht="25.5" customHeight="1">
      <c r="A14" s="216" t="s">
        <v>686</v>
      </c>
      <c r="B14" s="204">
        <v>1768.4870000000001</v>
      </c>
      <c r="C14" s="204">
        <v>24.367999999999999</v>
      </c>
      <c r="D14" s="204">
        <v>0</v>
      </c>
      <c r="E14" s="204">
        <v>1792.855</v>
      </c>
      <c r="F14" s="204">
        <v>0</v>
      </c>
      <c r="G14" s="204">
        <v>0</v>
      </c>
      <c r="H14" s="204">
        <v>431.40100000000001</v>
      </c>
      <c r="I14" s="204">
        <v>2224.2559999999999</v>
      </c>
      <c r="K14" s="352"/>
      <c r="L14" s="352"/>
      <c r="M14" s="352"/>
      <c r="N14" s="352"/>
      <c r="O14" s="352"/>
      <c r="P14" s="352"/>
      <c r="Q14" s="352"/>
      <c r="R14" s="352"/>
    </row>
    <row r="15" spans="1:18" ht="12.75" customHeight="1">
      <c r="A15" s="210" t="s">
        <v>45</v>
      </c>
      <c r="B15" s="204">
        <v>144.83500000000001</v>
      </c>
      <c r="C15" s="204">
        <v>28.907</v>
      </c>
      <c r="D15" s="204">
        <v>0</v>
      </c>
      <c r="E15" s="204">
        <v>173.74199999999999</v>
      </c>
      <c r="F15" s="204">
        <v>0</v>
      </c>
      <c r="G15" s="204">
        <v>0</v>
      </c>
      <c r="H15" s="204">
        <v>-173.74199999999999</v>
      </c>
      <c r="I15" s="204">
        <v>0</v>
      </c>
      <c r="K15" s="352"/>
      <c r="L15" s="352"/>
      <c r="M15" s="352"/>
      <c r="N15" s="352"/>
      <c r="O15" s="352"/>
      <c r="P15" s="352"/>
      <c r="Q15" s="352"/>
      <c r="R15" s="352"/>
    </row>
    <row r="16" spans="1:18" ht="12.75" customHeight="1">
      <c r="A16" s="210" t="s">
        <v>685</v>
      </c>
      <c r="B16" s="204">
        <v>216.554</v>
      </c>
      <c r="C16" s="204">
        <v>-28.184000000000001</v>
      </c>
      <c r="D16" s="204">
        <v>0</v>
      </c>
      <c r="E16" s="204">
        <v>188.37</v>
      </c>
      <c r="F16" s="204">
        <v>0</v>
      </c>
      <c r="G16" s="204">
        <v>0</v>
      </c>
      <c r="H16" s="204">
        <v>-188.369</v>
      </c>
      <c r="I16" s="204">
        <v>0</v>
      </c>
      <c r="K16" s="352"/>
      <c r="L16" s="352"/>
      <c r="M16" s="352"/>
      <c r="N16" s="352"/>
      <c r="O16" s="352"/>
      <c r="P16" s="352"/>
      <c r="Q16" s="352"/>
      <c r="R16" s="352"/>
    </row>
    <row r="17" spans="1:18" ht="12.75" customHeight="1">
      <c r="A17" s="215" t="s">
        <v>684</v>
      </c>
      <c r="B17" s="204">
        <v>1138.751</v>
      </c>
      <c r="C17" s="204">
        <v>-1151.1099999999999</v>
      </c>
      <c r="D17" s="204">
        <v>0</v>
      </c>
      <c r="E17" s="204">
        <v>-12.359</v>
      </c>
      <c r="F17" s="204">
        <v>0</v>
      </c>
      <c r="G17" s="204">
        <v>0</v>
      </c>
      <c r="H17" s="204">
        <v>12.36</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s="353" customFormat="1" ht="12.75" customHeight="1">
      <c r="A19" s="211" t="s">
        <v>815</v>
      </c>
      <c r="B19" s="206">
        <v>-4420.6469999999999</v>
      </c>
      <c r="C19" s="206">
        <v>1113</v>
      </c>
      <c r="D19" s="206">
        <v>0</v>
      </c>
      <c r="E19" s="206">
        <v>-3307.6469999999999</v>
      </c>
      <c r="F19" s="206">
        <v>0</v>
      </c>
      <c r="G19" s="206">
        <v>0</v>
      </c>
      <c r="H19" s="206">
        <v>23.677</v>
      </c>
      <c r="I19" s="206">
        <v>-3283.97</v>
      </c>
      <c r="K19" s="352"/>
      <c r="L19" s="352"/>
      <c r="M19" s="352"/>
      <c r="N19" s="352"/>
      <c r="O19" s="352"/>
      <c r="P19" s="352"/>
      <c r="Q19" s="352"/>
      <c r="R19" s="352"/>
    </row>
    <row r="20" spans="1:18" ht="12.75" customHeight="1">
      <c r="A20" s="210" t="s">
        <v>42</v>
      </c>
      <c r="B20" s="204">
        <v>-5750.4290000000001</v>
      </c>
      <c r="C20" s="204">
        <v>1113</v>
      </c>
      <c r="D20" s="204">
        <v>0</v>
      </c>
      <c r="E20" s="204">
        <v>-4637.4290000000001</v>
      </c>
      <c r="F20" s="204">
        <v>0</v>
      </c>
      <c r="G20" s="204">
        <v>0</v>
      </c>
      <c r="H20" s="204">
        <v>23.677</v>
      </c>
      <c r="I20" s="204">
        <v>-4613.7520000000004</v>
      </c>
      <c r="K20" s="352"/>
      <c r="L20" s="352"/>
      <c r="M20" s="352"/>
      <c r="N20" s="352"/>
      <c r="O20" s="352"/>
      <c r="P20" s="352"/>
      <c r="Q20" s="352"/>
      <c r="R20" s="352"/>
    </row>
    <row r="21" spans="1:18" ht="12.75" customHeight="1">
      <c r="A21" s="210" t="s">
        <v>680</v>
      </c>
      <c r="B21" s="204">
        <v>1329.7819999999999</v>
      </c>
      <c r="C21" s="204">
        <v>0</v>
      </c>
      <c r="D21" s="204">
        <v>0</v>
      </c>
      <c r="E21" s="204">
        <v>1329.7819999999999</v>
      </c>
      <c r="F21" s="204">
        <v>0</v>
      </c>
      <c r="G21" s="204">
        <v>0</v>
      </c>
      <c r="H21" s="204">
        <v>0</v>
      </c>
      <c r="I21" s="204">
        <v>1329.7819999999999</v>
      </c>
      <c r="K21" s="352"/>
      <c r="L21" s="352"/>
      <c r="M21" s="352"/>
      <c r="N21" s="352"/>
      <c r="O21" s="352"/>
      <c r="P21" s="352"/>
      <c r="Q21" s="352"/>
      <c r="R21" s="352"/>
    </row>
    <row r="22" spans="1:18" s="353" customFormat="1" ht="12.75" customHeight="1">
      <c r="A22" s="211" t="s">
        <v>679</v>
      </c>
      <c r="B22" s="206">
        <v>-497.27800000000002</v>
      </c>
      <c r="C22" s="206">
        <v>0</v>
      </c>
      <c r="D22" s="206">
        <v>0</v>
      </c>
      <c r="E22" s="206">
        <v>-497.27800000000002</v>
      </c>
      <c r="F22" s="206">
        <v>0</v>
      </c>
      <c r="G22" s="206">
        <v>0</v>
      </c>
      <c r="H22" s="206">
        <v>0</v>
      </c>
      <c r="I22" s="206">
        <v>-497.27800000000002</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-11944.739</v>
      </c>
      <c r="C24" s="206">
        <v>277.70100000000002</v>
      </c>
      <c r="D24" s="206">
        <v>-211.52600000000001</v>
      </c>
      <c r="E24" s="206">
        <v>-11878.564</v>
      </c>
      <c r="F24" s="206">
        <v>0</v>
      </c>
      <c r="G24" s="206">
        <v>0</v>
      </c>
      <c r="H24" s="206">
        <v>245.41399999999999</v>
      </c>
      <c r="I24" s="206">
        <v>-11633.151</v>
      </c>
      <c r="K24" s="352"/>
      <c r="L24" s="352"/>
      <c r="M24" s="352"/>
      <c r="N24" s="352"/>
      <c r="O24" s="352"/>
      <c r="P24" s="352"/>
      <c r="Q24" s="352"/>
      <c r="R24" s="352"/>
    </row>
    <row r="25" spans="1:18" ht="12.75" customHeight="1">
      <c r="A25" s="210" t="s">
        <v>678</v>
      </c>
      <c r="B25" s="204">
        <v>-10636.234</v>
      </c>
      <c r="C25" s="204">
        <v>277.70100000000002</v>
      </c>
      <c r="D25" s="204">
        <v>0</v>
      </c>
      <c r="E25" s="204">
        <v>-10358.531999999999</v>
      </c>
      <c r="F25" s="204">
        <v>0</v>
      </c>
      <c r="G25" s="204">
        <v>0</v>
      </c>
      <c r="H25" s="204">
        <v>245.41399999999999</v>
      </c>
      <c r="I25" s="204">
        <v>-10113.119000000001</v>
      </c>
      <c r="K25" s="352"/>
      <c r="L25" s="352"/>
      <c r="M25" s="352"/>
      <c r="N25" s="352"/>
      <c r="O25" s="352"/>
      <c r="P25" s="352"/>
      <c r="Q25" s="352"/>
      <c r="R25" s="352"/>
    </row>
    <row r="26" spans="1:18" ht="12.75" customHeight="1">
      <c r="A26" s="210" t="s">
        <v>677</v>
      </c>
      <c r="B26" s="204">
        <v>-1027.4680000000001</v>
      </c>
      <c r="C26" s="204">
        <v>0</v>
      </c>
      <c r="D26" s="204">
        <v>-211.52600000000001</v>
      </c>
      <c r="E26" s="204">
        <v>-1238.9939999999999</v>
      </c>
      <c r="F26" s="204">
        <v>0</v>
      </c>
      <c r="G26" s="204">
        <v>0</v>
      </c>
      <c r="H26" s="204">
        <v>0</v>
      </c>
      <c r="I26" s="204">
        <v>-1238.9939999999999</v>
      </c>
      <c r="K26" s="352"/>
      <c r="L26" s="352"/>
      <c r="M26" s="352"/>
      <c r="N26" s="352"/>
      <c r="O26" s="352"/>
      <c r="P26" s="352"/>
      <c r="Q26" s="352"/>
      <c r="R26" s="352"/>
    </row>
    <row r="27" spans="1:18" ht="12.75" customHeight="1">
      <c r="A27" s="210" t="s">
        <v>676</v>
      </c>
      <c r="B27" s="204">
        <v>-281.03800000000001</v>
      </c>
      <c r="C27" s="204">
        <v>0</v>
      </c>
      <c r="D27" s="204">
        <v>0</v>
      </c>
      <c r="E27" s="204">
        <v>-281.03800000000001</v>
      </c>
      <c r="F27" s="204">
        <v>0</v>
      </c>
      <c r="G27" s="204">
        <v>0</v>
      </c>
      <c r="H27" s="204">
        <v>0</v>
      </c>
      <c r="I27" s="204">
        <v>-281.03800000000001</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6351.2839999999997</v>
      </c>
      <c r="C29" s="206">
        <v>284.79199999999997</v>
      </c>
      <c r="D29" s="206">
        <v>1795.116</v>
      </c>
      <c r="E29" s="206">
        <v>8431.1910000000007</v>
      </c>
      <c r="F29" s="206">
        <v>0</v>
      </c>
      <c r="G29" s="206">
        <v>0</v>
      </c>
      <c r="H29" s="206">
        <v>-91.421000000000006</v>
      </c>
      <c r="I29" s="206">
        <v>8339.77</v>
      </c>
      <c r="K29" s="352"/>
      <c r="L29" s="352"/>
      <c r="M29" s="352"/>
      <c r="N29" s="352"/>
      <c r="O29" s="352"/>
      <c r="P29" s="352"/>
      <c r="Q29" s="352"/>
      <c r="R29" s="352"/>
    </row>
    <row r="30" spans="1:18" ht="12.75" customHeight="1">
      <c r="A30" s="207" t="s">
        <v>674</v>
      </c>
      <c r="B30" s="206">
        <v>-673.91300000000001</v>
      </c>
      <c r="C30" s="206">
        <v>-144.07300000000001</v>
      </c>
      <c r="D30" s="206">
        <v>-1795.116</v>
      </c>
      <c r="E30" s="206">
        <v>-2613.1019999999999</v>
      </c>
      <c r="F30" s="206">
        <v>0</v>
      </c>
      <c r="G30" s="206">
        <v>0</v>
      </c>
      <c r="H30" s="206">
        <v>18.134</v>
      </c>
      <c r="I30" s="206">
        <v>-2594.9679999999998</v>
      </c>
      <c r="K30" s="352"/>
      <c r="L30" s="352"/>
      <c r="M30" s="352"/>
      <c r="N30" s="352"/>
      <c r="O30" s="352"/>
      <c r="P30" s="352"/>
      <c r="Q30" s="352"/>
      <c r="R30" s="352"/>
    </row>
    <row r="31" spans="1:18" ht="12.75" customHeight="1">
      <c r="A31" s="205" t="s">
        <v>673</v>
      </c>
      <c r="B31" s="206">
        <v>-73.287000000000006</v>
      </c>
      <c r="C31" s="206">
        <v>0</v>
      </c>
      <c r="D31" s="206">
        <v>0</v>
      </c>
      <c r="E31" s="206">
        <v>-73.287000000000006</v>
      </c>
      <c r="F31" s="206">
        <v>0</v>
      </c>
      <c r="G31" s="206">
        <v>0</v>
      </c>
      <c r="H31" s="206">
        <v>73.287000000000006</v>
      </c>
      <c r="I31" s="206">
        <v>0</v>
      </c>
      <c r="K31" s="352"/>
      <c r="L31" s="352"/>
      <c r="M31" s="352"/>
      <c r="N31" s="352"/>
      <c r="O31" s="352"/>
      <c r="P31" s="352"/>
      <c r="Q31" s="352"/>
      <c r="R31" s="352"/>
    </row>
    <row r="32" spans="1:18" ht="12.75" customHeight="1">
      <c r="A32" s="205" t="s">
        <v>672</v>
      </c>
      <c r="B32" s="206">
        <v>-84.236999999999995</v>
      </c>
      <c r="C32" s="206">
        <v>-0.57499999999999996</v>
      </c>
      <c r="D32" s="206">
        <v>0</v>
      </c>
      <c r="E32" s="206">
        <v>-84.811999999999998</v>
      </c>
      <c r="F32" s="206">
        <v>0</v>
      </c>
      <c r="G32" s="206">
        <v>0</v>
      </c>
      <c r="H32" s="206">
        <v>0</v>
      </c>
      <c r="I32" s="206">
        <v>-84.811999999999998</v>
      </c>
      <c r="K32" s="352"/>
      <c r="L32" s="352"/>
      <c r="M32" s="352"/>
      <c r="N32" s="352"/>
      <c r="O32" s="352"/>
      <c r="P32" s="352"/>
      <c r="Q32" s="352"/>
      <c r="R32" s="352"/>
    </row>
    <row r="33" spans="1:18" ht="12.75" customHeight="1">
      <c r="A33" s="205"/>
      <c r="B33" s="204"/>
      <c r="C33" s="204"/>
      <c r="D33" s="204"/>
      <c r="E33" s="204"/>
      <c r="F33" s="204"/>
      <c r="G33" s="204"/>
      <c r="H33" s="204"/>
      <c r="I33" s="204"/>
      <c r="K33" s="352"/>
      <c r="L33" s="352"/>
      <c r="M33" s="352"/>
      <c r="N33" s="352"/>
      <c r="O33" s="352"/>
      <c r="P33" s="352"/>
      <c r="Q33" s="352"/>
      <c r="R33" s="352"/>
    </row>
    <row r="34" spans="1:18" ht="13.5" customHeight="1" thickBot="1">
      <c r="A34" s="203" t="s">
        <v>46</v>
      </c>
      <c r="B34" s="202">
        <v>5519.8469999999998</v>
      </c>
      <c r="C34" s="202">
        <v>140.143</v>
      </c>
      <c r="D34" s="202">
        <v>0</v>
      </c>
      <c r="E34" s="202">
        <v>5659.99</v>
      </c>
      <c r="F34" s="202">
        <v>0</v>
      </c>
      <c r="G34" s="202">
        <v>0</v>
      </c>
      <c r="H34" s="202">
        <v>0</v>
      </c>
      <c r="I34" s="202">
        <v>5659.99</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893" t="s">
        <v>743</v>
      </c>
      <c r="B38" s="1938"/>
      <c r="C38" s="1938"/>
      <c r="D38" s="1938"/>
      <c r="E38" s="1938"/>
      <c r="F38" s="529"/>
      <c r="G38" s="529"/>
      <c r="H38" s="1938"/>
      <c r="I38" s="1938"/>
    </row>
    <row r="39" spans="1:18" ht="17.25" customHeight="1">
      <c r="A39" s="1890"/>
      <c r="B39" s="1939" t="s">
        <v>697</v>
      </c>
      <c r="C39" s="1939" t="s">
        <v>696</v>
      </c>
      <c r="D39" s="1939" t="s">
        <v>695</v>
      </c>
      <c r="E39" s="1939" t="s">
        <v>694</v>
      </c>
      <c r="F39" s="1939" t="s">
        <v>693</v>
      </c>
      <c r="G39" s="1939" t="s">
        <v>692</v>
      </c>
      <c r="H39" s="1939" t="s">
        <v>691</v>
      </c>
      <c r="I39" s="1939" t="s">
        <v>690</v>
      </c>
    </row>
    <row r="40" spans="1:18" ht="17.25" customHeight="1">
      <c r="A40" s="1890"/>
      <c r="B40" s="1940"/>
      <c r="C40" s="1940"/>
      <c r="D40" s="1940"/>
      <c r="E40" s="1941"/>
      <c r="F40" s="1941"/>
      <c r="G40" s="1941"/>
      <c r="H40" s="1941"/>
      <c r="I40" s="1940"/>
    </row>
    <row r="41" spans="1:18" ht="12.75" customHeight="1">
      <c r="A41" s="349"/>
      <c r="B41" s="219"/>
      <c r="C41" s="219"/>
      <c r="D41" s="220"/>
      <c r="E41" s="219"/>
      <c r="F41" s="219"/>
      <c r="G41" s="219"/>
      <c r="H41" s="219"/>
    </row>
    <row r="42" spans="1:18" ht="12.75" customHeight="1">
      <c r="A42" s="212" t="s">
        <v>16</v>
      </c>
      <c r="B42" s="206">
        <v>21406.495999999999</v>
      </c>
      <c r="C42" s="206">
        <v>-158.19200000000001</v>
      </c>
      <c r="D42" s="206">
        <v>2322.4189999999999</v>
      </c>
      <c r="E42" s="206">
        <v>23570.723000000002</v>
      </c>
      <c r="F42" s="206">
        <v>0</v>
      </c>
      <c r="G42" s="206">
        <v>0</v>
      </c>
      <c r="H42" s="206">
        <v>-265.23200000000003</v>
      </c>
      <c r="I42" s="206">
        <v>23305.491999999998</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12044.153</v>
      </c>
      <c r="C44" s="204">
        <v>30.088999999999999</v>
      </c>
      <c r="D44" s="204">
        <v>2322.4189999999999</v>
      </c>
      <c r="E44" s="204">
        <v>14396.661</v>
      </c>
      <c r="F44" s="204">
        <v>0</v>
      </c>
      <c r="G44" s="204">
        <v>0</v>
      </c>
      <c r="H44" s="204">
        <v>-27.356999999999999</v>
      </c>
      <c r="I44" s="204">
        <v>14369.305</v>
      </c>
      <c r="K44" s="352"/>
      <c r="L44" s="352"/>
      <c r="M44" s="352"/>
      <c r="N44" s="352"/>
      <c r="O44" s="352"/>
      <c r="P44" s="352"/>
      <c r="Q44" s="352"/>
      <c r="R44" s="352"/>
    </row>
    <row r="45" spans="1:18" ht="12.75" customHeight="1">
      <c r="A45" s="217" t="s">
        <v>688</v>
      </c>
      <c r="B45" s="204">
        <v>13284.022000000001</v>
      </c>
      <c r="C45" s="204">
        <v>30.088999999999999</v>
      </c>
      <c r="D45" s="204">
        <v>0</v>
      </c>
      <c r="E45" s="204">
        <v>13314.11</v>
      </c>
      <c r="F45" s="204">
        <v>0</v>
      </c>
      <c r="G45" s="204">
        <v>0</v>
      </c>
      <c r="H45" s="204">
        <v>-27.356999999999999</v>
      </c>
      <c r="I45" s="204">
        <v>13286.754000000001</v>
      </c>
      <c r="K45" s="352"/>
      <c r="L45" s="352"/>
      <c r="M45" s="352"/>
      <c r="N45" s="352"/>
      <c r="O45" s="352"/>
      <c r="P45" s="352"/>
      <c r="Q45" s="352"/>
      <c r="R45" s="352"/>
    </row>
    <row r="46" spans="1:18" ht="12.75" customHeight="1">
      <c r="A46" s="217" t="s">
        <v>687</v>
      </c>
      <c r="B46" s="204">
        <v>-1239.8689999999999</v>
      </c>
      <c r="C46" s="204">
        <v>0</v>
      </c>
      <c r="D46" s="204">
        <v>2322.4189999999999</v>
      </c>
      <c r="E46" s="204">
        <v>1082.5509999999999</v>
      </c>
      <c r="F46" s="204">
        <v>0</v>
      </c>
      <c r="G46" s="204">
        <v>0</v>
      </c>
      <c r="H46" s="204">
        <v>0</v>
      </c>
      <c r="I46" s="204">
        <v>1082.5509999999999</v>
      </c>
      <c r="K46" s="352"/>
      <c r="L46" s="352"/>
      <c r="M46" s="352"/>
      <c r="N46" s="352"/>
      <c r="O46" s="352"/>
      <c r="P46" s="352"/>
      <c r="Q46" s="352"/>
      <c r="R46" s="352"/>
    </row>
    <row r="47" spans="1:18" ht="12.75" customHeight="1">
      <c r="A47" s="210" t="s">
        <v>383</v>
      </c>
      <c r="B47" s="204">
        <v>7068.7</v>
      </c>
      <c r="C47" s="204">
        <v>0</v>
      </c>
      <c r="D47" s="204">
        <v>0</v>
      </c>
      <c r="E47" s="204">
        <v>7068.7</v>
      </c>
      <c r="F47" s="204">
        <v>0</v>
      </c>
      <c r="G47" s="204">
        <v>0</v>
      </c>
      <c r="H47" s="204">
        <v>-511.029</v>
      </c>
      <c r="I47" s="204">
        <v>6557.6710000000003</v>
      </c>
      <c r="K47" s="352"/>
      <c r="L47" s="352"/>
      <c r="M47" s="352"/>
      <c r="N47" s="352"/>
      <c r="O47" s="352"/>
      <c r="P47" s="352"/>
      <c r="Q47" s="352"/>
      <c r="R47" s="352"/>
    </row>
    <row r="48" spans="1:18" ht="25.5" customHeight="1">
      <c r="A48" s="216" t="s">
        <v>686</v>
      </c>
      <c r="B48" s="204">
        <v>1806.2429999999999</v>
      </c>
      <c r="C48" s="204">
        <v>0</v>
      </c>
      <c r="D48" s="204">
        <v>0</v>
      </c>
      <c r="E48" s="204">
        <v>1806.2429999999999</v>
      </c>
      <c r="F48" s="204">
        <v>0</v>
      </c>
      <c r="G48" s="204">
        <v>0</v>
      </c>
      <c r="H48" s="204">
        <v>572.274</v>
      </c>
      <c r="I48" s="204">
        <v>2378.5169999999998</v>
      </c>
      <c r="K48" s="352"/>
      <c r="L48" s="352"/>
      <c r="M48" s="352"/>
      <c r="N48" s="352"/>
      <c r="O48" s="352"/>
      <c r="P48" s="352"/>
      <c r="Q48" s="352"/>
      <c r="R48" s="352"/>
    </row>
    <row r="49" spans="1:18" ht="12.75" customHeight="1">
      <c r="A49" s="210" t="s">
        <v>45</v>
      </c>
      <c r="B49" s="204">
        <v>342.27199999999999</v>
      </c>
      <c r="C49" s="204">
        <v>-188.28100000000001</v>
      </c>
      <c r="D49" s="204">
        <v>0</v>
      </c>
      <c r="E49" s="204">
        <v>153.99100000000001</v>
      </c>
      <c r="F49" s="204">
        <v>0</v>
      </c>
      <c r="G49" s="204">
        <v>0</v>
      </c>
      <c r="H49" s="204">
        <v>-153.99199999999999</v>
      </c>
      <c r="I49" s="204">
        <v>0</v>
      </c>
      <c r="K49" s="352"/>
      <c r="L49" s="352"/>
      <c r="M49" s="352"/>
      <c r="N49" s="352"/>
      <c r="O49" s="352"/>
      <c r="P49" s="352"/>
      <c r="Q49" s="352"/>
      <c r="R49" s="352"/>
    </row>
    <row r="50" spans="1:18" ht="12.75" customHeight="1">
      <c r="A50" s="210" t="s">
        <v>685</v>
      </c>
      <c r="B50" s="204">
        <v>142.126</v>
      </c>
      <c r="C50" s="204">
        <v>0</v>
      </c>
      <c r="D50" s="204">
        <v>0</v>
      </c>
      <c r="E50" s="204">
        <v>142.126</v>
      </c>
      <c r="F50" s="204">
        <v>0</v>
      </c>
      <c r="G50" s="204">
        <v>0</v>
      </c>
      <c r="H50" s="204">
        <v>-142.126</v>
      </c>
      <c r="I50" s="204">
        <v>0</v>
      </c>
      <c r="K50" s="352"/>
      <c r="L50" s="352"/>
      <c r="M50" s="352"/>
      <c r="N50" s="352"/>
      <c r="O50" s="352"/>
      <c r="P50" s="352"/>
      <c r="Q50" s="352"/>
      <c r="R50" s="352"/>
    </row>
    <row r="51" spans="1:18" ht="12.75" customHeight="1">
      <c r="A51" s="215" t="s">
        <v>684</v>
      </c>
      <c r="B51" s="204">
        <v>3.0019999999999998</v>
      </c>
      <c r="C51" s="204">
        <v>0</v>
      </c>
      <c r="D51" s="204">
        <v>0</v>
      </c>
      <c r="E51" s="204">
        <v>3.0019999999999998</v>
      </c>
      <c r="F51" s="204">
        <v>0</v>
      </c>
      <c r="G51" s="204">
        <v>0</v>
      </c>
      <c r="H51" s="204">
        <v>-3.0019999999999998</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-3407.3229999999999</v>
      </c>
      <c r="C53" s="206">
        <v>69.772000000000006</v>
      </c>
      <c r="D53" s="206">
        <v>0</v>
      </c>
      <c r="E53" s="206">
        <v>-3337.5509999999999</v>
      </c>
      <c r="F53" s="206">
        <v>0</v>
      </c>
      <c r="G53" s="206">
        <v>0</v>
      </c>
      <c r="H53" s="206">
        <v>-5.7560000000000002</v>
      </c>
      <c r="I53" s="206">
        <v>-3343.3069999999998</v>
      </c>
      <c r="K53" s="352"/>
      <c r="L53" s="352"/>
      <c r="M53" s="352"/>
      <c r="N53" s="352"/>
      <c r="O53" s="352"/>
      <c r="P53" s="352"/>
      <c r="Q53" s="352"/>
      <c r="R53" s="352"/>
    </row>
    <row r="54" spans="1:18" ht="12.75" customHeight="1">
      <c r="A54" s="210" t="s">
        <v>42</v>
      </c>
      <c r="B54" s="204">
        <v>-4804.8190000000004</v>
      </c>
      <c r="C54" s="204">
        <v>69.772000000000006</v>
      </c>
      <c r="D54" s="204">
        <v>0</v>
      </c>
      <c r="E54" s="204">
        <v>-4735.0469999999996</v>
      </c>
      <c r="F54" s="204">
        <v>0</v>
      </c>
      <c r="G54" s="204">
        <v>0</v>
      </c>
      <c r="H54" s="204">
        <v>-5.7560000000000002</v>
      </c>
      <c r="I54" s="204">
        <v>-4740.8029999999999</v>
      </c>
      <c r="K54" s="352"/>
      <c r="L54" s="352"/>
      <c r="M54" s="352"/>
      <c r="N54" s="352"/>
      <c r="O54" s="352"/>
      <c r="P54" s="352"/>
      <c r="Q54" s="352"/>
      <c r="R54" s="352"/>
    </row>
    <row r="55" spans="1:18" ht="12.75" customHeight="1">
      <c r="A55" s="210" t="s">
        <v>680</v>
      </c>
      <c r="B55" s="204">
        <v>1397.4960000000001</v>
      </c>
      <c r="C55" s="204">
        <v>0</v>
      </c>
      <c r="D55" s="204">
        <v>0</v>
      </c>
      <c r="E55" s="204">
        <v>1397.4960000000001</v>
      </c>
      <c r="F55" s="204">
        <v>0</v>
      </c>
      <c r="G55" s="204">
        <v>0</v>
      </c>
      <c r="H55" s="204">
        <v>0</v>
      </c>
      <c r="I55" s="204">
        <v>1397.4960000000001</v>
      </c>
      <c r="K55" s="352"/>
      <c r="L55" s="352"/>
      <c r="M55" s="352"/>
      <c r="N55" s="352"/>
      <c r="O55" s="352"/>
      <c r="P55" s="352"/>
      <c r="Q55" s="352"/>
      <c r="R55" s="352"/>
    </row>
    <row r="56" spans="1:18" ht="12.75" customHeight="1">
      <c r="A56" s="211" t="s">
        <v>679</v>
      </c>
      <c r="B56" s="206">
        <v>-558.69899999999996</v>
      </c>
      <c r="C56" s="206">
        <v>0</v>
      </c>
      <c r="D56" s="206">
        <v>0</v>
      </c>
      <c r="E56" s="206">
        <v>-558.69899999999996</v>
      </c>
      <c r="F56" s="206">
        <v>0</v>
      </c>
      <c r="G56" s="206">
        <v>0</v>
      </c>
      <c r="H56" s="206">
        <v>0</v>
      </c>
      <c r="I56" s="206">
        <v>-558.69899999999996</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-11383.138000000001</v>
      </c>
      <c r="C58" s="206">
        <v>127.309</v>
      </c>
      <c r="D58" s="206">
        <v>-246.255</v>
      </c>
      <c r="E58" s="206">
        <v>-11502.084999999999</v>
      </c>
      <c r="F58" s="206">
        <v>0</v>
      </c>
      <c r="G58" s="206">
        <v>0</v>
      </c>
      <c r="H58" s="206">
        <v>210.48099999999999</v>
      </c>
      <c r="I58" s="206">
        <v>-11291.603999999999</v>
      </c>
      <c r="K58" s="352"/>
      <c r="L58" s="352"/>
      <c r="M58" s="352"/>
      <c r="N58" s="352"/>
      <c r="O58" s="352"/>
      <c r="P58" s="352"/>
      <c r="Q58" s="352"/>
      <c r="R58" s="352"/>
    </row>
    <row r="59" spans="1:18" ht="12.75" customHeight="1">
      <c r="A59" s="210" t="s">
        <v>678</v>
      </c>
      <c r="B59" s="204">
        <v>-10091.073</v>
      </c>
      <c r="C59" s="204">
        <v>127.309</v>
      </c>
      <c r="D59" s="204">
        <v>0</v>
      </c>
      <c r="E59" s="204">
        <v>-9963.7639999999992</v>
      </c>
      <c r="F59" s="204">
        <v>0</v>
      </c>
      <c r="G59" s="204">
        <v>0</v>
      </c>
      <c r="H59" s="204">
        <v>210.48099999999999</v>
      </c>
      <c r="I59" s="204">
        <v>-9753.2829999999994</v>
      </c>
      <c r="K59" s="352"/>
      <c r="L59" s="352"/>
      <c r="M59" s="352"/>
      <c r="N59" s="352"/>
      <c r="O59" s="352"/>
      <c r="P59" s="352"/>
      <c r="Q59" s="352"/>
      <c r="R59" s="352"/>
    </row>
    <row r="60" spans="1:18" ht="12.75" customHeight="1">
      <c r="A60" s="210" t="s">
        <v>677</v>
      </c>
      <c r="B60" s="204">
        <v>-1008.023</v>
      </c>
      <c r="C60" s="204">
        <v>0</v>
      </c>
      <c r="D60" s="204">
        <v>-246.255</v>
      </c>
      <c r="E60" s="204">
        <v>-1254.278</v>
      </c>
      <c r="F60" s="204">
        <v>0</v>
      </c>
      <c r="G60" s="204">
        <v>0</v>
      </c>
      <c r="H60" s="204">
        <v>0</v>
      </c>
      <c r="I60" s="204">
        <v>-1254.278</v>
      </c>
      <c r="K60" s="352"/>
      <c r="L60" s="352"/>
      <c r="M60" s="352"/>
      <c r="N60" s="352"/>
      <c r="O60" s="352"/>
      <c r="P60" s="352"/>
      <c r="Q60" s="352"/>
      <c r="R60" s="352"/>
    </row>
    <row r="61" spans="1:18" ht="12.75" customHeight="1">
      <c r="A61" s="210" t="s">
        <v>676</v>
      </c>
      <c r="B61" s="204">
        <v>-284.04300000000001</v>
      </c>
      <c r="C61" s="204">
        <v>0</v>
      </c>
      <c r="D61" s="204">
        <v>0</v>
      </c>
      <c r="E61" s="204">
        <v>-284.04300000000001</v>
      </c>
      <c r="F61" s="204">
        <v>0</v>
      </c>
      <c r="G61" s="204">
        <v>0</v>
      </c>
      <c r="H61" s="204">
        <v>0</v>
      </c>
      <c r="I61" s="204">
        <v>-284.04300000000001</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6057.3360000000002</v>
      </c>
      <c r="C63" s="206">
        <v>38.887999999999998</v>
      </c>
      <c r="D63" s="206">
        <v>2076.1640000000002</v>
      </c>
      <c r="E63" s="206">
        <v>8172.3890000000001</v>
      </c>
      <c r="F63" s="206">
        <v>0</v>
      </c>
      <c r="G63" s="206">
        <v>0</v>
      </c>
      <c r="H63" s="206">
        <v>-60.506999999999998</v>
      </c>
      <c r="I63" s="206">
        <v>8111.8819999999996</v>
      </c>
      <c r="K63" s="352"/>
      <c r="L63" s="352"/>
      <c r="M63" s="352"/>
      <c r="N63" s="352"/>
      <c r="O63" s="352"/>
      <c r="P63" s="352"/>
      <c r="Q63" s="352"/>
      <c r="R63" s="352"/>
    </row>
    <row r="64" spans="1:18" ht="12.75" customHeight="1">
      <c r="A64" s="207" t="s">
        <v>674</v>
      </c>
      <c r="B64" s="206">
        <v>-525.84699999999998</v>
      </c>
      <c r="C64" s="206">
        <v>19.460999999999999</v>
      </c>
      <c r="D64" s="206">
        <v>-2076.1640000000002</v>
      </c>
      <c r="E64" s="206">
        <v>-2582.5509999999999</v>
      </c>
      <c r="F64" s="206">
        <v>0</v>
      </c>
      <c r="G64" s="206">
        <v>0</v>
      </c>
      <c r="H64" s="206">
        <v>11.582000000000001</v>
      </c>
      <c r="I64" s="206">
        <v>-2570.9690000000001</v>
      </c>
      <c r="K64" s="352"/>
      <c r="L64" s="352"/>
      <c r="M64" s="352"/>
      <c r="N64" s="352"/>
      <c r="O64" s="352"/>
      <c r="P64" s="352"/>
      <c r="Q64" s="352"/>
      <c r="R64" s="352"/>
    </row>
    <row r="65" spans="1:18" ht="12.75" customHeight="1">
      <c r="A65" s="205" t="s">
        <v>673</v>
      </c>
      <c r="B65" s="206">
        <v>-48.924999999999997</v>
      </c>
      <c r="C65" s="206">
        <v>0</v>
      </c>
      <c r="D65" s="206">
        <v>0</v>
      </c>
      <c r="E65" s="206">
        <v>-48.924999999999997</v>
      </c>
      <c r="F65" s="206">
        <v>0</v>
      </c>
      <c r="G65" s="206">
        <v>0</v>
      </c>
      <c r="H65" s="206">
        <v>48.924999999999997</v>
      </c>
      <c r="I65" s="206">
        <v>0</v>
      </c>
      <c r="K65" s="352"/>
      <c r="L65" s="352"/>
      <c r="M65" s="352"/>
      <c r="N65" s="352"/>
      <c r="O65" s="352"/>
      <c r="P65" s="352"/>
      <c r="Q65" s="352"/>
      <c r="R65" s="352"/>
    </row>
    <row r="66" spans="1:18" ht="12.75" customHeight="1">
      <c r="A66" s="205" t="s">
        <v>672</v>
      </c>
      <c r="B66" s="206">
        <v>-78.775000000000006</v>
      </c>
      <c r="C66" s="206">
        <v>-5.15</v>
      </c>
      <c r="D66" s="206">
        <v>0</v>
      </c>
      <c r="E66" s="206">
        <v>-83.924999999999997</v>
      </c>
      <c r="F66" s="206">
        <v>0</v>
      </c>
      <c r="G66" s="206">
        <v>0</v>
      </c>
      <c r="H66" s="206">
        <v>0</v>
      </c>
      <c r="I66" s="206">
        <v>-83.924999999999997</v>
      </c>
      <c r="K66" s="352"/>
      <c r="L66" s="352"/>
      <c r="M66" s="352"/>
      <c r="N66" s="352"/>
      <c r="O66" s="352"/>
      <c r="P66" s="352"/>
      <c r="Q66" s="352"/>
      <c r="R66" s="352"/>
    </row>
    <row r="67" spans="1:18" ht="12.75" customHeight="1">
      <c r="A67" s="205"/>
      <c r="B67" s="204"/>
      <c r="C67" s="204"/>
      <c r="D67" s="204"/>
      <c r="E67" s="204"/>
      <c r="F67" s="204"/>
      <c r="G67" s="204"/>
      <c r="H67" s="204"/>
      <c r="I67" s="204"/>
      <c r="K67" s="352"/>
      <c r="L67" s="352"/>
      <c r="M67" s="352"/>
      <c r="N67" s="352"/>
      <c r="O67" s="352"/>
      <c r="P67" s="352"/>
      <c r="Q67" s="352"/>
      <c r="R67" s="352"/>
    </row>
    <row r="68" spans="1:18" ht="13.5" customHeight="1" thickBot="1">
      <c r="A68" s="203" t="s">
        <v>46</v>
      </c>
      <c r="B68" s="202">
        <v>5403.7889999999998</v>
      </c>
      <c r="C68" s="202">
        <v>53.198999999999998</v>
      </c>
      <c r="D68" s="202">
        <v>0</v>
      </c>
      <c r="E68" s="202">
        <v>5456.9880000000003</v>
      </c>
      <c r="F68" s="202">
        <v>0</v>
      </c>
      <c r="G68" s="202">
        <v>0</v>
      </c>
      <c r="H68" s="202">
        <v>0</v>
      </c>
      <c r="I68" s="202">
        <v>5456.9880000000003</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1"/>
      <c r="B71" s="350"/>
      <c r="C71" s="350"/>
      <c r="D71" s="350"/>
      <c r="E71" s="350"/>
      <c r="F71" s="350"/>
      <c r="G71" s="350"/>
      <c r="H71" s="350"/>
      <c r="I71" s="350"/>
    </row>
    <row r="72" spans="1:18" ht="12.75" customHeight="1">
      <c r="A72" s="1893" t="s">
        <v>744</v>
      </c>
      <c r="B72" s="1938"/>
      <c r="C72" s="1938"/>
      <c r="D72" s="1938"/>
      <c r="E72" s="1938"/>
      <c r="F72" s="529"/>
      <c r="G72" s="529"/>
      <c r="H72" s="1938"/>
      <c r="I72" s="1938"/>
    </row>
    <row r="73" spans="1:18" ht="17.25" customHeight="1">
      <c r="A73" s="1890"/>
      <c r="B73" s="1939" t="s">
        <v>697</v>
      </c>
      <c r="C73" s="1939" t="s">
        <v>696</v>
      </c>
      <c r="D73" s="1939" t="s">
        <v>695</v>
      </c>
      <c r="E73" s="1939" t="s">
        <v>694</v>
      </c>
      <c r="F73" s="1939" t="s">
        <v>693</v>
      </c>
      <c r="G73" s="1939" t="s">
        <v>692</v>
      </c>
      <c r="H73" s="1939" t="s">
        <v>691</v>
      </c>
      <c r="I73" s="1939" t="s">
        <v>690</v>
      </c>
    </row>
    <row r="74" spans="1:18" ht="17.25" customHeight="1">
      <c r="A74" s="1890"/>
      <c r="B74" s="1940"/>
      <c r="C74" s="1940"/>
      <c r="D74" s="1940"/>
      <c r="E74" s="1941"/>
      <c r="F74" s="1941"/>
      <c r="G74" s="1941"/>
      <c r="H74" s="1941"/>
      <c r="I74" s="1940"/>
    </row>
    <row r="75" spans="1:18" ht="12.75" customHeight="1">
      <c r="A75" s="349"/>
      <c r="B75" s="219"/>
      <c r="C75" s="219"/>
      <c r="D75" s="220"/>
      <c r="E75" s="219"/>
      <c r="F75" s="219"/>
      <c r="G75" s="219"/>
      <c r="H75" s="219"/>
    </row>
    <row r="76" spans="1:18" ht="12.75" customHeight="1">
      <c r="A76" s="212" t="s">
        <v>16</v>
      </c>
      <c r="B76" s="206">
        <v>22723.335999999999</v>
      </c>
      <c r="C76" s="206">
        <v>34.738</v>
      </c>
      <c r="D76" s="206">
        <v>-456.30200000000002</v>
      </c>
      <c r="E76" s="206">
        <v>22301.772000000001</v>
      </c>
      <c r="F76" s="206">
        <v>0</v>
      </c>
      <c r="G76" s="206">
        <v>0</v>
      </c>
      <c r="H76" s="206">
        <v>-183.71</v>
      </c>
      <c r="I76" s="206">
        <v>22118.062000000002</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14056.553</v>
      </c>
      <c r="C78" s="204">
        <v>34.738</v>
      </c>
      <c r="D78" s="204">
        <v>-456.30200000000002</v>
      </c>
      <c r="E78" s="204">
        <v>13634.989</v>
      </c>
      <c r="F78" s="204">
        <v>0</v>
      </c>
      <c r="G78" s="204">
        <v>0</v>
      </c>
      <c r="H78" s="204">
        <v>-41.881</v>
      </c>
      <c r="I78" s="204">
        <v>13593.109</v>
      </c>
      <c r="K78" s="352"/>
      <c r="L78" s="352"/>
      <c r="M78" s="352"/>
      <c r="N78" s="352"/>
      <c r="O78" s="352"/>
      <c r="P78" s="352"/>
      <c r="Q78" s="352"/>
      <c r="R78" s="352"/>
    </row>
    <row r="79" spans="1:18" ht="12.75" customHeight="1">
      <c r="A79" s="217" t="s">
        <v>688</v>
      </c>
      <c r="B79" s="204">
        <v>12719.16</v>
      </c>
      <c r="C79" s="204">
        <v>34.738</v>
      </c>
      <c r="D79" s="204">
        <v>0</v>
      </c>
      <c r="E79" s="204">
        <v>12753.897999999999</v>
      </c>
      <c r="F79" s="204">
        <v>0</v>
      </c>
      <c r="G79" s="204">
        <v>0</v>
      </c>
      <c r="H79" s="204">
        <v>-41.881</v>
      </c>
      <c r="I79" s="204">
        <v>12712.017</v>
      </c>
      <c r="K79" s="352"/>
      <c r="L79" s="352"/>
      <c r="M79" s="352"/>
      <c r="N79" s="352"/>
      <c r="O79" s="352"/>
      <c r="P79" s="352"/>
      <c r="Q79" s="352"/>
      <c r="R79" s="352"/>
    </row>
    <row r="80" spans="1:18" ht="12.75" customHeight="1">
      <c r="A80" s="217" t="s">
        <v>687</v>
      </c>
      <c r="B80" s="204">
        <v>1337.394</v>
      </c>
      <c r="C80" s="204">
        <v>0</v>
      </c>
      <c r="D80" s="204">
        <v>-456.30200000000002</v>
      </c>
      <c r="E80" s="204">
        <v>881.09199999999998</v>
      </c>
      <c r="F80" s="204">
        <v>0</v>
      </c>
      <c r="G80" s="204">
        <v>0</v>
      </c>
      <c r="H80" s="204">
        <v>0</v>
      </c>
      <c r="I80" s="204">
        <v>881.09199999999998</v>
      </c>
      <c r="K80" s="352"/>
      <c r="L80" s="352"/>
      <c r="M80" s="352"/>
      <c r="N80" s="352"/>
      <c r="O80" s="352"/>
      <c r="P80" s="352"/>
      <c r="Q80" s="352"/>
      <c r="R80" s="352"/>
    </row>
    <row r="81" spans="1:18" ht="12.75" customHeight="1">
      <c r="A81" s="210" t="s">
        <v>383</v>
      </c>
      <c r="B81" s="204">
        <v>6819.8280000000004</v>
      </c>
      <c r="C81" s="204">
        <v>0</v>
      </c>
      <c r="D81" s="204">
        <v>0</v>
      </c>
      <c r="E81" s="204">
        <v>6819.8280000000004</v>
      </c>
      <c r="F81" s="204">
        <v>0</v>
      </c>
      <c r="G81" s="204">
        <v>0</v>
      </c>
      <c r="H81" s="204">
        <v>-481.846</v>
      </c>
      <c r="I81" s="204">
        <v>6337.982</v>
      </c>
      <c r="K81" s="352"/>
      <c r="L81" s="352"/>
      <c r="M81" s="352"/>
      <c r="N81" s="352"/>
      <c r="O81" s="352"/>
      <c r="P81" s="352"/>
      <c r="Q81" s="352"/>
      <c r="R81" s="352"/>
    </row>
    <row r="82" spans="1:18" ht="25.5" customHeight="1">
      <c r="A82" s="216" t="s">
        <v>686</v>
      </c>
      <c r="B82" s="204">
        <v>1698.529</v>
      </c>
      <c r="C82" s="204">
        <v>0</v>
      </c>
      <c r="D82" s="204">
        <v>0</v>
      </c>
      <c r="E82" s="204">
        <v>1698.529</v>
      </c>
      <c r="F82" s="204">
        <v>0</v>
      </c>
      <c r="G82" s="204">
        <v>0</v>
      </c>
      <c r="H82" s="204">
        <v>488.44299999999998</v>
      </c>
      <c r="I82" s="204">
        <v>2186.9720000000002</v>
      </c>
      <c r="K82" s="352"/>
      <c r="L82" s="352"/>
      <c r="M82" s="352"/>
      <c r="N82" s="352"/>
      <c r="O82" s="352"/>
      <c r="P82" s="352"/>
      <c r="Q82" s="352"/>
      <c r="R82" s="352"/>
    </row>
    <row r="83" spans="1:18" ht="12.75" customHeight="1">
      <c r="A83" s="210" t="s">
        <v>45</v>
      </c>
      <c r="B83" s="204">
        <v>36.848999999999997</v>
      </c>
      <c r="C83" s="204">
        <v>0</v>
      </c>
      <c r="D83" s="204">
        <v>0</v>
      </c>
      <c r="E83" s="204">
        <v>36.848999999999997</v>
      </c>
      <c r="F83" s="204">
        <v>0</v>
      </c>
      <c r="G83" s="204">
        <v>0</v>
      </c>
      <c r="H83" s="204">
        <v>-36.848999999999997</v>
      </c>
      <c r="I83" s="204">
        <v>0</v>
      </c>
      <c r="K83" s="352"/>
      <c r="L83" s="352"/>
      <c r="M83" s="352"/>
      <c r="N83" s="352"/>
      <c r="O83" s="352"/>
      <c r="P83" s="352"/>
      <c r="Q83" s="352"/>
      <c r="R83" s="352"/>
    </row>
    <row r="84" spans="1:18" ht="12.75" customHeight="1">
      <c r="A84" s="210" t="s">
        <v>685</v>
      </c>
      <c r="B84" s="204">
        <v>161.50800000000001</v>
      </c>
      <c r="C84" s="204">
        <v>0</v>
      </c>
      <c r="D84" s="204">
        <v>0</v>
      </c>
      <c r="E84" s="204">
        <v>161.50800000000001</v>
      </c>
      <c r="F84" s="204">
        <v>0</v>
      </c>
      <c r="G84" s="204">
        <v>0</v>
      </c>
      <c r="H84" s="204">
        <v>-161.50800000000001</v>
      </c>
      <c r="I84" s="204">
        <v>0</v>
      </c>
      <c r="K84" s="352"/>
      <c r="L84" s="352"/>
      <c r="M84" s="352"/>
      <c r="N84" s="352"/>
      <c r="O84" s="352"/>
      <c r="P84" s="352"/>
      <c r="Q84" s="352"/>
      <c r="R84" s="352"/>
    </row>
    <row r="85" spans="1:18" ht="12.75" customHeight="1">
      <c r="A85" s="215" t="s">
        <v>684</v>
      </c>
      <c r="B85" s="204">
        <v>-49.93</v>
      </c>
      <c r="C85" s="204">
        <v>0</v>
      </c>
      <c r="D85" s="204">
        <v>0</v>
      </c>
      <c r="E85" s="204">
        <v>-49.93</v>
      </c>
      <c r="F85" s="204">
        <v>0</v>
      </c>
      <c r="G85" s="204">
        <v>0</v>
      </c>
      <c r="H85" s="204">
        <v>49.93</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-3227.0419999999999</v>
      </c>
      <c r="C87" s="206">
        <v>0</v>
      </c>
      <c r="D87" s="206">
        <v>0</v>
      </c>
      <c r="E87" s="206">
        <v>-3227.0419999999999</v>
      </c>
      <c r="F87" s="206">
        <v>0</v>
      </c>
      <c r="G87" s="206">
        <v>0</v>
      </c>
      <c r="H87" s="206">
        <v>-4.351</v>
      </c>
      <c r="I87" s="206">
        <v>-3231.3919999999998</v>
      </c>
      <c r="K87" s="352"/>
      <c r="L87" s="352"/>
      <c r="M87" s="352"/>
      <c r="N87" s="352"/>
      <c r="O87" s="352"/>
      <c r="P87" s="352"/>
      <c r="Q87" s="352"/>
      <c r="R87" s="352"/>
    </row>
    <row r="88" spans="1:18" ht="12.75" customHeight="1">
      <c r="A88" s="210" t="s">
        <v>42</v>
      </c>
      <c r="B88" s="204">
        <v>-4460.7160000000003</v>
      </c>
      <c r="C88" s="204">
        <v>0</v>
      </c>
      <c r="D88" s="204">
        <v>0</v>
      </c>
      <c r="E88" s="204">
        <v>-4460.7160000000003</v>
      </c>
      <c r="F88" s="204">
        <v>0</v>
      </c>
      <c r="G88" s="204">
        <v>0</v>
      </c>
      <c r="H88" s="204">
        <v>-4.351</v>
      </c>
      <c r="I88" s="204">
        <v>-4465.067</v>
      </c>
      <c r="K88" s="352"/>
      <c r="L88" s="352"/>
      <c r="M88" s="352"/>
      <c r="N88" s="352"/>
      <c r="O88" s="352"/>
      <c r="P88" s="352"/>
      <c r="Q88" s="352"/>
      <c r="R88" s="352"/>
    </row>
    <row r="89" spans="1:18" ht="12.75" customHeight="1">
      <c r="A89" s="210" t="s">
        <v>680</v>
      </c>
      <c r="B89" s="204">
        <v>1233.675</v>
      </c>
      <c r="C89" s="204">
        <v>0</v>
      </c>
      <c r="D89" s="204">
        <v>0</v>
      </c>
      <c r="E89" s="204">
        <v>1233.675</v>
      </c>
      <c r="F89" s="204">
        <v>0</v>
      </c>
      <c r="G89" s="204">
        <v>0</v>
      </c>
      <c r="H89" s="204">
        <v>0</v>
      </c>
      <c r="I89" s="204">
        <v>1233.675</v>
      </c>
      <c r="K89" s="352"/>
      <c r="L89" s="352"/>
      <c r="M89" s="352"/>
      <c r="N89" s="352"/>
      <c r="O89" s="352"/>
      <c r="P89" s="352"/>
      <c r="Q89" s="352"/>
      <c r="R89" s="352"/>
    </row>
    <row r="90" spans="1:18" ht="12.75" customHeight="1">
      <c r="A90" s="211" t="s">
        <v>679</v>
      </c>
      <c r="B90" s="206">
        <v>-479.86399999999998</v>
      </c>
      <c r="C90" s="206">
        <v>0</v>
      </c>
      <c r="D90" s="206">
        <v>0</v>
      </c>
      <c r="E90" s="206">
        <v>-479.86399999999998</v>
      </c>
      <c r="F90" s="206">
        <v>0</v>
      </c>
      <c r="G90" s="206">
        <v>0</v>
      </c>
      <c r="H90" s="206">
        <v>0</v>
      </c>
      <c r="I90" s="206">
        <v>-479.86399999999998</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-11273.694</v>
      </c>
      <c r="C92" s="206">
        <v>67.655000000000001</v>
      </c>
      <c r="D92" s="206">
        <v>54.813000000000002</v>
      </c>
      <c r="E92" s="206">
        <v>-11151.226000000001</v>
      </c>
      <c r="F92" s="206">
        <v>0</v>
      </c>
      <c r="G92" s="206">
        <v>0</v>
      </c>
      <c r="H92" s="206">
        <v>101.532</v>
      </c>
      <c r="I92" s="206">
        <v>-11049.694</v>
      </c>
      <c r="K92" s="352"/>
      <c r="L92" s="352"/>
      <c r="M92" s="352"/>
      <c r="N92" s="352"/>
      <c r="O92" s="352"/>
      <c r="P92" s="352"/>
      <c r="Q92" s="352"/>
      <c r="R92" s="352"/>
    </row>
    <row r="93" spans="1:18" ht="12.75" customHeight="1">
      <c r="A93" s="210" t="s">
        <v>678</v>
      </c>
      <c r="B93" s="204">
        <v>-9745.9590000000007</v>
      </c>
      <c r="C93" s="204">
        <v>67.655000000000001</v>
      </c>
      <c r="D93" s="204">
        <v>0</v>
      </c>
      <c r="E93" s="204">
        <v>-9678.3040000000001</v>
      </c>
      <c r="F93" s="204">
        <v>0</v>
      </c>
      <c r="G93" s="204">
        <v>0</v>
      </c>
      <c r="H93" s="204">
        <v>101.532</v>
      </c>
      <c r="I93" s="204">
        <v>-9576.7710000000006</v>
      </c>
      <c r="K93" s="352"/>
      <c r="L93" s="352"/>
      <c r="M93" s="352"/>
      <c r="N93" s="352"/>
      <c r="O93" s="352"/>
      <c r="P93" s="352"/>
      <c r="Q93" s="352"/>
      <c r="R93" s="352"/>
    </row>
    <row r="94" spans="1:18" ht="12.75" customHeight="1">
      <c r="A94" s="210" t="s">
        <v>677</v>
      </c>
      <c r="B94" s="204">
        <v>-1257.665</v>
      </c>
      <c r="C94" s="204">
        <v>0</v>
      </c>
      <c r="D94" s="204">
        <v>54.813000000000002</v>
      </c>
      <c r="E94" s="204">
        <v>-1202.8520000000001</v>
      </c>
      <c r="F94" s="204">
        <v>0</v>
      </c>
      <c r="G94" s="204">
        <v>0</v>
      </c>
      <c r="H94" s="204">
        <v>0</v>
      </c>
      <c r="I94" s="204">
        <v>-1202.8520000000001</v>
      </c>
      <c r="K94" s="352"/>
      <c r="L94" s="352"/>
      <c r="M94" s="352"/>
      <c r="N94" s="352"/>
      <c r="O94" s="352"/>
      <c r="P94" s="352"/>
      <c r="Q94" s="352"/>
      <c r="R94" s="352"/>
    </row>
    <row r="95" spans="1:18" ht="12.75" customHeight="1">
      <c r="A95" s="210" t="s">
        <v>676</v>
      </c>
      <c r="B95" s="204">
        <v>-270.07100000000003</v>
      </c>
      <c r="C95" s="204">
        <v>0</v>
      </c>
      <c r="D95" s="204">
        <v>0</v>
      </c>
      <c r="E95" s="204">
        <v>-270.07100000000003</v>
      </c>
      <c r="F95" s="204">
        <v>0</v>
      </c>
      <c r="G95" s="204">
        <v>0</v>
      </c>
      <c r="H95" s="204">
        <v>0</v>
      </c>
      <c r="I95" s="204">
        <v>-270.07100000000003</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ht="13">
      <c r="A97" s="205" t="s">
        <v>675</v>
      </c>
      <c r="B97" s="206">
        <v>7742.7359999999999</v>
      </c>
      <c r="C97" s="206">
        <v>102.393</v>
      </c>
      <c r="D97" s="206">
        <v>-401.49</v>
      </c>
      <c r="E97" s="206">
        <v>7443.64</v>
      </c>
      <c r="F97" s="206">
        <v>0</v>
      </c>
      <c r="G97" s="206">
        <v>0</v>
      </c>
      <c r="H97" s="206">
        <v>-86.528000000000006</v>
      </c>
      <c r="I97" s="206">
        <v>7357.1109999999999</v>
      </c>
      <c r="K97" s="352"/>
      <c r="L97" s="352"/>
      <c r="M97" s="352"/>
      <c r="N97" s="352"/>
      <c r="O97" s="352"/>
      <c r="P97" s="352"/>
      <c r="Q97" s="352"/>
      <c r="R97" s="352"/>
    </row>
    <row r="98" spans="1:18" ht="13">
      <c r="A98" s="207" t="s">
        <v>674</v>
      </c>
      <c r="B98" s="206">
        <v>-2688.5439999999999</v>
      </c>
      <c r="C98" s="206">
        <v>-28.457999999999998</v>
      </c>
      <c r="D98" s="206">
        <v>401.49</v>
      </c>
      <c r="E98" s="206">
        <v>-2315.5120000000002</v>
      </c>
      <c r="F98" s="206">
        <v>0</v>
      </c>
      <c r="G98" s="206">
        <v>0</v>
      </c>
      <c r="H98" s="206">
        <v>9.5619999999999994</v>
      </c>
      <c r="I98" s="206">
        <v>-2305.9499999999998</v>
      </c>
      <c r="K98" s="352"/>
      <c r="L98" s="352"/>
      <c r="M98" s="352"/>
      <c r="N98" s="352"/>
      <c r="O98" s="352"/>
      <c r="P98" s="352"/>
      <c r="Q98" s="352"/>
      <c r="R98" s="352"/>
    </row>
    <row r="99" spans="1:18" ht="13">
      <c r="A99" s="205" t="s">
        <v>673</v>
      </c>
      <c r="B99" s="206">
        <v>-76.965999999999994</v>
      </c>
      <c r="C99" s="206">
        <v>0</v>
      </c>
      <c r="D99" s="206">
        <v>0</v>
      </c>
      <c r="E99" s="206">
        <v>-76.965999999999994</v>
      </c>
      <c r="F99" s="206">
        <v>0</v>
      </c>
      <c r="G99" s="206">
        <v>0</v>
      </c>
      <c r="H99" s="206">
        <v>76.965999999999994</v>
      </c>
      <c r="I99" s="206">
        <v>0</v>
      </c>
      <c r="K99" s="352"/>
      <c r="L99" s="352"/>
      <c r="M99" s="352"/>
      <c r="N99" s="352"/>
      <c r="O99" s="352"/>
      <c r="P99" s="352"/>
      <c r="Q99" s="352"/>
      <c r="R99" s="352"/>
    </row>
    <row r="100" spans="1:18" ht="13">
      <c r="A100" s="205" t="s">
        <v>672</v>
      </c>
      <c r="B100" s="206">
        <v>-78.376999999999995</v>
      </c>
      <c r="C100" s="206">
        <v>0</v>
      </c>
      <c r="D100" s="206">
        <v>0</v>
      </c>
      <c r="E100" s="206">
        <v>-78.376999999999995</v>
      </c>
      <c r="F100" s="206">
        <v>0</v>
      </c>
      <c r="G100" s="206">
        <v>0</v>
      </c>
      <c r="H100" s="206">
        <v>0</v>
      </c>
      <c r="I100" s="206">
        <v>-78.376999999999995</v>
      </c>
      <c r="K100" s="352"/>
      <c r="L100" s="352"/>
      <c r="M100" s="352"/>
      <c r="N100" s="352"/>
      <c r="O100" s="352"/>
      <c r="P100" s="352"/>
      <c r="Q100" s="352"/>
      <c r="R100" s="352"/>
    </row>
    <row r="101" spans="1:18" ht="13">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4898.8490000000002</v>
      </c>
      <c r="C102" s="202">
        <v>73.935000000000002</v>
      </c>
      <c r="D102" s="202">
        <v>0</v>
      </c>
      <c r="E102" s="202">
        <v>4972.7839999999997</v>
      </c>
      <c r="F102" s="202">
        <v>0</v>
      </c>
      <c r="G102" s="202">
        <v>0</v>
      </c>
      <c r="H102" s="202">
        <v>0</v>
      </c>
      <c r="I102" s="202">
        <v>4972.7839999999997</v>
      </c>
      <c r="K102" s="352"/>
      <c r="L102" s="352"/>
      <c r="M102" s="352"/>
      <c r="N102" s="352"/>
      <c r="O102" s="352"/>
      <c r="P102" s="352"/>
      <c r="Q102" s="352"/>
      <c r="R102" s="352"/>
    </row>
    <row r="103" spans="1:18" ht="13">
      <c r="A103" s="222"/>
      <c r="B103" s="206"/>
      <c r="E103" s="221"/>
      <c r="F103" s="221"/>
      <c r="G103" s="221"/>
    </row>
    <row r="104" spans="1:18" ht="16.5" customHeight="1">
      <c r="A104" s="222"/>
      <c r="B104" s="206"/>
      <c r="C104" s="206"/>
      <c r="D104" s="206"/>
      <c r="E104" s="348"/>
      <c r="F104" s="348"/>
      <c r="G104" s="348"/>
      <c r="I104" s="221" t="s">
        <v>710</v>
      </c>
    </row>
    <row r="105" spans="1:18">
      <c r="A105" s="351"/>
      <c r="B105" s="350"/>
      <c r="C105" s="350"/>
      <c r="D105" s="350"/>
      <c r="E105" s="350"/>
      <c r="F105" s="350"/>
      <c r="G105" s="350"/>
      <c r="H105" s="350"/>
      <c r="I105" s="350"/>
    </row>
    <row r="106" spans="1:18" ht="12.75" customHeight="1">
      <c r="A106" s="1893" t="s">
        <v>745</v>
      </c>
      <c r="B106" s="1938"/>
      <c r="C106" s="1938"/>
      <c r="D106" s="1938"/>
      <c r="E106" s="1938"/>
      <c r="F106" s="529"/>
      <c r="G106" s="529"/>
      <c r="H106" s="1938"/>
      <c r="I106" s="1938"/>
    </row>
    <row r="107" spans="1:18" ht="17.25" customHeight="1">
      <c r="A107" s="1890"/>
      <c r="B107" s="1939" t="s">
        <v>697</v>
      </c>
      <c r="C107" s="1939" t="s">
        <v>696</v>
      </c>
      <c r="D107" s="1939" t="s">
        <v>695</v>
      </c>
      <c r="E107" s="1939" t="s">
        <v>694</v>
      </c>
      <c r="F107" s="1939" t="s">
        <v>693</v>
      </c>
      <c r="G107" s="1939" t="s">
        <v>692</v>
      </c>
      <c r="H107" s="1939" t="s">
        <v>691</v>
      </c>
      <c r="I107" s="1939" t="s">
        <v>690</v>
      </c>
    </row>
    <row r="108" spans="1:18" ht="17.25" customHeight="1">
      <c r="A108" s="1890"/>
      <c r="B108" s="1940"/>
      <c r="C108" s="1940"/>
      <c r="D108" s="1940"/>
      <c r="E108" s="1941"/>
      <c r="F108" s="1941"/>
      <c r="G108" s="1941"/>
      <c r="H108" s="1941"/>
      <c r="I108" s="1940"/>
    </row>
    <row r="109" spans="1:18">
      <c r="A109" s="349"/>
      <c r="B109" s="219"/>
      <c r="C109" s="219"/>
      <c r="D109" s="220"/>
      <c r="E109" s="219"/>
      <c r="F109" s="219"/>
      <c r="G109" s="219"/>
      <c r="H109" s="219"/>
    </row>
    <row r="110" spans="1:18" ht="13">
      <c r="A110" s="212" t="s">
        <v>16</v>
      </c>
      <c r="B110" s="206">
        <v>21539.874</v>
      </c>
      <c r="C110" s="206">
        <v>57.146999999999998</v>
      </c>
      <c r="D110" s="206">
        <v>-699.87800000000004</v>
      </c>
      <c r="E110" s="206">
        <v>20897.143</v>
      </c>
      <c r="F110" s="206">
        <v>0</v>
      </c>
      <c r="G110" s="206">
        <v>0</v>
      </c>
      <c r="H110" s="206">
        <v>-234.75299999999999</v>
      </c>
      <c r="I110" s="206">
        <v>20662.388999999999</v>
      </c>
      <c r="K110" s="352"/>
      <c r="L110" s="352"/>
      <c r="M110" s="352"/>
      <c r="N110" s="352"/>
      <c r="O110" s="352"/>
      <c r="P110" s="352"/>
      <c r="Q110" s="352"/>
      <c r="R110" s="352"/>
    </row>
    <row r="111" spans="1:18" ht="13">
      <c r="A111" s="218"/>
      <c r="B111" s="204"/>
      <c r="C111" s="204"/>
      <c r="D111" s="204"/>
      <c r="E111" s="204"/>
      <c r="F111" s="204"/>
      <c r="G111" s="204"/>
      <c r="H111" s="204"/>
      <c r="I111" s="204"/>
      <c r="K111" s="352"/>
      <c r="L111" s="352"/>
      <c r="M111" s="352"/>
      <c r="N111" s="352"/>
      <c r="O111" s="352"/>
      <c r="P111" s="352"/>
      <c r="Q111" s="352"/>
      <c r="R111" s="352"/>
    </row>
    <row r="112" spans="1:18" ht="13">
      <c r="A112" s="210" t="s">
        <v>689</v>
      </c>
      <c r="B112" s="204">
        <v>13202.511</v>
      </c>
      <c r="C112" s="204">
        <v>31.082999999999998</v>
      </c>
      <c r="D112" s="204">
        <v>-699.87800000000004</v>
      </c>
      <c r="E112" s="204">
        <v>12533.716</v>
      </c>
      <c r="F112" s="204">
        <v>0</v>
      </c>
      <c r="G112" s="204">
        <v>0</v>
      </c>
      <c r="H112" s="204">
        <v>-46.091000000000001</v>
      </c>
      <c r="I112" s="204">
        <v>12487.626</v>
      </c>
      <c r="K112" s="352"/>
      <c r="L112" s="352"/>
      <c r="M112" s="352"/>
      <c r="N112" s="352"/>
      <c r="O112" s="352"/>
      <c r="P112" s="352"/>
      <c r="Q112" s="352"/>
      <c r="R112" s="352"/>
    </row>
    <row r="113" spans="1:18" ht="13">
      <c r="A113" s="217" t="s">
        <v>688</v>
      </c>
      <c r="B113" s="204">
        <v>11888.975</v>
      </c>
      <c r="C113" s="204">
        <v>31.082999999999998</v>
      </c>
      <c r="D113" s="204">
        <v>0</v>
      </c>
      <c r="E113" s="204">
        <v>11920.058000000001</v>
      </c>
      <c r="F113" s="204">
        <v>0</v>
      </c>
      <c r="G113" s="204">
        <v>0</v>
      </c>
      <c r="H113" s="204">
        <v>-46.091000000000001</v>
      </c>
      <c r="I113" s="204">
        <v>11873.967000000001</v>
      </c>
      <c r="K113" s="352"/>
      <c r="L113" s="352"/>
      <c r="M113" s="352"/>
      <c r="N113" s="352"/>
      <c r="O113" s="352"/>
      <c r="P113" s="352"/>
      <c r="Q113" s="352"/>
      <c r="R113" s="352"/>
    </row>
    <row r="114" spans="1:18" ht="13">
      <c r="A114" s="217" t="s">
        <v>687</v>
      </c>
      <c r="B114" s="204">
        <v>1313.5360000000001</v>
      </c>
      <c r="C114" s="204">
        <v>0</v>
      </c>
      <c r="D114" s="204">
        <v>-699.87800000000004</v>
      </c>
      <c r="E114" s="204">
        <v>613.65800000000002</v>
      </c>
      <c r="F114" s="204">
        <v>0</v>
      </c>
      <c r="G114" s="204">
        <v>0</v>
      </c>
      <c r="H114" s="204">
        <v>0</v>
      </c>
      <c r="I114" s="204">
        <v>613.65800000000002</v>
      </c>
      <c r="K114" s="352"/>
      <c r="L114" s="352"/>
      <c r="M114" s="352"/>
      <c r="N114" s="352"/>
      <c r="O114" s="352"/>
      <c r="P114" s="352"/>
      <c r="Q114" s="352"/>
      <c r="R114" s="352"/>
    </row>
    <row r="115" spans="1:18" ht="13">
      <c r="A115" s="210" t="s">
        <v>383</v>
      </c>
      <c r="B115" s="204">
        <v>6489.8140000000003</v>
      </c>
      <c r="C115" s="204">
        <v>0</v>
      </c>
      <c r="D115" s="204">
        <v>0</v>
      </c>
      <c r="E115" s="204">
        <v>6489.8140000000003</v>
      </c>
      <c r="F115" s="204">
        <v>0</v>
      </c>
      <c r="G115" s="204">
        <v>0</v>
      </c>
      <c r="H115" s="204">
        <v>-432.99299999999999</v>
      </c>
      <c r="I115" s="204">
        <v>6056.8209999999999</v>
      </c>
      <c r="K115" s="352"/>
      <c r="L115" s="352"/>
      <c r="M115" s="352"/>
      <c r="N115" s="352"/>
      <c r="O115" s="352"/>
      <c r="P115" s="352"/>
      <c r="Q115" s="352"/>
      <c r="R115" s="352"/>
    </row>
    <row r="116" spans="1:18" ht="26">
      <c r="A116" s="216" t="s">
        <v>686</v>
      </c>
      <c r="B116" s="204">
        <v>1683.4880000000001</v>
      </c>
      <c r="C116" s="204">
        <v>0</v>
      </c>
      <c r="D116" s="204">
        <v>0</v>
      </c>
      <c r="E116" s="204">
        <v>1683.4880000000001</v>
      </c>
      <c r="F116" s="204">
        <v>0</v>
      </c>
      <c r="G116" s="204">
        <v>0</v>
      </c>
      <c r="H116" s="204">
        <v>434.45499999999998</v>
      </c>
      <c r="I116" s="204">
        <v>2117.9430000000002</v>
      </c>
      <c r="K116" s="352"/>
      <c r="L116" s="352"/>
      <c r="M116" s="352"/>
      <c r="N116" s="352"/>
      <c r="O116" s="352"/>
      <c r="P116" s="352"/>
      <c r="Q116" s="352"/>
      <c r="R116" s="352"/>
    </row>
    <row r="117" spans="1:18" ht="13">
      <c r="A117" s="210" t="s">
        <v>45</v>
      </c>
      <c r="B117" s="204">
        <v>49.841000000000001</v>
      </c>
      <c r="C117" s="204">
        <v>0</v>
      </c>
      <c r="D117" s="204">
        <v>0</v>
      </c>
      <c r="E117" s="204">
        <v>49.841000000000001</v>
      </c>
      <c r="F117" s="204">
        <v>0</v>
      </c>
      <c r="G117" s="204">
        <v>0</v>
      </c>
      <c r="H117" s="204">
        <v>-49.841000000000001</v>
      </c>
      <c r="I117" s="204">
        <v>0</v>
      </c>
      <c r="K117" s="352"/>
      <c r="L117" s="352"/>
      <c r="M117" s="352"/>
      <c r="N117" s="352"/>
      <c r="O117" s="352"/>
      <c r="P117" s="352"/>
      <c r="Q117" s="352"/>
      <c r="R117" s="352"/>
    </row>
    <row r="118" spans="1:18" ht="13">
      <c r="A118" s="210" t="s">
        <v>685</v>
      </c>
      <c r="B118" s="204">
        <v>89.622</v>
      </c>
      <c r="C118" s="204">
        <v>26.064</v>
      </c>
      <c r="D118" s="204">
        <v>0</v>
      </c>
      <c r="E118" s="204">
        <v>115.68600000000001</v>
      </c>
      <c r="F118" s="204">
        <v>0</v>
      </c>
      <c r="G118" s="204">
        <v>0</v>
      </c>
      <c r="H118" s="204">
        <v>-115.68600000000001</v>
      </c>
      <c r="I118" s="204">
        <v>0</v>
      </c>
      <c r="K118" s="352"/>
      <c r="L118" s="352"/>
      <c r="M118" s="352"/>
      <c r="N118" s="352"/>
      <c r="O118" s="352"/>
      <c r="P118" s="352"/>
      <c r="Q118" s="352"/>
      <c r="R118" s="352"/>
    </row>
    <row r="119" spans="1:18" ht="13">
      <c r="A119" s="215" t="s">
        <v>684</v>
      </c>
      <c r="B119" s="204">
        <v>24.597000000000001</v>
      </c>
      <c r="C119" s="204">
        <v>0</v>
      </c>
      <c r="D119" s="204">
        <v>0</v>
      </c>
      <c r="E119" s="204">
        <v>24.597000000000001</v>
      </c>
      <c r="F119" s="204">
        <v>0</v>
      </c>
      <c r="G119" s="204">
        <v>0</v>
      </c>
      <c r="H119" s="204">
        <v>-24.597000000000001</v>
      </c>
      <c r="I119" s="204">
        <v>0</v>
      </c>
      <c r="K119" s="352"/>
      <c r="L119" s="352"/>
      <c r="M119" s="352"/>
      <c r="N119" s="352"/>
      <c r="O119" s="352"/>
      <c r="P119" s="352"/>
      <c r="Q119" s="352"/>
      <c r="R119" s="352"/>
    </row>
    <row r="120" spans="1:18" ht="13">
      <c r="A120" s="214"/>
      <c r="B120" s="204"/>
      <c r="C120" s="204"/>
      <c r="D120" s="204"/>
      <c r="E120" s="204"/>
      <c r="F120" s="204"/>
      <c r="G120" s="204"/>
      <c r="H120" s="204"/>
      <c r="I120" s="204"/>
      <c r="K120" s="352"/>
      <c r="L120" s="352"/>
      <c r="M120" s="352"/>
      <c r="N120" s="352"/>
      <c r="O120" s="352"/>
      <c r="P120" s="352"/>
      <c r="Q120" s="352"/>
      <c r="R120" s="352"/>
    </row>
    <row r="121" spans="1:18" ht="13">
      <c r="A121" s="211" t="s">
        <v>815</v>
      </c>
      <c r="B121" s="206">
        <v>-3147.9949999999999</v>
      </c>
      <c r="C121" s="206">
        <v>0</v>
      </c>
      <c r="D121" s="206">
        <v>0</v>
      </c>
      <c r="E121" s="206">
        <v>-3147.9949999999999</v>
      </c>
      <c r="F121" s="206">
        <v>0</v>
      </c>
      <c r="G121" s="206">
        <v>0</v>
      </c>
      <c r="H121" s="206">
        <v>-15.928000000000001</v>
      </c>
      <c r="I121" s="206">
        <v>-3163.922</v>
      </c>
      <c r="K121" s="352"/>
      <c r="L121" s="352"/>
      <c r="M121" s="352"/>
      <c r="N121" s="352"/>
      <c r="O121" s="352"/>
      <c r="P121" s="352"/>
      <c r="Q121" s="352"/>
      <c r="R121" s="352"/>
    </row>
    <row r="122" spans="1:18" ht="13">
      <c r="A122" s="210" t="s">
        <v>42</v>
      </c>
      <c r="B122" s="204">
        <v>-4235.6549999999997</v>
      </c>
      <c r="C122" s="204">
        <v>0</v>
      </c>
      <c r="D122" s="204">
        <v>0</v>
      </c>
      <c r="E122" s="204">
        <v>-4235.6549999999997</v>
      </c>
      <c r="F122" s="204">
        <v>0</v>
      </c>
      <c r="G122" s="204">
        <v>0</v>
      </c>
      <c r="H122" s="204">
        <v>-15.928000000000001</v>
      </c>
      <c r="I122" s="204">
        <v>-4251.5829999999996</v>
      </c>
      <c r="K122" s="352"/>
      <c r="L122" s="352"/>
      <c r="M122" s="352"/>
      <c r="N122" s="352"/>
      <c r="O122" s="352"/>
      <c r="P122" s="352"/>
      <c r="Q122" s="352"/>
      <c r="R122" s="352"/>
    </row>
    <row r="123" spans="1:18" ht="13">
      <c r="A123" s="210" t="s">
        <v>680</v>
      </c>
      <c r="B123" s="204">
        <v>1087.6600000000001</v>
      </c>
      <c r="C123" s="204">
        <v>0</v>
      </c>
      <c r="D123" s="204">
        <v>0</v>
      </c>
      <c r="E123" s="204">
        <v>1087.6600000000001</v>
      </c>
      <c r="F123" s="204">
        <v>0</v>
      </c>
      <c r="G123" s="204">
        <v>0</v>
      </c>
      <c r="H123" s="204">
        <v>0</v>
      </c>
      <c r="I123" s="204">
        <v>1087.6600000000001</v>
      </c>
      <c r="K123" s="352"/>
      <c r="L123" s="352"/>
      <c r="M123" s="352"/>
      <c r="N123" s="352"/>
      <c r="O123" s="352"/>
      <c r="P123" s="352"/>
      <c r="Q123" s="352"/>
      <c r="R123" s="352"/>
    </row>
    <row r="124" spans="1:18" ht="13">
      <c r="A124" s="211" t="s">
        <v>679</v>
      </c>
      <c r="B124" s="206">
        <v>-486.97899999999998</v>
      </c>
      <c r="C124" s="206">
        <v>0</v>
      </c>
      <c r="D124" s="206">
        <v>0</v>
      </c>
      <c r="E124" s="206">
        <v>-486.97899999999998</v>
      </c>
      <c r="F124" s="206">
        <v>0</v>
      </c>
      <c r="G124" s="206">
        <v>0</v>
      </c>
      <c r="H124" s="206">
        <v>0</v>
      </c>
      <c r="I124" s="206">
        <v>-486.97899999999998</v>
      </c>
      <c r="K124" s="352"/>
      <c r="L124" s="352"/>
      <c r="M124" s="352"/>
      <c r="N124" s="352"/>
      <c r="O124" s="352"/>
      <c r="P124" s="352"/>
      <c r="Q124" s="352"/>
      <c r="R124" s="352"/>
    </row>
    <row r="125" spans="1:18" ht="13">
      <c r="A125" s="212"/>
      <c r="B125" s="204"/>
      <c r="C125" s="204"/>
      <c r="D125" s="204"/>
      <c r="E125" s="204"/>
      <c r="F125" s="204"/>
      <c r="G125" s="204"/>
      <c r="H125" s="204"/>
      <c r="I125" s="204"/>
      <c r="K125" s="352"/>
      <c r="L125" s="352"/>
      <c r="M125" s="352"/>
      <c r="N125" s="352"/>
      <c r="O125" s="352"/>
      <c r="P125" s="352"/>
      <c r="Q125" s="352"/>
      <c r="R125" s="352"/>
    </row>
    <row r="126" spans="1:18" ht="13">
      <c r="A126" s="211" t="s">
        <v>379</v>
      </c>
      <c r="B126" s="206">
        <v>-10811.507</v>
      </c>
      <c r="C126" s="206">
        <v>87.781000000000006</v>
      </c>
      <c r="D126" s="206">
        <v>80.197999999999993</v>
      </c>
      <c r="E126" s="206">
        <v>-10643.527</v>
      </c>
      <c r="F126" s="206">
        <v>0</v>
      </c>
      <c r="G126" s="206">
        <v>0</v>
      </c>
      <c r="H126" s="206">
        <v>179.47499999999999</v>
      </c>
      <c r="I126" s="206">
        <v>-10464.053</v>
      </c>
      <c r="K126" s="352"/>
      <c r="L126" s="352"/>
      <c r="M126" s="352"/>
      <c r="N126" s="352"/>
      <c r="O126" s="352"/>
      <c r="P126" s="352"/>
      <c r="Q126" s="352"/>
      <c r="R126" s="352"/>
    </row>
    <row r="127" spans="1:18" ht="13">
      <c r="A127" s="210" t="s">
        <v>678</v>
      </c>
      <c r="B127" s="204">
        <v>-9306.6319999999996</v>
      </c>
      <c r="C127" s="204">
        <v>87.781000000000006</v>
      </c>
      <c r="D127" s="204">
        <v>0</v>
      </c>
      <c r="E127" s="204">
        <v>-9218.8510000000006</v>
      </c>
      <c r="F127" s="204">
        <v>0</v>
      </c>
      <c r="G127" s="204">
        <v>0</v>
      </c>
      <c r="H127" s="204">
        <v>179.47499999999999</v>
      </c>
      <c r="I127" s="204">
        <v>-9039.3760000000002</v>
      </c>
      <c r="K127" s="352"/>
      <c r="L127" s="352"/>
      <c r="M127" s="352"/>
      <c r="N127" s="352"/>
      <c r="O127" s="352"/>
      <c r="P127" s="352"/>
      <c r="Q127" s="352"/>
      <c r="R127" s="352"/>
    </row>
    <row r="128" spans="1:18" ht="13">
      <c r="A128" s="210" t="s">
        <v>677</v>
      </c>
      <c r="B128" s="204">
        <v>-1239.876</v>
      </c>
      <c r="C128" s="204">
        <v>0</v>
      </c>
      <c r="D128" s="204">
        <v>80.197999999999993</v>
      </c>
      <c r="E128" s="204">
        <v>-1159.6769999999999</v>
      </c>
      <c r="F128" s="204">
        <v>0</v>
      </c>
      <c r="G128" s="204">
        <v>0</v>
      </c>
      <c r="H128" s="204">
        <v>0</v>
      </c>
      <c r="I128" s="204">
        <v>-1159.6769999999999</v>
      </c>
      <c r="K128" s="352"/>
      <c r="L128" s="352"/>
      <c r="M128" s="352"/>
      <c r="N128" s="352"/>
      <c r="O128" s="352"/>
      <c r="P128" s="352"/>
      <c r="Q128" s="352"/>
      <c r="R128" s="352"/>
    </row>
    <row r="129" spans="1:18" ht="13">
      <c r="A129" s="210" t="s">
        <v>676</v>
      </c>
      <c r="B129" s="204">
        <v>-264.99900000000002</v>
      </c>
      <c r="C129" s="204">
        <v>0</v>
      </c>
      <c r="D129" s="204">
        <v>0</v>
      </c>
      <c r="E129" s="204">
        <v>-264.99900000000002</v>
      </c>
      <c r="F129" s="204">
        <v>0</v>
      </c>
      <c r="G129" s="204">
        <v>0</v>
      </c>
      <c r="H129" s="204">
        <v>0</v>
      </c>
      <c r="I129" s="204">
        <v>-264.99900000000002</v>
      </c>
      <c r="K129" s="352"/>
      <c r="L129" s="352"/>
      <c r="M129" s="352"/>
      <c r="N129" s="352"/>
      <c r="O129" s="352"/>
      <c r="P129" s="352"/>
      <c r="Q129" s="352"/>
      <c r="R129" s="352"/>
    </row>
    <row r="130" spans="1:18" ht="13">
      <c r="A130" s="208"/>
      <c r="B130" s="204"/>
      <c r="C130" s="204"/>
      <c r="D130" s="204"/>
      <c r="E130" s="204"/>
      <c r="F130" s="204"/>
      <c r="G130" s="204"/>
      <c r="H130" s="204"/>
      <c r="I130" s="204"/>
      <c r="K130" s="352"/>
      <c r="L130" s="352"/>
      <c r="M130" s="352"/>
      <c r="N130" s="352"/>
      <c r="O130" s="352"/>
      <c r="P130" s="352"/>
      <c r="Q130" s="352"/>
      <c r="R130" s="352"/>
    </row>
    <row r="131" spans="1:18" ht="13">
      <c r="A131" s="205" t="s">
        <v>675</v>
      </c>
      <c r="B131" s="206">
        <v>7093.3940000000002</v>
      </c>
      <c r="C131" s="206">
        <v>144.928</v>
      </c>
      <c r="D131" s="206">
        <v>-619.67999999999995</v>
      </c>
      <c r="E131" s="206">
        <v>6618.6419999999998</v>
      </c>
      <c r="F131" s="206">
        <v>0</v>
      </c>
      <c r="G131" s="206">
        <v>0</v>
      </c>
      <c r="H131" s="206">
        <v>-71.206000000000003</v>
      </c>
      <c r="I131" s="206">
        <v>6547.4359999999997</v>
      </c>
      <c r="K131" s="352"/>
      <c r="L131" s="352"/>
      <c r="M131" s="352"/>
      <c r="N131" s="352"/>
      <c r="O131" s="352"/>
      <c r="P131" s="352"/>
      <c r="Q131" s="352"/>
      <c r="R131" s="352"/>
    </row>
    <row r="132" spans="1:18" ht="13">
      <c r="A132" s="207" t="s">
        <v>674</v>
      </c>
      <c r="B132" s="206">
        <v>-2549.0459999999998</v>
      </c>
      <c r="C132" s="206">
        <v>-35.045999999999999</v>
      </c>
      <c r="D132" s="206">
        <v>619.67999999999995</v>
      </c>
      <c r="E132" s="206">
        <v>-1964.412</v>
      </c>
      <c r="F132" s="206">
        <v>0</v>
      </c>
      <c r="G132" s="206">
        <v>0</v>
      </c>
      <c r="H132" s="206">
        <v>9.7919999999999998</v>
      </c>
      <c r="I132" s="206">
        <v>-1954.6189999999999</v>
      </c>
      <c r="K132" s="352"/>
      <c r="L132" s="352"/>
      <c r="M132" s="352"/>
      <c r="N132" s="352"/>
      <c r="O132" s="352"/>
      <c r="P132" s="352"/>
      <c r="Q132" s="352"/>
      <c r="R132" s="352"/>
    </row>
    <row r="133" spans="1:18" ht="13">
      <c r="A133" s="205" t="s">
        <v>673</v>
      </c>
      <c r="B133" s="206">
        <v>-61.414000000000001</v>
      </c>
      <c r="C133" s="206">
        <v>0</v>
      </c>
      <c r="D133" s="206">
        <v>0</v>
      </c>
      <c r="E133" s="206">
        <v>-61.414000000000001</v>
      </c>
      <c r="F133" s="206">
        <v>0</v>
      </c>
      <c r="G133" s="206">
        <v>0</v>
      </c>
      <c r="H133" s="206">
        <v>61.414000000000001</v>
      </c>
      <c r="I133" s="206">
        <v>0</v>
      </c>
      <c r="K133" s="352"/>
      <c r="L133" s="352"/>
      <c r="M133" s="352"/>
      <c r="N133" s="352"/>
      <c r="O133" s="352"/>
      <c r="P133" s="352"/>
      <c r="Q133" s="352"/>
      <c r="R133" s="352"/>
    </row>
    <row r="134" spans="1:18" ht="13">
      <c r="A134" s="205" t="s">
        <v>672</v>
      </c>
      <c r="B134" s="206">
        <v>-63.854999999999997</v>
      </c>
      <c r="C134" s="206">
        <v>0</v>
      </c>
      <c r="D134" s="206">
        <v>0</v>
      </c>
      <c r="E134" s="206">
        <v>-63.854999999999997</v>
      </c>
      <c r="F134" s="206">
        <v>0</v>
      </c>
      <c r="G134" s="206">
        <v>0</v>
      </c>
      <c r="H134" s="206">
        <v>0</v>
      </c>
      <c r="I134" s="206">
        <v>-63.854999999999997</v>
      </c>
      <c r="K134" s="352"/>
      <c r="L134" s="352"/>
      <c r="M134" s="352"/>
      <c r="N134" s="352"/>
      <c r="O134" s="352"/>
      <c r="P134" s="352"/>
      <c r="Q134" s="352"/>
      <c r="R134" s="352"/>
    </row>
    <row r="135" spans="1:18" ht="13">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4419.0789999999997</v>
      </c>
      <c r="C136" s="202">
        <v>109.88200000000001</v>
      </c>
      <c r="D136" s="202">
        <v>0</v>
      </c>
      <c r="E136" s="202">
        <v>4528.9610000000002</v>
      </c>
      <c r="F136" s="202">
        <v>0</v>
      </c>
      <c r="G136" s="202">
        <v>0</v>
      </c>
      <c r="H136" s="202">
        <v>0</v>
      </c>
      <c r="I136" s="202">
        <v>4528.9610000000002</v>
      </c>
      <c r="K136" s="352"/>
      <c r="L136" s="352"/>
      <c r="M136" s="352"/>
      <c r="N136" s="352"/>
      <c r="O136" s="352"/>
      <c r="P136" s="352"/>
      <c r="Q136" s="352"/>
      <c r="R136" s="352"/>
    </row>
    <row r="137" spans="1:18" ht="13">
      <c r="A137" s="222" t="s">
        <v>821</v>
      </c>
      <c r="B137" s="206"/>
      <c r="E137" s="221"/>
      <c r="F137" s="221"/>
      <c r="G137" s="221"/>
    </row>
    <row r="138" spans="1:18" ht="13">
      <c r="A138" s="222"/>
      <c r="B138" s="206"/>
      <c r="C138" s="206"/>
      <c r="D138" s="206"/>
      <c r="E138" s="348"/>
      <c r="F138" s="348"/>
      <c r="G138" s="348"/>
      <c r="I138" s="221" t="s">
        <v>710</v>
      </c>
    </row>
    <row r="139" spans="1:18">
      <c r="A139" s="351"/>
      <c r="B139" s="350"/>
      <c r="C139" s="350"/>
      <c r="D139" s="350"/>
      <c r="E139" s="350"/>
      <c r="F139" s="350"/>
      <c r="G139" s="350"/>
      <c r="H139" s="350"/>
      <c r="I139" s="350"/>
    </row>
    <row r="140" spans="1:18" ht="13">
      <c r="A140" s="1942" t="s">
        <v>816</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88883.654999999999</v>
      </c>
      <c r="C144" s="206">
        <v>-1172.2170000000001</v>
      </c>
      <c r="D144" s="206">
        <v>3172.8809999999999</v>
      </c>
      <c r="E144" s="206">
        <v>90884.319000000003</v>
      </c>
      <c r="F144" s="206">
        <v>0</v>
      </c>
      <c r="G144" s="206">
        <v>0</v>
      </c>
      <c r="H144" s="206">
        <v>-1044.2059999999999</v>
      </c>
      <c r="I144" s="206">
        <v>89840.112999999998</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ht="13">
      <c r="A146" s="210" t="s">
        <v>689</v>
      </c>
      <c r="B146" s="204">
        <v>51886.650999999998</v>
      </c>
      <c r="C146" s="204">
        <v>116.01900000000001</v>
      </c>
      <c r="D146" s="204">
        <v>3172.8809999999999</v>
      </c>
      <c r="E146" s="204">
        <v>55175.550999999999</v>
      </c>
      <c r="F146" s="204">
        <v>0</v>
      </c>
      <c r="G146" s="204">
        <v>0</v>
      </c>
      <c r="H146" s="204">
        <v>-20.184999999999999</v>
      </c>
      <c r="I146" s="204">
        <v>55155.366000000002</v>
      </c>
      <c r="K146" s="352"/>
      <c r="L146" s="352"/>
      <c r="M146" s="352"/>
      <c r="N146" s="352"/>
      <c r="O146" s="352"/>
      <c r="P146" s="352"/>
      <c r="Q146" s="352"/>
      <c r="R146" s="352"/>
    </row>
    <row r="147" spans="1:18" ht="13">
      <c r="A147" s="217" t="s">
        <v>688</v>
      </c>
      <c r="B147" s="204">
        <v>51464.06</v>
      </c>
      <c r="C147" s="204">
        <v>116.01900000000001</v>
      </c>
      <c r="D147" s="204">
        <v>0</v>
      </c>
      <c r="E147" s="204">
        <v>51580.078999999998</v>
      </c>
      <c r="F147" s="204">
        <v>0</v>
      </c>
      <c r="G147" s="204">
        <v>0</v>
      </c>
      <c r="H147" s="204">
        <v>-20.184999999999999</v>
      </c>
      <c r="I147" s="204">
        <v>51559.894</v>
      </c>
      <c r="K147" s="352"/>
      <c r="L147" s="352"/>
      <c r="M147" s="352"/>
      <c r="N147" s="352"/>
      <c r="O147" s="352"/>
      <c r="P147" s="352"/>
      <c r="Q147" s="352"/>
      <c r="R147" s="352"/>
    </row>
    <row r="148" spans="1:18" ht="13">
      <c r="A148" s="217" t="s">
        <v>687</v>
      </c>
      <c r="B148" s="204">
        <v>422.59100000000001</v>
      </c>
      <c r="C148" s="204">
        <v>0</v>
      </c>
      <c r="D148" s="204">
        <v>3172.8809999999999</v>
      </c>
      <c r="E148" s="204">
        <v>3595.4720000000002</v>
      </c>
      <c r="F148" s="204">
        <v>0</v>
      </c>
      <c r="G148" s="204">
        <v>0</v>
      </c>
      <c r="H148" s="204">
        <v>0</v>
      </c>
      <c r="I148" s="204">
        <v>3595.4720000000002</v>
      </c>
      <c r="K148" s="352"/>
      <c r="L148" s="352"/>
      <c r="M148" s="352"/>
      <c r="N148" s="352"/>
      <c r="O148" s="352"/>
      <c r="P148" s="352"/>
      <c r="Q148" s="352"/>
      <c r="R148" s="352"/>
    </row>
    <row r="149" spans="1:18" ht="13">
      <c r="A149" s="210" t="s">
        <v>383</v>
      </c>
      <c r="B149" s="204">
        <v>27740.231</v>
      </c>
      <c r="C149" s="204">
        <v>0</v>
      </c>
      <c r="D149" s="204">
        <v>0</v>
      </c>
      <c r="E149" s="204">
        <v>27740.231</v>
      </c>
      <c r="F149" s="204">
        <v>0</v>
      </c>
      <c r="G149" s="204">
        <v>0</v>
      </c>
      <c r="H149" s="204">
        <v>-1963.171</v>
      </c>
      <c r="I149" s="204">
        <v>25777.06</v>
      </c>
      <c r="K149" s="352"/>
      <c r="L149" s="352"/>
      <c r="M149" s="352"/>
      <c r="N149" s="352"/>
      <c r="O149" s="352"/>
      <c r="P149" s="352"/>
      <c r="Q149" s="352"/>
      <c r="R149" s="352"/>
    </row>
    <row r="150" spans="1:18" ht="26">
      <c r="A150" s="216" t="s">
        <v>686</v>
      </c>
      <c r="B150" s="204">
        <v>6956.7470000000003</v>
      </c>
      <c r="C150" s="204">
        <v>24.367999999999999</v>
      </c>
      <c r="D150" s="204">
        <v>0</v>
      </c>
      <c r="E150" s="204">
        <v>6981.1149999999998</v>
      </c>
      <c r="F150" s="204">
        <v>0</v>
      </c>
      <c r="G150" s="204">
        <v>0</v>
      </c>
      <c r="H150" s="204">
        <v>1926.5730000000001</v>
      </c>
      <c r="I150" s="204">
        <v>8907.6869999999999</v>
      </c>
      <c r="K150" s="352"/>
      <c r="L150" s="352"/>
      <c r="M150" s="352"/>
      <c r="N150" s="352"/>
      <c r="O150" s="352"/>
      <c r="P150" s="352"/>
      <c r="Q150" s="352"/>
      <c r="R150" s="352"/>
    </row>
    <row r="151" spans="1:18" ht="13">
      <c r="A151" s="210" t="s">
        <v>45</v>
      </c>
      <c r="B151" s="204">
        <v>573.79700000000003</v>
      </c>
      <c r="C151" s="204">
        <v>-159.374</v>
      </c>
      <c r="D151" s="204">
        <v>0</v>
      </c>
      <c r="E151" s="204">
        <v>414.423</v>
      </c>
      <c r="F151" s="204">
        <v>0</v>
      </c>
      <c r="G151" s="204">
        <v>0</v>
      </c>
      <c r="H151" s="204">
        <v>-414.42399999999998</v>
      </c>
      <c r="I151" s="204">
        <v>0</v>
      </c>
      <c r="K151" s="352"/>
      <c r="L151" s="352"/>
      <c r="M151" s="352"/>
      <c r="N151" s="352"/>
      <c r="O151" s="352"/>
      <c r="P151" s="352"/>
      <c r="Q151" s="352"/>
      <c r="R151" s="352"/>
    </row>
    <row r="152" spans="1:18" ht="13">
      <c r="A152" s="210" t="s">
        <v>685</v>
      </c>
      <c r="B152" s="204">
        <v>609.80999999999995</v>
      </c>
      <c r="C152" s="204">
        <v>-2.12</v>
      </c>
      <c r="D152" s="204">
        <v>0</v>
      </c>
      <c r="E152" s="204">
        <v>607.69000000000005</v>
      </c>
      <c r="F152" s="204">
        <v>0</v>
      </c>
      <c r="G152" s="204">
        <v>0</v>
      </c>
      <c r="H152" s="204">
        <v>-607.69000000000005</v>
      </c>
      <c r="I152" s="204">
        <v>0</v>
      </c>
      <c r="K152" s="352"/>
      <c r="L152" s="352"/>
      <c r="M152" s="352"/>
      <c r="N152" s="352"/>
      <c r="O152" s="352"/>
      <c r="P152" s="352"/>
      <c r="Q152" s="352"/>
      <c r="R152" s="352"/>
    </row>
    <row r="153" spans="1:18" ht="13">
      <c r="A153" s="215" t="s">
        <v>684</v>
      </c>
      <c r="B153" s="204">
        <v>1116.42</v>
      </c>
      <c r="C153" s="204">
        <v>-1151.1099999999999</v>
      </c>
      <c r="D153" s="204">
        <v>0</v>
      </c>
      <c r="E153" s="204">
        <v>-34.69</v>
      </c>
      <c r="F153" s="204">
        <v>0</v>
      </c>
      <c r="G153" s="204">
        <v>0</v>
      </c>
      <c r="H153" s="204">
        <v>34.691000000000003</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ht="13">
      <c r="A155" s="211" t="s">
        <v>815</v>
      </c>
      <c r="B155" s="206">
        <v>-14203.005999999999</v>
      </c>
      <c r="C155" s="206">
        <v>1182.7719999999999</v>
      </c>
      <c r="D155" s="206">
        <v>0</v>
      </c>
      <c r="E155" s="206">
        <v>-13020.234</v>
      </c>
      <c r="F155" s="206">
        <v>0</v>
      </c>
      <c r="G155" s="206">
        <v>0</v>
      </c>
      <c r="H155" s="206">
        <v>-2.3580000000000001</v>
      </c>
      <c r="I155" s="206">
        <v>-13022.592000000001</v>
      </c>
      <c r="K155" s="352"/>
      <c r="L155" s="352"/>
      <c r="M155" s="352"/>
      <c r="N155" s="352"/>
      <c r="O155" s="352"/>
      <c r="P155" s="352"/>
      <c r="Q155" s="352"/>
      <c r="R155" s="352"/>
    </row>
    <row r="156" spans="1:18" ht="13">
      <c r="A156" s="210" t="s">
        <v>42</v>
      </c>
      <c r="B156" s="204">
        <v>-19251.618999999999</v>
      </c>
      <c r="C156" s="204">
        <v>1182.7719999999999</v>
      </c>
      <c r="D156" s="204">
        <v>0</v>
      </c>
      <c r="E156" s="204">
        <v>-18068.847000000002</v>
      </c>
      <c r="F156" s="204">
        <v>0</v>
      </c>
      <c r="G156" s="204">
        <v>0</v>
      </c>
      <c r="H156" s="204">
        <v>-2.3580000000000001</v>
      </c>
      <c r="I156" s="204">
        <v>-18071.205000000002</v>
      </c>
      <c r="K156" s="352"/>
      <c r="L156" s="352"/>
      <c r="M156" s="352"/>
      <c r="N156" s="352"/>
      <c r="O156" s="352"/>
      <c r="P156" s="352"/>
      <c r="Q156" s="352"/>
      <c r="R156" s="352"/>
    </row>
    <row r="157" spans="1:18" ht="13">
      <c r="A157" s="210" t="s">
        <v>680</v>
      </c>
      <c r="B157" s="204">
        <v>5048.6130000000003</v>
      </c>
      <c r="C157" s="204">
        <v>0</v>
      </c>
      <c r="D157" s="204">
        <v>0</v>
      </c>
      <c r="E157" s="204">
        <v>5048.6130000000003</v>
      </c>
      <c r="F157" s="204">
        <v>0</v>
      </c>
      <c r="G157" s="204">
        <v>0</v>
      </c>
      <c r="H157" s="204">
        <v>0</v>
      </c>
      <c r="I157" s="204">
        <v>5048.6130000000003</v>
      </c>
      <c r="K157" s="352"/>
      <c r="L157" s="352"/>
      <c r="M157" s="352"/>
      <c r="N157" s="352"/>
      <c r="O157" s="352"/>
      <c r="P157" s="352"/>
      <c r="Q157" s="352"/>
      <c r="R157" s="352"/>
    </row>
    <row r="158" spans="1:18" ht="13">
      <c r="A158" s="211" t="s">
        <v>679</v>
      </c>
      <c r="B158" s="206">
        <v>-2022.8209999999999</v>
      </c>
      <c r="C158" s="206">
        <v>0</v>
      </c>
      <c r="D158" s="206">
        <v>0</v>
      </c>
      <c r="E158" s="206">
        <v>-2022.8209999999999</v>
      </c>
      <c r="F158" s="206">
        <v>0</v>
      </c>
      <c r="G158" s="206">
        <v>0</v>
      </c>
      <c r="H158" s="206">
        <v>0</v>
      </c>
      <c r="I158" s="206">
        <v>-2022.8209999999999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ht="13">
      <c r="A160" s="211" t="s">
        <v>379</v>
      </c>
      <c r="B160" s="206">
        <v>-45413.078000000001</v>
      </c>
      <c r="C160" s="206">
        <v>560.44600000000003</v>
      </c>
      <c r="D160" s="206">
        <v>-322.77</v>
      </c>
      <c r="E160" s="206">
        <v>-45175.402999999998</v>
      </c>
      <c r="F160" s="206">
        <v>0</v>
      </c>
      <c r="G160" s="206">
        <v>0</v>
      </c>
      <c r="H160" s="206">
        <v>736.90200000000004</v>
      </c>
      <c r="I160" s="206">
        <v>-44438.500999999997</v>
      </c>
      <c r="K160" s="352"/>
      <c r="L160" s="352"/>
      <c r="M160" s="352"/>
      <c r="N160" s="352"/>
      <c r="O160" s="352"/>
      <c r="P160" s="352"/>
      <c r="Q160" s="352"/>
      <c r="R160" s="352"/>
    </row>
    <row r="161" spans="1:18" ht="13">
      <c r="A161" s="210" t="s">
        <v>678</v>
      </c>
      <c r="B161" s="204">
        <v>-39779.896000000001</v>
      </c>
      <c r="C161" s="204">
        <v>560.44600000000003</v>
      </c>
      <c r="D161" s="204">
        <v>0</v>
      </c>
      <c r="E161" s="204">
        <v>-39219.451000000001</v>
      </c>
      <c r="F161" s="204">
        <v>0</v>
      </c>
      <c r="G161" s="204">
        <v>0</v>
      </c>
      <c r="H161" s="204">
        <v>736.90200000000004</v>
      </c>
      <c r="I161" s="204">
        <v>-38482.548999999999</v>
      </c>
      <c r="K161" s="352"/>
      <c r="L161" s="352"/>
      <c r="M161" s="352"/>
      <c r="N161" s="352"/>
      <c r="O161" s="352"/>
      <c r="P161" s="352"/>
      <c r="Q161" s="352"/>
      <c r="R161" s="352"/>
    </row>
    <row r="162" spans="1:18" ht="13">
      <c r="A162" s="210" t="s">
        <v>677</v>
      </c>
      <c r="B162" s="204">
        <v>-4533.0309999999999</v>
      </c>
      <c r="C162" s="204">
        <v>0</v>
      </c>
      <c r="D162" s="204">
        <v>-322.77</v>
      </c>
      <c r="E162" s="204">
        <v>-4855.8010000000004</v>
      </c>
      <c r="F162" s="204">
        <v>0</v>
      </c>
      <c r="G162" s="204">
        <v>0</v>
      </c>
      <c r="H162" s="204">
        <v>0</v>
      </c>
      <c r="I162" s="204">
        <v>-4855.8010000000004</v>
      </c>
      <c r="K162" s="352"/>
      <c r="L162" s="352"/>
      <c r="M162" s="352"/>
      <c r="N162" s="352"/>
      <c r="O162" s="352"/>
      <c r="P162" s="352"/>
      <c r="Q162" s="352"/>
      <c r="R162" s="352"/>
    </row>
    <row r="163" spans="1:18" ht="13">
      <c r="A163" s="210" t="s">
        <v>676</v>
      </c>
      <c r="B163" s="204">
        <v>-1100.1510000000001</v>
      </c>
      <c r="C163" s="204">
        <v>0</v>
      </c>
      <c r="D163" s="204">
        <v>0</v>
      </c>
      <c r="E163" s="204">
        <v>-1100.1510000000001</v>
      </c>
      <c r="F163" s="204">
        <v>0</v>
      </c>
      <c r="G163" s="204">
        <v>0</v>
      </c>
      <c r="H163" s="204">
        <v>0</v>
      </c>
      <c r="I163" s="204">
        <v>-1100.1510000000001</v>
      </c>
      <c r="K163" s="352"/>
      <c r="L163" s="352"/>
      <c r="M163" s="352"/>
      <c r="N163" s="352"/>
      <c r="O163" s="352"/>
      <c r="P163" s="352"/>
      <c r="Q163" s="352"/>
      <c r="R163" s="352"/>
    </row>
    <row r="164" spans="1:18" ht="13">
      <c r="A164" s="208"/>
      <c r="B164" s="204"/>
      <c r="C164" s="204"/>
      <c r="D164" s="204"/>
      <c r="E164" s="204"/>
      <c r="F164" s="204"/>
      <c r="G164" s="204"/>
      <c r="H164" s="204"/>
      <c r="I164" s="204"/>
      <c r="K164" s="352"/>
      <c r="L164" s="352"/>
      <c r="M164" s="352"/>
      <c r="N164" s="352"/>
      <c r="O164" s="352"/>
      <c r="P164" s="352"/>
      <c r="Q164" s="352"/>
      <c r="R164" s="352"/>
    </row>
    <row r="165" spans="1:18" ht="13">
      <c r="A165" s="205" t="s">
        <v>675</v>
      </c>
      <c r="B165" s="206">
        <v>27244.75</v>
      </c>
      <c r="C165" s="206">
        <v>571.00099999999998</v>
      </c>
      <c r="D165" s="206">
        <v>2850.11</v>
      </c>
      <c r="E165" s="206">
        <v>30665.862000000001</v>
      </c>
      <c r="F165" s="206">
        <v>0</v>
      </c>
      <c r="G165" s="206">
        <v>0</v>
      </c>
      <c r="H165" s="206">
        <v>-309.66199999999998</v>
      </c>
      <c r="I165" s="206">
        <v>30356.199000000001</v>
      </c>
      <c r="K165" s="352"/>
      <c r="L165" s="352"/>
      <c r="M165" s="352"/>
      <c r="N165" s="352"/>
      <c r="O165" s="352"/>
      <c r="P165" s="352"/>
      <c r="Q165" s="352"/>
      <c r="R165" s="352"/>
    </row>
    <row r="166" spans="1:18" ht="13">
      <c r="A166" s="207" t="s">
        <v>674</v>
      </c>
      <c r="B166" s="206">
        <v>-6437.3509999999997</v>
      </c>
      <c r="C166" s="206">
        <v>-188.11600000000001</v>
      </c>
      <c r="D166" s="206">
        <v>-2850.11</v>
      </c>
      <c r="E166" s="206">
        <v>-9475.5779999999995</v>
      </c>
      <c r="F166" s="206">
        <v>0</v>
      </c>
      <c r="G166" s="206">
        <v>0</v>
      </c>
      <c r="H166" s="206">
        <v>49.070999999999998</v>
      </c>
      <c r="I166" s="206">
        <v>-9426.5069999999996</v>
      </c>
      <c r="K166" s="352"/>
      <c r="L166" s="352"/>
      <c r="M166" s="352"/>
      <c r="N166" s="352"/>
      <c r="O166" s="352"/>
      <c r="P166" s="352"/>
      <c r="Q166" s="352"/>
      <c r="R166" s="352"/>
    </row>
    <row r="167" spans="1:18" ht="13">
      <c r="A167" s="205" t="s">
        <v>673</v>
      </c>
      <c r="B167" s="206">
        <v>-260.59199999999998</v>
      </c>
      <c r="C167" s="206">
        <v>0</v>
      </c>
      <c r="D167" s="206">
        <v>0</v>
      </c>
      <c r="E167" s="206">
        <v>-260.59199999999998</v>
      </c>
      <c r="F167" s="206">
        <v>0</v>
      </c>
      <c r="G167" s="206">
        <v>0</v>
      </c>
      <c r="H167" s="206">
        <v>260.59199999999998</v>
      </c>
      <c r="I167" s="206">
        <v>0</v>
      </c>
      <c r="K167" s="352"/>
      <c r="L167" s="352"/>
      <c r="M167" s="352"/>
      <c r="N167" s="352"/>
      <c r="O167" s="352"/>
      <c r="P167" s="352"/>
      <c r="Q167" s="352"/>
      <c r="R167" s="352"/>
    </row>
    <row r="168" spans="1:18" ht="13">
      <c r="A168" s="205" t="s">
        <v>672</v>
      </c>
      <c r="B168" s="206">
        <v>-305.24400000000003</v>
      </c>
      <c r="C168" s="206">
        <v>-5.7249999999999996</v>
      </c>
      <c r="D168" s="206">
        <v>0</v>
      </c>
      <c r="E168" s="206">
        <v>-310.96899999999999</v>
      </c>
      <c r="F168" s="206">
        <v>0</v>
      </c>
      <c r="G168" s="206">
        <v>0</v>
      </c>
      <c r="H168" s="206">
        <v>0</v>
      </c>
      <c r="I168" s="206">
        <v>-310.96899999999999</v>
      </c>
      <c r="K168" s="352"/>
      <c r="L168" s="352"/>
      <c r="M168" s="352"/>
      <c r="N168" s="352"/>
      <c r="O168" s="352"/>
      <c r="P168" s="352"/>
      <c r="Q168" s="352"/>
      <c r="R168" s="352"/>
    </row>
    <row r="169" spans="1:18" ht="13">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20241.563999999998</v>
      </c>
      <c r="C170" s="202">
        <v>377.16</v>
      </c>
      <c r="D170" s="202">
        <v>0</v>
      </c>
      <c r="E170" s="202">
        <v>20618.723999999998</v>
      </c>
      <c r="F170" s="202">
        <v>0</v>
      </c>
      <c r="G170" s="202">
        <v>0</v>
      </c>
      <c r="H170" s="202">
        <v>0</v>
      </c>
      <c r="I170" s="202">
        <v>20618.723999999998</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000066"/>
  </sheetPr>
  <dimension ref="A1:R171"/>
  <sheetViews>
    <sheetView showGridLines="0" zoomScaleNormal="100" workbookViewId="0">
      <selection activeCell="BA1" sqref="BA1"/>
    </sheetView>
  </sheetViews>
  <sheetFormatPr defaultColWidth="9.1796875" defaultRowHeight="12.5"/>
  <cols>
    <col min="1" max="1" width="60" style="348" customWidth="1"/>
    <col min="2" max="2" width="16.26953125" style="199" customWidth="1"/>
    <col min="3" max="3" width="14.26953125" style="199" customWidth="1"/>
    <col min="4" max="7" width="15.1796875" style="199" customWidth="1"/>
    <col min="8" max="9" width="15.1796875" style="348" customWidth="1"/>
    <col min="10" max="16384" width="9.1796875" style="348"/>
  </cols>
  <sheetData>
    <row r="1" spans="1:18" ht="26.25" customHeight="1">
      <c r="A1" s="1562"/>
      <c r="B1" s="1563"/>
      <c r="C1" s="1563"/>
      <c r="D1" s="1563"/>
      <c r="E1" s="1563"/>
      <c r="F1" s="1563"/>
      <c r="G1" s="1563"/>
      <c r="H1" s="1562"/>
      <c r="I1" s="1562"/>
    </row>
    <row r="2" spans="1:18" ht="12.75" customHeight="1">
      <c r="A2" s="1562"/>
      <c r="B2" s="1563"/>
      <c r="C2" s="1563"/>
      <c r="D2" s="1563"/>
      <c r="E2" s="1564"/>
      <c r="F2" s="1564"/>
      <c r="G2" s="1564"/>
      <c r="H2" s="1562"/>
      <c r="I2" s="1564" t="s">
        <v>699</v>
      </c>
    </row>
    <row r="3" spans="1:18" ht="12.75" customHeight="1">
      <c r="A3" s="1565"/>
      <c r="B3" s="1566"/>
      <c r="C3" s="1566"/>
      <c r="D3" s="1566"/>
      <c r="E3" s="1566"/>
      <c r="F3" s="1566"/>
      <c r="G3" s="1566"/>
      <c r="H3" s="1566"/>
      <c r="I3" s="1566"/>
    </row>
    <row r="4" spans="1:18" ht="12.75" customHeight="1">
      <c r="A4" s="1893" t="s">
        <v>825</v>
      </c>
      <c r="B4" s="1938"/>
      <c r="C4" s="1938"/>
      <c r="D4" s="1938"/>
      <c r="E4" s="1938"/>
      <c r="F4" s="529"/>
      <c r="G4" s="529"/>
      <c r="H4" s="1938"/>
      <c r="I4" s="1938"/>
    </row>
    <row r="5" spans="1:18" ht="17.25" customHeight="1">
      <c r="A5" s="1890"/>
      <c r="B5" s="1939" t="s">
        <v>697</v>
      </c>
      <c r="C5" s="1939" t="s">
        <v>696</v>
      </c>
      <c r="D5" s="1939" t="s">
        <v>695</v>
      </c>
      <c r="E5" s="1939" t="s">
        <v>694</v>
      </c>
      <c r="F5" s="1939" t="s">
        <v>693</v>
      </c>
      <c r="G5" s="1939" t="s">
        <v>692</v>
      </c>
      <c r="H5" s="1939" t="s">
        <v>691</v>
      </c>
      <c r="I5" s="1939" t="s">
        <v>690</v>
      </c>
    </row>
    <row r="6" spans="1:18" ht="17.25" customHeight="1">
      <c r="A6" s="1890"/>
      <c r="B6" s="1940"/>
      <c r="C6" s="1940"/>
      <c r="D6" s="1940"/>
      <c r="E6" s="1941"/>
      <c r="F6" s="1941"/>
      <c r="G6" s="1941"/>
      <c r="H6" s="1941"/>
      <c r="I6" s="1940"/>
    </row>
    <row r="7" spans="1:18" ht="12.75" customHeight="1">
      <c r="A7" s="349"/>
      <c r="B7" s="219"/>
      <c r="C7" s="219"/>
      <c r="D7" s="220"/>
      <c r="E7" s="219"/>
      <c r="F7" s="219"/>
      <c r="G7" s="219"/>
      <c r="H7" s="219"/>
      <c r="I7" s="219"/>
    </row>
    <row r="8" spans="1:18" ht="12.75" customHeight="1">
      <c r="A8" s="212" t="s">
        <v>16</v>
      </c>
      <c r="B8" s="206">
        <v>21215.547999999999</v>
      </c>
      <c r="C8" s="206">
        <v>-975.60299999999995</v>
      </c>
      <c r="D8" s="206">
        <v>1031.2080000000001</v>
      </c>
      <c r="E8" s="206">
        <v>21271.152999999998</v>
      </c>
      <c r="F8" s="206">
        <v>0</v>
      </c>
      <c r="G8" s="206">
        <v>0</v>
      </c>
      <c r="H8" s="206">
        <v>-391.18700000000001</v>
      </c>
      <c r="I8" s="206">
        <v>20879.966</v>
      </c>
      <c r="K8" s="352"/>
      <c r="L8" s="352"/>
      <c r="M8" s="352"/>
      <c r="N8" s="352"/>
      <c r="O8" s="352"/>
      <c r="P8" s="352"/>
      <c r="Q8" s="352"/>
      <c r="R8" s="352"/>
    </row>
    <row r="9" spans="1:18" ht="12.75" customHeight="1">
      <c r="A9" s="218"/>
      <c r="B9" s="204"/>
      <c r="C9" s="204"/>
      <c r="D9" s="204"/>
      <c r="E9" s="204"/>
      <c r="F9" s="204"/>
      <c r="G9" s="204"/>
      <c r="H9" s="204"/>
      <c r="I9" s="204"/>
      <c r="K9" s="352"/>
      <c r="L9" s="352"/>
      <c r="M9" s="352"/>
      <c r="N9" s="352"/>
      <c r="O9" s="352"/>
      <c r="P9" s="352"/>
      <c r="Q9" s="352"/>
      <c r="R9" s="352"/>
    </row>
    <row r="10" spans="1:18" ht="12.75" customHeight="1">
      <c r="A10" s="210" t="s">
        <v>689</v>
      </c>
      <c r="B10" s="204">
        <v>11732.245999999999</v>
      </c>
      <c r="C10" s="204">
        <v>48.34</v>
      </c>
      <c r="D10" s="204">
        <v>1031.2080000000001</v>
      </c>
      <c r="E10" s="204">
        <v>12811.794</v>
      </c>
      <c r="F10" s="204">
        <v>0</v>
      </c>
      <c r="G10" s="204">
        <v>0</v>
      </c>
      <c r="H10" s="204">
        <v>-108.831</v>
      </c>
      <c r="I10" s="204">
        <v>12702.963</v>
      </c>
      <c r="K10" s="352"/>
      <c r="L10" s="352"/>
      <c r="M10" s="352"/>
      <c r="N10" s="352"/>
      <c r="O10" s="352"/>
      <c r="P10" s="352"/>
      <c r="Q10" s="352"/>
      <c r="R10" s="352"/>
    </row>
    <row r="11" spans="1:18" ht="12.75" customHeight="1">
      <c r="A11" s="217" t="s">
        <v>688</v>
      </c>
      <c r="B11" s="204">
        <v>12024.54</v>
      </c>
      <c r="C11" s="204">
        <v>48.34</v>
      </c>
      <c r="D11" s="204">
        <v>0</v>
      </c>
      <c r="E11" s="204">
        <v>12072.88</v>
      </c>
      <c r="F11" s="204">
        <v>0</v>
      </c>
      <c r="G11" s="204">
        <v>0</v>
      </c>
      <c r="H11" s="204">
        <v>-108.831</v>
      </c>
      <c r="I11" s="204">
        <v>11964.049000000001</v>
      </c>
      <c r="K11" s="352"/>
      <c r="L11" s="352"/>
      <c r="M11" s="352"/>
      <c r="N11" s="352"/>
      <c r="O11" s="352"/>
      <c r="P11" s="352"/>
      <c r="Q11" s="352"/>
      <c r="R11" s="352"/>
    </row>
    <row r="12" spans="1:18" ht="12.75" customHeight="1">
      <c r="A12" s="217" t="s">
        <v>687</v>
      </c>
      <c r="B12" s="204">
        <v>-292.29399999999998</v>
      </c>
      <c r="C12" s="204">
        <v>0</v>
      </c>
      <c r="D12" s="204">
        <v>1031.2080000000001</v>
      </c>
      <c r="E12" s="204">
        <v>738.91399999999999</v>
      </c>
      <c r="F12" s="204">
        <v>0</v>
      </c>
      <c r="G12" s="204">
        <v>0</v>
      </c>
      <c r="H12" s="204">
        <v>0</v>
      </c>
      <c r="I12" s="204">
        <v>738.91399999999999</v>
      </c>
      <c r="K12" s="352"/>
      <c r="L12" s="352"/>
      <c r="M12" s="352"/>
      <c r="N12" s="352"/>
      <c r="O12" s="352"/>
      <c r="P12" s="352"/>
      <c r="Q12" s="352"/>
      <c r="R12" s="352"/>
    </row>
    <row r="13" spans="1:18" ht="12.75" customHeight="1">
      <c r="A13" s="210" t="s">
        <v>383</v>
      </c>
      <c r="B13" s="204">
        <v>6561.4120000000003</v>
      </c>
      <c r="C13" s="204">
        <v>3.266</v>
      </c>
      <c r="D13" s="204">
        <v>0</v>
      </c>
      <c r="E13" s="204">
        <v>6564.6779999999999</v>
      </c>
      <c r="F13" s="204">
        <v>0</v>
      </c>
      <c r="G13" s="204">
        <v>0</v>
      </c>
      <c r="H13" s="204">
        <v>-528.33100000000002</v>
      </c>
      <c r="I13" s="204">
        <v>6036.3469999999998</v>
      </c>
      <c r="K13" s="352"/>
      <c r="L13" s="352"/>
      <c r="M13" s="352"/>
      <c r="N13" s="352"/>
      <c r="O13" s="352"/>
      <c r="P13" s="352"/>
      <c r="Q13" s="352"/>
      <c r="R13" s="352"/>
    </row>
    <row r="14" spans="1:18" ht="25.5" customHeight="1">
      <c r="A14" s="216" t="s">
        <v>686</v>
      </c>
      <c r="B14" s="204">
        <v>1623.5119999999999</v>
      </c>
      <c r="C14" s="204">
        <v>0</v>
      </c>
      <c r="D14" s="204">
        <v>0</v>
      </c>
      <c r="E14" s="204">
        <v>1623.5119999999999</v>
      </c>
      <c r="F14" s="204">
        <v>0</v>
      </c>
      <c r="G14" s="204">
        <v>0</v>
      </c>
      <c r="H14" s="204">
        <v>517.28099999999995</v>
      </c>
      <c r="I14" s="204">
        <v>2140.7939999999999</v>
      </c>
      <c r="K14" s="352"/>
      <c r="L14" s="352"/>
      <c r="M14" s="352"/>
      <c r="N14" s="352"/>
      <c r="O14" s="352"/>
      <c r="P14" s="352"/>
      <c r="Q14" s="352"/>
      <c r="R14" s="352"/>
    </row>
    <row r="15" spans="1:18" ht="12.75" customHeight="1">
      <c r="A15" s="210" t="s">
        <v>45</v>
      </c>
      <c r="B15" s="204">
        <v>715.67</v>
      </c>
      <c r="C15" s="204">
        <v>-623.95399999999995</v>
      </c>
      <c r="D15" s="204">
        <v>0</v>
      </c>
      <c r="E15" s="204">
        <v>91.715999999999994</v>
      </c>
      <c r="F15" s="204">
        <v>0</v>
      </c>
      <c r="G15" s="204">
        <v>0</v>
      </c>
      <c r="H15" s="204">
        <v>-91.855000000000004</v>
      </c>
      <c r="I15" s="204">
        <v>0</v>
      </c>
      <c r="K15" s="352"/>
      <c r="L15" s="352"/>
      <c r="M15" s="352"/>
      <c r="N15" s="352"/>
      <c r="O15" s="352"/>
      <c r="P15" s="352"/>
      <c r="Q15" s="352"/>
      <c r="R15" s="352"/>
    </row>
    <row r="16" spans="1:18" ht="12.75" customHeight="1">
      <c r="A16" s="210" t="s">
        <v>685</v>
      </c>
      <c r="B16" s="204">
        <v>569.58600000000001</v>
      </c>
      <c r="C16" s="204">
        <v>-403.255</v>
      </c>
      <c r="D16" s="204">
        <v>0</v>
      </c>
      <c r="E16" s="204">
        <v>166.33099999999999</v>
      </c>
      <c r="F16" s="204">
        <v>0</v>
      </c>
      <c r="G16" s="204">
        <v>0</v>
      </c>
      <c r="H16" s="204">
        <v>-166.33099999999999</v>
      </c>
      <c r="I16" s="204">
        <v>0</v>
      </c>
      <c r="K16" s="352"/>
      <c r="L16" s="352"/>
      <c r="M16" s="352"/>
      <c r="N16" s="352"/>
      <c r="O16" s="352"/>
      <c r="P16" s="352"/>
      <c r="Q16" s="352"/>
      <c r="R16" s="352"/>
    </row>
    <row r="17" spans="1:18" ht="12.75" customHeight="1">
      <c r="A17" s="215" t="s">
        <v>684</v>
      </c>
      <c r="B17" s="204">
        <v>13.121</v>
      </c>
      <c r="C17" s="204">
        <v>0</v>
      </c>
      <c r="D17" s="204">
        <v>0</v>
      </c>
      <c r="E17" s="204">
        <v>13.121</v>
      </c>
      <c r="F17" s="204">
        <v>0</v>
      </c>
      <c r="G17" s="204">
        <v>0</v>
      </c>
      <c r="H17" s="204">
        <v>-13.121</v>
      </c>
      <c r="I17" s="204">
        <v>0</v>
      </c>
      <c r="K17" s="352"/>
      <c r="L17" s="352"/>
      <c r="M17" s="352"/>
      <c r="N17" s="352"/>
      <c r="O17" s="352"/>
      <c r="P17" s="352"/>
      <c r="Q17" s="352"/>
      <c r="R17" s="352"/>
    </row>
    <row r="18" spans="1:18" ht="12.75" customHeight="1">
      <c r="A18" s="214"/>
      <c r="B18" s="204"/>
      <c r="C18" s="204"/>
      <c r="D18" s="204"/>
      <c r="E18" s="204"/>
      <c r="F18" s="204"/>
      <c r="G18" s="204"/>
      <c r="H18" s="204"/>
      <c r="I18" s="204"/>
      <c r="K18" s="352"/>
      <c r="L18" s="352"/>
      <c r="M18" s="352"/>
      <c r="N18" s="352"/>
      <c r="O18" s="352"/>
      <c r="P18" s="352"/>
      <c r="Q18" s="352"/>
      <c r="R18" s="352"/>
    </row>
    <row r="19" spans="1:18" ht="12.75" customHeight="1">
      <c r="A19" s="211" t="s">
        <v>815</v>
      </c>
      <c r="B19" s="206">
        <v>-2854.9989999999998</v>
      </c>
      <c r="C19" s="206">
        <v>1.7629999999999999</v>
      </c>
      <c r="D19" s="206">
        <v>0</v>
      </c>
      <c r="E19" s="206">
        <v>-2853.2359999999999</v>
      </c>
      <c r="F19" s="206">
        <v>0</v>
      </c>
      <c r="G19" s="206">
        <v>0</v>
      </c>
      <c r="H19" s="206">
        <v>61.353000000000002</v>
      </c>
      <c r="I19" s="206">
        <v>-2791.8829999999998</v>
      </c>
      <c r="K19" s="352"/>
      <c r="L19" s="352"/>
      <c r="M19" s="352"/>
      <c r="N19" s="352"/>
      <c r="O19" s="352"/>
      <c r="P19" s="352"/>
      <c r="Q19" s="352"/>
      <c r="R19" s="352"/>
    </row>
    <row r="20" spans="1:18" ht="12.75" customHeight="1">
      <c r="A20" s="210" t="s">
        <v>42</v>
      </c>
      <c r="B20" s="204">
        <v>-4270.0429999999997</v>
      </c>
      <c r="C20" s="204">
        <v>0</v>
      </c>
      <c r="D20" s="204">
        <v>0</v>
      </c>
      <c r="E20" s="204">
        <v>-4270.0429999999997</v>
      </c>
      <c r="F20" s="204">
        <v>0</v>
      </c>
      <c r="G20" s="204">
        <v>0</v>
      </c>
      <c r="H20" s="204">
        <v>78.700999999999993</v>
      </c>
      <c r="I20" s="204">
        <v>-4191.3419999999996</v>
      </c>
      <c r="K20" s="352"/>
      <c r="L20" s="352"/>
      <c r="M20" s="352"/>
      <c r="N20" s="352"/>
      <c r="O20" s="352"/>
      <c r="P20" s="352"/>
      <c r="Q20" s="352"/>
      <c r="R20" s="352"/>
    </row>
    <row r="21" spans="1:18" ht="12.75" customHeight="1">
      <c r="A21" s="210" t="s">
        <v>680</v>
      </c>
      <c r="B21" s="204">
        <v>1415.0450000000001</v>
      </c>
      <c r="C21" s="204">
        <v>1.7629999999999999</v>
      </c>
      <c r="D21" s="204">
        <v>0</v>
      </c>
      <c r="E21" s="204">
        <v>1416.808</v>
      </c>
      <c r="F21" s="204">
        <v>0</v>
      </c>
      <c r="G21" s="204">
        <v>0</v>
      </c>
      <c r="H21" s="204">
        <v>-17.347999999999999</v>
      </c>
      <c r="I21" s="204">
        <v>1399.46</v>
      </c>
      <c r="K21" s="352"/>
      <c r="L21" s="352"/>
      <c r="M21" s="352"/>
      <c r="N21" s="352"/>
      <c r="O21" s="352"/>
      <c r="P21" s="352"/>
      <c r="Q21" s="352"/>
      <c r="R21" s="352"/>
    </row>
    <row r="22" spans="1:18" ht="12.75" customHeight="1">
      <c r="A22" s="211" t="s">
        <v>679</v>
      </c>
      <c r="B22" s="206">
        <v>-479.11</v>
      </c>
      <c r="C22" s="206">
        <v>0</v>
      </c>
      <c r="D22" s="206">
        <v>0</v>
      </c>
      <c r="E22" s="206">
        <v>-479.11</v>
      </c>
      <c r="F22" s="206">
        <v>0</v>
      </c>
      <c r="G22" s="206">
        <v>0</v>
      </c>
      <c r="H22" s="206">
        <v>0</v>
      </c>
      <c r="I22" s="206">
        <v>-479.11</v>
      </c>
      <c r="K22" s="352"/>
      <c r="L22" s="352"/>
      <c r="M22" s="352"/>
      <c r="N22" s="352"/>
      <c r="O22" s="352"/>
      <c r="P22" s="352"/>
      <c r="Q22" s="352"/>
      <c r="R22" s="352"/>
    </row>
    <row r="23" spans="1:18" ht="12.75" customHeight="1">
      <c r="A23" s="212"/>
      <c r="B23" s="204"/>
      <c r="C23" s="204"/>
      <c r="D23" s="204"/>
      <c r="E23" s="204"/>
      <c r="F23" s="204"/>
      <c r="G23" s="204"/>
      <c r="H23" s="204"/>
      <c r="I23" s="204"/>
      <c r="K23" s="352"/>
      <c r="L23" s="352"/>
      <c r="M23" s="352"/>
      <c r="N23" s="352"/>
      <c r="O23" s="352"/>
      <c r="P23" s="352"/>
      <c r="Q23" s="352"/>
      <c r="R23" s="352"/>
    </row>
    <row r="24" spans="1:18" ht="12.75" customHeight="1">
      <c r="A24" s="211" t="s">
        <v>379</v>
      </c>
      <c r="B24" s="206">
        <v>-12257.949000000001</v>
      </c>
      <c r="C24" s="206">
        <v>1399.2819999999999</v>
      </c>
      <c r="D24" s="206">
        <v>-108.55</v>
      </c>
      <c r="E24" s="206">
        <v>-10967.217000000001</v>
      </c>
      <c r="F24" s="206">
        <v>0</v>
      </c>
      <c r="G24" s="206">
        <v>0</v>
      </c>
      <c r="H24" s="206">
        <v>218.88900000000001</v>
      </c>
      <c r="I24" s="206">
        <v>-10748.328</v>
      </c>
      <c r="K24" s="352"/>
      <c r="L24" s="352"/>
      <c r="M24" s="352"/>
      <c r="N24" s="352"/>
      <c r="O24" s="352"/>
      <c r="P24" s="352"/>
      <c r="Q24" s="352"/>
      <c r="R24" s="352"/>
    </row>
    <row r="25" spans="1:18" ht="12.75" customHeight="1">
      <c r="A25" s="210" t="s">
        <v>678</v>
      </c>
      <c r="B25" s="204">
        <v>-11064.066999999999</v>
      </c>
      <c r="C25" s="204">
        <v>1498.8230000000001</v>
      </c>
      <c r="D25" s="204">
        <v>0</v>
      </c>
      <c r="E25" s="204">
        <v>-9565.2440000000006</v>
      </c>
      <c r="F25" s="204">
        <v>0</v>
      </c>
      <c r="G25" s="204">
        <v>0</v>
      </c>
      <c r="H25" s="204">
        <v>207.02199999999999</v>
      </c>
      <c r="I25" s="204">
        <v>-9358.2219999999998</v>
      </c>
      <c r="K25" s="352"/>
      <c r="L25" s="352"/>
      <c r="M25" s="352"/>
      <c r="N25" s="352"/>
      <c r="O25" s="352"/>
      <c r="P25" s="352"/>
      <c r="Q25" s="352"/>
      <c r="R25" s="352"/>
    </row>
    <row r="26" spans="1:18" ht="12.75" customHeight="1">
      <c r="A26" s="210" t="s">
        <v>677</v>
      </c>
      <c r="B26" s="204">
        <v>-927.33600000000001</v>
      </c>
      <c r="C26" s="204">
        <v>-99.540999999999997</v>
      </c>
      <c r="D26" s="204">
        <v>-108.55</v>
      </c>
      <c r="E26" s="204">
        <v>-1135.4269999999999</v>
      </c>
      <c r="F26" s="204">
        <v>0</v>
      </c>
      <c r="G26" s="204">
        <v>0</v>
      </c>
      <c r="H26" s="204">
        <v>11.867000000000001</v>
      </c>
      <c r="I26" s="204">
        <v>-1123.56</v>
      </c>
      <c r="K26" s="352"/>
      <c r="L26" s="352"/>
      <c r="M26" s="352"/>
      <c r="N26" s="352"/>
      <c r="O26" s="352"/>
      <c r="P26" s="352"/>
      <c r="Q26" s="352"/>
      <c r="R26" s="352"/>
    </row>
    <row r="27" spans="1:18" ht="12.75" customHeight="1">
      <c r="A27" s="210" t="s">
        <v>676</v>
      </c>
      <c r="B27" s="204">
        <v>-266.54599999999999</v>
      </c>
      <c r="C27" s="204">
        <v>0</v>
      </c>
      <c r="D27" s="204">
        <v>0</v>
      </c>
      <c r="E27" s="204">
        <v>-266.54599999999999</v>
      </c>
      <c r="F27" s="204">
        <v>0</v>
      </c>
      <c r="G27" s="204">
        <v>0</v>
      </c>
      <c r="H27" s="204">
        <v>0</v>
      </c>
      <c r="I27" s="204">
        <v>-266.54599999999999</v>
      </c>
      <c r="K27" s="352"/>
      <c r="L27" s="352"/>
      <c r="M27" s="352"/>
      <c r="N27" s="352"/>
      <c r="O27" s="352"/>
      <c r="P27" s="352"/>
      <c r="Q27" s="352"/>
      <c r="R27" s="352"/>
    </row>
    <row r="28" spans="1:18" ht="12.75" customHeight="1">
      <c r="A28" s="210"/>
      <c r="B28" s="204"/>
      <c r="C28" s="204"/>
      <c r="D28" s="204"/>
      <c r="E28" s="204"/>
      <c r="F28" s="204"/>
      <c r="G28" s="204"/>
      <c r="H28" s="204"/>
      <c r="I28" s="204"/>
      <c r="K28" s="352"/>
      <c r="L28" s="352"/>
      <c r="M28" s="352"/>
      <c r="N28" s="352"/>
      <c r="O28" s="352"/>
      <c r="P28" s="352"/>
      <c r="Q28" s="352"/>
      <c r="R28" s="352"/>
    </row>
    <row r="29" spans="1:18" ht="12.75" customHeight="1">
      <c r="A29" s="205" t="s">
        <v>675</v>
      </c>
      <c r="B29" s="206">
        <v>5623.4889999999996</v>
      </c>
      <c r="C29" s="206">
        <v>425.44200000000001</v>
      </c>
      <c r="D29" s="206">
        <v>922.65800000000002</v>
      </c>
      <c r="E29" s="206">
        <v>6971.59</v>
      </c>
      <c r="F29" s="206">
        <v>0</v>
      </c>
      <c r="G29" s="206">
        <v>0</v>
      </c>
      <c r="H29" s="206">
        <v>-110.94499999999999</v>
      </c>
      <c r="I29" s="206">
        <v>6860.6450000000004</v>
      </c>
      <c r="K29" s="352"/>
      <c r="L29" s="352"/>
      <c r="M29" s="352"/>
      <c r="N29" s="352"/>
      <c r="O29" s="352"/>
      <c r="P29" s="352"/>
      <c r="Q29" s="352"/>
      <c r="R29" s="352"/>
    </row>
    <row r="30" spans="1:18" ht="12.75" customHeight="1">
      <c r="A30" s="207" t="s">
        <v>674</v>
      </c>
      <c r="B30" s="206">
        <v>-859.03700000000003</v>
      </c>
      <c r="C30" s="206">
        <v>-390.95800000000003</v>
      </c>
      <c r="D30" s="206">
        <v>-922.65800000000002</v>
      </c>
      <c r="E30" s="206">
        <v>-2172.6529999999998</v>
      </c>
      <c r="F30" s="206">
        <v>0</v>
      </c>
      <c r="G30" s="206">
        <v>0</v>
      </c>
      <c r="H30" s="206">
        <v>33.835999999999999</v>
      </c>
      <c r="I30" s="206">
        <v>-2138.8180000000002</v>
      </c>
      <c r="K30" s="352"/>
      <c r="L30" s="352"/>
      <c r="M30" s="352"/>
      <c r="N30" s="352"/>
      <c r="O30" s="352"/>
      <c r="P30" s="352"/>
      <c r="Q30" s="352"/>
      <c r="R30" s="352"/>
    </row>
    <row r="31" spans="1:18" ht="12.75" customHeight="1">
      <c r="A31" s="205" t="s">
        <v>673</v>
      </c>
      <c r="B31" s="206">
        <v>-77.108999999999995</v>
      </c>
      <c r="C31" s="206">
        <v>0</v>
      </c>
      <c r="D31" s="206">
        <v>0</v>
      </c>
      <c r="E31" s="206">
        <v>-77.108999999999995</v>
      </c>
      <c r="F31" s="206">
        <v>0</v>
      </c>
      <c r="G31" s="206">
        <v>0</v>
      </c>
      <c r="H31" s="206">
        <v>77.108999999999995</v>
      </c>
      <c r="I31" s="206">
        <v>0</v>
      </c>
      <c r="K31" s="352"/>
      <c r="L31" s="352"/>
      <c r="M31" s="352"/>
      <c r="N31" s="352"/>
      <c r="O31" s="352"/>
      <c r="P31" s="352"/>
      <c r="Q31" s="352"/>
      <c r="R31" s="352"/>
    </row>
    <row r="32" spans="1:18" ht="12.75" customHeight="1">
      <c r="A32" s="205" t="s">
        <v>672</v>
      </c>
      <c r="B32" s="206">
        <v>-41.531999999999996</v>
      </c>
      <c r="C32" s="206">
        <v>0</v>
      </c>
      <c r="D32" s="206">
        <v>0</v>
      </c>
      <c r="E32" s="206">
        <v>-41.531999999999996</v>
      </c>
      <c r="F32" s="206">
        <v>0</v>
      </c>
      <c r="G32" s="206">
        <v>0</v>
      </c>
      <c r="H32" s="206">
        <v>0</v>
      </c>
      <c r="I32" s="206">
        <v>-41.531999999999996</v>
      </c>
      <c r="K32" s="352"/>
      <c r="L32" s="352"/>
      <c r="M32" s="352"/>
      <c r="N32" s="352"/>
      <c r="O32" s="352"/>
      <c r="P32" s="352"/>
      <c r="Q32" s="352"/>
      <c r="R32" s="352"/>
    </row>
    <row r="33" spans="1:18" ht="12.75" customHeight="1">
      <c r="A33" s="205"/>
      <c r="B33" s="204"/>
      <c r="C33" s="204"/>
      <c r="D33" s="204"/>
      <c r="E33" s="204"/>
      <c r="F33" s="204"/>
      <c r="G33" s="204"/>
      <c r="H33" s="204"/>
      <c r="I33" s="204"/>
      <c r="K33" s="352"/>
      <c r="L33" s="352"/>
      <c r="M33" s="352"/>
      <c r="N33" s="352"/>
      <c r="O33" s="352"/>
      <c r="P33" s="352"/>
      <c r="Q33" s="352"/>
      <c r="R33" s="352"/>
    </row>
    <row r="34" spans="1:18" ht="13.5" customHeight="1" thickBot="1">
      <c r="A34" s="203" t="s">
        <v>46</v>
      </c>
      <c r="B34" s="202">
        <v>4645.8109999999997</v>
      </c>
      <c r="C34" s="202">
        <v>34.484000000000002</v>
      </c>
      <c r="D34" s="202">
        <v>0</v>
      </c>
      <c r="E34" s="202">
        <v>4680.2950000000001</v>
      </c>
      <c r="F34" s="202">
        <v>0</v>
      </c>
      <c r="G34" s="202">
        <v>0</v>
      </c>
      <c r="H34" s="202">
        <v>0</v>
      </c>
      <c r="I34" s="202">
        <v>4680.2950000000001</v>
      </c>
      <c r="K34" s="352"/>
      <c r="L34" s="352"/>
      <c r="M34" s="352"/>
      <c r="N34" s="352"/>
      <c r="O34" s="352"/>
      <c r="P34" s="352"/>
      <c r="Q34" s="352"/>
      <c r="R34" s="352"/>
    </row>
    <row r="35" spans="1:18" ht="12.75" customHeight="1">
      <c r="E35" s="221"/>
      <c r="F35" s="221"/>
      <c r="G35" s="221"/>
    </row>
    <row r="36" spans="1:18" ht="12.75" customHeight="1">
      <c r="E36" s="348"/>
      <c r="F36" s="348"/>
      <c r="G36" s="348"/>
      <c r="I36" s="221" t="s">
        <v>820</v>
      </c>
    </row>
    <row r="37" spans="1:18" ht="12.75" customHeight="1">
      <c r="A37" s="351"/>
      <c r="B37" s="350"/>
      <c r="C37" s="350"/>
      <c r="D37" s="350"/>
      <c r="E37" s="350"/>
      <c r="F37" s="350"/>
      <c r="G37" s="350"/>
      <c r="H37" s="350"/>
      <c r="I37" s="350"/>
    </row>
    <row r="38" spans="1:18" ht="12.75" customHeight="1">
      <c r="A38" s="1893" t="s">
        <v>824</v>
      </c>
      <c r="B38" s="1938"/>
      <c r="C38" s="1938"/>
      <c r="D38" s="1938"/>
      <c r="E38" s="1938"/>
      <c r="F38" s="529"/>
      <c r="G38" s="529"/>
      <c r="H38" s="1938"/>
      <c r="I38" s="1938"/>
    </row>
    <row r="39" spans="1:18" ht="17.25" customHeight="1">
      <c r="A39" s="1890"/>
      <c r="B39" s="1939" t="s">
        <v>697</v>
      </c>
      <c r="C39" s="1939" t="s">
        <v>696</v>
      </c>
      <c r="D39" s="1939" t="s">
        <v>695</v>
      </c>
      <c r="E39" s="1939" t="s">
        <v>694</v>
      </c>
      <c r="F39" s="1939" t="s">
        <v>693</v>
      </c>
      <c r="G39" s="1939" t="s">
        <v>692</v>
      </c>
      <c r="H39" s="1939" t="s">
        <v>691</v>
      </c>
      <c r="I39" s="1939" t="s">
        <v>690</v>
      </c>
    </row>
    <row r="40" spans="1:18" ht="17.25" customHeight="1">
      <c r="A40" s="1890"/>
      <c r="B40" s="1940"/>
      <c r="C40" s="1940"/>
      <c r="D40" s="1940"/>
      <c r="E40" s="1941"/>
      <c r="F40" s="1941"/>
      <c r="G40" s="1941"/>
      <c r="H40" s="1941"/>
      <c r="I40" s="1940"/>
    </row>
    <row r="41" spans="1:18" ht="12.75" customHeight="1">
      <c r="A41" s="349"/>
      <c r="B41" s="219"/>
      <c r="C41" s="219"/>
      <c r="D41" s="220"/>
      <c r="E41" s="219"/>
      <c r="F41" s="219"/>
      <c r="G41" s="219"/>
      <c r="H41" s="219"/>
    </row>
    <row r="42" spans="1:18" ht="12.75" customHeight="1">
      <c r="A42" s="212" t="s">
        <v>16</v>
      </c>
      <c r="B42" s="206">
        <v>19644.847000000002</v>
      </c>
      <c r="C42" s="206">
        <v>4.8819999999999997</v>
      </c>
      <c r="D42" s="206">
        <v>204.547</v>
      </c>
      <c r="E42" s="206">
        <v>19854.276000000002</v>
      </c>
      <c r="F42" s="206">
        <v>0</v>
      </c>
      <c r="G42" s="206">
        <v>0</v>
      </c>
      <c r="H42" s="206">
        <v>-241.82300000000001</v>
      </c>
      <c r="I42" s="206">
        <v>19612.452000000001</v>
      </c>
      <c r="K42" s="352"/>
      <c r="L42" s="352"/>
      <c r="M42" s="352"/>
      <c r="N42" s="352"/>
      <c r="O42" s="352"/>
      <c r="P42" s="352"/>
      <c r="Q42" s="352"/>
      <c r="R42" s="352"/>
    </row>
    <row r="43" spans="1:18" ht="12.75" customHeight="1">
      <c r="A43" s="218"/>
      <c r="B43" s="204"/>
      <c r="C43" s="204"/>
      <c r="D43" s="204"/>
      <c r="E43" s="204"/>
      <c r="F43" s="204"/>
      <c r="G43" s="204"/>
      <c r="H43" s="204"/>
      <c r="I43" s="204"/>
      <c r="K43" s="352"/>
      <c r="L43" s="352"/>
      <c r="M43" s="352"/>
      <c r="N43" s="352"/>
      <c r="O43" s="352"/>
      <c r="P43" s="352"/>
      <c r="Q43" s="352"/>
      <c r="R43" s="352"/>
    </row>
    <row r="44" spans="1:18" ht="12.75" customHeight="1">
      <c r="A44" s="210" t="s">
        <v>689</v>
      </c>
      <c r="B44" s="204">
        <v>11709.615</v>
      </c>
      <c r="C44" s="204">
        <v>4.8819999999999997</v>
      </c>
      <c r="D44" s="204">
        <v>204.547</v>
      </c>
      <c r="E44" s="204">
        <v>11919.044</v>
      </c>
      <c r="F44" s="204">
        <v>0</v>
      </c>
      <c r="G44" s="204">
        <v>0</v>
      </c>
      <c r="H44" s="204">
        <v>-83.989000000000004</v>
      </c>
      <c r="I44" s="204">
        <v>11835.055</v>
      </c>
      <c r="K44" s="352"/>
      <c r="L44" s="352"/>
      <c r="M44" s="352"/>
      <c r="N44" s="352"/>
      <c r="O44" s="352"/>
      <c r="P44" s="352"/>
      <c r="Q44" s="352"/>
      <c r="R44" s="352"/>
    </row>
    <row r="45" spans="1:18" ht="12.75" customHeight="1">
      <c r="A45" s="217" t="s">
        <v>688</v>
      </c>
      <c r="B45" s="204">
        <v>11574.386</v>
      </c>
      <c r="C45" s="204">
        <v>4.8819999999999997</v>
      </c>
      <c r="D45" s="204">
        <v>0</v>
      </c>
      <c r="E45" s="204">
        <v>11579.268</v>
      </c>
      <c r="F45" s="204">
        <v>0</v>
      </c>
      <c r="G45" s="204">
        <v>0</v>
      </c>
      <c r="H45" s="204">
        <v>-83.989000000000004</v>
      </c>
      <c r="I45" s="204">
        <v>11495.279</v>
      </c>
      <c r="K45" s="352"/>
      <c r="L45" s="352"/>
      <c r="M45" s="352"/>
      <c r="N45" s="352"/>
      <c r="O45" s="352"/>
      <c r="P45" s="352"/>
      <c r="Q45" s="352"/>
      <c r="R45" s="352"/>
    </row>
    <row r="46" spans="1:18" ht="12.75" customHeight="1">
      <c r="A46" s="217" t="s">
        <v>687</v>
      </c>
      <c r="B46" s="204">
        <v>135.22900000000001</v>
      </c>
      <c r="C46" s="204">
        <v>0</v>
      </c>
      <c r="D46" s="204">
        <v>204.547</v>
      </c>
      <c r="E46" s="204">
        <v>339.77600000000001</v>
      </c>
      <c r="F46" s="204">
        <v>0</v>
      </c>
      <c r="G46" s="204">
        <v>0</v>
      </c>
      <c r="H46" s="204">
        <v>0</v>
      </c>
      <c r="I46" s="204">
        <v>339.77600000000001</v>
      </c>
      <c r="K46" s="352"/>
      <c r="L46" s="352"/>
      <c r="M46" s="352"/>
      <c r="N46" s="352"/>
      <c r="O46" s="352"/>
      <c r="P46" s="352"/>
      <c r="Q46" s="352"/>
      <c r="R46" s="352"/>
    </row>
    <row r="47" spans="1:18" ht="12.75" customHeight="1">
      <c r="A47" s="210" t="s">
        <v>383</v>
      </c>
      <c r="B47" s="204">
        <v>6058.808</v>
      </c>
      <c r="C47" s="204">
        <v>0</v>
      </c>
      <c r="D47" s="204">
        <v>0</v>
      </c>
      <c r="E47" s="204">
        <v>6058.808</v>
      </c>
      <c r="F47" s="204">
        <v>0</v>
      </c>
      <c r="G47" s="204">
        <v>0</v>
      </c>
      <c r="H47" s="204">
        <v>-468.22699999999998</v>
      </c>
      <c r="I47" s="204">
        <v>5590.5810000000001</v>
      </c>
      <c r="K47" s="352"/>
      <c r="L47" s="352"/>
      <c r="M47" s="352"/>
      <c r="N47" s="352"/>
      <c r="O47" s="352"/>
      <c r="P47" s="352"/>
      <c r="Q47" s="352"/>
      <c r="R47" s="352"/>
    </row>
    <row r="48" spans="1:18" ht="25.5" customHeight="1">
      <c r="A48" s="216" t="s">
        <v>686</v>
      </c>
      <c r="B48" s="204">
        <v>1662.307</v>
      </c>
      <c r="C48" s="204">
        <v>0</v>
      </c>
      <c r="D48" s="204">
        <v>0</v>
      </c>
      <c r="E48" s="204">
        <v>1662.307</v>
      </c>
      <c r="F48" s="204">
        <v>0</v>
      </c>
      <c r="G48" s="204">
        <v>0</v>
      </c>
      <c r="H48" s="204">
        <v>524.51</v>
      </c>
      <c r="I48" s="204">
        <v>2186.817</v>
      </c>
      <c r="K48" s="352"/>
      <c r="L48" s="352"/>
      <c r="M48" s="352"/>
      <c r="N48" s="352"/>
      <c r="O48" s="352"/>
      <c r="P48" s="352"/>
      <c r="Q48" s="352"/>
      <c r="R48" s="352"/>
    </row>
    <row r="49" spans="1:18" ht="12.75" customHeight="1">
      <c r="A49" s="210" t="s">
        <v>45</v>
      </c>
      <c r="B49" s="204">
        <v>89.93</v>
      </c>
      <c r="C49" s="204">
        <v>0</v>
      </c>
      <c r="D49" s="204">
        <v>0</v>
      </c>
      <c r="E49" s="204">
        <v>89.93</v>
      </c>
      <c r="F49" s="204">
        <v>0</v>
      </c>
      <c r="G49" s="204">
        <v>0</v>
      </c>
      <c r="H49" s="204">
        <v>-89.93</v>
      </c>
      <c r="I49" s="204">
        <v>0</v>
      </c>
      <c r="K49" s="352"/>
      <c r="L49" s="352"/>
      <c r="M49" s="352"/>
      <c r="N49" s="352"/>
      <c r="O49" s="352"/>
      <c r="P49" s="352"/>
      <c r="Q49" s="352"/>
      <c r="R49" s="352"/>
    </row>
    <row r="50" spans="1:18" ht="12.75" customHeight="1">
      <c r="A50" s="210" t="s">
        <v>685</v>
      </c>
      <c r="B50" s="204">
        <v>105.563</v>
      </c>
      <c r="C50" s="204">
        <v>0</v>
      </c>
      <c r="D50" s="204">
        <v>0</v>
      </c>
      <c r="E50" s="204">
        <v>105.563</v>
      </c>
      <c r="F50" s="204">
        <v>0</v>
      </c>
      <c r="G50" s="204">
        <v>0</v>
      </c>
      <c r="H50" s="204">
        <v>-105.563</v>
      </c>
      <c r="I50" s="204">
        <v>0</v>
      </c>
      <c r="K50" s="352"/>
      <c r="L50" s="352"/>
      <c r="M50" s="352"/>
      <c r="N50" s="352"/>
      <c r="O50" s="352"/>
      <c r="P50" s="352"/>
      <c r="Q50" s="352"/>
      <c r="R50" s="352"/>
    </row>
    <row r="51" spans="1:18" ht="12.75" customHeight="1">
      <c r="A51" s="215" t="s">
        <v>684</v>
      </c>
      <c r="B51" s="204">
        <v>18.623999999999999</v>
      </c>
      <c r="C51" s="204">
        <v>0</v>
      </c>
      <c r="D51" s="204">
        <v>0</v>
      </c>
      <c r="E51" s="204">
        <v>18.623999999999999</v>
      </c>
      <c r="F51" s="204">
        <v>0</v>
      </c>
      <c r="G51" s="204">
        <v>0</v>
      </c>
      <c r="H51" s="204">
        <v>-18.623999999999999</v>
      </c>
      <c r="I51" s="204">
        <v>0</v>
      </c>
      <c r="K51" s="352"/>
      <c r="L51" s="352"/>
      <c r="M51" s="352"/>
      <c r="N51" s="352"/>
      <c r="O51" s="352"/>
      <c r="P51" s="352"/>
      <c r="Q51" s="352"/>
      <c r="R51" s="352"/>
    </row>
    <row r="52" spans="1:18" ht="12.75" customHeight="1">
      <c r="A52" s="214"/>
      <c r="B52" s="204"/>
      <c r="C52" s="204"/>
      <c r="D52" s="204"/>
      <c r="E52" s="204"/>
      <c r="F52" s="204"/>
      <c r="G52" s="204"/>
      <c r="H52" s="204"/>
      <c r="I52" s="204"/>
      <c r="K52" s="352"/>
      <c r="L52" s="352"/>
      <c r="M52" s="352"/>
      <c r="N52" s="352"/>
      <c r="O52" s="352"/>
      <c r="P52" s="352"/>
      <c r="Q52" s="352"/>
      <c r="R52" s="352"/>
    </row>
    <row r="53" spans="1:18" ht="12.75" customHeight="1">
      <c r="A53" s="211" t="s">
        <v>815</v>
      </c>
      <c r="B53" s="206">
        <v>-3235.6579999999999</v>
      </c>
      <c r="C53" s="206">
        <v>0</v>
      </c>
      <c r="D53" s="206">
        <v>0</v>
      </c>
      <c r="E53" s="206">
        <v>-3235.6579999999999</v>
      </c>
      <c r="F53" s="206">
        <v>0</v>
      </c>
      <c r="G53" s="206">
        <v>0</v>
      </c>
      <c r="H53" s="206">
        <v>-3.9020000000000001</v>
      </c>
      <c r="I53" s="206">
        <v>-3239.5590000000002</v>
      </c>
      <c r="K53" s="352"/>
      <c r="L53" s="352"/>
      <c r="M53" s="352"/>
      <c r="N53" s="352"/>
      <c r="O53" s="352"/>
      <c r="P53" s="352"/>
      <c r="Q53" s="352"/>
      <c r="R53" s="352"/>
    </row>
    <row r="54" spans="1:18" ht="12.75" customHeight="1">
      <c r="A54" s="210" t="s">
        <v>42</v>
      </c>
      <c r="B54" s="204">
        <v>-4532.9179999999997</v>
      </c>
      <c r="C54" s="204">
        <v>0</v>
      </c>
      <c r="D54" s="204">
        <v>0</v>
      </c>
      <c r="E54" s="204">
        <v>-4532.9179999999997</v>
      </c>
      <c r="F54" s="204">
        <v>0</v>
      </c>
      <c r="G54" s="204">
        <v>0</v>
      </c>
      <c r="H54" s="204">
        <v>-3.9020000000000001</v>
      </c>
      <c r="I54" s="204">
        <v>-4536.8190000000004</v>
      </c>
      <c r="K54" s="352"/>
      <c r="L54" s="352"/>
      <c r="M54" s="352"/>
      <c r="N54" s="352"/>
      <c r="O54" s="352"/>
      <c r="P54" s="352"/>
      <c r="Q54" s="352"/>
      <c r="R54" s="352"/>
    </row>
    <row r="55" spans="1:18" ht="12.75" customHeight="1">
      <c r="A55" s="210" t="s">
        <v>680</v>
      </c>
      <c r="B55" s="204">
        <v>1297.26</v>
      </c>
      <c r="C55" s="204">
        <v>0</v>
      </c>
      <c r="D55" s="204">
        <v>0</v>
      </c>
      <c r="E55" s="204">
        <v>1297.26</v>
      </c>
      <c r="F55" s="204">
        <v>0</v>
      </c>
      <c r="G55" s="204">
        <v>0</v>
      </c>
      <c r="H55" s="204">
        <v>0</v>
      </c>
      <c r="I55" s="204">
        <v>1297.26</v>
      </c>
      <c r="K55" s="352"/>
      <c r="L55" s="352"/>
      <c r="M55" s="352"/>
      <c r="N55" s="352"/>
      <c r="O55" s="352"/>
      <c r="P55" s="352"/>
      <c r="Q55" s="352"/>
      <c r="R55" s="352"/>
    </row>
    <row r="56" spans="1:18" ht="12.75" customHeight="1">
      <c r="A56" s="211" t="s">
        <v>679</v>
      </c>
      <c r="B56" s="206">
        <v>-515.18600000000004</v>
      </c>
      <c r="C56" s="206">
        <v>0</v>
      </c>
      <c r="D56" s="206">
        <v>0</v>
      </c>
      <c r="E56" s="206">
        <v>-515.18600000000004</v>
      </c>
      <c r="F56" s="206">
        <v>0</v>
      </c>
      <c r="G56" s="206">
        <v>0</v>
      </c>
      <c r="H56" s="206">
        <v>0</v>
      </c>
      <c r="I56" s="206">
        <v>-515.18600000000004</v>
      </c>
      <c r="K56" s="352"/>
      <c r="L56" s="352"/>
      <c r="M56" s="352"/>
      <c r="N56" s="352"/>
      <c r="O56" s="352"/>
      <c r="P56" s="352"/>
      <c r="Q56" s="352"/>
      <c r="R56" s="352"/>
    </row>
    <row r="57" spans="1:18" ht="12.75" customHeight="1">
      <c r="A57" s="212"/>
      <c r="B57" s="204"/>
      <c r="C57" s="204"/>
      <c r="D57" s="204"/>
      <c r="E57" s="204"/>
      <c r="F57" s="204"/>
      <c r="G57" s="204"/>
      <c r="H57" s="204"/>
      <c r="I57" s="204"/>
      <c r="K57" s="352"/>
      <c r="L57" s="352"/>
      <c r="M57" s="352"/>
      <c r="N57" s="352"/>
      <c r="O57" s="352"/>
      <c r="P57" s="352"/>
      <c r="Q57" s="352"/>
      <c r="R57" s="352"/>
    </row>
    <row r="58" spans="1:18" ht="12.75" customHeight="1">
      <c r="A58" s="211" t="s">
        <v>379</v>
      </c>
      <c r="B58" s="206">
        <v>-10187.764999999999</v>
      </c>
      <c r="C58" s="206">
        <v>40.343000000000004</v>
      </c>
      <c r="D58" s="206">
        <v>-19.056999999999999</v>
      </c>
      <c r="E58" s="206">
        <v>-10166.478999999999</v>
      </c>
      <c r="F58" s="206">
        <v>0</v>
      </c>
      <c r="G58" s="206">
        <v>0</v>
      </c>
      <c r="H58" s="206">
        <v>177.249</v>
      </c>
      <c r="I58" s="206">
        <v>-9989.23</v>
      </c>
      <c r="K58" s="352"/>
      <c r="L58" s="352"/>
      <c r="M58" s="352"/>
      <c r="N58" s="352"/>
      <c r="O58" s="352"/>
      <c r="P58" s="352"/>
      <c r="Q58" s="352"/>
      <c r="R58" s="352"/>
    </row>
    <row r="59" spans="1:18" ht="12.75" customHeight="1">
      <c r="A59" s="210" t="s">
        <v>678</v>
      </c>
      <c r="B59" s="204">
        <v>-8920.1280000000006</v>
      </c>
      <c r="C59" s="204">
        <v>40.343000000000004</v>
      </c>
      <c r="D59" s="204">
        <v>0</v>
      </c>
      <c r="E59" s="204">
        <v>-8879.7849999999999</v>
      </c>
      <c r="F59" s="204">
        <v>0</v>
      </c>
      <c r="G59" s="204">
        <v>0</v>
      </c>
      <c r="H59" s="204">
        <v>177.249</v>
      </c>
      <c r="I59" s="204">
        <v>-8702.5349999999999</v>
      </c>
      <c r="K59" s="352"/>
      <c r="L59" s="352"/>
      <c r="M59" s="352"/>
      <c r="N59" s="352"/>
      <c r="O59" s="352"/>
      <c r="P59" s="352"/>
      <c r="Q59" s="352"/>
      <c r="R59" s="352"/>
    </row>
    <row r="60" spans="1:18" ht="12.75" customHeight="1">
      <c r="A60" s="210" t="s">
        <v>677</v>
      </c>
      <c r="B60" s="204">
        <v>-1009.654</v>
      </c>
      <c r="C60" s="204">
        <v>0</v>
      </c>
      <c r="D60" s="204">
        <v>-19.056999999999999</v>
      </c>
      <c r="E60" s="204">
        <v>-1028.711</v>
      </c>
      <c r="F60" s="204">
        <v>0</v>
      </c>
      <c r="G60" s="204">
        <v>0</v>
      </c>
      <c r="H60" s="204">
        <v>0</v>
      </c>
      <c r="I60" s="204">
        <v>-1028.711</v>
      </c>
      <c r="K60" s="352"/>
      <c r="L60" s="352"/>
      <c r="M60" s="352"/>
      <c r="N60" s="352"/>
      <c r="O60" s="352"/>
      <c r="P60" s="352"/>
      <c r="Q60" s="352"/>
      <c r="R60" s="352"/>
    </row>
    <row r="61" spans="1:18" ht="12.75" customHeight="1">
      <c r="A61" s="210" t="s">
        <v>676</v>
      </c>
      <c r="B61" s="204">
        <v>-257.98399999999998</v>
      </c>
      <c r="C61" s="204">
        <v>0</v>
      </c>
      <c r="D61" s="204">
        <v>0</v>
      </c>
      <c r="E61" s="204">
        <v>-257.98399999999998</v>
      </c>
      <c r="F61" s="204">
        <v>0</v>
      </c>
      <c r="G61" s="204">
        <v>0</v>
      </c>
      <c r="H61" s="204">
        <v>0</v>
      </c>
      <c r="I61" s="204">
        <v>-257.98399999999998</v>
      </c>
      <c r="K61" s="352"/>
      <c r="L61" s="352"/>
      <c r="M61" s="352"/>
      <c r="N61" s="352"/>
      <c r="O61" s="352"/>
      <c r="P61" s="352"/>
      <c r="Q61" s="352"/>
      <c r="R61" s="352"/>
    </row>
    <row r="62" spans="1:18" ht="12.75" customHeight="1">
      <c r="A62" s="205"/>
      <c r="B62" s="204"/>
      <c r="C62" s="204"/>
      <c r="D62" s="204"/>
      <c r="E62" s="204"/>
      <c r="F62" s="204"/>
      <c r="G62" s="204"/>
      <c r="H62" s="204"/>
      <c r="I62" s="204"/>
      <c r="K62" s="352"/>
      <c r="L62" s="352"/>
      <c r="M62" s="352"/>
      <c r="N62" s="352"/>
      <c r="O62" s="352"/>
      <c r="P62" s="352"/>
      <c r="Q62" s="352"/>
      <c r="R62" s="352"/>
    </row>
    <row r="63" spans="1:18" ht="12.75" customHeight="1">
      <c r="A63" s="205" t="s">
        <v>675</v>
      </c>
      <c r="B63" s="206">
        <v>5706.2380000000003</v>
      </c>
      <c r="C63" s="206">
        <v>45.225000000000001</v>
      </c>
      <c r="D63" s="206">
        <v>185.49</v>
      </c>
      <c r="E63" s="206">
        <v>5936.9530000000004</v>
      </c>
      <c r="F63" s="206">
        <v>0</v>
      </c>
      <c r="G63" s="206">
        <v>0</v>
      </c>
      <c r="H63" s="206">
        <v>-68.474999999999994</v>
      </c>
      <c r="I63" s="206">
        <v>5868.4769999999999</v>
      </c>
      <c r="K63" s="352"/>
      <c r="L63" s="352"/>
      <c r="M63" s="352"/>
      <c r="N63" s="352"/>
      <c r="O63" s="352"/>
      <c r="P63" s="352"/>
      <c r="Q63" s="352"/>
      <c r="R63" s="352"/>
    </row>
    <row r="64" spans="1:18" ht="12.75" customHeight="1">
      <c r="A64" s="207" t="s">
        <v>674</v>
      </c>
      <c r="B64" s="206">
        <v>-1601.1</v>
      </c>
      <c r="C64" s="206">
        <v>-18.09</v>
      </c>
      <c r="D64" s="206">
        <v>-185.49</v>
      </c>
      <c r="E64" s="206">
        <v>-1804.68</v>
      </c>
      <c r="F64" s="206">
        <v>0</v>
      </c>
      <c r="G64" s="206">
        <v>0</v>
      </c>
      <c r="H64" s="206">
        <v>8.3520000000000003</v>
      </c>
      <c r="I64" s="206">
        <v>-1796.328</v>
      </c>
      <c r="K64" s="352"/>
      <c r="L64" s="352"/>
      <c r="M64" s="352"/>
      <c r="N64" s="352"/>
      <c r="O64" s="352"/>
      <c r="P64" s="352"/>
      <c r="Q64" s="352"/>
      <c r="R64" s="352"/>
    </row>
    <row r="65" spans="1:18" ht="12.75" customHeight="1">
      <c r="A65" s="205" t="s">
        <v>673</v>
      </c>
      <c r="B65" s="206">
        <v>-60.124000000000002</v>
      </c>
      <c r="C65" s="206">
        <v>0</v>
      </c>
      <c r="D65" s="206">
        <v>0</v>
      </c>
      <c r="E65" s="206">
        <v>-60.124000000000002</v>
      </c>
      <c r="F65" s="206">
        <v>0</v>
      </c>
      <c r="G65" s="206">
        <v>0</v>
      </c>
      <c r="H65" s="206">
        <v>60.124000000000002</v>
      </c>
      <c r="I65" s="206">
        <v>0</v>
      </c>
      <c r="K65" s="352"/>
      <c r="L65" s="352"/>
      <c r="M65" s="352"/>
      <c r="N65" s="352"/>
      <c r="O65" s="352"/>
      <c r="P65" s="352"/>
      <c r="Q65" s="352"/>
      <c r="R65" s="352"/>
    </row>
    <row r="66" spans="1:18" ht="12.75" customHeight="1">
      <c r="A66" s="205" t="s">
        <v>672</v>
      </c>
      <c r="B66" s="206">
        <v>-50.414999999999999</v>
      </c>
      <c r="C66" s="206">
        <v>0</v>
      </c>
      <c r="D66" s="206">
        <v>0</v>
      </c>
      <c r="E66" s="206">
        <v>-50.414999999999999</v>
      </c>
      <c r="F66" s="206">
        <v>0</v>
      </c>
      <c r="G66" s="206">
        <v>0</v>
      </c>
      <c r="H66" s="206">
        <v>0</v>
      </c>
      <c r="I66" s="206">
        <v>-50.414999999999999</v>
      </c>
      <c r="K66" s="352"/>
      <c r="L66" s="352"/>
      <c r="M66" s="352"/>
      <c r="N66" s="352"/>
      <c r="O66" s="352"/>
      <c r="P66" s="352"/>
      <c r="Q66" s="352"/>
      <c r="R66" s="352"/>
    </row>
    <row r="67" spans="1:18" ht="12.75" customHeight="1">
      <c r="A67" s="205"/>
      <c r="B67" s="204"/>
      <c r="C67" s="204"/>
      <c r="D67" s="204"/>
      <c r="E67" s="204"/>
      <c r="F67" s="204"/>
      <c r="G67" s="204"/>
      <c r="H67" s="204"/>
      <c r="I67" s="204"/>
      <c r="K67" s="352"/>
      <c r="L67" s="352"/>
      <c r="M67" s="352"/>
      <c r="N67" s="352"/>
      <c r="O67" s="352"/>
      <c r="P67" s="352"/>
      <c r="Q67" s="352"/>
      <c r="R67" s="352"/>
    </row>
    <row r="68" spans="1:18" ht="13.5" customHeight="1" thickBot="1">
      <c r="A68" s="203" t="s">
        <v>46</v>
      </c>
      <c r="B68" s="202">
        <v>3994.5990000000002</v>
      </c>
      <c r="C68" s="202">
        <v>27.135000000000002</v>
      </c>
      <c r="D68" s="202">
        <v>0</v>
      </c>
      <c r="E68" s="202">
        <v>4021.7339999999999</v>
      </c>
      <c r="F68" s="202">
        <v>0</v>
      </c>
      <c r="G68" s="202">
        <v>0</v>
      </c>
      <c r="H68" s="202">
        <v>0</v>
      </c>
      <c r="I68" s="202">
        <v>4021.7339999999999</v>
      </c>
      <c r="K68" s="352"/>
      <c r="L68" s="352"/>
      <c r="M68" s="352"/>
      <c r="N68" s="352"/>
      <c r="O68" s="352"/>
      <c r="P68" s="352"/>
      <c r="Q68" s="352"/>
      <c r="R68" s="352"/>
    </row>
    <row r="69" spans="1:18" ht="12.75" customHeight="1">
      <c r="B69" s="206"/>
      <c r="E69" s="221"/>
      <c r="F69" s="221"/>
      <c r="G69" s="221"/>
    </row>
    <row r="70" spans="1:18" ht="12.75" customHeight="1">
      <c r="E70" s="221"/>
      <c r="F70" s="221"/>
      <c r="G70" s="221"/>
      <c r="I70" s="221" t="s">
        <v>820</v>
      </c>
    </row>
    <row r="71" spans="1:18" ht="12.75" customHeight="1">
      <c r="A71" s="355"/>
      <c r="B71" s="354"/>
      <c r="C71" s="354"/>
      <c r="D71" s="354"/>
      <c r="E71" s="354"/>
      <c r="F71" s="354"/>
      <c r="G71" s="354"/>
      <c r="H71" s="354"/>
      <c r="I71" s="354"/>
    </row>
    <row r="72" spans="1:18" ht="12.75" customHeight="1">
      <c r="A72" s="1893" t="s">
        <v>823</v>
      </c>
      <c r="B72" s="1938"/>
      <c r="C72" s="1938"/>
      <c r="D72" s="1938"/>
      <c r="E72" s="1938"/>
      <c r="F72" s="529"/>
      <c r="G72" s="529"/>
      <c r="H72" s="1938"/>
      <c r="I72" s="1938"/>
    </row>
    <row r="73" spans="1:18" ht="17.25" customHeight="1">
      <c r="A73" s="1890"/>
      <c r="B73" s="1939" t="s">
        <v>697</v>
      </c>
      <c r="C73" s="1939" t="s">
        <v>696</v>
      </c>
      <c r="D73" s="1939" t="s">
        <v>695</v>
      </c>
      <c r="E73" s="1939" t="s">
        <v>694</v>
      </c>
      <c r="F73" s="1939" t="s">
        <v>693</v>
      </c>
      <c r="G73" s="1939" t="s">
        <v>692</v>
      </c>
      <c r="H73" s="1939" t="s">
        <v>691</v>
      </c>
      <c r="I73" s="1939" t="s">
        <v>690</v>
      </c>
    </row>
    <row r="74" spans="1:18" ht="17.25" customHeight="1">
      <c r="A74" s="1890"/>
      <c r="B74" s="1940"/>
      <c r="C74" s="1940"/>
      <c r="D74" s="1940"/>
      <c r="E74" s="1941"/>
      <c r="F74" s="1941"/>
      <c r="G74" s="1941"/>
      <c r="H74" s="1941"/>
      <c r="I74" s="1940"/>
    </row>
    <row r="75" spans="1:18" ht="12.75" customHeight="1">
      <c r="A75" s="349"/>
      <c r="B75" s="219"/>
      <c r="C75" s="219"/>
      <c r="D75" s="220"/>
      <c r="E75" s="219"/>
      <c r="F75" s="219"/>
      <c r="G75" s="219"/>
      <c r="H75" s="219"/>
    </row>
    <row r="76" spans="1:18" ht="12.75" customHeight="1">
      <c r="A76" s="212" t="s">
        <v>16</v>
      </c>
      <c r="B76" s="206">
        <v>17659.056</v>
      </c>
      <c r="C76" s="206">
        <v>24.141999999999999</v>
      </c>
      <c r="D76" s="206">
        <v>1697.9059999999999</v>
      </c>
      <c r="E76" s="206">
        <v>19381.103999999999</v>
      </c>
      <c r="F76" s="206">
        <v>0</v>
      </c>
      <c r="G76" s="206">
        <v>0</v>
      </c>
      <c r="H76" s="206">
        <v>-214.649</v>
      </c>
      <c r="I76" s="206">
        <v>19166.455000000002</v>
      </c>
      <c r="K76" s="352"/>
      <c r="L76" s="352"/>
      <c r="M76" s="352"/>
      <c r="N76" s="352"/>
      <c r="O76" s="352"/>
      <c r="P76" s="352"/>
      <c r="Q76" s="352"/>
      <c r="R76" s="352"/>
    </row>
    <row r="77" spans="1:18" ht="12.75" customHeight="1">
      <c r="A77" s="218"/>
      <c r="B77" s="204"/>
      <c r="C77" s="204"/>
      <c r="D77" s="204"/>
      <c r="E77" s="204"/>
      <c r="F77" s="204"/>
      <c r="G77" s="204"/>
      <c r="H77" s="204"/>
      <c r="I77" s="204"/>
      <c r="K77" s="352"/>
      <c r="L77" s="352"/>
      <c r="M77" s="352"/>
      <c r="N77" s="352"/>
      <c r="O77" s="352"/>
      <c r="P77" s="352"/>
      <c r="Q77" s="352"/>
      <c r="R77" s="352"/>
    </row>
    <row r="78" spans="1:18" ht="12.75" customHeight="1">
      <c r="A78" s="210" t="s">
        <v>689</v>
      </c>
      <c r="B78" s="204">
        <v>9955.11</v>
      </c>
      <c r="C78" s="204">
        <v>24.141999999999999</v>
      </c>
      <c r="D78" s="204">
        <v>1697.9059999999999</v>
      </c>
      <c r="E78" s="204">
        <v>11677.157999999999</v>
      </c>
      <c r="F78" s="204">
        <v>0</v>
      </c>
      <c r="G78" s="204">
        <v>0</v>
      </c>
      <c r="H78" s="204">
        <v>-103.92700000000001</v>
      </c>
      <c r="I78" s="204">
        <v>11573.231</v>
      </c>
      <c r="K78" s="352"/>
      <c r="L78" s="352"/>
      <c r="M78" s="352"/>
      <c r="N78" s="352"/>
      <c r="O78" s="352"/>
      <c r="P78" s="352"/>
      <c r="Q78" s="352"/>
      <c r="R78" s="352"/>
    </row>
    <row r="79" spans="1:18" ht="12.75" customHeight="1">
      <c r="A79" s="217" t="s">
        <v>688</v>
      </c>
      <c r="B79" s="204">
        <v>11384.975</v>
      </c>
      <c r="C79" s="204">
        <v>24.141999999999999</v>
      </c>
      <c r="D79" s="204">
        <v>0</v>
      </c>
      <c r="E79" s="204">
        <v>11409.117</v>
      </c>
      <c r="F79" s="204">
        <v>0</v>
      </c>
      <c r="G79" s="204">
        <v>0</v>
      </c>
      <c r="H79" s="204">
        <v>-103.92700000000001</v>
      </c>
      <c r="I79" s="204">
        <v>11305.19</v>
      </c>
      <c r="K79" s="352"/>
      <c r="L79" s="352"/>
      <c r="M79" s="352"/>
      <c r="N79" s="352"/>
      <c r="O79" s="352"/>
      <c r="P79" s="352"/>
      <c r="Q79" s="352"/>
      <c r="R79" s="352"/>
    </row>
    <row r="80" spans="1:18" ht="12.75" customHeight="1">
      <c r="A80" s="217" t="s">
        <v>687</v>
      </c>
      <c r="B80" s="204">
        <v>-1429.865</v>
      </c>
      <c r="C80" s="204">
        <v>0</v>
      </c>
      <c r="D80" s="204">
        <v>1697.9059999999999</v>
      </c>
      <c r="E80" s="204">
        <v>268.041</v>
      </c>
      <c r="F80" s="204">
        <v>0</v>
      </c>
      <c r="G80" s="204">
        <v>0</v>
      </c>
      <c r="H80" s="204">
        <v>0</v>
      </c>
      <c r="I80" s="204">
        <v>268.041</v>
      </c>
      <c r="K80" s="352"/>
      <c r="L80" s="352"/>
      <c r="M80" s="352"/>
      <c r="N80" s="352"/>
      <c r="O80" s="352"/>
      <c r="P80" s="352"/>
      <c r="Q80" s="352"/>
      <c r="R80" s="352"/>
    </row>
    <row r="81" spans="1:18" ht="12.75" customHeight="1">
      <c r="A81" s="210" t="s">
        <v>383</v>
      </c>
      <c r="B81" s="204">
        <v>5865.3220000000001</v>
      </c>
      <c r="C81" s="204">
        <v>0</v>
      </c>
      <c r="D81" s="204">
        <v>0</v>
      </c>
      <c r="E81" s="204">
        <v>5865.3220000000001</v>
      </c>
      <c r="F81" s="204">
        <v>0</v>
      </c>
      <c r="G81" s="204">
        <v>0</v>
      </c>
      <c r="H81" s="204">
        <v>-466.41899999999998</v>
      </c>
      <c r="I81" s="204">
        <v>5398.9030000000002</v>
      </c>
      <c r="K81" s="352"/>
      <c r="L81" s="352"/>
      <c r="M81" s="352"/>
      <c r="N81" s="352"/>
      <c r="O81" s="352"/>
      <c r="P81" s="352"/>
      <c r="Q81" s="352"/>
      <c r="R81" s="352"/>
    </row>
    <row r="82" spans="1:18" ht="25.5" customHeight="1">
      <c r="A82" s="216" t="s">
        <v>686</v>
      </c>
      <c r="B82" s="204">
        <v>1657.4929999999999</v>
      </c>
      <c r="C82" s="204">
        <v>0</v>
      </c>
      <c r="D82" s="204">
        <v>0</v>
      </c>
      <c r="E82" s="204">
        <v>1657.4929999999999</v>
      </c>
      <c r="F82" s="204">
        <v>0</v>
      </c>
      <c r="G82" s="204">
        <v>0</v>
      </c>
      <c r="H82" s="204">
        <v>536.82899999999995</v>
      </c>
      <c r="I82" s="204">
        <v>2194.3220000000001</v>
      </c>
      <c r="K82" s="352"/>
      <c r="L82" s="352"/>
      <c r="M82" s="352"/>
      <c r="N82" s="352"/>
      <c r="O82" s="352"/>
      <c r="P82" s="352"/>
      <c r="Q82" s="352"/>
      <c r="R82" s="352"/>
    </row>
    <row r="83" spans="1:18" ht="12.75" customHeight="1">
      <c r="A83" s="210" t="s">
        <v>45</v>
      </c>
      <c r="B83" s="204">
        <v>95.841999999999999</v>
      </c>
      <c r="C83" s="204">
        <v>0</v>
      </c>
      <c r="D83" s="204">
        <v>0</v>
      </c>
      <c r="E83" s="204">
        <v>95.841999999999999</v>
      </c>
      <c r="F83" s="204">
        <v>0</v>
      </c>
      <c r="G83" s="204">
        <v>0</v>
      </c>
      <c r="H83" s="204">
        <v>-95.841999999999999</v>
      </c>
      <c r="I83" s="204">
        <v>0</v>
      </c>
      <c r="K83" s="352"/>
      <c r="L83" s="352"/>
      <c r="M83" s="352"/>
      <c r="N83" s="352"/>
      <c r="O83" s="352"/>
      <c r="P83" s="352"/>
      <c r="Q83" s="352"/>
      <c r="R83" s="352"/>
    </row>
    <row r="84" spans="1:18" ht="12.75" customHeight="1">
      <c r="A84" s="210" t="s">
        <v>685</v>
      </c>
      <c r="B84" s="204">
        <v>91.504999999999995</v>
      </c>
      <c r="C84" s="204">
        <v>0</v>
      </c>
      <c r="D84" s="204">
        <v>0</v>
      </c>
      <c r="E84" s="204">
        <v>91.504999999999995</v>
      </c>
      <c r="F84" s="204">
        <v>0</v>
      </c>
      <c r="G84" s="204">
        <v>0</v>
      </c>
      <c r="H84" s="204">
        <v>-91.504999999999995</v>
      </c>
      <c r="I84" s="204">
        <v>0</v>
      </c>
      <c r="K84" s="352"/>
      <c r="L84" s="352"/>
      <c r="M84" s="352"/>
      <c r="N84" s="352"/>
      <c r="O84" s="352"/>
      <c r="P84" s="352"/>
      <c r="Q84" s="352"/>
      <c r="R84" s="352"/>
    </row>
    <row r="85" spans="1:18" ht="12.75" customHeight="1">
      <c r="A85" s="215" t="s">
        <v>684</v>
      </c>
      <c r="B85" s="204">
        <v>-6.2160000000000002</v>
      </c>
      <c r="C85" s="204">
        <v>0</v>
      </c>
      <c r="D85" s="204">
        <v>0</v>
      </c>
      <c r="E85" s="204">
        <v>-6.2160000000000002</v>
      </c>
      <c r="F85" s="204">
        <v>0</v>
      </c>
      <c r="G85" s="204">
        <v>0</v>
      </c>
      <c r="H85" s="204">
        <v>6.2160000000000002</v>
      </c>
      <c r="I85" s="204">
        <v>0</v>
      </c>
      <c r="K85" s="352"/>
      <c r="L85" s="352"/>
      <c r="M85" s="352"/>
      <c r="N85" s="352"/>
      <c r="O85" s="352"/>
      <c r="P85" s="352"/>
      <c r="Q85" s="352"/>
      <c r="R85" s="352"/>
    </row>
    <row r="86" spans="1:18" ht="12.75" customHeight="1">
      <c r="A86" s="214"/>
      <c r="B86" s="204"/>
      <c r="C86" s="204"/>
      <c r="D86" s="204"/>
      <c r="E86" s="204"/>
      <c r="F86" s="204"/>
      <c r="G86" s="204"/>
      <c r="H86" s="204"/>
      <c r="I86" s="204"/>
      <c r="K86" s="352"/>
      <c r="L86" s="352"/>
      <c r="M86" s="352"/>
      <c r="N86" s="352"/>
      <c r="O86" s="352"/>
      <c r="P86" s="352"/>
      <c r="Q86" s="352"/>
      <c r="R86" s="352"/>
    </row>
    <row r="87" spans="1:18" ht="12.75" customHeight="1">
      <c r="A87" s="211" t="s">
        <v>815</v>
      </c>
      <c r="B87" s="206">
        <v>-3644.7620000000002</v>
      </c>
      <c r="C87" s="206">
        <v>0</v>
      </c>
      <c r="D87" s="206">
        <v>0</v>
      </c>
      <c r="E87" s="206">
        <v>-3644.7620000000002</v>
      </c>
      <c r="F87" s="206">
        <v>0</v>
      </c>
      <c r="G87" s="206">
        <v>0</v>
      </c>
      <c r="H87" s="206">
        <v>-5.03</v>
      </c>
      <c r="I87" s="206">
        <v>-3649.7919999999999</v>
      </c>
      <c r="K87" s="352"/>
      <c r="L87" s="352"/>
      <c r="M87" s="352"/>
      <c r="N87" s="352"/>
      <c r="O87" s="352"/>
      <c r="P87" s="352"/>
      <c r="Q87" s="352"/>
      <c r="R87" s="352"/>
    </row>
    <row r="88" spans="1:18" ht="12.75" customHeight="1">
      <c r="A88" s="210" t="s">
        <v>42</v>
      </c>
      <c r="B88" s="204">
        <v>-4906.8789999999999</v>
      </c>
      <c r="C88" s="204">
        <v>0</v>
      </c>
      <c r="D88" s="204">
        <v>0</v>
      </c>
      <c r="E88" s="204">
        <v>-4906.8789999999999</v>
      </c>
      <c r="F88" s="204">
        <v>0</v>
      </c>
      <c r="G88" s="204">
        <v>0</v>
      </c>
      <c r="H88" s="204">
        <v>-5.03</v>
      </c>
      <c r="I88" s="204">
        <v>-4911.9089999999997</v>
      </c>
      <c r="K88" s="352"/>
      <c r="L88" s="352"/>
      <c r="M88" s="352"/>
      <c r="N88" s="352"/>
      <c r="O88" s="352"/>
      <c r="P88" s="352"/>
      <c r="Q88" s="352"/>
      <c r="R88" s="352"/>
    </row>
    <row r="89" spans="1:18" ht="12.75" customHeight="1">
      <c r="A89" s="210" t="s">
        <v>680</v>
      </c>
      <c r="B89" s="204">
        <v>1262.117</v>
      </c>
      <c r="C89" s="204">
        <v>0</v>
      </c>
      <c r="D89" s="204">
        <v>0</v>
      </c>
      <c r="E89" s="204">
        <v>1262.117</v>
      </c>
      <c r="F89" s="204">
        <v>0</v>
      </c>
      <c r="G89" s="204">
        <v>0</v>
      </c>
      <c r="H89" s="204">
        <v>0</v>
      </c>
      <c r="I89" s="204">
        <v>1262.117</v>
      </c>
      <c r="K89" s="352"/>
      <c r="L89" s="352"/>
      <c r="M89" s="352"/>
      <c r="N89" s="352"/>
      <c r="O89" s="352"/>
      <c r="P89" s="352"/>
      <c r="Q89" s="352"/>
      <c r="R89" s="352"/>
    </row>
    <row r="90" spans="1:18" ht="12.75" customHeight="1">
      <c r="A90" s="211" t="s">
        <v>679</v>
      </c>
      <c r="B90" s="206">
        <v>-514.1</v>
      </c>
      <c r="C90" s="206">
        <v>0</v>
      </c>
      <c r="D90" s="206">
        <v>0</v>
      </c>
      <c r="E90" s="206">
        <v>-514.1</v>
      </c>
      <c r="F90" s="206">
        <v>0</v>
      </c>
      <c r="G90" s="206">
        <v>0</v>
      </c>
      <c r="H90" s="206">
        <v>0</v>
      </c>
      <c r="I90" s="206">
        <v>-514.1</v>
      </c>
      <c r="K90" s="352"/>
      <c r="L90" s="352"/>
      <c r="M90" s="352"/>
      <c r="N90" s="352"/>
      <c r="O90" s="352"/>
      <c r="P90" s="352"/>
      <c r="Q90" s="352"/>
      <c r="R90" s="352"/>
    </row>
    <row r="91" spans="1:18" ht="12.75" customHeight="1">
      <c r="A91" s="212"/>
      <c r="B91" s="204"/>
      <c r="C91" s="204"/>
      <c r="D91" s="204"/>
      <c r="E91" s="204"/>
      <c r="F91" s="204"/>
      <c r="G91" s="204"/>
      <c r="H91" s="204"/>
      <c r="I91" s="204"/>
      <c r="K91" s="352"/>
      <c r="L91" s="352"/>
      <c r="M91" s="352"/>
      <c r="N91" s="352"/>
      <c r="O91" s="352"/>
      <c r="P91" s="352"/>
      <c r="Q91" s="352"/>
      <c r="R91" s="352"/>
    </row>
    <row r="92" spans="1:18" ht="12.75" customHeight="1">
      <c r="A92" s="211" t="s">
        <v>379</v>
      </c>
      <c r="B92" s="206">
        <v>-9972.6319999999996</v>
      </c>
      <c r="C92" s="206">
        <v>40.587000000000003</v>
      </c>
      <c r="D92" s="206">
        <v>-182.88800000000001</v>
      </c>
      <c r="E92" s="206">
        <v>-10114.933999999999</v>
      </c>
      <c r="F92" s="206">
        <v>0</v>
      </c>
      <c r="G92" s="206">
        <v>0</v>
      </c>
      <c r="H92" s="206">
        <v>150.20099999999999</v>
      </c>
      <c r="I92" s="206">
        <v>-9964.732</v>
      </c>
      <c r="K92" s="352"/>
      <c r="L92" s="352"/>
      <c r="M92" s="352"/>
      <c r="N92" s="352"/>
      <c r="O92" s="352"/>
      <c r="P92" s="352"/>
      <c r="Q92" s="352"/>
      <c r="R92" s="352"/>
    </row>
    <row r="93" spans="1:18" ht="12.75" customHeight="1">
      <c r="A93" s="210" t="s">
        <v>678</v>
      </c>
      <c r="B93" s="204">
        <v>-8816.3310000000001</v>
      </c>
      <c r="C93" s="204">
        <v>40.587000000000003</v>
      </c>
      <c r="D93" s="204">
        <v>0</v>
      </c>
      <c r="E93" s="204">
        <v>-8775.7440000000006</v>
      </c>
      <c r="F93" s="204">
        <v>0</v>
      </c>
      <c r="G93" s="204">
        <v>0</v>
      </c>
      <c r="H93" s="204">
        <v>150.20099999999999</v>
      </c>
      <c r="I93" s="204">
        <v>-8625.5429999999997</v>
      </c>
      <c r="K93" s="352"/>
      <c r="L93" s="352"/>
      <c r="M93" s="352"/>
      <c r="N93" s="352"/>
      <c r="O93" s="352"/>
      <c r="P93" s="352"/>
      <c r="Q93" s="352"/>
      <c r="R93" s="352"/>
    </row>
    <row r="94" spans="1:18" ht="12.75" customHeight="1">
      <c r="A94" s="210" t="s">
        <v>677</v>
      </c>
      <c r="B94" s="204">
        <v>-907.23299999999995</v>
      </c>
      <c r="C94" s="204">
        <v>0</v>
      </c>
      <c r="D94" s="204">
        <v>-182.88800000000001</v>
      </c>
      <c r="E94" s="204">
        <v>-1090.1210000000001</v>
      </c>
      <c r="F94" s="204">
        <v>0</v>
      </c>
      <c r="G94" s="204">
        <v>0</v>
      </c>
      <c r="H94" s="204">
        <v>0</v>
      </c>
      <c r="I94" s="204">
        <v>-1090.1210000000001</v>
      </c>
      <c r="K94" s="352"/>
      <c r="L94" s="352"/>
      <c r="M94" s="352"/>
      <c r="N94" s="352"/>
      <c r="O94" s="352"/>
      <c r="P94" s="352"/>
      <c r="Q94" s="352"/>
      <c r="R94" s="352"/>
    </row>
    <row r="95" spans="1:18" ht="12.75" customHeight="1">
      <c r="A95" s="210" t="s">
        <v>676</v>
      </c>
      <c r="B95" s="204">
        <v>-249.06800000000001</v>
      </c>
      <c r="C95" s="204">
        <v>0</v>
      </c>
      <c r="D95" s="204">
        <v>0</v>
      </c>
      <c r="E95" s="204">
        <v>-249.06800000000001</v>
      </c>
      <c r="F95" s="204">
        <v>0</v>
      </c>
      <c r="G95" s="204">
        <v>0</v>
      </c>
      <c r="H95" s="204">
        <v>0</v>
      </c>
      <c r="I95" s="204">
        <v>-249.06800000000001</v>
      </c>
      <c r="K95" s="352"/>
      <c r="L95" s="352"/>
      <c r="M95" s="352"/>
      <c r="N95" s="352"/>
      <c r="O95" s="352"/>
      <c r="P95" s="352"/>
      <c r="Q95" s="352"/>
      <c r="R95" s="352"/>
    </row>
    <row r="96" spans="1:18" ht="12.75" customHeight="1">
      <c r="A96" s="208"/>
      <c r="B96" s="204"/>
      <c r="C96" s="204"/>
      <c r="D96" s="204"/>
      <c r="E96" s="204"/>
      <c r="F96" s="204"/>
      <c r="G96" s="204"/>
      <c r="H96" s="204"/>
      <c r="I96" s="204"/>
      <c r="K96" s="352"/>
      <c r="L96" s="352"/>
      <c r="M96" s="352"/>
      <c r="N96" s="352"/>
      <c r="O96" s="352"/>
      <c r="P96" s="352"/>
      <c r="Q96" s="352"/>
      <c r="R96" s="352"/>
    </row>
    <row r="97" spans="1:18" ht="13">
      <c r="A97" s="205" t="s">
        <v>675</v>
      </c>
      <c r="B97" s="206">
        <v>3527.5619999999999</v>
      </c>
      <c r="C97" s="206">
        <v>64.728999999999999</v>
      </c>
      <c r="D97" s="206">
        <v>1515.018</v>
      </c>
      <c r="E97" s="206">
        <v>5107.3090000000002</v>
      </c>
      <c r="F97" s="206">
        <v>0</v>
      </c>
      <c r="G97" s="206">
        <v>0</v>
      </c>
      <c r="H97" s="206">
        <v>-69.477999999999994</v>
      </c>
      <c r="I97" s="206">
        <v>5037.83</v>
      </c>
      <c r="K97" s="352"/>
      <c r="L97" s="352"/>
      <c r="M97" s="352"/>
      <c r="N97" s="352"/>
      <c r="O97" s="352"/>
      <c r="P97" s="352"/>
      <c r="Q97" s="352"/>
      <c r="R97" s="352"/>
    </row>
    <row r="98" spans="1:18" ht="13">
      <c r="A98" s="207" t="s">
        <v>674</v>
      </c>
      <c r="B98" s="206">
        <v>139.14500000000001</v>
      </c>
      <c r="C98" s="206">
        <v>-25.890999999999998</v>
      </c>
      <c r="D98" s="206">
        <v>-1515.018</v>
      </c>
      <c r="E98" s="206">
        <v>-1401.7639999999999</v>
      </c>
      <c r="F98" s="206">
        <v>0</v>
      </c>
      <c r="G98" s="206">
        <v>0</v>
      </c>
      <c r="H98" s="206">
        <v>9.2449999999999992</v>
      </c>
      <c r="I98" s="206">
        <v>-1392.519</v>
      </c>
      <c r="K98" s="352"/>
      <c r="L98" s="352"/>
      <c r="M98" s="352"/>
      <c r="N98" s="352"/>
      <c r="O98" s="352"/>
      <c r="P98" s="352"/>
      <c r="Q98" s="352"/>
      <c r="R98" s="352"/>
    </row>
    <row r="99" spans="1:18" ht="13">
      <c r="A99" s="205" t="s">
        <v>673</v>
      </c>
      <c r="B99" s="206">
        <v>-60.231999999999999</v>
      </c>
      <c r="C99" s="206">
        <v>0</v>
      </c>
      <c r="D99" s="206">
        <v>0</v>
      </c>
      <c r="E99" s="206">
        <v>-60.231999999999999</v>
      </c>
      <c r="F99" s="206">
        <v>0</v>
      </c>
      <c r="G99" s="206">
        <v>0</v>
      </c>
      <c r="H99" s="206">
        <v>60.232999999999997</v>
      </c>
      <c r="I99" s="206">
        <v>0</v>
      </c>
      <c r="K99" s="352"/>
      <c r="L99" s="352"/>
      <c r="M99" s="352"/>
      <c r="N99" s="352"/>
      <c r="O99" s="352"/>
      <c r="P99" s="352"/>
      <c r="Q99" s="352"/>
      <c r="R99" s="352"/>
    </row>
    <row r="100" spans="1:18" ht="13">
      <c r="A100" s="205" t="s">
        <v>672</v>
      </c>
      <c r="B100" s="206">
        <v>-23.576000000000001</v>
      </c>
      <c r="C100" s="206">
        <v>0</v>
      </c>
      <c r="D100" s="206">
        <v>0</v>
      </c>
      <c r="E100" s="206">
        <v>-23.576000000000001</v>
      </c>
      <c r="F100" s="206">
        <v>0</v>
      </c>
      <c r="G100" s="206">
        <v>0</v>
      </c>
      <c r="H100" s="206">
        <v>0</v>
      </c>
      <c r="I100" s="206">
        <v>-23.576000000000001</v>
      </c>
      <c r="K100" s="352"/>
      <c r="L100" s="352"/>
      <c r="M100" s="352"/>
      <c r="N100" s="352"/>
      <c r="O100" s="352"/>
      <c r="P100" s="352"/>
      <c r="Q100" s="352"/>
      <c r="R100" s="352"/>
    </row>
    <row r="101" spans="1:18" ht="13">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3582.8989999999999</v>
      </c>
      <c r="C102" s="202">
        <v>38.837000000000003</v>
      </c>
      <c r="D102" s="202">
        <v>0</v>
      </c>
      <c r="E102" s="202">
        <v>3621.7359999999999</v>
      </c>
      <c r="F102" s="202">
        <v>0</v>
      </c>
      <c r="G102" s="202">
        <v>0</v>
      </c>
      <c r="H102" s="202">
        <v>0</v>
      </c>
      <c r="I102" s="202">
        <v>3621.7359999999999</v>
      </c>
      <c r="K102" s="352"/>
      <c r="L102" s="352"/>
      <c r="M102" s="352"/>
      <c r="N102" s="352"/>
      <c r="O102" s="352"/>
      <c r="P102" s="352"/>
      <c r="Q102" s="352"/>
      <c r="R102" s="352"/>
    </row>
    <row r="103" spans="1:18" ht="13">
      <c r="A103" s="222"/>
      <c r="B103" s="206">
        <v>0</v>
      </c>
      <c r="C103" s="199">
        <v>-38.837000000000003</v>
      </c>
      <c r="D103" s="199">
        <v>0</v>
      </c>
      <c r="E103" s="221"/>
      <c r="F103" s="221"/>
      <c r="G103" s="221"/>
    </row>
    <row r="104" spans="1:18" ht="16.5" customHeight="1">
      <c r="A104" s="222"/>
      <c r="B104" s="206"/>
      <c r="C104" s="206"/>
      <c r="D104" s="206"/>
      <c r="E104" s="348"/>
      <c r="F104" s="348"/>
      <c r="G104" s="348"/>
      <c r="I104" s="221" t="s">
        <v>710</v>
      </c>
    </row>
    <row r="105" spans="1:18" ht="13">
      <c r="A105" s="355"/>
      <c r="B105" s="354"/>
      <c r="C105" s="354"/>
      <c r="D105" s="354"/>
      <c r="E105" s="354"/>
      <c r="F105" s="354"/>
      <c r="G105" s="354"/>
      <c r="H105" s="354"/>
      <c r="I105" s="354"/>
    </row>
    <row r="106" spans="1:18" ht="12.75" customHeight="1">
      <c r="A106" s="1893" t="s">
        <v>822</v>
      </c>
      <c r="B106" s="1938"/>
      <c r="C106" s="1938"/>
      <c r="D106" s="1938"/>
      <c r="E106" s="1938"/>
      <c r="F106" s="529"/>
      <c r="G106" s="529"/>
      <c r="H106" s="1938"/>
      <c r="I106" s="1938"/>
    </row>
    <row r="107" spans="1:18" ht="17.25" customHeight="1">
      <c r="A107" s="1890"/>
      <c r="B107" s="1939" t="s">
        <v>697</v>
      </c>
      <c r="C107" s="1939" t="s">
        <v>696</v>
      </c>
      <c r="D107" s="1939" t="s">
        <v>695</v>
      </c>
      <c r="E107" s="1939" t="s">
        <v>694</v>
      </c>
      <c r="F107" s="1939" t="s">
        <v>693</v>
      </c>
      <c r="G107" s="1939" t="s">
        <v>692</v>
      </c>
      <c r="H107" s="1939" t="s">
        <v>691</v>
      </c>
      <c r="I107" s="1939" t="s">
        <v>690</v>
      </c>
    </row>
    <row r="108" spans="1:18" ht="17.25" customHeight="1">
      <c r="A108" s="1890"/>
      <c r="B108" s="1940"/>
      <c r="C108" s="1940"/>
      <c r="D108" s="1940"/>
      <c r="E108" s="1941"/>
      <c r="F108" s="1941"/>
      <c r="G108" s="1941"/>
      <c r="H108" s="1941"/>
      <c r="I108" s="1940"/>
    </row>
    <row r="109" spans="1:18">
      <c r="A109" s="349"/>
      <c r="B109" s="219"/>
      <c r="C109" s="219"/>
      <c r="D109" s="220"/>
      <c r="E109" s="219"/>
      <c r="F109" s="219"/>
      <c r="G109" s="219"/>
      <c r="H109" s="219"/>
    </row>
    <row r="110" spans="1:18" ht="13">
      <c r="A110" s="212" t="s">
        <v>16</v>
      </c>
      <c r="B110" s="206">
        <v>19117.97</v>
      </c>
      <c r="C110" s="206">
        <v>32.436</v>
      </c>
      <c r="D110" s="206">
        <v>-117.905</v>
      </c>
      <c r="E110" s="206">
        <v>19032.501</v>
      </c>
      <c r="F110" s="206">
        <v>0</v>
      </c>
      <c r="G110" s="206">
        <v>0</v>
      </c>
      <c r="H110" s="206">
        <v>-215.89500000000001</v>
      </c>
      <c r="I110" s="206">
        <v>18816.606</v>
      </c>
      <c r="K110" s="352"/>
      <c r="L110" s="352"/>
      <c r="M110" s="352"/>
      <c r="N110" s="352"/>
      <c r="O110" s="352"/>
      <c r="P110" s="352"/>
      <c r="Q110" s="352"/>
      <c r="R110" s="352"/>
    </row>
    <row r="111" spans="1:18" ht="13">
      <c r="A111" s="218"/>
      <c r="B111" s="204"/>
      <c r="C111" s="204"/>
      <c r="D111" s="204"/>
      <c r="E111" s="204"/>
      <c r="F111" s="204"/>
      <c r="G111" s="204"/>
      <c r="H111" s="204"/>
      <c r="I111" s="204"/>
      <c r="K111" s="352"/>
      <c r="L111" s="352"/>
      <c r="M111" s="352"/>
      <c r="N111" s="352"/>
      <c r="O111" s="352"/>
      <c r="P111" s="352"/>
      <c r="Q111" s="352"/>
      <c r="R111" s="352"/>
    </row>
    <row r="112" spans="1:18" ht="13">
      <c r="A112" s="210" t="s">
        <v>689</v>
      </c>
      <c r="B112" s="204">
        <v>11722.395</v>
      </c>
      <c r="C112" s="204">
        <v>32.436</v>
      </c>
      <c r="D112" s="204">
        <v>-117.905</v>
      </c>
      <c r="E112" s="204">
        <v>11636.925999999999</v>
      </c>
      <c r="F112" s="204">
        <v>0</v>
      </c>
      <c r="G112" s="204">
        <v>0</v>
      </c>
      <c r="H112" s="204">
        <v>-110.682</v>
      </c>
      <c r="I112" s="204">
        <v>11526.244000000001</v>
      </c>
      <c r="K112" s="352"/>
      <c r="L112" s="352"/>
      <c r="M112" s="352"/>
      <c r="N112" s="352"/>
      <c r="O112" s="352"/>
      <c r="P112" s="352"/>
      <c r="Q112" s="352"/>
      <c r="R112" s="352"/>
    </row>
    <row r="113" spans="1:18" ht="13">
      <c r="A113" s="217" t="s">
        <v>688</v>
      </c>
      <c r="B113" s="204">
        <v>11007.475</v>
      </c>
      <c r="C113" s="204">
        <v>32.436</v>
      </c>
      <c r="D113" s="204">
        <v>0</v>
      </c>
      <c r="E113" s="204">
        <v>11039.911</v>
      </c>
      <c r="F113" s="204">
        <v>0</v>
      </c>
      <c r="G113" s="204">
        <v>0</v>
      </c>
      <c r="H113" s="204">
        <v>-110.682</v>
      </c>
      <c r="I113" s="204">
        <v>10929.228999999999</v>
      </c>
      <c r="K113" s="352"/>
      <c r="L113" s="352"/>
      <c r="M113" s="352"/>
      <c r="N113" s="352"/>
      <c r="O113" s="352"/>
      <c r="P113" s="352"/>
      <c r="Q113" s="352"/>
      <c r="R113" s="352"/>
    </row>
    <row r="114" spans="1:18" ht="13">
      <c r="A114" s="217" t="s">
        <v>687</v>
      </c>
      <c r="B114" s="204">
        <v>714.92</v>
      </c>
      <c r="C114" s="204">
        <v>0</v>
      </c>
      <c r="D114" s="204">
        <v>-117.905</v>
      </c>
      <c r="E114" s="204">
        <v>597.01499999999999</v>
      </c>
      <c r="F114" s="204">
        <v>0</v>
      </c>
      <c r="G114" s="204">
        <v>0</v>
      </c>
      <c r="H114" s="204">
        <v>0</v>
      </c>
      <c r="I114" s="204">
        <v>597.01499999999999</v>
      </c>
      <c r="K114" s="352"/>
      <c r="L114" s="352"/>
      <c r="M114" s="352"/>
      <c r="N114" s="352"/>
      <c r="O114" s="352"/>
      <c r="P114" s="352"/>
      <c r="Q114" s="352"/>
      <c r="R114" s="352"/>
    </row>
    <row r="115" spans="1:18" ht="13">
      <c r="A115" s="210" t="s">
        <v>383</v>
      </c>
      <c r="B115" s="204">
        <v>5580.4709999999995</v>
      </c>
      <c r="C115" s="204">
        <v>0</v>
      </c>
      <c r="D115" s="204">
        <v>0</v>
      </c>
      <c r="E115" s="204">
        <v>5580.4709999999995</v>
      </c>
      <c r="F115" s="204">
        <v>0</v>
      </c>
      <c r="G115" s="204">
        <v>0</v>
      </c>
      <c r="H115" s="204">
        <v>-458.75799999999998</v>
      </c>
      <c r="I115" s="204">
        <v>5121.7129999999997</v>
      </c>
      <c r="K115" s="352"/>
      <c r="L115" s="352"/>
      <c r="M115" s="352"/>
      <c r="N115" s="352"/>
      <c r="O115" s="352"/>
      <c r="P115" s="352"/>
      <c r="Q115" s="352"/>
      <c r="R115" s="352"/>
    </row>
    <row r="116" spans="1:18" ht="26">
      <c r="A116" s="216" t="s">
        <v>686</v>
      </c>
      <c r="B116" s="204">
        <v>1680.6130000000001</v>
      </c>
      <c r="C116" s="204">
        <v>0</v>
      </c>
      <c r="D116" s="204">
        <v>0</v>
      </c>
      <c r="E116" s="204">
        <v>1680.6130000000001</v>
      </c>
      <c r="F116" s="204">
        <v>0</v>
      </c>
      <c r="G116" s="204">
        <v>0</v>
      </c>
      <c r="H116" s="204">
        <v>488.03500000000003</v>
      </c>
      <c r="I116" s="204">
        <v>2168.6480000000001</v>
      </c>
      <c r="K116" s="352"/>
      <c r="L116" s="352"/>
      <c r="M116" s="352"/>
      <c r="N116" s="352"/>
      <c r="O116" s="352"/>
      <c r="P116" s="352"/>
      <c r="Q116" s="352"/>
      <c r="R116" s="352"/>
    </row>
    <row r="117" spans="1:18" ht="13">
      <c r="A117" s="210" t="s">
        <v>45</v>
      </c>
      <c r="B117" s="204">
        <v>55.444000000000003</v>
      </c>
      <c r="C117" s="204">
        <v>0</v>
      </c>
      <c r="D117" s="204">
        <v>0</v>
      </c>
      <c r="E117" s="204">
        <v>55.444000000000003</v>
      </c>
      <c r="F117" s="204">
        <v>0</v>
      </c>
      <c r="G117" s="204">
        <v>0</v>
      </c>
      <c r="H117" s="204">
        <v>-55.444000000000003</v>
      </c>
      <c r="I117" s="204">
        <v>0</v>
      </c>
      <c r="K117" s="352"/>
      <c r="L117" s="352"/>
      <c r="M117" s="352"/>
      <c r="N117" s="352"/>
      <c r="O117" s="352"/>
      <c r="P117" s="352"/>
      <c r="Q117" s="352"/>
      <c r="R117" s="352"/>
    </row>
    <row r="118" spans="1:18" ht="13">
      <c r="A118" s="210" t="s">
        <v>685</v>
      </c>
      <c r="B118" s="204">
        <v>67.626999999999995</v>
      </c>
      <c r="C118" s="204">
        <v>0</v>
      </c>
      <c r="D118" s="204">
        <v>0</v>
      </c>
      <c r="E118" s="204">
        <v>67.626999999999995</v>
      </c>
      <c r="F118" s="204">
        <v>0</v>
      </c>
      <c r="G118" s="204">
        <v>0</v>
      </c>
      <c r="H118" s="204">
        <v>-67.626999999999995</v>
      </c>
      <c r="I118" s="204">
        <v>0</v>
      </c>
      <c r="K118" s="352"/>
      <c r="L118" s="352"/>
      <c r="M118" s="352"/>
      <c r="N118" s="352"/>
      <c r="O118" s="352"/>
      <c r="P118" s="352"/>
      <c r="Q118" s="352"/>
      <c r="R118" s="352"/>
    </row>
    <row r="119" spans="1:18" ht="13">
      <c r="A119" s="215" t="s">
        <v>684</v>
      </c>
      <c r="B119" s="204">
        <v>11.42</v>
      </c>
      <c r="C119" s="204">
        <v>0</v>
      </c>
      <c r="D119" s="204">
        <v>0</v>
      </c>
      <c r="E119" s="204">
        <v>11.42</v>
      </c>
      <c r="F119" s="204">
        <v>0</v>
      </c>
      <c r="G119" s="204">
        <v>0</v>
      </c>
      <c r="H119" s="204">
        <v>-11.42</v>
      </c>
      <c r="I119" s="204">
        <v>0</v>
      </c>
      <c r="K119" s="352"/>
      <c r="L119" s="352"/>
      <c r="M119" s="352"/>
      <c r="N119" s="352"/>
      <c r="O119" s="352"/>
      <c r="P119" s="352"/>
      <c r="Q119" s="352"/>
      <c r="R119" s="352"/>
    </row>
    <row r="120" spans="1:18" ht="13">
      <c r="A120" s="214"/>
      <c r="B120" s="204"/>
      <c r="C120" s="204"/>
      <c r="D120" s="204"/>
      <c r="E120" s="204"/>
      <c r="F120" s="204"/>
      <c r="G120" s="204"/>
      <c r="H120" s="204"/>
      <c r="I120" s="204"/>
      <c r="K120" s="352"/>
      <c r="L120" s="352"/>
      <c r="M120" s="352"/>
      <c r="N120" s="352"/>
      <c r="O120" s="352"/>
      <c r="P120" s="352"/>
      <c r="Q120" s="352"/>
      <c r="R120" s="352"/>
    </row>
    <row r="121" spans="1:18" ht="13">
      <c r="A121" s="211" t="s">
        <v>815</v>
      </c>
      <c r="B121" s="206">
        <v>-3859.3330000000001</v>
      </c>
      <c r="C121" s="206">
        <v>0</v>
      </c>
      <c r="D121" s="206">
        <v>0</v>
      </c>
      <c r="E121" s="206">
        <v>-3859.3330000000001</v>
      </c>
      <c r="F121" s="206">
        <v>0</v>
      </c>
      <c r="G121" s="206">
        <v>0</v>
      </c>
      <c r="H121" s="206">
        <v>5.8250000000000002</v>
      </c>
      <c r="I121" s="206">
        <v>-3853.5079999999998</v>
      </c>
      <c r="K121" s="352"/>
      <c r="L121" s="352"/>
      <c r="M121" s="352"/>
      <c r="N121" s="352"/>
      <c r="O121" s="352"/>
      <c r="P121" s="352"/>
      <c r="Q121" s="352"/>
      <c r="R121" s="352"/>
    </row>
    <row r="122" spans="1:18" ht="13">
      <c r="A122" s="210" t="s">
        <v>42</v>
      </c>
      <c r="B122" s="204">
        <v>-4945.1940000000004</v>
      </c>
      <c r="C122" s="204">
        <v>0</v>
      </c>
      <c r="D122" s="204">
        <v>0</v>
      </c>
      <c r="E122" s="204">
        <v>-4945.1940000000004</v>
      </c>
      <c r="F122" s="204">
        <v>0</v>
      </c>
      <c r="G122" s="204">
        <v>0</v>
      </c>
      <c r="H122" s="204">
        <v>5.8250000000000002</v>
      </c>
      <c r="I122" s="204">
        <v>-4939.3689999999997</v>
      </c>
      <c r="K122" s="352"/>
      <c r="L122" s="352"/>
      <c r="M122" s="352"/>
      <c r="N122" s="352"/>
      <c r="O122" s="352"/>
      <c r="P122" s="352"/>
      <c r="Q122" s="352"/>
      <c r="R122" s="352"/>
    </row>
    <row r="123" spans="1:18" ht="13">
      <c r="A123" s="210" t="s">
        <v>680</v>
      </c>
      <c r="B123" s="204">
        <v>1085.8610000000001</v>
      </c>
      <c r="C123" s="204">
        <v>0</v>
      </c>
      <c r="D123" s="204">
        <v>0</v>
      </c>
      <c r="E123" s="204">
        <v>1085.8610000000001</v>
      </c>
      <c r="F123" s="204">
        <v>0</v>
      </c>
      <c r="G123" s="204">
        <v>0</v>
      </c>
      <c r="H123" s="204">
        <v>0</v>
      </c>
      <c r="I123" s="204">
        <v>1085.8610000000001</v>
      </c>
      <c r="K123" s="352"/>
      <c r="L123" s="352"/>
      <c r="M123" s="352"/>
      <c r="N123" s="352"/>
      <c r="O123" s="352"/>
      <c r="P123" s="352"/>
      <c r="Q123" s="352"/>
      <c r="R123" s="352"/>
    </row>
    <row r="124" spans="1:18" ht="13">
      <c r="A124" s="211" t="s">
        <v>679</v>
      </c>
      <c r="B124" s="206">
        <v>-566.91099999999994</v>
      </c>
      <c r="C124" s="206">
        <v>0</v>
      </c>
      <c r="D124" s="206">
        <v>0</v>
      </c>
      <c r="E124" s="206">
        <v>-566.91099999999994</v>
      </c>
      <c r="F124" s="206">
        <v>0</v>
      </c>
      <c r="G124" s="206">
        <v>0</v>
      </c>
      <c r="H124" s="206">
        <v>0</v>
      </c>
      <c r="I124" s="206">
        <v>-566.91099999999994</v>
      </c>
      <c r="K124" s="352"/>
      <c r="L124" s="352"/>
      <c r="M124" s="352"/>
      <c r="N124" s="352"/>
      <c r="O124" s="352"/>
      <c r="P124" s="352"/>
      <c r="Q124" s="352"/>
      <c r="R124" s="352"/>
    </row>
    <row r="125" spans="1:18" ht="13">
      <c r="A125" s="212"/>
      <c r="B125" s="204"/>
      <c r="C125" s="204"/>
      <c r="D125" s="204"/>
      <c r="E125" s="204"/>
      <c r="F125" s="204"/>
      <c r="G125" s="204"/>
      <c r="H125" s="204"/>
      <c r="I125" s="204"/>
      <c r="K125" s="352"/>
      <c r="L125" s="352"/>
      <c r="M125" s="352"/>
      <c r="N125" s="352"/>
      <c r="O125" s="352"/>
      <c r="P125" s="352"/>
      <c r="Q125" s="352"/>
      <c r="R125" s="352"/>
    </row>
    <row r="126" spans="1:18" ht="13">
      <c r="A126" s="211" t="s">
        <v>379</v>
      </c>
      <c r="B126" s="206">
        <v>-9756.1350000000002</v>
      </c>
      <c r="C126" s="206">
        <v>33.587000000000003</v>
      </c>
      <c r="D126" s="206">
        <v>14.794</v>
      </c>
      <c r="E126" s="206">
        <v>-9707.7540000000008</v>
      </c>
      <c r="F126" s="206">
        <v>0</v>
      </c>
      <c r="G126" s="206">
        <v>0</v>
      </c>
      <c r="H126" s="206">
        <v>139.54300000000001</v>
      </c>
      <c r="I126" s="206">
        <v>-9568.2109999999993</v>
      </c>
      <c r="K126" s="352"/>
      <c r="L126" s="352"/>
      <c r="M126" s="352"/>
      <c r="N126" s="352"/>
      <c r="O126" s="352"/>
      <c r="P126" s="352"/>
      <c r="Q126" s="352"/>
      <c r="R126" s="352"/>
    </row>
    <row r="127" spans="1:18" ht="13">
      <c r="A127" s="210" t="s">
        <v>678</v>
      </c>
      <c r="B127" s="204">
        <v>-8453.0450000000001</v>
      </c>
      <c r="C127" s="204">
        <v>33.587000000000003</v>
      </c>
      <c r="D127" s="204">
        <v>0</v>
      </c>
      <c r="E127" s="204">
        <v>-8419.4580000000005</v>
      </c>
      <c r="F127" s="204">
        <v>0</v>
      </c>
      <c r="G127" s="204">
        <v>0</v>
      </c>
      <c r="H127" s="204">
        <v>139.54300000000001</v>
      </c>
      <c r="I127" s="204">
        <v>-8279.9150000000009</v>
      </c>
      <c r="K127" s="352"/>
      <c r="L127" s="352"/>
      <c r="M127" s="352"/>
      <c r="N127" s="352"/>
      <c r="O127" s="352"/>
      <c r="P127" s="352"/>
      <c r="Q127" s="352"/>
      <c r="R127" s="352"/>
    </row>
    <row r="128" spans="1:18" ht="13">
      <c r="A128" s="210" t="s">
        <v>677</v>
      </c>
      <c r="B128" s="204">
        <v>-1055.751</v>
      </c>
      <c r="C128" s="204">
        <v>0</v>
      </c>
      <c r="D128" s="204">
        <v>14.794</v>
      </c>
      <c r="E128" s="204">
        <v>-1040.9570000000001</v>
      </c>
      <c r="F128" s="204">
        <v>0</v>
      </c>
      <c r="G128" s="204">
        <v>0</v>
      </c>
      <c r="H128" s="204">
        <v>0</v>
      </c>
      <c r="I128" s="204">
        <v>-1040.9570000000001</v>
      </c>
      <c r="K128" s="352"/>
      <c r="L128" s="352"/>
      <c r="M128" s="352"/>
      <c r="N128" s="352"/>
      <c r="O128" s="352"/>
      <c r="P128" s="352"/>
      <c r="Q128" s="352"/>
      <c r="R128" s="352"/>
    </row>
    <row r="129" spans="1:18" ht="13">
      <c r="A129" s="210" t="s">
        <v>676</v>
      </c>
      <c r="B129" s="204">
        <v>-247.339</v>
      </c>
      <c r="C129" s="204">
        <v>0</v>
      </c>
      <c r="D129" s="204">
        <v>0</v>
      </c>
      <c r="E129" s="204">
        <v>-247.339</v>
      </c>
      <c r="F129" s="204">
        <v>0</v>
      </c>
      <c r="G129" s="204">
        <v>0</v>
      </c>
      <c r="H129" s="204">
        <v>0</v>
      </c>
      <c r="I129" s="204">
        <v>-247.339</v>
      </c>
      <c r="K129" s="352"/>
      <c r="L129" s="352"/>
      <c r="M129" s="352"/>
      <c r="N129" s="352"/>
      <c r="O129" s="352"/>
      <c r="P129" s="352"/>
      <c r="Q129" s="352"/>
      <c r="R129" s="352"/>
    </row>
    <row r="130" spans="1:18" ht="13">
      <c r="A130" s="208"/>
      <c r="B130" s="204"/>
      <c r="C130" s="204"/>
      <c r="D130" s="204"/>
      <c r="E130" s="204"/>
      <c r="F130" s="204"/>
      <c r="G130" s="204"/>
      <c r="H130" s="204"/>
      <c r="I130" s="204"/>
      <c r="K130" s="352"/>
      <c r="L130" s="352"/>
      <c r="M130" s="352"/>
      <c r="N130" s="352"/>
      <c r="O130" s="352"/>
      <c r="P130" s="352"/>
      <c r="Q130" s="352"/>
      <c r="R130" s="352"/>
    </row>
    <row r="131" spans="1:18" ht="13">
      <c r="A131" s="205" t="s">
        <v>675</v>
      </c>
      <c r="B131" s="206">
        <v>4935.5910000000003</v>
      </c>
      <c r="C131" s="206">
        <v>66.022999999999996</v>
      </c>
      <c r="D131" s="206">
        <v>-103.111</v>
      </c>
      <c r="E131" s="206">
        <v>4898.5029999999997</v>
      </c>
      <c r="F131" s="206">
        <v>0</v>
      </c>
      <c r="G131" s="206">
        <v>0</v>
      </c>
      <c r="H131" s="206">
        <v>-70.527000000000001</v>
      </c>
      <c r="I131" s="206">
        <v>4827.9759999999997</v>
      </c>
      <c r="K131" s="352"/>
      <c r="L131" s="352"/>
      <c r="M131" s="352"/>
      <c r="N131" s="352"/>
      <c r="O131" s="352"/>
      <c r="P131" s="352"/>
      <c r="Q131" s="352"/>
      <c r="R131" s="352"/>
    </row>
    <row r="132" spans="1:18" ht="13">
      <c r="A132" s="207" t="s">
        <v>674</v>
      </c>
      <c r="B132" s="206">
        <v>-1381.0160000000001</v>
      </c>
      <c r="C132" s="206">
        <v>-26.408999999999999</v>
      </c>
      <c r="D132" s="206">
        <v>103.111</v>
      </c>
      <c r="E132" s="206">
        <v>-1304.3140000000001</v>
      </c>
      <c r="F132" s="206">
        <v>0</v>
      </c>
      <c r="G132" s="206">
        <v>0</v>
      </c>
      <c r="H132" s="206">
        <v>9.1349999999999998</v>
      </c>
      <c r="I132" s="206">
        <v>-1295.1790000000001</v>
      </c>
      <c r="K132" s="352"/>
      <c r="L132" s="352"/>
      <c r="M132" s="352"/>
      <c r="N132" s="352"/>
      <c r="O132" s="352"/>
      <c r="P132" s="352"/>
      <c r="Q132" s="352"/>
      <c r="R132" s="352"/>
    </row>
    <row r="133" spans="1:18" ht="13">
      <c r="A133" s="205" t="s">
        <v>673</v>
      </c>
      <c r="B133" s="206">
        <v>-61.393000000000001</v>
      </c>
      <c r="C133" s="206">
        <v>0</v>
      </c>
      <c r="D133" s="206">
        <v>0</v>
      </c>
      <c r="E133" s="206">
        <v>-61.393000000000001</v>
      </c>
      <c r="F133" s="206">
        <v>0</v>
      </c>
      <c r="G133" s="206">
        <v>0</v>
      </c>
      <c r="H133" s="206">
        <v>61.392000000000003</v>
      </c>
      <c r="I133" s="206">
        <v>0</v>
      </c>
      <c r="K133" s="352"/>
      <c r="L133" s="352"/>
      <c r="M133" s="352"/>
      <c r="N133" s="352"/>
      <c r="O133" s="352"/>
      <c r="P133" s="352"/>
      <c r="Q133" s="352"/>
      <c r="R133" s="352"/>
    </row>
    <row r="134" spans="1:18" ht="13">
      <c r="A134" s="205" t="s">
        <v>672</v>
      </c>
      <c r="B134" s="206">
        <v>-20.744</v>
      </c>
      <c r="C134" s="206">
        <v>0</v>
      </c>
      <c r="D134" s="206">
        <v>0</v>
      </c>
      <c r="E134" s="206">
        <v>-20.744</v>
      </c>
      <c r="F134" s="206">
        <v>0</v>
      </c>
      <c r="G134" s="206">
        <v>0</v>
      </c>
      <c r="H134" s="206">
        <v>0</v>
      </c>
      <c r="I134" s="206">
        <v>-20.744</v>
      </c>
      <c r="K134" s="352"/>
      <c r="L134" s="352"/>
      <c r="M134" s="352"/>
      <c r="N134" s="352"/>
      <c r="O134" s="352"/>
      <c r="P134" s="352"/>
      <c r="Q134" s="352"/>
      <c r="R134" s="352"/>
    </row>
    <row r="135" spans="1:18" ht="13">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3472.4380000000001</v>
      </c>
      <c r="C136" s="202">
        <v>39.613999999999997</v>
      </c>
      <c r="D136" s="202">
        <v>0</v>
      </c>
      <c r="E136" s="202">
        <v>3512.0520000000001</v>
      </c>
      <c r="F136" s="202">
        <v>0</v>
      </c>
      <c r="G136" s="202">
        <v>0</v>
      </c>
      <c r="H136" s="202">
        <v>0</v>
      </c>
      <c r="I136" s="202">
        <v>3512.0520000000001</v>
      </c>
      <c r="K136" s="352"/>
      <c r="L136" s="352"/>
      <c r="M136" s="352"/>
      <c r="N136" s="352"/>
      <c r="O136" s="352"/>
      <c r="P136" s="352"/>
      <c r="Q136" s="352"/>
      <c r="R136" s="352"/>
    </row>
    <row r="137" spans="1:18" ht="13">
      <c r="A137" s="222"/>
      <c r="B137" s="206">
        <v>0</v>
      </c>
      <c r="C137" s="199">
        <v>0</v>
      </c>
      <c r="D137" s="199">
        <v>0</v>
      </c>
      <c r="E137" s="221"/>
      <c r="F137" s="221"/>
      <c r="G137" s="221"/>
    </row>
    <row r="138" spans="1:18" ht="13">
      <c r="A138" s="222"/>
      <c r="B138" s="206"/>
      <c r="C138" s="206"/>
      <c r="D138" s="206"/>
      <c r="E138" s="348"/>
      <c r="F138" s="348"/>
      <c r="G138" s="348"/>
      <c r="I138" s="221" t="s">
        <v>710</v>
      </c>
    </row>
    <row r="139" spans="1:18" ht="13">
      <c r="A139" s="355"/>
      <c r="B139" s="354"/>
      <c r="C139" s="354"/>
      <c r="D139" s="354"/>
      <c r="E139" s="354"/>
      <c r="F139" s="354"/>
      <c r="G139" s="354"/>
      <c r="H139" s="354"/>
      <c r="I139" s="354"/>
    </row>
    <row r="140" spans="1:18" ht="13">
      <c r="A140" s="1942" t="s">
        <v>817</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77637.42</v>
      </c>
      <c r="C144" s="206">
        <v>-914.14300000000003</v>
      </c>
      <c r="D144" s="206">
        <v>2815.7559999999999</v>
      </c>
      <c r="E144" s="206">
        <v>79539.032999999996</v>
      </c>
      <c r="F144" s="206">
        <v>0</v>
      </c>
      <c r="G144" s="206">
        <v>0</v>
      </c>
      <c r="H144" s="206">
        <v>-1063.5550000000001</v>
      </c>
      <c r="I144" s="206">
        <v>78475.479000000007</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ht="13">
      <c r="A146" s="210" t="s">
        <v>689</v>
      </c>
      <c r="B146" s="204">
        <v>45119.366000000002</v>
      </c>
      <c r="C146" s="204">
        <v>109.8</v>
      </c>
      <c r="D146" s="204">
        <v>2815.7559999999999</v>
      </c>
      <c r="E146" s="204">
        <v>48044.921999999999</v>
      </c>
      <c r="F146" s="204">
        <v>0</v>
      </c>
      <c r="G146" s="204">
        <v>0</v>
      </c>
      <c r="H146" s="204">
        <v>-407.42899999999997</v>
      </c>
      <c r="I146" s="204">
        <v>47637.493000000002</v>
      </c>
      <c r="K146" s="352"/>
      <c r="L146" s="352"/>
      <c r="M146" s="352"/>
      <c r="N146" s="352"/>
      <c r="O146" s="352"/>
      <c r="P146" s="352"/>
      <c r="Q146" s="352"/>
      <c r="R146" s="352"/>
    </row>
    <row r="147" spans="1:18" ht="13">
      <c r="A147" s="217" t="s">
        <v>688</v>
      </c>
      <c r="B147" s="204">
        <v>45991.377</v>
      </c>
      <c r="C147" s="204">
        <v>109.8</v>
      </c>
      <c r="D147" s="204">
        <v>0</v>
      </c>
      <c r="E147" s="204">
        <v>46101.177000000003</v>
      </c>
      <c r="F147" s="204">
        <v>0</v>
      </c>
      <c r="G147" s="204">
        <v>0</v>
      </c>
      <c r="H147" s="204">
        <v>-407.42899999999997</v>
      </c>
      <c r="I147" s="204">
        <v>45693.748</v>
      </c>
      <c r="K147" s="352"/>
      <c r="L147" s="352"/>
      <c r="M147" s="352"/>
      <c r="N147" s="352"/>
      <c r="O147" s="352"/>
      <c r="P147" s="352"/>
      <c r="Q147" s="352"/>
      <c r="R147" s="352"/>
    </row>
    <row r="148" spans="1:18" ht="13">
      <c r="A148" s="217" t="s">
        <v>687</v>
      </c>
      <c r="B148" s="204">
        <v>-872.01099999999997</v>
      </c>
      <c r="C148" s="204">
        <v>0</v>
      </c>
      <c r="D148" s="204">
        <v>2815.7559999999999</v>
      </c>
      <c r="E148" s="204">
        <v>1943.7449999999999</v>
      </c>
      <c r="F148" s="204">
        <v>0</v>
      </c>
      <c r="G148" s="204">
        <v>0</v>
      </c>
      <c r="H148" s="204">
        <v>0</v>
      </c>
      <c r="I148" s="204">
        <v>1943.7449999999999</v>
      </c>
      <c r="K148" s="352"/>
      <c r="L148" s="352"/>
      <c r="M148" s="352"/>
      <c r="N148" s="352"/>
      <c r="O148" s="352"/>
      <c r="P148" s="352"/>
      <c r="Q148" s="352"/>
      <c r="R148" s="352"/>
    </row>
    <row r="149" spans="1:18" ht="13">
      <c r="A149" s="210" t="s">
        <v>383</v>
      </c>
      <c r="B149" s="204">
        <v>24066.012999999999</v>
      </c>
      <c r="C149" s="204">
        <v>3.266</v>
      </c>
      <c r="D149" s="204">
        <v>0</v>
      </c>
      <c r="E149" s="204">
        <v>24069.278999999999</v>
      </c>
      <c r="F149" s="204">
        <v>0</v>
      </c>
      <c r="G149" s="204">
        <v>0</v>
      </c>
      <c r="H149" s="204">
        <v>-1921.7349999999999</v>
      </c>
      <c r="I149" s="204">
        <v>22147.544000000002</v>
      </c>
      <c r="K149" s="352"/>
      <c r="L149" s="352"/>
      <c r="M149" s="352"/>
      <c r="N149" s="352"/>
      <c r="O149" s="352"/>
      <c r="P149" s="352"/>
      <c r="Q149" s="352"/>
      <c r="R149" s="352"/>
    </row>
    <row r="150" spans="1:18" ht="26">
      <c r="A150" s="216" t="s">
        <v>686</v>
      </c>
      <c r="B150" s="204">
        <v>6623.9260000000004</v>
      </c>
      <c r="C150" s="204">
        <v>0</v>
      </c>
      <c r="D150" s="204">
        <v>0</v>
      </c>
      <c r="E150" s="204">
        <v>6623.9260000000004</v>
      </c>
      <c r="F150" s="204">
        <v>0</v>
      </c>
      <c r="G150" s="204">
        <v>0</v>
      </c>
      <c r="H150" s="204">
        <v>2066.6550000000002</v>
      </c>
      <c r="I150" s="204">
        <v>8690.5810000000001</v>
      </c>
      <c r="K150" s="352"/>
      <c r="L150" s="352"/>
      <c r="M150" s="352"/>
      <c r="N150" s="352"/>
      <c r="O150" s="352"/>
      <c r="P150" s="352"/>
      <c r="Q150" s="352"/>
      <c r="R150" s="352"/>
    </row>
    <row r="151" spans="1:18" ht="13">
      <c r="A151" s="210" t="s">
        <v>45</v>
      </c>
      <c r="B151" s="204">
        <v>956.88599999999997</v>
      </c>
      <c r="C151" s="204">
        <v>-623.95399999999995</v>
      </c>
      <c r="D151" s="204">
        <v>0</v>
      </c>
      <c r="E151" s="204">
        <v>332.93200000000002</v>
      </c>
      <c r="F151" s="204">
        <v>0</v>
      </c>
      <c r="G151" s="204">
        <v>0</v>
      </c>
      <c r="H151" s="204">
        <v>-333.07100000000003</v>
      </c>
      <c r="I151" s="204">
        <v>0</v>
      </c>
      <c r="K151" s="352"/>
      <c r="L151" s="352"/>
      <c r="M151" s="352"/>
      <c r="N151" s="352"/>
      <c r="O151" s="352"/>
      <c r="P151" s="352"/>
      <c r="Q151" s="352"/>
      <c r="R151" s="352"/>
    </row>
    <row r="152" spans="1:18" ht="13">
      <c r="A152" s="210" t="s">
        <v>685</v>
      </c>
      <c r="B152" s="204">
        <v>834.28099999999995</v>
      </c>
      <c r="C152" s="204">
        <v>-403.255</v>
      </c>
      <c r="D152" s="204">
        <v>0</v>
      </c>
      <c r="E152" s="204">
        <v>431.02600000000001</v>
      </c>
      <c r="F152" s="204">
        <v>0</v>
      </c>
      <c r="G152" s="204">
        <v>0</v>
      </c>
      <c r="H152" s="204">
        <v>-431.02699999999999</v>
      </c>
      <c r="I152" s="204">
        <v>0</v>
      </c>
      <c r="K152" s="352"/>
      <c r="L152" s="352"/>
      <c r="M152" s="352"/>
      <c r="N152" s="352"/>
      <c r="O152" s="352"/>
      <c r="P152" s="352"/>
      <c r="Q152" s="352"/>
      <c r="R152" s="352"/>
    </row>
    <row r="153" spans="1:18" ht="13">
      <c r="A153" s="215" t="s">
        <v>684</v>
      </c>
      <c r="B153" s="204">
        <v>36.948</v>
      </c>
      <c r="C153" s="204">
        <v>0</v>
      </c>
      <c r="D153" s="204">
        <v>0</v>
      </c>
      <c r="E153" s="204">
        <v>36.948</v>
      </c>
      <c r="F153" s="204">
        <v>0</v>
      </c>
      <c r="G153" s="204">
        <v>0</v>
      </c>
      <c r="H153" s="204">
        <v>-36.948</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ht="13">
      <c r="A155" s="211" t="s">
        <v>815</v>
      </c>
      <c r="B155" s="206">
        <v>-13594.752</v>
      </c>
      <c r="C155" s="206">
        <v>1.7629999999999999</v>
      </c>
      <c r="D155" s="206">
        <v>0</v>
      </c>
      <c r="E155" s="206">
        <v>-13592.989</v>
      </c>
      <c r="F155" s="206">
        <v>0</v>
      </c>
      <c r="G155" s="206">
        <v>0</v>
      </c>
      <c r="H155" s="206">
        <v>58.246000000000002</v>
      </c>
      <c r="I155" s="206">
        <v>-13534.742</v>
      </c>
      <c r="K155" s="352"/>
      <c r="L155" s="352"/>
      <c r="M155" s="352"/>
      <c r="N155" s="352"/>
      <c r="O155" s="352"/>
      <c r="P155" s="352"/>
      <c r="Q155" s="352"/>
      <c r="R155" s="352"/>
    </row>
    <row r="156" spans="1:18" ht="13">
      <c r="A156" s="210" t="s">
        <v>42</v>
      </c>
      <c r="B156" s="204">
        <v>-18655.034</v>
      </c>
      <c r="C156" s="204">
        <v>0</v>
      </c>
      <c r="D156" s="204">
        <v>0</v>
      </c>
      <c r="E156" s="204">
        <v>-18655.034</v>
      </c>
      <c r="F156" s="204">
        <v>0</v>
      </c>
      <c r="G156" s="204">
        <v>0</v>
      </c>
      <c r="H156" s="204">
        <v>75.593999999999994</v>
      </c>
      <c r="I156" s="204">
        <v>-18579.439999999999</v>
      </c>
      <c r="K156" s="352"/>
      <c r="L156" s="352"/>
      <c r="M156" s="352"/>
      <c r="N156" s="352"/>
      <c r="O156" s="352"/>
      <c r="P156" s="352"/>
      <c r="Q156" s="352"/>
      <c r="R156" s="352"/>
    </row>
    <row r="157" spans="1:18" ht="13">
      <c r="A157" s="210" t="s">
        <v>680</v>
      </c>
      <c r="B157" s="204">
        <v>5060.2820000000002</v>
      </c>
      <c r="C157" s="204">
        <v>1.7629999999999999</v>
      </c>
      <c r="D157" s="204">
        <v>0</v>
      </c>
      <c r="E157" s="204">
        <v>5062.0450000000001</v>
      </c>
      <c r="F157" s="204">
        <v>0</v>
      </c>
      <c r="G157" s="204">
        <v>0</v>
      </c>
      <c r="H157" s="204">
        <v>-17.347999999999999</v>
      </c>
      <c r="I157" s="204">
        <v>5044.6980000000003</v>
      </c>
      <c r="K157" s="352"/>
      <c r="L157" s="352"/>
      <c r="M157" s="352"/>
      <c r="N157" s="352"/>
      <c r="O157" s="352"/>
      <c r="P157" s="352"/>
      <c r="Q157" s="352"/>
      <c r="R157" s="352"/>
    </row>
    <row r="158" spans="1:18" ht="13">
      <c r="A158" s="211" t="s">
        <v>679</v>
      </c>
      <c r="B158" s="206">
        <v>-2075.3069999999998</v>
      </c>
      <c r="C158" s="206">
        <v>0</v>
      </c>
      <c r="D158" s="206">
        <v>0</v>
      </c>
      <c r="E158" s="206">
        <v>-2075.3069999999998</v>
      </c>
      <c r="F158" s="206">
        <v>0</v>
      </c>
      <c r="G158" s="206">
        <v>0</v>
      </c>
      <c r="H158" s="206">
        <v>0</v>
      </c>
      <c r="I158" s="206">
        <v>-2075.3069999999998</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ht="13">
      <c r="A160" s="211" t="s">
        <v>62</v>
      </c>
      <c r="B160" s="206">
        <v>-42174.482000000004</v>
      </c>
      <c r="C160" s="206">
        <v>1513.799</v>
      </c>
      <c r="D160" s="206">
        <v>-295.70100000000002</v>
      </c>
      <c r="E160" s="206">
        <v>-40956.383999999998</v>
      </c>
      <c r="F160" s="206">
        <v>0</v>
      </c>
      <c r="G160" s="206">
        <v>0</v>
      </c>
      <c r="H160" s="206">
        <v>685.88300000000004</v>
      </c>
      <c r="I160" s="206">
        <v>-40270.500999999997</v>
      </c>
      <c r="K160" s="352"/>
      <c r="L160" s="352"/>
      <c r="M160" s="352"/>
      <c r="N160" s="352"/>
      <c r="O160" s="352"/>
      <c r="P160" s="352"/>
      <c r="Q160" s="352"/>
      <c r="R160" s="352"/>
    </row>
    <row r="161" spans="1:18" ht="13">
      <c r="A161" s="210" t="s">
        <v>678</v>
      </c>
      <c r="B161" s="204">
        <v>-37253.571000000004</v>
      </c>
      <c r="C161" s="204">
        <v>1613.34</v>
      </c>
      <c r="D161" s="204">
        <v>0</v>
      </c>
      <c r="E161" s="204">
        <v>-35640.231</v>
      </c>
      <c r="F161" s="204">
        <v>0</v>
      </c>
      <c r="G161" s="204">
        <v>0</v>
      </c>
      <c r="H161" s="204">
        <v>674.01599999999996</v>
      </c>
      <c r="I161" s="204">
        <v>-34966.214</v>
      </c>
      <c r="K161" s="352"/>
      <c r="L161" s="352"/>
      <c r="M161" s="352"/>
      <c r="N161" s="352"/>
      <c r="O161" s="352"/>
      <c r="P161" s="352"/>
      <c r="Q161" s="352"/>
      <c r="R161" s="352"/>
    </row>
    <row r="162" spans="1:18" ht="13">
      <c r="A162" s="210" t="s">
        <v>677</v>
      </c>
      <c r="B162" s="204">
        <v>-3899.973</v>
      </c>
      <c r="C162" s="204">
        <v>-99.540999999999997</v>
      </c>
      <c r="D162" s="204">
        <v>-295.70100000000002</v>
      </c>
      <c r="E162" s="204">
        <v>-4295.2150000000001</v>
      </c>
      <c r="F162" s="204">
        <v>0</v>
      </c>
      <c r="G162" s="204">
        <v>0</v>
      </c>
      <c r="H162" s="204">
        <v>11.867000000000001</v>
      </c>
      <c r="I162" s="204">
        <v>-4283.3490000000002</v>
      </c>
      <c r="K162" s="352"/>
      <c r="L162" s="352"/>
      <c r="M162" s="352"/>
      <c r="N162" s="352"/>
      <c r="O162" s="352"/>
      <c r="P162" s="352"/>
      <c r="Q162" s="352"/>
      <c r="R162" s="352"/>
    </row>
    <row r="163" spans="1:18" ht="13">
      <c r="A163" s="210" t="s">
        <v>676</v>
      </c>
      <c r="B163" s="204">
        <v>-1020.938</v>
      </c>
      <c r="C163" s="204">
        <v>0</v>
      </c>
      <c r="D163" s="204">
        <v>0</v>
      </c>
      <c r="E163" s="204">
        <v>-1020.938</v>
      </c>
      <c r="F163" s="204">
        <v>0</v>
      </c>
      <c r="G163" s="204">
        <v>0</v>
      </c>
      <c r="H163" s="204">
        <v>0</v>
      </c>
      <c r="I163" s="204">
        <v>-1020.938</v>
      </c>
      <c r="K163" s="352"/>
      <c r="L163" s="352"/>
      <c r="M163" s="352"/>
      <c r="N163" s="352"/>
      <c r="O163" s="352"/>
      <c r="P163" s="352"/>
      <c r="Q163" s="352"/>
      <c r="R163" s="352"/>
    </row>
    <row r="164" spans="1:18" ht="13">
      <c r="A164" s="208"/>
      <c r="B164" s="204"/>
      <c r="C164" s="204"/>
      <c r="D164" s="204"/>
      <c r="E164" s="204"/>
      <c r="F164" s="204"/>
      <c r="G164" s="204"/>
      <c r="H164" s="204"/>
      <c r="I164" s="204"/>
      <c r="K164" s="352"/>
      <c r="L164" s="352"/>
      <c r="M164" s="352"/>
      <c r="N164" s="352"/>
      <c r="O164" s="352"/>
      <c r="P164" s="352"/>
      <c r="Q164" s="352"/>
      <c r="R164" s="352"/>
    </row>
    <row r="165" spans="1:18" ht="13">
      <c r="A165" s="205" t="s">
        <v>675</v>
      </c>
      <c r="B165" s="206">
        <v>19792.88</v>
      </c>
      <c r="C165" s="206">
        <v>601.41899999999998</v>
      </c>
      <c r="D165" s="206">
        <v>2520.0549999999998</v>
      </c>
      <c r="E165" s="206">
        <v>22914.353999999999</v>
      </c>
      <c r="F165" s="206">
        <v>0</v>
      </c>
      <c r="G165" s="206">
        <v>0</v>
      </c>
      <c r="H165" s="206">
        <v>-319.42500000000001</v>
      </c>
      <c r="I165" s="206">
        <v>22594.929</v>
      </c>
      <c r="K165" s="352"/>
      <c r="L165" s="352"/>
      <c r="M165" s="352"/>
      <c r="N165" s="352"/>
      <c r="O165" s="352"/>
      <c r="P165" s="352"/>
      <c r="Q165" s="352"/>
      <c r="R165" s="352"/>
    </row>
    <row r="166" spans="1:18" ht="13">
      <c r="A166" s="207" t="s">
        <v>674</v>
      </c>
      <c r="B166" s="206">
        <v>-3702.0079999999998</v>
      </c>
      <c r="C166" s="206">
        <v>-461.34800000000001</v>
      </c>
      <c r="D166" s="206">
        <v>-2520.0549999999998</v>
      </c>
      <c r="E166" s="206">
        <v>-6683.4110000000001</v>
      </c>
      <c r="F166" s="206">
        <v>0</v>
      </c>
      <c r="G166" s="206">
        <v>0</v>
      </c>
      <c r="H166" s="206">
        <v>60.567999999999998</v>
      </c>
      <c r="I166" s="206">
        <v>-6622.8440000000001</v>
      </c>
      <c r="K166" s="352"/>
      <c r="L166" s="352"/>
      <c r="M166" s="352"/>
      <c r="N166" s="352"/>
      <c r="O166" s="352"/>
      <c r="P166" s="352"/>
      <c r="Q166" s="352"/>
      <c r="R166" s="352"/>
    </row>
    <row r="167" spans="1:18" ht="13">
      <c r="A167" s="205" t="s">
        <v>673</v>
      </c>
      <c r="B167" s="206">
        <v>-258.858</v>
      </c>
      <c r="C167" s="206">
        <v>0</v>
      </c>
      <c r="D167" s="206">
        <v>0</v>
      </c>
      <c r="E167" s="206">
        <v>-258.858</v>
      </c>
      <c r="F167" s="206">
        <v>0</v>
      </c>
      <c r="G167" s="206">
        <v>0</v>
      </c>
      <c r="H167" s="206">
        <v>258.85700000000003</v>
      </c>
      <c r="I167" s="206">
        <v>0</v>
      </c>
      <c r="K167" s="352"/>
      <c r="L167" s="352"/>
      <c r="M167" s="352"/>
      <c r="N167" s="352"/>
      <c r="O167" s="352"/>
      <c r="P167" s="352"/>
      <c r="Q167" s="352"/>
      <c r="R167" s="352"/>
    </row>
    <row r="168" spans="1:18" ht="13">
      <c r="A168" s="205" t="s">
        <v>672</v>
      </c>
      <c r="B168" s="206">
        <v>-136.267</v>
      </c>
      <c r="C168" s="206">
        <v>0</v>
      </c>
      <c r="D168" s="206">
        <v>0</v>
      </c>
      <c r="E168" s="206">
        <v>-136.267</v>
      </c>
      <c r="F168" s="206">
        <v>0</v>
      </c>
      <c r="G168" s="206">
        <v>0</v>
      </c>
      <c r="H168" s="206">
        <v>0</v>
      </c>
      <c r="I168" s="206">
        <v>-136.267</v>
      </c>
      <c r="K168" s="352"/>
      <c r="L168" s="352"/>
      <c r="M168" s="352"/>
      <c r="N168" s="352"/>
      <c r="O168" s="352"/>
      <c r="P168" s="352"/>
      <c r="Q168" s="352"/>
      <c r="R168" s="352"/>
    </row>
    <row r="169" spans="1:18" ht="13">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15695.746999999999</v>
      </c>
      <c r="C170" s="202">
        <v>140.07</v>
      </c>
      <c r="D170" s="202">
        <v>0</v>
      </c>
      <c r="E170" s="202">
        <v>15835.817999999999</v>
      </c>
      <c r="F170" s="202">
        <v>0</v>
      </c>
      <c r="G170" s="202">
        <v>0</v>
      </c>
      <c r="H170" s="202">
        <v>0</v>
      </c>
      <c r="I170" s="202">
        <v>15835.817999999999</v>
      </c>
      <c r="K170" s="352"/>
      <c r="L170" s="352"/>
      <c r="M170" s="352"/>
      <c r="N170" s="352"/>
      <c r="O170" s="352"/>
      <c r="P170" s="352"/>
      <c r="Q170" s="352"/>
      <c r="R170" s="352"/>
    </row>
    <row r="171" spans="1:18">
      <c r="A171" s="349"/>
      <c r="B171" s="200"/>
      <c r="C171" s="200"/>
      <c r="D171" s="200"/>
      <c r="E171" s="200"/>
      <c r="F171" s="200"/>
      <c r="G171" s="200"/>
      <c r="I171" s="199"/>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000066"/>
  </sheetPr>
  <dimension ref="A1:R171"/>
  <sheetViews>
    <sheetView showGridLines="0" zoomScaleNormal="100" workbookViewId="0">
      <selection activeCell="BA1" sqref="BA1"/>
    </sheetView>
  </sheetViews>
  <sheetFormatPr defaultColWidth="9.1796875" defaultRowHeight="12.5"/>
  <cols>
    <col min="1" max="1" width="60" style="348" customWidth="1"/>
    <col min="2" max="2" width="16.26953125" style="199" customWidth="1"/>
    <col min="3" max="3" width="14.26953125" style="199" customWidth="1"/>
    <col min="4" max="7" width="15.1796875" style="199" customWidth="1"/>
    <col min="8" max="9" width="15.1796875" style="348" customWidth="1"/>
    <col min="10" max="16384" width="9.1796875" style="348"/>
  </cols>
  <sheetData>
    <row r="1" spans="1:18" ht="26.25" customHeight="1">
      <c r="A1" s="1562"/>
      <c r="B1" s="1563"/>
      <c r="C1" s="1563"/>
      <c r="D1" s="1563"/>
      <c r="E1" s="1563"/>
      <c r="F1" s="1563"/>
      <c r="G1" s="1563"/>
      <c r="H1" s="1562"/>
      <c r="I1" s="1562"/>
    </row>
    <row r="2" spans="1:18">
      <c r="A2" s="1562"/>
      <c r="B2" s="1563"/>
      <c r="C2" s="1563"/>
      <c r="D2" s="1563"/>
      <c r="E2" s="1564"/>
      <c r="F2" s="1564"/>
      <c r="G2" s="1564"/>
      <c r="H2" s="1562"/>
      <c r="I2" s="1564" t="s">
        <v>710</v>
      </c>
    </row>
    <row r="3" spans="1:18" ht="13">
      <c r="A3" s="1567"/>
      <c r="B3" s="1568"/>
      <c r="C3" s="1568"/>
      <c r="D3" s="1568"/>
      <c r="E3" s="1568"/>
      <c r="F3" s="1568"/>
      <c r="G3" s="1568"/>
      <c r="H3" s="1568"/>
      <c r="I3" s="1568"/>
    </row>
    <row r="4" spans="1:18" ht="12.75" customHeight="1">
      <c r="A4" s="1893" t="s">
        <v>829</v>
      </c>
      <c r="B4" s="1938"/>
      <c r="C4" s="1938"/>
      <c r="D4" s="1938"/>
      <c r="E4" s="1938"/>
      <c r="F4" s="529"/>
      <c r="G4" s="529"/>
      <c r="H4" s="1938"/>
      <c r="I4" s="1938"/>
    </row>
    <row r="5" spans="1:18" ht="17.25" customHeight="1">
      <c r="A5" s="1890"/>
      <c r="B5" s="1939" t="s">
        <v>697</v>
      </c>
      <c r="C5" s="1939" t="s">
        <v>696</v>
      </c>
      <c r="D5" s="1939" t="s">
        <v>695</v>
      </c>
      <c r="E5" s="1939" t="s">
        <v>694</v>
      </c>
      <c r="F5" s="1939" t="s">
        <v>693</v>
      </c>
      <c r="G5" s="1939" t="s">
        <v>692</v>
      </c>
      <c r="H5" s="1939" t="s">
        <v>691</v>
      </c>
      <c r="I5" s="1939" t="s">
        <v>690</v>
      </c>
    </row>
    <row r="6" spans="1:18" ht="17.25" customHeight="1">
      <c r="A6" s="1890"/>
      <c r="B6" s="1940"/>
      <c r="C6" s="1940"/>
      <c r="D6" s="1940"/>
      <c r="E6" s="1941"/>
      <c r="F6" s="1941"/>
      <c r="G6" s="1941"/>
      <c r="H6" s="1941"/>
      <c r="I6" s="1940"/>
    </row>
    <row r="7" spans="1:18">
      <c r="A7" s="349"/>
      <c r="B7" s="219"/>
      <c r="C7" s="219"/>
      <c r="D7" s="220"/>
      <c r="E7" s="219"/>
      <c r="F7" s="219"/>
      <c r="G7" s="219"/>
      <c r="H7" s="219"/>
      <c r="I7" s="219"/>
    </row>
    <row r="8" spans="1:18" ht="13">
      <c r="A8" s="212" t="s">
        <v>16</v>
      </c>
      <c r="B8" s="206">
        <v>20748.883000000002</v>
      </c>
      <c r="C8" s="206">
        <v>-1084.875</v>
      </c>
      <c r="D8" s="206">
        <v>191.04300000000001</v>
      </c>
      <c r="E8" s="206">
        <v>19855.050999999999</v>
      </c>
      <c r="F8" s="206">
        <v>0</v>
      </c>
      <c r="G8" s="206">
        <v>26.654</v>
      </c>
      <c r="H8" s="206">
        <v>50.52</v>
      </c>
      <c r="I8" s="206">
        <v>19932.224999999999</v>
      </c>
      <c r="K8" s="352"/>
      <c r="L8" s="352"/>
      <c r="M8" s="352"/>
      <c r="N8" s="352"/>
      <c r="O8" s="352"/>
      <c r="P8" s="352"/>
      <c r="Q8" s="352"/>
      <c r="R8" s="352"/>
    </row>
    <row r="9" spans="1:18" ht="13">
      <c r="A9" s="218"/>
      <c r="B9" s="204"/>
      <c r="C9" s="204"/>
      <c r="D9" s="204"/>
      <c r="E9" s="204"/>
      <c r="F9" s="204"/>
      <c r="G9" s="204"/>
      <c r="H9" s="204"/>
      <c r="I9" s="204"/>
      <c r="K9" s="352"/>
      <c r="L9" s="352"/>
      <c r="M9" s="352"/>
      <c r="N9" s="352"/>
      <c r="O9" s="352"/>
      <c r="P9" s="352"/>
      <c r="Q9" s="352"/>
      <c r="R9" s="352"/>
    </row>
    <row r="10" spans="1:18" ht="13">
      <c r="A10" s="210" t="s">
        <v>689</v>
      </c>
      <c r="B10" s="204">
        <v>12151.442999999999</v>
      </c>
      <c r="C10" s="204">
        <v>73.736000000000004</v>
      </c>
      <c r="D10" s="204">
        <v>191.04300000000001</v>
      </c>
      <c r="E10" s="204">
        <v>12416.222</v>
      </c>
      <c r="F10" s="204">
        <v>0</v>
      </c>
      <c r="G10" s="204">
        <v>-179.834</v>
      </c>
      <c r="H10" s="204">
        <v>371.2</v>
      </c>
      <c r="I10" s="204">
        <v>12607.589</v>
      </c>
      <c r="K10" s="352"/>
      <c r="L10" s="352"/>
      <c r="M10" s="352"/>
      <c r="N10" s="352"/>
      <c r="O10" s="352"/>
      <c r="P10" s="352"/>
      <c r="Q10" s="352"/>
      <c r="R10" s="352"/>
    </row>
    <row r="11" spans="1:18" ht="13">
      <c r="A11" s="217" t="s">
        <v>688</v>
      </c>
      <c r="B11" s="204">
        <v>11474.779</v>
      </c>
      <c r="C11" s="204">
        <v>73.736000000000004</v>
      </c>
      <c r="D11" s="204">
        <v>0</v>
      </c>
      <c r="E11" s="204">
        <v>11548.514999999999</v>
      </c>
      <c r="F11" s="204">
        <v>0</v>
      </c>
      <c r="G11" s="204">
        <v>-179.834</v>
      </c>
      <c r="H11" s="204">
        <v>363.50799999999998</v>
      </c>
      <c r="I11" s="204">
        <v>11732.189</v>
      </c>
      <c r="K11" s="352"/>
      <c r="L11" s="352"/>
      <c r="M11" s="352"/>
      <c r="N11" s="352"/>
      <c r="O11" s="352"/>
      <c r="P11" s="352"/>
      <c r="Q11" s="352"/>
      <c r="R11" s="352"/>
    </row>
    <row r="12" spans="1:18" ht="13">
      <c r="A12" s="217" t="s">
        <v>687</v>
      </c>
      <c r="B12" s="204">
        <v>676.66399999999999</v>
      </c>
      <c r="C12" s="204">
        <v>0</v>
      </c>
      <c r="D12" s="204">
        <v>191.04300000000001</v>
      </c>
      <c r="E12" s="204">
        <v>867.70799999999997</v>
      </c>
      <c r="F12" s="204">
        <v>0</v>
      </c>
      <c r="G12" s="204">
        <v>0</v>
      </c>
      <c r="H12" s="204">
        <v>7.6920000000000002</v>
      </c>
      <c r="I12" s="204">
        <v>875.4</v>
      </c>
      <c r="K12" s="352"/>
      <c r="L12" s="352"/>
      <c r="M12" s="352"/>
      <c r="N12" s="352"/>
      <c r="O12" s="352"/>
      <c r="P12" s="352"/>
      <c r="Q12" s="352"/>
      <c r="R12" s="352"/>
    </row>
    <row r="13" spans="1:18" ht="13">
      <c r="A13" s="210" t="s">
        <v>383</v>
      </c>
      <c r="B13" s="204">
        <v>5197.8580000000002</v>
      </c>
      <c r="C13" s="204">
        <v>309</v>
      </c>
      <c r="D13" s="204">
        <v>0</v>
      </c>
      <c r="E13" s="204">
        <v>5506.8580000000002</v>
      </c>
      <c r="F13" s="204">
        <v>0</v>
      </c>
      <c r="G13" s="204">
        <v>-256.65699999999998</v>
      </c>
      <c r="H13" s="204">
        <v>-101.254</v>
      </c>
      <c r="I13" s="204">
        <v>5148.9470000000001</v>
      </c>
      <c r="K13" s="352"/>
      <c r="L13" s="352"/>
      <c r="M13" s="352"/>
      <c r="N13" s="352"/>
      <c r="O13" s="352"/>
      <c r="P13" s="352"/>
      <c r="Q13" s="352"/>
      <c r="R13" s="352"/>
    </row>
    <row r="14" spans="1:18" ht="26">
      <c r="A14" s="216" t="s">
        <v>686</v>
      </c>
      <c r="B14" s="204">
        <v>1641.941</v>
      </c>
      <c r="C14" s="204">
        <v>0</v>
      </c>
      <c r="D14" s="204">
        <v>0</v>
      </c>
      <c r="E14" s="209">
        <v>1641.941</v>
      </c>
      <c r="F14" s="204">
        <v>0</v>
      </c>
      <c r="G14" s="204">
        <v>463.14499999999998</v>
      </c>
      <c r="H14" s="204">
        <v>70.602999999999994</v>
      </c>
      <c r="I14" s="204">
        <v>2175.6889999999999</v>
      </c>
      <c r="K14" s="352"/>
      <c r="L14" s="352"/>
      <c r="M14" s="352"/>
      <c r="N14" s="352"/>
      <c r="O14" s="352"/>
      <c r="P14" s="352"/>
      <c r="Q14" s="352"/>
      <c r="R14" s="352"/>
    </row>
    <row r="15" spans="1:18" ht="13">
      <c r="A15" s="210" t="s">
        <v>45</v>
      </c>
      <c r="B15" s="204">
        <v>84.686000000000007</v>
      </c>
      <c r="C15" s="204">
        <v>0</v>
      </c>
      <c r="D15" s="204">
        <v>0</v>
      </c>
      <c r="E15" s="204">
        <v>84.686000000000007</v>
      </c>
      <c r="F15" s="204">
        <v>0</v>
      </c>
      <c r="G15" s="204">
        <v>0</v>
      </c>
      <c r="H15" s="204">
        <v>-84.686000000000007</v>
      </c>
      <c r="I15" s="204">
        <v>0</v>
      </c>
      <c r="K15" s="352"/>
      <c r="L15" s="352"/>
      <c r="M15" s="352"/>
      <c r="N15" s="352"/>
      <c r="O15" s="352"/>
      <c r="P15" s="352"/>
      <c r="Q15" s="352"/>
      <c r="R15" s="352"/>
    </row>
    <row r="16" spans="1:18" ht="13">
      <c r="A16" s="210" t="s">
        <v>685</v>
      </c>
      <c r="B16" s="204">
        <v>145.49799999999999</v>
      </c>
      <c r="C16" s="204">
        <v>0</v>
      </c>
      <c r="D16" s="204">
        <v>0</v>
      </c>
      <c r="E16" s="204">
        <v>145.49799999999999</v>
      </c>
      <c r="F16" s="204">
        <v>0</v>
      </c>
      <c r="G16" s="204">
        <v>0</v>
      </c>
      <c r="H16" s="204">
        <v>-145.49799999999999</v>
      </c>
      <c r="I16" s="204">
        <v>0</v>
      </c>
      <c r="K16" s="352"/>
      <c r="L16" s="352"/>
      <c r="M16" s="352"/>
      <c r="N16" s="352"/>
      <c r="O16" s="352"/>
      <c r="P16" s="352"/>
      <c r="Q16" s="352"/>
      <c r="R16" s="352"/>
    </row>
    <row r="17" spans="1:18" ht="13">
      <c r="A17" s="215" t="s">
        <v>684</v>
      </c>
      <c r="B17" s="204">
        <v>1527.4570000000001</v>
      </c>
      <c r="C17" s="204">
        <v>-1467.6110000000001</v>
      </c>
      <c r="D17" s="204">
        <v>0</v>
      </c>
      <c r="E17" s="204">
        <v>59.845999999999997</v>
      </c>
      <c r="F17" s="204">
        <v>0</v>
      </c>
      <c r="G17" s="204">
        <v>0</v>
      </c>
      <c r="H17" s="204">
        <v>-59.844999999999999</v>
      </c>
      <c r="I17" s="204">
        <v>0</v>
      </c>
      <c r="K17" s="352"/>
      <c r="L17" s="352"/>
      <c r="M17" s="352"/>
      <c r="N17" s="352"/>
      <c r="O17" s="352"/>
      <c r="P17" s="352"/>
      <c r="Q17" s="352"/>
      <c r="R17" s="352"/>
    </row>
    <row r="18" spans="1:18" ht="13">
      <c r="A18" s="214"/>
      <c r="B18" s="204"/>
      <c r="C18" s="204"/>
      <c r="D18" s="204"/>
      <c r="E18" s="204"/>
      <c r="F18" s="204"/>
      <c r="G18" s="204"/>
      <c r="H18" s="204"/>
      <c r="I18" s="204"/>
      <c r="K18" s="352"/>
      <c r="L18" s="352"/>
      <c r="M18" s="352"/>
      <c r="N18" s="352"/>
      <c r="O18" s="352"/>
      <c r="P18" s="352"/>
      <c r="Q18" s="352"/>
      <c r="R18" s="352"/>
    </row>
    <row r="19" spans="1:18" ht="13">
      <c r="A19" s="211" t="s">
        <v>815</v>
      </c>
      <c r="B19" s="206">
        <v>-4879.8900000000003</v>
      </c>
      <c r="C19" s="206">
        <v>381.15100000000001</v>
      </c>
      <c r="D19" s="206">
        <v>0</v>
      </c>
      <c r="E19" s="206">
        <v>-4498.7389999999996</v>
      </c>
      <c r="F19" s="206">
        <v>0</v>
      </c>
      <c r="G19" s="206">
        <v>0</v>
      </c>
      <c r="H19" s="206">
        <v>-32.109000000000002</v>
      </c>
      <c r="I19" s="206">
        <v>-4530.848</v>
      </c>
      <c r="K19" s="352"/>
      <c r="L19" s="352"/>
      <c r="M19" s="352"/>
      <c r="N19" s="352"/>
      <c r="O19" s="352"/>
      <c r="P19" s="352"/>
      <c r="Q19" s="352"/>
      <c r="R19" s="352"/>
    </row>
    <row r="20" spans="1:18" ht="13">
      <c r="A20" s="210" t="s">
        <v>42</v>
      </c>
      <c r="B20" s="204">
        <v>-6066.0050000000001</v>
      </c>
      <c r="C20" s="204">
        <v>381.15100000000001</v>
      </c>
      <c r="D20" s="204">
        <v>0</v>
      </c>
      <c r="E20" s="209">
        <v>-5684.8540000000003</v>
      </c>
      <c r="F20" s="204">
        <v>0</v>
      </c>
      <c r="G20" s="204">
        <v>0</v>
      </c>
      <c r="H20" s="204">
        <v>-55.917000000000002</v>
      </c>
      <c r="I20" s="204">
        <v>-5740.7709999999997</v>
      </c>
      <c r="K20" s="352"/>
      <c r="L20" s="352"/>
      <c r="M20" s="352"/>
      <c r="N20" s="352"/>
      <c r="O20" s="352"/>
      <c r="P20" s="352"/>
      <c r="Q20" s="352"/>
      <c r="R20" s="352"/>
    </row>
    <row r="21" spans="1:18" ht="13">
      <c r="A21" s="210" t="s">
        <v>680</v>
      </c>
      <c r="B21" s="204">
        <v>1186.115</v>
      </c>
      <c r="C21" s="204">
        <v>0</v>
      </c>
      <c r="D21" s="204">
        <v>0</v>
      </c>
      <c r="E21" s="209">
        <v>1186.115</v>
      </c>
      <c r="F21" s="204">
        <v>0</v>
      </c>
      <c r="G21" s="204">
        <v>0</v>
      </c>
      <c r="H21" s="204">
        <v>23.808</v>
      </c>
      <c r="I21" s="204">
        <v>1209.923</v>
      </c>
      <c r="K21" s="352"/>
      <c r="L21" s="352"/>
      <c r="M21" s="352"/>
      <c r="N21" s="352"/>
      <c r="O21" s="352"/>
      <c r="P21" s="352"/>
      <c r="Q21" s="352"/>
      <c r="R21" s="352"/>
    </row>
    <row r="22" spans="1:18" ht="13">
      <c r="A22" s="211" t="s">
        <v>679</v>
      </c>
      <c r="B22" s="206">
        <v>-495.858</v>
      </c>
      <c r="C22" s="206">
        <v>0</v>
      </c>
      <c r="D22" s="206">
        <v>0</v>
      </c>
      <c r="E22" s="206">
        <v>-495.858</v>
      </c>
      <c r="F22" s="206">
        <v>0</v>
      </c>
      <c r="G22" s="206">
        <v>0</v>
      </c>
      <c r="H22" s="206">
        <v>0</v>
      </c>
      <c r="I22" s="206">
        <v>-495.858</v>
      </c>
      <c r="K22" s="352"/>
      <c r="L22" s="352"/>
      <c r="M22" s="352"/>
      <c r="N22" s="352"/>
      <c r="O22" s="352"/>
      <c r="P22" s="352"/>
      <c r="Q22" s="352"/>
      <c r="R22" s="352"/>
    </row>
    <row r="23" spans="1:18" ht="13">
      <c r="A23" s="212"/>
      <c r="B23" s="204"/>
      <c r="C23" s="204"/>
      <c r="D23" s="204"/>
      <c r="E23" s="204"/>
      <c r="F23" s="204"/>
      <c r="G23" s="204"/>
      <c r="H23" s="204"/>
      <c r="I23" s="204"/>
      <c r="K23" s="352"/>
      <c r="L23" s="352"/>
      <c r="M23" s="352"/>
      <c r="N23" s="352"/>
      <c r="O23" s="352"/>
      <c r="P23" s="352"/>
      <c r="Q23" s="352"/>
      <c r="R23" s="352"/>
    </row>
    <row r="24" spans="1:18" ht="13">
      <c r="A24" s="211" t="s">
        <v>379</v>
      </c>
      <c r="B24" s="206">
        <v>-11140.812</v>
      </c>
      <c r="C24" s="206">
        <v>1309.5219999999999</v>
      </c>
      <c r="D24" s="206">
        <v>-18.797999999999998</v>
      </c>
      <c r="E24" s="206">
        <v>-9850.0879999999997</v>
      </c>
      <c r="F24" s="206">
        <v>0</v>
      </c>
      <c r="G24" s="206">
        <v>-26.654</v>
      </c>
      <c r="H24" s="206">
        <v>-21.029</v>
      </c>
      <c r="I24" s="206">
        <v>-9897.7710000000006</v>
      </c>
      <c r="K24" s="352"/>
      <c r="L24" s="352"/>
      <c r="M24" s="352"/>
      <c r="N24" s="352"/>
      <c r="O24" s="352"/>
      <c r="P24" s="352"/>
      <c r="Q24" s="352"/>
      <c r="R24" s="352"/>
    </row>
    <row r="25" spans="1:18" ht="13">
      <c r="A25" s="210" t="s">
        <v>678</v>
      </c>
      <c r="B25" s="204">
        <v>-9766.0820000000003</v>
      </c>
      <c r="C25" s="204">
        <v>1309.5219999999999</v>
      </c>
      <c r="D25" s="204">
        <v>0</v>
      </c>
      <c r="E25" s="209">
        <v>-8456.56</v>
      </c>
      <c r="F25" s="204">
        <v>0</v>
      </c>
      <c r="G25" s="204">
        <v>-26.654</v>
      </c>
      <c r="H25" s="204">
        <v>-7.4020000000000001</v>
      </c>
      <c r="I25" s="204">
        <v>-8490.6170000000002</v>
      </c>
      <c r="K25" s="352"/>
      <c r="L25" s="352"/>
      <c r="M25" s="352"/>
      <c r="N25" s="352"/>
      <c r="O25" s="352"/>
      <c r="P25" s="352"/>
      <c r="Q25" s="352"/>
      <c r="R25" s="352"/>
    </row>
    <row r="26" spans="1:18" ht="13">
      <c r="A26" s="210" t="s">
        <v>677</v>
      </c>
      <c r="B26" s="204">
        <v>-1097.1400000000001</v>
      </c>
      <c r="C26" s="204">
        <v>0</v>
      </c>
      <c r="D26" s="204">
        <v>-18.797999999999998</v>
      </c>
      <c r="E26" s="209">
        <v>-1115.9369999999999</v>
      </c>
      <c r="F26" s="204">
        <v>0</v>
      </c>
      <c r="G26" s="204">
        <v>0</v>
      </c>
      <c r="H26" s="204">
        <v>-13.627000000000001</v>
      </c>
      <c r="I26" s="204">
        <v>-1129.5640000000001</v>
      </c>
      <c r="K26" s="352"/>
      <c r="L26" s="352"/>
      <c r="M26" s="352"/>
      <c r="N26" s="352"/>
      <c r="O26" s="352"/>
      <c r="P26" s="352"/>
      <c r="Q26" s="352"/>
      <c r="R26" s="352"/>
    </row>
    <row r="27" spans="1:18" ht="13">
      <c r="A27" s="210" t="s">
        <v>676</v>
      </c>
      <c r="B27" s="204">
        <v>-277.58999999999997</v>
      </c>
      <c r="C27" s="204">
        <v>0</v>
      </c>
      <c r="D27" s="204">
        <v>0</v>
      </c>
      <c r="E27" s="209">
        <v>-277.58999999999997</v>
      </c>
      <c r="F27" s="204">
        <v>0</v>
      </c>
      <c r="G27" s="204">
        <v>0</v>
      </c>
      <c r="H27" s="204">
        <v>0</v>
      </c>
      <c r="I27" s="204">
        <v>-277.58999999999997</v>
      </c>
      <c r="K27" s="352"/>
      <c r="L27" s="352"/>
      <c r="M27" s="352"/>
      <c r="N27" s="352"/>
      <c r="O27" s="352"/>
      <c r="P27" s="352"/>
      <c r="Q27" s="352"/>
      <c r="R27" s="352"/>
    </row>
    <row r="28" spans="1:18" ht="13">
      <c r="A28" s="210"/>
      <c r="B28" s="204"/>
      <c r="C28" s="204"/>
      <c r="D28" s="204"/>
      <c r="E28" s="204"/>
      <c r="F28" s="204"/>
      <c r="G28" s="204"/>
      <c r="H28" s="204"/>
      <c r="I28" s="204"/>
      <c r="K28" s="352"/>
      <c r="L28" s="352"/>
      <c r="M28" s="352"/>
      <c r="N28" s="352"/>
      <c r="O28" s="352"/>
      <c r="P28" s="352"/>
      <c r="Q28" s="352"/>
      <c r="R28" s="352"/>
    </row>
    <row r="29" spans="1:18" ht="13">
      <c r="A29" s="205" t="s">
        <v>675</v>
      </c>
      <c r="B29" s="206">
        <v>4232.3230000000003</v>
      </c>
      <c r="C29" s="206">
        <v>605.79700000000003</v>
      </c>
      <c r="D29" s="206">
        <v>172.24600000000001</v>
      </c>
      <c r="E29" s="206">
        <v>5010.366</v>
      </c>
      <c r="F29" s="206">
        <v>0</v>
      </c>
      <c r="G29" s="206">
        <v>0</v>
      </c>
      <c r="H29" s="206">
        <v>-2.6179999999999999</v>
      </c>
      <c r="I29" s="206">
        <v>5007.7479999999996</v>
      </c>
      <c r="K29" s="352"/>
      <c r="L29" s="352"/>
      <c r="M29" s="352"/>
      <c r="N29" s="352"/>
      <c r="O29" s="352"/>
      <c r="P29" s="352"/>
      <c r="Q29" s="352"/>
      <c r="R29" s="352"/>
    </row>
    <row r="30" spans="1:18" ht="13">
      <c r="A30" s="207" t="s">
        <v>674</v>
      </c>
      <c r="B30" s="206">
        <v>-692.93399999999997</v>
      </c>
      <c r="C30" s="206">
        <v>-595.95899999999995</v>
      </c>
      <c r="D30" s="206">
        <v>-172.24600000000001</v>
      </c>
      <c r="E30" s="206">
        <v>-1461.1389999999999</v>
      </c>
      <c r="F30" s="206">
        <v>0</v>
      </c>
      <c r="G30" s="206">
        <v>0</v>
      </c>
      <c r="H30" s="204">
        <v>2.194</v>
      </c>
      <c r="I30" s="206">
        <v>-1458.9449999999999</v>
      </c>
      <c r="K30" s="352"/>
      <c r="L30" s="352"/>
      <c r="M30" s="352"/>
      <c r="N30" s="352"/>
      <c r="O30" s="352"/>
      <c r="P30" s="352"/>
      <c r="Q30" s="352"/>
      <c r="R30" s="352"/>
    </row>
    <row r="31" spans="1:18" ht="13">
      <c r="A31" s="205" t="s">
        <v>673</v>
      </c>
      <c r="B31" s="206">
        <v>-36.054000000000002</v>
      </c>
      <c r="C31" s="206">
        <v>0</v>
      </c>
      <c r="D31" s="206">
        <v>0</v>
      </c>
      <c r="E31" s="206">
        <v>-36.054000000000002</v>
      </c>
      <c r="F31" s="206">
        <v>0</v>
      </c>
      <c r="G31" s="206">
        <v>0</v>
      </c>
      <c r="H31" s="204">
        <v>36.052999999999997</v>
      </c>
      <c r="I31" s="206">
        <v>0</v>
      </c>
      <c r="K31" s="352"/>
      <c r="L31" s="352"/>
      <c r="M31" s="352"/>
      <c r="N31" s="352"/>
      <c r="O31" s="352"/>
      <c r="P31" s="352"/>
      <c r="Q31" s="352"/>
      <c r="R31" s="352"/>
    </row>
    <row r="32" spans="1:18" ht="13">
      <c r="A32" s="205" t="s">
        <v>672</v>
      </c>
      <c r="B32" s="206">
        <v>-11.54</v>
      </c>
      <c r="C32" s="206">
        <v>0</v>
      </c>
      <c r="D32" s="206">
        <v>0</v>
      </c>
      <c r="E32" s="206">
        <v>-11.54</v>
      </c>
      <c r="F32" s="206">
        <v>0</v>
      </c>
      <c r="G32" s="206">
        <v>0</v>
      </c>
      <c r="H32" s="206">
        <v>-35.628999999999998</v>
      </c>
      <c r="I32" s="206">
        <v>-47.168999999999997</v>
      </c>
      <c r="K32" s="352"/>
      <c r="L32" s="352"/>
      <c r="M32" s="352"/>
      <c r="N32" s="352"/>
      <c r="O32" s="352"/>
      <c r="P32" s="352"/>
      <c r="Q32" s="352"/>
      <c r="R32" s="352"/>
    </row>
    <row r="33" spans="1:18" ht="13">
      <c r="A33" s="205"/>
      <c r="B33" s="204"/>
      <c r="C33" s="204"/>
      <c r="D33" s="204"/>
      <c r="E33" s="204"/>
      <c r="F33" s="204"/>
      <c r="G33" s="204"/>
      <c r="H33" s="204"/>
      <c r="I33" s="204"/>
      <c r="K33" s="352"/>
      <c r="L33" s="352"/>
      <c r="M33" s="352"/>
      <c r="N33" s="352"/>
      <c r="O33" s="352"/>
      <c r="P33" s="352"/>
      <c r="Q33" s="352"/>
      <c r="R33" s="352"/>
    </row>
    <row r="34" spans="1:18" ht="13.5" thickBot="1">
      <c r="A34" s="203" t="s">
        <v>46</v>
      </c>
      <c r="B34" s="202">
        <v>3491.7950000000001</v>
      </c>
      <c r="C34" s="202">
        <v>9.8379999999999992</v>
      </c>
      <c r="D34" s="202">
        <v>0</v>
      </c>
      <c r="E34" s="202">
        <v>3501.6329999999998</v>
      </c>
      <c r="F34" s="202">
        <v>0</v>
      </c>
      <c r="G34" s="202">
        <v>0</v>
      </c>
      <c r="H34" s="202">
        <v>0</v>
      </c>
      <c r="I34" s="202">
        <v>3501.6329999999998</v>
      </c>
      <c r="K34" s="352"/>
      <c r="L34" s="352"/>
      <c r="M34" s="352"/>
      <c r="N34" s="352"/>
      <c r="O34" s="352"/>
      <c r="P34" s="352"/>
      <c r="Q34" s="352"/>
      <c r="R34" s="352"/>
    </row>
    <row r="35" spans="1:18" ht="13">
      <c r="B35" s="206"/>
      <c r="E35" s="221"/>
      <c r="F35" s="221"/>
      <c r="G35" s="357"/>
      <c r="H35" s="356"/>
      <c r="I35" s="352"/>
    </row>
    <row r="36" spans="1:18">
      <c r="E36" s="348"/>
      <c r="F36" s="348"/>
      <c r="G36" s="348"/>
      <c r="I36" s="221" t="s">
        <v>710</v>
      </c>
    </row>
    <row r="37" spans="1:18" ht="13">
      <c r="A37" s="355"/>
      <c r="B37" s="354"/>
      <c r="C37" s="354"/>
      <c r="D37" s="354"/>
      <c r="E37" s="354"/>
      <c r="F37" s="354"/>
      <c r="G37" s="354"/>
      <c r="H37" s="354"/>
      <c r="I37" s="354"/>
    </row>
    <row r="38" spans="1:18" ht="12.75" customHeight="1">
      <c r="A38" s="1893" t="s">
        <v>828</v>
      </c>
      <c r="B38" s="1938"/>
      <c r="C38" s="1938"/>
      <c r="D38" s="1938"/>
      <c r="E38" s="1938"/>
      <c r="F38" s="529"/>
      <c r="G38" s="529"/>
      <c r="H38" s="1938"/>
      <c r="I38" s="1938"/>
    </row>
    <row r="39" spans="1:18" ht="17.25" customHeight="1">
      <c r="A39" s="1890"/>
      <c r="B39" s="1939" t="s">
        <v>697</v>
      </c>
      <c r="C39" s="1939" t="s">
        <v>696</v>
      </c>
      <c r="D39" s="1939" t="s">
        <v>695</v>
      </c>
      <c r="E39" s="1939" t="s">
        <v>694</v>
      </c>
      <c r="F39" s="1939" t="s">
        <v>693</v>
      </c>
      <c r="G39" s="1939" t="s">
        <v>692</v>
      </c>
      <c r="H39" s="1939" t="s">
        <v>691</v>
      </c>
      <c r="I39" s="1939" t="s">
        <v>690</v>
      </c>
    </row>
    <row r="40" spans="1:18" ht="17.25" customHeight="1">
      <c r="A40" s="1890"/>
      <c r="B40" s="1940"/>
      <c r="C40" s="1940"/>
      <c r="D40" s="1940"/>
      <c r="E40" s="1941"/>
      <c r="F40" s="1941"/>
      <c r="G40" s="1941"/>
      <c r="H40" s="1941"/>
      <c r="I40" s="1940"/>
    </row>
    <row r="41" spans="1:18">
      <c r="A41" s="349"/>
      <c r="B41" s="219"/>
      <c r="C41" s="219"/>
      <c r="D41" s="220"/>
      <c r="E41" s="219"/>
      <c r="F41" s="219"/>
      <c r="G41" s="219"/>
      <c r="H41" s="219"/>
    </row>
    <row r="42" spans="1:18" ht="13">
      <c r="A42" s="212" t="s">
        <v>16</v>
      </c>
      <c r="B42" s="206">
        <v>19353.399000000001</v>
      </c>
      <c r="C42" s="206">
        <v>0</v>
      </c>
      <c r="D42" s="206">
        <v>159.261</v>
      </c>
      <c r="E42" s="206">
        <v>19512.66</v>
      </c>
      <c r="F42" s="206">
        <v>-435.15699999999998</v>
      </c>
      <c r="G42" s="206">
        <v>24.939</v>
      </c>
      <c r="H42" s="206">
        <v>76.573999999999998</v>
      </c>
      <c r="I42" s="206">
        <v>19179.016</v>
      </c>
      <c r="K42" s="352"/>
      <c r="L42" s="352"/>
      <c r="M42" s="352"/>
      <c r="N42" s="352"/>
      <c r="O42" s="352"/>
      <c r="P42" s="352"/>
      <c r="Q42" s="352"/>
      <c r="R42" s="352"/>
    </row>
    <row r="43" spans="1:18" ht="13">
      <c r="A43" s="218"/>
      <c r="B43" s="204"/>
      <c r="C43" s="204"/>
      <c r="D43" s="204"/>
      <c r="E43" s="204"/>
      <c r="F43" s="204"/>
      <c r="G43" s="204"/>
      <c r="H43" s="204"/>
      <c r="I43" s="204"/>
      <c r="K43" s="352"/>
      <c r="L43" s="352"/>
      <c r="M43" s="352"/>
      <c r="N43" s="352"/>
      <c r="O43" s="352"/>
      <c r="P43" s="352"/>
      <c r="Q43" s="352"/>
      <c r="R43" s="352"/>
    </row>
    <row r="44" spans="1:18" ht="13">
      <c r="A44" s="210" t="s">
        <v>689</v>
      </c>
      <c r="B44" s="204">
        <v>12660.398999999999</v>
      </c>
      <c r="C44" s="204">
        <v>0</v>
      </c>
      <c r="D44" s="204">
        <v>159.261</v>
      </c>
      <c r="E44" s="204">
        <v>12819.66</v>
      </c>
      <c r="F44" s="204">
        <v>-58.744999999999997</v>
      </c>
      <c r="G44" s="204">
        <v>-219.12799999999999</v>
      </c>
      <c r="H44" s="204">
        <v>269.596</v>
      </c>
      <c r="I44" s="204">
        <v>12811.382</v>
      </c>
      <c r="K44" s="352"/>
      <c r="L44" s="352"/>
      <c r="M44" s="352"/>
      <c r="N44" s="352"/>
      <c r="O44" s="352"/>
      <c r="P44" s="352"/>
      <c r="Q44" s="352"/>
      <c r="R44" s="352"/>
    </row>
    <row r="45" spans="1:18" ht="13">
      <c r="A45" s="217" t="s">
        <v>688</v>
      </c>
      <c r="B45" s="204">
        <v>11969.909</v>
      </c>
      <c r="C45" s="204">
        <v>0</v>
      </c>
      <c r="D45" s="204">
        <v>0</v>
      </c>
      <c r="E45" s="204">
        <v>11969.909</v>
      </c>
      <c r="F45" s="204">
        <v>-58.744999999999997</v>
      </c>
      <c r="G45" s="204">
        <v>-219.12799999999999</v>
      </c>
      <c r="H45" s="204">
        <v>270.83999999999997</v>
      </c>
      <c r="I45" s="204">
        <v>11962.875</v>
      </c>
      <c r="K45" s="352"/>
      <c r="L45" s="352"/>
      <c r="M45" s="352"/>
      <c r="N45" s="352"/>
      <c r="O45" s="352"/>
      <c r="P45" s="352"/>
      <c r="Q45" s="352"/>
      <c r="R45" s="352"/>
    </row>
    <row r="46" spans="1:18" ht="13">
      <c r="A46" s="217" t="s">
        <v>687</v>
      </c>
      <c r="B46" s="204">
        <v>690.49</v>
      </c>
      <c r="C46" s="204">
        <v>0</v>
      </c>
      <c r="D46" s="204">
        <v>159.261</v>
      </c>
      <c r="E46" s="204">
        <v>849.75099999999998</v>
      </c>
      <c r="F46" s="204">
        <v>0</v>
      </c>
      <c r="G46" s="204">
        <v>0</v>
      </c>
      <c r="H46" s="204">
        <v>-1.244</v>
      </c>
      <c r="I46" s="204">
        <v>848.50699999999995</v>
      </c>
      <c r="K46" s="352"/>
      <c r="L46" s="352"/>
      <c r="M46" s="352"/>
      <c r="N46" s="352"/>
      <c r="O46" s="352"/>
      <c r="P46" s="352"/>
      <c r="Q46" s="352"/>
      <c r="R46" s="352"/>
    </row>
    <row r="47" spans="1:18" ht="13">
      <c r="A47" s="210" t="s">
        <v>383</v>
      </c>
      <c r="B47" s="204">
        <v>5033.7449999999999</v>
      </c>
      <c r="C47" s="204">
        <v>0</v>
      </c>
      <c r="D47" s="204">
        <v>0</v>
      </c>
      <c r="E47" s="204">
        <v>5033.7449999999999</v>
      </c>
      <c r="F47" s="204">
        <v>-382.85599999999999</v>
      </c>
      <c r="G47" s="204">
        <v>-248.44200000000001</v>
      </c>
      <c r="H47" s="204">
        <v>-64.893000000000001</v>
      </c>
      <c r="I47" s="204">
        <v>4337.5540000000001</v>
      </c>
      <c r="K47" s="352"/>
      <c r="L47" s="352"/>
      <c r="M47" s="352"/>
      <c r="N47" s="352"/>
      <c r="O47" s="352"/>
      <c r="P47" s="352"/>
      <c r="Q47" s="352"/>
      <c r="R47" s="352"/>
    </row>
    <row r="48" spans="1:18" ht="26">
      <c r="A48" s="216" t="s">
        <v>686</v>
      </c>
      <c r="B48" s="204">
        <v>1496.662</v>
      </c>
      <c r="C48" s="204">
        <v>0</v>
      </c>
      <c r="D48" s="204">
        <v>0</v>
      </c>
      <c r="E48" s="209">
        <v>1496.662</v>
      </c>
      <c r="F48" s="204">
        <v>0</v>
      </c>
      <c r="G48" s="204">
        <v>492.50900000000001</v>
      </c>
      <c r="H48" s="204">
        <v>40.906999999999996</v>
      </c>
      <c r="I48" s="204">
        <v>2030.078</v>
      </c>
      <c r="K48" s="352"/>
      <c r="L48" s="352"/>
      <c r="M48" s="352"/>
      <c r="N48" s="352"/>
      <c r="O48" s="352"/>
      <c r="P48" s="352"/>
      <c r="Q48" s="352"/>
      <c r="R48" s="352"/>
    </row>
    <row r="49" spans="1:18" ht="13">
      <c r="A49" s="210" t="s">
        <v>45</v>
      </c>
      <c r="B49" s="204">
        <v>52.249000000000002</v>
      </c>
      <c r="C49" s="204">
        <v>0</v>
      </c>
      <c r="D49" s="204">
        <v>0</v>
      </c>
      <c r="E49" s="204">
        <v>52.249000000000002</v>
      </c>
      <c r="F49" s="204">
        <v>5.1120000000000001</v>
      </c>
      <c r="G49" s="204">
        <v>0</v>
      </c>
      <c r="H49" s="204">
        <v>-57.362000000000002</v>
      </c>
      <c r="I49" s="204">
        <v>0</v>
      </c>
      <c r="K49" s="352"/>
      <c r="L49" s="352"/>
      <c r="M49" s="352"/>
      <c r="N49" s="352"/>
      <c r="O49" s="352"/>
      <c r="P49" s="352"/>
      <c r="Q49" s="352"/>
      <c r="R49" s="352"/>
    </row>
    <row r="50" spans="1:18" ht="13">
      <c r="A50" s="210" t="s">
        <v>685</v>
      </c>
      <c r="B50" s="204">
        <v>109.52500000000001</v>
      </c>
      <c r="C50" s="204">
        <v>0</v>
      </c>
      <c r="D50" s="204">
        <v>0</v>
      </c>
      <c r="E50" s="204">
        <v>109.52500000000001</v>
      </c>
      <c r="F50" s="204">
        <v>0</v>
      </c>
      <c r="G50" s="204">
        <v>0</v>
      </c>
      <c r="H50" s="204">
        <v>-109.524</v>
      </c>
      <c r="I50" s="204">
        <v>0</v>
      </c>
      <c r="K50" s="352"/>
      <c r="L50" s="352"/>
      <c r="M50" s="352"/>
      <c r="N50" s="352"/>
      <c r="O50" s="352"/>
      <c r="P50" s="352"/>
      <c r="Q50" s="352"/>
      <c r="R50" s="352"/>
    </row>
    <row r="51" spans="1:18" ht="13">
      <c r="A51" s="215" t="s">
        <v>684</v>
      </c>
      <c r="B51" s="204">
        <v>0.81899999999999995</v>
      </c>
      <c r="C51" s="204">
        <v>0</v>
      </c>
      <c r="D51" s="204">
        <v>0</v>
      </c>
      <c r="E51" s="204">
        <v>0.81899999999999995</v>
      </c>
      <c r="F51" s="204">
        <v>1.3320000000000001</v>
      </c>
      <c r="G51" s="204">
        <v>0</v>
      </c>
      <c r="H51" s="204">
        <v>-2.15</v>
      </c>
      <c r="I51" s="204">
        <v>0</v>
      </c>
      <c r="K51" s="352"/>
      <c r="L51" s="352"/>
      <c r="M51" s="352"/>
      <c r="N51" s="352"/>
      <c r="O51" s="352"/>
      <c r="P51" s="352"/>
      <c r="Q51" s="352"/>
      <c r="R51" s="352"/>
    </row>
    <row r="52" spans="1:18" ht="13">
      <c r="A52" s="214"/>
      <c r="B52" s="204"/>
      <c r="C52" s="204"/>
      <c r="D52" s="204"/>
      <c r="E52" s="204"/>
      <c r="F52" s="204"/>
      <c r="G52" s="204"/>
      <c r="H52" s="204"/>
      <c r="I52" s="204"/>
      <c r="K52" s="352"/>
      <c r="L52" s="352"/>
      <c r="M52" s="352"/>
      <c r="N52" s="352"/>
      <c r="O52" s="352"/>
      <c r="P52" s="352"/>
      <c r="Q52" s="352"/>
      <c r="R52" s="352"/>
    </row>
    <row r="53" spans="1:18" ht="13">
      <c r="A53" s="211" t="s">
        <v>815</v>
      </c>
      <c r="B53" s="206">
        <v>-4780.5630000000001</v>
      </c>
      <c r="C53" s="206">
        <v>0</v>
      </c>
      <c r="D53" s="206">
        <v>0</v>
      </c>
      <c r="E53" s="206">
        <v>-4780.5630000000001</v>
      </c>
      <c r="F53" s="206">
        <v>0</v>
      </c>
      <c r="G53" s="206">
        <v>0</v>
      </c>
      <c r="H53" s="206">
        <v>-165.93600000000001</v>
      </c>
      <c r="I53" s="206">
        <v>-4946.4989999999998</v>
      </c>
      <c r="K53" s="352"/>
      <c r="L53" s="352"/>
      <c r="M53" s="352"/>
      <c r="N53" s="352"/>
      <c r="O53" s="352"/>
      <c r="P53" s="352"/>
      <c r="Q53" s="352"/>
      <c r="R53" s="352"/>
    </row>
    <row r="54" spans="1:18" ht="13">
      <c r="A54" s="210" t="s">
        <v>42</v>
      </c>
      <c r="B54" s="204">
        <v>-5939.3190000000004</v>
      </c>
      <c r="C54" s="204">
        <v>0</v>
      </c>
      <c r="D54" s="204">
        <v>0</v>
      </c>
      <c r="E54" s="209">
        <v>-5939.3190000000004</v>
      </c>
      <c r="F54" s="204">
        <v>0</v>
      </c>
      <c r="G54" s="204">
        <v>0</v>
      </c>
      <c r="H54" s="204">
        <v>-180.886</v>
      </c>
      <c r="I54" s="204">
        <v>-6120.2049999999999</v>
      </c>
      <c r="K54" s="352"/>
      <c r="L54" s="352"/>
      <c r="M54" s="352"/>
      <c r="N54" s="352"/>
      <c r="O54" s="352"/>
      <c r="P54" s="352"/>
      <c r="Q54" s="352"/>
      <c r="R54" s="352"/>
    </row>
    <row r="55" spans="1:18" ht="13">
      <c r="A55" s="210" t="s">
        <v>680</v>
      </c>
      <c r="B55" s="204">
        <v>1158.7560000000001</v>
      </c>
      <c r="C55" s="204">
        <v>0</v>
      </c>
      <c r="D55" s="204">
        <v>0</v>
      </c>
      <c r="E55" s="209">
        <v>1158.7560000000001</v>
      </c>
      <c r="F55" s="204">
        <v>0</v>
      </c>
      <c r="G55" s="204">
        <v>0</v>
      </c>
      <c r="H55" s="204">
        <v>14.95</v>
      </c>
      <c r="I55" s="204">
        <v>1173.7059999999999</v>
      </c>
      <c r="K55" s="352"/>
      <c r="L55" s="352"/>
      <c r="M55" s="352"/>
      <c r="N55" s="352"/>
      <c r="O55" s="352"/>
      <c r="P55" s="352"/>
      <c r="Q55" s="352"/>
      <c r="R55" s="352"/>
    </row>
    <row r="56" spans="1:18" ht="13">
      <c r="A56" s="211" t="s">
        <v>679</v>
      </c>
      <c r="B56" s="206">
        <v>-563.37599999999998</v>
      </c>
      <c r="C56" s="206">
        <v>0</v>
      </c>
      <c r="D56" s="206">
        <v>0</v>
      </c>
      <c r="E56" s="206">
        <v>-563.37599999999998</v>
      </c>
      <c r="F56" s="206">
        <v>0</v>
      </c>
      <c r="G56" s="206">
        <v>0</v>
      </c>
      <c r="H56" s="206">
        <v>0</v>
      </c>
      <c r="I56" s="206">
        <v>-563.37599999999998</v>
      </c>
      <c r="K56" s="352"/>
      <c r="L56" s="352"/>
      <c r="M56" s="352"/>
      <c r="N56" s="352"/>
      <c r="O56" s="352"/>
      <c r="P56" s="352"/>
      <c r="Q56" s="352"/>
      <c r="R56" s="352"/>
    </row>
    <row r="57" spans="1:18" ht="13">
      <c r="A57" s="212"/>
      <c r="B57" s="204"/>
      <c r="C57" s="204"/>
      <c r="D57" s="204"/>
      <c r="E57" s="204"/>
      <c r="F57" s="204"/>
      <c r="G57" s="204"/>
      <c r="H57" s="204"/>
      <c r="I57" s="204"/>
      <c r="K57" s="352"/>
      <c r="L57" s="352"/>
      <c r="M57" s="352"/>
      <c r="N57" s="352"/>
      <c r="O57" s="352"/>
      <c r="P57" s="352"/>
      <c r="Q57" s="352"/>
      <c r="R57" s="352"/>
    </row>
    <row r="58" spans="1:18" ht="13">
      <c r="A58" s="211" t="s">
        <v>379</v>
      </c>
      <c r="B58" s="206">
        <v>-9488.2870000000003</v>
      </c>
      <c r="C58" s="206">
        <v>60.603000000000002</v>
      </c>
      <c r="D58" s="206">
        <v>-15.385999999999999</v>
      </c>
      <c r="E58" s="206">
        <v>-9443.07</v>
      </c>
      <c r="F58" s="206">
        <v>228.74600000000001</v>
      </c>
      <c r="G58" s="206">
        <v>-24.939</v>
      </c>
      <c r="H58" s="206">
        <v>50.448999999999998</v>
      </c>
      <c r="I58" s="206">
        <v>-9188.8140000000003</v>
      </c>
      <c r="K58" s="352"/>
      <c r="L58" s="352"/>
      <c r="M58" s="352"/>
      <c r="N58" s="352"/>
      <c r="O58" s="352"/>
      <c r="P58" s="352"/>
      <c r="Q58" s="352"/>
      <c r="R58" s="352"/>
    </row>
    <row r="59" spans="1:18" ht="13">
      <c r="A59" s="210" t="s">
        <v>678</v>
      </c>
      <c r="B59" s="204">
        <v>-8207.3340000000007</v>
      </c>
      <c r="C59" s="204">
        <v>60.603000000000002</v>
      </c>
      <c r="D59" s="204">
        <v>0</v>
      </c>
      <c r="E59" s="209">
        <v>-8146.7309999999998</v>
      </c>
      <c r="F59" s="204">
        <v>203.48599999999999</v>
      </c>
      <c r="G59" s="204">
        <v>-24.939</v>
      </c>
      <c r="H59" s="204">
        <v>69.867000000000004</v>
      </c>
      <c r="I59" s="204">
        <v>-7898.317</v>
      </c>
      <c r="K59" s="352"/>
      <c r="L59" s="352"/>
      <c r="M59" s="352"/>
      <c r="N59" s="352"/>
      <c r="O59" s="352"/>
      <c r="P59" s="352"/>
      <c r="Q59" s="352"/>
      <c r="R59" s="352"/>
    </row>
    <row r="60" spans="1:18" ht="13">
      <c r="A60" s="210" t="s">
        <v>677</v>
      </c>
      <c r="B60" s="204">
        <v>-1009.164</v>
      </c>
      <c r="C60" s="204">
        <v>0</v>
      </c>
      <c r="D60" s="204">
        <v>-15.385999999999999</v>
      </c>
      <c r="E60" s="209">
        <v>-1024.55</v>
      </c>
      <c r="F60" s="204">
        <v>25.26</v>
      </c>
      <c r="G60" s="204">
        <v>0</v>
      </c>
      <c r="H60" s="204">
        <v>-19.419</v>
      </c>
      <c r="I60" s="204">
        <v>-1018.708</v>
      </c>
      <c r="K60" s="352"/>
      <c r="L60" s="352"/>
      <c r="M60" s="352"/>
      <c r="N60" s="352"/>
      <c r="O60" s="352"/>
      <c r="P60" s="352"/>
      <c r="Q60" s="352"/>
      <c r="R60" s="352"/>
    </row>
    <row r="61" spans="1:18" ht="13">
      <c r="A61" s="210" t="s">
        <v>676</v>
      </c>
      <c r="B61" s="204">
        <v>-271.78899999999999</v>
      </c>
      <c r="C61" s="204">
        <v>0</v>
      </c>
      <c r="D61" s="204">
        <v>0</v>
      </c>
      <c r="E61" s="209">
        <v>-271.78899999999999</v>
      </c>
      <c r="F61" s="204">
        <v>0</v>
      </c>
      <c r="G61" s="204">
        <v>0</v>
      </c>
      <c r="H61" s="204">
        <v>0</v>
      </c>
      <c r="I61" s="204">
        <v>-271.78899999999999</v>
      </c>
      <c r="K61" s="352"/>
      <c r="L61" s="352"/>
      <c r="M61" s="352"/>
      <c r="N61" s="352"/>
      <c r="O61" s="352"/>
      <c r="P61" s="352"/>
      <c r="Q61" s="352"/>
      <c r="R61" s="352"/>
    </row>
    <row r="62" spans="1:18" ht="13">
      <c r="A62" s="205"/>
      <c r="B62" s="204"/>
      <c r="C62" s="204"/>
      <c r="D62" s="204"/>
      <c r="E62" s="204"/>
      <c r="F62" s="204"/>
      <c r="G62" s="204"/>
      <c r="H62" s="204"/>
      <c r="I62" s="204"/>
      <c r="K62" s="352"/>
      <c r="L62" s="352"/>
      <c r="M62" s="352"/>
      <c r="N62" s="352"/>
      <c r="O62" s="352"/>
      <c r="P62" s="352"/>
      <c r="Q62" s="352"/>
      <c r="R62" s="352"/>
    </row>
    <row r="63" spans="1:18" ht="13">
      <c r="A63" s="205" t="s">
        <v>675</v>
      </c>
      <c r="B63" s="206">
        <v>4521.1729999999998</v>
      </c>
      <c r="C63" s="206">
        <v>60.603000000000002</v>
      </c>
      <c r="D63" s="206">
        <v>143.875</v>
      </c>
      <c r="E63" s="206">
        <v>4725.6509999999998</v>
      </c>
      <c r="F63" s="206">
        <v>-206.411</v>
      </c>
      <c r="G63" s="206">
        <v>0</v>
      </c>
      <c r="H63" s="206">
        <v>-38.912999999999997</v>
      </c>
      <c r="I63" s="206">
        <v>4480.326</v>
      </c>
      <c r="K63" s="352"/>
      <c r="L63" s="352"/>
      <c r="M63" s="352"/>
      <c r="N63" s="352"/>
      <c r="O63" s="352"/>
      <c r="P63" s="352"/>
      <c r="Q63" s="352"/>
      <c r="R63" s="352"/>
    </row>
    <row r="64" spans="1:18" ht="13">
      <c r="A64" s="207" t="s">
        <v>674</v>
      </c>
      <c r="B64" s="206">
        <v>-960.46299999999997</v>
      </c>
      <c r="C64" s="206">
        <v>-20.605</v>
      </c>
      <c r="D64" s="206">
        <v>-143.875</v>
      </c>
      <c r="E64" s="206">
        <v>-1124.943</v>
      </c>
      <c r="F64" s="206">
        <v>70.3</v>
      </c>
      <c r="G64" s="206">
        <v>0</v>
      </c>
      <c r="H64" s="204">
        <v>1.929</v>
      </c>
      <c r="I64" s="206">
        <v>-1052.7139999999999</v>
      </c>
      <c r="K64" s="352"/>
      <c r="L64" s="352"/>
      <c r="M64" s="352"/>
      <c r="N64" s="352"/>
      <c r="O64" s="352"/>
      <c r="P64" s="352"/>
      <c r="Q64" s="352"/>
      <c r="R64" s="352"/>
    </row>
    <row r="65" spans="1:18" ht="13">
      <c r="A65" s="205" t="s">
        <v>673</v>
      </c>
      <c r="B65" s="206">
        <v>-43.271000000000001</v>
      </c>
      <c r="C65" s="206">
        <v>0</v>
      </c>
      <c r="D65" s="206">
        <v>0</v>
      </c>
      <c r="E65" s="206">
        <v>-43.271000000000001</v>
      </c>
      <c r="F65" s="206">
        <v>0</v>
      </c>
      <c r="G65" s="206">
        <v>0</v>
      </c>
      <c r="H65" s="204">
        <v>43.271999999999998</v>
      </c>
      <c r="I65" s="206">
        <v>0</v>
      </c>
      <c r="K65" s="352"/>
      <c r="L65" s="352"/>
      <c r="M65" s="352"/>
      <c r="N65" s="352"/>
      <c r="O65" s="352"/>
      <c r="P65" s="352"/>
      <c r="Q65" s="352"/>
      <c r="R65" s="352"/>
    </row>
    <row r="66" spans="1:18" ht="13">
      <c r="A66" s="205" t="s">
        <v>672</v>
      </c>
      <c r="B66" s="206">
        <v>-145.15</v>
      </c>
      <c r="C66" s="206">
        <v>0</v>
      </c>
      <c r="D66" s="206">
        <v>0</v>
      </c>
      <c r="E66" s="206">
        <v>-145.15</v>
      </c>
      <c r="F66" s="206">
        <v>136.11099999999999</v>
      </c>
      <c r="G66" s="206">
        <v>0</v>
      </c>
      <c r="H66" s="206">
        <v>-6.2869999999999999</v>
      </c>
      <c r="I66" s="206">
        <v>-15.326000000000001</v>
      </c>
      <c r="K66" s="352"/>
      <c r="L66" s="352"/>
      <c r="M66" s="352"/>
      <c r="N66" s="352"/>
      <c r="O66" s="352"/>
      <c r="P66" s="352"/>
      <c r="Q66" s="352"/>
      <c r="R66" s="352"/>
    </row>
    <row r="67" spans="1:18" ht="13">
      <c r="A67" s="205"/>
      <c r="B67" s="204"/>
      <c r="C67" s="204"/>
      <c r="D67" s="204"/>
      <c r="E67" s="204"/>
      <c r="F67" s="204"/>
      <c r="G67" s="204"/>
      <c r="H67" s="204"/>
      <c r="I67" s="204"/>
      <c r="K67" s="352"/>
      <c r="L67" s="352"/>
      <c r="M67" s="352"/>
      <c r="N67" s="352"/>
      <c r="O67" s="352"/>
      <c r="P67" s="352"/>
      <c r="Q67" s="352"/>
      <c r="R67" s="352"/>
    </row>
    <row r="68" spans="1:18" ht="13.5" thickBot="1">
      <c r="A68" s="203" t="s">
        <v>46</v>
      </c>
      <c r="B68" s="202">
        <v>3372.2890000000002</v>
      </c>
      <c r="C68" s="202">
        <v>39.997999999999998</v>
      </c>
      <c r="D68" s="202">
        <v>0</v>
      </c>
      <c r="E68" s="202">
        <v>3412.2869999999998</v>
      </c>
      <c r="F68" s="202">
        <v>0</v>
      </c>
      <c r="G68" s="202">
        <v>0</v>
      </c>
      <c r="H68" s="202">
        <v>0</v>
      </c>
      <c r="I68" s="202">
        <v>3412.2869999999998</v>
      </c>
      <c r="K68" s="352"/>
      <c r="L68" s="352"/>
      <c r="M68" s="352"/>
      <c r="N68" s="352"/>
      <c r="O68" s="352"/>
      <c r="P68" s="352"/>
      <c r="Q68" s="352"/>
      <c r="R68" s="352"/>
    </row>
    <row r="69" spans="1:18" ht="13">
      <c r="B69" s="206"/>
      <c r="E69" s="221"/>
      <c r="F69" s="221"/>
      <c r="G69" s="221"/>
      <c r="I69" s="352"/>
    </row>
    <row r="70" spans="1:18">
      <c r="E70" s="221"/>
      <c r="F70" s="221"/>
      <c r="G70" s="221"/>
      <c r="I70" s="221" t="s">
        <v>710</v>
      </c>
    </row>
    <row r="71" spans="1:18" ht="13">
      <c r="A71" s="355"/>
      <c r="B71" s="354"/>
      <c r="C71" s="354"/>
      <c r="D71" s="354"/>
      <c r="E71" s="354"/>
      <c r="F71" s="354"/>
      <c r="G71" s="354"/>
      <c r="H71" s="354"/>
      <c r="I71" s="354"/>
    </row>
    <row r="72" spans="1:18" ht="12.75" customHeight="1">
      <c r="A72" s="1893" t="s">
        <v>827</v>
      </c>
      <c r="B72" s="1938"/>
      <c r="C72" s="1938"/>
      <c r="D72" s="1938"/>
      <c r="E72" s="1938"/>
      <c r="F72" s="529"/>
      <c r="G72" s="529"/>
      <c r="H72" s="1938"/>
      <c r="I72" s="1938"/>
    </row>
    <row r="73" spans="1:18" ht="17.25" customHeight="1">
      <c r="A73" s="1890"/>
      <c r="B73" s="1939" t="s">
        <v>697</v>
      </c>
      <c r="C73" s="1939" t="s">
        <v>696</v>
      </c>
      <c r="D73" s="1939" t="s">
        <v>695</v>
      </c>
      <c r="E73" s="1939" t="s">
        <v>694</v>
      </c>
      <c r="F73" s="1939" t="s">
        <v>693</v>
      </c>
      <c r="G73" s="1939" t="s">
        <v>692</v>
      </c>
      <c r="H73" s="1939" t="s">
        <v>691</v>
      </c>
      <c r="I73" s="1939" t="s">
        <v>690</v>
      </c>
    </row>
    <row r="74" spans="1:18" ht="17.25" customHeight="1">
      <c r="A74" s="1890"/>
      <c r="B74" s="1940"/>
      <c r="C74" s="1940"/>
      <c r="D74" s="1940"/>
      <c r="E74" s="1941"/>
      <c r="F74" s="1941"/>
      <c r="G74" s="1941"/>
      <c r="H74" s="1941"/>
      <c r="I74" s="1940"/>
    </row>
    <row r="75" spans="1:18">
      <c r="A75" s="349"/>
      <c r="B75" s="219"/>
      <c r="C75" s="219"/>
      <c r="D75" s="220"/>
      <c r="E75" s="219"/>
      <c r="F75" s="219"/>
      <c r="G75" s="219"/>
      <c r="H75" s="219"/>
    </row>
    <row r="76" spans="1:18" ht="13">
      <c r="A76" s="212" t="s">
        <v>16</v>
      </c>
      <c r="B76" s="206">
        <v>18302.805</v>
      </c>
      <c r="C76" s="206">
        <v>379.33800000000002</v>
      </c>
      <c r="D76" s="206">
        <v>1586.3219999999999</v>
      </c>
      <c r="E76" s="206">
        <v>20268.465</v>
      </c>
      <c r="F76" s="206">
        <v>-495.16199999999998</v>
      </c>
      <c r="G76" s="206">
        <v>13.949</v>
      </c>
      <c r="H76" s="206">
        <v>58.076999999999998</v>
      </c>
      <c r="I76" s="206">
        <v>19845.329000000002</v>
      </c>
      <c r="K76" s="352"/>
      <c r="L76" s="352"/>
      <c r="M76" s="352"/>
      <c r="N76" s="352"/>
      <c r="O76" s="352"/>
      <c r="P76" s="352"/>
      <c r="Q76" s="352"/>
      <c r="R76" s="352"/>
    </row>
    <row r="77" spans="1:18" ht="13">
      <c r="A77" s="218"/>
      <c r="B77" s="204"/>
      <c r="C77" s="204"/>
      <c r="D77" s="204"/>
      <c r="E77" s="204"/>
      <c r="F77" s="204"/>
      <c r="G77" s="204"/>
      <c r="H77" s="204"/>
      <c r="I77" s="204"/>
      <c r="K77" s="352"/>
      <c r="L77" s="352"/>
      <c r="M77" s="352"/>
      <c r="N77" s="352"/>
      <c r="O77" s="352"/>
      <c r="P77" s="352"/>
      <c r="Q77" s="352"/>
      <c r="R77" s="352"/>
    </row>
    <row r="78" spans="1:18" ht="13">
      <c r="A78" s="210" t="s">
        <v>689</v>
      </c>
      <c r="B78" s="204">
        <v>11883.012000000001</v>
      </c>
      <c r="C78" s="204">
        <v>0</v>
      </c>
      <c r="D78" s="204">
        <v>1586.3219999999999</v>
      </c>
      <c r="E78" s="204">
        <v>13469.334000000001</v>
      </c>
      <c r="F78" s="204">
        <v>-83.757000000000005</v>
      </c>
      <c r="G78" s="204">
        <v>-234.803</v>
      </c>
      <c r="H78" s="204">
        <v>370.09399999999999</v>
      </c>
      <c r="I78" s="204">
        <v>13520.868</v>
      </c>
      <c r="K78" s="352"/>
      <c r="L78" s="352"/>
      <c r="M78" s="352"/>
      <c r="N78" s="352"/>
      <c r="O78" s="352"/>
      <c r="P78" s="352"/>
      <c r="Q78" s="352"/>
      <c r="R78" s="352"/>
    </row>
    <row r="79" spans="1:18" ht="13">
      <c r="A79" s="217" t="s">
        <v>688</v>
      </c>
      <c r="B79" s="204">
        <v>12339.937</v>
      </c>
      <c r="C79" s="204">
        <v>0</v>
      </c>
      <c r="D79" s="204">
        <v>0</v>
      </c>
      <c r="E79" s="204">
        <v>12339.937</v>
      </c>
      <c r="F79" s="204">
        <v>-83.757000000000005</v>
      </c>
      <c r="G79" s="204">
        <v>-234.803</v>
      </c>
      <c r="H79" s="204">
        <v>371.62</v>
      </c>
      <c r="I79" s="204">
        <v>12392.996999999999</v>
      </c>
      <c r="K79" s="352"/>
      <c r="L79" s="352"/>
      <c r="M79" s="352"/>
      <c r="N79" s="352"/>
      <c r="O79" s="352"/>
      <c r="P79" s="352"/>
      <c r="Q79" s="352"/>
      <c r="R79" s="352"/>
    </row>
    <row r="80" spans="1:18" ht="13">
      <c r="A80" s="217" t="s">
        <v>687</v>
      </c>
      <c r="B80" s="204">
        <v>-456.92500000000001</v>
      </c>
      <c r="C80" s="204">
        <v>0</v>
      </c>
      <c r="D80" s="204">
        <v>1586.3219999999999</v>
      </c>
      <c r="E80" s="204">
        <v>1129.3969999999999</v>
      </c>
      <c r="F80" s="204">
        <v>0</v>
      </c>
      <c r="G80" s="204">
        <v>0</v>
      </c>
      <c r="H80" s="204">
        <v>-1.526</v>
      </c>
      <c r="I80" s="204">
        <v>1127.8710000000001</v>
      </c>
      <c r="K80" s="352"/>
      <c r="L80" s="352"/>
      <c r="M80" s="352"/>
      <c r="N80" s="352"/>
      <c r="O80" s="352"/>
      <c r="P80" s="352"/>
      <c r="Q80" s="352"/>
      <c r="R80" s="352"/>
    </row>
    <row r="81" spans="1:18" ht="13">
      <c r="A81" s="210" t="s">
        <v>383</v>
      </c>
      <c r="B81" s="204">
        <v>5078.348</v>
      </c>
      <c r="C81" s="204">
        <v>0</v>
      </c>
      <c r="D81" s="204">
        <v>0</v>
      </c>
      <c r="E81" s="204">
        <v>5078.348</v>
      </c>
      <c r="F81" s="204">
        <v>-416.637</v>
      </c>
      <c r="G81" s="204">
        <v>-224.47200000000001</v>
      </c>
      <c r="H81" s="204">
        <v>-96.358000000000004</v>
      </c>
      <c r="I81" s="204">
        <v>4340.8810000000003</v>
      </c>
      <c r="K81" s="352"/>
      <c r="L81" s="352"/>
      <c r="M81" s="352"/>
      <c r="N81" s="352"/>
      <c r="O81" s="352"/>
      <c r="P81" s="352"/>
      <c r="Q81" s="352"/>
      <c r="R81" s="352"/>
    </row>
    <row r="82" spans="1:18" ht="26">
      <c r="A82" s="216" t="s">
        <v>686</v>
      </c>
      <c r="B82" s="204">
        <v>1465.9870000000001</v>
      </c>
      <c r="C82" s="204">
        <v>0</v>
      </c>
      <c r="D82" s="204">
        <v>0</v>
      </c>
      <c r="E82" s="209">
        <v>1465.9870000000001</v>
      </c>
      <c r="F82" s="204">
        <v>0</v>
      </c>
      <c r="G82" s="204">
        <v>473.22399999999999</v>
      </c>
      <c r="H82" s="204">
        <v>44.371000000000002</v>
      </c>
      <c r="I82" s="204">
        <v>1983.5809999999999</v>
      </c>
      <c r="K82" s="352"/>
      <c r="L82" s="352"/>
      <c r="M82" s="352"/>
      <c r="N82" s="352"/>
      <c r="O82" s="352"/>
      <c r="P82" s="352"/>
      <c r="Q82" s="352"/>
      <c r="R82" s="352"/>
    </row>
    <row r="83" spans="1:18" ht="13">
      <c r="A83" s="210" t="s">
        <v>45</v>
      </c>
      <c r="B83" s="204">
        <v>84.042000000000002</v>
      </c>
      <c r="C83" s="204">
        <v>0</v>
      </c>
      <c r="D83" s="204">
        <v>0</v>
      </c>
      <c r="E83" s="204">
        <v>84.042000000000002</v>
      </c>
      <c r="F83" s="204">
        <v>6.7279999999999998</v>
      </c>
      <c r="G83" s="204">
        <v>0</v>
      </c>
      <c r="H83" s="204">
        <v>-90.77</v>
      </c>
      <c r="I83" s="204">
        <v>0</v>
      </c>
      <c r="K83" s="352"/>
      <c r="L83" s="352"/>
      <c r="M83" s="352"/>
      <c r="N83" s="352"/>
      <c r="O83" s="352"/>
      <c r="P83" s="352"/>
      <c r="Q83" s="352"/>
      <c r="R83" s="352"/>
    </row>
    <row r="84" spans="1:18" ht="13">
      <c r="A84" s="210" t="s">
        <v>685</v>
      </c>
      <c r="B84" s="204">
        <v>82.394999999999996</v>
      </c>
      <c r="C84" s="204">
        <v>68.873999999999995</v>
      </c>
      <c r="D84" s="204">
        <v>0</v>
      </c>
      <c r="E84" s="204">
        <v>151.26900000000001</v>
      </c>
      <c r="F84" s="204">
        <v>0</v>
      </c>
      <c r="G84" s="204">
        <v>0</v>
      </c>
      <c r="H84" s="204">
        <v>-151.27000000000001</v>
      </c>
      <c r="I84" s="204">
        <v>0</v>
      </c>
      <c r="K84" s="352"/>
      <c r="L84" s="352"/>
      <c r="M84" s="352"/>
      <c r="N84" s="352"/>
      <c r="O84" s="352"/>
      <c r="P84" s="352"/>
      <c r="Q84" s="352"/>
      <c r="R84" s="352"/>
    </row>
    <row r="85" spans="1:18" ht="13">
      <c r="A85" s="215" t="s">
        <v>684</v>
      </c>
      <c r="B85" s="204">
        <v>-290.97899999999998</v>
      </c>
      <c r="C85" s="204">
        <v>310.464</v>
      </c>
      <c r="D85" s="204">
        <v>0</v>
      </c>
      <c r="E85" s="204">
        <v>19.484999999999999</v>
      </c>
      <c r="F85" s="204">
        <v>-1.4970000000000001</v>
      </c>
      <c r="G85" s="204">
        <v>0</v>
      </c>
      <c r="H85" s="204">
        <v>-17.989000000000001</v>
      </c>
      <c r="I85" s="204">
        <v>0</v>
      </c>
      <c r="K85" s="352"/>
      <c r="L85" s="352"/>
      <c r="M85" s="352"/>
      <c r="N85" s="352"/>
      <c r="O85" s="352"/>
      <c r="P85" s="352"/>
      <c r="Q85" s="352"/>
      <c r="R85" s="352"/>
    </row>
    <row r="86" spans="1:18" ht="13">
      <c r="A86" s="214"/>
      <c r="B86" s="204"/>
      <c r="C86" s="204"/>
      <c r="D86" s="204"/>
      <c r="E86" s="204"/>
      <c r="F86" s="204"/>
      <c r="G86" s="204"/>
      <c r="H86" s="204"/>
      <c r="I86" s="204"/>
      <c r="K86" s="352"/>
      <c r="L86" s="352"/>
      <c r="M86" s="352"/>
      <c r="N86" s="352"/>
      <c r="O86" s="352"/>
      <c r="P86" s="352"/>
      <c r="Q86" s="352"/>
      <c r="R86" s="352"/>
    </row>
    <row r="87" spans="1:18" ht="13">
      <c r="A87" s="211" t="s">
        <v>815</v>
      </c>
      <c r="B87" s="206">
        <v>-4862.43</v>
      </c>
      <c r="C87" s="206">
        <v>0</v>
      </c>
      <c r="D87" s="206">
        <v>0</v>
      </c>
      <c r="E87" s="206">
        <v>-4862.43</v>
      </c>
      <c r="F87" s="206">
        <v>0</v>
      </c>
      <c r="G87" s="206">
        <v>0</v>
      </c>
      <c r="H87" s="206">
        <v>-132.89400000000001</v>
      </c>
      <c r="I87" s="206">
        <v>-4995.3239999999996</v>
      </c>
      <c r="K87" s="352"/>
      <c r="L87" s="352"/>
      <c r="M87" s="352"/>
      <c r="N87" s="352"/>
      <c r="O87" s="352"/>
      <c r="P87" s="352"/>
      <c r="Q87" s="352"/>
      <c r="R87" s="352"/>
    </row>
    <row r="88" spans="1:18" ht="13">
      <c r="A88" s="210" t="s">
        <v>42</v>
      </c>
      <c r="B88" s="204">
        <v>-5988.4549999999999</v>
      </c>
      <c r="C88" s="204">
        <v>0</v>
      </c>
      <c r="D88" s="204">
        <v>0</v>
      </c>
      <c r="E88" s="209">
        <v>-5988.4549999999999</v>
      </c>
      <c r="F88" s="204">
        <v>0</v>
      </c>
      <c r="G88" s="204">
        <v>0</v>
      </c>
      <c r="H88" s="204">
        <v>-150.62799999999999</v>
      </c>
      <c r="I88" s="204">
        <v>-6139.0829999999996</v>
      </c>
      <c r="K88" s="352"/>
      <c r="L88" s="352"/>
      <c r="M88" s="352"/>
      <c r="N88" s="352"/>
      <c r="O88" s="352"/>
      <c r="P88" s="352"/>
      <c r="Q88" s="352"/>
      <c r="R88" s="352"/>
    </row>
    <row r="89" spans="1:18" ht="13">
      <c r="A89" s="210" t="s">
        <v>680</v>
      </c>
      <c r="B89" s="204">
        <v>1126.0250000000001</v>
      </c>
      <c r="C89" s="204">
        <v>0</v>
      </c>
      <c r="D89" s="204">
        <v>0</v>
      </c>
      <c r="E89" s="209">
        <v>1126.0250000000001</v>
      </c>
      <c r="F89" s="204">
        <v>0</v>
      </c>
      <c r="G89" s="204">
        <v>0</v>
      </c>
      <c r="H89" s="204">
        <v>17.734000000000002</v>
      </c>
      <c r="I89" s="204">
        <v>1143.759</v>
      </c>
      <c r="K89" s="352"/>
      <c r="L89" s="352"/>
      <c r="M89" s="352"/>
      <c r="N89" s="352"/>
      <c r="O89" s="352"/>
      <c r="P89" s="352"/>
      <c r="Q89" s="352"/>
      <c r="R89" s="352"/>
    </row>
    <row r="90" spans="1:18" ht="13">
      <c r="A90" s="211" t="s">
        <v>679</v>
      </c>
      <c r="B90" s="206">
        <v>-511.42</v>
      </c>
      <c r="C90" s="206">
        <v>0</v>
      </c>
      <c r="D90" s="206">
        <v>0</v>
      </c>
      <c r="E90" s="206">
        <v>-511.42</v>
      </c>
      <c r="F90" s="206">
        <v>0</v>
      </c>
      <c r="G90" s="206">
        <v>0</v>
      </c>
      <c r="H90" s="206">
        <v>0</v>
      </c>
      <c r="I90" s="206">
        <v>-511.42</v>
      </c>
      <c r="K90" s="352"/>
      <c r="L90" s="352"/>
      <c r="M90" s="352"/>
      <c r="N90" s="352"/>
      <c r="O90" s="352"/>
      <c r="P90" s="352"/>
      <c r="Q90" s="352"/>
      <c r="R90" s="352"/>
    </row>
    <row r="91" spans="1:18" ht="13">
      <c r="A91" s="212"/>
      <c r="B91" s="204"/>
      <c r="C91" s="204"/>
      <c r="D91" s="204"/>
      <c r="E91" s="204"/>
      <c r="F91" s="204"/>
      <c r="G91" s="204"/>
      <c r="H91" s="204"/>
      <c r="I91" s="204"/>
      <c r="K91" s="352"/>
      <c r="L91" s="352"/>
      <c r="M91" s="352"/>
      <c r="N91" s="352"/>
      <c r="O91" s="352"/>
      <c r="P91" s="352"/>
      <c r="Q91" s="352"/>
      <c r="R91" s="352"/>
    </row>
    <row r="92" spans="1:18" ht="13">
      <c r="A92" s="211" t="s">
        <v>379</v>
      </c>
      <c r="B92" s="206">
        <v>-9581.5130000000008</v>
      </c>
      <c r="C92" s="206">
        <v>46.298000000000002</v>
      </c>
      <c r="D92" s="206">
        <v>-170.16900000000001</v>
      </c>
      <c r="E92" s="206">
        <v>-9705.384</v>
      </c>
      <c r="F92" s="206">
        <v>203.184</v>
      </c>
      <c r="G92" s="206">
        <v>-13.949</v>
      </c>
      <c r="H92" s="206">
        <v>23.981000000000002</v>
      </c>
      <c r="I92" s="206">
        <v>-9492.1679999999997</v>
      </c>
      <c r="K92" s="352"/>
      <c r="L92" s="352"/>
      <c r="M92" s="352"/>
      <c r="N92" s="352"/>
      <c r="O92" s="352"/>
      <c r="P92" s="352"/>
      <c r="Q92" s="352"/>
      <c r="R92" s="352"/>
    </row>
    <row r="93" spans="1:18" ht="13">
      <c r="A93" s="210" t="s">
        <v>678</v>
      </c>
      <c r="B93" s="204">
        <v>-8455.2900000000009</v>
      </c>
      <c r="C93" s="204">
        <v>46.298000000000002</v>
      </c>
      <c r="D93" s="204">
        <v>0</v>
      </c>
      <c r="E93" s="209">
        <v>-8408.9920000000002</v>
      </c>
      <c r="F93" s="204">
        <v>171.64699999999999</v>
      </c>
      <c r="G93" s="204">
        <v>-13.949</v>
      </c>
      <c r="H93" s="204">
        <v>46.539000000000001</v>
      </c>
      <c r="I93" s="204">
        <v>-8204.7549999999992</v>
      </c>
      <c r="K93" s="352"/>
      <c r="L93" s="352"/>
      <c r="M93" s="352"/>
      <c r="N93" s="352"/>
      <c r="O93" s="352"/>
      <c r="P93" s="352"/>
      <c r="Q93" s="352"/>
      <c r="R93" s="352"/>
    </row>
    <row r="94" spans="1:18" ht="13">
      <c r="A94" s="210" t="s">
        <v>677</v>
      </c>
      <c r="B94" s="204">
        <v>-881.50800000000004</v>
      </c>
      <c r="C94" s="204">
        <v>0</v>
      </c>
      <c r="D94" s="204">
        <v>-170.16900000000001</v>
      </c>
      <c r="E94" s="209">
        <v>-1051.6769999999999</v>
      </c>
      <c r="F94" s="204">
        <v>31.536999999999999</v>
      </c>
      <c r="G94" s="204">
        <v>0</v>
      </c>
      <c r="H94" s="204">
        <v>-22.558</v>
      </c>
      <c r="I94" s="204">
        <v>-1042.6980000000001</v>
      </c>
      <c r="K94" s="352"/>
      <c r="L94" s="352"/>
      <c r="M94" s="352"/>
      <c r="N94" s="352"/>
      <c r="O94" s="352"/>
      <c r="P94" s="352"/>
      <c r="Q94" s="352"/>
      <c r="R94" s="352"/>
    </row>
    <row r="95" spans="1:18" ht="13">
      <c r="A95" s="210" t="s">
        <v>676</v>
      </c>
      <c r="B95" s="204">
        <v>-244.715</v>
      </c>
      <c r="C95" s="204">
        <v>0</v>
      </c>
      <c r="D95" s="204">
        <v>0</v>
      </c>
      <c r="E95" s="209">
        <v>-244.715</v>
      </c>
      <c r="F95" s="204">
        <v>0</v>
      </c>
      <c r="G95" s="204">
        <v>0</v>
      </c>
      <c r="H95" s="204">
        <v>0</v>
      </c>
      <c r="I95" s="204">
        <v>-244.715</v>
      </c>
      <c r="K95" s="352"/>
      <c r="L95" s="352"/>
      <c r="M95" s="352"/>
      <c r="N95" s="352"/>
      <c r="O95" s="352"/>
      <c r="P95" s="352"/>
      <c r="Q95" s="352"/>
      <c r="R95" s="352"/>
    </row>
    <row r="96" spans="1:18" ht="13">
      <c r="A96" s="208"/>
      <c r="B96" s="204"/>
      <c r="C96" s="204"/>
      <c r="D96" s="204"/>
      <c r="E96" s="204"/>
      <c r="F96" s="204"/>
      <c r="G96" s="204"/>
      <c r="H96" s="204"/>
      <c r="I96" s="204"/>
      <c r="K96" s="352"/>
      <c r="L96" s="352"/>
      <c r="M96" s="352"/>
      <c r="N96" s="352"/>
      <c r="O96" s="352"/>
      <c r="P96" s="352"/>
      <c r="Q96" s="352"/>
      <c r="R96" s="352"/>
    </row>
    <row r="97" spans="1:18" ht="13">
      <c r="A97" s="205" t="s">
        <v>675</v>
      </c>
      <c r="B97" s="206">
        <v>3347.442</v>
      </c>
      <c r="C97" s="206">
        <v>425.63600000000002</v>
      </c>
      <c r="D97" s="206">
        <v>1416.153</v>
      </c>
      <c r="E97" s="206">
        <v>5189.2309999999998</v>
      </c>
      <c r="F97" s="206">
        <v>-291.97899999999998</v>
      </c>
      <c r="G97" s="206">
        <v>0</v>
      </c>
      <c r="H97" s="206">
        <v>-50.835000000000001</v>
      </c>
      <c r="I97" s="206">
        <v>4846.4170000000004</v>
      </c>
      <c r="K97" s="352"/>
      <c r="L97" s="352"/>
      <c r="M97" s="352"/>
      <c r="N97" s="352"/>
      <c r="O97" s="352"/>
      <c r="P97" s="352"/>
      <c r="Q97" s="352"/>
      <c r="R97" s="352"/>
    </row>
    <row r="98" spans="1:18" ht="13">
      <c r="A98" s="207" t="s">
        <v>674</v>
      </c>
      <c r="B98" s="206">
        <v>215.45500000000001</v>
      </c>
      <c r="C98" s="206">
        <v>-144.71600000000001</v>
      </c>
      <c r="D98" s="206">
        <v>-1416.153</v>
      </c>
      <c r="E98" s="206">
        <v>-1345.414</v>
      </c>
      <c r="F98" s="206">
        <v>97.991</v>
      </c>
      <c r="G98" s="206">
        <v>0</v>
      </c>
      <c r="H98" s="204">
        <v>5.07</v>
      </c>
      <c r="I98" s="206">
        <v>-1242.354</v>
      </c>
      <c r="K98" s="352"/>
      <c r="L98" s="352"/>
      <c r="M98" s="352"/>
      <c r="N98" s="352"/>
      <c r="O98" s="352"/>
      <c r="P98" s="352"/>
      <c r="Q98" s="352"/>
      <c r="R98" s="352"/>
    </row>
    <row r="99" spans="1:18" ht="13">
      <c r="A99" s="205" t="s">
        <v>673</v>
      </c>
      <c r="B99" s="206">
        <v>-51.966000000000001</v>
      </c>
      <c r="C99" s="206">
        <v>0</v>
      </c>
      <c r="D99" s="206">
        <v>0</v>
      </c>
      <c r="E99" s="206">
        <v>-51.966000000000001</v>
      </c>
      <c r="F99" s="206">
        <v>0</v>
      </c>
      <c r="G99" s="206">
        <v>0</v>
      </c>
      <c r="H99" s="204">
        <v>51.966000000000001</v>
      </c>
      <c r="I99" s="206">
        <v>0</v>
      </c>
      <c r="K99" s="352"/>
      <c r="L99" s="352"/>
      <c r="M99" s="352"/>
      <c r="N99" s="352"/>
      <c r="O99" s="352"/>
      <c r="P99" s="352"/>
      <c r="Q99" s="352"/>
      <c r="R99" s="352"/>
    </row>
    <row r="100" spans="1:18" ht="13">
      <c r="A100" s="205" t="s">
        <v>672</v>
      </c>
      <c r="B100" s="206">
        <v>-206.76900000000001</v>
      </c>
      <c r="C100" s="206">
        <v>0</v>
      </c>
      <c r="D100" s="206">
        <v>0</v>
      </c>
      <c r="E100" s="206">
        <v>-206.76900000000001</v>
      </c>
      <c r="F100" s="206">
        <v>193.988</v>
      </c>
      <c r="G100" s="206">
        <v>0</v>
      </c>
      <c r="H100" s="206">
        <v>-6.2</v>
      </c>
      <c r="I100" s="206">
        <v>-18.981999999999999</v>
      </c>
      <c r="K100" s="352"/>
      <c r="L100" s="352"/>
      <c r="M100" s="352"/>
      <c r="N100" s="352"/>
      <c r="O100" s="352"/>
      <c r="P100" s="352"/>
      <c r="Q100" s="352"/>
      <c r="R100" s="352"/>
    </row>
    <row r="101" spans="1:18" ht="13">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3304.1619999999998</v>
      </c>
      <c r="C102" s="202">
        <v>280.92</v>
      </c>
      <c r="D102" s="202">
        <v>0</v>
      </c>
      <c r="E102" s="202">
        <v>3585.0819999999999</v>
      </c>
      <c r="F102" s="202">
        <v>0</v>
      </c>
      <c r="G102" s="202">
        <v>0</v>
      </c>
      <c r="H102" s="202">
        <v>0</v>
      </c>
      <c r="I102" s="202">
        <v>3585.0819999999999</v>
      </c>
      <c r="K102" s="352"/>
      <c r="L102" s="352"/>
      <c r="M102" s="352"/>
      <c r="N102" s="352"/>
      <c r="O102" s="352"/>
      <c r="P102" s="352"/>
      <c r="Q102" s="352"/>
      <c r="R102" s="352"/>
    </row>
    <row r="103" spans="1:18" ht="13">
      <c r="A103" s="222"/>
      <c r="B103" s="206"/>
      <c r="E103" s="221"/>
      <c r="F103" s="221"/>
      <c r="G103" s="221"/>
      <c r="I103" s="352"/>
    </row>
    <row r="104" spans="1:18" ht="13">
      <c r="A104" s="222"/>
      <c r="B104" s="206"/>
      <c r="C104" s="206"/>
      <c r="D104" s="206"/>
      <c r="E104" s="348"/>
      <c r="F104" s="348"/>
      <c r="G104" s="348"/>
      <c r="I104" s="221" t="s">
        <v>710</v>
      </c>
    </row>
    <row r="105" spans="1:18" ht="13">
      <c r="A105" s="355"/>
      <c r="B105" s="354"/>
      <c r="C105" s="354"/>
      <c r="D105" s="354"/>
      <c r="E105" s="354"/>
      <c r="F105" s="354"/>
      <c r="G105" s="354"/>
      <c r="H105" s="354"/>
      <c r="I105" s="354"/>
    </row>
    <row r="106" spans="1:18" ht="12.75" customHeight="1">
      <c r="A106" s="1893" t="s">
        <v>826</v>
      </c>
      <c r="B106" s="1938"/>
      <c r="C106" s="1938"/>
      <c r="D106" s="1938"/>
      <c r="E106" s="1938"/>
      <c r="F106" s="529"/>
      <c r="G106" s="529"/>
      <c r="H106" s="1938"/>
      <c r="I106" s="1938"/>
    </row>
    <row r="107" spans="1:18" ht="17.25" customHeight="1">
      <c r="A107" s="1890"/>
      <c r="B107" s="1939" t="s">
        <v>697</v>
      </c>
      <c r="C107" s="1939" t="s">
        <v>696</v>
      </c>
      <c r="D107" s="1939" t="s">
        <v>695</v>
      </c>
      <c r="E107" s="1939" t="s">
        <v>694</v>
      </c>
      <c r="F107" s="1939" t="s">
        <v>693</v>
      </c>
      <c r="G107" s="1939" t="s">
        <v>692</v>
      </c>
      <c r="H107" s="1939" t="s">
        <v>691</v>
      </c>
      <c r="I107" s="1939" t="s">
        <v>690</v>
      </c>
    </row>
    <row r="108" spans="1:18" ht="17.25" customHeight="1">
      <c r="A108" s="1890"/>
      <c r="B108" s="1940"/>
      <c r="C108" s="1940"/>
      <c r="D108" s="1940"/>
      <c r="E108" s="1941"/>
      <c r="F108" s="1941"/>
      <c r="G108" s="1941"/>
      <c r="H108" s="1941"/>
      <c r="I108" s="1940"/>
    </row>
    <row r="109" spans="1:18">
      <c r="A109" s="349"/>
      <c r="B109" s="219"/>
      <c r="C109" s="219"/>
      <c r="D109" s="220"/>
      <c r="E109" s="219"/>
      <c r="F109" s="219"/>
      <c r="G109" s="219"/>
      <c r="H109" s="219"/>
    </row>
    <row r="110" spans="1:18" ht="13">
      <c r="A110" s="212" t="s">
        <v>16</v>
      </c>
      <c r="B110" s="206">
        <v>20325.227999999999</v>
      </c>
      <c r="C110" s="206">
        <v>83.460999999999999</v>
      </c>
      <c r="D110" s="206">
        <v>-494.65199999999999</v>
      </c>
      <c r="E110" s="206">
        <v>19914.037</v>
      </c>
      <c r="F110" s="206">
        <v>-474.017</v>
      </c>
      <c r="G110" s="206">
        <v>15.734</v>
      </c>
      <c r="H110" s="206">
        <v>61.985999999999997</v>
      </c>
      <c r="I110" s="206">
        <v>19517.740000000002</v>
      </c>
      <c r="K110" s="352"/>
      <c r="L110" s="352"/>
      <c r="M110" s="352"/>
      <c r="N110" s="352"/>
      <c r="O110" s="352"/>
      <c r="P110" s="352"/>
      <c r="Q110" s="352"/>
      <c r="R110" s="352"/>
    </row>
    <row r="111" spans="1:18" ht="13">
      <c r="A111" s="218"/>
      <c r="B111" s="204"/>
      <c r="C111" s="204"/>
      <c r="D111" s="204"/>
      <c r="E111" s="204"/>
      <c r="F111" s="204"/>
      <c r="G111" s="204"/>
      <c r="H111" s="204"/>
      <c r="I111" s="204"/>
      <c r="K111" s="352"/>
      <c r="L111" s="352"/>
      <c r="M111" s="352"/>
      <c r="N111" s="352"/>
      <c r="O111" s="352"/>
      <c r="P111" s="352"/>
      <c r="Q111" s="352"/>
      <c r="R111" s="352"/>
    </row>
    <row r="112" spans="1:18" ht="13">
      <c r="A112" s="210" t="s">
        <v>689</v>
      </c>
      <c r="B112" s="204">
        <v>13801.241</v>
      </c>
      <c r="C112" s="204">
        <v>0</v>
      </c>
      <c r="D112" s="204">
        <v>-494.65199999999999</v>
      </c>
      <c r="E112" s="204">
        <v>13306.589</v>
      </c>
      <c r="F112" s="204">
        <v>-86.290999999999997</v>
      </c>
      <c r="G112" s="204">
        <v>-270.55599999999998</v>
      </c>
      <c r="H112" s="204">
        <v>267.34800000000001</v>
      </c>
      <c r="I112" s="204">
        <v>13217.091</v>
      </c>
      <c r="K112" s="352"/>
      <c r="L112" s="352"/>
      <c r="M112" s="352"/>
      <c r="N112" s="352"/>
      <c r="O112" s="352"/>
      <c r="P112" s="352"/>
      <c r="Q112" s="352"/>
      <c r="R112" s="352"/>
    </row>
    <row r="113" spans="1:18" ht="13">
      <c r="A113" s="217" t="s">
        <v>688</v>
      </c>
      <c r="B113" s="204">
        <v>12352.37</v>
      </c>
      <c r="C113" s="204">
        <v>0</v>
      </c>
      <c r="D113" s="204">
        <v>0</v>
      </c>
      <c r="E113" s="204">
        <v>12352.37</v>
      </c>
      <c r="F113" s="204">
        <v>-86.290999999999997</v>
      </c>
      <c r="G113" s="204">
        <v>-270.55599999999998</v>
      </c>
      <c r="H113" s="204">
        <v>263.76299999999998</v>
      </c>
      <c r="I113" s="204">
        <v>12259.287</v>
      </c>
      <c r="K113" s="352"/>
      <c r="L113" s="352"/>
      <c r="M113" s="352"/>
      <c r="N113" s="352"/>
      <c r="O113" s="352"/>
      <c r="P113" s="352"/>
      <c r="Q113" s="352"/>
      <c r="R113" s="352"/>
    </row>
    <row r="114" spans="1:18" ht="13">
      <c r="A114" s="217" t="s">
        <v>687</v>
      </c>
      <c r="B114" s="204">
        <v>1448.8710000000001</v>
      </c>
      <c r="C114" s="204">
        <v>0</v>
      </c>
      <c r="D114" s="204">
        <v>-494.65199999999999</v>
      </c>
      <c r="E114" s="204">
        <v>954.21900000000005</v>
      </c>
      <c r="F114" s="204">
        <v>0</v>
      </c>
      <c r="G114" s="204">
        <v>0</v>
      </c>
      <c r="H114" s="204">
        <v>3.585</v>
      </c>
      <c r="I114" s="204">
        <v>957.80399999999997</v>
      </c>
      <c r="K114" s="352"/>
      <c r="L114" s="352"/>
      <c r="M114" s="352"/>
      <c r="N114" s="352"/>
      <c r="O114" s="352"/>
      <c r="P114" s="352"/>
      <c r="Q114" s="352"/>
      <c r="R114" s="352"/>
    </row>
    <row r="115" spans="1:18" ht="13">
      <c r="A115" s="210" t="s">
        <v>383</v>
      </c>
      <c r="B115" s="204">
        <v>5003.384</v>
      </c>
      <c r="C115" s="204">
        <v>0</v>
      </c>
      <c r="D115" s="204">
        <v>0</v>
      </c>
      <c r="E115" s="204">
        <v>5003.384</v>
      </c>
      <c r="F115" s="204">
        <v>-397.68900000000002</v>
      </c>
      <c r="G115" s="204">
        <v>-210.874</v>
      </c>
      <c r="H115" s="204">
        <v>-83.671000000000006</v>
      </c>
      <c r="I115" s="204">
        <v>4311.1499999999996</v>
      </c>
      <c r="K115" s="352"/>
      <c r="L115" s="352"/>
      <c r="M115" s="352"/>
      <c r="N115" s="352"/>
      <c r="O115" s="352"/>
      <c r="P115" s="352"/>
      <c r="Q115" s="352"/>
      <c r="R115" s="352"/>
    </row>
    <row r="116" spans="1:18" ht="26">
      <c r="A116" s="216" t="s">
        <v>686</v>
      </c>
      <c r="B116" s="204">
        <v>1461.0940000000001</v>
      </c>
      <c r="C116" s="204">
        <v>0</v>
      </c>
      <c r="D116" s="204">
        <v>0</v>
      </c>
      <c r="E116" s="209">
        <v>1461.0940000000001</v>
      </c>
      <c r="F116" s="204">
        <v>0</v>
      </c>
      <c r="G116" s="204">
        <v>497.16399999999999</v>
      </c>
      <c r="H116" s="204">
        <v>31.241</v>
      </c>
      <c r="I116" s="204">
        <v>1989.499</v>
      </c>
      <c r="K116" s="352"/>
      <c r="L116" s="352"/>
      <c r="M116" s="352"/>
      <c r="N116" s="352"/>
      <c r="O116" s="352"/>
      <c r="P116" s="352"/>
      <c r="Q116" s="352"/>
      <c r="R116" s="352"/>
    </row>
    <row r="117" spans="1:18" ht="13">
      <c r="A117" s="210" t="s">
        <v>45</v>
      </c>
      <c r="B117" s="204">
        <v>57.341999999999999</v>
      </c>
      <c r="C117" s="204">
        <v>0</v>
      </c>
      <c r="D117" s="204">
        <v>0</v>
      </c>
      <c r="E117" s="204">
        <v>57.341999999999999</v>
      </c>
      <c r="F117" s="204">
        <v>6.4820000000000002</v>
      </c>
      <c r="G117" s="204">
        <v>0</v>
      </c>
      <c r="H117" s="204">
        <v>-63.825000000000003</v>
      </c>
      <c r="I117" s="204">
        <v>0</v>
      </c>
      <c r="K117" s="352"/>
      <c r="L117" s="352"/>
      <c r="M117" s="352"/>
      <c r="N117" s="352"/>
      <c r="O117" s="352"/>
      <c r="P117" s="352"/>
      <c r="Q117" s="352"/>
      <c r="R117" s="352"/>
    </row>
    <row r="118" spans="1:18" ht="13">
      <c r="A118" s="210" t="s">
        <v>685</v>
      </c>
      <c r="B118" s="204">
        <v>-2.0419999999999998</v>
      </c>
      <c r="C118" s="204">
        <v>83.460999999999999</v>
      </c>
      <c r="D118" s="204">
        <v>0</v>
      </c>
      <c r="E118" s="204">
        <v>81.418999999999997</v>
      </c>
      <c r="F118" s="204">
        <v>0</v>
      </c>
      <c r="G118" s="204">
        <v>0</v>
      </c>
      <c r="H118" s="204">
        <v>-81.418999999999997</v>
      </c>
      <c r="I118" s="204">
        <v>0</v>
      </c>
      <c r="K118" s="352"/>
      <c r="L118" s="352"/>
      <c r="M118" s="352"/>
      <c r="N118" s="352"/>
      <c r="O118" s="352"/>
      <c r="P118" s="352"/>
      <c r="Q118" s="352"/>
      <c r="R118" s="352"/>
    </row>
    <row r="119" spans="1:18" ht="13">
      <c r="A119" s="215" t="s">
        <v>684</v>
      </c>
      <c r="B119" s="204">
        <v>4.2089999999999996</v>
      </c>
      <c r="C119" s="204">
        <v>0</v>
      </c>
      <c r="D119" s="204">
        <v>0</v>
      </c>
      <c r="E119" s="204">
        <v>4.2089999999999996</v>
      </c>
      <c r="F119" s="204">
        <v>3.48</v>
      </c>
      <c r="G119" s="204">
        <v>0</v>
      </c>
      <c r="H119" s="204">
        <v>-7.6890000000000001</v>
      </c>
      <c r="I119" s="204">
        <v>0</v>
      </c>
      <c r="K119" s="352"/>
      <c r="L119" s="352"/>
      <c r="M119" s="352"/>
      <c r="N119" s="352"/>
      <c r="O119" s="352"/>
      <c r="P119" s="352"/>
      <c r="Q119" s="352"/>
      <c r="R119" s="352"/>
    </row>
    <row r="120" spans="1:18" ht="13">
      <c r="A120" s="214"/>
      <c r="B120" s="204"/>
      <c r="C120" s="204"/>
      <c r="D120" s="204"/>
      <c r="E120" s="204"/>
      <c r="F120" s="204"/>
      <c r="G120" s="204"/>
      <c r="H120" s="204"/>
      <c r="I120" s="204"/>
      <c r="K120" s="352"/>
      <c r="L120" s="352"/>
      <c r="M120" s="352"/>
      <c r="N120" s="352"/>
      <c r="O120" s="352"/>
      <c r="P120" s="352"/>
      <c r="Q120" s="352"/>
      <c r="R120" s="352"/>
    </row>
    <row r="121" spans="1:18" ht="13">
      <c r="A121" s="211" t="s">
        <v>815</v>
      </c>
      <c r="B121" s="206">
        <v>-4839.0389999999998</v>
      </c>
      <c r="C121" s="206">
        <v>0</v>
      </c>
      <c r="D121" s="206">
        <v>0</v>
      </c>
      <c r="E121" s="206">
        <v>-4839.0389999999998</v>
      </c>
      <c r="F121" s="206">
        <v>0</v>
      </c>
      <c r="G121" s="206">
        <v>0</v>
      </c>
      <c r="H121" s="206">
        <v>-159.18799999999999</v>
      </c>
      <c r="I121" s="206">
        <v>-4998.2269999999999</v>
      </c>
      <c r="K121" s="352"/>
      <c r="L121" s="352"/>
      <c r="M121" s="352"/>
      <c r="N121" s="352"/>
      <c r="O121" s="352"/>
      <c r="P121" s="352"/>
      <c r="Q121" s="352"/>
      <c r="R121" s="352"/>
    </row>
    <row r="122" spans="1:18" ht="13">
      <c r="A122" s="210" t="s">
        <v>42</v>
      </c>
      <c r="B122" s="204">
        <v>-6031.366</v>
      </c>
      <c r="C122" s="204">
        <v>0</v>
      </c>
      <c r="D122" s="204">
        <v>0</v>
      </c>
      <c r="E122" s="209">
        <v>-6031.366</v>
      </c>
      <c r="F122" s="204">
        <v>0</v>
      </c>
      <c r="G122" s="204">
        <v>0</v>
      </c>
      <c r="H122" s="204">
        <v>-178.70699999999999</v>
      </c>
      <c r="I122" s="204">
        <v>-6210.0730000000003</v>
      </c>
      <c r="K122" s="352"/>
      <c r="L122" s="352"/>
      <c r="M122" s="352"/>
      <c r="N122" s="352"/>
      <c r="O122" s="352"/>
      <c r="P122" s="352"/>
      <c r="Q122" s="352"/>
      <c r="R122" s="352"/>
    </row>
    <row r="123" spans="1:18" ht="13">
      <c r="A123" s="210" t="s">
        <v>680</v>
      </c>
      <c r="B123" s="204">
        <v>1192.327</v>
      </c>
      <c r="C123" s="204">
        <v>0</v>
      </c>
      <c r="D123" s="204">
        <v>0</v>
      </c>
      <c r="E123" s="209">
        <v>1192.327</v>
      </c>
      <c r="F123" s="204">
        <v>0</v>
      </c>
      <c r="G123" s="204">
        <v>0</v>
      </c>
      <c r="H123" s="204">
        <v>19.518999999999998</v>
      </c>
      <c r="I123" s="204">
        <v>1211.846</v>
      </c>
      <c r="K123" s="352"/>
      <c r="L123" s="352"/>
      <c r="M123" s="352"/>
      <c r="N123" s="352"/>
      <c r="O123" s="352"/>
      <c r="P123" s="352"/>
      <c r="Q123" s="352"/>
      <c r="R123" s="352"/>
    </row>
    <row r="124" spans="1:18" ht="13">
      <c r="A124" s="211" t="s">
        <v>679</v>
      </c>
      <c r="B124" s="206">
        <v>-464.70100000000002</v>
      </c>
      <c r="C124" s="206">
        <v>0</v>
      </c>
      <c r="D124" s="206">
        <v>0</v>
      </c>
      <c r="E124" s="206">
        <v>-464.70100000000002</v>
      </c>
      <c r="F124" s="206">
        <v>0</v>
      </c>
      <c r="G124" s="206">
        <v>0</v>
      </c>
      <c r="H124" s="206">
        <v>0</v>
      </c>
      <c r="I124" s="206">
        <v>-464.70100000000002</v>
      </c>
      <c r="K124" s="352"/>
      <c r="L124" s="352"/>
      <c r="M124" s="352"/>
      <c r="N124" s="352"/>
      <c r="O124" s="352"/>
      <c r="P124" s="352"/>
      <c r="Q124" s="352"/>
      <c r="R124" s="352"/>
    </row>
    <row r="125" spans="1:18" ht="13">
      <c r="A125" s="212"/>
      <c r="B125" s="204"/>
      <c r="C125" s="204"/>
      <c r="D125" s="204"/>
      <c r="E125" s="204"/>
      <c r="F125" s="204"/>
      <c r="G125" s="204"/>
      <c r="H125" s="204"/>
      <c r="I125" s="204"/>
      <c r="K125" s="352"/>
      <c r="L125" s="352"/>
      <c r="M125" s="352"/>
      <c r="N125" s="352"/>
      <c r="O125" s="352"/>
      <c r="P125" s="352"/>
      <c r="Q125" s="352"/>
      <c r="R125" s="352"/>
    </row>
    <row r="126" spans="1:18" ht="13">
      <c r="A126" s="211" t="s">
        <v>379</v>
      </c>
      <c r="B126" s="206">
        <v>-9591.5020000000004</v>
      </c>
      <c r="C126" s="206">
        <v>95.197000000000003</v>
      </c>
      <c r="D126" s="206">
        <v>55.936</v>
      </c>
      <c r="E126" s="206">
        <v>-9440.3700000000008</v>
      </c>
      <c r="F126" s="206">
        <v>190.18299999999999</v>
      </c>
      <c r="G126" s="206">
        <v>-15.734</v>
      </c>
      <c r="H126" s="206">
        <v>37.661999999999999</v>
      </c>
      <c r="I126" s="206">
        <v>-9228.259</v>
      </c>
      <c r="K126" s="352"/>
      <c r="L126" s="352"/>
      <c r="M126" s="352"/>
      <c r="N126" s="352"/>
      <c r="O126" s="352"/>
      <c r="P126" s="352"/>
      <c r="Q126" s="352"/>
      <c r="R126" s="352"/>
    </row>
    <row r="127" spans="1:18" ht="13">
      <c r="A127" s="210" t="s">
        <v>678</v>
      </c>
      <c r="B127" s="204">
        <v>-8245.8349999999991</v>
      </c>
      <c r="C127" s="204">
        <v>95.197000000000003</v>
      </c>
      <c r="D127" s="204">
        <v>0</v>
      </c>
      <c r="E127" s="209">
        <v>-8150.6379999999999</v>
      </c>
      <c r="F127" s="204">
        <v>160.274</v>
      </c>
      <c r="G127" s="204">
        <v>-15.734</v>
      </c>
      <c r="H127" s="204">
        <v>50.323999999999998</v>
      </c>
      <c r="I127" s="204">
        <v>-7955.7740000000003</v>
      </c>
      <c r="K127" s="352"/>
      <c r="L127" s="352"/>
      <c r="M127" s="352"/>
      <c r="N127" s="352"/>
      <c r="O127" s="352"/>
      <c r="P127" s="352"/>
      <c r="Q127" s="352"/>
      <c r="R127" s="352"/>
    </row>
    <row r="128" spans="1:18" ht="13">
      <c r="A128" s="210" t="s">
        <v>677</v>
      </c>
      <c r="B128" s="204">
        <v>-1099.4469999999999</v>
      </c>
      <c r="C128" s="204">
        <v>0</v>
      </c>
      <c r="D128" s="204">
        <v>55.936</v>
      </c>
      <c r="E128" s="209">
        <v>-1043.5119999999999</v>
      </c>
      <c r="F128" s="204">
        <v>29.908999999999999</v>
      </c>
      <c r="G128" s="204">
        <v>0</v>
      </c>
      <c r="H128" s="204">
        <v>-12.662000000000001</v>
      </c>
      <c r="I128" s="204">
        <v>-1026.2650000000001</v>
      </c>
      <c r="K128" s="352"/>
      <c r="L128" s="352"/>
      <c r="M128" s="352"/>
      <c r="N128" s="352"/>
      <c r="O128" s="352"/>
      <c r="P128" s="352"/>
      <c r="Q128" s="352"/>
      <c r="R128" s="352"/>
    </row>
    <row r="129" spans="1:18" ht="13">
      <c r="A129" s="210" t="s">
        <v>676</v>
      </c>
      <c r="B129" s="204">
        <v>-246.22</v>
      </c>
      <c r="C129" s="204">
        <v>0</v>
      </c>
      <c r="D129" s="204">
        <v>0</v>
      </c>
      <c r="E129" s="209">
        <v>-246.22</v>
      </c>
      <c r="F129" s="204">
        <v>0</v>
      </c>
      <c r="G129" s="204">
        <v>0</v>
      </c>
      <c r="H129" s="204">
        <v>0</v>
      </c>
      <c r="I129" s="204">
        <v>-246.22</v>
      </c>
      <c r="K129" s="352"/>
      <c r="L129" s="352"/>
      <c r="M129" s="352"/>
      <c r="N129" s="352"/>
      <c r="O129" s="352"/>
      <c r="P129" s="352"/>
      <c r="Q129" s="352"/>
      <c r="R129" s="352"/>
    </row>
    <row r="130" spans="1:18" ht="13">
      <c r="A130" s="208"/>
      <c r="B130" s="204"/>
      <c r="C130" s="204"/>
      <c r="D130" s="204"/>
      <c r="E130" s="204"/>
      <c r="F130" s="204"/>
      <c r="G130" s="204"/>
      <c r="H130" s="204"/>
      <c r="I130" s="204"/>
      <c r="K130" s="352"/>
      <c r="L130" s="352"/>
      <c r="M130" s="352"/>
      <c r="N130" s="352"/>
      <c r="O130" s="352"/>
      <c r="P130" s="352"/>
      <c r="Q130" s="352"/>
      <c r="R130" s="352"/>
    </row>
    <row r="131" spans="1:18" ht="13">
      <c r="A131" s="205" t="s">
        <v>675</v>
      </c>
      <c r="B131" s="206">
        <v>5429.9859999999999</v>
      </c>
      <c r="C131" s="206">
        <v>178.65799999999999</v>
      </c>
      <c r="D131" s="206">
        <v>-438.71600000000001</v>
      </c>
      <c r="E131" s="206">
        <v>5169.9269999999997</v>
      </c>
      <c r="F131" s="206">
        <v>-283.83499999999998</v>
      </c>
      <c r="G131" s="206">
        <v>0</v>
      </c>
      <c r="H131" s="206">
        <v>-59.54</v>
      </c>
      <c r="I131" s="206">
        <v>4826.5519999999997</v>
      </c>
      <c r="K131" s="352"/>
      <c r="L131" s="352"/>
      <c r="M131" s="352"/>
      <c r="N131" s="352"/>
      <c r="O131" s="352"/>
      <c r="P131" s="352"/>
      <c r="Q131" s="352"/>
      <c r="R131" s="352"/>
    </row>
    <row r="132" spans="1:18" ht="13">
      <c r="A132" s="207" t="s">
        <v>674</v>
      </c>
      <c r="B132" s="206">
        <v>-1786.0250000000001</v>
      </c>
      <c r="C132" s="206">
        <v>-60.744</v>
      </c>
      <c r="D132" s="206">
        <v>438.71600000000001</v>
      </c>
      <c r="E132" s="206">
        <v>-1408.0519999999999</v>
      </c>
      <c r="F132" s="206">
        <v>99.506</v>
      </c>
      <c r="G132" s="206">
        <v>0</v>
      </c>
      <c r="H132" s="204">
        <v>6.851</v>
      </c>
      <c r="I132" s="206">
        <v>-1301.6949999999999</v>
      </c>
      <c r="K132" s="352"/>
      <c r="L132" s="352"/>
      <c r="M132" s="352"/>
      <c r="N132" s="352"/>
      <c r="O132" s="352"/>
      <c r="P132" s="352"/>
      <c r="Q132" s="352"/>
      <c r="R132" s="352"/>
    </row>
    <row r="133" spans="1:18" ht="13">
      <c r="A133" s="205" t="s">
        <v>673</v>
      </c>
      <c r="B133" s="206">
        <v>-27.734999999999999</v>
      </c>
      <c r="C133" s="206">
        <v>0</v>
      </c>
      <c r="D133" s="206">
        <v>0</v>
      </c>
      <c r="E133" s="206">
        <v>-27.734999999999999</v>
      </c>
      <c r="F133" s="206">
        <v>0</v>
      </c>
      <c r="G133" s="206">
        <v>0</v>
      </c>
      <c r="H133" s="204">
        <v>27.734999999999999</v>
      </c>
      <c r="I133" s="206">
        <v>0</v>
      </c>
      <c r="K133" s="352"/>
      <c r="L133" s="352"/>
      <c r="M133" s="352"/>
      <c r="N133" s="352"/>
      <c r="O133" s="352"/>
      <c r="P133" s="352"/>
      <c r="Q133" s="352"/>
      <c r="R133" s="352"/>
    </row>
    <row r="134" spans="1:18" ht="13">
      <c r="A134" s="205" t="s">
        <v>672</v>
      </c>
      <c r="B134" s="206">
        <v>-190.53399999999999</v>
      </c>
      <c r="C134" s="206">
        <v>0</v>
      </c>
      <c r="D134" s="206">
        <v>0</v>
      </c>
      <c r="E134" s="206">
        <v>-190.53399999999999</v>
      </c>
      <c r="F134" s="206">
        <v>184.328</v>
      </c>
      <c r="G134" s="206">
        <v>0</v>
      </c>
      <c r="H134" s="206">
        <v>24.954000000000001</v>
      </c>
      <c r="I134" s="206">
        <v>18.748999999999999</v>
      </c>
      <c r="K134" s="352"/>
      <c r="L134" s="352"/>
      <c r="M134" s="352"/>
      <c r="N134" s="352"/>
      <c r="O134" s="352"/>
      <c r="P134" s="352"/>
      <c r="Q134" s="352"/>
      <c r="R134" s="352"/>
    </row>
    <row r="135" spans="1:18" ht="13">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3425.692</v>
      </c>
      <c r="C136" s="202">
        <v>117.914</v>
      </c>
      <c r="D136" s="202">
        <v>0</v>
      </c>
      <c r="E136" s="202">
        <v>3543.6060000000002</v>
      </c>
      <c r="F136" s="202">
        <v>0</v>
      </c>
      <c r="G136" s="202">
        <v>0</v>
      </c>
      <c r="H136" s="202">
        <v>0</v>
      </c>
      <c r="I136" s="202">
        <v>3543.6060000000002</v>
      </c>
      <c r="K136" s="352"/>
      <c r="L136" s="352"/>
      <c r="M136" s="352"/>
      <c r="N136" s="352"/>
      <c r="O136" s="352"/>
      <c r="P136" s="352"/>
      <c r="Q136" s="352"/>
      <c r="R136" s="352"/>
    </row>
    <row r="137" spans="1:18" ht="13">
      <c r="A137" s="222"/>
      <c r="B137" s="206"/>
      <c r="E137" s="221"/>
      <c r="F137" s="221"/>
      <c r="G137" s="221"/>
      <c r="I137" s="352"/>
    </row>
    <row r="138" spans="1:18" ht="13">
      <c r="A138" s="222"/>
      <c r="B138" s="206"/>
      <c r="C138" s="206"/>
      <c r="D138" s="206"/>
      <c r="E138" s="348"/>
      <c r="F138" s="348"/>
      <c r="G138" s="348"/>
      <c r="I138" s="221" t="s">
        <v>710</v>
      </c>
    </row>
    <row r="139" spans="1:18" ht="13">
      <c r="A139" s="355"/>
      <c r="B139" s="354"/>
      <c r="C139" s="354"/>
      <c r="D139" s="354"/>
      <c r="E139" s="354"/>
      <c r="F139" s="354"/>
      <c r="G139" s="354"/>
      <c r="H139" s="354"/>
      <c r="I139" s="354"/>
    </row>
    <row r="140" spans="1:18" ht="13">
      <c r="A140" s="1942" t="s">
        <v>818</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78730.315000000002</v>
      </c>
      <c r="C144" s="206">
        <v>-622.07600000000002</v>
      </c>
      <c r="D144" s="206">
        <v>1441.9739999999999</v>
      </c>
      <c r="E144" s="206">
        <v>79550.213000000003</v>
      </c>
      <c r="F144" s="206">
        <v>-1404.337</v>
      </c>
      <c r="G144" s="206">
        <v>81.275999999999996</v>
      </c>
      <c r="H144" s="206">
        <v>247.15799999999999</v>
      </c>
      <c r="I144" s="206">
        <v>78474.31</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ht="13">
      <c r="A146" s="210" t="s">
        <v>689</v>
      </c>
      <c r="B146" s="204">
        <v>50496.095000000001</v>
      </c>
      <c r="C146" s="204">
        <v>73.736000000000004</v>
      </c>
      <c r="D146" s="204">
        <v>1441.9739999999999</v>
      </c>
      <c r="E146" s="204">
        <v>52011.805</v>
      </c>
      <c r="F146" s="204">
        <v>-228.79400000000001</v>
      </c>
      <c r="G146" s="204">
        <v>-904.32100000000003</v>
      </c>
      <c r="H146" s="204">
        <v>1278.2380000000001</v>
      </c>
      <c r="I146" s="204">
        <v>52156.928999999996</v>
      </c>
      <c r="K146" s="352"/>
      <c r="L146" s="352"/>
      <c r="M146" s="352"/>
      <c r="N146" s="352"/>
      <c r="O146" s="352"/>
      <c r="P146" s="352"/>
      <c r="Q146" s="352"/>
      <c r="R146" s="352"/>
    </row>
    <row r="147" spans="1:18" ht="13">
      <c r="A147" s="217" t="s">
        <v>688</v>
      </c>
      <c r="B147" s="204">
        <v>48136.993999999999</v>
      </c>
      <c r="C147" s="204">
        <v>73.736000000000004</v>
      </c>
      <c r="D147" s="204">
        <v>0</v>
      </c>
      <c r="E147" s="204">
        <v>48210.73</v>
      </c>
      <c r="F147" s="204">
        <v>-228.79400000000001</v>
      </c>
      <c r="G147" s="204">
        <v>-904.32100000000003</v>
      </c>
      <c r="H147" s="204">
        <v>1269.731</v>
      </c>
      <c r="I147" s="204">
        <v>48347.347000000002</v>
      </c>
      <c r="K147" s="352"/>
      <c r="L147" s="352"/>
      <c r="M147" s="352"/>
      <c r="N147" s="352"/>
      <c r="O147" s="352"/>
      <c r="P147" s="352"/>
      <c r="Q147" s="352"/>
      <c r="R147" s="352"/>
    </row>
    <row r="148" spans="1:18" ht="13">
      <c r="A148" s="217" t="s">
        <v>687</v>
      </c>
      <c r="B148" s="204">
        <v>2359.1010000000001</v>
      </c>
      <c r="C148" s="204">
        <v>0</v>
      </c>
      <c r="D148" s="204">
        <v>1441.9739999999999</v>
      </c>
      <c r="E148" s="204">
        <v>3801.0749999999998</v>
      </c>
      <c r="F148" s="204">
        <v>0</v>
      </c>
      <c r="G148" s="204">
        <v>0</v>
      </c>
      <c r="H148" s="204">
        <v>8.5069999999999997</v>
      </c>
      <c r="I148" s="204">
        <v>3809.5819999999999</v>
      </c>
      <c r="K148" s="352"/>
      <c r="L148" s="352"/>
      <c r="M148" s="352"/>
      <c r="N148" s="352"/>
      <c r="O148" s="352"/>
      <c r="P148" s="352"/>
      <c r="Q148" s="352"/>
      <c r="R148" s="352"/>
    </row>
    <row r="149" spans="1:18" ht="13">
      <c r="A149" s="210" t="s">
        <v>383</v>
      </c>
      <c r="B149" s="204">
        <v>20313.334999999999</v>
      </c>
      <c r="C149" s="204">
        <v>309</v>
      </c>
      <c r="D149" s="204">
        <v>0</v>
      </c>
      <c r="E149" s="204">
        <v>20622.334999999999</v>
      </c>
      <c r="F149" s="204">
        <v>-1197.181</v>
      </c>
      <c r="G149" s="204">
        <v>-940.44600000000003</v>
      </c>
      <c r="H149" s="204">
        <v>-346.17599999999999</v>
      </c>
      <c r="I149" s="204">
        <v>18138.531999999999</v>
      </c>
      <c r="K149" s="352"/>
      <c r="L149" s="352"/>
      <c r="M149" s="352"/>
      <c r="N149" s="352"/>
      <c r="O149" s="352"/>
      <c r="P149" s="352"/>
      <c r="Q149" s="352"/>
      <c r="R149" s="352"/>
    </row>
    <row r="150" spans="1:18" ht="26">
      <c r="A150" s="216" t="s">
        <v>686</v>
      </c>
      <c r="B150" s="204">
        <v>6065.6840000000002</v>
      </c>
      <c r="C150" s="204">
        <v>0</v>
      </c>
      <c r="D150" s="204">
        <v>0</v>
      </c>
      <c r="E150" s="209">
        <v>6065.6840000000002</v>
      </c>
      <c r="F150" s="204">
        <v>0</v>
      </c>
      <c r="G150" s="204">
        <v>1926.0419999999999</v>
      </c>
      <c r="H150" s="204">
        <v>187.12200000000001</v>
      </c>
      <c r="I150" s="204">
        <v>8178.848</v>
      </c>
      <c r="K150" s="352"/>
      <c r="L150" s="352"/>
      <c r="M150" s="352"/>
      <c r="N150" s="352"/>
      <c r="O150" s="352"/>
      <c r="P150" s="352"/>
      <c r="Q150" s="352"/>
      <c r="R150" s="352"/>
    </row>
    <row r="151" spans="1:18" ht="13">
      <c r="A151" s="210" t="s">
        <v>45</v>
      </c>
      <c r="B151" s="204">
        <v>278.31900000000002</v>
      </c>
      <c r="C151" s="204">
        <v>0</v>
      </c>
      <c r="D151" s="204">
        <v>0</v>
      </c>
      <c r="E151" s="204">
        <v>278.31900000000002</v>
      </c>
      <c r="F151" s="204">
        <v>18.323</v>
      </c>
      <c r="G151" s="204">
        <v>0</v>
      </c>
      <c r="H151" s="204">
        <v>-296.642</v>
      </c>
      <c r="I151" s="204">
        <v>0</v>
      </c>
      <c r="K151" s="352"/>
      <c r="L151" s="352"/>
      <c r="M151" s="352"/>
      <c r="N151" s="352"/>
      <c r="O151" s="352"/>
      <c r="P151" s="352"/>
      <c r="Q151" s="352"/>
      <c r="R151" s="352"/>
    </row>
    <row r="152" spans="1:18" ht="13">
      <c r="A152" s="210" t="s">
        <v>685</v>
      </c>
      <c r="B152" s="204">
        <v>335.37599999999998</v>
      </c>
      <c r="C152" s="204">
        <v>152.33500000000001</v>
      </c>
      <c r="D152" s="204">
        <v>0</v>
      </c>
      <c r="E152" s="204">
        <v>487.71100000000001</v>
      </c>
      <c r="F152" s="204">
        <v>0</v>
      </c>
      <c r="G152" s="204">
        <v>0</v>
      </c>
      <c r="H152" s="204">
        <v>-487.71</v>
      </c>
      <c r="I152" s="204">
        <v>0</v>
      </c>
      <c r="K152" s="352"/>
      <c r="L152" s="352"/>
      <c r="M152" s="352"/>
      <c r="N152" s="352"/>
      <c r="O152" s="352"/>
      <c r="P152" s="352"/>
      <c r="Q152" s="352"/>
      <c r="R152" s="352"/>
    </row>
    <row r="153" spans="1:18" ht="13">
      <c r="A153" s="215" t="s">
        <v>684</v>
      </c>
      <c r="B153" s="204">
        <v>1241.5060000000001</v>
      </c>
      <c r="C153" s="204">
        <v>-1157.1469999999999</v>
      </c>
      <c r="D153" s="204">
        <v>0</v>
      </c>
      <c r="E153" s="204">
        <v>84.358999999999995</v>
      </c>
      <c r="F153" s="204">
        <v>3.3149999999999999</v>
      </c>
      <c r="G153" s="204">
        <v>0</v>
      </c>
      <c r="H153" s="204">
        <v>-87.673000000000002</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ht="13">
      <c r="A155" s="211" t="s">
        <v>815</v>
      </c>
      <c r="B155" s="206">
        <v>-19361.921999999999</v>
      </c>
      <c r="C155" s="206">
        <v>381.15100000000001</v>
      </c>
      <c r="D155" s="206">
        <v>0</v>
      </c>
      <c r="E155" s="206">
        <v>-18980.771000000001</v>
      </c>
      <c r="F155" s="206">
        <v>0</v>
      </c>
      <c r="G155" s="206">
        <v>0</v>
      </c>
      <c r="H155" s="206">
        <v>-490.12700000000001</v>
      </c>
      <c r="I155" s="206">
        <v>-19470.898000000001</v>
      </c>
      <c r="K155" s="352"/>
      <c r="L155" s="352"/>
      <c r="M155" s="352"/>
      <c r="N155" s="352"/>
      <c r="O155" s="352"/>
      <c r="P155" s="352"/>
      <c r="Q155" s="352"/>
      <c r="R155" s="352"/>
    </row>
    <row r="156" spans="1:18" ht="13">
      <c r="A156" s="210" t="s">
        <v>42</v>
      </c>
      <c r="B156" s="204">
        <v>-24025.145</v>
      </c>
      <c r="C156" s="204">
        <v>381.15100000000001</v>
      </c>
      <c r="D156" s="204">
        <v>0</v>
      </c>
      <c r="E156" s="209">
        <v>-23643.993999999999</v>
      </c>
      <c r="F156" s="204">
        <v>0</v>
      </c>
      <c r="G156" s="204">
        <v>0</v>
      </c>
      <c r="H156" s="204">
        <v>-566.13800000000003</v>
      </c>
      <c r="I156" s="204">
        <v>-24210.132000000001</v>
      </c>
      <c r="K156" s="352"/>
      <c r="L156" s="352"/>
      <c r="M156" s="352"/>
      <c r="N156" s="352"/>
      <c r="O156" s="352"/>
      <c r="P156" s="352"/>
      <c r="Q156" s="352"/>
      <c r="R156" s="352"/>
    </row>
    <row r="157" spans="1:18" ht="13">
      <c r="A157" s="210" t="s">
        <v>680</v>
      </c>
      <c r="B157" s="204">
        <v>4663.223</v>
      </c>
      <c r="C157" s="204">
        <v>0</v>
      </c>
      <c r="D157" s="204">
        <v>0</v>
      </c>
      <c r="E157" s="209">
        <v>4663.223</v>
      </c>
      <c r="F157" s="204">
        <v>0</v>
      </c>
      <c r="G157" s="204">
        <v>0</v>
      </c>
      <c r="H157" s="204">
        <v>76.010999999999996</v>
      </c>
      <c r="I157" s="204">
        <v>4739.2340000000004</v>
      </c>
      <c r="K157" s="352"/>
      <c r="L157" s="352"/>
      <c r="M157" s="352"/>
      <c r="N157" s="352"/>
      <c r="O157" s="352"/>
      <c r="P157" s="352"/>
      <c r="Q157" s="352"/>
      <c r="R157" s="352"/>
    </row>
    <row r="158" spans="1:18" ht="13">
      <c r="A158" s="211" t="s">
        <v>679</v>
      </c>
      <c r="B158" s="206">
        <v>-2035.355</v>
      </c>
      <c r="C158" s="206">
        <v>0</v>
      </c>
      <c r="D158" s="206">
        <v>0</v>
      </c>
      <c r="E158" s="206">
        <v>-2035.355</v>
      </c>
      <c r="F158" s="206">
        <v>0</v>
      </c>
      <c r="G158" s="206">
        <v>0</v>
      </c>
      <c r="H158" s="206">
        <v>0</v>
      </c>
      <c r="I158" s="206">
        <v>-2035.355</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ht="13">
      <c r="A160" s="211" t="s">
        <v>379</v>
      </c>
      <c r="B160" s="206">
        <v>-39802.114000000001</v>
      </c>
      <c r="C160" s="206">
        <v>1511.6189999999999</v>
      </c>
      <c r="D160" s="206">
        <v>-148.417</v>
      </c>
      <c r="E160" s="206">
        <v>-38438.911999999997</v>
      </c>
      <c r="F160" s="206">
        <v>622.11199999999997</v>
      </c>
      <c r="G160" s="206">
        <v>-81.275999999999996</v>
      </c>
      <c r="H160" s="206">
        <v>91.063000000000002</v>
      </c>
      <c r="I160" s="206">
        <v>-37807.012999999999</v>
      </c>
      <c r="K160" s="352"/>
      <c r="L160" s="352"/>
      <c r="M160" s="352"/>
      <c r="N160" s="352"/>
      <c r="O160" s="352"/>
      <c r="P160" s="352"/>
      <c r="Q160" s="352"/>
      <c r="R160" s="352"/>
    </row>
    <row r="161" spans="1:18" ht="13">
      <c r="A161" s="210" t="s">
        <v>678</v>
      </c>
      <c r="B161" s="204">
        <v>-34674.542000000001</v>
      </c>
      <c r="C161" s="204">
        <v>1511.6189999999999</v>
      </c>
      <c r="D161" s="204">
        <v>0</v>
      </c>
      <c r="E161" s="209">
        <v>-33162.921999999999</v>
      </c>
      <c r="F161" s="204">
        <v>535.40700000000004</v>
      </c>
      <c r="G161" s="204">
        <v>-81.275999999999996</v>
      </c>
      <c r="H161" s="204">
        <v>159.328</v>
      </c>
      <c r="I161" s="204">
        <v>-32549.463</v>
      </c>
      <c r="K161" s="352"/>
      <c r="L161" s="352"/>
      <c r="M161" s="352"/>
      <c r="N161" s="352"/>
      <c r="O161" s="352"/>
      <c r="P161" s="352"/>
      <c r="Q161" s="352"/>
      <c r="R161" s="352"/>
    </row>
    <row r="162" spans="1:18" ht="13">
      <c r="A162" s="210" t="s">
        <v>677</v>
      </c>
      <c r="B162" s="204">
        <v>-4087.2579999999998</v>
      </c>
      <c r="C162" s="204">
        <v>0</v>
      </c>
      <c r="D162" s="204">
        <v>-148.417</v>
      </c>
      <c r="E162" s="209">
        <v>-4235.6760000000004</v>
      </c>
      <c r="F162" s="204">
        <v>86.704999999999998</v>
      </c>
      <c r="G162" s="204">
        <v>0</v>
      </c>
      <c r="H162" s="204">
        <v>-68.266000000000005</v>
      </c>
      <c r="I162" s="204">
        <v>-4217.2359999999999</v>
      </c>
      <c r="K162" s="352"/>
      <c r="L162" s="352"/>
      <c r="M162" s="352"/>
      <c r="N162" s="352"/>
      <c r="O162" s="352"/>
      <c r="P162" s="352"/>
      <c r="Q162" s="352"/>
      <c r="R162" s="352"/>
    </row>
    <row r="163" spans="1:18" ht="13">
      <c r="A163" s="210" t="s">
        <v>676</v>
      </c>
      <c r="B163" s="204">
        <v>-1040.3140000000001</v>
      </c>
      <c r="C163" s="204">
        <v>0</v>
      </c>
      <c r="D163" s="204">
        <v>0</v>
      </c>
      <c r="E163" s="209">
        <v>-1040.3140000000001</v>
      </c>
      <c r="F163" s="204">
        <v>0</v>
      </c>
      <c r="G163" s="204">
        <v>0</v>
      </c>
      <c r="H163" s="204">
        <v>0</v>
      </c>
      <c r="I163" s="204">
        <v>-1040.3140000000001</v>
      </c>
      <c r="K163" s="352"/>
      <c r="L163" s="352"/>
      <c r="M163" s="352"/>
      <c r="N163" s="352"/>
      <c r="O163" s="352"/>
      <c r="P163" s="352"/>
      <c r="Q163" s="352"/>
      <c r="R163" s="352"/>
    </row>
    <row r="164" spans="1:18" ht="13">
      <c r="A164" s="208"/>
      <c r="B164" s="204"/>
      <c r="C164" s="204"/>
      <c r="D164" s="204"/>
      <c r="E164" s="204"/>
      <c r="F164" s="204"/>
      <c r="G164" s="204"/>
      <c r="H164" s="204"/>
      <c r="I164" s="204"/>
      <c r="K164" s="352"/>
      <c r="L164" s="352"/>
      <c r="M164" s="352"/>
      <c r="N164" s="352"/>
      <c r="O164" s="352"/>
      <c r="P164" s="352"/>
      <c r="Q164" s="352"/>
      <c r="R164" s="352"/>
    </row>
    <row r="165" spans="1:18" ht="13">
      <c r="A165" s="205" t="s">
        <v>675</v>
      </c>
      <c r="B165" s="206">
        <v>17530.923999999999</v>
      </c>
      <c r="C165" s="206">
        <v>1270.694</v>
      </c>
      <c r="D165" s="206">
        <v>1293.557</v>
      </c>
      <c r="E165" s="206">
        <v>20095.174999999999</v>
      </c>
      <c r="F165" s="206">
        <v>-782.22400000000005</v>
      </c>
      <c r="G165" s="206">
        <v>0</v>
      </c>
      <c r="H165" s="206">
        <v>-151.90700000000001</v>
      </c>
      <c r="I165" s="206">
        <v>19161.044000000002</v>
      </c>
      <c r="K165" s="352"/>
      <c r="L165" s="352"/>
      <c r="M165" s="352"/>
      <c r="N165" s="352"/>
      <c r="O165" s="352"/>
      <c r="P165" s="352"/>
      <c r="Q165" s="352"/>
      <c r="R165" s="352"/>
    </row>
    <row r="166" spans="1:18" ht="13">
      <c r="A166" s="207" t="s">
        <v>674</v>
      </c>
      <c r="B166" s="206">
        <v>-3223.9670000000001</v>
      </c>
      <c r="C166" s="206">
        <v>-822.02300000000002</v>
      </c>
      <c r="D166" s="206">
        <v>-1293.557</v>
      </c>
      <c r="E166" s="206">
        <v>-5339.5469999999996</v>
      </c>
      <c r="F166" s="206">
        <v>267.79700000000003</v>
      </c>
      <c r="G166" s="206">
        <v>0</v>
      </c>
      <c r="H166" s="204">
        <v>16.042999999999999</v>
      </c>
      <c r="I166" s="206">
        <v>-5055.7070000000003</v>
      </c>
      <c r="K166" s="352"/>
      <c r="L166" s="352"/>
      <c r="M166" s="352"/>
      <c r="N166" s="352"/>
      <c r="O166" s="352"/>
      <c r="P166" s="352"/>
      <c r="Q166" s="352"/>
      <c r="R166" s="352"/>
    </row>
    <row r="167" spans="1:18" ht="13">
      <c r="A167" s="205" t="s">
        <v>673</v>
      </c>
      <c r="B167" s="206">
        <v>-159.02600000000001</v>
      </c>
      <c r="C167" s="206">
        <v>0</v>
      </c>
      <c r="D167" s="206">
        <v>0</v>
      </c>
      <c r="E167" s="206">
        <v>-159.02600000000001</v>
      </c>
      <c r="F167" s="206">
        <v>0</v>
      </c>
      <c r="G167" s="206">
        <v>0</v>
      </c>
      <c r="H167" s="204">
        <v>159.02500000000001</v>
      </c>
      <c r="I167" s="206">
        <v>0</v>
      </c>
      <c r="K167" s="352"/>
      <c r="L167" s="352"/>
      <c r="M167" s="352"/>
      <c r="N167" s="352"/>
      <c r="O167" s="352"/>
      <c r="P167" s="352"/>
      <c r="Q167" s="352"/>
      <c r="R167" s="352"/>
    </row>
    <row r="168" spans="1:18" ht="13">
      <c r="A168" s="205" t="s">
        <v>672</v>
      </c>
      <c r="B168" s="206">
        <v>-553.99300000000005</v>
      </c>
      <c r="C168" s="206">
        <v>0</v>
      </c>
      <c r="D168" s="206">
        <v>0</v>
      </c>
      <c r="E168" s="206">
        <v>-553.99300000000005</v>
      </c>
      <c r="F168" s="206">
        <v>514.42700000000002</v>
      </c>
      <c r="G168" s="206">
        <v>0</v>
      </c>
      <c r="H168" s="206">
        <v>-23.161999999999999</v>
      </c>
      <c r="I168" s="206">
        <v>-62.728000000000002</v>
      </c>
      <c r="K168" s="352"/>
      <c r="L168" s="352"/>
      <c r="M168" s="352"/>
      <c r="N168" s="352"/>
      <c r="O168" s="352"/>
      <c r="P168" s="352"/>
      <c r="Q168" s="352"/>
      <c r="R168" s="352"/>
    </row>
    <row r="169" spans="1:18" ht="13">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13593.938</v>
      </c>
      <c r="C170" s="202">
        <v>448.67099999999999</v>
      </c>
      <c r="D170" s="202">
        <v>0</v>
      </c>
      <c r="E170" s="202">
        <v>14042.609</v>
      </c>
      <c r="F170" s="202">
        <v>0</v>
      </c>
      <c r="G170" s="202">
        <v>0</v>
      </c>
      <c r="H170" s="202">
        <v>0</v>
      </c>
      <c r="I170" s="202">
        <v>14042.609</v>
      </c>
      <c r="K170" s="352"/>
      <c r="L170" s="352"/>
      <c r="M170" s="352"/>
      <c r="N170" s="352"/>
      <c r="O170" s="352"/>
      <c r="P170" s="352"/>
      <c r="Q170" s="352"/>
      <c r="R170" s="352"/>
    </row>
    <row r="171" spans="1:18">
      <c r="A171" s="349"/>
      <c r="B171" s="200"/>
      <c r="C171" s="200"/>
      <c r="D171" s="200"/>
      <c r="E171" s="200"/>
      <c r="F171" s="200"/>
      <c r="G171" s="200"/>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000066"/>
  </sheetPr>
  <dimension ref="A1:T171"/>
  <sheetViews>
    <sheetView showGridLines="0" zoomScaleNormal="100" workbookViewId="0">
      <selection activeCell="BA1" sqref="BA1"/>
    </sheetView>
  </sheetViews>
  <sheetFormatPr defaultColWidth="9.1796875" defaultRowHeight="12.5"/>
  <cols>
    <col min="1" max="1" width="60" style="348" customWidth="1"/>
    <col min="2" max="2" width="16.26953125" style="199" customWidth="1"/>
    <col min="3" max="3" width="14.26953125" style="199" customWidth="1"/>
    <col min="4" max="7" width="14.453125" style="199" customWidth="1"/>
    <col min="8" max="9" width="15.1796875" style="348" customWidth="1"/>
    <col min="10" max="16384" width="9.1796875" style="348"/>
  </cols>
  <sheetData>
    <row r="1" spans="1:20" ht="26.25" customHeight="1">
      <c r="A1" s="1562"/>
      <c r="B1" s="1563"/>
      <c r="C1" s="1563"/>
      <c r="D1" s="1563"/>
      <c r="E1" s="1563"/>
      <c r="F1" s="1563"/>
      <c r="G1" s="1563"/>
      <c r="H1" s="1562"/>
      <c r="I1" s="1562"/>
    </row>
    <row r="2" spans="1:20">
      <c r="A2" s="1562"/>
      <c r="B2" s="1563"/>
      <c r="C2" s="1563"/>
      <c r="D2" s="1563"/>
      <c r="E2" s="1564"/>
      <c r="F2" s="1564"/>
      <c r="G2" s="1564"/>
      <c r="H2" s="1562"/>
      <c r="I2" s="1564" t="s">
        <v>699</v>
      </c>
    </row>
    <row r="3" spans="1:20">
      <c r="A3" s="1565"/>
      <c r="B3" s="1566"/>
      <c r="C3" s="1566"/>
      <c r="D3" s="1566"/>
      <c r="E3" s="1566"/>
      <c r="F3" s="1566"/>
      <c r="G3" s="1566"/>
      <c r="H3" s="1566"/>
      <c r="I3" s="1566"/>
    </row>
    <row r="4" spans="1:20" ht="12.75" customHeight="1">
      <c r="A4" s="1893" t="s">
        <v>833</v>
      </c>
      <c r="B4" s="1938"/>
      <c r="C4" s="1938"/>
      <c r="D4" s="1938"/>
      <c r="E4" s="1938"/>
      <c r="F4" s="529"/>
      <c r="G4" s="529"/>
      <c r="H4" s="1938"/>
      <c r="I4" s="1938"/>
    </row>
    <row r="5" spans="1:20" ht="17.25" customHeight="1">
      <c r="A5" s="1890"/>
      <c r="B5" s="1939" t="s">
        <v>697</v>
      </c>
      <c r="C5" s="1939" t="s">
        <v>696</v>
      </c>
      <c r="D5" s="1939" t="s">
        <v>695</v>
      </c>
      <c r="E5" s="1939" t="s">
        <v>694</v>
      </c>
      <c r="F5" s="1939" t="s">
        <v>693</v>
      </c>
      <c r="G5" s="1939" t="s">
        <v>692</v>
      </c>
      <c r="H5" s="1939" t="s">
        <v>691</v>
      </c>
      <c r="I5" s="1939" t="s">
        <v>690</v>
      </c>
    </row>
    <row r="6" spans="1:20" ht="17.25" customHeight="1">
      <c r="A6" s="1890"/>
      <c r="B6" s="1940"/>
      <c r="C6" s="1940"/>
      <c r="D6" s="1940"/>
      <c r="E6" s="1941"/>
      <c r="F6" s="1941"/>
      <c r="G6" s="1941"/>
      <c r="H6" s="1941"/>
      <c r="I6" s="1940"/>
    </row>
    <row r="7" spans="1:20">
      <c r="A7" s="349"/>
      <c r="B7" s="219"/>
      <c r="C7" s="219"/>
      <c r="D7" s="220"/>
      <c r="E7" s="219"/>
      <c r="F7" s="219"/>
      <c r="G7" s="219"/>
      <c r="H7" s="219"/>
      <c r="I7" s="219"/>
    </row>
    <row r="8" spans="1:20" ht="13">
      <c r="A8" s="212" t="s">
        <v>16</v>
      </c>
      <c r="B8" s="206">
        <v>19398.833999999999</v>
      </c>
      <c r="C8" s="206">
        <v>17</v>
      </c>
      <c r="D8" s="206">
        <v>227.13</v>
      </c>
      <c r="E8" s="206">
        <v>19642.964</v>
      </c>
      <c r="F8" s="206">
        <v>-600.92200000000003</v>
      </c>
      <c r="G8" s="206">
        <v>13.984</v>
      </c>
      <c r="H8" s="206">
        <v>147.387</v>
      </c>
      <c r="I8" s="206">
        <v>19203.414000000001</v>
      </c>
      <c r="J8" s="352"/>
      <c r="K8" s="352"/>
      <c r="L8" s="352"/>
      <c r="M8" s="352"/>
      <c r="N8" s="352"/>
      <c r="O8" s="352"/>
      <c r="P8" s="352"/>
      <c r="Q8" s="352"/>
      <c r="R8" s="352"/>
      <c r="S8" s="352"/>
      <c r="T8" s="352"/>
    </row>
    <row r="9" spans="1:20" ht="13">
      <c r="A9" s="218"/>
      <c r="B9" s="204"/>
      <c r="C9" s="204"/>
      <c r="D9" s="204"/>
      <c r="E9" s="204"/>
      <c r="F9" s="204"/>
      <c r="G9" s="204"/>
      <c r="H9" s="204"/>
      <c r="I9" s="204"/>
      <c r="J9" s="352"/>
      <c r="K9" s="352"/>
      <c r="L9" s="352"/>
      <c r="M9" s="352"/>
      <c r="N9" s="352"/>
      <c r="O9" s="352"/>
      <c r="P9" s="352"/>
      <c r="Q9" s="352"/>
      <c r="R9" s="352"/>
      <c r="S9" s="352"/>
      <c r="T9" s="352"/>
    </row>
    <row r="10" spans="1:20" ht="13">
      <c r="A10" s="210" t="s">
        <v>689</v>
      </c>
      <c r="B10" s="204">
        <v>12766.129000000001</v>
      </c>
      <c r="C10" s="204">
        <v>0</v>
      </c>
      <c r="D10" s="204">
        <v>227.13</v>
      </c>
      <c r="E10" s="204">
        <v>12993.259</v>
      </c>
      <c r="F10" s="204">
        <v>-75.054000000000002</v>
      </c>
      <c r="G10" s="204">
        <v>-281.767</v>
      </c>
      <c r="H10" s="204">
        <v>197.91300000000001</v>
      </c>
      <c r="I10" s="204">
        <v>12834.351000000001</v>
      </c>
      <c r="J10" s="352"/>
      <c r="K10" s="352"/>
      <c r="L10" s="352"/>
      <c r="M10" s="352"/>
      <c r="N10" s="352"/>
      <c r="O10" s="352"/>
      <c r="P10" s="352"/>
      <c r="Q10" s="352"/>
      <c r="R10" s="352"/>
      <c r="S10" s="352"/>
      <c r="T10" s="352"/>
    </row>
    <row r="11" spans="1:20" ht="13">
      <c r="A11" s="217" t="s">
        <v>688</v>
      </c>
      <c r="B11" s="204">
        <v>11968.459000000001</v>
      </c>
      <c r="C11" s="204">
        <v>0</v>
      </c>
      <c r="D11" s="204">
        <v>0</v>
      </c>
      <c r="E11" s="204">
        <v>11968.459000000001</v>
      </c>
      <c r="F11" s="204">
        <v>-75.054000000000002</v>
      </c>
      <c r="G11" s="204">
        <v>-281.767</v>
      </c>
      <c r="H11" s="204">
        <v>183.852</v>
      </c>
      <c r="I11" s="204">
        <v>11795.489</v>
      </c>
      <c r="J11" s="352"/>
      <c r="K11" s="352"/>
      <c r="L11" s="352"/>
      <c r="M11" s="352"/>
      <c r="N11" s="352"/>
      <c r="O11" s="352"/>
      <c r="P11" s="352"/>
      <c r="Q11" s="352"/>
      <c r="R11" s="352"/>
      <c r="S11" s="352"/>
      <c r="T11" s="352"/>
    </row>
    <row r="12" spans="1:20" ht="13">
      <c r="A12" s="217" t="s">
        <v>687</v>
      </c>
      <c r="B12" s="204">
        <v>797.67</v>
      </c>
      <c r="C12" s="204">
        <v>0</v>
      </c>
      <c r="D12" s="204">
        <v>227.13</v>
      </c>
      <c r="E12" s="204">
        <v>1024.8</v>
      </c>
      <c r="F12" s="204">
        <v>0</v>
      </c>
      <c r="G12" s="204">
        <v>0</v>
      </c>
      <c r="H12" s="204">
        <v>14.061</v>
      </c>
      <c r="I12" s="204">
        <v>1038.8610000000001</v>
      </c>
      <c r="J12" s="352"/>
      <c r="K12" s="352"/>
      <c r="L12" s="352"/>
      <c r="M12" s="352"/>
      <c r="N12" s="352"/>
      <c r="O12" s="352"/>
      <c r="P12" s="352"/>
      <c r="Q12" s="352"/>
      <c r="R12" s="352"/>
      <c r="S12" s="352"/>
      <c r="T12" s="352"/>
    </row>
    <row r="13" spans="1:20" ht="13">
      <c r="A13" s="210" t="s">
        <v>383</v>
      </c>
      <c r="B13" s="204">
        <v>5087.5929999999998</v>
      </c>
      <c r="C13" s="204">
        <v>0</v>
      </c>
      <c r="D13" s="204">
        <v>0</v>
      </c>
      <c r="E13" s="204">
        <v>5087.5929999999998</v>
      </c>
      <c r="F13" s="204">
        <v>-538.11900000000003</v>
      </c>
      <c r="G13" s="204">
        <v>-186.357</v>
      </c>
      <c r="H13" s="204">
        <v>69.078999999999994</v>
      </c>
      <c r="I13" s="204">
        <v>4432.1959999999999</v>
      </c>
      <c r="J13" s="352"/>
      <c r="K13" s="352"/>
      <c r="L13" s="352"/>
      <c r="M13" s="352"/>
      <c r="N13" s="352"/>
      <c r="O13" s="352"/>
      <c r="P13" s="352"/>
      <c r="Q13" s="352"/>
      <c r="R13" s="352"/>
      <c r="S13" s="352"/>
      <c r="T13" s="352"/>
    </row>
    <row r="14" spans="1:20" ht="26">
      <c r="A14" s="216" t="s">
        <v>686</v>
      </c>
      <c r="B14" s="204">
        <v>1392.4760000000001</v>
      </c>
      <c r="C14" s="204">
        <v>0</v>
      </c>
      <c r="D14" s="204">
        <v>0</v>
      </c>
      <c r="E14" s="209">
        <v>1392.4760000000001</v>
      </c>
      <c r="F14" s="204">
        <v>0</v>
      </c>
      <c r="G14" s="204">
        <v>482.10899999999998</v>
      </c>
      <c r="H14" s="204">
        <v>62.283000000000001</v>
      </c>
      <c r="I14" s="204">
        <v>1936.8679999999999</v>
      </c>
      <c r="J14" s="352"/>
      <c r="K14" s="352"/>
      <c r="L14" s="352"/>
      <c r="M14" s="352"/>
      <c r="N14" s="352"/>
      <c r="O14" s="352"/>
      <c r="P14" s="352"/>
      <c r="Q14" s="352"/>
      <c r="R14" s="352"/>
      <c r="S14" s="352"/>
      <c r="T14" s="352"/>
    </row>
    <row r="15" spans="1:20" ht="13">
      <c r="A15" s="210" t="s">
        <v>45</v>
      </c>
      <c r="B15" s="204">
        <v>74.460999999999999</v>
      </c>
      <c r="C15" s="204">
        <v>0</v>
      </c>
      <c r="D15" s="204">
        <v>0</v>
      </c>
      <c r="E15" s="204">
        <v>74.460999999999999</v>
      </c>
      <c r="F15" s="204">
        <v>6.9740000000000002</v>
      </c>
      <c r="G15" s="204">
        <v>0</v>
      </c>
      <c r="H15" s="204">
        <v>-81.435000000000002</v>
      </c>
      <c r="I15" s="204">
        <v>0</v>
      </c>
      <c r="J15" s="352"/>
      <c r="K15" s="352"/>
      <c r="L15" s="352"/>
      <c r="M15" s="352"/>
      <c r="N15" s="352"/>
      <c r="O15" s="352"/>
      <c r="P15" s="352"/>
      <c r="Q15" s="352"/>
      <c r="R15" s="352"/>
      <c r="S15" s="352"/>
      <c r="T15" s="352"/>
    </row>
    <row r="16" spans="1:20" ht="13">
      <c r="A16" s="210" t="s">
        <v>685</v>
      </c>
      <c r="B16" s="204">
        <v>76.162999999999997</v>
      </c>
      <c r="C16" s="204">
        <v>17</v>
      </c>
      <c r="D16" s="204">
        <v>0</v>
      </c>
      <c r="E16" s="204">
        <v>93.162999999999997</v>
      </c>
      <c r="F16" s="204">
        <v>-0.39800000000000002</v>
      </c>
      <c r="G16" s="204">
        <v>0</v>
      </c>
      <c r="H16" s="204">
        <v>-92.765000000000001</v>
      </c>
      <c r="I16" s="204">
        <v>0</v>
      </c>
      <c r="J16" s="352"/>
      <c r="K16" s="352"/>
      <c r="L16" s="352"/>
      <c r="M16" s="352"/>
      <c r="N16" s="352"/>
      <c r="O16" s="352"/>
      <c r="P16" s="352"/>
      <c r="Q16" s="352"/>
      <c r="R16" s="352"/>
      <c r="S16" s="352"/>
      <c r="T16" s="352"/>
    </row>
    <row r="17" spans="1:20" ht="13">
      <c r="A17" s="215" t="s">
        <v>684</v>
      </c>
      <c r="B17" s="204">
        <v>2.012</v>
      </c>
      <c r="C17" s="204">
        <v>0</v>
      </c>
      <c r="D17" s="204">
        <v>0</v>
      </c>
      <c r="E17" s="204">
        <v>2.012</v>
      </c>
      <c r="F17" s="204">
        <v>5.6749999999999998</v>
      </c>
      <c r="G17" s="204">
        <v>0</v>
      </c>
      <c r="H17" s="204">
        <v>-7.6870000000000003</v>
      </c>
      <c r="I17" s="204">
        <v>0</v>
      </c>
      <c r="J17" s="352"/>
      <c r="K17" s="352"/>
      <c r="L17" s="352"/>
      <c r="M17" s="352"/>
      <c r="N17" s="352"/>
      <c r="O17" s="352"/>
      <c r="P17" s="352"/>
      <c r="Q17" s="352"/>
      <c r="R17" s="352"/>
      <c r="S17" s="352"/>
      <c r="T17" s="352"/>
    </row>
    <row r="18" spans="1:20" ht="13">
      <c r="A18" s="214"/>
      <c r="B18" s="204"/>
      <c r="C18" s="204"/>
      <c r="D18" s="204"/>
      <c r="E18" s="204"/>
      <c r="F18" s="204"/>
      <c r="G18" s="204"/>
      <c r="H18" s="204"/>
      <c r="I18" s="204"/>
      <c r="J18" s="352"/>
      <c r="K18" s="352"/>
      <c r="L18" s="352"/>
      <c r="M18" s="352"/>
      <c r="N18" s="352"/>
      <c r="O18" s="352"/>
      <c r="P18" s="352"/>
      <c r="Q18" s="352"/>
      <c r="R18" s="352"/>
      <c r="S18" s="352"/>
      <c r="T18" s="352"/>
    </row>
    <row r="19" spans="1:20" s="353" customFormat="1" ht="13">
      <c r="A19" s="211" t="s">
        <v>815</v>
      </c>
      <c r="B19" s="206">
        <v>-3879.623</v>
      </c>
      <c r="C19" s="206">
        <v>0</v>
      </c>
      <c r="D19" s="206">
        <v>0</v>
      </c>
      <c r="E19" s="206">
        <v>-3879.623</v>
      </c>
      <c r="F19" s="206">
        <v>0</v>
      </c>
      <c r="G19" s="206">
        <v>0</v>
      </c>
      <c r="H19" s="206">
        <v>-118.726</v>
      </c>
      <c r="I19" s="206">
        <v>-3998.3490000000002</v>
      </c>
      <c r="J19" s="352"/>
      <c r="K19" s="352"/>
      <c r="L19" s="352"/>
      <c r="M19" s="352"/>
      <c r="N19" s="352"/>
      <c r="O19" s="352"/>
      <c r="P19" s="352"/>
      <c r="Q19" s="352"/>
      <c r="R19" s="352"/>
      <c r="S19" s="352"/>
      <c r="T19" s="352"/>
    </row>
    <row r="20" spans="1:20" ht="13">
      <c r="A20" s="210" t="s">
        <v>42</v>
      </c>
      <c r="B20" s="204">
        <v>-5453.2309999999998</v>
      </c>
      <c r="C20" s="204">
        <v>0</v>
      </c>
      <c r="D20" s="204">
        <v>0</v>
      </c>
      <c r="E20" s="209">
        <v>-5453.2309999999998</v>
      </c>
      <c r="F20" s="204">
        <v>0</v>
      </c>
      <c r="G20" s="204">
        <v>0</v>
      </c>
      <c r="H20" s="204">
        <v>-133.756</v>
      </c>
      <c r="I20" s="204">
        <v>-5586.9870000000001</v>
      </c>
      <c r="J20" s="352"/>
      <c r="K20" s="352"/>
      <c r="L20" s="352"/>
      <c r="M20" s="352"/>
      <c r="N20" s="352"/>
      <c r="O20" s="352"/>
      <c r="P20" s="352"/>
      <c r="Q20" s="352"/>
      <c r="R20" s="352"/>
      <c r="S20" s="352"/>
      <c r="T20" s="352"/>
    </row>
    <row r="21" spans="1:20" ht="13">
      <c r="A21" s="210" t="s">
        <v>680</v>
      </c>
      <c r="B21" s="204">
        <v>1573.6079999999999</v>
      </c>
      <c r="C21" s="204">
        <v>0</v>
      </c>
      <c r="D21" s="204">
        <v>0</v>
      </c>
      <c r="E21" s="209">
        <v>1573.6079999999999</v>
      </c>
      <c r="F21" s="204">
        <v>0</v>
      </c>
      <c r="G21" s="204">
        <v>0</v>
      </c>
      <c r="H21" s="204">
        <v>15.031000000000001</v>
      </c>
      <c r="I21" s="204">
        <v>1588.6389999999999</v>
      </c>
      <c r="J21" s="352"/>
      <c r="K21" s="352"/>
      <c r="L21" s="352"/>
      <c r="M21" s="352"/>
      <c r="N21" s="352"/>
      <c r="O21" s="352"/>
      <c r="P21" s="352"/>
      <c r="Q21" s="352"/>
      <c r="R21" s="352"/>
      <c r="S21" s="352"/>
      <c r="T21" s="352"/>
    </row>
    <row r="22" spans="1:20" s="353" customFormat="1" ht="13">
      <c r="A22" s="211" t="s">
        <v>679</v>
      </c>
      <c r="B22" s="206">
        <v>-322.25900000000001</v>
      </c>
      <c r="C22" s="206">
        <v>0</v>
      </c>
      <c r="D22" s="206">
        <v>0</v>
      </c>
      <c r="E22" s="206">
        <v>-322.25900000000001</v>
      </c>
      <c r="F22" s="206">
        <v>0</v>
      </c>
      <c r="G22" s="206">
        <v>0</v>
      </c>
      <c r="H22" s="206">
        <v>0</v>
      </c>
      <c r="I22" s="206">
        <v>-322.25900000000001</v>
      </c>
      <c r="J22" s="352"/>
      <c r="K22" s="352"/>
      <c r="L22" s="352"/>
      <c r="M22" s="352"/>
      <c r="N22" s="352"/>
      <c r="O22" s="352"/>
      <c r="P22" s="352"/>
      <c r="Q22" s="352"/>
      <c r="R22" s="352"/>
      <c r="S22" s="352"/>
      <c r="T22" s="352"/>
    </row>
    <row r="23" spans="1:20" ht="13">
      <c r="A23" s="212"/>
      <c r="B23" s="204"/>
      <c r="C23" s="204"/>
      <c r="D23" s="204"/>
      <c r="E23" s="204"/>
      <c r="F23" s="204"/>
      <c r="G23" s="204"/>
      <c r="H23" s="204"/>
      <c r="I23" s="204"/>
      <c r="J23" s="352"/>
      <c r="K23" s="352"/>
      <c r="L23" s="352"/>
      <c r="M23" s="352"/>
      <c r="N23" s="352"/>
      <c r="O23" s="352"/>
      <c r="P23" s="352"/>
      <c r="Q23" s="352"/>
      <c r="R23" s="352"/>
      <c r="S23" s="352"/>
      <c r="T23" s="352"/>
    </row>
    <row r="24" spans="1:20" ht="13">
      <c r="A24" s="211" t="s">
        <v>379</v>
      </c>
      <c r="B24" s="206">
        <v>-9812.3029999999999</v>
      </c>
      <c r="C24" s="206">
        <v>82</v>
      </c>
      <c r="D24" s="206">
        <v>-10.853</v>
      </c>
      <c r="E24" s="206">
        <v>-9741.1560000000009</v>
      </c>
      <c r="F24" s="206">
        <v>264.57100000000003</v>
      </c>
      <c r="G24" s="206">
        <v>-13.984</v>
      </c>
      <c r="H24" s="206">
        <v>-48.027000000000001</v>
      </c>
      <c r="I24" s="206">
        <v>-9538.5959999999995</v>
      </c>
      <c r="J24" s="352"/>
      <c r="K24" s="352"/>
      <c r="L24" s="352"/>
      <c r="M24" s="352"/>
      <c r="N24" s="352"/>
      <c r="O24" s="352"/>
      <c r="P24" s="352"/>
      <c r="Q24" s="352"/>
      <c r="R24" s="352"/>
      <c r="S24" s="352"/>
      <c r="T24" s="352"/>
    </row>
    <row r="25" spans="1:20" ht="13">
      <c r="A25" s="210" t="s">
        <v>678</v>
      </c>
      <c r="B25" s="204">
        <v>-8593.7049999999999</v>
      </c>
      <c r="C25" s="204">
        <v>82</v>
      </c>
      <c r="D25" s="204">
        <v>0</v>
      </c>
      <c r="E25" s="209">
        <v>-8511.7049999999999</v>
      </c>
      <c r="F25" s="204">
        <v>227.61600000000001</v>
      </c>
      <c r="G25" s="204">
        <v>-13.984</v>
      </c>
      <c r="H25" s="204">
        <v>-28.855</v>
      </c>
      <c r="I25" s="204">
        <v>-8326.9290000000001</v>
      </c>
      <c r="J25" s="352"/>
      <c r="K25" s="352"/>
      <c r="L25" s="352"/>
      <c r="M25" s="352"/>
      <c r="N25" s="352"/>
      <c r="O25" s="352"/>
      <c r="P25" s="352"/>
      <c r="Q25" s="352"/>
      <c r="R25" s="352"/>
      <c r="S25" s="352"/>
      <c r="T25" s="352"/>
    </row>
    <row r="26" spans="1:20" ht="13">
      <c r="A26" s="210" t="s">
        <v>677</v>
      </c>
      <c r="B26" s="204">
        <v>-967.226</v>
      </c>
      <c r="C26" s="204">
        <v>0</v>
      </c>
      <c r="D26" s="204">
        <v>-10.853</v>
      </c>
      <c r="E26" s="209">
        <v>-978.07899999999995</v>
      </c>
      <c r="F26" s="204">
        <v>36.954999999999998</v>
      </c>
      <c r="G26" s="204">
        <v>0</v>
      </c>
      <c r="H26" s="204">
        <v>-19.172000000000001</v>
      </c>
      <c r="I26" s="204">
        <v>-960.29600000000005</v>
      </c>
      <c r="J26" s="352"/>
      <c r="K26" s="352"/>
      <c r="L26" s="352"/>
      <c r="M26" s="352"/>
      <c r="N26" s="352"/>
      <c r="O26" s="352"/>
      <c r="P26" s="352"/>
      <c r="Q26" s="352"/>
      <c r="R26" s="352"/>
      <c r="S26" s="352"/>
      <c r="T26" s="352"/>
    </row>
    <row r="27" spans="1:20" ht="13">
      <c r="A27" s="210" t="s">
        <v>676</v>
      </c>
      <c r="B27" s="204">
        <v>-251.37200000000001</v>
      </c>
      <c r="C27" s="204">
        <v>0</v>
      </c>
      <c r="D27" s="204">
        <v>0</v>
      </c>
      <c r="E27" s="209">
        <v>-251.37200000000001</v>
      </c>
      <c r="F27" s="204">
        <v>0</v>
      </c>
      <c r="G27" s="204">
        <v>0</v>
      </c>
      <c r="H27" s="204">
        <v>0</v>
      </c>
      <c r="I27" s="204">
        <v>-251.37200000000001</v>
      </c>
      <c r="J27" s="352"/>
      <c r="K27" s="352"/>
      <c r="L27" s="352"/>
      <c r="M27" s="352"/>
      <c r="N27" s="352"/>
      <c r="O27" s="352"/>
      <c r="P27" s="352"/>
      <c r="Q27" s="352"/>
      <c r="R27" s="352"/>
      <c r="S27" s="352"/>
      <c r="T27" s="352"/>
    </row>
    <row r="28" spans="1:20" ht="13">
      <c r="A28" s="210"/>
      <c r="B28" s="204"/>
      <c r="C28" s="204"/>
      <c r="D28" s="204"/>
      <c r="E28" s="204"/>
      <c r="F28" s="204"/>
      <c r="G28" s="204"/>
      <c r="H28" s="204"/>
      <c r="I28" s="204"/>
      <c r="J28" s="352"/>
      <c r="K28" s="352"/>
      <c r="L28" s="352"/>
      <c r="M28" s="352"/>
      <c r="N28" s="352"/>
      <c r="O28" s="352"/>
      <c r="P28" s="352"/>
      <c r="Q28" s="352"/>
      <c r="R28" s="352"/>
      <c r="S28" s="352"/>
      <c r="T28" s="352"/>
    </row>
    <row r="29" spans="1:20" ht="13">
      <c r="A29" s="205" t="s">
        <v>675</v>
      </c>
      <c r="B29" s="206">
        <v>5384.6490000000003</v>
      </c>
      <c r="C29" s="206">
        <v>99</v>
      </c>
      <c r="D29" s="206">
        <v>216.27699999999999</v>
      </c>
      <c r="E29" s="206">
        <v>5699.9260000000004</v>
      </c>
      <c r="F29" s="206">
        <v>-336.35</v>
      </c>
      <c r="G29" s="206">
        <v>0</v>
      </c>
      <c r="H29" s="206">
        <v>-19.366</v>
      </c>
      <c r="I29" s="206">
        <v>5344.21</v>
      </c>
      <c r="J29" s="352"/>
      <c r="K29" s="352"/>
      <c r="L29" s="352"/>
      <c r="M29" s="352"/>
      <c r="N29" s="352"/>
      <c r="O29" s="352"/>
      <c r="P29" s="352"/>
      <c r="Q29" s="352"/>
      <c r="R29" s="352"/>
      <c r="S29" s="352"/>
      <c r="T29" s="352"/>
    </row>
    <row r="30" spans="1:20" ht="13">
      <c r="A30" s="207" t="s">
        <v>674</v>
      </c>
      <c r="B30" s="206">
        <v>-1438.8040000000001</v>
      </c>
      <c r="C30" s="206">
        <v>-34</v>
      </c>
      <c r="D30" s="206">
        <v>-216.27699999999999</v>
      </c>
      <c r="E30" s="206">
        <v>-1689.0809999999999</v>
      </c>
      <c r="F30" s="206">
        <v>104.294</v>
      </c>
      <c r="G30" s="206">
        <v>0</v>
      </c>
      <c r="H30" s="204">
        <v>8.0020000000000007</v>
      </c>
      <c r="I30" s="206">
        <v>-1576.7850000000001</v>
      </c>
      <c r="J30" s="352"/>
      <c r="K30" s="352"/>
      <c r="L30" s="352"/>
      <c r="M30" s="352"/>
      <c r="N30" s="352"/>
      <c r="O30" s="352"/>
      <c r="P30" s="352"/>
      <c r="Q30" s="352"/>
      <c r="R30" s="352"/>
      <c r="S30" s="352"/>
      <c r="T30" s="352"/>
    </row>
    <row r="31" spans="1:20" ht="13">
      <c r="A31" s="205" t="s">
        <v>673</v>
      </c>
      <c r="B31" s="206">
        <v>-28.567</v>
      </c>
      <c r="C31" s="206">
        <v>0</v>
      </c>
      <c r="D31" s="206">
        <v>0</v>
      </c>
      <c r="E31" s="206">
        <v>-28.567</v>
      </c>
      <c r="F31" s="206">
        <v>0</v>
      </c>
      <c r="G31" s="206">
        <v>0</v>
      </c>
      <c r="H31" s="204">
        <v>28.567</v>
      </c>
      <c r="I31" s="206">
        <v>0</v>
      </c>
      <c r="J31" s="352"/>
      <c r="K31" s="352"/>
      <c r="L31" s="352"/>
      <c r="M31" s="352"/>
      <c r="N31" s="352"/>
      <c r="O31" s="352"/>
      <c r="P31" s="352"/>
      <c r="Q31" s="352"/>
      <c r="R31" s="352"/>
      <c r="S31" s="352"/>
      <c r="T31" s="352"/>
    </row>
    <row r="32" spans="1:20" ht="13">
      <c r="A32" s="205" t="s">
        <v>672</v>
      </c>
      <c r="B32" s="206">
        <v>-236.53800000000001</v>
      </c>
      <c r="C32" s="206">
        <v>0</v>
      </c>
      <c r="D32" s="206">
        <v>0</v>
      </c>
      <c r="E32" s="206">
        <v>-236.53800000000001</v>
      </c>
      <c r="F32" s="206">
        <v>232.05699999999999</v>
      </c>
      <c r="G32" s="206">
        <v>0</v>
      </c>
      <c r="H32" s="206">
        <v>-17.204000000000001</v>
      </c>
      <c r="I32" s="206">
        <v>-21.684999999999999</v>
      </c>
      <c r="J32" s="352"/>
      <c r="K32" s="352"/>
      <c r="L32" s="352"/>
      <c r="M32" s="352"/>
      <c r="N32" s="352"/>
      <c r="O32" s="352"/>
      <c r="P32" s="352"/>
      <c r="Q32" s="352"/>
      <c r="R32" s="352"/>
      <c r="S32" s="352"/>
      <c r="T32" s="352"/>
    </row>
    <row r="33" spans="1:20" ht="13">
      <c r="A33" s="205"/>
      <c r="B33" s="204"/>
      <c r="C33" s="204"/>
      <c r="D33" s="204"/>
      <c r="E33" s="204"/>
      <c r="F33" s="204"/>
      <c r="G33" s="204"/>
      <c r="H33" s="204"/>
      <c r="I33" s="204"/>
      <c r="J33" s="352"/>
      <c r="K33" s="352"/>
      <c r="L33" s="352"/>
      <c r="M33" s="352"/>
      <c r="N33" s="352"/>
      <c r="O33" s="352"/>
      <c r="P33" s="352"/>
      <c r="Q33" s="352"/>
      <c r="R33" s="352"/>
      <c r="S33" s="352"/>
      <c r="T33" s="352"/>
    </row>
    <row r="34" spans="1:20" ht="13.5" thickBot="1">
      <c r="A34" s="203" t="s">
        <v>46</v>
      </c>
      <c r="B34" s="202">
        <v>3680.74</v>
      </c>
      <c r="C34" s="202">
        <v>65</v>
      </c>
      <c r="D34" s="202">
        <v>0</v>
      </c>
      <c r="E34" s="202">
        <v>3745.74</v>
      </c>
      <c r="F34" s="202">
        <v>0</v>
      </c>
      <c r="G34" s="202">
        <v>0</v>
      </c>
      <c r="H34" s="202">
        <v>0</v>
      </c>
      <c r="I34" s="202">
        <v>3745.74</v>
      </c>
      <c r="J34" s="352"/>
      <c r="K34" s="352"/>
      <c r="L34" s="352"/>
      <c r="M34" s="352"/>
      <c r="N34" s="352"/>
      <c r="O34" s="352"/>
      <c r="P34" s="352"/>
      <c r="Q34" s="352"/>
      <c r="R34" s="352"/>
      <c r="S34" s="352"/>
      <c r="T34" s="352"/>
    </row>
    <row r="35" spans="1:20" ht="13">
      <c r="B35" s="206"/>
      <c r="E35" s="221"/>
      <c r="F35" s="221"/>
      <c r="G35" s="221"/>
      <c r="I35" s="352"/>
    </row>
    <row r="36" spans="1:20">
      <c r="E36" s="221"/>
      <c r="F36" s="221"/>
      <c r="G36" s="221"/>
      <c r="I36" s="221" t="s">
        <v>820</v>
      </c>
    </row>
    <row r="37" spans="1:20" ht="13">
      <c r="A37" s="355"/>
      <c r="B37" s="354"/>
      <c r="C37" s="354"/>
      <c r="D37" s="354"/>
      <c r="E37" s="354"/>
      <c r="F37" s="354"/>
      <c r="G37" s="354"/>
      <c r="H37" s="354"/>
      <c r="I37" s="354"/>
    </row>
    <row r="38" spans="1:20" ht="12.75" customHeight="1">
      <c r="A38" s="1893" t="s">
        <v>832</v>
      </c>
      <c r="B38" s="1938"/>
      <c r="C38" s="1938"/>
      <c r="D38" s="1938"/>
      <c r="E38" s="1938"/>
      <c r="F38" s="529"/>
      <c r="G38" s="529"/>
      <c r="H38" s="1938"/>
      <c r="I38" s="1938"/>
    </row>
    <row r="39" spans="1:20" ht="17.25" customHeight="1">
      <c r="A39" s="1890"/>
      <c r="B39" s="1939" t="s">
        <v>697</v>
      </c>
      <c r="C39" s="1939" t="s">
        <v>696</v>
      </c>
      <c r="D39" s="1939" t="s">
        <v>695</v>
      </c>
      <c r="E39" s="1939" t="s">
        <v>694</v>
      </c>
      <c r="F39" s="1939" t="s">
        <v>693</v>
      </c>
      <c r="G39" s="1939" t="s">
        <v>692</v>
      </c>
      <c r="H39" s="1939" t="s">
        <v>691</v>
      </c>
      <c r="I39" s="1939" t="s">
        <v>690</v>
      </c>
    </row>
    <row r="40" spans="1:20" ht="17.25" customHeight="1">
      <c r="A40" s="1890"/>
      <c r="B40" s="1940"/>
      <c r="C40" s="1940"/>
      <c r="D40" s="1940"/>
      <c r="E40" s="1941"/>
      <c r="F40" s="1941"/>
      <c r="G40" s="1941"/>
      <c r="H40" s="1941"/>
      <c r="I40" s="1940"/>
    </row>
    <row r="41" spans="1:20" ht="12.75" customHeight="1">
      <c r="A41" s="349"/>
      <c r="B41" s="219"/>
      <c r="C41" s="219"/>
      <c r="D41" s="220"/>
      <c r="E41" s="219"/>
      <c r="F41" s="219"/>
      <c r="G41" s="219"/>
      <c r="H41" s="219"/>
    </row>
    <row r="42" spans="1:20" ht="13">
      <c r="A42" s="212" t="s">
        <v>16</v>
      </c>
      <c r="B42" s="206">
        <v>16458.293000000001</v>
      </c>
      <c r="C42" s="206">
        <v>117</v>
      </c>
      <c r="D42" s="206">
        <v>2767.8069999999998</v>
      </c>
      <c r="E42" s="206">
        <v>19343.099999999999</v>
      </c>
      <c r="F42" s="206">
        <v>-451.33100000000002</v>
      </c>
      <c r="G42" s="206">
        <v>39.49</v>
      </c>
      <c r="H42" s="206">
        <v>76.153999999999996</v>
      </c>
      <c r="I42" s="206">
        <v>19007.413</v>
      </c>
      <c r="K42" s="352"/>
      <c r="L42" s="352"/>
      <c r="M42" s="352"/>
      <c r="N42" s="352"/>
      <c r="O42" s="352"/>
      <c r="P42" s="352"/>
      <c r="Q42" s="352"/>
      <c r="R42" s="352"/>
    </row>
    <row r="43" spans="1:20" ht="13">
      <c r="A43" s="218"/>
      <c r="B43" s="204"/>
      <c r="C43" s="204"/>
      <c r="D43" s="204"/>
      <c r="E43" s="204"/>
      <c r="F43" s="204"/>
      <c r="G43" s="204"/>
      <c r="H43" s="204"/>
      <c r="I43" s="204"/>
      <c r="K43" s="352"/>
      <c r="L43" s="352"/>
      <c r="M43" s="352"/>
      <c r="N43" s="352"/>
      <c r="O43" s="352"/>
      <c r="P43" s="352"/>
      <c r="Q43" s="352"/>
      <c r="R43" s="352"/>
    </row>
    <row r="44" spans="1:20" ht="13">
      <c r="A44" s="210" t="s">
        <v>689</v>
      </c>
      <c r="B44" s="204">
        <v>10169.455</v>
      </c>
      <c r="C44" s="204">
        <v>0</v>
      </c>
      <c r="D44" s="204">
        <v>2767.8069999999998</v>
      </c>
      <c r="E44" s="204">
        <v>12937.262000000001</v>
      </c>
      <c r="F44" s="204">
        <v>-85.597999999999999</v>
      </c>
      <c r="G44" s="204">
        <v>-324.08499999999998</v>
      </c>
      <c r="H44" s="204">
        <v>311.20999999999998</v>
      </c>
      <c r="I44" s="204">
        <v>12838.788</v>
      </c>
      <c r="K44" s="352"/>
      <c r="L44" s="352"/>
      <c r="M44" s="352"/>
      <c r="N44" s="352"/>
      <c r="O44" s="352"/>
      <c r="P44" s="352"/>
      <c r="Q44" s="352"/>
      <c r="R44" s="352"/>
    </row>
    <row r="45" spans="1:20" ht="13">
      <c r="A45" s="217" t="s">
        <v>688</v>
      </c>
      <c r="B45" s="204">
        <v>11801.562</v>
      </c>
      <c r="C45" s="204">
        <v>0</v>
      </c>
      <c r="D45" s="204">
        <v>0</v>
      </c>
      <c r="E45" s="204">
        <v>11801.562</v>
      </c>
      <c r="F45" s="204">
        <v>-85.597999999999999</v>
      </c>
      <c r="G45" s="204">
        <v>-324.08499999999998</v>
      </c>
      <c r="H45" s="204">
        <v>305.14600000000002</v>
      </c>
      <c r="I45" s="204">
        <v>11697.025</v>
      </c>
      <c r="K45" s="352"/>
      <c r="L45" s="352"/>
      <c r="M45" s="352"/>
      <c r="N45" s="352"/>
      <c r="O45" s="352"/>
      <c r="P45" s="352"/>
      <c r="Q45" s="352"/>
      <c r="R45" s="352"/>
    </row>
    <row r="46" spans="1:20" ht="13">
      <c r="A46" s="217" t="s">
        <v>687</v>
      </c>
      <c r="B46" s="204">
        <v>-1632.107</v>
      </c>
      <c r="C46" s="204">
        <v>0</v>
      </c>
      <c r="D46" s="204">
        <v>2767.8069999999998</v>
      </c>
      <c r="E46" s="204">
        <v>1135.7</v>
      </c>
      <c r="F46" s="204">
        <v>0</v>
      </c>
      <c r="G46" s="204">
        <v>0</v>
      </c>
      <c r="H46" s="204">
        <v>6.0629999999999997</v>
      </c>
      <c r="I46" s="204">
        <v>1141.7629999999999</v>
      </c>
      <c r="K46" s="352"/>
      <c r="L46" s="352"/>
      <c r="M46" s="352"/>
      <c r="N46" s="352"/>
      <c r="O46" s="352"/>
      <c r="P46" s="352"/>
      <c r="Q46" s="352"/>
      <c r="R46" s="352"/>
    </row>
    <row r="47" spans="1:20" ht="13">
      <c r="A47" s="210" t="s">
        <v>383</v>
      </c>
      <c r="B47" s="204">
        <v>4820.41</v>
      </c>
      <c r="C47" s="204">
        <v>0</v>
      </c>
      <c r="D47" s="204">
        <v>0</v>
      </c>
      <c r="E47" s="204">
        <v>4820.41</v>
      </c>
      <c r="F47" s="204">
        <v>-373.43099999999998</v>
      </c>
      <c r="G47" s="204">
        <v>-196.15799999999999</v>
      </c>
      <c r="H47" s="204">
        <v>-17.614000000000001</v>
      </c>
      <c r="I47" s="204">
        <v>4233.2070000000003</v>
      </c>
      <c r="K47" s="352"/>
      <c r="L47" s="352"/>
      <c r="M47" s="352"/>
      <c r="N47" s="352"/>
      <c r="O47" s="352"/>
      <c r="P47" s="352"/>
      <c r="Q47" s="352"/>
      <c r="R47" s="352"/>
    </row>
    <row r="48" spans="1:20" ht="26">
      <c r="A48" s="216" t="s">
        <v>686</v>
      </c>
      <c r="B48" s="204">
        <v>1319.4739999999999</v>
      </c>
      <c r="C48" s="204">
        <v>0</v>
      </c>
      <c r="D48" s="204">
        <v>0</v>
      </c>
      <c r="E48" s="209">
        <v>1319.4739999999999</v>
      </c>
      <c r="F48" s="204">
        <v>0</v>
      </c>
      <c r="G48" s="204">
        <v>559.73400000000004</v>
      </c>
      <c r="H48" s="204">
        <v>56.210999999999999</v>
      </c>
      <c r="I48" s="204">
        <v>1935.4190000000001</v>
      </c>
      <c r="K48" s="352"/>
      <c r="L48" s="352"/>
      <c r="M48" s="352"/>
      <c r="N48" s="352"/>
      <c r="O48" s="352"/>
      <c r="P48" s="352"/>
      <c r="Q48" s="352"/>
      <c r="R48" s="352"/>
    </row>
    <row r="49" spans="1:18" ht="13">
      <c r="A49" s="210" t="s">
        <v>45</v>
      </c>
      <c r="B49" s="204">
        <v>80.909000000000006</v>
      </c>
      <c r="C49" s="204">
        <v>0</v>
      </c>
      <c r="D49" s="204">
        <v>0</v>
      </c>
      <c r="E49" s="204">
        <v>80.909000000000006</v>
      </c>
      <c r="F49" s="204">
        <v>6.4139999999999997</v>
      </c>
      <c r="G49" s="204">
        <v>0</v>
      </c>
      <c r="H49" s="204">
        <v>-87.322999999999993</v>
      </c>
      <c r="I49" s="204">
        <v>0</v>
      </c>
      <c r="K49" s="352"/>
      <c r="L49" s="352"/>
      <c r="M49" s="352"/>
      <c r="N49" s="352"/>
      <c r="O49" s="352"/>
      <c r="P49" s="352"/>
      <c r="Q49" s="352"/>
      <c r="R49" s="352"/>
    </row>
    <row r="50" spans="1:18" ht="13">
      <c r="A50" s="210" t="s">
        <v>685</v>
      </c>
      <c r="B50" s="204">
        <v>6.4029999999999996</v>
      </c>
      <c r="C50" s="204">
        <v>117</v>
      </c>
      <c r="D50" s="204">
        <v>0</v>
      </c>
      <c r="E50" s="204">
        <v>123.40300000000001</v>
      </c>
      <c r="F50" s="204">
        <v>0</v>
      </c>
      <c r="G50" s="204">
        <v>0</v>
      </c>
      <c r="H50" s="204">
        <v>-123.404</v>
      </c>
      <c r="I50" s="204">
        <v>0</v>
      </c>
      <c r="K50" s="352"/>
      <c r="L50" s="352"/>
      <c r="M50" s="352"/>
      <c r="N50" s="352"/>
      <c r="O50" s="352"/>
      <c r="P50" s="352"/>
      <c r="Q50" s="352"/>
      <c r="R50" s="352"/>
    </row>
    <row r="51" spans="1:18" ht="13">
      <c r="A51" s="215" t="s">
        <v>684</v>
      </c>
      <c r="B51" s="204">
        <v>61.642000000000003</v>
      </c>
      <c r="C51" s="204">
        <v>0</v>
      </c>
      <c r="D51" s="204">
        <v>0</v>
      </c>
      <c r="E51" s="204">
        <v>61.642000000000003</v>
      </c>
      <c r="F51" s="204">
        <v>1.284</v>
      </c>
      <c r="G51" s="204">
        <v>0</v>
      </c>
      <c r="H51" s="204">
        <v>-62.926000000000002</v>
      </c>
      <c r="I51" s="204">
        <v>0</v>
      </c>
      <c r="K51" s="352"/>
      <c r="L51" s="352"/>
      <c r="M51" s="352"/>
      <c r="N51" s="352"/>
      <c r="O51" s="352"/>
      <c r="P51" s="352"/>
      <c r="Q51" s="352"/>
      <c r="R51" s="352"/>
    </row>
    <row r="52" spans="1:18" ht="13">
      <c r="A52" s="214"/>
      <c r="B52" s="204"/>
      <c r="C52" s="204"/>
      <c r="D52" s="204"/>
      <c r="E52" s="204"/>
      <c r="F52" s="204"/>
      <c r="G52" s="204"/>
      <c r="H52" s="204"/>
      <c r="I52" s="204"/>
      <c r="K52" s="352"/>
      <c r="L52" s="352"/>
      <c r="M52" s="352"/>
      <c r="N52" s="352"/>
      <c r="O52" s="352"/>
      <c r="P52" s="352"/>
      <c r="Q52" s="352"/>
      <c r="R52" s="352"/>
    </row>
    <row r="53" spans="1:18" ht="13">
      <c r="A53" s="211" t="s">
        <v>815</v>
      </c>
      <c r="B53" s="206">
        <v>-3656.5659999999998</v>
      </c>
      <c r="C53" s="206">
        <v>0</v>
      </c>
      <c r="D53" s="206">
        <v>0</v>
      </c>
      <c r="E53" s="206">
        <v>-3656.5659999999998</v>
      </c>
      <c r="F53" s="206">
        <v>0</v>
      </c>
      <c r="G53" s="206">
        <v>0</v>
      </c>
      <c r="H53" s="206">
        <v>-122.18300000000001</v>
      </c>
      <c r="I53" s="206">
        <v>-3778.7489999999998</v>
      </c>
      <c r="K53" s="352"/>
      <c r="L53" s="352"/>
      <c r="M53" s="352"/>
      <c r="N53" s="352"/>
      <c r="O53" s="352"/>
      <c r="P53" s="352"/>
      <c r="Q53" s="352"/>
      <c r="R53" s="352"/>
    </row>
    <row r="54" spans="1:18" ht="13">
      <c r="A54" s="210" t="s">
        <v>42</v>
      </c>
      <c r="B54" s="204">
        <v>-4971.5469999999996</v>
      </c>
      <c r="C54" s="204">
        <v>0</v>
      </c>
      <c r="D54" s="204">
        <v>0</v>
      </c>
      <c r="E54" s="209">
        <v>-4971.5469999999996</v>
      </c>
      <c r="F54" s="204">
        <v>0</v>
      </c>
      <c r="G54" s="204">
        <v>0</v>
      </c>
      <c r="H54" s="204">
        <v>-138.798</v>
      </c>
      <c r="I54" s="204">
        <v>-5110.3450000000003</v>
      </c>
      <c r="K54" s="352"/>
      <c r="L54" s="352"/>
      <c r="M54" s="352"/>
      <c r="N54" s="352"/>
      <c r="O54" s="352"/>
      <c r="P54" s="352"/>
      <c r="Q54" s="352"/>
      <c r="R54" s="352"/>
    </row>
    <row r="55" spans="1:18" ht="13">
      <c r="A55" s="210" t="s">
        <v>680</v>
      </c>
      <c r="B55" s="204">
        <v>1314.981</v>
      </c>
      <c r="C55" s="204">
        <v>0</v>
      </c>
      <c r="D55" s="204">
        <v>0</v>
      </c>
      <c r="E55" s="209">
        <v>1314.981</v>
      </c>
      <c r="F55" s="204">
        <v>0</v>
      </c>
      <c r="G55" s="204">
        <v>0</v>
      </c>
      <c r="H55" s="204">
        <v>16.614999999999998</v>
      </c>
      <c r="I55" s="204">
        <v>1331.596</v>
      </c>
      <c r="K55" s="352"/>
      <c r="L55" s="352"/>
      <c r="M55" s="352"/>
      <c r="N55" s="352"/>
      <c r="O55" s="352"/>
      <c r="P55" s="352"/>
      <c r="Q55" s="352"/>
      <c r="R55" s="352"/>
    </row>
    <row r="56" spans="1:18" ht="13">
      <c r="A56" s="211" t="s">
        <v>679</v>
      </c>
      <c r="B56" s="206">
        <v>-384.87400000000002</v>
      </c>
      <c r="C56" s="206">
        <v>0</v>
      </c>
      <c r="D56" s="206">
        <v>0</v>
      </c>
      <c r="E56" s="206">
        <v>-384.87400000000002</v>
      </c>
      <c r="F56" s="206">
        <v>0</v>
      </c>
      <c r="G56" s="206">
        <v>0</v>
      </c>
      <c r="H56" s="206">
        <v>0</v>
      </c>
      <c r="I56" s="206">
        <v>-384.87400000000002</v>
      </c>
      <c r="K56" s="352"/>
      <c r="L56" s="352"/>
      <c r="M56" s="352"/>
      <c r="N56" s="352"/>
      <c r="O56" s="352"/>
      <c r="P56" s="352"/>
      <c r="Q56" s="352"/>
      <c r="R56" s="352"/>
    </row>
    <row r="57" spans="1:18" ht="13">
      <c r="A57" s="212"/>
      <c r="B57" s="204"/>
      <c r="C57" s="204"/>
      <c r="D57" s="204"/>
      <c r="E57" s="204"/>
      <c r="F57" s="204"/>
      <c r="G57" s="204"/>
      <c r="H57" s="204"/>
      <c r="I57" s="204"/>
      <c r="K57" s="352"/>
      <c r="L57" s="352"/>
      <c r="M57" s="352"/>
      <c r="N57" s="352"/>
      <c r="O57" s="352"/>
      <c r="P57" s="352"/>
      <c r="Q57" s="352"/>
      <c r="R57" s="352"/>
    </row>
    <row r="58" spans="1:18" ht="13">
      <c r="A58" s="211" t="s">
        <v>379</v>
      </c>
      <c r="B58" s="206">
        <v>-9497.5879999999997</v>
      </c>
      <c r="C58" s="206">
        <v>84</v>
      </c>
      <c r="D58" s="206">
        <v>-187.34399999999999</v>
      </c>
      <c r="E58" s="206">
        <v>-9600.9320000000007</v>
      </c>
      <c r="F58" s="206">
        <v>193.35</v>
      </c>
      <c r="G58" s="206">
        <v>-39.49</v>
      </c>
      <c r="H58" s="206">
        <v>6.5389999999999997</v>
      </c>
      <c r="I58" s="206">
        <v>-9440.5339999999997</v>
      </c>
      <c r="K58" s="352"/>
      <c r="L58" s="352"/>
      <c r="M58" s="352"/>
      <c r="N58" s="352"/>
      <c r="O58" s="352"/>
      <c r="P58" s="352"/>
      <c r="Q58" s="352"/>
      <c r="R58" s="352"/>
    </row>
    <row r="59" spans="1:18" ht="13">
      <c r="A59" s="210" t="s">
        <v>678</v>
      </c>
      <c r="B59" s="204">
        <v>-8483.4349999999995</v>
      </c>
      <c r="C59" s="204">
        <v>84</v>
      </c>
      <c r="D59" s="204">
        <v>0</v>
      </c>
      <c r="E59" s="209">
        <v>-8399.4349999999995</v>
      </c>
      <c r="F59" s="204">
        <v>160.64500000000001</v>
      </c>
      <c r="G59" s="204">
        <v>-39.49</v>
      </c>
      <c r="H59" s="204">
        <v>25.212</v>
      </c>
      <c r="I59" s="204">
        <v>-8253.0689999999995</v>
      </c>
      <c r="K59" s="352"/>
      <c r="L59" s="352"/>
      <c r="M59" s="352"/>
      <c r="N59" s="352"/>
      <c r="O59" s="352"/>
      <c r="P59" s="352"/>
      <c r="Q59" s="352"/>
      <c r="R59" s="352"/>
    </row>
    <row r="60" spans="1:18" ht="13">
      <c r="A60" s="210" t="s">
        <v>677</v>
      </c>
      <c r="B60" s="204">
        <v>-760.779</v>
      </c>
      <c r="C60" s="204">
        <v>0</v>
      </c>
      <c r="D60" s="204">
        <v>-187.34399999999999</v>
      </c>
      <c r="E60" s="209">
        <v>-948.12300000000005</v>
      </c>
      <c r="F60" s="204">
        <v>32.704999999999998</v>
      </c>
      <c r="G60" s="204">
        <v>0</v>
      </c>
      <c r="H60" s="204">
        <v>-18.672999999999998</v>
      </c>
      <c r="I60" s="204">
        <v>-934.09100000000001</v>
      </c>
      <c r="K60" s="352"/>
      <c r="L60" s="352"/>
      <c r="M60" s="352"/>
      <c r="N60" s="352"/>
      <c r="O60" s="352"/>
      <c r="P60" s="352"/>
      <c r="Q60" s="352"/>
      <c r="R60" s="352"/>
    </row>
    <row r="61" spans="1:18" ht="13">
      <c r="A61" s="210" t="s">
        <v>676</v>
      </c>
      <c r="B61" s="204">
        <v>-253.374</v>
      </c>
      <c r="C61" s="204">
        <v>0</v>
      </c>
      <c r="D61" s="204">
        <v>0</v>
      </c>
      <c r="E61" s="209">
        <v>-253.374</v>
      </c>
      <c r="F61" s="204">
        <v>0</v>
      </c>
      <c r="G61" s="204">
        <v>0</v>
      </c>
      <c r="H61" s="204">
        <v>0</v>
      </c>
      <c r="I61" s="204">
        <v>-253.374</v>
      </c>
      <c r="K61" s="352"/>
      <c r="L61" s="352"/>
      <c r="M61" s="352"/>
      <c r="N61" s="352"/>
      <c r="O61" s="352"/>
      <c r="P61" s="352"/>
      <c r="Q61" s="352"/>
      <c r="R61" s="352"/>
    </row>
    <row r="62" spans="1:18" ht="13">
      <c r="A62" s="205"/>
      <c r="B62" s="204"/>
      <c r="C62" s="204"/>
      <c r="D62" s="204"/>
      <c r="E62" s="204"/>
      <c r="F62" s="204"/>
      <c r="G62" s="204"/>
      <c r="H62" s="204"/>
      <c r="I62" s="204"/>
      <c r="K62" s="352"/>
      <c r="L62" s="352"/>
      <c r="M62" s="352"/>
      <c r="N62" s="352"/>
      <c r="O62" s="352"/>
      <c r="P62" s="352"/>
      <c r="Q62" s="352"/>
      <c r="R62" s="352"/>
    </row>
    <row r="63" spans="1:18" ht="13">
      <c r="A63" s="205" t="s">
        <v>675</v>
      </c>
      <c r="B63" s="206">
        <v>2919.2649999999999</v>
      </c>
      <c r="C63" s="206">
        <v>201</v>
      </c>
      <c r="D63" s="206">
        <v>2580.4630000000002</v>
      </c>
      <c r="E63" s="206">
        <v>5700.7280000000001</v>
      </c>
      <c r="F63" s="206">
        <v>-257.98099999999999</v>
      </c>
      <c r="G63" s="206">
        <v>0</v>
      </c>
      <c r="H63" s="206">
        <v>-39.49</v>
      </c>
      <c r="I63" s="206">
        <v>5403.2569999999996</v>
      </c>
      <c r="K63" s="352"/>
      <c r="L63" s="352"/>
      <c r="M63" s="352"/>
      <c r="N63" s="352"/>
      <c r="O63" s="352"/>
      <c r="P63" s="352"/>
      <c r="Q63" s="352"/>
      <c r="R63" s="352"/>
    </row>
    <row r="64" spans="1:18" ht="13">
      <c r="A64" s="207" t="s">
        <v>674</v>
      </c>
      <c r="B64" s="206">
        <v>1125.307</v>
      </c>
      <c r="C64" s="206">
        <v>-68.287000000000006</v>
      </c>
      <c r="D64" s="206">
        <v>-2580.4630000000002</v>
      </c>
      <c r="E64" s="206">
        <v>-1523.443</v>
      </c>
      <c r="F64" s="206">
        <v>86.608000000000004</v>
      </c>
      <c r="G64" s="206">
        <v>0</v>
      </c>
      <c r="H64" s="204">
        <v>-2.9319999999999999</v>
      </c>
      <c r="I64" s="206">
        <v>-1439.7670000000001</v>
      </c>
      <c r="K64" s="352"/>
      <c r="L64" s="352"/>
      <c r="M64" s="352"/>
      <c r="N64" s="352"/>
      <c r="O64" s="352"/>
      <c r="P64" s="352"/>
      <c r="Q64" s="352"/>
      <c r="R64" s="352"/>
    </row>
    <row r="65" spans="1:18" ht="13">
      <c r="A65" s="205" t="s">
        <v>673</v>
      </c>
      <c r="B65" s="206">
        <v>-56.832000000000001</v>
      </c>
      <c r="C65" s="206">
        <v>0</v>
      </c>
      <c r="D65" s="206">
        <v>0</v>
      </c>
      <c r="E65" s="206">
        <v>-56.832000000000001</v>
      </c>
      <c r="F65" s="206">
        <v>0</v>
      </c>
      <c r="G65" s="206">
        <v>0</v>
      </c>
      <c r="H65" s="204">
        <v>56.832000000000001</v>
      </c>
      <c r="I65" s="206">
        <v>0</v>
      </c>
      <c r="K65" s="352"/>
      <c r="L65" s="352"/>
      <c r="M65" s="352"/>
      <c r="N65" s="352"/>
      <c r="O65" s="352"/>
      <c r="P65" s="352"/>
      <c r="Q65" s="352"/>
      <c r="R65" s="352"/>
    </row>
    <row r="66" spans="1:18" ht="13">
      <c r="A66" s="205" t="s">
        <v>672</v>
      </c>
      <c r="B66" s="206">
        <v>-180.36500000000001</v>
      </c>
      <c r="C66" s="206">
        <v>0</v>
      </c>
      <c r="D66" s="206">
        <v>0</v>
      </c>
      <c r="E66" s="206">
        <v>-180.36500000000001</v>
      </c>
      <c r="F66" s="206">
        <v>171.374</v>
      </c>
      <c r="G66" s="206">
        <v>0</v>
      </c>
      <c r="H66" s="206">
        <v>-14.41</v>
      </c>
      <c r="I66" s="206">
        <v>-23.402000000000001</v>
      </c>
      <c r="K66" s="352"/>
      <c r="L66" s="352"/>
      <c r="M66" s="352"/>
      <c r="N66" s="352"/>
      <c r="O66" s="352"/>
      <c r="P66" s="352"/>
      <c r="Q66" s="352"/>
      <c r="R66" s="352"/>
    </row>
    <row r="67" spans="1:18" ht="13">
      <c r="A67" s="205"/>
      <c r="B67" s="204"/>
      <c r="C67" s="204"/>
      <c r="D67" s="204"/>
      <c r="E67" s="204"/>
      <c r="F67" s="204"/>
      <c r="G67" s="204"/>
      <c r="H67" s="204"/>
      <c r="I67" s="204"/>
      <c r="K67" s="352"/>
      <c r="L67" s="352"/>
      <c r="M67" s="352"/>
      <c r="N67" s="352"/>
      <c r="O67" s="352"/>
      <c r="P67" s="352"/>
      <c r="Q67" s="352"/>
      <c r="R67" s="352"/>
    </row>
    <row r="68" spans="1:18" ht="13.5" thickBot="1">
      <c r="A68" s="203" t="s">
        <v>46</v>
      </c>
      <c r="B68" s="202">
        <v>3807.375</v>
      </c>
      <c r="C68" s="202">
        <v>132.71299999999999</v>
      </c>
      <c r="D68" s="202">
        <v>0</v>
      </c>
      <c r="E68" s="202">
        <v>3940.0880000000002</v>
      </c>
      <c r="F68" s="202">
        <v>0</v>
      </c>
      <c r="G68" s="202">
        <v>0</v>
      </c>
      <c r="H68" s="202">
        <v>0</v>
      </c>
      <c r="I68" s="202">
        <v>3940.0880000000002</v>
      </c>
      <c r="K68" s="352"/>
      <c r="L68" s="352"/>
      <c r="M68" s="352"/>
      <c r="N68" s="352"/>
      <c r="O68" s="352"/>
      <c r="P68" s="352"/>
      <c r="Q68" s="352"/>
      <c r="R68" s="352"/>
    </row>
    <row r="69" spans="1:18" ht="13">
      <c r="B69" s="206"/>
      <c r="E69" s="221"/>
      <c r="F69" s="221"/>
      <c r="G69" s="221"/>
      <c r="I69" s="352"/>
    </row>
    <row r="70" spans="1:18">
      <c r="E70" s="221"/>
      <c r="F70" s="221"/>
      <c r="G70" s="221"/>
      <c r="I70" s="221" t="s">
        <v>820</v>
      </c>
    </row>
    <row r="71" spans="1:18">
      <c r="A71" s="351"/>
      <c r="B71" s="350"/>
      <c r="C71" s="350"/>
      <c r="D71" s="350"/>
      <c r="E71" s="350"/>
      <c r="F71" s="350"/>
      <c r="G71" s="350"/>
      <c r="H71" s="350"/>
      <c r="I71" s="350"/>
    </row>
    <row r="72" spans="1:18" ht="12.75" customHeight="1">
      <c r="A72" s="1893" t="s">
        <v>831</v>
      </c>
      <c r="B72" s="1938"/>
      <c r="C72" s="1938"/>
      <c r="D72" s="1938"/>
      <c r="E72" s="1938"/>
      <c r="F72" s="529"/>
      <c r="G72" s="529"/>
      <c r="H72" s="1938"/>
      <c r="I72" s="1938"/>
    </row>
    <row r="73" spans="1:18" ht="17.25" customHeight="1">
      <c r="A73" s="1890"/>
      <c r="B73" s="1939" t="s">
        <v>697</v>
      </c>
      <c r="C73" s="1939" t="s">
        <v>696</v>
      </c>
      <c r="D73" s="1939" t="s">
        <v>695</v>
      </c>
      <c r="E73" s="1939" t="s">
        <v>694</v>
      </c>
      <c r="F73" s="1939" t="s">
        <v>693</v>
      </c>
      <c r="G73" s="1939" t="s">
        <v>692</v>
      </c>
      <c r="H73" s="1939" t="s">
        <v>691</v>
      </c>
      <c r="I73" s="1939" t="s">
        <v>690</v>
      </c>
    </row>
    <row r="74" spans="1:18" ht="17.25" customHeight="1">
      <c r="A74" s="1890"/>
      <c r="B74" s="1940"/>
      <c r="C74" s="1940"/>
      <c r="D74" s="1940"/>
      <c r="E74" s="1941"/>
      <c r="F74" s="1941"/>
      <c r="G74" s="1941"/>
      <c r="H74" s="1941"/>
      <c r="I74" s="1940"/>
    </row>
    <row r="75" spans="1:18">
      <c r="A75" s="349"/>
      <c r="B75" s="219"/>
      <c r="C75" s="219"/>
      <c r="D75" s="220"/>
      <c r="E75" s="219"/>
      <c r="F75" s="219"/>
      <c r="G75" s="219"/>
      <c r="H75" s="219"/>
    </row>
    <row r="76" spans="1:18" ht="13">
      <c r="A76" s="212" t="s">
        <v>16</v>
      </c>
      <c r="B76" s="206">
        <v>18407.987000000001</v>
      </c>
      <c r="C76" s="206">
        <v>236.4</v>
      </c>
      <c r="D76" s="206">
        <v>-496.74799999999999</v>
      </c>
      <c r="E76" s="206">
        <v>18147.638999999999</v>
      </c>
      <c r="F76" s="206">
        <v>-424.88400000000001</v>
      </c>
      <c r="G76" s="206">
        <v>46.847999999999999</v>
      </c>
      <c r="H76" s="206">
        <v>86.923000000000002</v>
      </c>
      <c r="I76" s="206">
        <v>17856.525000000001</v>
      </c>
      <c r="K76" s="352"/>
      <c r="L76" s="352"/>
      <c r="M76" s="352"/>
      <c r="N76" s="352"/>
      <c r="O76" s="352"/>
      <c r="P76" s="352"/>
      <c r="Q76" s="352"/>
      <c r="R76" s="352"/>
    </row>
    <row r="77" spans="1:18" ht="13">
      <c r="A77" s="218"/>
      <c r="B77" s="204"/>
      <c r="C77" s="204"/>
      <c r="D77" s="204"/>
      <c r="E77" s="204"/>
      <c r="F77" s="204"/>
      <c r="G77" s="204"/>
      <c r="H77" s="204"/>
      <c r="I77" s="204"/>
      <c r="K77" s="352"/>
      <c r="L77" s="352"/>
      <c r="M77" s="352"/>
      <c r="N77" s="352"/>
      <c r="O77" s="352"/>
      <c r="P77" s="352"/>
      <c r="Q77" s="352"/>
      <c r="R77" s="352"/>
    </row>
    <row r="78" spans="1:18" ht="13">
      <c r="A78" s="210" t="s">
        <v>689</v>
      </c>
      <c r="B78" s="204">
        <v>12418.213</v>
      </c>
      <c r="C78" s="204">
        <v>0</v>
      </c>
      <c r="D78" s="204">
        <v>-496.74799999999999</v>
      </c>
      <c r="E78" s="204">
        <v>11921.465</v>
      </c>
      <c r="F78" s="204">
        <v>-78.108000000000004</v>
      </c>
      <c r="G78" s="204">
        <v>-236.399</v>
      </c>
      <c r="H78" s="204">
        <v>380.47199999999998</v>
      </c>
      <c r="I78" s="204">
        <v>11987.43</v>
      </c>
      <c r="K78" s="352"/>
      <c r="L78" s="352"/>
      <c r="M78" s="352"/>
      <c r="N78" s="352"/>
      <c r="O78" s="352"/>
      <c r="P78" s="352"/>
      <c r="Q78" s="352"/>
      <c r="R78" s="352"/>
    </row>
    <row r="79" spans="1:18" ht="13">
      <c r="A79" s="217" t="s">
        <v>688</v>
      </c>
      <c r="B79" s="204">
        <v>11231.065000000001</v>
      </c>
      <c r="C79" s="204">
        <v>0</v>
      </c>
      <c r="D79" s="204">
        <v>0</v>
      </c>
      <c r="E79" s="204">
        <v>11231.065000000001</v>
      </c>
      <c r="F79" s="204">
        <v>-78.108000000000004</v>
      </c>
      <c r="G79" s="204">
        <v>-236.399</v>
      </c>
      <c r="H79" s="204">
        <v>371.31900000000002</v>
      </c>
      <c r="I79" s="204">
        <v>11287.877</v>
      </c>
      <c r="K79" s="352"/>
      <c r="L79" s="352"/>
      <c r="M79" s="352"/>
      <c r="N79" s="352"/>
      <c r="O79" s="352"/>
      <c r="P79" s="352"/>
      <c r="Q79" s="352"/>
      <c r="R79" s="352"/>
    </row>
    <row r="80" spans="1:18" ht="13">
      <c r="A80" s="217" t="s">
        <v>687</v>
      </c>
      <c r="B80" s="204">
        <v>1187.1479999999999</v>
      </c>
      <c r="C80" s="204">
        <v>0</v>
      </c>
      <c r="D80" s="204">
        <v>-496.74799999999999</v>
      </c>
      <c r="E80" s="204">
        <v>690.4</v>
      </c>
      <c r="F80" s="204">
        <v>0</v>
      </c>
      <c r="G80" s="204">
        <v>0</v>
      </c>
      <c r="H80" s="204">
        <v>9.1530000000000005</v>
      </c>
      <c r="I80" s="204">
        <v>699.553</v>
      </c>
      <c r="K80" s="352"/>
      <c r="L80" s="352"/>
      <c r="M80" s="352"/>
      <c r="N80" s="352"/>
      <c r="O80" s="352"/>
      <c r="P80" s="352"/>
      <c r="Q80" s="352"/>
      <c r="R80" s="352"/>
    </row>
    <row r="81" spans="1:18" ht="13">
      <c r="A81" s="210" t="s">
        <v>383</v>
      </c>
      <c r="B81" s="204">
        <v>4672.2349999999997</v>
      </c>
      <c r="C81" s="204">
        <v>0</v>
      </c>
      <c r="D81" s="204">
        <v>0</v>
      </c>
      <c r="E81" s="204">
        <v>4672.2349999999997</v>
      </c>
      <c r="F81" s="204">
        <v>-355.24400000000003</v>
      </c>
      <c r="G81" s="204">
        <v>-162.79599999999999</v>
      </c>
      <c r="H81" s="204">
        <v>-32.093000000000004</v>
      </c>
      <c r="I81" s="204">
        <v>4122.1019999999999</v>
      </c>
      <c r="K81" s="352"/>
      <c r="L81" s="352"/>
      <c r="M81" s="352"/>
      <c r="N81" s="352"/>
      <c r="O81" s="352"/>
      <c r="P81" s="352"/>
      <c r="Q81" s="352"/>
      <c r="R81" s="352"/>
    </row>
    <row r="82" spans="1:18" ht="26">
      <c r="A82" s="216" t="s">
        <v>686</v>
      </c>
      <c r="B82" s="204">
        <v>1278.963</v>
      </c>
      <c r="C82" s="204">
        <v>0</v>
      </c>
      <c r="D82" s="204">
        <v>0</v>
      </c>
      <c r="E82" s="209">
        <v>1278.963</v>
      </c>
      <c r="F82" s="204">
        <v>0</v>
      </c>
      <c r="G82" s="204">
        <v>446.04300000000001</v>
      </c>
      <c r="H82" s="204">
        <v>21.988</v>
      </c>
      <c r="I82" s="204">
        <v>1746.9929999999999</v>
      </c>
      <c r="K82" s="352"/>
      <c r="L82" s="352"/>
      <c r="M82" s="352"/>
      <c r="N82" s="352"/>
      <c r="O82" s="352"/>
      <c r="P82" s="352"/>
      <c r="Q82" s="352"/>
      <c r="R82" s="352"/>
    </row>
    <row r="83" spans="1:18" ht="13">
      <c r="A83" s="210" t="s">
        <v>45</v>
      </c>
      <c r="B83" s="204">
        <v>94.742999999999995</v>
      </c>
      <c r="C83" s="204">
        <v>0</v>
      </c>
      <c r="D83" s="204">
        <v>0</v>
      </c>
      <c r="E83" s="204">
        <v>94.742999999999995</v>
      </c>
      <c r="F83" s="204">
        <v>6.375</v>
      </c>
      <c r="G83" s="204">
        <v>0</v>
      </c>
      <c r="H83" s="204">
        <v>-101.11799999999999</v>
      </c>
      <c r="I83" s="204">
        <v>0</v>
      </c>
      <c r="K83" s="352"/>
      <c r="L83" s="352"/>
      <c r="M83" s="352"/>
      <c r="N83" s="352"/>
      <c r="O83" s="352"/>
      <c r="P83" s="352"/>
      <c r="Q83" s="352"/>
      <c r="R83" s="352"/>
    </row>
    <row r="84" spans="1:18" ht="13">
      <c r="A84" s="210" t="s">
        <v>685</v>
      </c>
      <c r="B84" s="204">
        <v>-140.56800000000001</v>
      </c>
      <c r="C84" s="204">
        <v>236.4</v>
      </c>
      <c r="D84" s="204">
        <v>0</v>
      </c>
      <c r="E84" s="204">
        <v>95.831999999999994</v>
      </c>
      <c r="F84" s="204">
        <v>0</v>
      </c>
      <c r="G84" s="204">
        <v>0</v>
      </c>
      <c r="H84" s="204">
        <v>-95.831000000000003</v>
      </c>
      <c r="I84" s="204">
        <v>0</v>
      </c>
      <c r="K84" s="352"/>
      <c r="L84" s="352"/>
      <c r="M84" s="352"/>
      <c r="N84" s="352"/>
      <c r="O84" s="352"/>
      <c r="P84" s="352"/>
      <c r="Q84" s="352"/>
      <c r="R84" s="352"/>
    </row>
    <row r="85" spans="1:18" ht="13">
      <c r="A85" s="215" t="s">
        <v>684</v>
      </c>
      <c r="B85" s="204">
        <v>84.400999999999996</v>
      </c>
      <c r="C85" s="204">
        <v>0</v>
      </c>
      <c r="D85" s="204">
        <v>0</v>
      </c>
      <c r="E85" s="204">
        <v>84.400999999999996</v>
      </c>
      <c r="F85" s="204">
        <v>2.093</v>
      </c>
      <c r="G85" s="204">
        <v>0</v>
      </c>
      <c r="H85" s="204">
        <v>-86.494</v>
      </c>
      <c r="I85" s="204">
        <v>0</v>
      </c>
      <c r="K85" s="352"/>
      <c r="L85" s="352"/>
      <c r="M85" s="352"/>
      <c r="N85" s="352"/>
      <c r="O85" s="352"/>
      <c r="P85" s="352"/>
      <c r="Q85" s="352"/>
      <c r="R85" s="352"/>
    </row>
    <row r="86" spans="1:18" ht="13">
      <c r="A86" s="214"/>
      <c r="B86" s="204"/>
      <c r="C86" s="204"/>
      <c r="D86" s="204"/>
      <c r="E86" s="204"/>
      <c r="F86" s="204"/>
      <c r="G86" s="204"/>
      <c r="H86" s="204"/>
      <c r="I86" s="204"/>
      <c r="K86" s="352"/>
      <c r="L86" s="352"/>
      <c r="M86" s="352"/>
      <c r="N86" s="352"/>
      <c r="O86" s="352"/>
      <c r="P86" s="352"/>
      <c r="Q86" s="352"/>
      <c r="R86" s="352"/>
    </row>
    <row r="87" spans="1:18" ht="13">
      <c r="A87" s="211" t="s">
        <v>815</v>
      </c>
      <c r="B87" s="206">
        <v>-3714.65</v>
      </c>
      <c r="C87" s="206">
        <v>0</v>
      </c>
      <c r="D87" s="206">
        <v>0</v>
      </c>
      <c r="E87" s="206">
        <v>-3714.65</v>
      </c>
      <c r="F87" s="206">
        <v>0</v>
      </c>
      <c r="G87" s="206">
        <v>0</v>
      </c>
      <c r="H87" s="206">
        <v>-91.73</v>
      </c>
      <c r="I87" s="206">
        <v>-3806.38</v>
      </c>
      <c r="K87" s="352"/>
      <c r="L87" s="352"/>
      <c r="M87" s="352"/>
      <c r="N87" s="352"/>
      <c r="O87" s="352"/>
      <c r="P87" s="352"/>
      <c r="Q87" s="352"/>
      <c r="R87" s="352"/>
    </row>
    <row r="88" spans="1:18" ht="13">
      <c r="A88" s="210" t="s">
        <v>42</v>
      </c>
      <c r="B88" s="204">
        <v>-5107.1679999999997</v>
      </c>
      <c r="C88" s="204">
        <v>0</v>
      </c>
      <c r="D88" s="204">
        <v>0</v>
      </c>
      <c r="E88" s="209">
        <v>-5107.1679999999997</v>
      </c>
      <c r="F88" s="204">
        <v>0</v>
      </c>
      <c r="G88" s="204">
        <v>0</v>
      </c>
      <c r="H88" s="204">
        <v>-130.20099999999999</v>
      </c>
      <c r="I88" s="204">
        <v>-5237.3689999999997</v>
      </c>
      <c r="K88" s="352"/>
      <c r="L88" s="352"/>
      <c r="M88" s="352"/>
      <c r="N88" s="352"/>
      <c r="O88" s="352"/>
      <c r="P88" s="352"/>
      <c r="Q88" s="352"/>
      <c r="R88" s="352"/>
    </row>
    <row r="89" spans="1:18" ht="13">
      <c r="A89" s="210" t="s">
        <v>680</v>
      </c>
      <c r="B89" s="204">
        <v>1392.518</v>
      </c>
      <c r="C89" s="204">
        <v>0</v>
      </c>
      <c r="D89" s="204">
        <v>0</v>
      </c>
      <c r="E89" s="209">
        <v>1392.518</v>
      </c>
      <c r="F89" s="204">
        <v>0</v>
      </c>
      <c r="G89" s="204">
        <v>0</v>
      </c>
      <c r="H89" s="204">
        <v>38.470999999999997</v>
      </c>
      <c r="I89" s="204">
        <v>1430.989</v>
      </c>
      <c r="K89" s="352"/>
      <c r="L89" s="352"/>
      <c r="M89" s="352"/>
      <c r="N89" s="352"/>
      <c r="O89" s="352"/>
      <c r="P89" s="352"/>
      <c r="Q89" s="352"/>
      <c r="R89" s="352"/>
    </row>
    <row r="90" spans="1:18" ht="13">
      <c r="A90" s="211" t="s">
        <v>679</v>
      </c>
      <c r="B90" s="206">
        <v>-403.43599999999998</v>
      </c>
      <c r="C90" s="206">
        <v>0</v>
      </c>
      <c r="D90" s="206">
        <v>0</v>
      </c>
      <c r="E90" s="206">
        <v>-403.43599999999998</v>
      </c>
      <c r="F90" s="206">
        <v>0</v>
      </c>
      <c r="G90" s="206">
        <v>0</v>
      </c>
      <c r="H90" s="206">
        <v>0</v>
      </c>
      <c r="I90" s="206">
        <v>-403.43599999999998</v>
      </c>
      <c r="K90" s="352"/>
      <c r="L90" s="352"/>
      <c r="M90" s="352"/>
      <c r="N90" s="352"/>
      <c r="O90" s="352"/>
      <c r="P90" s="352"/>
      <c r="Q90" s="352"/>
      <c r="R90" s="352"/>
    </row>
    <row r="91" spans="1:18" ht="13">
      <c r="A91" s="212"/>
      <c r="B91" s="204"/>
      <c r="C91" s="204"/>
      <c r="D91" s="204"/>
      <c r="E91" s="204"/>
      <c r="F91" s="204"/>
      <c r="G91" s="204"/>
      <c r="H91" s="204"/>
      <c r="I91" s="204"/>
      <c r="K91" s="352"/>
      <c r="L91" s="352"/>
      <c r="M91" s="352"/>
      <c r="N91" s="352"/>
      <c r="O91" s="352"/>
      <c r="P91" s="352"/>
      <c r="Q91" s="352"/>
      <c r="R91" s="352"/>
    </row>
    <row r="92" spans="1:18" ht="13">
      <c r="A92" s="211" t="s">
        <v>379</v>
      </c>
      <c r="B92" s="206">
        <v>-9350.5370000000003</v>
      </c>
      <c r="C92" s="206">
        <v>101</v>
      </c>
      <c r="D92" s="206">
        <v>57.304000000000002</v>
      </c>
      <c r="E92" s="206">
        <v>-9192.2330000000002</v>
      </c>
      <c r="F92" s="206">
        <v>187.84299999999999</v>
      </c>
      <c r="G92" s="206">
        <v>-46.847999999999999</v>
      </c>
      <c r="H92" s="206">
        <v>-57.204000000000001</v>
      </c>
      <c r="I92" s="206">
        <v>-9108.4419999999991</v>
      </c>
      <c r="K92" s="352"/>
      <c r="L92" s="352"/>
      <c r="M92" s="352"/>
      <c r="N92" s="352"/>
      <c r="O92" s="352"/>
      <c r="P92" s="352"/>
      <c r="Q92" s="352"/>
      <c r="R92" s="352"/>
    </row>
    <row r="93" spans="1:18" ht="13">
      <c r="A93" s="210" t="s">
        <v>678</v>
      </c>
      <c r="B93" s="204">
        <v>-8070.8230000000003</v>
      </c>
      <c r="C93" s="204">
        <v>101</v>
      </c>
      <c r="D93" s="204">
        <v>0</v>
      </c>
      <c r="E93" s="209">
        <v>-7969.8230000000003</v>
      </c>
      <c r="F93" s="204">
        <v>158.00899999999999</v>
      </c>
      <c r="G93" s="204">
        <v>-46.847999999999999</v>
      </c>
      <c r="H93" s="204">
        <v>-36.279000000000003</v>
      </c>
      <c r="I93" s="204">
        <v>-7894.9409999999998</v>
      </c>
      <c r="K93" s="352"/>
      <c r="L93" s="352"/>
      <c r="M93" s="352"/>
      <c r="N93" s="352"/>
      <c r="O93" s="352"/>
      <c r="P93" s="352"/>
      <c r="Q93" s="352"/>
      <c r="R93" s="352"/>
    </row>
    <row r="94" spans="1:18" ht="13">
      <c r="A94" s="210" t="s">
        <v>677</v>
      </c>
      <c r="B94" s="204">
        <v>-1041.288</v>
      </c>
      <c r="C94" s="204">
        <v>0</v>
      </c>
      <c r="D94" s="204">
        <v>57.304000000000002</v>
      </c>
      <c r="E94" s="209">
        <v>-983.98400000000004</v>
      </c>
      <c r="F94" s="204">
        <v>29.834</v>
      </c>
      <c r="G94" s="204">
        <v>0</v>
      </c>
      <c r="H94" s="204">
        <v>-20.925000000000001</v>
      </c>
      <c r="I94" s="204">
        <v>-975.07500000000005</v>
      </c>
      <c r="K94" s="352"/>
      <c r="L94" s="352"/>
      <c r="M94" s="352"/>
      <c r="N94" s="352"/>
      <c r="O94" s="352"/>
      <c r="P94" s="352"/>
      <c r="Q94" s="352"/>
      <c r="R94" s="352"/>
    </row>
    <row r="95" spans="1:18" ht="13">
      <c r="A95" s="210" t="s">
        <v>676</v>
      </c>
      <c r="B95" s="204">
        <v>-238.42599999999999</v>
      </c>
      <c r="C95" s="204">
        <v>0</v>
      </c>
      <c r="D95" s="204">
        <v>0</v>
      </c>
      <c r="E95" s="209">
        <v>-238.42599999999999</v>
      </c>
      <c r="F95" s="204">
        <v>0</v>
      </c>
      <c r="G95" s="204">
        <v>0</v>
      </c>
      <c r="H95" s="204">
        <v>0</v>
      </c>
      <c r="I95" s="204">
        <v>-238.42599999999999</v>
      </c>
      <c r="K95" s="352"/>
      <c r="L95" s="352"/>
      <c r="M95" s="352"/>
      <c r="N95" s="352"/>
      <c r="O95" s="352"/>
      <c r="P95" s="352"/>
      <c r="Q95" s="352"/>
      <c r="R95" s="352"/>
    </row>
    <row r="96" spans="1:18" ht="13">
      <c r="A96" s="208"/>
      <c r="B96" s="204"/>
      <c r="C96" s="204"/>
      <c r="D96" s="204"/>
      <c r="E96" s="204"/>
      <c r="F96" s="204"/>
      <c r="G96" s="204"/>
      <c r="H96" s="204"/>
      <c r="I96" s="204"/>
      <c r="K96" s="352"/>
      <c r="L96" s="352"/>
      <c r="M96" s="352"/>
      <c r="N96" s="352"/>
      <c r="O96" s="352"/>
      <c r="P96" s="352"/>
      <c r="Q96" s="352"/>
      <c r="R96" s="352"/>
    </row>
    <row r="97" spans="1:18" ht="13">
      <c r="A97" s="205" t="s">
        <v>675</v>
      </c>
      <c r="B97" s="206">
        <v>4939.3639999999996</v>
      </c>
      <c r="C97" s="206">
        <v>337.4</v>
      </c>
      <c r="D97" s="206">
        <v>-439.44400000000002</v>
      </c>
      <c r="E97" s="206">
        <v>4837.32</v>
      </c>
      <c r="F97" s="206">
        <v>-237.042</v>
      </c>
      <c r="G97" s="206">
        <v>0</v>
      </c>
      <c r="H97" s="206">
        <v>-62.01</v>
      </c>
      <c r="I97" s="206">
        <v>4538.268</v>
      </c>
      <c r="K97" s="352"/>
      <c r="L97" s="352"/>
      <c r="M97" s="352"/>
      <c r="N97" s="352"/>
      <c r="O97" s="352"/>
      <c r="P97" s="352"/>
      <c r="Q97" s="352"/>
      <c r="R97" s="352"/>
    </row>
    <row r="98" spans="1:18" ht="13">
      <c r="A98" s="207" t="s">
        <v>674</v>
      </c>
      <c r="B98" s="206">
        <v>-1071.463</v>
      </c>
      <c r="C98" s="206">
        <v>-623.6</v>
      </c>
      <c r="D98" s="206">
        <v>439.44400000000002</v>
      </c>
      <c r="E98" s="206">
        <v>-1255.6189999999999</v>
      </c>
      <c r="F98" s="206">
        <v>75.411000000000001</v>
      </c>
      <c r="G98" s="206">
        <v>0</v>
      </c>
      <c r="H98" s="204">
        <v>-6.2069999999999999</v>
      </c>
      <c r="I98" s="206">
        <v>-1186.4159999999999</v>
      </c>
      <c r="K98" s="352"/>
      <c r="L98" s="352"/>
      <c r="M98" s="352"/>
      <c r="N98" s="352"/>
      <c r="O98" s="352"/>
      <c r="P98" s="352"/>
      <c r="Q98" s="352"/>
      <c r="R98" s="352"/>
    </row>
    <row r="99" spans="1:18" ht="13">
      <c r="A99" s="205" t="s">
        <v>673</v>
      </c>
      <c r="B99" s="206">
        <v>-71.433999999999997</v>
      </c>
      <c r="C99" s="206">
        <v>0</v>
      </c>
      <c r="D99" s="206">
        <v>0</v>
      </c>
      <c r="E99" s="206">
        <v>-71.433999999999997</v>
      </c>
      <c r="F99" s="206">
        <v>0</v>
      </c>
      <c r="G99" s="206">
        <v>0</v>
      </c>
      <c r="H99" s="204">
        <v>71.433999999999997</v>
      </c>
      <c r="I99" s="206">
        <v>0</v>
      </c>
      <c r="K99" s="352"/>
      <c r="L99" s="352"/>
      <c r="M99" s="352"/>
      <c r="N99" s="352"/>
      <c r="O99" s="352"/>
      <c r="P99" s="352"/>
      <c r="Q99" s="352"/>
      <c r="R99" s="352"/>
    </row>
    <row r="100" spans="1:18" ht="13">
      <c r="A100" s="205" t="s">
        <v>672</v>
      </c>
      <c r="B100" s="206">
        <v>-193.46700000000001</v>
      </c>
      <c r="C100" s="206">
        <v>0</v>
      </c>
      <c r="D100" s="206">
        <v>0</v>
      </c>
      <c r="E100" s="206">
        <v>-193.46700000000001</v>
      </c>
      <c r="F100" s="206">
        <v>161.631</v>
      </c>
      <c r="G100" s="206">
        <v>0</v>
      </c>
      <c r="H100" s="206">
        <v>-3.2170000000000001</v>
      </c>
      <c r="I100" s="206">
        <v>-35.052</v>
      </c>
      <c r="K100" s="352"/>
      <c r="L100" s="352"/>
      <c r="M100" s="352"/>
      <c r="N100" s="352"/>
      <c r="O100" s="352"/>
      <c r="P100" s="352"/>
      <c r="Q100" s="352"/>
      <c r="R100" s="352"/>
    </row>
    <row r="101" spans="1:18" ht="13">
      <c r="A101" s="205"/>
      <c r="B101" s="204"/>
      <c r="C101" s="204"/>
      <c r="D101" s="204"/>
      <c r="E101" s="204"/>
      <c r="F101" s="204"/>
      <c r="G101" s="204"/>
      <c r="H101" s="204"/>
      <c r="I101" s="204"/>
      <c r="K101" s="352"/>
      <c r="L101" s="352"/>
      <c r="M101" s="352"/>
      <c r="N101" s="352"/>
      <c r="O101" s="352"/>
      <c r="P101" s="352"/>
      <c r="Q101" s="352"/>
      <c r="R101" s="352"/>
    </row>
    <row r="102" spans="1:18" ht="13.5" thickBot="1">
      <c r="A102" s="203" t="s">
        <v>46</v>
      </c>
      <c r="B102" s="202">
        <v>3603</v>
      </c>
      <c r="C102" s="202">
        <v>-286.2</v>
      </c>
      <c r="D102" s="202">
        <v>0</v>
      </c>
      <c r="E102" s="202">
        <v>3316.8</v>
      </c>
      <c r="F102" s="202">
        <v>0</v>
      </c>
      <c r="G102" s="202">
        <v>0</v>
      </c>
      <c r="H102" s="202">
        <v>0</v>
      </c>
      <c r="I102" s="202">
        <v>3316.8</v>
      </c>
      <c r="K102" s="352"/>
      <c r="L102" s="352"/>
      <c r="M102" s="352"/>
      <c r="N102" s="352"/>
      <c r="O102" s="352"/>
      <c r="P102" s="352"/>
      <c r="Q102" s="352"/>
      <c r="R102" s="352"/>
    </row>
    <row r="103" spans="1:18" ht="13">
      <c r="A103" s="222"/>
      <c r="B103" s="206"/>
      <c r="E103" s="221"/>
      <c r="F103" s="221"/>
      <c r="G103" s="221"/>
      <c r="I103" s="352"/>
    </row>
    <row r="104" spans="1:18" ht="13">
      <c r="A104" s="222"/>
      <c r="B104" s="206"/>
      <c r="C104" s="206"/>
      <c r="D104" s="206"/>
      <c r="E104" s="221"/>
      <c r="F104" s="221"/>
      <c r="G104" s="221"/>
      <c r="I104" s="221" t="s">
        <v>820</v>
      </c>
    </row>
    <row r="105" spans="1:18" ht="13">
      <c r="A105" s="355"/>
      <c r="B105" s="354"/>
      <c r="C105" s="354"/>
      <c r="D105" s="354"/>
      <c r="E105" s="354"/>
      <c r="F105" s="354"/>
      <c r="G105" s="354"/>
      <c r="H105" s="354"/>
      <c r="I105" s="354"/>
    </row>
    <row r="106" spans="1:18" ht="12.75" customHeight="1">
      <c r="A106" s="1893" t="s">
        <v>830</v>
      </c>
      <c r="B106" s="1938"/>
      <c r="C106" s="1938"/>
      <c r="D106" s="1938"/>
      <c r="E106" s="1938"/>
      <c r="F106" s="529"/>
      <c r="G106" s="529"/>
      <c r="H106" s="1938"/>
      <c r="I106" s="1938"/>
    </row>
    <row r="107" spans="1:18" ht="17.25" customHeight="1">
      <c r="A107" s="1890"/>
      <c r="B107" s="1939" t="s">
        <v>697</v>
      </c>
      <c r="C107" s="1939" t="s">
        <v>696</v>
      </c>
      <c r="D107" s="1939" t="s">
        <v>695</v>
      </c>
      <c r="E107" s="1939" t="s">
        <v>694</v>
      </c>
      <c r="F107" s="1939" t="s">
        <v>693</v>
      </c>
      <c r="G107" s="1939" t="s">
        <v>692</v>
      </c>
      <c r="H107" s="1939" t="s">
        <v>691</v>
      </c>
      <c r="I107" s="1939" t="s">
        <v>690</v>
      </c>
    </row>
    <row r="108" spans="1:18" ht="17.25" customHeight="1">
      <c r="A108" s="1890"/>
      <c r="B108" s="1940"/>
      <c r="C108" s="1940"/>
      <c r="D108" s="1940"/>
      <c r="E108" s="1941"/>
      <c r="F108" s="1941"/>
      <c r="G108" s="1941"/>
      <c r="H108" s="1941"/>
      <c r="I108" s="1940"/>
    </row>
    <row r="109" spans="1:18">
      <c r="A109" s="349"/>
      <c r="B109" s="219"/>
      <c r="C109" s="219"/>
      <c r="D109" s="220"/>
      <c r="E109" s="219"/>
      <c r="F109" s="219"/>
      <c r="G109" s="219"/>
      <c r="H109" s="219"/>
    </row>
    <row r="110" spans="1:18" ht="13">
      <c r="A110" s="212" t="s">
        <v>16</v>
      </c>
      <c r="B110" s="206">
        <v>17830.293000000001</v>
      </c>
      <c r="C110" s="206">
        <v>0</v>
      </c>
      <c r="D110" s="206">
        <v>-156.22999999999999</v>
      </c>
      <c r="E110" s="206">
        <v>17674.062999999998</v>
      </c>
      <c r="F110" s="206">
        <v>-402.274</v>
      </c>
      <c r="G110" s="206">
        <v>14.295</v>
      </c>
      <c r="H110" s="206">
        <v>14.17</v>
      </c>
      <c r="I110" s="206">
        <v>17300.253000000001</v>
      </c>
      <c r="K110" s="352"/>
      <c r="L110" s="352"/>
      <c r="M110" s="352"/>
      <c r="N110" s="352"/>
      <c r="O110" s="352"/>
      <c r="P110" s="352"/>
      <c r="Q110" s="352"/>
      <c r="R110" s="352"/>
    </row>
    <row r="111" spans="1:18" ht="13">
      <c r="A111" s="218"/>
      <c r="B111" s="204"/>
      <c r="C111" s="204"/>
      <c r="D111" s="204"/>
      <c r="E111" s="204"/>
      <c r="F111" s="204"/>
      <c r="G111" s="204"/>
      <c r="H111" s="204"/>
      <c r="I111" s="204"/>
      <c r="K111" s="352"/>
      <c r="L111" s="352"/>
      <c r="M111" s="352"/>
      <c r="N111" s="352"/>
      <c r="O111" s="352"/>
      <c r="P111" s="352"/>
      <c r="Q111" s="352"/>
      <c r="R111" s="352"/>
    </row>
    <row r="112" spans="1:18" ht="13">
      <c r="A112" s="210" t="s">
        <v>689</v>
      </c>
      <c r="B112" s="204">
        <v>11869.866</v>
      </c>
      <c r="C112" s="204">
        <v>0</v>
      </c>
      <c r="D112" s="204">
        <v>-156.22999999999999</v>
      </c>
      <c r="E112" s="204">
        <v>11713.636</v>
      </c>
      <c r="F112" s="204">
        <v>-85.11</v>
      </c>
      <c r="G112" s="204">
        <v>-226.53200000000001</v>
      </c>
      <c r="H112" s="204">
        <v>290.86799999999999</v>
      </c>
      <c r="I112" s="204">
        <v>11692.861999999999</v>
      </c>
      <c r="K112" s="352"/>
      <c r="L112" s="352"/>
      <c r="M112" s="352"/>
      <c r="N112" s="352"/>
      <c r="O112" s="352"/>
      <c r="P112" s="352"/>
      <c r="Q112" s="352"/>
      <c r="R112" s="352"/>
    </row>
    <row r="113" spans="1:18" ht="13">
      <c r="A113" s="217" t="s">
        <v>688</v>
      </c>
      <c r="B113" s="204">
        <v>10778.636</v>
      </c>
      <c r="C113" s="204">
        <v>0</v>
      </c>
      <c r="D113" s="204">
        <v>0</v>
      </c>
      <c r="E113" s="204">
        <v>10778.636</v>
      </c>
      <c r="F113" s="204">
        <v>-85.11</v>
      </c>
      <c r="G113" s="204">
        <v>-226.53200000000001</v>
      </c>
      <c r="H113" s="204">
        <v>286.04899999999998</v>
      </c>
      <c r="I113" s="204">
        <v>10753.043</v>
      </c>
      <c r="K113" s="352"/>
      <c r="L113" s="352"/>
      <c r="M113" s="352"/>
      <c r="N113" s="352"/>
      <c r="O113" s="352"/>
      <c r="P113" s="352"/>
      <c r="Q113" s="352"/>
      <c r="R113" s="352"/>
    </row>
    <row r="114" spans="1:18" ht="13">
      <c r="A114" s="217" t="s">
        <v>687</v>
      </c>
      <c r="B114" s="204">
        <v>1091.23</v>
      </c>
      <c r="C114" s="204">
        <v>0</v>
      </c>
      <c r="D114" s="204">
        <v>-156.22999999999999</v>
      </c>
      <c r="E114" s="204">
        <v>935</v>
      </c>
      <c r="F114" s="204">
        <v>0</v>
      </c>
      <c r="G114" s="204">
        <v>0</v>
      </c>
      <c r="H114" s="204">
        <v>4.819</v>
      </c>
      <c r="I114" s="204">
        <v>939.81899999999996</v>
      </c>
      <c r="K114" s="352"/>
      <c r="L114" s="352"/>
      <c r="M114" s="352"/>
      <c r="N114" s="352"/>
      <c r="O114" s="352"/>
      <c r="P114" s="352"/>
      <c r="Q114" s="352"/>
      <c r="R114" s="352"/>
    </row>
    <row r="115" spans="1:18" ht="13">
      <c r="A115" s="210" t="s">
        <v>383</v>
      </c>
      <c r="B115" s="204">
        <v>4467.4610000000002</v>
      </c>
      <c r="C115" s="204">
        <v>0</v>
      </c>
      <c r="D115" s="204">
        <v>0</v>
      </c>
      <c r="E115" s="204">
        <v>4467.4610000000002</v>
      </c>
      <c r="F115" s="204">
        <v>-322.70400000000001</v>
      </c>
      <c r="G115" s="204">
        <v>-166.017</v>
      </c>
      <c r="H115" s="204">
        <v>-49.881999999999998</v>
      </c>
      <c r="I115" s="204">
        <v>3928.8580000000002</v>
      </c>
      <c r="K115" s="352"/>
      <c r="L115" s="352"/>
      <c r="M115" s="352"/>
      <c r="N115" s="352"/>
      <c r="O115" s="352"/>
      <c r="P115" s="352"/>
      <c r="Q115" s="352"/>
      <c r="R115" s="352"/>
    </row>
    <row r="116" spans="1:18" ht="26">
      <c r="A116" s="216" t="s">
        <v>686</v>
      </c>
      <c r="B116" s="204">
        <v>1224.3420000000001</v>
      </c>
      <c r="C116" s="204">
        <v>0</v>
      </c>
      <c r="D116" s="204">
        <v>0</v>
      </c>
      <c r="E116" s="209">
        <v>1224.3420000000001</v>
      </c>
      <c r="F116" s="204">
        <v>0</v>
      </c>
      <c r="G116" s="204">
        <v>406.84500000000003</v>
      </c>
      <c r="H116" s="204">
        <v>47.347000000000001</v>
      </c>
      <c r="I116" s="204">
        <v>1678.5340000000001</v>
      </c>
      <c r="K116" s="352"/>
      <c r="L116" s="352"/>
      <c r="M116" s="352"/>
      <c r="N116" s="352"/>
      <c r="O116" s="352"/>
      <c r="P116" s="352"/>
      <c r="Q116" s="352"/>
      <c r="R116" s="352"/>
    </row>
    <row r="117" spans="1:18" ht="13">
      <c r="A117" s="210" t="s">
        <v>45</v>
      </c>
      <c r="B117" s="204">
        <v>128.03399999999999</v>
      </c>
      <c r="C117" s="204">
        <v>0</v>
      </c>
      <c r="D117" s="204">
        <v>0</v>
      </c>
      <c r="E117" s="204">
        <v>128.03399999999999</v>
      </c>
      <c r="F117" s="204">
        <v>5.5389999999999997</v>
      </c>
      <c r="G117" s="204">
        <v>0</v>
      </c>
      <c r="H117" s="204">
        <v>-133.57300000000001</v>
      </c>
      <c r="I117" s="204">
        <v>0</v>
      </c>
      <c r="K117" s="352"/>
      <c r="L117" s="352"/>
      <c r="M117" s="352"/>
      <c r="N117" s="352"/>
      <c r="O117" s="352"/>
      <c r="P117" s="352"/>
      <c r="Q117" s="352"/>
      <c r="R117" s="352"/>
    </row>
    <row r="118" spans="1:18" ht="13">
      <c r="A118" s="210" t="s">
        <v>685</v>
      </c>
      <c r="B118" s="204">
        <v>97.498999999999995</v>
      </c>
      <c r="C118" s="204">
        <v>0</v>
      </c>
      <c r="D118" s="204">
        <v>0</v>
      </c>
      <c r="E118" s="204">
        <v>97.498999999999995</v>
      </c>
      <c r="F118" s="204">
        <v>0</v>
      </c>
      <c r="G118" s="204">
        <v>0</v>
      </c>
      <c r="H118" s="204">
        <v>-97.498999999999995</v>
      </c>
      <c r="I118" s="204">
        <v>0</v>
      </c>
      <c r="K118" s="352"/>
      <c r="L118" s="352"/>
      <c r="M118" s="352"/>
      <c r="N118" s="352"/>
      <c r="O118" s="352"/>
      <c r="P118" s="352"/>
      <c r="Q118" s="352"/>
      <c r="R118" s="352"/>
    </row>
    <row r="119" spans="1:18" ht="13">
      <c r="A119" s="215" t="s">
        <v>684</v>
      </c>
      <c r="B119" s="204">
        <v>43.091000000000001</v>
      </c>
      <c r="C119" s="204">
        <v>0</v>
      </c>
      <c r="D119" s="204">
        <v>0</v>
      </c>
      <c r="E119" s="204">
        <v>43.091000000000001</v>
      </c>
      <c r="F119" s="204">
        <v>0</v>
      </c>
      <c r="G119" s="204">
        <v>0</v>
      </c>
      <c r="H119" s="204">
        <v>-43.091000000000001</v>
      </c>
      <c r="I119" s="204">
        <v>0</v>
      </c>
      <c r="K119" s="352"/>
      <c r="L119" s="352"/>
      <c r="M119" s="352"/>
      <c r="N119" s="352"/>
      <c r="O119" s="352"/>
      <c r="P119" s="352"/>
      <c r="Q119" s="352"/>
      <c r="R119" s="352"/>
    </row>
    <row r="120" spans="1:18" ht="13">
      <c r="A120" s="214"/>
      <c r="B120" s="204"/>
      <c r="C120" s="204"/>
      <c r="D120" s="204"/>
      <c r="E120" s="204"/>
      <c r="F120" s="204"/>
      <c r="G120" s="204"/>
      <c r="H120" s="204"/>
      <c r="I120" s="204"/>
      <c r="K120" s="352"/>
      <c r="L120" s="352"/>
      <c r="M120" s="352"/>
      <c r="N120" s="352"/>
      <c r="O120" s="352"/>
      <c r="P120" s="352"/>
      <c r="Q120" s="352"/>
      <c r="R120" s="352"/>
    </row>
    <row r="121" spans="1:18" s="353" customFormat="1" ht="13">
      <c r="A121" s="211" t="s">
        <v>815</v>
      </c>
      <c r="B121" s="206">
        <v>-3172.915</v>
      </c>
      <c r="C121" s="206">
        <v>0</v>
      </c>
      <c r="D121" s="206">
        <v>0</v>
      </c>
      <c r="E121" s="206">
        <v>-3172.915</v>
      </c>
      <c r="F121" s="206">
        <v>0</v>
      </c>
      <c r="G121" s="206">
        <v>0</v>
      </c>
      <c r="H121" s="206">
        <v>-93.305999999999997</v>
      </c>
      <c r="I121" s="206">
        <v>-3266.221</v>
      </c>
      <c r="K121" s="352"/>
      <c r="L121" s="352"/>
      <c r="M121" s="352"/>
      <c r="N121" s="352"/>
      <c r="O121" s="352"/>
      <c r="P121" s="352"/>
      <c r="Q121" s="352"/>
      <c r="R121" s="352"/>
    </row>
    <row r="122" spans="1:18" ht="13">
      <c r="A122" s="210" t="s">
        <v>42</v>
      </c>
      <c r="B122" s="204">
        <v>-4380.0020000000004</v>
      </c>
      <c r="C122" s="204">
        <v>0</v>
      </c>
      <c r="D122" s="204">
        <v>0</v>
      </c>
      <c r="E122" s="209">
        <v>-4380.0020000000004</v>
      </c>
      <c r="F122" s="204">
        <v>0</v>
      </c>
      <c r="G122" s="204">
        <v>0</v>
      </c>
      <c r="H122" s="204">
        <v>-111.393</v>
      </c>
      <c r="I122" s="204">
        <v>-4491.3950000000004</v>
      </c>
      <c r="K122" s="352"/>
      <c r="L122" s="352"/>
      <c r="M122" s="352"/>
      <c r="N122" s="352"/>
      <c r="O122" s="352"/>
      <c r="P122" s="352"/>
      <c r="Q122" s="352"/>
      <c r="R122" s="352"/>
    </row>
    <row r="123" spans="1:18" ht="13">
      <c r="A123" s="210" t="s">
        <v>680</v>
      </c>
      <c r="B123" s="204">
        <v>1207.087</v>
      </c>
      <c r="C123" s="204">
        <v>0</v>
      </c>
      <c r="D123" s="204">
        <v>0</v>
      </c>
      <c r="E123" s="209">
        <v>1207.087</v>
      </c>
      <c r="F123" s="204">
        <v>0</v>
      </c>
      <c r="G123" s="204">
        <v>0</v>
      </c>
      <c r="H123" s="204">
        <v>18.087</v>
      </c>
      <c r="I123" s="204">
        <v>1225.174</v>
      </c>
      <c r="K123" s="352"/>
      <c r="L123" s="352"/>
      <c r="M123" s="352"/>
      <c r="N123" s="352"/>
      <c r="O123" s="352"/>
      <c r="P123" s="352"/>
      <c r="Q123" s="352"/>
      <c r="R123" s="352"/>
    </row>
    <row r="124" spans="1:18" s="353" customFormat="1" ht="13">
      <c r="A124" s="211" t="s">
        <v>679</v>
      </c>
      <c r="B124" s="206">
        <v>-401.70400000000001</v>
      </c>
      <c r="C124" s="206">
        <v>0</v>
      </c>
      <c r="D124" s="206">
        <v>0</v>
      </c>
      <c r="E124" s="206">
        <v>-401.70400000000001</v>
      </c>
      <c r="F124" s="206">
        <v>0</v>
      </c>
      <c r="G124" s="206">
        <v>0</v>
      </c>
      <c r="H124" s="206">
        <v>0</v>
      </c>
      <c r="I124" s="206">
        <v>-401.70400000000001</v>
      </c>
      <c r="K124" s="352"/>
      <c r="L124" s="352"/>
      <c r="M124" s="352"/>
      <c r="N124" s="352"/>
      <c r="O124" s="352"/>
      <c r="P124" s="352"/>
      <c r="Q124" s="352"/>
      <c r="R124" s="352"/>
    </row>
    <row r="125" spans="1:18" ht="13">
      <c r="A125" s="212"/>
      <c r="B125" s="204"/>
      <c r="C125" s="204"/>
      <c r="D125" s="204"/>
      <c r="E125" s="204"/>
      <c r="F125" s="204"/>
      <c r="G125" s="204"/>
      <c r="H125" s="204"/>
      <c r="I125" s="204"/>
      <c r="K125" s="352"/>
      <c r="L125" s="352"/>
      <c r="M125" s="352"/>
      <c r="N125" s="352"/>
      <c r="O125" s="352"/>
      <c r="P125" s="352"/>
      <c r="Q125" s="352"/>
      <c r="R125" s="352"/>
    </row>
    <row r="126" spans="1:18" ht="13">
      <c r="A126" s="211" t="s">
        <v>379</v>
      </c>
      <c r="B126" s="206">
        <v>-9053.5030000000006</v>
      </c>
      <c r="C126" s="206">
        <v>164.28</v>
      </c>
      <c r="D126" s="206">
        <v>23.114000000000001</v>
      </c>
      <c r="E126" s="206">
        <v>-8866.1090000000004</v>
      </c>
      <c r="F126" s="206">
        <v>190.60300000000001</v>
      </c>
      <c r="G126" s="206">
        <v>-14.295</v>
      </c>
      <c r="H126" s="206">
        <v>36.359000000000002</v>
      </c>
      <c r="I126" s="206">
        <v>-8653.4419999999991</v>
      </c>
      <c r="K126" s="352"/>
      <c r="L126" s="352"/>
      <c r="M126" s="352"/>
      <c r="N126" s="352"/>
      <c r="O126" s="352"/>
      <c r="P126" s="352"/>
      <c r="Q126" s="352"/>
      <c r="R126" s="352"/>
    </row>
    <row r="127" spans="1:18" ht="13">
      <c r="A127" s="210" t="s">
        <v>678</v>
      </c>
      <c r="B127" s="204">
        <v>-7848.7460000000001</v>
      </c>
      <c r="C127" s="204">
        <v>164.28</v>
      </c>
      <c r="D127" s="204">
        <v>0</v>
      </c>
      <c r="E127" s="209">
        <v>-7684.4660000000003</v>
      </c>
      <c r="F127" s="204">
        <v>163.303</v>
      </c>
      <c r="G127" s="204">
        <v>-14.295</v>
      </c>
      <c r="H127" s="204">
        <v>56.814</v>
      </c>
      <c r="I127" s="204">
        <v>-7478.643</v>
      </c>
      <c r="K127" s="352"/>
      <c r="L127" s="352"/>
      <c r="M127" s="352"/>
      <c r="N127" s="352"/>
      <c r="O127" s="352"/>
      <c r="P127" s="352"/>
      <c r="Q127" s="352"/>
      <c r="R127" s="352"/>
    </row>
    <row r="128" spans="1:18" ht="13">
      <c r="A128" s="210" t="s">
        <v>677</v>
      </c>
      <c r="B128" s="204">
        <v>-959.35599999999999</v>
      </c>
      <c r="C128" s="204">
        <v>0</v>
      </c>
      <c r="D128" s="204">
        <v>23.114000000000001</v>
      </c>
      <c r="E128" s="209">
        <v>-936.24199999999996</v>
      </c>
      <c r="F128" s="204">
        <v>27.298999999999999</v>
      </c>
      <c r="G128" s="204">
        <v>0</v>
      </c>
      <c r="H128" s="204">
        <v>-20.454999999999998</v>
      </c>
      <c r="I128" s="204">
        <v>-929.39800000000002</v>
      </c>
      <c r="K128" s="352"/>
      <c r="L128" s="352"/>
      <c r="M128" s="352"/>
      <c r="N128" s="352"/>
      <c r="O128" s="352"/>
      <c r="P128" s="352"/>
      <c r="Q128" s="352"/>
      <c r="R128" s="352"/>
    </row>
    <row r="129" spans="1:18" ht="13">
      <c r="A129" s="210" t="s">
        <v>676</v>
      </c>
      <c r="B129" s="204">
        <v>-245.40100000000001</v>
      </c>
      <c r="C129" s="204">
        <v>0</v>
      </c>
      <c r="D129" s="204">
        <v>0</v>
      </c>
      <c r="E129" s="209">
        <v>-245.40100000000001</v>
      </c>
      <c r="F129" s="204">
        <v>0</v>
      </c>
      <c r="G129" s="204">
        <v>0</v>
      </c>
      <c r="H129" s="204">
        <v>0</v>
      </c>
      <c r="I129" s="204">
        <v>-245.40100000000001</v>
      </c>
      <c r="K129" s="352"/>
      <c r="L129" s="352"/>
      <c r="M129" s="352"/>
      <c r="N129" s="352"/>
      <c r="O129" s="352"/>
      <c r="P129" s="352"/>
      <c r="Q129" s="352"/>
      <c r="R129" s="352"/>
    </row>
    <row r="130" spans="1:18" ht="13">
      <c r="A130" s="208"/>
      <c r="B130" s="204"/>
      <c r="C130" s="204"/>
      <c r="D130" s="204"/>
      <c r="E130" s="204"/>
      <c r="F130" s="204"/>
      <c r="G130" s="204"/>
      <c r="H130" s="204"/>
      <c r="I130" s="204"/>
      <c r="K130" s="352"/>
      <c r="L130" s="352"/>
      <c r="M130" s="352"/>
      <c r="N130" s="352"/>
      <c r="O130" s="352"/>
      <c r="P130" s="352"/>
      <c r="Q130" s="352"/>
      <c r="R130" s="352"/>
    </row>
    <row r="131" spans="1:18" ht="13">
      <c r="A131" s="205" t="s">
        <v>675</v>
      </c>
      <c r="B131" s="206">
        <v>5202.1710000000003</v>
      </c>
      <c r="C131" s="206">
        <v>164.28</v>
      </c>
      <c r="D131" s="206">
        <v>-133.11600000000001</v>
      </c>
      <c r="E131" s="206">
        <v>5233.335</v>
      </c>
      <c r="F131" s="206">
        <v>-211.672</v>
      </c>
      <c r="G131" s="206">
        <v>0</v>
      </c>
      <c r="H131" s="206">
        <v>-42.777000000000001</v>
      </c>
      <c r="I131" s="206">
        <v>4978.8860000000004</v>
      </c>
      <c r="K131" s="352"/>
      <c r="L131" s="352"/>
      <c r="M131" s="352"/>
      <c r="N131" s="352"/>
      <c r="O131" s="352"/>
      <c r="P131" s="352"/>
      <c r="Q131" s="352"/>
      <c r="R131" s="352"/>
    </row>
    <row r="132" spans="1:18" ht="13">
      <c r="A132" s="207" t="s">
        <v>674</v>
      </c>
      <c r="B132" s="206">
        <v>-1469.675</v>
      </c>
      <c r="C132" s="206">
        <v>-55.856000000000002</v>
      </c>
      <c r="D132" s="206">
        <v>133.11600000000001</v>
      </c>
      <c r="E132" s="206">
        <v>-1392.415</v>
      </c>
      <c r="F132" s="206">
        <v>71.082999999999998</v>
      </c>
      <c r="G132" s="206">
        <v>0</v>
      </c>
      <c r="H132" s="204">
        <v>15.099</v>
      </c>
      <c r="I132" s="206">
        <v>-1306.2329999999999</v>
      </c>
      <c r="K132" s="352"/>
      <c r="L132" s="352"/>
      <c r="M132" s="352"/>
      <c r="N132" s="352"/>
      <c r="O132" s="352"/>
      <c r="P132" s="352"/>
      <c r="Q132" s="352"/>
      <c r="R132" s="352"/>
    </row>
    <row r="133" spans="1:18" ht="13">
      <c r="A133" s="205" t="s">
        <v>673</v>
      </c>
      <c r="B133" s="206">
        <v>-35.090000000000003</v>
      </c>
      <c r="C133" s="206">
        <v>0</v>
      </c>
      <c r="D133" s="206">
        <v>0</v>
      </c>
      <c r="E133" s="206">
        <v>-35.090000000000003</v>
      </c>
      <c r="F133" s="206">
        <v>0</v>
      </c>
      <c r="G133" s="206">
        <v>0</v>
      </c>
      <c r="H133" s="204">
        <v>35.090000000000003</v>
      </c>
      <c r="I133" s="206">
        <v>0</v>
      </c>
      <c r="K133" s="352"/>
      <c r="L133" s="352"/>
      <c r="M133" s="352"/>
      <c r="N133" s="352"/>
      <c r="O133" s="352"/>
      <c r="P133" s="352"/>
      <c r="Q133" s="352"/>
      <c r="R133" s="352"/>
    </row>
    <row r="134" spans="1:18" ht="13">
      <c r="A134" s="205" t="s">
        <v>672</v>
      </c>
      <c r="B134" s="206">
        <v>-167.80500000000001</v>
      </c>
      <c r="C134" s="206">
        <v>0</v>
      </c>
      <c r="D134" s="206">
        <v>0</v>
      </c>
      <c r="E134" s="206">
        <v>-167.80500000000001</v>
      </c>
      <c r="F134" s="206">
        <v>140.589</v>
      </c>
      <c r="G134" s="206">
        <v>0</v>
      </c>
      <c r="H134" s="206">
        <v>-7.4119999999999999</v>
      </c>
      <c r="I134" s="206">
        <v>-34.628</v>
      </c>
      <c r="K134" s="352"/>
      <c r="L134" s="352"/>
      <c r="M134" s="352"/>
      <c r="N134" s="352"/>
      <c r="O134" s="352"/>
      <c r="P134" s="352"/>
      <c r="Q134" s="352"/>
      <c r="R134" s="352"/>
    </row>
    <row r="135" spans="1:18" ht="13">
      <c r="A135" s="205"/>
      <c r="B135" s="204"/>
      <c r="C135" s="204"/>
      <c r="D135" s="204"/>
      <c r="E135" s="204"/>
      <c r="F135" s="204"/>
      <c r="G135" s="204"/>
      <c r="H135" s="204"/>
      <c r="I135" s="204"/>
      <c r="K135" s="352"/>
      <c r="L135" s="352"/>
      <c r="M135" s="352"/>
      <c r="N135" s="352"/>
      <c r="O135" s="352"/>
      <c r="P135" s="352"/>
      <c r="Q135" s="352"/>
      <c r="R135" s="352"/>
    </row>
    <row r="136" spans="1:18" ht="13.5" thickBot="1">
      <c r="A136" s="203" t="s">
        <v>46</v>
      </c>
      <c r="B136" s="202">
        <v>3529.6010000000001</v>
      </c>
      <c r="C136" s="202">
        <v>108.42400000000001</v>
      </c>
      <c r="D136" s="202">
        <v>0</v>
      </c>
      <c r="E136" s="202">
        <v>3638.0250000000001</v>
      </c>
      <c r="F136" s="202">
        <v>0</v>
      </c>
      <c r="G136" s="202">
        <v>0</v>
      </c>
      <c r="H136" s="202">
        <v>0</v>
      </c>
      <c r="I136" s="202">
        <v>3638.0250000000001</v>
      </c>
      <c r="K136" s="352"/>
      <c r="L136" s="352"/>
      <c r="M136" s="352"/>
      <c r="N136" s="352"/>
      <c r="O136" s="352"/>
      <c r="P136" s="352"/>
      <c r="Q136" s="352"/>
      <c r="R136" s="352"/>
    </row>
    <row r="137" spans="1:18" ht="13">
      <c r="A137" s="222"/>
      <c r="B137" s="206"/>
      <c r="E137" s="221"/>
      <c r="F137" s="221"/>
      <c r="G137" s="221"/>
      <c r="I137" s="352"/>
    </row>
    <row r="138" spans="1:18" ht="13">
      <c r="A138" s="222"/>
      <c r="B138" s="206"/>
      <c r="C138" s="206"/>
      <c r="D138" s="206"/>
      <c r="E138" s="221"/>
      <c r="F138" s="221"/>
      <c r="G138" s="221"/>
      <c r="I138" s="221" t="s">
        <v>820</v>
      </c>
    </row>
    <row r="139" spans="1:18" ht="13">
      <c r="A139" s="355"/>
      <c r="B139" s="354"/>
      <c r="C139" s="354"/>
      <c r="D139" s="354"/>
      <c r="E139" s="354"/>
      <c r="F139" s="354"/>
      <c r="G139" s="354"/>
      <c r="H139" s="354"/>
      <c r="I139" s="354"/>
    </row>
    <row r="140" spans="1:18" ht="13">
      <c r="A140" s="1942" t="s">
        <v>819</v>
      </c>
      <c r="B140" s="1938"/>
      <c r="C140" s="1938"/>
      <c r="D140" s="1938"/>
      <c r="E140" s="1938"/>
      <c r="F140" s="529"/>
      <c r="G140" s="529"/>
      <c r="H140" s="1938"/>
      <c r="I140" s="1938"/>
    </row>
    <row r="141" spans="1:18" ht="17.25" customHeight="1">
      <c r="A141" s="1890"/>
      <c r="B141" s="1939" t="s">
        <v>697</v>
      </c>
      <c r="C141" s="1939" t="s">
        <v>696</v>
      </c>
      <c r="D141" s="1939" t="s">
        <v>695</v>
      </c>
      <c r="E141" s="1939" t="s">
        <v>694</v>
      </c>
      <c r="F141" s="1939" t="s">
        <v>693</v>
      </c>
      <c r="G141" s="1939" t="s">
        <v>692</v>
      </c>
      <c r="H141" s="1939" t="s">
        <v>691</v>
      </c>
      <c r="I141" s="1939" t="s">
        <v>690</v>
      </c>
    </row>
    <row r="142" spans="1:18" ht="17.25" customHeight="1">
      <c r="A142" s="1890"/>
      <c r="B142" s="1940"/>
      <c r="C142" s="1940"/>
      <c r="D142" s="1940"/>
      <c r="E142" s="1941"/>
      <c r="F142" s="1941"/>
      <c r="G142" s="1941"/>
      <c r="H142" s="1941"/>
      <c r="I142" s="1940"/>
    </row>
    <row r="143" spans="1:18">
      <c r="A143" s="349"/>
      <c r="B143" s="219"/>
      <c r="C143" s="219"/>
      <c r="D143" s="220"/>
      <c r="E143" s="219"/>
      <c r="F143" s="219"/>
      <c r="G143" s="219"/>
      <c r="H143" s="219"/>
    </row>
    <row r="144" spans="1:18" ht="13">
      <c r="A144" s="212" t="s">
        <v>16</v>
      </c>
      <c r="B144" s="206">
        <v>72095.407000000007</v>
      </c>
      <c r="C144" s="206">
        <v>370.4</v>
      </c>
      <c r="D144" s="206">
        <v>2341.9589999999998</v>
      </c>
      <c r="E144" s="206">
        <v>74807.766000000003</v>
      </c>
      <c r="F144" s="206">
        <v>-1879.412</v>
      </c>
      <c r="G144" s="206">
        <v>114.617</v>
      </c>
      <c r="H144" s="206">
        <v>324.63400000000001</v>
      </c>
      <c r="I144" s="206">
        <v>73367.606</v>
      </c>
      <c r="K144" s="352"/>
      <c r="L144" s="352"/>
      <c r="M144" s="352"/>
      <c r="N144" s="352"/>
      <c r="O144" s="352"/>
      <c r="P144" s="352"/>
      <c r="Q144" s="352"/>
      <c r="R144" s="352"/>
    </row>
    <row r="145" spans="1:18" ht="12.75" customHeight="1">
      <c r="A145" s="218"/>
      <c r="B145" s="204"/>
      <c r="C145" s="204"/>
      <c r="D145" s="204"/>
      <c r="E145" s="204"/>
      <c r="F145" s="204"/>
      <c r="G145" s="204"/>
      <c r="H145" s="204"/>
      <c r="I145" s="204"/>
      <c r="K145" s="352"/>
      <c r="L145" s="352"/>
      <c r="M145" s="352"/>
      <c r="N145" s="352"/>
      <c r="O145" s="352"/>
      <c r="P145" s="352"/>
      <c r="Q145" s="352"/>
      <c r="R145" s="352"/>
    </row>
    <row r="146" spans="1:18" ht="13">
      <c r="A146" s="210" t="s">
        <v>689</v>
      </c>
      <c r="B146" s="204">
        <v>47223.663</v>
      </c>
      <c r="C146" s="204">
        <v>0</v>
      </c>
      <c r="D146" s="204">
        <v>2341.9589999999998</v>
      </c>
      <c r="E146" s="204">
        <v>49565.622000000003</v>
      </c>
      <c r="F146" s="204">
        <v>-323.87099999999998</v>
      </c>
      <c r="G146" s="204">
        <v>-1068.7840000000001</v>
      </c>
      <c r="H146" s="204">
        <v>1180.4639999999999</v>
      </c>
      <c r="I146" s="204">
        <v>49353.430999999997</v>
      </c>
      <c r="K146" s="352"/>
      <c r="L146" s="352"/>
      <c r="M146" s="352"/>
      <c r="N146" s="352"/>
      <c r="O146" s="352"/>
      <c r="P146" s="352"/>
      <c r="Q146" s="352"/>
      <c r="R146" s="352"/>
    </row>
    <row r="147" spans="1:18" ht="13">
      <c r="A147" s="217" t="s">
        <v>688</v>
      </c>
      <c r="B147" s="204">
        <v>45779.722000000002</v>
      </c>
      <c r="C147" s="204">
        <v>0</v>
      </c>
      <c r="D147" s="204">
        <v>0</v>
      </c>
      <c r="E147" s="204">
        <v>45779.722000000002</v>
      </c>
      <c r="F147" s="204">
        <v>-323.87099999999998</v>
      </c>
      <c r="G147" s="204">
        <v>-1068.7840000000001</v>
      </c>
      <c r="H147" s="204">
        <v>1146.367</v>
      </c>
      <c r="I147" s="204">
        <v>45533.434000000001</v>
      </c>
      <c r="K147" s="352"/>
      <c r="L147" s="352"/>
      <c r="M147" s="352"/>
      <c r="N147" s="352"/>
      <c r="O147" s="352"/>
      <c r="P147" s="352"/>
      <c r="Q147" s="352"/>
      <c r="R147" s="352"/>
    </row>
    <row r="148" spans="1:18" ht="13">
      <c r="A148" s="217" t="s">
        <v>687</v>
      </c>
      <c r="B148" s="204">
        <v>1443.941</v>
      </c>
      <c r="C148" s="204">
        <v>0</v>
      </c>
      <c r="D148" s="204">
        <v>2341.9589999999998</v>
      </c>
      <c r="E148" s="204">
        <v>3785.9</v>
      </c>
      <c r="F148" s="204">
        <v>0</v>
      </c>
      <c r="G148" s="204">
        <v>0</v>
      </c>
      <c r="H148" s="204">
        <v>34.097000000000001</v>
      </c>
      <c r="I148" s="204">
        <v>3819.9969999999998</v>
      </c>
      <c r="K148" s="352"/>
      <c r="L148" s="352"/>
      <c r="M148" s="352"/>
      <c r="N148" s="352"/>
      <c r="O148" s="352"/>
      <c r="P148" s="352"/>
      <c r="Q148" s="352"/>
      <c r="R148" s="352"/>
    </row>
    <row r="149" spans="1:18" ht="13">
      <c r="A149" s="210" t="s">
        <v>383</v>
      </c>
      <c r="B149" s="204">
        <v>19047.699000000001</v>
      </c>
      <c r="C149" s="204">
        <v>0</v>
      </c>
      <c r="D149" s="204">
        <v>0</v>
      </c>
      <c r="E149" s="204">
        <v>19047.699000000001</v>
      </c>
      <c r="F149" s="204">
        <v>-1589.498</v>
      </c>
      <c r="G149" s="204">
        <v>-711.32799999999997</v>
      </c>
      <c r="H149" s="204">
        <v>-30.51</v>
      </c>
      <c r="I149" s="204">
        <v>16716.363000000001</v>
      </c>
      <c r="K149" s="352"/>
      <c r="L149" s="352"/>
      <c r="M149" s="352"/>
      <c r="N149" s="352"/>
      <c r="O149" s="352"/>
      <c r="P149" s="352"/>
      <c r="Q149" s="352"/>
      <c r="R149" s="352"/>
    </row>
    <row r="150" spans="1:18" ht="26">
      <c r="A150" s="216" t="s">
        <v>686</v>
      </c>
      <c r="B150" s="204">
        <v>5215.2550000000001</v>
      </c>
      <c r="C150" s="204">
        <v>0</v>
      </c>
      <c r="D150" s="204">
        <v>0</v>
      </c>
      <c r="E150" s="204">
        <v>5215.2550000000001</v>
      </c>
      <c r="F150" s="204">
        <v>0</v>
      </c>
      <c r="G150" s="204">
        <v>1894.729</v>
      </c>
      <c r="H150" s="204">
        <v>187.82900000000001</v>
      </c>
      <c r="I150" s="204">
        <v>7297.8130000000001</v>
      </c>
      <c r="K150" s="352"/>
      <c r="L150" s="352"/>
      <c r="M150" s="352"/>
      <c r="N150" s="352"/>
      <c r="O150" s="352"/>
      <c r="P150" s="352"/>
      <c r="Q150" s="352"/>
      <c r="R150" s="352"/>
    </row>
    <row r="151" spans="1:18" ht="13">
      <c r="A151" s="210" t="s">
        <v>45</v>
      </c>
      <c r="B151" s="204">
        <v>378.14699999999999</v>
      </c>
      <c r="C151" s="204">
        <v>0</v>
      </c>
      <c r="D151" s="204">
        <v>0</v>
      </c>
      <c r="E151" s="204">
        <v>378.14699999999999</v>
      </c>
      <c r="F151" s="204">
        <v>25.302</v>
      </c>
      <c r="G151" s="204">
        <v>0</v>
      </c>
      <c r="H151" s="204">
        <v>-403.45</v>
      </c>
      <c r="I151" s="204">
        <v>0</v>
      </c>
      <c r="K151" s="352"/>
      <c r="L151" s="352"/>
      <c r="M151" s="352"/>
      <c r="N151" s="352"/>
      <c r="O151" s="352"/>
      <c r="P151" s="352"/>
      <c r="Q151" s="352"/>
      <c r="R151" s="352"/>
    </row>
    <row r="152" spans="1:18" ht="13">
      <c r="A152" s="210" t="s">
        <v>685</v>
      </c>
      <c r="B152" s="204">
        <v>39.497</v>
      </c>
      <c r="C152" s="204">
        <v>370.4</v>
      </c>
      <c r="D152" s="204">
        <v>0</v>
      </c>
      <c r="E152" s="204">
        <v>409.89699999999999</v>
      </c>
      <c r="F152" s="204">
        <v>-0.39800000000000002</v>
      </c>
      <c r="G152" s="204">
        <v>0</v>
      </c>
      <c r="H152" s="204">
        <v>-409.49900000000002</v>
      </c>
      <c r="I152" s="204">
        <v>0</v>
      </c>
      <c r="K152" s="352"/>
      <c r="L152" s="352"/>
      <c r="M152" s="352"/>
      <c r="N152" s="352"/>
      <c r="O152" s="352"/>
      <c r="P152" s="352"/>
      <c r="Q152" s="352"/>
      <c r="R152" s="352"/>
    </row>
    <row r="153" spans="1:18" ht="13">
      <c r="A153" s="215" t="s">
        <v>684</v>
      </c>
      <c r="B153" s="204">
        <v>191.14599999999999</v>
      </c>
      <c r="C153" s="204">
        <v>0</v>
      </c>
      <c r="D153" s="204">
        <v>0</v>
      </c>
      <c r="E153" s="204">
        <v>191.14599999999999</v>
      </c>
      <c r="F153" s="204">
        <v>9.0530000000000008</v>
      </c>
      <c r="G153" s="204">
        <v>0</v>
      </c>
      <c r="H153" s="204">
        <v>-200.19900000000001</v>
      </c>
      <c r="I153" s="204">
        <v>0</v>
      </c>
      <c r="K153" s="352"/>
      <c r="L153" s="352"/>
      <c r="M153" s="352"/>
      <c r="N153" s="352"/>
      <c r="O153" s="352"/>
      <c r="P153" s="352"/>
      <c r="Q153" s="352"/>
      <c r="R153" s="352"/>
    </row>
    <row r="154" spans="1:18" ht="12.75" customHeight="1">
      <c r="A154" s="214"/>
      <c r="B154" s="204"/>
      <c r="C154" s="204"/>
      <c r="D154" s="204"/>
      <c r="E154" s="204"/>
      <c r="F154" s="204"/>
      <c r="G154" s="204"/>
      <c r="H154" s="204"/>
      <c r="I154" s="204"/>
      <c r="K154" s="352"/>
      <c r="L154" s="352"/>
      <c r="M154" s="352"/>
      <c r="N154" s="352"/>
      <c r="O154" s="352"/>
      <c r="P154" s="352"/>
      <c r="Q154" s="352"/>
      <c r="R154" s="352"/>
    </row>
    <row r="155" spans="1:18" ht="13">
      <c r="A155" s="211" t="s">
        <v>815</v>
      </c>
      <c r="B155" s="206">
        <v>-14423.754000000001</v>
      </c>
      <c r="C155" s="206">
        <v>0</v>
      </c>
      <c r="D155" s="206">
        <v>0</v>
      </c>
      <c r="E155" s="206">
        <v>-14423.754000000001</v>
      </c>
      <c r="F155" s="206">
        <v>0</v>
      </c>
      <c r="G155" s="206">
        <v>0</v>
      </c>
      <c r="H155" s="206">
        <v>-425.94400000000002</v>
      </c>
      <c r="I155" s="206">
        <v>-14849.698</v>
      </c>
      <c r="K155" s="352"/>
      <c r="L155" s="352"/>
      <c r="M155" s="352"/>
      <c r="N155" s="352"/>
      <c r="O155" s="352"/>
      <c r="P155" s="352"/>
      <c r="Q155" s="352"/>
      <c r="R155" s="352"/>
    </row>
    <row r="156" spans="1:18" ht="13">
      <c r="A156" s="210" t="s">
        <v>42</v>
      </c>
      <c r="B156" s="204">
        <v>-19911.948</v>
      </c>
      <c r="C156" s="204">
        <v>0</v>
      </c>
      <c r="D156" s="204">
        <v>0</v>
      </c>
      <c r="E156" s="204">
        <v>-19911.948</v>
      </c>
      <c r="F156" s="204">
        <v>0</v>
      </c>
      <c r="G156" s="204">
        <v>0</v>
      </c>
      <c r="H156" s="204">
        <v>-514.149</v>
      </c>
      <c r="I156" s="204">
        <v>-20426.097000000002</v>
      </c>
      <c r="K156" s="352"/>
      <c r="L156" s="352"/>
      <c r="M156" s="352"/>
      <c r="N156" s="352"/>
      <c r="O156" s="352"/>
      <c r="P156" s="352"/>
      <c r="Q156" s="352"/>
      <c r="R156" s="352"/>
    </row>
    <row r="157" spans="1:18" ht="13">
      <c r="A157" s="210" t="s">
        <v>680</v>
      </c>
      <c r="B157" s="204">
        <v>5488.1940000000004</v>
      </c>
      <c r="C157" s="204">
        <v>0</v>
      </c>
      <c r="D157" s="204">
        <v>0</v>
      </c>
      <c r="E157" s="204">
        <v>5488.1940000000004</v>
      </c>
      <c r="F157" s="204">
        <v>0</v>
      </c>
      <c r="G157" s="204">
        <v>0</v>
      </c>
      <c r="H157" s="204">
        <v>88.204999999999998</v>
      </c>
      <c r="I157" s="204">
        <v>5576.3990000000003</v>
      </c>
      <c r="K157" s="352"/>
      <c r="L157" s="352"/>
      <c r="M157" s="352"/>
      <c r="N157" s="352"/>
      <c r="O157" s="352"/>
      <c r="P157" s="352"/>
      <c r="Q157" s="352"/>
      <c r="R157" s="352"/>
    </row>
    <row r="158" spans="1:18" ht="13">
      <c r="A158" s="211" t="s">
        <v>679</v>
      </c>
      <c r="B158" s="206">
        <v>-1512.2729999999999</v>
      </c>
      <c r="C158" s="206">
        <v>0</v>
      </c>
      <c r="D158" s="206">
        <v>0</v>
      </c>
      <c r="E158" s="206">
        <v>-1512.2729999999999</v>
      </c>
      <c r="F158" s="206">
        <v>0</v>
      </c>
      <c r="G158" s="206">
        <v>0</v>
      </c>
      <c r="H158" s="206">
        <v>0</v>
      </c>
      <c r="I158" s="206">
        <v>-1512.2729999999999</v>
      </c>
      <c r="K158" s="352"/>
      <c r="L158" s="352"/>
      <c r="M158" s="352"/>
      <c r="N158" s="352"/>
      <c r="O158" s="352"/>
      <c r="P158" s="352"/>
      <c r="Q158" s="352"/>
      <c r="R158" s="352"/>
    </row>
    <row r="159" spans="1:18" ht="12.75" customHeight="1">
      <c r="A159" s="212"/>
      <c r="B159" s="204"/>
      <c r="C159" s="204"/>
      <c r="D159" s="204"/>
      <c r="E159" s="204"/>
      <c r="F159" s="204"/>
      <c r="G159" s="204"/>
      <c r="H159" s="204"/>
      <c r="I159" s="204"/>
      <c r="K159" s="352"/>
      <c r="L159" s="352"/>
      <c r="M159" s="352"/>
      <c r="N159" s="352"/>
      <c r="O159" s="352"/>
      <c r="P159" s="352"/>
      <c r="Q159" s="352"/>
      <c r="R159" s="352"/>
    </row>
    <row r="160" spans="1:18" ht="13">
      <c r="A160" s="211" t="s">
        <v>379</v>
      </c>
      <c r="B160" s="206">
        <v>-37713.930999999997</v>
      </c>
      <c r="C160" s="206">
        <v>431.28</v>
      </c>
      <c r="D160" s="206">
        <v>-117.779</v>
      </c>
      <c r="E160" s="206">
        <v>-37400.43</v>
      </c>
      <c r="F160" s="206">
        <v>836.36699999999996</v>
      </c>
      <c r="G160" s="206">
        <v>-114.617</v>
      </c>
      <c r="H160" s="206">
        <v>-62.332999999999998</v>
      </c>
      <c r="I160" s="206">
        <v>-36741.014000000003</v>
      </c>
      <c r="K160" s="352"/>
      <c r="L160" s="352"/>
      <c r="M160" s="352"/>
      <c r="N160" s="352"/>
      <c r="O160" s="352"/>
      <c r="P160" s="352"/>
      <c r="Q160" s="352"/>
      <c r="R160" s="352"/>
    </row>
    <row r="161" spans="1:18" ht="13">
      <c r="A161" s="210" t="s">
        <v>678</v>
      </c>
      <c r="B161" s="204">
        <v>-32996.71</v>
      </c>
      <c r="C161" s="204">
        <v>431.28</v>
      </c>
      <c r="D161" s="204">
        <v>0</v>
      </c>
      <c r="E161" s="204">
        <v>-32565.43</v>
      </c>
      <c r="F161" s="204">
        <v>709.57299999999998</v>
      </c>
      <c r="G161" s="204">
        <v>-114.617</v>
      </c>
      <c r="H161" s="204">
        <v>16.890999999999998</v>
      </c>
      <c r="I161" s="204">
        <v>-31953.581999999999</v>
      </c>
      <c r="K161" s="352"/>
      <c r="L161" s="352"/>
      <c r="M161" s="352"/>
      <c r="N161" s="352"/>
      <c r="O161" s="352"/>
      <c r="P161" s="352"/>
      <c r="Q161" s="352"/>
      <c r="R161" s="352"/>
    </row>
    <row r="162" spans="1:18" ht="13">
      <c r="A162" s="210" t="s">
        <v>677</v>
      </c>
      <c r="B162" s="204">
        <v>-3728.6480000000001</v>
      </c>
      <c r="C162" s="204">
        <v>0</v>
      </c>
      <c r="D162" s="204">
        <v>-117.779</v>
      </c>
      <c r="E162" s="204">
        <v>-3846.4270000000001</v>
      </c>
      <c r="F162" s="204">
        <v>126.79300000000001</v>
      </c>
      <c r="G162" s="204">
        <v>0</v>
      </c>
      <c r="H162" s="204">
        <v>-79.224000000000004</v>
      </c>
      <c r="I162" s="204">
        <v>-3798.8589999999999</v>
      </c>
      <c r="K162" s="352"/>
      <c r="L162" s="352"/>
      <c r="M162" s="352"/>
      <c r="N162" s="352"/>
      <c r="O162" s="352"/>
      <c r="P162" s="352"/>
      <c r="Q162" s="352"/>
      <c r="R162" s="352"/>
    </row>
    <row r="163" spans="1:18" ht="13">
      <c r="A163" s="210" t="s">
        <v>676</v>
      </c>
      <c r="B163" s="204">
        <v>-988.57299999999998</v>
      </c>
      <c r="C163" s="204">
        <v>0</v>
      </c>
      <c r="D163" s="204">
        <v>0</v>
      </c>
      <c r="E163" s="204">
        <v>-988.57299999999998</v>
      </c>
      <c r="F163" s="204">
        <v>0</v>
      </c>
      <c r="G163" s="204">
        <v>0</v>
      </c>
      <c r="H163" s="204">
        <v>0</v>
      </c>
      <c r="I163" s="204">
        <v>-988.57299999999998</v>
      </c>
      <c r="K163" s="352"/>
      <c r="L163" s="352"/>
      <c r="M163" s="352"/>
      <c r="N163" s="352"/>
      <c r="O163" s="352"/>
      <c r="P163" s="352"/>
      <c r="Q163" s="352"/>
      <c r="R163" s="352"/>
    </row>
    <row r="164" spans="1:18" ht="13">
      <c r="A164" s="208"/>
      <c r="B164" s="204"/>
      <c r="C164" s="204"/>
      <c r="D164" s="204"/>
      <c r="E164" s="204"/>
      <c r="F164" s="204"/>
      <c r="G164" s="204"/>
      <c r="H164" s="204"/>
      <c r="I164" s="204"/>
      <c r="K164" s="352"/>
      <c r="L164" s="352"/>
      <c r="M164" s="352"/>
      <c r="N164" s="352"/>
      <c r="O164" s="352"/>
      <c r="P164" s="352"/>
      <c r="Q164" s="352"/>
      <c r="R164" s="352"/>
    </row>
    <row r="165" spans="1:18" ht="13">
      <c r="A165" s="205" t="s">
        <v>675</v>
      </c>
      <c r="B165" s="206">
        <v>18445.449000000001</v>
      </c>
      <c r="C165" s="206">
        <v>801.68</v>
      </c>
      <c r="D165" s="206">
        <v>2224.1799999999998</v>
      </c>
      <c r="E165" s="206">
        <v>21471.309000000001</v>
      </c>
      <c r="F165" s="206">
        <v>-1043.0450000000001</v>
      </c>
      <c r="G165" s="206">
        <v>0</v>
      </c>
      <c r="H165" s="206">
        <v>-163.643</v>
      </c>
      <c r="I165" s="206">
        <v>20264.620999999999</v>
      </c>
      <c r="K165" s="352"/>
      <c r="L165" s="352"/>
      <c r="M165" s="352"/>
      <c r="N165" s="352"/>
      <c r="O165" s="352"/>
      <c r="P165" s="352"/>
      <c r="Q165" s="352"/>
      <c r="R165" s="352"/>
    </row>
    <row r="166" spans="1:18" ht="13">
      <c r="A166" s="207" t="s">
        <v>674</v>
      </c>
      <c r="B166" s="206">
        <v>-2854.6350000000002</v>
      </c>
      <c r="C166" s="206">
        <v>-781.74300000000005</v>
      </c>
      <c r="D166" s="206">
        <v>-2224.1799999999998</v>
      </c>
      <c r="E166" s="206">
        <v>-5860.558</v>
      </c>
      <c r="F166" s="206">
        <v>337.39400000000001</v>
      </c>
      <c r="G166" s="206">
        <v>0</v>
      </c>
      <c r="H166" s="206">
        <v>13.962</v>
      </c>
      <c r="I166" s="206">
        <v>-5509.201</v>
      </c>
      <c r="K166" s="352"/>
      <c r="L166" s="352"/>
      <c r="M166" s="352"/>
      <c r="N166" s="352"/>
      <c r="O166" s="352"/>
      <c r="P166" s="352"/>
      <c r="Q166" s="352"/>
      <c r="R166" s="352"/>
    </row>
    <row r="167" spans="1:18" ht="13">
      <c r="A167" s="205" t="s">
        <v>673</v>
      </c>
      <c r="B167" s="206">
        <v>-191.923</v>
      </c>
      <c r="C167" s="206">
        <v>0</v>
      </c>
      <c r="D167" s="206">
        <v>0</v>
      </c>
      <c r="E167" s="206">
        <v>-191.923</v>
      </c>
      <c r="F167" s="206">
        <v>0</v>
      </c>
      <c r="G167" s="206">
        <v>0</v>
      </c>
      <c r="H167" s="206">
        <v>191.923</v>
      </c>
      <c r="I167" s="206">
        <v>0</v>
      </c>
      <c r="K167" s="352"/>
      <c r="L167" s="352"/>
      <c r="M167" s="352"/>
      <c r="N167" s="352"/>
      <c r="O167" s="352"/>
      <c r="P167" s="352"/>
      <c r="Q167" s="352"/>
      <c r="R167" s="352"/>
    </row>
    <row r="168" spans="1:18" ht="13">
      <c r="A168" s="205" t="s">
        <v>672</v>
      </c>
      <c r="B168" s="206">
        <v>-778.17499999999995</v>
      </c>
      <c r="C168" s="206">
        <v>0</v>
      </c>
      <c r="D168" s="206">
        <v>0</v>
      </c>
      <c r="E168" s="206">
        <v>-778.17499999999995</v>
      </c>
      <c r="F168" s="206">
        <v>705.65099999999995</v>
      </c>
      <c r="G168" s="206">
        <v>0</v>
      </c>
      <c r="H168" s="206">
        <v>-42.243000000000002</v>
      </c>
      <c r="I168" s="206">
        <v>-114.767</v>
      </c>
      <c r="K168" s="352"/>
      <c r="L168" s="352"/>
      <c r="M168" s="352"/>
      <c r="N168" s="352"/>
      <c r="O168" s="352"/>
      <c r="P168" s="352"/>
      <c r="Q168" s="352"/>
      <c r="R168" s="352"/>
    </row>
    <row r="169" spans="1:18" ht="13">
      <c r="A169" s="205"/>
      <c r="B169" s="204"/>
      <c r="C169" s="204"/>
      <c r="D169" s="204"/>
      <c r="E169" s="204"/>
      <c r="F169" s="204"/>
      <c r="G169" s="204"/>
      <c r="H169" s="204"/>
      <c r="I169" s="204"/>
      <c r="K169" s="352"/>
      <c r="L169" s="352"/>
      <c r="M169" s="352"/>
      <c r="N169" s="352"/>
      <c r="O169" s="352"/>
      <c r="P169" s="352"/>
      <c r="Q169" s="352"/>
      <c r="R169" s="352"/>
    </row>
    <row r="170" spans="1:18" ht="13.5" thickBot="1">
      <c r="A170" s="203" t="s">
        <v>46</v>
      </c>
      <c r="B170" s="202">
        <v>14620.716</v>
      </c>
      <c r="C170" s="202">
        <v>19.937000000000001</v>
      </c>
      <c r="D170" s="202">
        <v>0</v>
      </c>
      <c r="E170" s="202">
        <v>14640.653</v>
      </c>
      <c r="F170" s="202">
        <v>0</v>
      </c>
      <c r="G170" s="202">
        <v>0</v>
      </c>
      <c r="H170" s="202">
        <v>0</v>
      </c>
      <c r="I170" s="202">
        <v>14640.653</v>
      </c>
      <c r="K170" s="352"/>
      <c r="L170" s="352"/>
      <c r="M170" s="352"/>
      <c r="N170" s="352"/>
      <c r="O170" s="352"/>
      <c r="P170" s="352"/>
      <c r="Q170" s="352"/>
      <c r="R170" s="352"/>
    </row>
    <row r="171" spans="1:18">
      <c r="A171" s="349"/>
      <c r="B171" s="200"/>
      <c r="C171" s="200"/>
      <c r="D171" s="200"/>
      <c r="E171" s="200"/>
      <c r="F171" s="200"/>
      <c r="G171" s="200"/>
    </row>
  </sheetData>
  <mergeCells count="55">
    <mergeCell ref="A140:A142"/>
    <mergeCell ref="B140:E140"/>
    <mergeCell ref="H140:I140"/>
    <mergeCell ref="B141:B142"/>
    <mergeCell ref="C141:C142"/>
    <mergeCell ref="D141:D142"/>
    <mergeCell ref="E141:E142"/>
    <mergeCell ref="F141:F142"/>
    <mergeCell ref="G141:G142"/>
    <mergeCell ref="H141:H142"/>
    <mergeCell ref="I141:I142"/>
    <mergeCell ref="A106:A108"/>
    <mergeCell ref="B106:E106"/>
    <mergeCell ref="H106:I106"/>
    <mergeCell ref="B107:B108"/>
    <mergeCell ref="C107:C108"/>
    <mergeCell ref="D107:D108"/>
    <mergeCell ref="E107:E108"/>
    <mergeCell ref="F107:F108"/>
    <mergeCell ref="G107:G108"/>
    <mergeCell ref="H107:H108"/>
    <mergeCell ref="I107:I108"/>
    <mergeCell ref="A72:A74"/>
    <mergeCell ref="B72:E72"/>
    <mergeCell ref="H72:I72"/>
    <mergeCell ref="B73:B74"/>
    <mergeCell ref="C73:C74"/>
    <mergeCell ref="D73:D74"/>
    <mergeCell ref="E73:E74"/>
    <mergeCell ref="F73:F74"/>
    <mergeCell ref="G73:G74"/>
    <mergeCell ref="H73:H74"/>
    <mergeCell ref="I73:I74"/>
    <mergeCell ref="A4:A6"/>
    <mergeCell ref="B4:E4"/>
    <mergeCell ref="H4:I4"/>
    <mergeCell ref="B5:B6"/>
    <mergeCell ref="C5:C6"/>
    <mergeCell ref="D5:D6"/>
    <mergeCell ref="E5:E6"/>
    <mergeCell ref="F5:F6"/>
    <mergeCell ref="G5:G6"/>
    <mergeCell ref="H5:H6"/>
    <mergeCell ref="I5:I6"/>
    <mergeCell ref="A38:A40"/>
    <mergeCell ref="B38:E38"/>
    <mergeCell ref="H38:I38"/>
    <mergeCell ref="B39:B40"/>
    <mergeCell ref="C39:C40"/>
    <mergeCell ref="D39:D40"/>
    <mergeCell ref="E39:E40"/>
    <mergeCell ref="F39:F40"/>
    <mergeCell ref="G39:G40"/>
    <mergeCell ref="H39:H40"/>
    <mergeCell ref="I39:I40"/>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000066"/>
  </sheetPr>
  <dimension ref="A1:F106"/>
  <sheetViews>
    <sheetView showGridLines="0" zoomScaleNormal="100" workbookViewId="0">
      <pane xSplit="1" ySplit="4" topLeftCell="B5"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55" style="208" bestFit="1" customWidth="1"/>
    <col min="2" max="2" width="10.26953125" style="208" bestFit="1" customWidth="1"/>
    <col min="3" max="6" width="10.81640625" style="208" bestFit="1" customWidth="1"/>
    <col min="7" max="16384" width="9.1796875" style="208"/>
  </cols>
  <sheetData>
    <row r="1" spans="1:6" ht="33.75" customHeight="1">
      <c r="A1" s="1553" t="s">
        <v>1928</v>
      </c>
      <c r="B1" s="1569"/>
      <c r="C1" s="1569"/>
      <c r="D1" s="1569"/>
      <c r="E1" s="1569"/>
      <c r="F1" s="1569"/>
    </row>
    <row r="2" spans="1:6">
      <c r="A2" s="330"/>
      <c r="F2" s="8" t="s">
        <v>710</v>
      </c>
    </row>
    <row r="3" spans="1:6">
      <c r="A3" s="1569" t="s">
        <v>814</v>
      </c>
      <c r="B3" s="1569"/>
      <c r="C3" s="1569"/>
      <c r="D3" s="1569"/>
      <c r="E3" s="1569"/>
      <c r="F3" s="1569"/>
    </row>
    <row r="4" spans="1:6">
      <c r="A4" s="327"/>
      <c r="B4" s="326" t="s">
        <v>576</v>
      </c>
      <c r="C4" s="326" t="s">
        <v>585</v>
      </c>
      <c r="D4" s="326" t="s">
        <v>588</v>
      </c>
      <c r="E4" s="326" t="s">
        <v>590</v>
      </c>
      <c r="F4" s="326" t="s">
        <v>610</v>
      </c>
    </row>
    <row r="5" spans="1:6">
      <c r="A5" s="325"/>
    </row>
    <row r="6" spans="1:6" s="322" customFormat="1">
      <c r="A6" s="212" t="s">
        <v>16</v>
      </c>
      <c r="B6" s="321">
        <v>17360.646000000001</v>
      </c>
      <c r="C6" s="321">
        <v>17894.457999999999</v>
      </c>
      <c r="D6" s="321">
        <v>17793.366000000002</v>
      </c>
      <c r="E6" s="321">
        <v>18158.475999999999</v>
      </c>
      <c r="F6" s="321">
        <v>17297.940999999999</v>
      </c>
    </row>
    <row r="7" spans="1:6">
      <c r="A7" s="218"/>
      <c r="B7" s="324"/>
      <c r="C7" s="324"/>
      <c r="D7" s="324"/>
      <c r="E7" s="324"/>
      <c r="F7" s="324"/>
    </row>
    <row r="8" spans="1:6">
      <c r="A8" s="210" t="s">
        <v>689</v>
      </c>
      <c r="B8" s="324">
        <v>10261.286</v>
      </c>
      <c r="C8" s="324">
        <v>10727.064</v>
      </c>
      <c r="D8" s="324">
        <v>10394.093999999999</v>
      </c>
      <c r="E8" s="324">
        <v>10324.828</v>
      </c>
      <c r="F8" s="324">
        <v>9869.5849999999991</v>
      </c>
    </row>
    <row r="9" spans="1:6">
      <c r="A9" s="217" t="s">
        <v>688</v>
      </c>
      <c r="B9" s="306">
        <v>10261.286</v>
      </c>
      <c r="C9" s="306">
        <v>10727.064</v>
      </c>
      <c r="D9" s="306">
        <v>10394.093999999999</v>
      </c>
      <c r="E9" s="306">
        <v>10324.828</v>
      </c>
      <c r="F9" s="306">
        <v>9869.5849999999991</v>
      </c>
    </row>
    <row r="10" spans="1:6">
      <c r="A10" s="323" t="s">
        <v>687</v>
      </c>
      <c r="B10" s="306">
        <v>0</v>
      </c>
      <c r="C10" s="306">
        <v>0</v>
      </c>
      <c r="D10" s="306">
        <v>0</v>
      </c>
      <c r="E10" s="306">
        <v>0</v>
      </c>
      <c r="F10" s="306">
        <v>0</v>
      </c>
    </row>
    <row r="11" spans="1:6">
      <c r="A11" s="323" t="s">
        <v>383</v>
      </c>
      <c r="B11" s="306">
        <v>5105.4709999999995</v>
      </c>
      <c r="C11" s="306">
        <v>5107.79</v>
      </c>
      <c r="D11" s="306">
        <v>5248.2150000000001</v>
      </c>
      <c r="E11" s="306">
        <v>5698.7120000000004</v>
      </c>
      <c r="F11" s="306">
        <v>5422.4790000000003</v>
      </c>
    </row>
    <row r="12" spans="1:6">
      <c r="A12" s="217" t="s">
        <v>686</v>
      </c>
      <c r="B12" s="306">
        <v>1993.8889999999999</v>
      </c>
      <c r="C12" s="306">
        <v>2059.6039999999998</v>
      </c>
      <c r="D12" s="306">
        <v>2151.056</v>
      </c>
      <c r="E12" s="306">
        <v>2134.9349999999999</v>
      </c>
      <c r="F12" s="306">
        <v>2005.877</v>
      </c>
    </row>
    <row r="13" spans="1:6">
      <c r="A13" s="210" t="s">
        <v>45</v>
      </c>
      <c r="B13" s="306">
        <v>0</v>
      </c>
      <c r="C13" s="306">
        <v>0</v>
      </c>
      <c r="D13" s="306">
        <v>0</v>
      </c>
      <c r="E13" s="306">
        <v>0</v>
      </c>
      <c r="F13" s="306">
        <v>0</v>
      </c>
    </row>
    <row r="14" spans="1:6" ht="28.5" customHeight="1">
      <c r="A14" s="216" t="s">
        <v>685</v>
      </c>
      <c r="B14" s="306">
        <v>0</v>
      </c>
      <c r="C14" s="306">
        <v>0</v>
      </c>
      <c r="D14" s="306">
        <v>0</v>
      </c>
      <c r="E14" s="306">
        <v>0</v>
      </c>
      <c r="F14" s="306">
        <v>0</v>
      </c>
    </row>
    <row r="15" spans="1:6">
      <c r="A15" s="210" t="s">
        <v>684</v>
      </c>
      <c r="B15" s="306">
        <v>0</v>
      </c>
      <c r="C15" s="306">
        <v>0</v>
      </c>
      <c r="D15" s="306">
        <v>0</v>
      </c>
      <c r="E15" s="306">
        <v>0</v>
      </c>
      <c r="F15" s="306">
        <v>0</v>
      </c>
    </row>
    <row r="16" spans="1:6">
      <c r="A16" s="210"/>
      <c r="B16" s="306"/>
      <c r="C16" s="306"/>
      <c r="D16" s="306"/>
      <c r="E16" s="306"/>
      <c r="F16" s="306"/>
    </row>
    <row r="17" spans="1:6">
      <c r="A17" s="215" t="s">
        <v>683</v>
      </c>
      <c r="B17" s="306">
        <v>-2682.4250000000002</v>
      </c>
      <c r="C17" s="306">
        <v>-2910.8519999999999</v>
      </c>
      <c r="D17" s="306">
        <v>-3504.5010000000002</v>
      </c>
      <c r="E17" s="306">
        <v>-3956.239</v>
      </c>
      <c r="F17" s="306">
        <v>-3856.6529999999998</v>
      </c>
    </row>
    <row r="18" spans="1:6">
      <c r="A18" s="214" t="s">
        <v>42</v>
      </c>
      <c r="B18" s="306">
        <v>-3502.991</v>
      </c>
      <c r="C18" s="306">
        <v>-3732.6880000000001</v>
      </c>
      <c r="D18" s="306">
        <v>-4337.9229999999998</v>
      </c>
      <c r="E18" s="306">
        <v>-4658.6859999999997</v>
      </c>
      <c r="F18" s="306">
        <v>-4412.7659999999996</v>
      </c>
    </row>
    <row r="19" spans="1:6" s="322" customFormat="1" hidden="1">
      <c r="A19" s="211"/>
      <c r="B19" s="321">
        <v>0</v>
      </c>
      <c r="C19" s="321">
        <v>0</v>
      </c>
      <c r="D19" s="321">
        <v>0</v>
      </c>
      <c r="E19" s="321">
        <v>0</v>
      </c>
      <c r="F19" s="321">
        <v>0</v>
      </c>
    </row>
    <row r="20" spans="1:6">
      <c r="A20" s="210" t="s">
        <v>682</v>
      </c>
      <c r="B20" s="306">
        <v>0</v>
      </c>
      <c r="C20" s="306">
        <v>0</v>
      </c>
      <c r="D20" s="306">
        <v>0</v>
      </c>
      <c r="E20" s="306">
        <v>0</v>
      </c>
      <c r="F20" s="306">
        <v>0</v>
      </c>
    </row>
    <row r="21" spans="1:6">
      <c r="A21" s="213" t="s">
        <v>681</v>
      </c>
      <c r="B21" s="306">
        <v>-163.73699999999999</v>
      </c>
      <c r="C21" s="306">
        <v>-183.375</v>
      </c>
      <c r="D21" s="306">
        <v>-173.94</v>
      </c>
      <c r="E21" s="306">
        <v>-186.559</v>
      </c>
      <c r="F21" s="306">
        <v>-223.916</v>
      </c>
    </row>
    <row r="22" spans="1:6">
      <c r="A22" s="210" t="s">
        <v>680</v>
      </c>
      <c r="B22" s="306">
        <v>984.30200000000002</v>
      </c>
      <c r="C22" s="306">
        <v>1005.212</v>
      </c>
      <c r="D22" s="306">
        <v>1007.362</v>
      </c>
      <c r="E22" s="306">
        <v>889.00599999999997</v>
      </c>
      <c r="F22" s="306">
        <v>780.029</v>
      </c>
    </row>
    <row r="23" spans="1:6" s="322" customFormat="1">
      <c r="A23" s="211" t="s">
        <v>679</v>
      </c>
      <c r="B23" s="321">
        <v>-359.33800000000002</v>
      </c>
      <c r="C23" s="321">
        <v>-371.77499999999998</v>
      </c>
      <c r="D23" s="321">
        <v>-424.74900000000002</v>
      </c>
      <c r="E23" s="321">
        <v>-391.23200000000003</v>
      </c>
      <c r="F23" s="321">
        <v>-379.29500000000002</v>
      </c>
    </row>
    <row r="24" spans="1:6">
      <c r="A24" s="212"/>
      <c r="B24" s="306"/>
      <c r="C24" s="306"/>
      <c r="D24" s="306"/>
      <c r="E24" s="306"/>
      <c r="F24" s="306"/>
    </row>
    <row r="25" spans="1:6" s="322" customFormat="1">
      <c r="A25" s="211" t="s">
        <v>62</v>
      </c>
      <c r="B25" s="321">
        <v>-8464.89</v>
      </c>
      <c r="C25" s="321">
        <v>-8640.1299999999992</v>
      </c>
      <c r="D25" s="321">
        <v>-9298.884</v>
      </c>
      <c r="E25" s="321">
        <v>-9518.1769999999997</v>
      </c>
      <c r="F25" s="321">
        <v>-8652.0169999999998</v>
      </c>
    </row>
    <row r="26" spans="1:6">
      <c r="A26" s="210" t="s">
        <v>678</v>
      </c>
      <c r="B26" s="306">
        <v>-7170.7439999999997</v>
      </c>
      <c r="C26" s="306">
        <v>-7309.165</v>
      </c>
      <c r="D26" s="306">
        <v>-7956.2330000000002</v>
      </c>
      <c r="E26" s="306">
        <v>-8059.1779999999999</v>
      </c>
      <c r="F26" s="306">
        <v>-7394.049</v>
      </c>
    </row>
    <row r="27" spans="1:6">
      <c r="A27" s="210" t="s">
        <v>677</v>
      </c>
      <c r="B27" s="306">
        <v>-1029.69</v>
      </c>
      <c r="C27" s="306">
        <v>-1064.413</v>
      </c>
      <c r="D27" s="306">
        <v>-1078.5709999999999</v>
      </c>
      <c r="E27" s="306">
        <v>-1202.106</v>
      </c>
      <c r="F27" s="306">
        <v>-1064.7860000000001</v>
      </c>
    </row>
    <row r="28" spans="1:6">
      <c r="A28" s="210" t="s">
        <v>676</v>
      </c>
      <c r="B28" s="306">
        <v>-264.45600000000002</v>
      </c>
      <c r="C28" s="306">
        <v>-266.553</v>
      </c>
      <c r="D28" s="306">
        <v>-264.08100000000002</v>
      </c>
      <c r="E28" s="306">
        <v>-256.89400000000001</v>
      </c>
      <c r="F28" s="306">
        <v>-193.18199999999999</v>
      </c>
    </row>
    <row r="29" spans="1:6">
      <c r="A29" s="210"/>
      <c r="B29" s="306"/>
      <c r="C29" s="306"/>
      <c r="D29" s="306"/>
      <c r="E29" s="306"/>
      <c r="F29" s="306"/>
    </row>
    <row r="30" spans="1:6" s="322" customFormat="1">
      <c r="A30" s="205" t="s">
        <v>675</v>
      </c>
      <c r="B30" s="321">
        <v>5853.9930000000004</v>
      </c>
      <c r="C30" s="321">
        <v>5971.701</v>
      </c>
      <c r="D30" s="321">
        <v>4565.2309999999998</v>
      </c>
      <c r="E30" s="321">
        <v>4292.8270000000002</v>
      </c>
      <c r="F30" s="321">
        <v>4409.9769999999999</v>
      </c>
    </row>
    <row r="31" spans="1:6" s="322" customFormat="1">
      <c r="A31" s="207" t="s">
        <v>674</v>
      </c>
      <c r="B31" s="321">
        <v>-2050.973</v>
      </c>
      <c r="C31" s="321">
        <v>-2078.768</v>
      </c>
      <c r="D31" s="321">
        <v>-1573.424</v>
      </c>
      <c r="E31" s="321">
        <v>-1561.8140000000001</v>
      </c>
      <c r="F31" s="321">
        <v>-1579.8889999999999</v>
      </c>
    </row>
    <row r="32" spans="1:6" s="322" customFormat="1">
      <c r="A32" s="205" t="s">
        <v>673</v>
      </c>
      <c r="B32" s="321">
        <v>0</v>
      </c>
      <c r="C32" s="321">
        <v>0</v>
      </c>
      <c r="D32" s="321">
        <v>0</v>
      </c>
      <c r="E32" s="321">
        <v>0</v>
      </c>
      <c r="F32" s="321">
        <v>0</v>
      </c>
    </row>
    <row r="33" spans="1:6" s="322" customFormat="1">
      <c r="A33" s="205" t="s">
        <v>672</v>
      </c>
      <c r="B33" s="321">
        <v>-103.935</v>
      </c>
      <c r="C33" s="321">
        <v>-77.766999999999996</v>
      </c>
      <c r="D33" s="321">
        <v>-75.188000000000002</v>
      </c>
      <c r="E33" s="321">
        <v>-84.983000000000004</v>
      </c>
      <c r="F33" s="321">
        <v>-57.734999999999999</v>
      </c>
    </row>
    <row r="34" spans="1:6">
      <c r="A34" s="205" t="s">
        <v>925</v>
      </c>
      <c r="B34" s="306"/>
      <c r="C34" s="306"/>
      <c r="D34" s="306"/>
      <c r="E34" s="306"/>
      <c r="F34" s="306"/>
    </row>
    <row r="35" spans="1:6" s="322" customFormat="1" ht="13.5" thickBot="1">
      <c r="A35" s="203" t="s">
        <v>709</v>
      </c>
      <c r="B35" s="320">
        <v>3699.085</v>
      </c>
      <c r="C35" s="320">
        <v>3815.1669999999999</v>
      </c>
      <c r="D35" s="320">
        <v>2916.62</v>
      </c>
      <c r="E35" s="320">
        <v>2646.03</v>
      </c>
      <c r="F35" s="320">
        <v>2772.3530000000001</v>
      </c>
    </row>
    <row r="36" spans="1:6">
      <c r="B36" s="319"/>
      <c r="C36" s="319"/>
      <c r="D36" s="319"/>
      <c r="E36" s="319"/>
      <c r="F36" s="319"/>
    </row>
    <row r="37" spans="1:6">
      <c r="B37" s="319"/>
      <c r="C37" s="319"/>
      <c r="D37" s="319"/>
      <c r="E37" s="319"/>
      <c r="F37" s="319"/>
    </row>
    <row r="38" spans="1:6">
      <c r="A38" s="328" t="s">
        <v>813</v>
      </c>
      <c r="B38" s="328"/>
      <c r="C38" s="328"/>
      <c r="D38" s="328"/>
      <c r="E38" s="328"/>
      <c r="F38" s="328"/>
    </row>
    <row r="39" spans="1:6">
      <c r="A39" s="327"/>
      <c r="B39" s="326" t="s">
        <v>576</v>
      </c>
      <c r="C39" s="326" t="s">
        <v>585</v>
      </c>
      <c r="D39" s="326" t="s">
        <v>588</v>
      </c>
      <c r="E39" s="326" t="s">
        <v>590</v>
      </c>
      <c r="F39" s="326" t="s">
        <v>610</v>
      </c>
    </row>
    <row r="40" spans="1:6">
      <c r="A40" s="325"/>
    </row>
    <row r="41" spans="1:6">
      <c r="A41" s="212" t="s">
        <v>16</v>
      </c>
      <c r="B41" s="321">
        <v>5802.4620000000004</v>
      </c>
      <c r="C41" s="321">
        <v>6013.55</v>
      </c>
      <c r="D41" s="321">
        <v>6848.6310000000003</v>
      </c>
      <c r="E41" s="321">
        <v>7232.0349999999999</v>
      </c>
      <c r="F41" s="321">
        <v>6835.67</v>
      </c>
    </row>
    <row r="42" spans="1:6">
      <c r="A42" s="218"/>
      <c r="B42" s="324"/>
      <c r="C42" s="324"/>
      <c r="D42" s="324"/>
      <c r="E42" s="324"/>
      <c r="F42" s="324"/>
    </row>
    <row r="43" spans="1:6">
      <c r="A43" s="210" t="s">
        <v>689</v>
      </c>
      <c r="B43" s="324">
        <v>3960.04</v>
      </c>
      <c r="C43" s="324">
        <v>4121.5190000000002</v>
      </c>
      <c r="D43" s="324">
        <v>4918.0039999999999</v>
      </c>
      <c r="E43" s="324">
        <v>5171.549</v>
      </c>
      <c r="F43" s="324">
        <v>4960.8990000000003</v>
      </c>
    </row>
    <row r="44" spans="1:6">
      <c r="A44" s="217" t="s">
        <v>688</v>
      </c>
      <c r="B44" s="306">
        <v>3960.04</v>
      </c>
      <c r="C44" s="306">
        <v>4121.5190000000002</v>
      </c>
      <c r="D44" s="306">
        <v>4918.0039999999999</v>
      </c>
      <c r="E44" s="306">
        <v>5171.549</v>
      </c>
      <c r="F44" s="306">
        <v>4960.8990000000003</v>
      </c>
    </row>
    <row r="45" spans="1:6">
      <c r="A45" s="323" t="s">
        <v>687</v>
      </c>
      <c r="B45" s="306">
        <v>0</v>
      </c>
      <c r="C45" s="306">
        <v>0</v>
      </c>
      <c r="D45" s="306">
        <v>0</v>
      </c>
      <c r="E45" s="306">
        <v>0</v>
      </c>
      <c r="F45" s="306">
        <v>0</v>
      </c>
    </row>
    <row r="46" spans="1:6">
      <c r="A46" s="323" t="s">
        <v>383</v>
      </c>
      <c r="B46" s="306">
        <v>1735.3050000000001</v>
      </c>
      <c r="C46" s="306">
        <v>1785.9290000000001</v>
      </c>
      <c r="D46" s="306">
        <v>1824.471</v>
      </c>
      <c r="E46" s="306">
        <v>1934.8119999999999</v>
      </c>
      <c r="F46" s="306">
        <v>1744.422</v>
      </c>
    </row>
    <row r="47" spans="1:6">
      <c r="A47" s="217" t="s">
        <v>686</v>
      </c>
      <c r="B47" s="306">
        <v>107.11799999999999</v>
      </c>
      <c r="C47" s="306">
        <v>106.102</v>
      </c>
      <c r="D47" s="306">
        <v>106.15600000000001</v>
      </c>
      <c r="E47" s="306">
        <v>125.67400000000001</v>
      </c>
      <c r="F47" s="306">
        <v>130.34899999999999</v>
      </c>
    </row>
    <row r="48" spans="1:6">
      <c r="A48" s="210" t="s">
        <v>45</v>
      </c>
      <c r="B48" s="306">
        <v>0</v>
      </c>
      <c r="C48" s="306">
        <v>0</v>
      </c>
      <c r="D48" s="306">
        <v>0</v>
      </c>
      <c r="E48" s="306">
        <v>0</v>
      </c>
      <c r="F48" s="306">
        <v>0</v>
      </c>
    </row>
    <row r="49" spans="1:6">
      <c r="A49" s="216" t="s">
        <v>685</v>
      </c>
      <c r="B49" s="306">
        <v>0</v>
      </c>
      <c r="C49" s="306">
        <v>0</v>
      </c>
      <c r="D49" s="306">
        <v>0</v>
      </c>
      <c r="E49" s="306">
        <v>0</v>
      </c>
      <c r="F49" s="306">
        <v>0</v>
      </c>
    </row>
    <row r="50" spans="1:6">
      <c r="A50" s="210" t="s">
        <v>684</v>
      </c>
      <c r="B50" s="306">
        <v>0</v>
      </c>
      <c r="C50" s="306">
        <v>0</v>
      </c>
      <c r="D50" s="306">
        <v>0</v>
      </c>
      <c r="E50" s="306">
        <v>0</v>
      </c>
      <c r="F50" s="306">
        <v>0</v>
      </c>
    </row>
    <row r="51" spans="1:6">
      <c r="A51" s="210"/>
      <c r="B51" s="306"/>
      <c r="C51" s="306"/>
      <c r="D51" s="306"/>
      <c r="E51" s="306"/>
      <c r="F51" s="306"/>
    </row>
    <row r="52" spans="1:6">
      <c r="A52" s="475" t="s">
        <v>683</v>
      </c>
      <c r="B52" s="321">
        <v>-1979.345</v>
      </c>
      <c r="C52" s="321">
        <v>-1650.7429999999999</v>
      </c>
      <c r="D52" s="321">
        <v>-1382.9570000000001</v>
      </c>
      <c r="E52" s="321">
        <v>-991.96600000000001</v>
      </c>
      <c r="F52" s="321">
        <v>-2872.5830000000001</v>
      </c>
    </row>
    <row r="53" spans="1:6">
      <c r="A53" s="214" t="s">
        <v>42</v>
      </c>
      <c r="B53" s="306">
        <v>-2051.3809999999999</v>
      </c>
      <c r="C53" s="306">
        <v>-1772.6320000000001</v>
      </c>
      <c r="D53" s="306">
        <v>-1445.27</v>
      </c>
      <c r="E53" s="306">
        <v>-1495.0409999999999</v>
      </c>
      <c r="F53" s="306">
        <v>-2908.2840000000001</v>
      </c>
    </row>
    <row r="54" spans="1:6" hidden="1">
      <c r="A54" s="211"/>
      <c r="B54" s="321">
        <v>0</v>
      </c>
      <c r="C54" s="321">
        <v>0</v>
      </c>
      <c r="D54" s="321">
        <v>0</v>
      </c>
      <c r="E54" s="321">
        <v>0</v>
      </c>
      <c r="F54" s="321">
        <v>0</v>
      </c>
    </row>
    <row r="55" spans="1:6">
      <c r="A55" s="210" t="s">
        <v>682</v>
      </c>
      <c r="B55" s="306">
        <v>0</v>
      </c>
      <c r="C55" s="306">
        <v>0</v>
      </c>
      <c r="D55" s="306">
        <v>0</v>
      </c>
      <c r="E55" s="306">
        <v>-85.332999999999998</v>
      </c>
      <c r="F55" s="306">
        <v>0</v>
      </c>
    </row>
    <row r="56" spans="1:6">
      <c r="A56" s="213" t="s">
        <v>681</v>
      </c>
      <c r="B56" s="306">
        <v>-3.9489999999999998</v>
      </c>
      <c r="C56" s="306">
        <v>-5.9509999999999996</v>
      </c>
      <c r="D56" s="306">
        <v>-24.559000000000001</v>
      </c>
      <c r="E56" s="306">
        <v>-4.1340000000000003</v>
      </c>
      <c r="F56" s="306">
        <v>-13.512</v>
      </c>
    </row>
    <row r="57" spans="1:6">
      <c r="A57" s="210" t="s">
        <v>680</v>
      </c>
      <c r="B57" s="306">
        <v>75.983999999999995</v>
      </c>
      <c r="C57" s="306">
        <v>127.84099999999999</v>
      </c>
      <c r="D57" s="306">
        <v>86.872</v>
      </c>
      <c r="E57" s="306">
        <v>592.54300000000001</v>
      </c>
      <c r="F57" s="306">
        <v>49.213000000000001</v>
      </c>
    </row>
    <row r="58" spans="1:6" s="322" customFormat="1">
      <c r="A58" s="211" t="s">
        <v>679</v>
      </c>
      <c r="B58" s="321">
        <v>-9.0990000000000002</v>
      </c>
      <c r="C58" s="321">
        <v>-13.28</v>
      </c>
      <c r="D58" s="321">
        <v>-12.394</v>
      </c>
      <c r="E58" s="321">
        <v>-15.122</v>
      </c>
      <c r="F58" s="321">
        <v>-14.923999999999999</v>
      </c>
    </row>
    <row r="59" spans="1:6">
      <c r="A59" s="212"/>
      <c r="B59" s="306"/>
      <c r="C59" s="306"/>
      <c r="D59" s="306"/>
      <c r="E59" s="306"/>
      <c r="F59" s="306"/>
    </row>
    <row r="60" spans="1:6">
      <c r="A60" s="211" t="s">
        <v>62</v>
      </c>
      <c r="B60" s="321">
        <v>-2649.3249999999998</v>
      </c>
      <c r="C60" s="321">
        <v>-2607.3560000000002</v>
      </c>
      <c r="D60" s="321">
        <v>-2867.19</v>
      </c>
      <c r="E60" s="321">
        <v>-3005.1930000000002</v>
      </c>
      <c r="F60" s="321">
        <v>-2762.9340000000002</v>
      </c>
    </row>
    <row r="61" spans="1:6">
      <c r="A61" s="210" t="s">
        <v>678</v>
      </c>
      <c r="B61" s="306">
        <v>-2375.62</v>
      </c>
      <c r="C61" s="306">
        <v>-2314.2840000000001</v>
      </c>
      <c r="D61" s="306">
        <v>-2549.0729999999999</v>
      </c>
      <c r="E61" s="306">
        <v>-2634.8</v>
      </c>
      <c r="F61" s="306">
        <v>-2459.279</v>
      </c>
    </row>
    <row r="62" spans="1:6">
      <c r="A62" s="210" t="s">
        <v>677</v>
      </c>
      <c r="B62" s="306">
        <v>-273.05500000000001</v>
      </c>
      <c r="C62" s="306">
        <v>-292.47500000000002</v>
      </c>
      <c r="D62" s="306">
        <v>-316.005</v>
      </c>
      <c r="E62" s="306">
        <v>-371.02800000000002</v>
      </c>
      <c r="F62" s="306">
        <v>-303.35199999999998</v>
      </c>
    </row>
    <row r="63" spans="1:6">
      <c r="A63" s="210" t="s">
        <v>676</v>
      </c>
      <c r="B63" s="306">
        <v>-0.64900000000000002</v>
      </c>
      <c r="C63" s="306">
        <v>-0.59799999999999998</v>
      </c>
      <c r="D63" s="306">
        <v>-2.1110000000000002</v>
      </c>
      <c r="E63" s="306">
        <v>0.63500000000000001</v>
      </c>
      <c r="F63" s="306">
        <v>-0.30299999999999999</v>
      </c>
    </row>
    <row r="64" spans="1:6">
      <c r="A64" s="210"/>
      <c r="B64" s="306"/>
      <c r="C64" s="306"/>
      <c r="D64" s="306"/>
      <c r="E64" s="306"/>
      <c r="F64" s="306"/>
    </row>
    <row r="65" spans="1:6">
      <c r="A65" s="205" t="s">
        <v>675</v>
      </c>
      <c r="B65" s="321">
        <v>1164.693</v>
      </c>
      <c r="C65" s="321">
        <v>1742.171</v>
      </c>
      <c r="D65" s="321">
        <v>2586.09</v>
      </c>
      <c r="E65" s="321">
        <v>3219.7539999999999</v>
      </c>
      <c r="F65" s="321">
        <v>1185.229</v>
      </c>
    </row>
    <row r="66" spans="1:6">
      <c r="A66" s="207" t="s">
        <v>674</v>
      </c>
      <c r="B66" s="321">
        <v>-255.74299999999999</v>
      </c>
      <c r="C66" s="321">
        <v>-470.85300000000001</v>
      </c>
      <c r="D66" s="321">
        <v>-807.85599999999999</v>
      </c>
      <c r="E66" s="321">
        <v>-1156.606</v>
      </c>
      <c r="F66" s="321">
        <v>-143.613</v>
      </c>
    </row>
    <row r="67" spans="1:6">
      <c r="A67" s="205" t="s">
        <v>673</v>
      </c>
      <c r="B67" s="321">
        <v>0</v>
      </c>
      <c r="C67" s="321">
        <v>0</v>
      </c>
      <c r="D67" s="321">
        <v>0</v>
      </c>
      <c r="E67" s="321">
        <v>0</v>
      </c>
      <c r="F67" s="321">
        <v>0</v>
      </c>
    </row>
    <row r="68" spans="1:6">
      <c r="A68" s="205" t="s">
        <v>672</v>
      </c>
      <c r="B68" s="321">
        <v>0</v>
      </c>
      <c r="C68" s="321">
        <v>0</v>
      </c>
      <c r="D68" s="321">
        <v>0</v>
      </c>
      <c r="E68" s="321">
        <v>0</v>
      </c>
      <c r="F68" s="321">
        <v>0</v>
      </c>
    </row>
    <row r="69" spans="1:6">
      <c r="A69" s="205" t="s">
        <v>925</v>
      </c>
      <c r="B69" s="306"/>
      <c r="C69" s="306"/>
      <c r="D69" s="306"/>
      <c r="E69" s="306"/>
      <c r="F69" s="306"/>
    </row>
    <row r="70" spans="1:6" ht="13.5" thickBot="1">
      <c r="A70" s="203" t="s">
        <v>709</v>
      </c>
      <c r="B70" s="320">
        <v>908.95</v>
      </c>
      <c r="C70" s="320">
        <v>1271.318</v>
      </c>
      <c r="D70" s="320">
        <v>1778.2339999999999</v>
      </c>
      <c r="E70" s="320">
        <v>2063.1480000000001</v>
      </c>
      <c r="F70" s="320">
        <v>1041.617</v>
      </c>
    </row>
    <row r="71" spans="1:6">
      <c r="B71" s="329"/>
      <c r="C71" s="329"/>
      <c r="D71" s="329"/>
      <c r="E71" s="329"/>
      <c r="F71" s="329"/>
    </row>
    <row r="72" spans="1:6">
      <c r="B72" s="329"/>
      <c r="C72" s="329"/>
      <c r="D72" s="329"/>
      <c r="E72" s="329"/>
      <c r="F72" s="329"/>
    </row>
    <row r="73" spans="1:6">
      <c r="A73" s="328" t="s">
        <v>812</v>
      </c>
      <c r="B73" s="328"/>
      <c r="C73" s="328"/>
      <c r="D73" s="328"/>
      <c r="E73" s="328"/>
      <c r="F73" s="328"/>
    </row>
    <row r="74" spans="1:6">
      <c r="A74" s="327"/>
      <c r="B74" s="326" t="s">
        <v>576</v>
      </c>
      <c r="C74" s="326" t="s">
        <v>585</v>
      </c>
      <c r="D74" s="326" t="s">
        <v>588</v>
      </c>
      <c r="E74" s="326" t="s">
        <v>590</v>
      </c>
      <c r="F74" s="326" t="s">
        <v>610</v>
      </c>
    </row>
    <row r="75" spans="1:6">
      <c r="A75" s="325"/>
    </row>
    <row r="76" spans="1:6">
      <c r="A76" s="212" t="s">
        <v>16</v>
      </c>
      <c r="B76" s="321">
        <v>1950.683</v>
      </c>
      <c r="C76" s="321">
        <v>1619.896</v>
      </c>
      <c r="D76" s="321">
        <v>2501.9749999999999</v>
      </c>
      <c r="E76" s="321">
        <v>1565.4849999999999</v>
      </c>
      <c r="F76" s="321">
        <v>1971.308</v>
      </c>
    </row>
    <row r="77" spans="1:6">
      <c r="A77" s="218"/>
      <c r="B77" s="324"/>
      <c r="C77" s="324"/>
      <c r="D77" s="324"/>
      <c r="E77" s="324"/>
      <c r="F77" s="324"/>
    </row>
    <row r="78" spans="1:6">
      <c r="A78" s="210" t="s">
        <v>689</v>
      </c>
      <c r="B78" s="324">
        <v>1909.403</v>
      </c>
      <c r="C78" s="324">
        <v>1575.442</v>
      </c>
      <c r="D78" s="324">
        <v>2481.5219999999999</v>
      </c>
      <c r="E78" s="324">
        <v>1543.9079999999999</v>
      </c>
      <c r="F78" s="324">
        <v>1964.0730000000001</v>
      </c>
    </row>
    <row r="79" spans="1:6">
      <c r="A79" s="217" t="s">
        <v>688</v>
      </c>
      <c r="B79" s="306">
        <v>38.576999999999998</v>
      </c>
      <c r="C79" s="306">
        <v>14.002000000000001</v>
      </c>
      <c r="D79" s="306">
        <v>205.768</v>
      </c>
      <c r="E79" s="306">
        <v>274.92099999999999</v>
      </c>
      <c r="F79" s="306">
        <v>226.91900000000001</v>
      </c>
    </row>
    <row r="80" spans="1:6">
      <c r="A80" s="323" t="s">
        <v>687</v>
      </c>
      <c r="B80" s="306">
        <v>1870.826</v>
      </c>
      <c r="C80" s="306">
        <v>1561.44</v>
      </c>
      <c r="D80" s="306">
        <v>2275.7539999999999</v>
      </c>
      <c r="E80" s="306">
        <v>1268.9870000000001</v>
      </c>
      <c r="F80" s="306">
        <v>1737.155</v>
      </c>
    </row>
    <row r="81" spans="1:6">
      <c r="A81" s="323" t="s">
        <v>383</v>
      </c>
      <c r="B81" s="306">
        <v>25.738</v>
      </c>
      <c r="C81" s="306">
        <v>12.577</v>
      </c>
      <c r="D81" s="306">
        <v>9.5820000000000007</v>
      </c>
      <c r="E81" s="306">
        <v>11.29</v>
      </c>
      <c r="F81" s="306">
        <v>2.375</v>
      </c>
    </row>
    <row r="82" spans="1:6">
      <c r="A82" s="217" t="s">
        <v>686</v>
      </c>
      <c r="B82" s="306">
        <v>15.542</v>
      </c>
      <c r="C82" s="306">
        <v>31.876999999999999</v>
      </c>
      <c r="D82" s="306">
        <v>10.872</v>
      </c>
      <c r="E82" s="306">
        <v>10.287000000000001</v>
      </c>
      <c r="F82" s="306">
        <v>4.859</v>
      </c>
    </row>
    <row r="83" spans="1:6">
      <c r="A83" s="210" t="s">
        <v>45</v>
      </c>
      <c r="B83" s="306">
        <v>0</v>
      </c>
      <c r="C83" s="306">
        <v>0</v>
      </c>
      <c r="D83" s="306">
        <v>0</v>
      </c>
      <c r="E83" s="306">
        <v>0</v>
      </c>
      <c r="F83" s="306">
        <v>0</v>
      </c>
    </row>
    <row r="84" spans="1:6">
      <c r="A84" s="216" t="s">
        <v>685</v>
      </c>
      <c r="B84" s="306">
        <v>0</v>
      </c>
      <c r="C84" s="306">
        <v>0</v>
      </c>
      <c r="D84" s="306">
        <v>0</v>
      </c>
      <c r="E84" s="306">
        <v>0</v>
      </c>
      <c r="F84" s="306">
        <v>0</v>
      </c>
    </row>
    <row r="85" spans="1:6">
      <c r="A85" s="210" t="s">
        <v>684</v>
      </c>
      <c r="B85" s="306">
        <v>0</v>
      </c>
      <c r="C85" s="306">
        <v>0</v>
      </c>
      <c r="D85" s="306">
        <v>0</v>
      </c>
      <c r="E85" s="306">
        <v>0</v>
      </c>
      <c r="F85" s="306">
        <v>0</v>
      </c>
    </row>
    <row r="86" spans="1:6">
      <c r="A86" s="210"/>
      <c r="B86" s="306"/>
      <c r="C86" s="306"/>
      <c r="D86" s="306"/>
      <c r="E86" s="306"/>
      <c r="F86" s="306"/>
    </row>
    <row r="87" spans="1:6">
      <c r="A87" s="475" t="s">
        <v>683</v>
      </c>
      <c r="B87" s="321">
        <v>39.25</v>
      </c>
      <c r="C87" s="321">
        <v>-14.429</v>
      </c>
      <c r="D87" s="321">
        <v>35.951999999999998</v>
      </c>
      <c r="E87" s="321">
        <v>37.807000000000002</v>
      </c>
      <c r="F87" s="321">
        <v>89.733000000000004</v>
      </c>
    </row>
    <row r="88" spans="1:6">
      <c r="A88" s="214" t="s">
        <v>42</v>
      </c>
      <c r="B88" s="306">
        <v>39.25</v>
      </c>
      <c r="C88" s="306">
        <v>-14.429</v>
      </c>
      <c r="D88" s="306">
        <v>35.951999999999998</v>
      </c>
      <c r="E88" s="306">
        <v>37.807000000000002</v>
      </c>
      <c r="F88" s="306">
        <v>89.733000000000004</v>
      </c>
    </row>
    <row r="89" spans="1:6" hidden="1">
      <c r="A89" s="211"/>
      <c r="B89" s="321">
        <v>0</v>
      </c>
      <c r="C89" s="321">
        <v>0</v>
      </c>
      <c r="D89" s="321">
        <v>0</v>
      </c>
      <c r="E89" s="321">
        <v>0</v>
      </c>
      <c r="F89" s="321">
        <v>0</v>
      </c>
    </row>
    <row r="90" spans="1:6">
      <c r="A90" s="210" t="s">
        <v>682</v>
      </c>
      <c r="B90" s="306">
        <v>0</v>
      </c>
      <c r="C90" s="306">
        <v>0</v>
      </c>
      <c r="D90" s="306">
        <v>0</v>
      </c>
      <c r="E90" s="306">
        <v>0</v>
      </c>
      <c r="F90" s="306">
        <v>0</v>
      </c>
    </row>
    <row r="91" spans="1:6">
      <c r="A91" s="213" t="s">
        <v>681</v>
      </c>
      <c r="B91" s="306">
        <v>0</v>
      </c>
      <c r="C91" s="306">
        <v>0</v>
      </c>
      <c r="D91" s="306">
        <v>0</v>
      </c>
      <c r="E91" s="306">
        <v>0</v>
      </c>
      <c r="F91" s="306">
        <v>0</v>
      </c>
    </row>
    <row r="92" spans="1:6">
      <c r="A92" s="210" t="s">
        <v>680</v>
      </c>
      <c r="B92" s="306">
        <v>0</v>
      </c>
      <c r="C92" s="306">
        <v>0</v>
      </c>
      <c r="D92" s="306">
        <v>0</v>
      </c>
      <c r="E92" s="306">
        <v>0</v>
      </c>
      <c r="F92" s="306">
        <v>0</v>
      </c>
    </row>
    <row r="93" spans="1:6" s="322" customFormat="1">
      <c r="A93" s="211" t="s">
        <v>679</v>
      </c>
      <c r="B93" s="321">
        <v>0</v>
      </c>
      <c r="C93" s="321">
        <v>0</v>
      </c>
      <c r="D93" s="321">
        <v>0</v>
      </c>
      <c r="E93" s="321">
        <v>0</v>
      </c>
      <c r="F93" s="321">
        <v>0</v>
      </c>
    </row>
    <row r="94" spans="1:6">
      <c r="A94" s="212"/>
      <c r="B94" s="306"/>
      <c r="C94" s="306"/>
      <c r="D94" s="306"/>
      <c r="E94" s="306"/>
      <c r="F94" s="306"/>
    </row>
    <row r="95" spans="1:6">
      <c r="A95" s="211" t="s">
        <v>62</v>
      </c>
      <c r="B95" s="321">
        <v>-488.27800000000002</v>
      </c>
      <c r="C95" s="321">
        <v>-444.78</v>
      </c>
      <c r="D95" s="321">
        <v>-581.70600000000002</v>
      </c>
      <c r="E95" s="321">
        <v>-435.52600000000001</v>
      </c>
      <c r="F95" s="321">
        <v>-511.27199999999999</v>
      </c>
    </row>
    <row r="96" spans="1:6">
      <c r="A96" s="210" t="s">
        <v>678</v>
      </c>
      <c r="B96" s="306">
        <v>-334.697</v>
      </c>
      <c r="C96" s="306">
        <v>-355.79500000000002</v>
      </c>
      <c r="D96" s="306">
        <v>-401.18900000000002</v>
      </c>
      <c r="E96" s="306">
        <v>-424.75400000000002</v>
      </c>
      <c r="F96" s="306">
        <v>-361.76400000000001</v>
      </c>
    </row>
    <row r="97" spans="1:6">
      <c r="A97" s="210" t="s">
        <v>677</v>
      </c>
      <c r="B97" s="306">
        <v>-152.62799999999999</v>
      </c>
      <c r="C97" s="306">
        <v>-88.037999999999997</v>
      </c>
      <c r="D97" s="306">
        <v>-178.977</v>
      </c>
      <c r="E97" s="306">
        <v>-9.1430000000000007</v>
      </c>
      <c r="F97" s="306">
        <v>-147.292</v>
      </c>
    </row>
    <row r="98" spans="1:6">
      <c r="A98" s="210" t="s">
        <v>676</v>
      </c>
      <c r="B98" s="306">
        <v>-0.95299999999999996</v>
      </c>
      <c r="C98" s="306">
        <v>-0.94699999999999995</v>
      </c>
      <c r="D98" s="306">
        <v>-1.54</v>
      </c>
      <c r="E98" s="306">
        <v>-1.6279999999999999</v>
      </c>
      <c r="F98" s="306">
        <v>-2.2160000000000002</v>
      </c>
    </row>
    <row r="99" spans="1:6">
      <c r="A99" s="210"/>
      <c r="B99" s="306"/>
      <c r="C99" s="306"/>
      <c r="D99" s="306"/>
      <c r="E99" s="306"/>
      <c r="F99" s="306"/>
    </row>
    <row r="100" spans="1:6">
      <c r="A100" s="205" t="s">
        <v>675</v>
      </c>
      <c r="B100" s="321">
        <v>1501.654</v>
      </c>
      <c r="C100" s="321">
        <v>1160.6859999999999</v>
      </c>
      <c r="D100" s="321">
        <v>1956.221</v>
      </c>
      <c r="E100" s="321">
        <v>1167.7660000000001</v>
      </c>
      <c r="F100" s="321">
        <v>1549.769</v>
      </c>
    </row>
    <row r="101" spans="1:6">
      <c r="A101" s="207" t="s">
        <v>674</v>
      </c>
      <c r="B101" s="321">
        <v>-300.24900000000002</v>
      </c>
      <c r="C101" s="321">
        <v>-111.24</v>
      </c>
      <c r="D101" s="321">
        <v>-529.96400000000006</v>
      </c>
      <c r="E101" s="321">
        <v>-96.77</v>
      </c>
      <c r="F101" s="321">
        <v>-122.63800000000001</v>
      </c>
    </row>
    <row r="102" spans="1:6">
      <c r="A102" s="205" t="s">
        <v>673</v>
      </c>
      <c r="B102" s="321">
        <v>0</v>
      </c>
      <c r="C102" s="321">
        <v>0</v>
      </c>
      <c r="D102" s="321">
        <v>0</v>
      </c>
      <c r="E102" s="321">
        <v>0</v>
      </c>
      <c r="F102" s="321">
        <v>0</v>
      </c>
    </row>
    <row r="103" spans="1:6">
      <c r="A103" s="205" t="s">
        <v>672</v>
      </c>
      <c r="B103" s="321">
        <v>-1.48</v>
      </c>
      <c r="C103" s="321">
        <v>-1.6839999999999999</v>
      </c>
      <c r="D103" s="321">
        <v>-3.9340000000000002</v>
      </c>
      <c r="E103" s="321">
        <v>-7.1</v>
      </c>
      <c r="F103" s="321">
        <v>-6.36</v>
      </c>
    </row>
    <row r="104" spans="1:6">
      <c r="A104" s="205" t="s">
        <v>925</v>
      </c>
      <c r="B104" s="306"/>
      <c r="C104" s="306"/>
      <c r="D104" s="306"/>
      <c r="E104" s="306"/>
      <c r="F104" s="306"/>
    </row>
    <row r="105" spans="1:6" ht="13.5" thickBot="1">
      <c r="A105" s="203" t="s">
        <v>709</v>
      </c>
      <c r="B105" s="320">
        <v>1199.925</v>
      </c>
      <c r="C105" s="320">
        <v>1047.7619999999999</v>
      </c>
      <c r="D105" s="320">
        <v>1422.3230000000001</v>
      </c>
      <c r="E105" s="320">
        <v>1063.896</v>
      </c>
      <c r="F105" s="320">
        <v>1420.771</v>
      </c>
    </row>
    <row r="106" spans="1:6">
      <c r="B106" s="319"/>
      <c r="C106" s="319"/>
      <c r="D106" s="319"/>
      <c r="E106" s="319"/>
      <c r="F106" s="319"/>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FF6200"/>
  </sheetPr>
  <dimension ref="A1:XFC454"/>
  <sheetViews>
    <sheetView showGridLines="0" zoomScale="60" zoomScaleNormal="60" workbookViewId="0">
      <pane xSplit="3" ySplit="3" topLeftCell="D4" activePane="bottomRight" state="frozen"/>
      <selection pane="topRight"/>
      <selection pane="bottomLeft"/>
      <selection pane="bottomRight"/>
    </sheetView>
  </sheetViews>
  <sheetFormatPr defaultColWidth="9.1796875" defaultRowHeight="14.5"/>
  <cols>
    <col min="1" max="2" width="1.81640625" style="474" customWidth="1"/>
    <col min="3" max="3" width="85.81640625" style="474" customWidth="1"/>
    <col min="4" max="4" width="11.81640625" style="1089" bestFit="1" customWidth="1"/>
    <col min="5" max="5" width="13.453125" style="1089" bestFit="1" customWidth="1"/>
    <col min="6" max="6" width="15.1796875" style="1089" bestFit="1" customWidth="1"/>
    <col min="7" max="7" width="12.7265625" style="1089" bestFit="1" customWidth="1"/>
    <col min="8" max="8" width="17" style="1089" bestFit="1" customWidth="1"/>
    <col min="9" max="9" width="17" style="1089" customWidth="1"/>
    <col min="10" max="10" width="19.81640625" style="1089" customWidth="1"/>
    <col min="11" max="11" width="18.453125" style="1089" customWidth="1"/>
    <col min="12" max="12" width="23" style="1089" bestFit="1" customWidth="1"/>
    <col min="13" max="13" width="16.453125" style="1089" customWidth="1"/>
    <col min="14" max="14" width="17.81640625" style="1089" customWidth="1"/>
    <col min="15" max="15" width="18.1796875" style="1089" customWidth="1"/>
    <col min="16" max="16" width="13.54296875" style="1089" customWidth="1"/>
    <col min="17" max="16384" width="9.1796875" style="474"/>
  </cols>
  <sheetData>
    <row r="1" spans="1:16" ht="15.75" customHeight="1">
      <c r="A1" s="1487" t="s">
        <v>1899</v>
      </c>
      <c r="B1" s="1487"/>
      <c r="C1" s="1852" t="s">
        <v>1905</v>
      </c>
      <c r="D1" s="1856" t="s">
        <v>239</v>
      </c>
      <c r="E1" s="1856"/>
      <c r="F1" s="1856"/>
      <c r="G1" s="1856"/>
      <c r="H1" s="1856"/>
      <c r="I1" s="1856"/>
      <c r="J1" s="1856"/>
      <c r="K1" s="1856"/>
      <c r="L1" s="1856"/>
      <c r="M1" s="1856"/>
      <c r="N1" s="1856"/>
      <c r="O1" s="1856"/>
      <c r="P1" s="1856"/>
    </row>
    <row r="2" spans="1:16" ht="15.75" customHeight="1" thickBot="1">
      <c r="A2" s="1487"/>
      <c r="B2" s="1487"/>
      <c r="C2" s="1853"/>
      <c r="D2" s="1857" t="s">
        <v>1418</v>
      </c>
      <c r="E2" s="1857" t="s">
        <v>1419</v>
      </c>
      <c r="F2" s="1857" t="s">
        <v>1420</v>
      </c>
      <c r="G2" s="1857" t="s">
        <v>1421</v>
      </c>
      <c r="H2" s="1488"/>
      <c r="I2" s="1488"/>
      <c r="J2" s="1489" t="s">
        <v>236</v>
      </c>
      <c r="K2" s="1490"/>
      <c r="L2" s="1491"/>
      <c r="M2" s="1859" t="s">
        <v>1422</v>
      </c>
      <c r="N2" s="1859" t="s">
        <v>1423</v>
      </c>
      <c r="O2" s="1853" t="s">
        <v>966</v>
      </c>
      <c r="P2" s="1859" t="s">
        <v>58</v>
      </c>
    </row>
    <row r="3" spans="1:16" ht="70" customHeight="1">
      <c r="A3" s="1492"/>
      <c r="B3" s="1492"/>
      <c r="C3" s="1854"/>
      <c r="D3" s="1858"/>
      <c r="E3" s="1858"/>
      <c r="F3" s="1858"/>
      <c r="G3" s="1858"/>
      <c r="H3" s="1494" t="s">
        <v>1587</v>
      </c>
      <c r="I3" s="1494" t="s">
        <v>1808</v>
      </c>
      <c r="J3" s="1494" t="s">
        <v>1424</v>
      </c>
      <c r="K3" s="1494" t="s">
        <v>234</v>
      </c>
      <c r="L3" s="1493" t="s">
        <v>1588</v>
      </c>
      <c r="M3" s="1858"/>
      <c r="N3" s="1858"/>
      <c r="O3" s="1854"/>
      <c r="P3" s="1858"/>
    </row>
    <row r="4" spans="1:16">
      <c r="A4" s="1404" t="s">
        <v>1954</v>
      </c>
      <c r="B4" s="1404"/>
      <c r="C4" s="1404"/>
      <c r="D4" s="1410">
        <v>90729</v>
      </c>
      <c r="E4" s="1410">
        <v>-11</v>
      </c>
      <c r="F4" s="1410">
        <v>2617</v>
      </c>
      <c r="G4" s="1410">
        <v>95205</v>
      </c>
      <c r="H4" s="1410">
        <v>-1996</v>
      </c>
      <c r="I4" s="1410">
        <v>0</v>
      </c>
      <c r="J4" s="1410">
        <v>-1844</v>
      </c>
      <c r="K4" s="1410">
        <v>2630</v>
      </c>
      <c r="L4" s="1410">
        <v>-6542</v>
      </c>
      <c r="M4" s="1410">
        <v>0</v>
      </c>
      <c r="N4" s="1410">
        <v>180788</v>
      </c>
      <c r="O4" s="1410">
        <v>8147</v>
      </c>
      <c r="P4" s="1410">
        <v>188935</v>
      </c>
    </row>
    <row r="5" spans="1:16">
      <c r="A5" s="1089" t="s">
        <v>1734</v>
      </c>
      <c r="B5" s="1404"/>
      <c r="C5" s="1404"/>
      <c r="D5" s="1411">
        <v>0</v>
      </c>
      <c r="E5" s="1411">
        <v>-898</v>
      </c>
      <c r="F5" s="1411">
        <v>112</v>
      </c>
      <c r="G5" s="1411">
        <v>0</v>
      </c>
      <c r="H5" s="1411">
        <v>0</v>
      </c>
      <c r="I5" s="1411">
        <v>0</v>
      </c>
      <c r="J5" s="1411">
        <v>0</v>
      </c>
      <c r="K5" s="1411">
        <v>0</v>
      </c>
      <c r="L5" s="1411">
        <v>0</v>
      </c>
      <c r="M5" s="1411">
        <v>0</v>
      </c>
      <c r="N5" s="1411">
        <v>-786</v>
      </c>
      <c r="O5" s="1411">
        <v>885</v>
      </c>
      <c r="P5" s="1411">
        <v>99</v>
      </c>
    </row>
    <row r="6" spans="1:16">
      <c r="A6" s="1089"/>
      <c r="B6" s="1089"/>
      <c r="C6" s="1089" t="s">
        <v>1816</v>
      </c>
      <c r="D6" s="1411">
        <v>0</v>
      </c>
      <c r="E6" s="1411">
        <v>-1775</v>
      </c>
      <c r="F6" s="1411">
        <v>0</v>
      </c>
      <c r="G6" s="1411">
        <v>0</v>
      </c>
      <c r="H6" s="1411">
        <v>0</v>
      </c>
      <c r="I6" s="1411">
        <v>0</v>
      </c>
      <c r="J6" s="1411">
        <v>0</v>
      </c>
      <c r="K6" s="1411">
        <v>0</v>
      </c>
      <c r="L6" s="1411">
        <v>0</v>
      </c>
      <c r="M6" s="1411">
        <v>0</v>
      </c>
      <c r="N6" s="1411">
        <v>-1775</v>
      </c>
      <c r="O6" s="1411">
        <v>0</v>
      </c>
      <c r="P6" s="1411">
        <v>-1775</v>
      </c>
    </row>
    <row r="7" spans="1:16">
      <c r="A7" s="1089"/>
      <c r="B7" s="1089"/>
      <c r="C7" s="1089" t="s">
        <v>1095</v>
      </c>
      <c r="D7" s="1411">
        <v>0</v>
      </c>
      <c r="E7" s="1411">
        <v>877</v>
      </c>
      <c r="F7" s="1411">
        <v>-17</v>
      </c>
      <c r="G7" s="1411">
        <v>0</v>
      </c>
      <c r="H7" s="1411">
        <v>0</v>
      </c>
      <c r="I7" s="1411">
        <v>0</v>
      </c>
      <c r="J7" s="1411">
        <v>0</v>
      </c>
      <c r="K7" s="1411">
        <v>0</v>
      </c>
      <c r="L7" s="1411">
        <v>0</v>
      </c>
      <c r="M7" s="1411">
        <v>0</v>
      </c>
      <c r="N7" s="1411">
        <v>860</v>
      </c>
      <c r="O7" s="1411">
        <v>0</v>
      </c>
      <c r="P7" s="1411">
        <v>860</v>
      </c>
    </row>
    <row r="8" spans="1:16">
      <c r="A8" s="1089"/>
      <c r="B8" s="1089"/>
      <c r="C8" s="1089" t="s">
        <v>1096</v>
      </c>
      <c r="D8" s="1411">
        <v>0</v>
      </c>
      <c r="E8" s="1411">
        <v>0</v>
      </c>
      <c r="F8" s="1411">
        <v>129</v>
      </c>
      <c r="G8" s="1411">
        <v>0</v>
      </c>
      <c r="H8" s="1411">
        <v>0</v>
      </c>
      <c r="I8" s="1411">
        <v>0</v>
      </c>
      <c r="J8" s="1411">
        <v>0</v>
      </c>
      <c r="K8" s="1411">
        <v>0</v>
      </c>
      <c r="L8" s="1411">
        <v>0</v>
      </c>
      <c r="M8" s="1411">
        <v>0</v>
      </c>
      <c r="N8" s="1411">
        <v>129</v>
      </c>
      <c r="O8" s="1411">
        <v>0</v>
      </c>
      <c r="P8" s="1411">
        <v>129</v>
      </c>
    </row>
    <row r="9" spans="1:16">
      <c r="A9" s="1089"/>
      <c r="B9" s="1089"/>
      <c r="C9" s="1089" t="s">
        <v>206</v>
      </c>
      <c r="D9" s="1411">
        <v>0</v>
      </c>
      <c r="E9" s="1411">
        <v>0</v>
      </c>
      <c r="F9" s="1411">
        <v>0</v>
      </c>
      <c r="G9" s="1411">
        <v>0</v>
      </c>
      <c r="H9" s="1411">
        <v>0</v>
      </c>
      <c r="I9" s="1411">
        <v>0</v>
      </c>
      <c r="J9" s="1411">
        <v>0</v>
      </c>
      <c r="K9" s="1411">
        <v>0</v>
      </c>
      <c r="L9" s="1411">
        <v>0</v>
      </c>
      <c r="M9" s="1411">
        <v>0</v>
      </c>
      <c r="N9" s="1411">
        <v>0</v>
      </c>
      <c r="O9" s="1411">
        <v>885</v>
      </c>
      <c r="P9" s="1411">
        <v>885</v>
      </c>
    </row>
    <row r="10" spans="1:16">
      <c r="A10" s="1089" t="s">
        <v>1735</v>
      </c>
      <c r="B10" s="1089"/>
      <c r="C10" s="1089"/>
      <c r="D10" s="1411">
        <v>0</v>
      </c>
      <c r="E10" s="1411">
        <v>0</v>
      </c>
      <c r="F10" s="1411">
        <v>0</v>
      </c>
      <c r="G10" s="1411">
        <v>-362</v>
      </c>
      <c r="H10" s="1411">
        <v>0</v>
      </c>
      <c r="I10" s="1411">
        <v>0</v>
      </c>
      <c r="J10" s="1411">
        <v>0</v>
      </c>
      <c r="K10" s="1411">
        <v>0</v>
      </c>
      <c r="L10" s="1411">
        <v>0</v>
      </c>
      <c r="M10" s="1411">
        <v>0</v>
      </c>
      <c r="N10" s="1411">
        <v>-362</v>
      </c>
      <c r="O10" s="1411">
        <v>0</v>
      </c>
      <c r="P10" s="1411">
        <v>-362</v>
      </c>
    </row>
    <row r="11" spans="1:16">
      <c r="A11" s="1089" t="s">
        <v>43</v>
      </c>
      <c r="D11" s="1411">
        <v>0</v>
      </c>
      <c r="E11" s="1411">
        <v>0</v>
      </c>
      <c r="F11" s="1411">
        <v>0</v>
      </c>
      <c r="G11" s="1411">
        <v>-235</v>
      </c>
      <c r="H11" s="1411">
        <v>0</v>
      </c>
      <c r="I11" s="1411">
        <v>0</v>
      </c>
      <c r="J11" s="1411">
        <v>0</v>
      </c>
      <c r="K11" s="1411">
        <v>0</v>
      </c>
      <c r="L11" s="1411">
        <v>0</v>
      </c>
      <c r="M11" s="1411">
        <v>0</v>
      </c>
      <c r="N11" s="1411">
        <v>-235</v>
      </c>
      <c r="O11" s="1411">
        <v>0</v>
      </c>
      <c r="P11" s="1411">
        <v>-235</v>
      </c>
    </row>
    <row r="12" spans="1:16">
      <c r="A12" s="1089" t="s">
        <v>1604</v>
      </c>
      <c r="D12" s="1411">
        <v>0</v>
      </c>
      <c r="E12" s="1411">
        <v>0</v>
      </c>
      <c r="F12" s="1411">
        <v>0</v>
      </c>
      <c r="G12" s="1411">
        <v>-11000</v>
      </c>
      <c r="H12" s="1411">
        <v>0</v>
      </c>
      <c r="I12" s="1411">
        <v>0</v>
      </c>
      <c r="J12" s="1411">
        <v>0</v>
      </c>
      <c r="K12" s="1411">
        <v>0</v>
      </c>
      <c r="L12" s="1411">
        <v>0</v>
      </c>
      <c r="M12" s="1411">
        <v>0</v>
      </c>
      <c r="N12" s="1411">
        <v>-11000</v>
      </c>
      <c r="O12" s="1411">
        <v>0</v>
      </c>
      <c r="P12" s="1411">
        <v>-11000</v>
      </c>
    </row>
    <row r="13" spans="1:16">
      <c r="A13" s="1287" t="s">
        <v>1217</v>
      </c>
      <c r="B13" s="1089"/>
      <c r="C13" s="1287"/>
      <c r="D13" s="1411">
        <v>0</v>
      </c>
      <c r="E13" s="1411">
        <v>0</v>
      </c>
      <c r="F13" s="1411">
        <v>0</v>
      </c>
      <c r="G13" s="1411">
        <v>0</v>
      </c>
      <c r="H13" s="1411">
        <v>0</v>
      </c>
      <c r="I13" s="1411">
        <v>0</v>
      </c>
      <c r="J13" s="1411">
        <v>0</v>
      </c>
      <c r="K13" s="1411">
        <v>0</v>
      </c>
      <c r="L13" s="1411">
        <v>0</v>
      </c>
      <c r="M13" s="1411">
        <v>32</v>
      </c>
      <c r="N13" s="1411">
        <v>32</v>
      </c>
      <c r="O13" s="1411">
        <v>0</v>
      </c>
      <c r="P13" s="1411">
        <v>32</v>
      </c>
    </row>
    <row r="14" spans="1:16">
      <c r="A14" s="1089" t="s">
        <v>144</v>
      </c>
      <c r="B14" s="1089"/>
      <c r="C14" s="1089"/>
      <c r="D14" s="1411">
        <v>0</v>
      </c>
      <c r="E14" s="1411">
        <v>0</v>
      </c>
      <c r="F14" s="1411">
        <v>0</v>
      </c>
      <c r="G14" s="1411">
        <v>0</v>
      </c>
      <c r="H14" s="1411">
        <v>-1345</v>
      </c>
      <c r="I14" s="1411">
        <v>259</v>
      </c>
      <c r="J14" s="1411">
        <v>-115</v>
      </c>
      <c r="K14" s="1411">
        <v>8364</v>
      </c>
      <c r="L14" s="1411">
        <v>-2161</v>
      </c>
      <c r="M14" s="1411">
        <v>40231</v>
      </c>
      <c r="N14" s="1411">
        <v>45233</v>
      </c>
      <c r="O14" s="1411">
        <v>959</v>
      </c>
      <c r="P14" s="1411">
        <v>46192</v>
      </c>
    </row>
    <row r="15" spans="1:16">
      <c r="A15" s="1089"/>
      <c r="B15" s="1089"/>
      <c r="C15" s="1089" t="s">
        <v>1470</v>
      </c>
      <c r="D15" s="1411">
        <v>0</v>
      </c>
      <c r="E15" s="1411">
        <v>0</v>
      </c>
      <c r="F15" s="1411">
        <v>0</v>
      </c>
      <c r="G15" s="1411">
        <v>0</v>
      </c>
      <c r="H15" s="1411">
        <v>0</v>
      </c>
      <c r="I15" s="1411">
        <v>0</v>
      </c>
      <c r="J15" s="1411">
        <v>0</v>
      </c>
      <c r="K15" s="1411">
        <v>0</v>
      </c>
      <c r="L15" s="1411">
        <v>0</v>
      </c>
      <c r="M15" s="1411">
        <v>40231</v>
      </c>
      <c r="N15" s="1411">
        <v>40231</v>
      </c>
      <c r="O15" s="1411">
        <v>959</v>
      </c>
      <c r="P15" s="1411">
        <v>41190</v>
      </c>
    </row>
    <row r="16" spans="1:16">
      <c r="A16" s="1287"/>
      <c r="B16" s="1089"/>
      <c r="C16" s="1287" t="s">
        <v>236</v>
      </c>
      <c r="D16" s="1411">
        <v>0</v>
      </c>
      <c r="E16" s="1411">
        <v>0</v>
      </c>
      <c r="F16" s="1411">
        <v>0</v>
      </c>
      <c r="G16" s="1411">
        <v>0</v>
      </c>
      <c r="H16" s="1411">
        <v>-1345</v>
      </c>
      <c r="I16" s="1411">
        <v>259</v>
      </c>
      <c r="J16" s="1411">
        <v>-115</v>
      </c>
      <c r="K16" s="1411">
        <v>8364</v>
      </c>
      <c r="L16" s="1411">
        <v>-2161</v>
      </c>
      <c r="M16" s="1411">
        <v>0</v>
      </c>
      <c r="N16" s="1411">
        <v>5002</v>
      </c>
      <c r="O16" s="1411">
        <v>0</v>
      </c>
      <c r="P16" s="1411">
        <v>5002</v>
      </c>
    </row>
    <row r="17" spans="1:16">
      <c r="A17" s="1089" t="s">
        <v>158</v>
      </c>
      <c r="B17" s="1089"/>
      <c r="C17" s="1089"/>
      <c r="D17" s="1411">
        <v>0</v>
      </c>
      <c r="E17" s="1411">
        <v>0</v>
      </c>
      <c r="F17" s="1411">
        <v>0</v>
      </c>
      <c r="G17" s="1411">
        <v>0</v>
      </c>
      <c r="H17" s="1411">
        <v>0</v>
      </c>
      <c r="I17" s="1411">
        <v>0</v>
      </c>
      <c r="J17" s="1411">
        <v>0</v>
      </c>
      <c r="K17" s="1411">
        <v>0</v>
      </c>
      <c r="L17" s="1411">
        <v>0</v>
      </c>
      <c r="M17" s="1411">
        <v>0</v>
      </c>
      <c r="N17" s="1411">
        <v>0</v>
      </c>
      <c r="O17" s="1411">
        <v>0</v>
      </c>
      <c r="P17" s="1411">
        <v>0</v>
      </c>
    </row>
    <row r="18" spans="1:16">
      <c r="A18" s="1089"/>
      <c r="B18" s="1089"/>
      <c r="C18" s="1089" t="s">
        <v>157</v>
      </c>
      <c r="D18" s="1411">
        <v>0</v>
      </c>
      <c r="E18" s="1411">
        <v>0</v>
      </c>
      <c r="F18" s="1411">
        <v>0</v>
      </c>
      <c r="G18" s="1411">
        <v>1406</v>
      </c>
      <c r="H18" s="1411">
        <v>0</v>
      </c>
      <c r="I18" s="1411">
        <v>0</v>
      </c>
      <c r="J18" s="1411">
        <v>0</v>
      </c>
      <c r="K18" s="1411">
        <v>0</v>
      </c>
      <c r="L18" s="1411">
        <v>0</v>
      </c>
      <c r="M18" s="1411">
        <v>-1406</v>
      </c>
      <c r="N18" s="1411">
        <v>0</v>
      </c>
      <c r="O18" s="1411">
        <v>0</v>
      </c>
      <c r="P18" s="1411">
        <v>0</v>
      </c>
    </row>
    <row r="19" spans="1:16">
      <c r="A19" s="1089"/>
      <c r="B19" s="1089"/>
      <c r="C19" s="1089" t="s">
        <v>1416</v>
      </c>
      <c r="D19" s="1411">
        <v>0</v>
      </c>
      <c r="E19" s="1411">
        <v>0</v>
      </c>
      <c r="F19" s="1411">
        <v>0</v>
      </c>
      <c r="G19" s="1411">
        <v>10753</v>
      </c>
      <c r="H19" s="1411">
        <v>0</v>
      </c>
      <c r="I19" s="1411">
        <v>0</v>
      </c>
      <c r="J19" s="1411">
        <v>0</v>
      </c>
      <c r="K19" s="1411">
        <v>0</v>
      </c>
      <c r="L19" s="1411">
        <v>0</v>
      </c>
      <c r="M19" s="1411">
        <v>-10753</v>
      </c>
      <c r="N19" s="1411">
        <v>0</v>
      </c>
      <c r="O19" s="1411">
        <v>0</v>
      </c>
      <c r="P19" s="1411">
        <v>0</v>
      </c>
    </row>
    <row r="20" spans="1:16">
      <c r="A20" s="1089"/>
      <c r="B20" s="1089"/>
      <c r="C20" s="1089" t="s">
        <v>1201</v>
      </c>
      <c r="D20" s="1411">
        <v>0</v>
      </c>
      <c r="E20" s="1411">
        <v>0</v>
      </c>
      <c r="F20" s="1411">
        <v>0</v>
      </c>
      <c r="G20" s="1411">
        <v>12229</v>
      </c>
      <c r="H20" s="1411">
        <v>0</v>
      </c>
      <c r="I20" s="1411">
        <v>0</v>
      </c>
      <c r="J20" s="1411">
        <v>0</v>
      </c>
      <c r="K20" s="1411">
        <v>0</v>
      </c>
      <c r="L20" s="1411">
        <v>0</v>
      </c>
      <c r="M20" s="1411">
        <v>-12229</v>
      </c>
      <c r="N20" s="1411">
        <v>0</v>
      </c>
      <c r="O20" s="1411">
        <v>-589</v>
      </c>
      <c r="P20" s="1411">
        <v>-589</v>
      </c>
    </row>
    <row r="21" spans="1:16">
      <c r="A21"/>
      <c r="B21"/>
      <c r="C21" s="1089" t="s">
        <v>1517</v>
      </c>
      <c r="D21" s="1411">
        <v>0</v>
      </c>
      <c r="E21" s="1411">
        <v>0</v>
      </c>
      <c r="F21" s="1411">
        <v>0</v>
      </c>
      <c r="G21" s="1411">
        <v>3260</v>
      </c>
      <c r="H21" s="1411">
        <v>0</v>
      </c>
      <c r="I21" s="1411">
        <v>0</v>
      </c>
      <c r="J21" s="1411">
        <v>0</v>
      </c>
      <c r="K21" s="1411">
        <v>0</v>
      </c>
      <c r="L21" s="1411">
        <v>0</v>
      </c>
      <c r="M21" s="1411">
        <v>-15875</v>
      </c>
      <c r="N21" s="1411">
        <v>-12615</v>
      </c>
      <c r="O21" s="1411">
        <v>0</v>
      </c>
      <c r="P21" s="1411">
        <v>-12615</v>
      </c>
    </row>
    <row r="22" spans="1:16">
      <c r="A22" s="1849" t="s">
        <v>2005</v>
      </c>
      <c r="B22" s="1849" t="s">
        <v>1775</v>
      </c>
      <c r="C22" s="1849"/>
      <c r="D22" s="1410">
        <v>90729</v>
      </c>
      <c r="E22" s="1410">
        <v>-909</v>
      </c>
      <c r="F22" s="1410">
        <v>2729</v>
      </c>
      <c r="G22" s="1410">
        <v>111256</v>
      </c>
      <c r="H22" s="1410">
        <v>-3341</v>
      </c>
      <c r="I22" s="1410">
        <v>259</v>
      </c>
      <c r="J22" s="1410">
        <v>-1959</v>
      </c>
      <c r="K22" s="1410">
        <v>10994</v>
      </c>
      <c r="L22" s="1410">
        <v>-8703</v>
      </c>
      <c r="M22" s="1410">
        <v>0</v>
      </c>
      <c r="N22" s="1410">
        <v>201055</v>
      </c>
      <c r="O22" s="1410">
        <v>9402</v>
      </c>
      <c r="P22" s="1410">
        <v>210457</v>
      </c>
    </row>
    <row r="23" spans="1:16" ht="15" thickBot="1">
      <c r="A23" s="694" t="s">
        <v>1664</v>
      </c>
      <c r="B23" s="694"/>
      <c r="C23" s="694"/>
      <c r="D23" s="1624">
        <v>0</v>
      </c>
      <c r="E23" s="1624">
        <v>-898</v>
      </c>
      <c r="F23" s="1624">
        <v>112</v>
      </c>
      <c r="G23" s="1624">
        <v>16051</v>
      </c>
      <c r="H23" s="1624">
        <v>-1345</v>
      </c>
      <c r="I23" s="1624">
        <v>259</v>
      </c>
      <c r="J23" s="1624">
        <v>-115</v>
      </c>
      <c r="K23" s="1624">
        <v>8364</v>
      </c>
      <c r="L23" s="1624">
        <v>-2161</v>
      </c>
      <c r="M23" s="1624">
        <v>0</v>
      </c>
      <c r="N23" s="1624">
        <v>20267</v>
      </c>
      <c r="O23" s="1624">
        <v>1255</v>
      </c>
      <c r="P23" s="1624">
        <v>21522</v>
      </c>
    </row>
    <row r="24" spans="1:16">
      <c r="A24" s="1404" t="s">
        <v>1954</v>
      </c>
      <c r="B24" s="1404"/>
      <c r="C24" s="1404"/>
      <c r="D24" s="1410">
        <v>90729</v>
      </c>
      <c r="E24" s="1410">
        <v>-11</v>
      </c>
      <c r="F24" s="1410">
        <v>2617</v>
      </c>
      <c r="G24" s="1410">
        <v>95205</v>
      </c>
      <c r="H24" s="1410">
        <v>-1996</v>
      </c>
      <c r="I24" s="1410">
        <v>0</v>
      </c>
      <c r="J24" s="1410">
        <v>-1844</v>
      </c>
      <c r="K24" s="1410">
        <v>2630</v>
      </c>
      <c r="L24" s="1410">
        <v>-6542</v>
      </c>
      <c r="M24" s="1410">
        <v>0</v>
      </c>
      <c r="N24" s="1410">
        <v>180788</v>
      </c>
      <c r="O24" s="1410">
        <v>8147</v>
      </c>
      <c r="P24" s="1410">
        <v>188935</v>
      </c>
    </row>
    <row r="25" spans="1:16">
      <c r="A25" s="1089" t="s">
        <v>1734</v>
      </c>
      <c r="B25" s="1404"/>
      <c r="C25" s="1404"/>
      <c r="D25" s="1411">
        <v>0</v>
      </c>
      <c r="E25" s="1411">
        <v>-357</v>
      </c>
      <c r="F25" s="1411">
        <v>-129</v>
      </c>
      <c r="G25" s="1411">
        <v>0</v>
      </c>
      <c r="H25" s="1411">
        <v>0</v>
      </c>
      <c r="I25" s="1411">
        <v>0</v>
      </c>
      <c r="J25" s="1411">
        <v>0</v>
      </c>
      <c r="K25" s="1411">
        <v>0</v>
      </c>
      <c r="L25" s="1411">
        <v>0</v>
      </c>
      <c r="M25" s="1411">
        <v>0</v>
      </c>
      <c r="N25" s="1411">
        <v>-486</v>
      </c>
      <c r="O25" s="1411">
        <v>571</v>
      </c>
      <c r="P25" s="1411">
        <v>85</v>
      </c>
    </row>
    <row r="26" spans="1:16">
      <c r="A26" s="1089"/>
      <c r="B26" s="1089"/>
      <c r="C26" s="1089" t="s">
        <v>1816</v>
      </c>
      <c r="D26" s="1411">
        <v>0</v>
      </c>
      <c r="E26" s="1411">
        <v>-1220</v>
      </c>
      <c r="F26" s="1411">
        <v>0</v>
      </c>
      <c r="G26" s="1411">
        <v>0</v>
      </c>
      <c r="H26" s="1411">
        <v>0</v>
      </c>
      <c r="I26" s="1411">
        <v>0</v>
      </c>
      <c r="J26" s="1411">
        <v>0</v>
      </c>
      <c r="K26" s="1411">
        <v>0</v>
      </c>
      <c r="L26" s="1411">
        <v>0</v>
      </c>
      <c r="M26" s="1411">
        <v>0</v>
      </c>
      <c r="N26" s="1411">
        <v>-1220</v>
      </c>
      <c r="O26" s="1411">
        <v>0</v>
      </c>
      <c r="P26" s="1411">
        <v>-1220</v>
      </c>
    </row>
    <row r="27" spans="1:16">
      <c r="A27" s="1089"/>
      <c r="B27" s="1089"/>
      <c r="C27" s="1089" t="s">
        <v>1095</v>
      </c>
      <c r="D27" s="1411">
        <v>0</v>
      </c>
      <c r="E27" s="1411">
        <v>863</v>
      </c>
      <c r="F27" s="1411">
        <v>-18</v>
      </c>
      <c r="G27" s="1411">
        <v>0</v>
      </c>
      <c r="H27" s="1411">
        <v>0</v>
      </c>
      <c r="I27" s="1411">
        <v>0</v>
      </c>
      <c r="J27" s="1411">
        <v>0</v>
      </c>
      <c r="K27" s="1411">
        <v>0</v>
      </c>
      <c r="L27" s="1411">
        <v>0</v>
      </c>
      <c r="M27" s="1411">
        <v>0</v>
      </c>
      <c r="N27" s="1411">
        <v>845</v>
      </c>
      <c r="O27" s="1411">
        <v>0</v>
      </c>
      <c r="P27" s="1411">
        <v>845</v>
      </c>
    </row>
    <row r="28" spans="1:16">
      <c r="A28" s="1089"/>
      <c r="B28" s="1089"/>
      <c r="C28" s="1089" t="s">
        <v>1096</v>
      </c>
      <c r="D28" s="1411">
        <v>0</v>
      </c>
      <c r="E28" s="1411">
        <v>0</v>
      </c>
      <c r="F28" s="1411">
        <v>-111</v>
      </c>
      <c r="G28" s="1411">
        <v>0</v>
      </c>
      <c r="H28" s="1411">
        <v>0</v>
      </c>
      <c r="I28" s="1411">
        <v>0</v>
      </c>
      <c r="J28" s="1411">
        <v>0</v>
      </c>
      <c r="K28" s="1411">
        <v>0</v>
      </c>
      <c r="L28" s="1411">
        <v>0</v>
      </c>
      <c r="M28" s="1411">
        <v>0</v>
      </c>
      <c r="N28" s="1411">
        <v>-111</v>
      </c>
      <c r="O28" s="1411">
        <v>0</v>
      </c>
      <c r="P28" s="1411">
        <v>-111</v>
      </c>
    </row>
    <row r="29" spans="1:16">
      <c r="A29" s="1089"/>
      <c r="B29" s="1089"/>
      <c r="C29" s="1089" t="s">
        <v>206</v>
      </c>
      <c r="D29" s="1411">
        <v>0</v>
      </c>
      <c r="E29" s="1411">
        <v>0</v>
      </c>
      <c r="F29" s="1411">
        <v>0</v>
      </c>
      <c r="G29" s="1411">
        <v>0</v>
      </c>
      <c r="H29" s="1411">
        <v>0</v>
      </c>
      <c r="I29" s="1411">
        <v>0</v>
      </c>
      <c r="J29" s="1411">
        <v>0</v>
      </c>
      <c r="K29" s="1411">
        <v>0</v>
      </c>
      <c r="L29" s="1411">
        <v>0</v>
      </c>
      <c r="M29" s="1411">
        <v>0</v>
      </c>
      <c r="N29" s="1411">
        <v>0</v>
      </c>
      <c r="O29" s="1411">
        <v>571</v>
      </c>
      <c r="P29" s="1411">
        <v>571</v>
      </c>
    </row>
    <row r="30" spans="1:16">
      <c r="A30" s="1089" t="s">
        <v>1735</v>
      </c>
      <c r="B30" s="1089"/>
      <c r="C30" s="1089"/>
      <c r="D30" s="1411">
        <v>0</v>
      </c>
      <c r="E30" s="1411">
        <v>0</v>
      </c>
      <c r="F30" s="1411">
        <v>0</v>
      </c>
      <c r="G30" s="1411">
        <v>-304</v>
      </c>
      <c r="H30" s="1411">
        <v>0</v>
      </c>
      <c r="I30" s="1411">
        <v>0</v>
      </c>
      <c r="J30" s="1411">
        <v>0</v>
      </c>
      <c r="K30" s="1411">
        <v>0</v>
      </c>
      <c r="L30" s="1411">
        <v>0</v>
      </c>
      <c r="M30" s="1411">
        <v>0</v>
      </c>
      <c r="N30" s="1411">
        <v>-304</v>
      </c>
      <c r="O30" s="1411">
        <v>0</v>
      </c>
      <c r="P30" s="1411">
        <v>-304</v>
      </c>
    </row>
    <row r="31" spans="1:16">
      <c r="A31" s="1089" t="s">
        <v>43</v>
      </c>
      <c r="D31" s="1411">
        <v>0</v>
      </c>
      <c r="E31" s="1411">
        <v>0</v>
      </c>
      <c r="F31" s="1411">
        <v>0</v>
      </c>
      <c r="G31" s="1411">
        <v>-238</v>
      </c>
      <c r="H31" s="1411">
        <v>0</v>
      </c>
      <c r="I31" s="1411">
        <v>0</v>
      </c>
      <c r="J31" s="1411">
        <v>0</v>
      </c>
      <c r="K31" s="1411">
        <v>0</v>
      </c>
      <c r="L31" s="1411">
        <v>0</v>
      </c>
      <c r="M31" s="1411">
        <v>0</v>
      </c>
      <c r="N31" s="1411">
        <v>-238</v>
      </c>
      <c r="O31" s="1411">
        <v>0</v>
      </c>
      <c r="P31" s="1411">
        <v>-238</v>
      </c>
    </row>
    <row r="32" spans="1:16">
      <c r="A32" s="1089" t="s">
        <v>1604</v>
      </c>
      <c r="D32" s="1411">
        <v>0</v>
      </c>
      <c r="E32" s="1411">
        <v>0</v>
      </c>
      <c r="F32" s="1411">
        <v>0</v>
      </c>
      <c r="G32" s="1411">
        <v>-11000</v>
      </c>
      <c r="H32" s="1411">
        <v>0</v>
      </c>
      <c r="I32" s="1411">
        <v>0</v>
      </c>
      <c r="J32" s="1411">
        <v>0</v>
      </c>
      <c r="K32" s="1411">
        <v>0</v>
      </c>
      <c r="L32" s="1411">
        <v>0</v>
      </c>
      <c r="M32" s="1411">
        <v>0</v>
      </c>
      <c r="N32" s="1411">
        <v>-11000</v>
      </c>
      <c r="O32" s="1411">
        <v>0</v>
      </c>
      <c r="P32" s="1411">
        <v>-11000</v>
      </c>
    </row>
    <row r="33" spans="1:16">
      <c r="A33" s="1287" t="s">
        <v>1217</v>
      </c>
      <c r="B33" s="1089"/>
      <c r="C33" s="1287"/>
      <c r="D33" s="1411">
        <v>0</v>
      </c>
      <c r="E33" s="1411">
        <v>0</v>
      </c>
      <c r="F33" s="1411">
        <v>0</v>
      </c>
      <c r="G33" s="1411">
        <v>0</v>
      </c>
      <c r="H33" s="1411">
        <v>0</v>
      </c>
      <c r="I33" s="1411">
        <v>0</v>
      </c>
      <c r="J33" s="1411">
        <v>0</v>
      </c>
      <c r="K33" s="1411">
        <v>0</v>
      </c>
      <c r="L33" s="1411">
        <v>0</v>
      </c>
      <c r="M33" s="1411">
        <v>30</v>
      </c>
      <c r="N33" s="1411">
        <v>30</v>
      </c>
      <c r="O33" s="1411">
        <v>0</v>
      </c>
      <c r="P33" s="1411">
        <v>30</v>
      </c>
    </row>
    <row r="34" spans="1:16">
      <c r="A34" s="1089" t="s">
        <v>144</v>
      </c>
      <c r="B34" s="1089"/>
      <c r="C34" s="1089"/>
      <c r="D34" s="1411">
        <v>0</v>
      </c>
      <c r="E34" s="1411">
        <v>0</v>
      </c>
      <c r="F34" s="1411">
        <v>0</v>
      </c>
      <c r="G34" s="1411">
        <v>0</v>
      </c>
      <c r="H34" s="1411">
        <v>-55</v>
      </c>
      <c r="I34" s="1411">
        <v>187</v>
      </c>
      <c r="J34" s="1411">
        <v>-27</v>
      </c>
      <c r="K34" s="1411">
        <v>3721</v>
      </c>
      <c r="L34" s="1411">
        <v>-984</v>
      </c>
      <c r="M34" s="1411">
        <v>29672</v>
      </c>
      <c r="N34" s="1411">
        <v>32514</v>
      </c>
      <c r="O34" s="1411">
        <v>705</v>
      </c>
      <c r="P34" s="1411">
        <v>33219</v>
      </c>
    </row>
    <row r="35" spans="1:16">
      <c r="A35" s="1089"/>
      <c r="B35" s="1089"/>
      <c r="C35" s="1089" t="s">
        <v>1470</v>
      </c>
      <c r="D35" s="1411">
        <v>0</v>
      </c>
      <c r="E35" s="1411">
        <v>0</v>
      </c>
      <c r="F35" s="1411">
        <v>0</v>
      </c>
      <c r="G35" s="1411">
        <v>0</v>
      </c>
      <c r="H35" s="1411">
        <v>0</v>
      </c>
      <c r="I35" s="1411">
        <v>0</v>
      </c>
      <c r="J35" s="1411">
        <v>0</v>
      </c>
      <c r="K35" s="1411">
        <v>0</v>
      </c>
      <c r="L35" s="1411">
        <v>0</v>
      </c>
      <c r="M35" s="1411">
        <v>29672</v>
      </c>
      <c r="N35" s="1411">
        <v>29672</v>
      </c>
      <c r="O35" s="1411">
        <v>705</v>
      </c>
      <c r="P35" s="1411">
        <v>30377</v>
      </c>
    </row>
    <row r="36" spans="1:16">
      <c r="A36" s="1287"/>
      <c r="B36" s="1089"/>
      <c r="C36" s="1287" t="s">
        <v>236</v>
      </c>
      <c r="D36" s="1411">
        <v>0</v>
      </c>
      <c r="E36" s="1411">
        <v>0</v>
      </c>
      <c r="F36" s="1411">
        <v>0</v>
      </c>
      <c r="G36" s="1411">
        <v>0</v>
      </c>
      <c r="H36" s="1411">
        <v>-55</v>
      </c>
      <c r="I36" s="1411">
        <v>187</v>
      </c>
      <c r="J36" s="1411">
        <v>-27</v>
      </c>
      <c r="K36" s="1411">
        <v>3721</v>
      </c>
      <c r="L36" s="1411">
        <v>-984</v>
      </c>
      <c r="M36" s="1411">
        <v>0</v>
      </c>
      <c r="N36" s="1411">
        <v>2842</v>
      </c>
      <c r="O36" s="1411">
        <v>0</v>
      </c>
      <c r="P36" s="1411">
        <v>2842</v>
      </c>
    </row>
    <row r="37" spans="1:16">
      <c r="A37" s="1089" t="s">
        <v>158</v>
      </c>
      <c r="B37" s="1089"/>
      <c r="C37" s="1089"/>
      <c r="D37" s="1411">
        <v>0</v>
      </c>
      <c r="E37" s="1411">
        <v>0</v>
      </c>
      <c r="F37" s="1411">
        <v>0</v>
      </c>
      <c r="G37" s="1411">
        <v>0</v>
      </c>
      <c r="H37" s="1411">
        <v>0</v>
      </c>
      <c r="I37" s="1411">
        <v>0</v>
      </c>
      <c r="J37" s="1411">
        <v>0</v>
      </c>
      <c r="K37" s="1411">
        <v>0</v>
      </c>
      <c r="L37" s="1411">
        <v>0</v>
      </c>
      <c r="M37" s="1411">
        <v>0</v>
      </c>
      <c r="N37" s="1411">
        <v>0</v>
      </c>
      <c r="O37" s="1411">
        <v>0</v>
      </c>
      <c r="P37" s="1411">
        <v>0</v>
      </c>
    </row>
    <row r="38" spans="1:16">
      <c r="A38" s="1089"/>
      <c r="B38" s="1089"/>
      <c r="C38" s="1089" t="s">
        <v>157</v>
      </c>
      <c r="D38" s="1411">
        <v>0</v>
      </c>
      <c r="E38" s="1411">
        <v>0</v>
      </c>
      <c r="F38" s="1411">
        <v>0</v>
      </c>
      <c r="G38" s="1411">
        <v>1406</v>
      </c>
      <c r="H38" s="1411">
        <v>0</v>
      </c>
      <c r="I38" s="1411">
        <v>0</v>
      </c>
      <c r="J38" s="1411">
        <v>0</v>
      </c>
      <c r="K38" s="1411">
        <v>0</v>
      </c>
      <c r="L38" s="1411">
        <v>0</v>
      </c>
      <c r="M38" s="1411">
        <v>-1406</v>
      </c>
      <c r="N38" s="1411">
        <v>0</v>
      </c>
      <c r="O38" s="1411">
        <v>0</v>
      </c>
      <c r="P38" s="1411">
        <v>0</v>
      </c>
    </row>
    <row r="39" spans="1:16">
      <c r="A39" s="1089"/>
      <c r="B39" s="1089"/>
      <c r="C39" s="1089" t="s">
        <v>1416</v>
      </c>
      <c r="D39" s="1411">
        <v>0</v>
      </c>
      <c r="E39" s="1411">
        <v>0</v>
      </c>
      <c r="F39" s="1411">
        <v>0</v>
      </c>
      <c r="G39" s="1411">
        <v>19240</v>
      </c>
      <c r="H39" s="1411">
        <v>0</v>
      </c>
      <c r="I39" s="1411">
        <v>0</v>
      </c>
      <c r="J39" s="1411">
        <v>0</v>
      </c>
      <c r="K39" s="1411">
        <v>0</v>
      </c>
      <c r="L39" s="1411">
        <v>0</v>
      </c>
      <c r="M39" s="1411">
        <v>-19240</v>
      </c>
      <c r="N39" s="1411">
        <v>0</v>
      </c>
      <c r="O39" s="1411">
        <v>0</v>
      </c>
      <c r="P39" s="1411">
        <v>0</v>
      </c>
    </row>
    <row r="40" spans="1:16">
      <c r="A40" s="1089"/>
      <c r="B40" s="1089"/>
      <c r="C40" s="1089" t="s">
        <v>1201</v>
      </c>
      <c r="D40" s="1411">
        <v>0</v>
      </c>
      <c r="E40" s="1411">
        <v>0</v>
      </c>
      <c r="F40" s="1411">
        <v>0</v>
      </c>
      <c r="G40" s="1411">
        <v>0</v>
      </c>
      <c r="H40" s="1411">
        <v>0</v>
      </c>
      <c r="I40" s="1411">
        <v>0</v>
      </c>
      <c r="J40" s="1411">
        <v>0</v>
      </c>
      <c r="K40" s="1411">
        <v>0</v>
      </c>
      <c r="L40" s="1411">
        <v>0</v>
      </c>
      <c r="M40" s="1411">
        <v>0</v>
      </c>
      <c r="N40" s="1411">
        <v>0</v>
      </c>
      <c r="O40" s="1411">
        <v>-569</v>
      </c>
      <c r="P40" s="1411">
        <v>-569</v>
      </c>
    </row>
    <row r="41" spans="1:16">
      <c r="A41"/>
      <c r="B41"/>
      <c r="C41" s="1089" t="s">
        <v>1517</v>
      </c>
      <c r="D41" s="1411">
        <v>0</v>
      </c>
      <c r="E41" s="1411">
        <v>0</v>
      </c>
      <c r="F41" s="1411">
        <v>0</v>
      </c>
      <c r="G41" s="1411">
        <v>0</v>
      </c>
      <c r="H41" s="1411">
        <v>0</v>
      </c>
      <c r="I41" s="1411">
        <v>0</v>
      </c>
      <c r="J41" s="1411">
        <v>0</v>
      </c>
      <c r="K41" s="1411">
        <v>0</v>
      </c>
      <c r="L41" s="1411">
        <v>0</v>
      </c>
      <c r="M41" s="1411">
        <v>-9056</v>
      </c>
      <c r="N41" s="1411">
        <v>-9056</v>
      </c>
      <c r="O41" s="1411">
        <v>0</v>
      </c>
      <c r="P41" s="1411">
        <v>-9056</v>
      </c>
    </row>
    <row r="42" spans="1:16">
      <c r="A42" s="1849" t="s">
        <v>1995</v>
      </c>
      <c r="B42" s="1849" t="s">
        <v>1775</v>
      </c>
      <c r="C42" s="1849"/>
      <c r="D42" s="1410">
        <v>90729</v>
      </c>
      <c r="E42" s="1410">
        <v>-368</v>
      </c>
      <c r="F42" s="1410">
        <v>2488</v>
      </c>
      <c r="G42" s="1410">
        <v>104309</v>
      </c>
      <c r="H42" s="1410">
        <v>-2051</v>
      </c>
      <c r="I42" s="1410">
        <v>187</v>
      </c>
      <c r="J42" s="1410">
        <v>-1871</v>
      </c>
      <c r="K42" s="1410">
        <v>6351</v>
      </c>
      <c r="L42" s="1410">
        <v>-7526</v>
      </c>
      <c r="M42" s="1410">
        <v>0</v>
      </c>
      <c r="N42" s="1410">
        <v>192248</v>
      </c>
      <c r="O42" s="1410">
        <v>8854</v>
      </c>
      <c r="P42" s="1410">
        <v>201102</v>
      </c>
    </row>
    <row r="43" spans="1:16" ht="15" thickBot="1">
      <c r="A43" s="694" t="s">
        <v>1664</v>
      </c>
      <c r="B43" s="694"/>
      <c r="C43" s="694"/>
      <c r="D43" s="1624">
        <v>0</v>
      </c>
      <c r="E43" s="1624">
        <v>-357</v>
      </c>
      <c r="F43" s="1624">
        <v>-129</v>
      </c>
      <c r="G43" s="1624">
        <v>9104</v>
      </c>
      <c r="H43" s="1624">
        <v>-55</v>
      </c>
      <c r="I43" s="1624">
        <v>187</v>
      </c>
      <c r="J43" s="1624">
        <v>-27</v>
      </c>
      <c r="K43" s="1624">
        <v>3721</v>
      </c>
      <c r="L43" s="1624">
        <v>-984</v>
      </c>
      <c r="M43" s="1624">
        <v>0</v>
      </c>
      <c r="N43" s="1624">
        <v>11460</v>
      </c>
      <c r="O43" s="1624">
        <v>707</v>
      </c>
      <c r="P43" s="1624">
        <v>12167</v>
      </c>
    </row>
    <row r="44" spans="1:16">
      <c r="A44" s="1404" t="s">
        <v>1954</v>
      </c>
      <c r="B44" s="1404"/>
      <c r="C44" s="1404"/>
      <c r="D44" s="1410">
        <v>90729</v>
      </c>
      <c r="E44" s="1410">
        <v>-11</v>
      </c>
      <c r="F44" s="1410">
        <v>2617</v>
      </c>
      <c r="G44" s="1410">
        <v>95205</v>
      </c>
      <c r="H44" s="1410">
        <v>-1996</v>
      </c>
      <c r="I44" s="1410">
        <v>0</v>
      </c>
      <c r="J44" s="1410">
        <v>-1844</v>
      </c>
      <c r="K44" s="1410">
        <v>2630</v>
      </c>
      <c r="L44" s="1410">
        <v>-6542</v>
      </c>
      <c r="M44" s="1410">
        <v>0</v>
      </c>
      <c r="N44" s="1410">
        <v>180788</v>
      </c>
      <c r="O44" s="1410">
        <v>8147</v>
      </c>
      <c r="P44" s="1410">
        <v>188935</v>
      </c>
    </row>
    <row r="45" spans="1:16">
      <c r="A45" s="1089" t="s">
        <v>1734</v>
      </c>
      <c r="B45" s="1404"/>
      <c r="C45" s="1404"/>
      <c r="D45" s="1411">
        <v>0</v>
      </c>
      <c r="E45" s="1411">
        <v>-365</v>
      </c>
      <c r="F45" s="1411">
        <v>-295</v>
      </c>
      <c r="G45" s="1411">
        <v>0</v>
      </c>
      <c r="H45" s="1411">
        <v>0</v>
      </c>
      <c r="I45" s="1411">
        <v>0</v>
      </c>
      <c r="J45" s="1411">
        <v>0</v>
      </c>
      <c r="K45" s="1411">
        <v>0</v>
      </c>
      <c r="L45" s="1411">
        <v>0</v>
      </c>
      <c r="M45" s="1411">
        <v>0</v>
      </c>
      <c r="N45" s="1411">
        <v>-660</v>
      </c>
      <c r="O45" s="1411">
        <v>95</v>
      </c>
      <c r="P45" s="1411">
        <v>-565</v>
      </c>
    </row>
    <row r="46" spans="1:16">
      <c r="A46" s="1089"/>
      <c r="B46" s="1089"/>
      <c r="C46" s="1089" t="s">
        <v>1816</v>
      </c>
      <c r="D46" s="1411">
        <v>0</v>
      </c>
      <c r="E46" s="1411">
        <v>-1220</v>
      </c>
      <c r="F46" s="1411">
        <v>0</v>
      </c>
      <c r="G46" s="1411">
        <v>0</v>
      </c>
      <c r="H46" s="1411">
        <v>0</v>
      </c>
      <c r="I46" s="1411">
        <v>0</v>
      </c>
      <c r="J46" s="1411">
        <v>0</v>
      </c>
      <c r="K46" s="1411">
        <v>0</v>
      </c>
      <c r="L46" s="1411">
        <v>0</v>
      </c>
      <c r="M46" s="1411">
        <v>0</v>
      </c>
      <c r="N46" s="1411">
        <v>-1220</v>
      </c>
      <c r="O46" s="1411">
        <v>0</v>
      </c>
      <c r="P46" s="1411">
        <v>-1220</v>
      </c>
    </row>
    <row r="47" spans="1:16">
      <c r="A47" s="1089"/>
      <c r="B47" s="1089"/>
      <c r="C47" s="1089" t="s">
        <v>1095</v>
      </c>
      <c r="D47" s="1411">
        <v>0</v>
      </c>
      <c r="E47" s="1411">
        <v>855</v>
      </c>
      <c r="F47" s="1411">
        <v>-20</v>
      </c>
      <c r="G47" s="1411">
        <v>0</v>
      </c>
      <c r="H47" s="1411">
        <v>0</v>
      </c>
      <c r="I47" s="1411">
        <v>0</v>
      </c>
      <c r="J47" s="1411">
        <v>0</v>
      </c>
      <c r="K47" s="1411">
        <v>0</v>
      </c>
      <c r="L47" s="1411">
        <v>0</v>
      </c>
      <c r="M47" s="1411">
        <v>0</v>
      </c>
      <c r="N47" s="1411">
        <v>835</v>
      </c>
      <c r="O47" s="1411">
        <v>0</v>
      </c>
      <c r="P47" s="1411">
        <v>835</v>
      </c>
    </row>
    <row r="48" spans="1:16">
      <c r="A48" s="1089"/>
      <c r="B48" s="1089"/>
      <c r="C48" s="1089" t="s">
        <v>1096</v>
      </c>
      <c r="D48" s="1411">
        <v>0</v>
      </c>
      <c r="E48" s="1411">
        <v>0</v>
      </c>
      <c r="F48" s="1411">
        <v>-275</v>
      </c>
      <c r="G48" s="1411">
        <v>0</v>
      </c>
      <c r="H48" s="1411">
        <v>0</v>
      </c>
      <c r="I48" s="1411">
        <v>0</v>
      </c>
      <c r="J48" s="1411">
        <v>0</v>
      </c>
      <c r="K48" s="1411">
        <v>0</v>
      </c>
      <c r="L48" s="1411">
        <v>0</v>
      </c>
      <c r="M48" s="1411">
        <v>0</v>
      </c>
      <c r="N48" s="1411">
        <v>-275</v>
      </c>
      <c r="O48" s="1411">
        <v>0</v>
      </c>
      <c r="P48" s="1411">
        <v>-275</v>
      </c>
    </row>
    <row r="49" spans="1:29">
      <c r="A49" s="1089"/>
      <c r="B49" s="1089"/>
      <c r="C49" s="1089" t="s">
        <v>206</v>
      </c>
      <c r="D49" s="1411"/>
      <c r="E49" s="1411"/>
      <c r="F49" s="1411"/>
      <c r="G49" s="1411">
        <v>0</v>
      </c>
      <c r="H49" s="1411"/>
      <c r="I49" s="1411">
        <v>0</v>
      </c>
      <c r="J49" s="1411"/>
      <c r="K49" s="1411"/>
      <c r="L49" s="1411">
        <v>0</v>
      </c>
      <c r="M49" s="1411">
        <v>0</v>
      </c>
      <c r="N49" s="1411">
        <v>0</v>
      </c>
      <c r="O49" s="1411">
        <v>95</v>
      </c>
      <c r="P49" s="1411">
        <v>95</v>
      </c>
    </row>
    <row r="50" spans="1:29">
      <c r="A50" s="1089" t="s">
        <v>1735</v>
      </c>
      <c r="B50" s="1089"/>
      <c r="C50" s="1089"/>
      <c r="D50" s="1411">
        <v>0</v>
      </c>
      <c r="E50" s="1411">
        <v>0</v>
      </c>
      <c r="F50" s="1411">
        <v>0</v>
      </c>
      <c r="G50" s="1411">
        <v>-328</v>
      </c>
      <c r="H50" s="1411">
        <v>0</v>
      </c>
      <c r="I50" s="1411">
        <v>0</v>
      </c>
      <c r="J50" s="1411">
        <v>0</v>
      </c>
      <c r="K50" s="1411">
        <v>0</v>
      </c>
      <c r="L50" s="1411">
        <v>0</v>
      </c>
      <c r="M50" s="1411">
        <v>0</v>
      </c>
      <c r="N50" s="1411">
        <v>-328</v>
      </c>
      <c r="O50" s="1411">
        <v>0</v>
      </c>
      <c r="P50" s="1411">
        <v>-328</v>
      </c>
    </row>
    <row r="51" spans="1:29">
      <c r="A51" s="1089" t="s">
        <v>43</v>
      </c>
      <c r="D51" s="1411">
        <v>0</v>
      </c>
      <c r="E51" s="1411">
        <v>0</v>
      </c>
      <c r="F51" s="1411">
        <v>0</v>
      </c>
      <c r="G51" s="1411">
        <v>-238</v>
      </c>
      <c r="H51" s="1411">
        <v>0</v>
      </c>
      <c r="I51" s="1411">
        <v>0</v>
      </c>
      <c r="J51" s="1411">
        <v>0</v>
      </c>
      <c r="K51" s="1411">
        <v>0</v>
      </c>
      <c r="L51" s="1411">
        <v>0</v>
      </c>
      <c r="M51" s="1411">
        <v>0</v>
      </c>
      <c r="N51" s="1411">
        <v>-238</v>
      </c>
      <c r="O51" s="1411">
        <v>0</v>
      </c>
      <c r="P51" s="1411">
        <v>-238</v>
      </c>
    </row>
    <row r="52" spans="1:29">
      <c r="A52" s="1089" t="s">
        <v>1604</v>
      </c>
      <c r="D52" s="1411">
        <v>0</v>
      </c>
      <c r="E52" s="1411">
        <v>0</v>
      </c>
      <c r="F52" s="1411">
        <v>0</v>
      </c>
      <c r="G52" s="1411">
        <v>-11000</v>
      </c>
      <c r="H52" s="1411">
        <v>0</v>
      </c>
      <c r="I52" s="1411">
        <v>0</v>
      </c>
      <c r="J52" s="1411">
        <v>0</v>
      </c>
      <c r="K52" s="1411">
        <v>0</v>
      </c>
      <c r="L52" s="1411">
        <v>0</v>
      </c>
      <c r="M52" s="1411">
        <v>0</v>
      </c>
      <c r="N52" s="1411">
        <v>-11000</v>
      </c>
      <c r="O52" s="1411">
        <v>0</v>
      </c>
      <c r="P52" s="1411">
        <v>-11000</v>
      </c>
    </row>
    <row r="53" spans="1:29">
      <c r="A53" s="1287" t="s">
        <v>1217</v>
      </c>
      <c r="B53" s="1089"/>
      <c r="C53" s="1287"/>
      <c r="D53" s="1411">
        <v>0</v>
      </c>
      <c r="E53" s="1411">
        <v>0</v>
      </c>
      <c r="F53" s="1411">
        <v>0</v>
      </c>
      <c r="G53" s="1411">
        <v>0</v>
      </c>
      <c r="H53" s="1411">
        <v>0</v>
      </c>
      <c r="I53" s="1411">
        <v>0</v>
      </c>
      <c r="J53" s="1411">
        <v>0</v>
      </c>
      <c r="K53" s="1411">
        <v>0</v>
      </c>
      <c r="L53" s="1411">
        <v>0</v>
      </c>
      <c r="M53" s="1411">
        <v>16</v>
      </c>
      <c r="N53" s="1411">
        <v>16</v>
      </c>
      <c r="O53" s="1411">
        <v>0</v>
      </c>
      <c r="P53" s="1411">
        <v>16</v>
      </c>
    </row>
    <row r="54" spans="1:29">
      <c r="A54" s="1089" t="s">
        <v>144</v>
      </c>
      <c r="B54" s="1089"/>
      <c r="C54" s="1089"/>
      <c r="D54" s="1411">
        <v>0</v>
      </c>
      <c r="E54" s="1411">
        <v>0</v>
      </c>
      <c r="F54" s="1411">
        <v>0</v>
      </c>
      <c r="G54" s="1411">
        <v>0</v>
      </c>
      <c r="H54" s="1411">
        <v>-2040</v>
      </c>
      <c r="I54" s="1411">
        <v>187</v>
      </c>
      <c r="J54" s="1411">
        <v>-19</v>
      </c>
      <c r="K54" s="1411">
        <v>4517</v>
      </c>
      <c r="L54" s="1411">
        <v>-1048</v>
      </c>
      <c r="M54" s="1411">
        <v>19478</v>
      </c>
      <c r="N54" s="1411">
        <v>21075</v>
      </c>
      <c r="O54" s="1411">
        <v>465</v>
      </c>
      <c r="P54" s="1411">
        <v>21540</v>
      </c>
    </row>
    <row r="55" spans="1:29">
      <c r="A55" s="1089"/>
      <c r="B55" s="1089"/>
      <c r="C55" s="1089" t="s">
        <v>1470</v>
      </c>
      <c r="D55" s="1411">
        <v>0</v>
      </c>
      <c r="E55" s="1411">
        <v>0</v>
      </c>
      <c r="F55" s="1411">
        <v>0</v>
      </c>
      <c r="G55" s="1411">
        <v>0</v>
      </c>
      <c r="H55" s="1411">
        <v>0</v>
      </c>
      <c r="I55" s="1411">
        <v>0</v>
      </c>
      <c r="J55" s="1411">
        <v>0</v>
      </c>
      <c r="K55" s="1411">
        <v>0</v>
      </c>
      <c r="L55" s="1411">
        <v>0</v>
      </c>
      <c r="M55" s="1411">
        <v>19478</v>
      </c>
      <c r="N55" s="1411">
        <v>19478</v>
      </c>
      <c r="O55" s="1411">
        <v>465</v>
      </c>
      <c r="P55" s="1411">
        <v>19943</v>
      </c>
    </row>
    <row r="56" spans="1:29">
      <c r="A56" s="1287"/>
      <c r="B56" s="1089"/>
      <c r="C56" s="1287" t="s">
        <v>236</v>
      </c>
      <c r="D56" s="1411">
        <v>0</v>
      </c>
      <c r="E56" s="1411">
        <v>0</v>
      </c>
      <c r="F56" s="1411">
        <v>0</v>
      </c>
      <c r="G56" s="1411">
        <v>0</v>
      </c>
      <c r="H56" s="1411">
        <v>-2040</v>
      </c>
      <c r="I56" s="1411">
        <v>187</v>
      </c>
      <c r="J56" s="1411">
        <v>-19</v>
      </c>
      <c r="K56" s="1411">
        <v>4517</v>
      </c>
      <c r="L56" s="1411">
        <v>-1048</v>
      </c>
      <c r="M56" s="1411">
        <v>0</v>
      </c>
      <c r="N56" s="1411">
        <v>1597</v>
      </c>
      <c r="O56" s="1411">
        <v>0</v>
      </c>
      <c r="P56" s="1411">
        <v>1597</v>
      </c>
    </row>
    <row r="57" spans="1:29">
      <c r="A57" s="1089" t="s">
        <v>158</v>
      </c>
      <c r="B57" s="1089"/>
      <c r="C57" s="1089"/>
      <c r="D57" s="1411">
        <v>0</v>
      </c>
      <c r="E57" s="1411">
        <v>0</v>
      </c>
      <c r="F57" s="1411">
        <v>0</v>
      </c>
      <c r="G57" s="1411">
        <v>0</v>
      </c>
      <c r="H57" s="1411">
        <v>0</v>
      </c>
      <c r="I57" s="1411">
        <v>0</v>
      </c>
      <c r="J57" s="1411">
        <v>0</v>
      </c>
      <c r="K57" s="1411">
        <v>0</v>
      </c>
      <c r="L57" s="1411">
        <v>0</v>
      </c>
      <c r="M57" s="1411">
        <v>0</v>
      </c>
      <c r="N57" s="1411">
        <v>0</v>
      </c>
      <c r="O57" s="1411">
        <v>0</v>
      </c>
      <c r="P57" s="1411">
        <v>0</v>
      </c>
    </row>
    <row r="58" spans="1:29">
      <c r="A58" s="1089"/>
      <c r="B58" s="1089"/>
      <c r="C58" s="1089" t="s">
        <v>157</v>
      </c>
      <c r="D58" s="1411">
        <v>0</v>
      </c>
      <c r="E58" s="1411">
        <v>0</v>
      </c>
      <c r="F58" s="1411">
        <v>0</v>
      </c>
      <c r="G58" s="1411">
        <v>904</v>
      </c>
      <c r="H58" s="1411">
        <v>0</v>
      </c>
      <c r="I58" s="1411">
        <v>0</v>
      </c>
      <c r="J58" s="1411">
        <v>0</v>
      </c>
      <c r="K58" s="1411">
        <v>0</v>
      </c>
      <c r="L58" s="1411">
        <v>0</v>
      </c>
      <c r="M58" s="1411">
        <v>-904</v>
      </c>
      <c r="N58" s="1411">
        <v>0</v>
      </c>
      <c r="O58" s="1411">
        <v>0</v>
      </c>
      <c r="P58" s="1411">
        <v>0</v>
      </c>
    </row>
    <row r="59" spans="1:29">
      <c r="A59" s="1089"/>
      <c r="B59" s="1089"/>
      <c r="C59" s="1089" t="s">
        <v>1416</v>
      </c>
      <c r="D59" s="1411">
        <v>0</v>
      </c>
      <c r="E59" s="1411">
        <v>0</v>
      </c>
      <c r="F59" s="1411">
        <v>0</v>
      </c>
      <c r="G59" s="1411">
        <v>12725</v>
      </c>
      <c r="H59" s="1411">
        <v>0</v>
      </c>
      <c r="I59" s="1411">
        <v>0</v>
      </c>
      <c r="J59" s="1411">
        <v>0</v>
      </c>
      <c r="K59" s="1411">
        <v>0</v>
      </c>
      <c r="L59" s="1411">
        <v>0</v>
      </c>
      <c r="M59" s="1411">
        <v>-12725</v>
      </c>
      <c r="N59" s="1411">
        <v>0</v>
      </c>
      <c r="O59" s="1411">
        <v>0</v>
      </c>
      <c r="P59" s="1411">
        <v>0</v>
      </c>
    </row>
    <row r="60" spans="1:29">
      <c r="A60" s="1089"/>
      <c r="B60" s="1089"/>
      <c r="C60" s="1089" t="s">
        <v>1201</v>
      </c>
      <c r="D60" s="1411"/>
      <c r="E60" s="1411"/>
      <c r="F60" s="1411"/>
      <c r="G60" s="1411">
        <v>0</v>
      </c>
      <c r="H60" s="1411"/>
      <c r="I60" s="1411">
        <v>0</v>
      </c>
      <c r="J60" s="1411"/>
      <c r="K60" s="1411"/>
      <c r="L60" s="1411">
        <v>0</v>
      </c>
      <c r="M60" s="1411">
        <v>0</v>
      </c>
      <c r="N60" s="1411">
        <v>0</v>
      </c>
      <c r="O60" s="1411">
        <v>-507</v>
      </c>
      <c r="P60" s="1411">
        <v>-507</v>
      </c>
    </row>
    <row r="61" spans="1:29">
      <c r="A61"/>
      <c r="B61"/>
      <c r="C61" s="1089" t="s">
        <v>1517</v>
      </c>
      <c r="D61" s="1411">
        <v>0</v>
      </c>
      <c r="E61" s="1411">
        <v>0</v>
      </c>
      <c r="F61" s="1411">
        <v>0</v>
      </c>
      <c r="G61" s="1411">
        <v>0</v>
      </c>
      <c r="H61" s="1411">
        <v>0</v>
      </c>
      <c r="I61" s="1411">
        <v>0</v>
      </c>
      <c r="J61" s="1411">
        <v>0</v>
      </c>
      <c r="K61" s="1411">
        <v>0</v>
      </c>
      <c r="L61" s="1411">
        <v>0</v>
      </c>
      <c r="M61" s="1411">
        <v>-5865</v>
      </c>
      <c r="N61" s="1411">
        <v>-5865</v>
      </c>
      <c r="O61" s="1411">
        <v>0</v>
      </c>
      <c r="P61" s="1411">
        <v>-5865</v>
      </c>
    </row>
    <row r="62" spans="1:29">
      <c r="A62" s="1849" t="s">
        <v>1964</v>
      </c>
      <c r="B62" s="1849" t="s">
        <v>1775</v>
      </c>
      <c r="C62" s="1849"/>
      <c r="D62" s="1410">
        <v>90729</v>
      </c>
      <c r="E62" s="1410">
        <v>-376</v>
      </c>
      <c r="F62" s="1410">
        <v>2322</v>
      </c>
      <c r="G62" s="1410">
        <v>97268</v>
      </c>
      <c r="H62" s="1410">
        <v>-4036</v>
      </c>
      <c r="I62" s="1410">
        <v>187</v>
      </c>
      <c r="J62" s="1410">
        <v>-1863</v>
      </c>
      <c r="K62" s="1410">
        <v>7147</v>
      </c>
      <c r="L62" s="1410">
        <v>-7590</v>
      </c>
      <c r="M62" s="1410">
        <v>0</v>
      </c>
      <c r="N62" s="1410">
        <v>183788</v>
      </c>
      <c r="O62" s="1410">
        <v>8200</v>
      </c>
      <c r="P62" s="1410">
        <v>191988</v>
      </c>
    </row>
    <row r="63" spans="1:29" customFormat="1" ht="15" thickBot="1">
      <c r="A63" s="694" t="s">
        <v>1664</v>
      </c>
      <c r="B63" s="694"/>
      <c r="C63" s="694"/>
      <c r="D63" s="1624">
        <v>0</v>
      </c>
      <c r="E63" s="1624">
        <v>-365</v>
      </c>
      <c r="F63" s="1624">
        <v>-295</v>
      </c>
      <c r="G63" s="1624">
        <v>2063</v>
      </c>
      <c r="H63" s="1624">
        <v>-2040</v>
      </c>
      <c r="I63" s="1624">
        <v>187</v>
      </c>
      <c r="J63" s="1624">
        <v>-19</v>
      </c>
      <c r="K63" s="1624">
        <v>4517</v>
      </c>
      <c r="L63" s="1624">
        <v>-1048</v>
      </c>
      <c r="M63" s="1624">
        <v>0</v>
      </c>
      <c r="N63" s="1624">
        <v>3000</v>
      </c>
      <c r="O63" s="1624">
        <v>53</v>
      </c>
      <c r="P63" s="1624">
        <v>3053</v>
      </c>
      <c r="Q63" s="474"/>
      <c r="R63" s="474"/>
      <c r="S63" s="474"/>
      <c r="T63" s="474"/>
      <c r="U63" s="474"/>
      <c r="V63" s="474"/>
      <c r="W63" s="474"/>
      <c r="X63" s="474"/>
      <c r="Y63" s="474"/>
      <c r="Z63" s="474"/>
      <c r="AA63" s="474"/>
      <c r="AB63" s="474"/>
      <c r="AC63" s="474"/>
    </row>
    <row r="64" spans="1:29" customFormat="1">
      <c r="A64" s="1404" t="s">
        <v>1954</v>
      </c>
      <c r="B64" s="1404"/>
      <c r="C64" s="1404"/>
      <c r="D64" s="1410">
        <v>90729</v>
      </c>
      <c r="E64" s="1410">
        <v>-11</v>
      </c>
      <c r="F64" s="1410">
        <v>2617</v>
      </c>
      <c r="G64" s="1410">
        <v>95205</v>
      </c>
      <c r="H64" s="1410">
        <v>-1996</v>
      </c>
      <c r="I64" s="1410">
        <v>0</v>
      </c>
      <c r="J64" s="1410">
        <v>-1844</v>
      </c>
      <c r="K64" s="1410">
        <v>2630</v>
      </c>
      <c r="L64" s="1410">
        <v>-6542</v>
      </c>
      <c r="M64" s="1410">
        <v>0</v>
      </c>
      <c r="N64" s="1410">
        <v>180788</v>
      </c>
      <c r="O64" s="1410">
        <v>8147</v>
      </c>
      <c r="P64" s="1410">
        <v>188935</v>
      </c>
    </row>
    <row r="65" spans="1:16" customFormat="1">
      <c r="A65" s="1089" t="s">
        <v>1734</v>
      </c>
      <c r="B65" s="1404"/>
      <c r="C65" s="1404"/>
      <c r="D65" s="1411">
        <v>0</v>
      </c>
      <c r="E65" s="1411">
        <v>-57</v>
      </c>
      <c r="F65" s="1411">
        <v>-562</v>
      </c>
      <c r="G65" s="1411">
        <v>0</v>
      </c>
      <c r="H65" s="1411">
        <v>0</v>
      </c>
      <c r="I65" s="1411">
        <v>0</v>
      </c>
      <c r="J65" s="1411">
        <v>0</v>
      </c>
      <c r="K65" s="1411">
        <v>0</v>
      </c>
      <c r="L65" s="1411">
        <v>0</v>
      </c>
      <c r="M65" s="1411">
        <v>0</v>
      </c>
      <c r="N65" s="1411">
        <v>-619</v>
      </c>
      <c r="O65" s="1411">
        <v>-564</v>
      </c>
      <c r="P65" s="1411">
        <v>-1183</v>
      </c>
    </row>
    <row r="66" spans="1:16" customFormat="1">
      <c r="A66" s="1089"/>
      <c r="B66" s="1089"/>
      <c r="C66" s="1089" t="s">
        <v>1816</v>
      </c>
      <c r="D66" s="1411">
        <v>0</v>
      </c>
      <c r="E66" s="1411">
        <v>-901</v>
      </c>
      <c r="F66" s="1411">
        <v>0</v>
      </c>
      <c r="G66" s="1411">
        <v>0</v>
      </c>
      <c r="H66" s="1411">
        <v>0</v>
      </c>
      <c r="I66" s="1411">
        <v>0</v>
      </c>
      <c r="J66" s="1411">
        <v>0</v>
      </c>
      <c r="K66" s="1411">
        <v>0</v>
      </c>
      <c r="L66" s="1411">
        <v>0</v>
      </c>
      <c r="M66" s="1411">
        <v>0</v>
      </c>
      <c r="N66" s="1411">
        <v>-901</v>
      </c>
      <c r="O66" s="1411">
        <v>0</v>
      </c>
      <c r="P66" s="1411">
        <v>-901</v>
      </c>
    </row>
    <row r="67" spans="1:16" customFormat="1">
      <c r="A67" s="1089"/>
      <c r="B67" s="1089"/>
      <c r="C67" s="1089" t="s">
        <v>1095</v>
      </c>
      <c r="D67" s="1411">
        <v>0</v>
      </c>
      <c r="E67" s="1411">
        <v>844</v>
      </c>
      <c r="F67" s="1411">
        <v>-20</v>
      </c>
      <c r="G67" s="1411">
        <v>0</v>
      </c>
      <c r="H67" s="1411">
        <v>0</v>
      </c>
      <c r="I67" s="1411">
        <v>0</v>
      </c>
      <c r="J67" s="1411">
        <v>0</v>
      </c>
      <c r="K67" s="1411">
        <v>0</v>
      </c>
      <c r="L67" s="1411">
        <v>0</v>
      </c>
      <c r="M67" s="1411">
        <v>0</v>
      </c>
      <c r="N67" s="1411">
        <v>824</v>
      </c>
      <c r="O67" s="1411">
        <v>0</v>
      </c>
      <c r="P67" s="1411">
        <v>824</v>
      </c>
    </row>
    <row r="68" spans="1:16" customFormat="1">
      <c r="A68" s="1089"/>
      <c r="B68" s="1089"/>
      <c r="C68" s="1089" t="s">
        <v>1096</v>
      </c>
      <c r="D68" s="1411">
        <v>0</v>
      </c>
      <c r="E68" s="1411">
        <v>0</v>
      </c>
      <c r="F68" s="1411">
        <v>-542</v>
      </c>
      <c r="G68" s="1411">
        <v>0</v>
      </c>
      <c r="H68" s="1411">
        <v>0</v>
      </c>
      <c r="I68" s="1411">
        <v>0</v>
      </c>
      <c r="J68" s="1411">
        <v>0</v>
      </c>
      <c r="K68" s="1411">
        <v>0</v>
      </c>
      <c r="L68" s="1411">
        <v>0</v>
      </c>
      <c r="M68" s="1411">
        <v>0</v>
      </c>
      <c r="N68" s="1411">
        <v>-542</v>
      </c>
      <c r="O68" s="1411">
        <v>0</v>
      </c>
      <c r="P68" s="1411">
        <v>-542</v>
      </c>
    </row>
    <row r="69" spans="1:16" customFormat="1">
      <c r="A69" s="1089"/>
      <c r="B69" s="1089"/>
      <c r="C69" s="1089" t="s">
        <v>206</v>
      </c>
      <c r="D69" s="1411">
        <v>0</v>
      </c>
      <c r="E69" s="1411">
        <v>0</v>
      </c>
      <c r="F69" s="1411">
        <v>0</v>
      </c>
      <c r="G69" s="1411">
        <v>0</v>
      </c>
      <c r="H69" s="1411">
        <v>0</v>
      </c>
      <c r="I69" s="1411">
        <v>0</v>
      </c>
      <c r="J69" s="1411">
        <v>0</v>
      </c>
      <c r="K69" s="1411">
        <v>0</v>
      </c>
      <c r="L69" s="1411">
        <v>0</v>
      </c>
      <c r="M69" s="1411">
        <v>0</v>
      </c>
      <c r="N69" s="1411">
        <v>0</v>
      </c>
      <c r="O69" s="1411">
        <v>-564</v>
      </c>
      <c r="P69" s="1411">
        <v>-564</v>
      </c>
    </row>
    <row r="70" spans="1:16" customFormat="1">
      <c r="A70" s="1089" t="s">
        <v>1735</v>
      </c>
      <c r="B70" s="1089"/>
      <c r="C70" s="1089"/>
      <c r="D70" s="1411">
        <v>0</v>
      </c>
      <c r="E70" s="1411">
        <v>0</v>
      </c>
      <c r="F70" s="1411">
        <v>0</v>
      </c>
      <c r="G70" s="1411">
        <v>-234</v>
      </c>
      <c r="H70" s="1411">
        <v>0</v>
      </c>
      <c r="I70" s="1411">
        <v>0</v>
      </c>
      <c r="J70" s="1411">
        <v>0</v>
      </c>
      <c r="K70" s="1411">
        <v>0</v>
      </c>
      <c r="L70" s="1411">
        <v>0</v>
      </c>
      <c r="M70" s="1411">
        <v>0</v>
      </c>
      <c r="N70" s="1411">
        <v>-234</v>
      </c>
      <c r="O70" s="1411">
        <v>0</v>
      </c>
      <c r="P70" s="1411">
        <v>-234</v>
      </c>
    </row>
    <row r="71" spans="1:16" customFormat="1">
      <c r="A71" s="1089" t="s">
        <v>43</v>
      </c>
      <c r="B71" s="474"/>
      <c r="C71" s="474"/>
      <c r="D71" s="1411">
        <v>0</v>
      </c>
      <c r="E71" s="1411">
        <v>0</v>
      </c>
      <c r="F71" s="1411">
        <v>0</v>
      </c>
      <c r="G71" s="1411">
        <v>-238</v>
      </c>
      <c r="H71" s="1411">
        <v>0</v>
      </c>
      <c r="I71" s="1411">
        <v>0</v>
      </c>
      <c r="J71" s="1411">
        <v>0</v>
      </c>
      <c r="K71" s="1411">
        <v>0</v>
      </c>
      <c r="L71" s="1411">
        <v>0</v>
      </c>
      <c r="M71" s="1411">
        <v>0</v>
      </c>
      <c r="N71" s="1411">
        <v>-238</v>
      </c>
      <c r="O71" s="1411">
        <v>0</v>
      </c>
      <c r="P71" s="1411">
        <v>-238</v>
      </c>
    </row>
    <row r="72" spans="1:16" customFormat="1">
      <c r="A72" s="1089" t="s">
        <v>1604</v>
      </c>
      <c r="B72" s="474"/>
      <c r="C72" s="474"/>
      <c r="D72" s="1411">
        <v>0</v>
      </c>
      <c r="E72" s="1411">
        <v>0</v>
      </c>
      <c r="F72" s="1411">
        <v>0</v>
      </c>
      <c r="G72" s="1411">
        <v>-11000</v>
      </c>
      <c r="H72" s="1411">
        <v>0</v>
      </c>
      <c r="I72" s="1411">
        <v>0</v>
      </c>
      <c r="J72" s="1411">
        <v>0</v>
      </c>
      <c r="K72" s="1411">
        <v>0</v>
      </c>
      <c r="L72" s="1411">
        <v>0</v>
      </c>
      <c r="M72" s="1411">
        <v>0</v>
      </c>
      <c r="N72" s="1411">
        <v>-11000</v>
      </c>
      <c r="O72" s="1411">
        <v>0</v>
      </c>
      <c r="P72" s="1411">
        <v>-11000</v>
      </c>
    </row>
    <row r="73" spans="1:16" customFormat="1">
      <c r="A73" s="1287" t="s">
        <v>1217</v>
      </c>
      <c r="B73" s="1089"/>
      <c r="C73" s="1287"/>
      <c r="D73" s="1411">
        <v>0</v>
      </c>
      <c r="E73" s="1411">
        <v>0</v>
      </c>
      <c r="F73" s="1411">
        <v>0</v>
      </c>
      <c r="G73" s="1411">
        <v>0</v>
      </c>
      <c r="H73" s="1411">
        <v>0</v>
      </c>
      <c r="I73" s="1411">
        <v>0</v>
      </c>
      <c r="J73" s="1411">
        <v>0</v>
      </c>
      <c r="K73" s="1411">
        <v>0</v>
      </c>
      <c r="L73" s="1411">
        <v>0</v>
      </c>
      <c r="M73" s="1411">
        <v>13</v>
      </c>
      <c r="N73" s="1411">
        <v>13</v>
      </c>
      <c r="O73" s="1411">
        <v>0</v>
      </c>
      <c r="P73" s="1411">
        <v>13</v>
      </c>
    </row>
    <row r="74" spans="1:16" customFormat="1">
      <c r="A74" s="1089" t="s">
        <v>144</v>
      </c>
      <c r="B74" s="1089"/>
      <c r="C74" s="1089"/>
      <c r="D74" s="1411">
        <v>0</v>
      </c>
      <c r="E74" s="1411">
        <v>0</v>
      </c>
      <c r="F74" s="1411">
        <v>0</v>
      </c>
      <c r="G74" s="1411">
        <v>0</v>
      </c>
      <c r="H74" s="1411">
        <v>-192</v>
      </c>
      <c r="I74" s="1411">
        <v>0</v>
      </c>
      <c r="J74" s="1411">
        <v>-9</v>
      </c>
      <c r="K74" s="1411">
        <v>486</v>
      </c>
      <c r="L74" s="1411">
        <v>292</v>
      </c>
      <c r="M74" s="1411">
        <v>9583</v>
      </c>
      <c r="N74" s="1411">
        <v>10160</v>
      </c>
      <c r="O74" s="1411">
        <v>226</v>
      </c>
      <c r="P74" s="1411">
        <v>10386</v>
      </c>
    </row>
    <row r="75" spans="1:16" customFormat="1">
      <c r="A75" s="1089"/>
      <c r="B75" s="1089"/>
      <c r="C75" s="1089" t="s">
        <v>1470</v>
      </c>
      <c r="D75" s="1411">
        <v>0</v>
      </c>
      <c r="E75" s="1411">
        <v>0</v>
      </c>
      <c r="F75" s="1411">
        <v>0</v>
      </c>
      <c r="G75" s="1411">
        <v>0</v>
      </c>
      <c r="H75" s="1411">
        <v>0</v>
      </c>
      <c r="I75" s="1411">
        <v>0</v>
      </c>
      <c r="J75" s="1411">
        <v>0</v>
      </c>
      <c r="K75" s="1411">
        <v>0</v>
      </c>
      <c r="L75" s="1411">
        <v>0</v>
      </c>
      <c r="M75" s="1411">
        <v>9583</v>
      </c>
      <c r="N75" s="1411">
        <v>9583</v>
      </c>
      <c r="O75" s="1411">
        <v>226</v>
      </c>
      <c r="P75" s="1411">
        <v>9809</v>
      </c>
    </row>
    <row r="76" spans="1:16" customFormat="1">
      <c r="A76" s="1287"/>
      <c r="B76" s="1089"/>
      <c r="C76" s="1287" t="s">
        <v>236</v>
      </c>
      <c r="D76" s="1411">
        <v>0</v>
      </c>
      <c r="E76" s="1411">
        <v>0</v>
      </c>
      <c r="F76" s="1411">
        <v>0</v>
      </c>
      <c r="G76" s="1411">
        <v>0</v>
      </c>
      <c r="H76" s="1411">
        <v>-192</v>
      </c>
      <c r="I76" s="1411">
        <v>0</v>
      </c>
      <c r="J76" s="1411">
        <v>-9</v>
      </c>
      <c r="K76" s="1411">
        <v>486</v>
      </c>
      <c r="L76" s="1411">
        <v>292</v>
      </c>
      <c r="M76" s="1411">
        <v>0</v>
      </c>
      <c r="N76" s="1411">
        <v>577</v>
      </c>
      <c r="O76" s="1411">
        <v>0</v>
      </c>
      <c r="P76" s="1411">
        <v>577</v>
      </c>
    </row>
    <row r="77" spans="1:16" customFormat="1">
      <c r="A77" s="1089" t="s">
        <v>158</v>
      </c>
      <c r="B77" s="1089"/>
      <c r="C77" s="1089"/>
      <c r="D77" s="1411">
        <v>0</v>
      </c>
      <c r="E77" s="1411">
        <v>0</v>
      </c>
      <c r="F77" s="1411">
        <v>0</v>
      </c>
      <c r="G77" s="1411">
        <v>0</v>
      </c>
      <c r="H77" s="1411">
        <v>0</v>
      </c>
      <c r="I77" s="1411">
        <v>0</v>
      </c>
      <c r="J77" s="1411">
        <v>0</v>
      </c>
      <c r="K77" s="1411">
        <v>0</v>
      </c>
      <c r="L77" s="1411">
        <v>0</v>
      </c>
      <c r="M77" s="1411">
        <v>0</v>
      </c>
      <c r="N77" s="1411">
        <v>0</v>
      </c>
      <c r="O77" s="1411">
        <v>0</v>
      </c>
      <c r="P77" s="1411">
        <v>0</v>
      </c>
    </row>
    <row r="78" spans="1:16" customFormat="1">
      <c r="A78" s="1089"/>
      <c r="B78" s="1089"/>
      <c r="C78" s="1089" t="s">
        <v>157</v>
      </c>
      <c r="D78" s="1411">
        <v>0</v>
      </c>
      <c r="E78" s="1411">
        <v>0</v>
      </c>
      <c r="F78" s="1411">
        <v>0</v>
      </c>
      <c r="G78" s="1411">
        <v>441</v>
      </c>
      <c r="H78" s="1411">
        <v>0</v>
      </c>
      <c r="I78" s="1411">
        <v>0</v>
      </c>
      <c r="J78" s="1411">
        <v>0</v>
      </c>
      <c r="K78" s="1411">
        <v>0</v>
      </c>
      <c r="L78" s="1411">
        <v>0</v>
      </c>
      <c r="M78" s="1411">
        <v>-441</v>
      </c>
      <c r="N78" s="1411">
        <v>0</v>
      </c>
      <c r="O78" s="1411">
        <v>0</v>
      </c>
      <c r="P78" s="1411">
        <v>0</v>
      </c>
    </row>
    <row r="79" spans="1:16" customFormat="1">
      <c r="A79" s="1089"/>
      <c r="B79" s="1089"/>
      <c r="C79" s="1089" t="s">
        <v>1416</v>
      </c>
      <c r="D79" s="1411">
        <v>0</v>
      </c>
      <c r="E79" s="1411">
        <v>0</v>
      </c>
      <c r="F79" s="1411">
        <v>0</v>
      </c>
      <c r="G79" s="1411">
        <v>6266</v>
      </c>
      <c r="H79" s="1411">
        <v>0</v>
      </c>
      <c r="I79" s="1411">
        <v>0</v>
      </c>
      <c r="J79" s="1411">
        <v>0</v>
      </c>
      <c r="K79" s="1411">
        <v>0</v>
      </c>
      <c r="L79" s="1411">
        <v>0</v>
      </c>
      <c r="M79" s="1411">
        <v>-6266</v>
      </c>
      <c r="N79" s="1411">
        <v>0</v>
      </c>
      <c r="O79" s="1411">
        <v>0</v>
      </c>
      <c r="P79" s="1411">
        <v>0</v>
      </c>
    </row>
    <row r="80" spans="1:16" customFormat="1">
      <c r="A80" s="1089"/>
      <c r="B80" s="1089"/>
      <c r="C80" s="1089" t="s">
        <v>1201</v>
      </c>
      <c r="D80" s="1411">
        <v>0</v>
      </c>
      <c r="E80" s="1411">
        <v>0</v>
      </c>
      <c r="F80" s="1411">
        <v>0</v>
      </c>
      <c r="G80" s="1411">
        <v>0</v>
      </c>
      <c r="H80" s="1411">
        <v>0</v>
      </c>
      <c r="I80" s="1411">
        <v>0</v>
      </c>
      <c r="J80" s="1411">
        <v>0</v>
      </c>
      <c r="K80" s="1411">
        <v>0</v>
      </c>
      <c r="L80" s="1411">
        <v>0</v>
      </c>
      <c r="M80" s="1411">
        <v>0</v>
      </c>
      <c r="N80" s="1411">
        <v>0</v>
      </c>
      <c r="O80" s="1411">
        <v>-349</v>
      </c>
      <c r="P80" s="1411">
        <v>-349</v>
      </c>
    </row>
    <row r="81" spans="1:16" customFormat="1">
      <c r="C81" s="1089" t="s">
        <v>1517</v>
      </c>
      <c r="D81" s="1411">
        <v>0</v>
      </c>
      <c r="E81" s="1411">
        <v>0</v>
      </c>
      <c r="F81" s="1411">
        <v>0</v>
      </c>
      <c r="G81" s="1411">
        <v>0</v>
      </c>
      <c r="H81" s="1411">
        <v>0</v>
      </c>
      <c r="I81" s="1411">
        <v>0</v>
      </c>
      <c r="J81" s="1411">
        <v>0</v>
      </c>
      <c r="K81" s="1411">
        <v>0</v>
      </c>
      <c r="L81" s="1411">
        <v>0</v>
      </c>
      <c r="M81" s="1411">
        <v>-2889</v>
      </c>
      <c r="N81" s="1411">
        <v>-2889</v>
      </c>
      <c r="O81" s="1411">
        <v>0</v>
      </c>
      <c r="P81" s="1411">
        <v>-2889</v>
      </c>
    </row>
    <row r="82" spans="1:16" customFormat="1">
      <c r="A82" s="1849" t="s">
        <v>1955</v>
      </c>
      <c r="B82" s="1849" t="s">
        <v>1775</v>
      </c>
      <c r="C82" s="1849"/>
      <c r="D82" s="1410">
        <v>90729</v>
      </c>
      <c r="E82" s="1410">
        <v>-68</v>
      </c>
      <c r="F82" s="1410">
        <v>2055</v>
      </c>
      <c r="G82" s="1410">
        <v>90440</v>
      </c>
      <c r="H82" s="1410">
        <v>-2188</v>
      </c>
      <c r="I82" s="1410">
        <v>0</v>
      </c>
      <c r="J82" s="1410">
        <v>-1853</v>
      </c>
      <c r="K82" s="1410">
        <v>3116</v>
      </c>
      <c r="L82" s="1410">
        <v>-6250</v>
      </c>
      <c r="M82" s="1410">
        <v>0</v>
      </c>
      <c r="N82" s="1410">
        <v>175981</v>
      </c>
      <c r="O82" s="1410">
        <v>7460</v>
      </c>
      <c r="P82" s="1410">
        <v>183441</v>
      </c>
    </row>
    <row r="83" spans="1:16" s="4" customFormat="1" ht="13.5" thickBot="1">
      <c r="A83" s="694" t="s">
        <v>1664</v>
      </c>
      <c r="B83" s="694"/>
      <c r="C83" s="694"/>
      <c r="D83" s="1624">
        <v>0</v>
      </c>
      <c r="E83" s="1624">
        <v>-57</v>
      </c>
      <c r="F83" s="1624">
        <v>-562</v>
      </c>
      <c r="G83" s="1624">
        <v>-4765</v>
      </c>
      <c r="H83" s="1624">
        <v>-192</v>
      </c>
      <c r="I83" s="1624">
        <v>0</v>
      </c>
      <c r="J83" s="1624">
        <v>-9</v>
      </c>
      <c r="K83" s="1624">
        <v>486</v>
      </c>
      <c r="L83" s="1624">
        <v>292</v>
      </c>
      <c r="M83" s="1624">
        <v>0</v>
      </c>
      <c r="N83" s="1624">
        <v>-4807</v>
      </c>
      <c r="O83" s="1624">
        <v>-687</v>
      </c>
      <c r="P83" s="1624">
        <v>-5494</v>
      </c>
    </row>
    <row r="84" spans="1:16" s="822" customFormat="1" ht="17.25" customHeight="1">
      <c r="A84" s="1404" t="s">
        <v>1810</v>
      </c>
      <c r="B84" s="1404"/>
      <c r="C84" s="1404"/>
      <c r="D84" s="1410">
        <v>90729</v>
      </c>
      <c r="E84" s="1410">
        <v>-71</v>
      </c>
      <c r="F84" s="1410">
        <v>2477</v>
      </c>
      <c r="G84" s="1410">
        <v>76600</v>
      </c>
      <c r="H84" s="1410">
        <v>-3019</v>
      </c>
      <c r="I84" s="1410">
        <v>0</v>
      </c>
      <c r="J84" s="1410">
        <v>-1520</v>
      </c>
      <c r="K84" s="1410">
        <v>2984</v>
      </c>
      <c r="L84" s="1410">
        <v>-7255</v>
      </c>
      <c r="M84" s="1410">
        <v>0</v>
      </c>
      <c r="N84" s="1410">
        <v>160925</v>
      </c>
      <c r="O84" s="1410">
        <v>8810</v>
      </c>
      <c r="P84" s="1410">
        <v>169735</v>
      </c>
    </row>
    <row r="85" spans="1:16" ht="17.25" customHeight="1">
      <c r="A85" s="1089" t="s">
        <v>1880</v>
      </c>
      <c r="B85" s="1404"/>
      <c r="C85" s="1404"/>
      <c r="D85" s="1411">
        <v>0</v>
      </c>
      <c r="E85" s="1411">
        <v>0</v>
      </c>
      <c r="F85" s="1411">
        <v>0</v>
      </c>
      <c r="G85" s="1411">
        <v>0</v>
      </c>
      <c r="H85" s="1411">
        <v>0</v>
      </c>
      <c r="I85" s="1411">
        <v>0</v>
      </c>
      <c r="J85" s="1411">
        <v>0</v>
      </c>
      <c r="K85" s="1411">
        <v>2806</v>
      </c>
      <c r="L85" s="1411">
        <v>0</v>
      </c>
      <c r="M85" s="1411">
        <v>-2613</v>
      </c>
      <c r="N85" s="1411">
        <v>193</v>
      </c>
      <c r="O85" s="1411">
        <v>0</v>
      </c>
      <c r="P85" s="1411">
        <v>193</v>
      </c>
    </row>
    <row r="86" spans="1:16" ht="17.25" customHeight="1">
      <c r="A86" s="1089" t="s">
        <v>1734</v>
      </c>
      <c r="B86" s="1089"/>
      <c r="C86" s="1089"/>
      <c r="D86" s="1411">
        <v>0</v>
      </c>
      <c r="E86" s="1411">
        <v>60</v>
      </c>
      <c r="F86" s="1411">
        <v>140</v>
      </c>
      <c r="G86" s="1411">
        <v>0</v>
      </c>
      <c r="H86" s="1411">
        <v>0</v>
      </c>
      <c r="I86" s="1411">
        <v>0</v>
      </c>
      <c r="J86" s="1411">
        <v>0</v>
      </c>
      <c r="K86" s="1411">
        <v>0</v>
      </c>
      <c r="L86" s="1411">
        <v>0</v>
      </c>
      <c r="M86" s="1411">
        <v>0</v>
      </c>
      <c r="N86" s="1411">
        <v>200</v>
      </c>
      <c r="O86" s="1411">
        <v>-969</v>
      </c>
      <c r="P86" s="1411">
        <v>-769</v>
      </c>
    </row>
    <row r="87" spans="1:16" ht="17.25" customHeight="1">
      <c r="A87" s="1089"/>
      <c r="B87" s="1089"/>
      <c r="C87" s="1089" t="s">
        <v>1816</v>
      </c>
      <c r="D87" s="1411">
        <v>0</v>
      </c>
      <c r="E87" s="1411">
        <v>-689</v>
      </c>
      <c r="F87" s="1411">
        <v>0</v>
      </c>
      <c r="G87" s="1411">
        <v>0</v>
      </c>
      <c r="H87" s="1411">
        <v>0</v>
      </c>
      <c r="I87" s="1411">
        <v>0</v>
      </c>
      <c r="J87" s="1411">
        <v>0</v>
      </c>
      <c r="K87" s="1411">
        <v>0</v>
      </c>
      <c r="L87" s="1411">
        <v>0</v>
      </c>
      <c r="M87" s="1411">
        <v>0</v>
      </c>
      <c r="N87" s="1411">
        <v>-689</v>
      </c>
      <c r="O87" s="1411">
        <v>0</v>
      </c>
      <c r="P87" s="1411">
        <v>-689</v>
      </c>
    </row>
    <row r="88" spans="1:16" ht="17.25" customHeight="1">
      <c r="A88" s="1089"/>
      <c r="B88" s="1089"/>
      <c r="C88" s="1089" t="s">
        <v>1095</v>
      </c>
      <c r="D88" s="1411">
        <v>0</v>
      </c>
      <c r="E88" s="1411">
        <v>749</v>
      </c>
      <c r="F88" s="1411">
        <v>-2</v>
      </c>
      <c r="G88" s="1411">
        <v>0</v>
      </c>
      <c r="H88" s="1411">
        <v>0</v>
      </c>
      <c r="I88" s="1411">
        <v>0</v>
      </c>
      <c r="J88" s="1411">
        <v>0</v>
      </c>
      <c r="K88" s="1411">
        <v>0</v>
      </c>
      <c r="L88" s="1411">
        <v>0</v>
      </c>
      <c r="M88" s="1411">
        <v>0</v>
      </c>
      <c r="N88" s="1411">
        <v>747</v>
      </c>
      <c r="O88" s="1411">
        <v>0</v>
      </c>
      <c r="P88" s="1411">
        <v>747</v>
      </c>
    </row>
    <row r="89" spans="1:16" ht="17.25" customHeight="1">
      <c r="A89" s="1089"/>
      <c r="B89" s="1089"/>
      <c r="C89" s="1089" t="s">
        <v>1096</v>
      </c>
      <c r="D89" s="1411">
        <v>0</v>
      </c>
      <c r="E89" s="1411">
        <v>0</v>
      </c>
      <c r="F89" s="1411">
        <v>142</v>
      </c>
      <c r="G89" s="1411">
        <v>0</v>
      </c>
      <c r="H89" s="1411">
        <v>0</v>
      </c>
      <c r="I89" s="1411">
        <v>0</v>
      </c>
      <c r="J89" s="1411">
        <v>0</v>
      </c>
      <c r="K89" s="1411">
        <v>0</v>
      </c>
      <c r="L89" s="1411">
        <v>0</v>
      </c>
      <c r="M89" s="1411">
        <v>0</v>
      </c>
      <c r="N89" s="1411">
        <v>142</v>
      </c>
      <c r="O89" s="1411">
        <v>0</v>
      </c>
      <c r="P89" s="1411">
        <v>142</v>
      </c>
    </row>
    <row r="90" spans="1:16" ht="17.25" customHeight="1">
      <c r="A90" s="1089"/>
      <c r="B90" s="1089"/>
      <c r="C90" s="1089" t="s">
        <v>206</v>
      </c>
      <c r="D90" s="1411">
        <v>0</v>
      </c>
      <c r="E90" s="1411">
        <v>0</v>
      </c>
      <c r="F90" s="1411">
        <v>0</v>
      </c>
      <c r="G90" s="1411">
        <v>0</v>
      </c>
      <c r="H90" s="1411">
        <v>0</v>
      </c>
      <c r="I90" s="1411">
        <v>0</v>
      </c>
      <c r="J90" s="1411">
        <v>0</v>
      </c>
      <c r="K90" s="1411">
        <v>0</v>
      </c>
      <c r="L90" s="1411">
        <v>0</v>
      </c>
      <c r="M90" s="1411">
        <v>0</v>
      </c>
      <c r="N90" s="1411">
        <v>0</v>
      </c>
      <c r="O90" s="1411">
        <v>-969</v>
      </c>
      <c r="P90" s="1411">
        <v>-969</v>
      </c>
    </row>
    <row r="91" spans="1:16" ht="17.25" customHeight="1">
      <c r="A91" s="1287" t="s">
        <v>1735</v>
      </c>
      <c r="B91" s="1287"/>
      <c r="C91" s="1384"/>
      <c r="D91" s="1411">
        <v>0</v>
      </c>
      <c r="E91" s="1411">
        <v>0</v>
      </c>
      <c r="F91" s="1411">
        <v>0</v>
      </c>
      <c r="G91" s="1411">
        <v>112</v>
      </c>
      <c r="H91" s="1411">
        <v>0</v>
      </c>
      <c r="I91" s="1411">
        <v>0</v>
      </c>
      <c r="J91" s="1411">
        <v>0</v>
      </c>
      <c r="K91" s="1411">
        <v>0</v>
      </c>
      <c r="L91" s="1411">
        <v>0</v>
      </c>
      <c r="M91" s="1411">
        <v>0</v>
      </c>
      <c r="N91" s="1411">
        <v>112</v>
      </c>
      <c r="O91" s="1411">
        <v>0</v>
      </c>
      <c r="P91" s="1411">
        <v>112</v>
      </c>
    </row>
    <row r="92" spans="1:16" ht="17.25" customHeight="1">
      <c r="A92" s="1287" t="s">
        <v>1217</v>
      </c>
      <c r="B92" s="1089"/>
      <c r="C92" s="1384"/>
      <c r="D92" s="1411">
        <v>0</v>
      </c>
      <c r="E92" s="1411">
        <v>0</v>
      </c>
      <c r="F92" s="1411">
        <v>0</v>
      </c>
      <c r="G92" s="1411">
        <v>0</v>
      </c>
      <c r="H92" s="1411">
        <v>0</v>
      </c>
      <c r="I92" s="1411">
        <v>0</v>
      </c>
      <c r="J92" s="1411">
        <v>0</v>
      </c>
      <c r="K92" s="1411">
        <v>0</v>
      </c>
      <c r="L92" s="1411">
        <v>0</v>
      </c>
      <c r="M92" s="1411">
        <v>53</v>
      </c>
      <c r="N92" s="1411">
        <v>53</v>
      </c>
      <c r="O92" s="1411">
        <v>0</v>
      </c>
      <c r="P92" s="1411">
        <v>53</v>
      </c>
    </row>
    <row r="93" spans="1:16" ht="17.25" customHeight="1">
      <c r="A93" s="1287" t="s">
        <v>144</v>
      </c>
      <c r="B93" s="1089"/>
      <c r="C93" s="1287"/>
      <c r="D93" s="1411">
        <v>0</v>
      </c>
      <c r="E93" s="1411">
        <v>0</v>
      </c>
      <c r="F93" s="1411">
        <v>0</v>
      </c>
      <c r="G93" s="1411">
        <v>0</v>
      </c>
      <c r="H93" s="1411">
        <v>1023</v>
      </c>
      <c r="I93" s="1411">
        <v>0</v>
      </c>
      <c r="J93" s="1411">
        <v>-324</v>
      </c>
      <c r="K93" s="1411">
        <v>-3160</v>
      </c>
      <c r="L93" s="1411">
        <v>713</v>
      </c>
      <c r="M93" s="1411">
        <v>33368</v>
      </c>
      <c r="N93" s="1411">
        <v>31620</v>
      </c>
      <c r="O93" s="1411">
        <v>671</v>
      </c>
      <c r="P93" s="1411">
        <v>32291</v>
      </c>
    </row>
    <row r="94" spans="1:16" ht="17.25" customHeight="1">
      <c r="A94" s="1089"/>
      <c r="B94" s="1089"/>
      <c r="C94" s="1089" t="s">
        <v>1470</v>
      </c>
      <c r="D94" s="1411">
        <v>0</v>
      </c>
      <c r="E94" s="1411">
        <v>0</v>
      </c>
      <c r="F94" s="1411">
        <v>0</v>
      </c>
      <c r="G94" s="1411">
        <v>0</v>
      </c>
      <c r="H94" s="1411">
        <v>0</v>
      </c>
      <c r="I94" s="1411">
        <v>0</v>
      </c>
      <c r="J94" s="1411">
        <v>0</v>
      </c>
      <c r="K94" s="1411">
        <v>0</v>
      </c>
      <c r="L94" s="1411">
        <v>0</v>
      </c>
      <c r="M94" s="1411">
        <v>33368</v>
      </c>
      <c r="N94" s="1411">
        <v>33368</v>
      </c>
      <c r="O94" s="1411">
        <v>671</v>
      </c>
      <c r="P94" s="1411">
        <v>34039</v>
      </c>
    </row>
    <row r="95" spans="1:16" ht="17.25" customHeight="1">
      <c r="A95" s="1089"/>
      <c r="B95" s="1089"/>
      <c r="C95" s="1089" t="s">
        <v>236</v>
      </c>
      <c r="D95" s="1411">
        <v>0</v>
      </c>
      <c r="E95" s="1411">
        <v>0</v>
      </c>
      <c r="F95" s="1411">
        <v>0</v>
      </c>
      <c r="G95" s="1411">
        <v>0</v>
      </c>
      <c r="H95" s="1411">
        <v>1023</v>
      </c>
      <c r="I95" s="1411">
        <v>0</v>
      </c>
      <c r="J95" s="1411">
        <v>-324</v>
      </c>
      <c r="K95" s="1411">
        <v>-3160</v>
      </c>
      <c r="L95" s="1411">
        <v>713</v>
      </c>
      <c r="M95" s="1411">
        <v>0</v>
      </c>
      <c r="N95" s="1411">
        <v>-1748</v>
      </c>
      <c r="O95" s="1411">
        <v>0</v>
      </c>
      <c r="P95" s="1411">
        <v>-1748</v>
      </c>
    </row>
    <row r="96" spans="1:16" ht="17.25" customHeight="1">
      <c r="A96" s="1287" t="s">
        <v>158</v>
      </c>
      <c r="B96" s="1089"/>
      <c r="C96" s="1287"/>
      <c r="D96" s="1411"/>
      <c r="E96" s="1411"/>
      <c r="F96" s="1411"/>
      <c r="G96" s="1411"/>
      <c r="H96" s="1411"/>
      <c r="I96" s="1411"/>
      <c r="J96" s="1411"/>
      <c r="K96" s="1411"/>
      <c r="L96" s="1411"/>
      <c r="M96" s="1411"/>
      <c r="N96" s="1411"/>
      <c r="O96" s="1411"/>
      <c r="P96" s="1411"/>
    </row>
    <row r="97" spans="1:29" ht="17.25" customHeight="1">
      <c r="A97" s="1089"/>
      <c r="B97" s="1089"/>
      <c r="C97" s="1089" t="s">
        <v>157</v>
      </c>
      <c r="D97" s="1411">
        <v>0</v>
      </c>
      <c r="E97" s="1411">
        <v>0</v>
      </c>
      <c r="F97" s="1411">
        <v>0</v>
      </c>
      <c r="G97" s="1411">
        <v>1669</v>
      </c>
      <c r="H97" s="1411">
        <v>0</v>
      </c>
      <c r="I97" s="1411">
        <v>0</v>
      </c>
      <c r="J97" s="1411">
        <v>0</v>
      </c>
      <c r="K97" s="1411">
        <v>0</v>
      </c>
      <c r="L97" s="1411">
        <v>0</v>
      </c>
      <c r="M97" s="1411">
        <v>-1669</v>
      </c>
      <c r="N97" s="1411">
        <v>0</v>
      </c>
      <c r="O97" s="1411">
        <v>0</v>
      </c>
      <c r="P97" s="1411">
        <v>0</v>
      </c>
    </row>
    <row r="98" spans="1:29" ht="17.25" customHeight="1">
      <c r="A98" s="1089"/>
      <c r="B98" s="1089"/>
      <c r="C98" s="1089" t="s">
        <v>1416</v>
      </c>
      <c r="D98" s="1411">
        <v>0</v>
      </c>
      <c r="E98" s="1411">
        <v>0</v>
      </c>
      <c r="F98" s="1411">
        <v>0</v>
      </c>
      <c r="G98" s="1411">
        <v>5824</v>
      </c>
      <c r="H98" s="1411">
        <v>0</v>
      </c>
      <c r="I98" s="1411">
        <v>0</v>
      </c>
      <c r="J98" s="1411">
        <v>0</v>
      </c>
      <c r="K98" s="1411">
        <v>0</v>
      </c>
      <c r="L98" s="1411">
        <v>0</v>
      </c>
      <c r="M98" s="1411">
        <v>-5824</v>
      </c>
      <c r="N98" s="1411">
        <v>0</v>
      </c>
      <c r="O98" s="1411">
        <v>0</v>
      </c>
      <c r="P98" s="1411">
        <v>0</v>
      </c>
    </row>
    <row r="99" spans="1:29" ht="17.25" customHeight="1">
      <c r="A99" s="1089"/>
      <c r="B99" s="1089"/>
      <c r="C99" s="1089" t="s">
        <v>1201</v>
      </c>
      <c r="D99" s="1411">
        <v>0</v>
      </c>
      <c r="E99" s="1411">
        <v>0</v>
      </c>
      <c r="F99" s="1411">
        <v>0</v>
      </c>
      <c r="G99" s="1411">
        <v>11000</v>
      </c>
      <c r="H99" s="1411">
        <v>0</v>
      </c>
      <c r="I99" s="1411">
        <v>0</v>
      </c>
      <c r="J99" s="1411">
        <v>0</v>
      </c>
      <c r="K99" s="1411">
        <v>0</v>
      </c>
      <c r="L99" s="1411">
        <v>0</v>
      </c>
      <c r="M99" s="1411">
        <v>-11000</v>
      </c>
      <c r="N99" s="1411">
        <v>0</v>
      </c>
      <c r="O99" s="1411">
        <v>-365</v>
      </c>
      <c r="P99" s="1411">
        <v>-365</v>
      </c>
    </row>
    <row r="100" spans="1:29" ht="17.25" customHeight="1">
      <c r="A100" s="1089"/>
      <c r="B100" s="1089"/>
      <c r="C100" s="1089" t="s">
        <v>1517</v>
      </c>
      <c r="D100" s="1411">
        <v>0</v>
      </c>
      <c r="E100" s="1411">
        <v>0</v>
      </c>
      <c r="F100" s="1411">
        <v>0</v>
      </c>
      <c r="G100" s="1411">
        <v>0</v>
      </c>
      <c r="H100" s="1411">
        <v>0</v>
      </c>
      <c r="I100" s="1411">
        <v>0</v>
      </c>
      <c r="J100" s="1411">
        <v>0</v>
      </c>
      <c r="K100" s="1411">
        <v>0</v>
      </c>
      <c r="L100" s="1411">
        <v>0</v>
      </c>
      <c r="M100" s="1411">
        <v>-12315</v>
      </c>
      <c r="N100" s="1411">
        <v>-12315</v>
      </c>
      <c r="O100" s="1411">
        <v>0</v>
      </c>
      <c r="P100" s="1411">
        <v>-12315</v>
      </c>
    </row>
    <row r="101" spans="1:29" s="822" customFormat="1" ht="17.25" customHeight="1">
      <c r="A101" s="1849" t="s">
        <v>1883</v>
      </c>
      <c r="B101" s="1849" t="s">
        <v>1775</v>
      </c>
      <c r="C101" s="1849"/>
      <c r="D101" s="1410">
        <v>90729</v>
      </c>
      <c r="E101" s="1410">
        <v>-11</v>
      </c>
      <c r="F101" s="1410">
        <v>2617</v>
      </c>
      <c r="G101" s="1410">
        <v>95205</v>
      </c>
      <c r="H101" s="1410">
        <v>-1996</v>
      </c>
      <c r="I101" s="1410">
        <v>0</v>
      </c>
      <c r="J101" s="1410">
        <v>-1844</v>
      </c>
      <c r="K101" s="1410">
        <v>2630</v>
      </c>
      <c r="L101" s="1410">
        <v>-6542</v>
      </c>
      <c r="M101" s="1410">
        <v>0</v>
      </c>
      <c r="N101" s="1410">
        <v>180788</v>
      </c>
      <c r="O101" s="1410">
        <v>8147</v>
      </c>
      <c r="P101" s="1410">
        <v>188935</v>
      </c>
    </row>
    <row r="102" spans="1:29" s="822" customFormat="1" ht="17.25" customHeight="1" thickBot="1">
      <c r="A102" s="694" t="s">
        <v>1664</v>
      </c>
      <c r="B102" s="694"/>
      <c r="C102" s="1409"/>
      <c r="D102" s="1409">
        <v>0</v>
      </c>
      <c r="E102" s="1409">
        <v>60</v>
      </c>
      <c r="F102" s="1409">
        <v>140</v>
      </c>
      <c r="G102" s="1409">
        <v>18605</v>
      </c>
      <c r="H102" s="1409">
        <v>1023</v>
      </c>
      <c r="I102" s="1409">
        <v>0</v>
      </c>
      <c r="J102" s="1409">
        <v>-324</v>
      </c>
      <c r="K102" s="1409">
        <v>-354</v>
      </c>
      <c r="L102" s="1409">
        <v>713</v>
      </c>
      <c r="M102" s="1409">
        <v>0</v>
      </c>
      <c r="N102" s="1409">
        <v>19863</v>
      </c>
      <c r="O102" s="1409">
        <v>-663</v>
      </c>
      <c r="P102" s="1409">
        <v>19200</v>
      </c>
    </row>
    <row r="103" spans="1:29" s="822" customFormat="1" ht="17.25" customHeight="1">
      <c r="A103" s="1855" t="s">
        <v>1810</v>
      </c>
      <c r="B103" s="1855" t="s">
        <v>1815</v>
      </c>
      <c r="C103" s="1855"/>
      <c r="D103" s="1410">
        <v>90729</v>
      </c>
      <c r="E103" s="1410">
        <v>-71</v>
      </c>
      <c r="F103" s="1410">
        <v>2477</v>
      </c>
      <c r="G103" s="1410">
        <v>76600</v>
      </c>
      <c r="H103" s="1410">
        <v>-3019</v>
      </c>
      <c r="I103" s="1410">
        <v>0</v>
      </c>
      <c r="J103" s="1410">
        <v>-1520</v>
      </c>
      <c r="K103" s="1410">
        <v>2984</v>
      </c>
      <c r="L103" s="1410">
        <v>-7255</v>
      </c>
      <c r="M103" s="1410" t="s">
        <v>23</v>
      </c>
      <c r="N103" s="1410">
        <v>160925</v>
      </c>
      <c r="O103" s="1410">
        <v>8810</v>
      </c>
      <c r="P103" s="1410">
        <v>169735</v>
      </c>
    </row>
    <row r="104" spans="1:29" ht="17.25" customHeight="1">
      <c r="A104" s="1089" t="s">
        <v>1880</v>
      </c>
      <c r="B104" s="1404"/>
      <c r="C104" s="1404"/>
      <c r="D104" s="1411" t="s">
        <v>23</v>
      </c>
      <c r="E104" s="1411" t="s">
        <v>23</v>
      </c>
      <c r="F104" s="1411" t="s">
        <v>23</v>
      </c>
      <c r="G104" s="1411" t="s">
        <v>23</v>
      </c>
      <c r="H104" s="1411" t="s">
        <v>23</v>
      </c>
      <c r="I104" s="1411">
        <v>0</v>
      </c>
      <c r="J104" s="1411" t="s">
        <v>23</v>
      </c>
      <c r="K104" s="1411">
        <v>2806</v>
      </c>
      <c r="L104" s="1411" t="s">
        <v>23</v>
      </c>
      <c r="M104" s="1411">
        <v>-2613</v>
      </c>
      <c r="N104" s="1411">
        <v>193</v>
      </c>
      <c r="O104" s="1411" t="s">
        <v>23</v>
      </c>
      <c r="P104" s="1411">
        <v>193</v>
      </c>
      <c r="Q104" s="822"/>
      <c r="R104" s="822"/>
      <c r="S104" s="822"/>
      <c r="T104" s="822"/>
      <c r="U104" s="822"/>
      <c r="V104" s="822"/>
      <c r="W104" s="822"/>
      <c r="X104" s="822"/>
      <c r="Y104" s="822"/>
      <c r="Z104" s="822"/>
      <c r="AA104" s="822"/>
      <c r="AB104" s="822"/>
      <c r="AC104" s="822"/>
    </row>
    <row r="105" spans="1:29" ht="17.25" customHeight="1">
      <c r="A105" s="1089" t="s">
        <v>1734</v>
      </c>
      <c r="B105" s="1089"/>
      <c r="C105" s="1089"/>
      <c r="D105" s="1411" t="s">
        <v>23</v>
      </c>
      <c r="E105" s="1411">
        <v>38</v>
      </c>
      <c r="F105" s="1411">
        <v>-54</v>
      </c>
      <c r="G105" s="1411" t="s">
        <v>23</v>
      </c>
      <c r="H105" s="1411" t="s">
        <v>23</v>
      </c>
      <c r="I105" s="1411">
        <v>0</v>
      </c>
      <c r="J105" s="1411" t="s">
        <v>23</v>
      </c>
      <c r="K105" s="1411" t="s">
        <v>23</v>
      </c>
      <c r="L105" s="1411" t="s">
        <v>23</v>
      </c>
      <c r="M105" s="1411" t="s">
        <v>23</v>
      </c>
      <c r="N105" s="1411">
        <v>-16</v>
      </c>
      <c r="O105" s="1411">
        <v>-675</v>
      </c>
      <c r="P105" s="1411">
        <v>-691</v>
      </c>
      <c r="Q105" s="822"/>
      <c r="R105" s="822"/>
      <c r="S105" s="822"/>
      <c r="T105" s="822"/>
      <c r="U105" s="822"/>
      <c r="V105" s="822"/>
      <c r="W105" s="822"/>
      <c r="X105" s="822"/>
      <c r="Y105" s="822"/>
      <c r="Z105" s="822"/>
      <c r="AA105" s="822"/>
      <c r="AB105" s="822"/>
      <c r="AC105" s="822"/>
    </row>
    <row r="106" spans="1:29" ht="17.25" customHeight="1">
      <c r="A106" s="1089"/>
      <c r="B106" s="1089"/>
      <c r="C106" s="1089" t="s">
        <v>1816</v>
      </c>
      <c r="D106" s="1411" t="s">
        <v>23</v>
      </c>
      <c r="E106" s="1411">
        <v>-689</v>
      </c>
      <c r="F106" s="1411" t="s">
        <v>23</v>
      </c>
      <c r="G106" s="1411" t="s">
        <v>23</v>
      </c>
      <c r="H106" s="1411" t="s">
        <v>23</v>
      </c>
      <c r="I106" s="1411">
        <v>0</v>
      </c>
      <c r="J106" s="1411" t="s">
        <v>23</v>
      </c>
      <c r="K106" s="1411" t="s">
        <v>23</v>
      </c>
      <c r="L106" s="1411" t="s">
        <v>23</v>
      </c>
      <c r="M106" s="1411" t="s">
        <v>23</v>
      </c>
      <c r="N106" s="1411">
        <v>-689</v>
      </c>
      <c r="O106" s="1411" t="s">
        <v>23</v>
      </c>
      <c r="P106" s="1411">
        <v>-689</v>
      </c>
      <c r="Q106" s="822"/>
      <c r="R106" s="822"/>
      <c r="S106" s="822"/>
      <c r="T106" s="822"/>
      <c r="U106" s="822"/>
      <c r="V106" s="822"/>
      <c r="W106" s="822"/>
      <c r="X106" s="822"/>
      <c r="Y106" s="822"/>
      <c r="Z106" s="822"/>
      <c r="AA106" s="822"/>
      <c r="AB106" s="822"/>
      <c r="AC106" s="822"/>
    </row>
    <row r="107" spans="1:29" ht="17.25" customHeight="1">
      <c r="A107" s="1089"/>
      <c r="B107" s="1089"/>
      <c r="C107" s="1089" t="s">
        <v>1095</v>
      </c>
      <c r="D107" s="1411" t="s">
        <v>23</v>
      </c>
      <c r="E107" s="1411">
        <v>727</v>
      </c>
      <c r="F107" s="1411">
        <v>-3</v>
      </c>
      <c r="G107" s="1411" t="s">
        <v>23</v>
      </c>
      <c r="H107" s="1411" t="s">
        <v>23</v>
      </c>
      <c r="I107" s="1411">
        <v>0</v>
      </c>
      <c r="J107" s="1411" t="s">
        <v>23</v>
      </c>
      <c r="K107" s="1411" t="s">
        <v>23</v>
      </c>
      <c r="L107" s="1411" t="s">
        <v>23</v>
      </c>
      <c r="M107" s="1411" t="s">
        <v>23</v>
      </c>
      <c r="N107" s="1411">
        <v>724</v>
      </c>
      <c r="O107" s="1411" t="s">
        <v>23</v>
      </c>
      <c r="P107" s="1411">
        <v>724</v>
      </c>
      <c r="Q107" s="822"/>
      <c r="R107" s="822"/>
      <c r="S107" s="822"/>
      <c r="T107" s="822"/>
      <c r="U107" s="822"/>
      <c r="V107" s="822"/>
      <c r="W107" s="822"/>
      <c r="X107" s="822"/>
      <c r="Y107" s="822"/>
      <c r="Z107" s="822"/>
      <c r="AA107" s="822"/>
      <c r="AB107" s="822"/>
      <c r="AC107" s="822"/>
    </row>
    <row r="108" spans="1:29" ht="17.25" customHeight="1">
      <c r="A108" s="1089"/>
      <c r="B108" s="1089"/>
      <c r="C108" s="1089" t="s">
        <v>1096</v>
      </c>
      <c r="D108" s="1411" t="s">
        <v>23</v>
      </c>
      <c r="E108" s="1411" t="s">
        <v>23</v>
      </c>
      <c r="F108" s="1411">
        <v>-51</v>
      </c>
      <c r="G108" s="1411" t="s">
        <v>23</v>
      </c>
      <c r="H108" s="1411" t="s">
        <v>23</v>
      </c>
      <c r="I108" s="1411">
        <v>0</v>
      </c>
      <c r="J108" s="1411" t="s">
        <v>23</v>
      </c>
      <c r="K108" s="1411" t="s">
        <v>23</v>
      </c>
      <c r="L108" s="1411" t="s">
        <v>23</v>
      </c>
      <c r="M108" s="1411" t="s">
        <v>23</v>
      </c>
      <c r="N108" s="1411">
        <v>-51</v>
      </c>
      <c r="O108" s="1411" t="s">
        <v>23</v>
      </c>
      <c r="P108" s="1411">
        <v>-51</v>
      </c>
      <c r="Q108" s="822"/>
      <c r="R108" s="822"/>
      <c r="S108" s="822"/>
      <c r="T108" s="822"/>
      <c r="U108" s="822"/>
      <c r="V108" s="822"/>
      <c r="W108" s="822"/>
      <c r="X108" s="822"/>
      <c r="Y108" s="822"/>
      <c r="Z108" s="822"/>
      <c r="AA108" s="822"/>
      <c r="AB108" s="822"/>
      <c r="AC108" s="822"/>
    </row>
    <row r="109" spans="1:29" ht="17.25" customHeight="1">
      <c r="A109" s="1089"/>
      <c r="B109" s="1089"/>
      <c r="C109" s="1089" t="s">
        <v>206</v>
      </c>
      <c r="D109" s="1411" t="s">
        <v>23</v>
      </c>
      <c r="E109" s="1411" t="s">
        <v>23</v>
      </c>
      <c r="F109" s="1411" t="s">
        <v>23</v>
      </c>
      <c r="G109" s="1411" t="s">
        <v>23</v>
      </c>
      <c r="H109" s="1411" t="s">
        <v>23</v>
      </c>
      <c r="I109" s="1411">
        <v>0</v>
      </c>
      <c r="J109" s="1411" t="s">
        <v>23</v>
      </c>
      <c r="K109" s="1411" t="s">
        <v>23</v>
      </c>
      <c r="L109" s="1411" t="s">
        <v>23</v>
      </c>
      <c r="M109" s="1411" t="s">
        <v>23</v>
      </c>
      <c r="N109" s="1411" t="s">
        <v>23</v>
      </c>
      <c r="O109" s="1411">
        <v>-675</v>
      </c>
      <c r="P109" s="1411">
        <v>-675</v>
      </c>
      <c r="Q109" s="822"/>
      <c r="R109" s="822"/>
      <c r="S109" s="822"/>
      <c r="T109" s="822"/>
      <c r="U109" s="822"/>
      <c r="V109" s="822"/>
      <c r="W109" s="822"/>
      <c r="X109" s="822"/>
      <c r="Y109" s="822"/>
      <c r="Z109" s="822"/>
      <c r="AA109" s="822"/>
      <c r="AB109" s="822"/>
      <c r="AC109" s="822"/>
    </row>
    <row r="110" spans="1:29" ht="17.25" customHeight="1">
      <c r="A110" s="1287" t="s">
        <v>1735</v>
      </c>
      <c r="B110" s="1287"/>
      <c r="C110" s="1384"/>
      <c r="D110" s="1411" t="s">
        <v>23</v>
      </c>
      <c r="E110" s="1411" t="s">
        <v>23</v>
      </c>
      <c r="F110" s="1411" t="s">
        <v>23</v>
      </c>
      <c r="G110" s="1411">
        <v>-32</v>
      </c>
      <c r="H110" s="1411" t="s">
        <v>23</v>
      </c>
      <c r="I110" s="1411">
        <v>0</v>
      </c>
      <c r="J110" s="1411" t="s">
        <v>23</v>
      </c>
      <c r="K110" s="1411" t="s">
        <v>23</v>
      </c>
      <c r="L110" s="1411" t="s">
        <v>23</v>
      </c>
      <c r="M110" s="1411" t="s">
        <v>23</v>
      </c>
      <c r="N110" s="1411">
        <v>-32</v>
      </c>
      <c r="O110" s="1411" t="s">
        <v>23</v>
      </c>
      <c r="P110" s="1411">
        <v>-32</v>
      </c>
      <c r="Q110" s="822"/>
      <c r="R110" s="822"/>
      <c r="S110" s="822"/>
      <c r="T110" s="822"/>
      <c r="U110" s="822"/>
      <c r="V110" s="822"/>
      <c r="W110" s="822"/>
      <c r="X110" s="822"/>
      <c r="Y110" s="822"/>
      <c r="Z110" s="822"/>
      <c r="AA110" s="822"/>
      <c r="AB110" s="822"/>
      <c r="AC110" s="822"/>
    </row>
    <row r="111" spans="1:29" ht="17.25" customHeight="1">
      <c r="A111" s="1287" t="s">
        <v>1217</v>
      </c>
      <c r="B111" s="1089"/>
      <c r="C111" s="1384"/>
      <c r="D111" s="1411" t="s">
        <v>23</v>
      </c>
      <c r="E111" s="1411" t="s">
        <v>23</v>
      </c>
      <c r="F111" s="1411" t="s">
        <v>23</v>
      </c>
      <c r="G111" s="1411" t="s">
        <v>23</v>
      </c>
      <c r="H111" s="1411" t="s">
        <v>23</v>
      </c>
      <c r="I111" s="1411">
        <v>0</v>
      </c>
      <c r="J111" s="1411" t="s">
        <v>23</v>
      </c>
      <c r="K111" s="1411" t="s">
        <v>23</v>
      </c>
      <c r="L111" s="1411" t="s">
        <v>23</v>
      </c>
      <c r="M111" s="1411">
        <v>51</v>
      </c>
      <c r="N111" s="1411">
        <v>51</v>
      </c>
      <c r="O111" s="1411" t="s">
        <v>23</v>
      </c>
      <c r="P111" s="1411">
        <v>51</v>
      </c>
      <c r="Q111" s="822"/>
      <c r="R111" s="822"/>
      <c r="S111" s="822"/>
      <c r="T111" s="822"/>
      <c r="U111" s="822"/>
      <c r="V111" s="822"/>
      <c r="W111" s="822"/>
      <c r="X111" s="822"/>
      <c r="Y111" s="822"/>
      <c r="Z111" s="822"/>
      <c r="AA111" s="822"/>
      <c r="AB111" s="822"/>
      <c r="AC111" s="822"/>
    </row>
    <row r="112" spans="1:29" ht="17.25" customHeight="1">
      <c r="A112" s="1287" t="s">
        <v>144</v>
      </c>
      <c r="B112" s="1089"/>
      <c r="C112" s="1287"/>
      <c r="D112" s="1411" t="s">
        <v>23</v>
      </c>
      <c r="E112" s="1411" t="s">
        <v>23</v>
      </c>
      <c r="F112" s="1411" t="s">
        <v>23</v>
      </c>
      <c r="G112" s="1411" t="s">
        <v>23</v>
      </c>
      <c r="H112" s="1411">
        <v>-101</v>
      </c>
      <c r="I112" s="1411">
        <v>0</v>
      </c>
      <c r="J112" s="1411">
        <v>-18</v>
      </c>
      <c r="K112" s="1411">
        <v>-2176</v>
      </c>
      <c r="L112" s="1411">
        <v>392</v>
      </c>
      <c r="M112" s="1411">
        <v>24196</v>
      </c>
      <c r="N112" s="1411">
        <v>22293</v>
      </c>
      <c r="O112" s="1411">
        <v>486</v>
      </c>
      <c r="P112" s="1411">
        <v>22779</v>
      </c>
      <c r="Q112" s="822"/>
      <c r="R112" s="822"/>
      <c r="S112" s="822"/>
      <c r="T112" s="822"/>
      <c r="U112" s="822"/>
      <c r="V112" s="822"/>
      <c r="W112" s="822"/>
      <c r="X112" s="822"/>
      <c r="Y112" s="822"/>
      <c r="Z112" s="822"/>
      <c r="AA112" s="822"/>
      <c r="AB112" s="822"/>
      <c r="AC112" s="822"/>
    </row>
    <row r="113" spans="1:29" ht="17.25" customHeight="1">
      <c r="A113" s="1089"/>
      <c r="B113" s="1089"/>
      <c r="C113" s="1089" t="s">
        <v>1470</v>
      </c>
      <c r="D113" s="1411" t="s">
        <v>23</v>
      </c>
      <c r="E113" s="1411" t="s">
        <v>23</v>
      </c>
      <c r="F113" s="1411" t="s">
        <v>23</v>
      </c>
      <c r="G113" s="1411" t="s">
        <v>23</v>
      </c>
      <c r="H113" s="1411" t="s">
        <v>23</v>
      </c>
      <c r="I113" s="1411">
        <v>0</v>
      </c>
      <c r="J113" s="1411" t="s">
        <v>23</v>
      </c>
      <c r="K113" s="1411" t="s">
        <v>23</v>
      </c>
      <c r="L113" s="1411" t="s">
        <v>23</v>
      </c>
      <c r="M113" s="1411">
        <v>24196</v>
      </c>
      <c r="N113" s="1411">
        <v>24196</v>
      </c>
      <c r="O113" s="1411">
        <v>486</v>
      </c>
      <c r="P113" s="1411">
        <v>24682</v>
      </c>
      <c r="Q113" s="822"/>
      <c r="R113" s="822"/>
      <c r="S113" s="822"/>
      <c r="T113" s="822"/>
      <c r="U113" s="822"/>
      <c r="V113" s="822"/>
      <c r="W113" s="822"/>
      <c r="X113" s="822"/>
      <c r="Y113" s="822"/>
      <c r="Z113" s="822"/>
      <c r="AA113" s="822"/>
      <c r="AB113" s="822"/>
      <c r="AC113" s="822"/>
    </row>
    <row r="114" spans="1:29" ht="17.25" customHeight="1">
      <c r="A114" s="1089"/>
      <c r="B114" s="1089"/>
      <c r="C114" s="1089" t="s">
        <v>236</v>
      </c>
      <c r="D114" s="1411" t="s">
        <v>23</v>
      </c>
      <c r="E114" s="1411" t="s">
        <v>23</v>
      </c>
      <c r="F114" s="1411" t="s">
        <v>23</v>
      </c>
      <c r="G114" s="1411" t="s">
        <v>23</v>
      </c>
      <c r="H114" s="1411">
        <v>-101</v>
      </c>
      <c r="I114" s="1411">
        <v>0</v>
      </c>
      <c r="J114" s="1411">
        <v>-18</v>
      </c>
      <c r="K114" s="1411">
        <v>-2176</v>
      </c>
      <c r="L114" s="1411">
        <v>392</v>
      </c>
      <c r="M114" s="1411" t="s">
        <v>23</v>
      </c>
      <c r="N114" s="1411">
        <v>-1903</v>
      </c>
      <c r="O114" s="1411" t="s">
        <v>23</v>
      </c>
      <c r="P114" s="1411">
        <v>-1903</v>
      </c>
      <c r="Q114" s="822"/>
      <c r="R114" s="822"/>
      <c r="S114" s="822"/>
      <c r="T114" s="822"/>
      <c r="U114" s="822"/>
      <c r="V114" s="822"/>
      <c r="W114" s="822"/>
      <c r="X114" s="822"/>
      <c r="Y114" s="822"/>
      <c r="Z114" s="822"/>
      <c r="AA114" s="822"/>
      <c r="AB114" s="822"/>
      <c r="AC114" s="822"/>
    </row>
    <row r="115" spans="1:29" ht="17.25" customHeight="1">
      <c r="A115" s="1287" t="s">
        <v>158</v>
      </c>
      <c r="B115" s="1089"/>
      <c r="C115" s="1287"/>
      <c r="D115" s="1411"/>
      <c r="E115" s="1411"/>
      <c r="F115" s="1411"/>
      <c r="G115" s="1411"/>
      <c r="H115" s="1411"/>
      <c r="I115" s="1411">
        <v>0</v>
      </c>
      <c r="J115" s="1411"/>
      <c r="K115" s="1411"/>
      <c r="L115" s="1411"/>
      <c r="M115" s="1411"/>
      <c r="N115" s="1411"/>
      <c r="O115" s="1411"/>
      <c r="P115" s="1411"/>
      <c r="Q115" s="822"/>
      <c r="R115" s="822"/>
      <c r="S115" s="822"/>
      <c r="T115" s="822"/>
      <c r="U115" s="822"/>
      <c r="V115" s="822"/>
      <c r="W115" s="822"/>
      <c r="X115" s="822"/>
      <c r="Y115" s="822"/>
      <c r="Z115" s="822"/>
      <c r="AA115" s="822"/>
      <c r="AB115" s="822"/>
      <c r="AC115" s="822"/>
    </row>
    <row r="116" spans="1:29" ht="17.25" customHeight="1">
      <c r="A116" s="1089"/>
      <c r="B116" s="1089"/>
      <c r="C116" s="1089" t="s">
        <v>157</v>
      </c>
      <c r="D116" s="1411" t="s">
        <v>23</v>
      </c>
      <c r="E116" s="1411" t="s">
        <v>23</v>
      </c>
      <c r="F116" s="1411" t="s">
        <v>23</v>
      </c>
      <c r="G116" s="1411">
        <v>1200</v>
      </c>
      <c r="H116" s="1411" t="s">
        <v>23</v>
      </c>
      <c r="I116" s="1411">
        <v>0</v>
      </c>
      <c r="J116" s="1411" t="s">
        <v>23</v>
      </c>
      <c r="K116" s="1411" t="s">
        <v>23</v>
      </c>
      <c r="L116" s="1411" t="s">
        <v>23</v>
      </c>
      <c r="M116" s="1411">
        <v>-1200</v>
      </c>
      <c r="N116" s="1411" t="s">
        <v>23</v>
      </c>
      <c r="O116" s="1411" t="s">
        <v>23</v>
      </c>
      <c r="P116" s="1411" t="s">
        <v>23</v>
      </c>
      <c r="Q116" s="822"/>
      <c r="R116" s="822"/>
      <c r="S116" s="822"/>
      <c r="T116" s="822"/>
      <c r="U116" s="822"/>
      <c r="V116" s="822"/>
      <c r="W116" s="822"/>
      <c r="X116" s="822"/>
      <c r="Y116" s="822"/>
      <c r="Z116" s="822"/>
      <c r="AA116" s="822"/>
      <c r="AB116" s="822"/>
      <c r="AC116" s="822"/>
    </row>
    <row r="117" spans="1:29" ht="17.25" customHeight="1">
      <c r="A117" s="1089"/>
      <c r="B117" s="1089"/>
      <c r="C117" s="1089" t="s">
        <v>1416</v>
      </c>
      <c r="D117" s="1411" t="s">
        <v>23</v>
      </c>
      <c r="E117" s="1411" t="s">
        <v>23</v>
      </c>
      <c r="F117" s="1411" t="s">
        <v>23</v>
      </c>
      <c r="G117" s="1411">
        <v>11062</v>
      </c>
      <c r="H117" s="1411" t="s">
        <v>23</v>
      </c>
      <c r="I117" s="1411">
        <v>0</v>
      </c>
      <c r="J117" s="1411" t="s">
        <v>23</v>
      </c>
      <c r="K117" s="1411" t="s">
        <v>23</v>
      </c>
      <c r="L117" s="1411" t="s">
        <v>23</v>
      </c>
      <c r="M117" s="1411">
        <v>-11062</v>
      </c>
      <c r="N117" s="1411" t="s">
        <v>23</v>
      </c>
      <c r="O117" s="1411" t="s">
        <v>23</v>
      </c>
      <c r="P117" s="1411" t="s">
        <v>23</v>
      </c>
      <c r="Q117" s="822"/>
      <c r="R117" s="822"/>
      <c r="S117" s="822"/>
      <c r="T117" s="822"/>
      <c r="U117" s="822"/>
      <c r="V117" s="822"/>
      <c r="W117" s="822"/>
      <c r="X117" s="822"/>
      <c r="Y117" s="822"/>
      <c r="Z117" s="822"/>
      <c r="AA117" s="822"/>
      <c r="AB117" s="822"/>
      <c r="AC117" s="822"/>
    </row>
    <row r="118" spans="1:29" ht="17.25" customHeight="1">
      <c r="A118" s="1089"/>
      <c r="B118" s="1089"/>
      <c r="C118" s="1089" t="s">
        <v>1201</v>
      </c>
      <c r="D118" s="1411" t="s">
        <v>23</v>
      </c>
      <c r="E118" s="1411" t="s">
        <v>23</v>
      </c>
      <c r="F118" s="1411" t="s">
        <v>23</v>
      </c>
      <c r="G118" s="1411" t="s">
        <v>23</v>
      </c>
      <c r="H118" s="1411" t="s">
        <v>23</v>
      </c>
      <c r="I118" s="1411">
        <v>0</v>
      </c>
      <c r="J118" s="1411" t="s">
        <v>23</v>
      </c>
      <c r="K118" s="1411" t="s">
        <v>23</v>
      </c>
      <c r="L118" s="1411" t="s">
        <v>23</v>
      </c>
      <c r="M118" s="1411" t="s">
        <v>23</v>
      </c>
      <c r="N118" s="1411" t="s">
        <v>23</v>
      </c>
      <c r="O118" s="1411">
        <v>-371</v>
      </c>
      <c r="P118" s="1411">
        <v>-371</v>
      </c>
      <c r="Q118" s="822"/>
      <c r="R118" s="822"/>
      <c r="S118" s="822"/>
      <c r="T118" s="822"/>
      <c r="U118" s="822"/>
      <c r="V118" s="822"/>
      <c r="W118" s="822"/>
      <c r="X118" s="822"/>
      <c r="Y118" s="822"/>
      <c r="Z118" s="822"/>
      <c r="AA118" s="822"/>
      <c r="AB118" s="822"/>
      <c r="AC118" s="822"/>
    </row>
    <row r="119" spans="1:29" ht="17.25" customHeight="1">
      <c r="A119" s="1089"/>
      <c r="B119" s="1089"/>
      <c r="C119" s="1089" t="s">
        <v>1517</v>
      </c>
      <c r="D119" s="1411" t="s">
        <v>23</v>
      </c>
      <c r="E119" s="1411" t="s">
        <v>23</v>
      </c>
      <c r="F119" s="1411" t="s">
        <v>23</v>
      </c>
      <c r="G119" s="1411" t="s">
        <v>23</v>
      </c>
      <c r="H119" s="1411" t="s">
        <v>23</v>
      </c>
      <c r="I119" s="1411">
        <v>0</v>
      </c>
      <c r="J119" s="1411" t="s">
        <v>23</v>
      </c>
      <c r="K119" s="1411" t="s">
        <v>23</v>
      </c>
      <c r="L119" s="1411" t="s">
        <v>23</v>
      </c>
      <c r="M119" s="1411">
        <v>-9372</v>
      </c>
      <c r="N119" s="1411">
        <v>-9372</v>
      </c>
      <c r="O119" s="1411" t="s">
        <v>23</v>
      </c>
      <c r="P119" s="1411">
        <v>-9372</v>
      </c>
      <c r="Q119" s="822"/>
      <c r="R119" s="822"/>
      <c r="S119" s="822"/>
      <c r="T119" s="822"/>
      <c r="U119" s="822"/>
      <c r="V119" s="822"/>
      <c r="W119" s="822"/>
      <c r="X119" s="822"/>
      <c r="Y119" s="822"/>
      <c r="Z119" s="822"/>
      <c r="AA119" s="822"/>
      <c r="AB119" s="822"/>
      <c r="AC119" s="822"/>
    </row>
    <row r="120" spans="1:29" s="822" customFormat="1" ht="17.25" customHeight="1">
      <c r="A120" s="1849" t="s">
        <v>1879</v>
      </c>
      <c r="B120" s="1849" t="s">
        <v>1775</v>
      </c>
      <c r="C120" s="1849"/>
      <c r="D120" s="1410">
        <v>90729</v>
      </c>
      <c r="E120" s="1410">
        <v>-33</v>
      </c>
      <c r="F120" s="1410">
        <v>2423</v>
      </c>
      <c r="G120" s="1410">
        <v>88830</v>
      </c>
      <c r="H120" s="1410">
        <v>-3120</v>
      </c>
      <c r="I120" s="1410">
        <v>0</v>
      </c>
      <c r="J120" s="1410">
        <v>-1538</v>
      </c>
      <c r="K120" s="1410">
        <v>3614</v>
      </c>
      <c r="L120" s="1410">
        <v>-6863</v>
      </c>
      <c r="M120" s="1410" t="s">
        <v>23</v>
      </c>
      <c r="N120" s="1410">
        <v>174042</v>
      </c>
      <c r="O120" s="1412">
        <v>8250</v>
      </c>
      <c r="P120" s="1412">
        <v>182292</v>
      </c>
    </row>
    <row r="121" spans="1:29" s="822" customFormat="1" ht="17.25" customHeight="1" thickBot="1">
      <c r="A121" s="694" t="s">
        <v>1664</v>
      </c>
      <c r="B121" s="694"/>
      <c r="C121" s="694"/>
      <c r="D121" s="1409" t="s">
        <v>23</v>
      </c>
      <c r="E121" s="1409">
        <v>38</v>
      </c>
      <c r="F121" s="1409">
        <v>-54</v>
      </c>
      <c r="G121" s="1409">
        <v>12230</v>
      </c>
      <c r="H121" s="1409">
        <v>-101</v>
      </c>
      <c r="I121" s="1409">
        <v>0</v>
      </c>
      <c r="J121" s="1409">
        <v>-18</v>
      </c>
      <c r="K121" s="1409">
        <v>630</v>
      </c>
      <c r="L121" s="1409">
        <v>392</v>
      </c>
      <c r="M121" s="1409" t="s">
        <v>23</v>
      </c>
      <c r="N121" s="1409">
        <v>13117</v>
      </c>
      <c r="O121" s="1409">
        <v>-560</v>
      </c>
      <c r="P121" s="1409">
        <v>12557</v>
      </c>
    </row>
    <row r="122" spans="1:29" ht="17.25" customHeight="1">
      <c r="A122" s="1855" t="s">
        <v>1810</v>
      </c>
      <c r="B122" s="1855" t="s">
        <v>1815</v>
      </c>
      <c r="C122" s="1855"/>
      <c r="D122" s="1385">
        <v>90729</v>
      </c>
      <c r="E122" s="1385">
        <v>-71</v>
      </c>
      <c r="F122" s="1385">
        <v>2477</v>
      </c>
      <c r="G122" s="1385">
        <v>76600</v>
      </c>
      <c r="H122" s="1385">
        <v>-3019</v>
      </c>
      <c r="I122" s="1385">
        <v>0</v>
      </c>
      <c r="J122" s="1385">
        <v>-1520</v>
      </c>
      <c r="K122" s="1385">
        <v>2984</v>
      </c>
      <c r="L122" s="1385">
        <v>-7255</v>
      </c>
      <c r="M122" s="1385">
        <v>0</v>
      </c>
      <c r="N122" s="1385">
        <v>160925</v>
      </c>
      <c r="O122" s="1385">
        <v>8810</v>
      </c>
      <c r="P122" s="1385">
        <v>169735</v>
      </c>
    </row>
    <row r="123" spans="1:29" ht="17.25" customHeight="1">
      <c r="A123" s="1089" t="s">
        <v>1734</v>
      </c>
      <c r="B123" s="1089"/>
      <c r="C123" s="1089"/>
      <c r="D123" s="1386">
        <v>0</v>
      </c>
      <c r="E123" s="1386">
        <v>-38</v>
      </c>
      <c r="F123" s="1386">
        <v>-207</v>
      </c>
      <c r="G123" s="1386">
        <v>0</v>
      </c>
      <c r="H123" s="1386">
        <v>0</v>
      </c>
      <c r="I123" s="1386">
        <v>0</v>
      </c>
      <c r="J123" s="1386">
        <v>0</v>
      </c>
      <c r="K123" s="1386">
        <v>0</v>
      </c>
      <c r="L123" s="1386">
        <v>0</v>
      </c>
      <c r="M123" s="1386">
        <v>0</v>
      </c>
      <c r="N123" s="1386">
        <v>-245</v>
      </c>
      <c r="O123" s="1386">
        <v>419</v>
      </c>
      <c r="P123" s="1386">
        <v>174</v>
      </c>
    </row>
    <row r="124" spans="1:29" ht="17.25" customHeight="1">
      <c r="A124" s="1089"/>
      <c r="B124" s="1089"/>
      <c r="C124" s="1089" t="s">
        <v>1816</v>
      </c>
      <c r="D124" s="1386">
        <v>0</v>
      </c>
      <c r="E124" s="1386">
        <v>-689</v>
      </c>
      <c r="F124" s="1386">
        <v>0</v>
      </c>
      <c r="G124" s="1386">
        <v>0</v>
      </c>
      <c r="H124" s="1386">
        <v>0</v>
      </c>
      <c r="I124" s="1386">
        <v>0</v>
      </c>
      <c r="J124" s="1386">
        <v>0</v>
      </c>
      <c r="K124" s="1386">
        <v>0</v>
      </c>
      <c r="L124" s="1386">
        <v>0</v>
      </c>
      <c r="M124" s="1386">
        <v>0</v>
      </c>
      <c r="N124" s="1386">
        <v>-689</v>
      </c>
      <c r="O124" s="1386">
        <v>0</v>
      </c>
      <c r="P124" s="1386">
        <v>-689</v>
      </c>
    </row>
    <row r="125" spans="1:29" ht="17.25" customHeight="1">
      <c r="A125" s="1089"/>
      <c r="B125" s="1089"/>
      <c r="C125" s="1089" t="s">
        <v>1095</v>
      </c>
      <c r="D125" s="1386">
        <v>0</v>
      </c>
      <c r="E125" s="1386">
        <v>651</v>
      </c>
      <c r="F125" s="1386">
        <v>-7</v>
      </c>
      <c r="G125" s="1386">
        <v>0</v>
      </c>
      <c r="H125" s="1386">
        <v>0</v>
      </c>
      <c r="I125" s="1386">
        <v>0</v>
      </c>
      <c r="J125" s="1386">
        <v>0</v>
      </c>
      <c r="K125" s="1386">
        <v>0</v>
      </c>
      <c r="L125" s="1386">
        <v>0</v>
      </c>
      <c r="M125" s="1386">
        <v>0</v>
      </c>
      <c r="N125" s="1386">
        <v>644</v>
      </c>
      <c r="O125" s="1386">
        <v>0</v>
      </c>
      <c r="P125" s="1386">
        <v>644</v>
      </c>
    </row>
    <row r="126" spans="1:29" ht="17.25" customHeight="1">
      <c r="A126" s="1089"/>
      <c r="B126" s="1089"/>
      <c r="C126" s="1089" t="s">
        <v>1096</v>
      </c>
      <c r="D126" s="1386">
        <v>0</v>
      </c>
      <c r="E126" s="1386">
        <v>0</v>
      </c>
      <c r="F126" s="1386">
        <v>-200</v>
      </c>
      <c r="G126" s="1386">
        <v>0</v>
      </c>
      <c r="H126" s="1386">
        <v>0</v>
      </c>
      <c r="I126" s="1386">
        <v>0</v>
      </c>
      <c r="J126" s="1386">
        <v>0</v>
      </c>
      <c r="K126" s="1386">
        <v>0</v>
      </c>
      <c r="L126" s="1386">
        <v>0</v>
      </c>
      <c r="M126" s="1386">
        <v>0</v>
      </c>
      <c r="N126" s="1386">
        <v>-200</v>
      </c>
      <c r="O126" s="1386">
        <v>0</v>
      </c>
      <c r="P126" s="1386">
        <v>-200</v>
      </c>
    </row>
    <row r="127" spans="1:29" ht="17.25" customHeight="1">
      <c r="A127" s="1089"/>
      <c r="B127" s="1089"/>
      <c r="C127" s="1089" t="s">
        <v>206</v>
      </c>
      <c r="D127" s="1386">
        <v>0</v>
      </c>
      <c r="E127" s="1386">
        <v>0</v>
      </c>
      <c r="F127" s="1386">
        <v>0</v>
      </c>
      <c r="G127" s="1386">
        <v>0</v>
      </c>
      <c r="H127" s="1386">
        <v>0</v>
      </c>
      <c r="I127" s="1386">
        <v>0</v>
      </c>
      <c r="J127" s="1386">
        <v>0</v>
      </c>
      <c r="K127" s="1386">
        <v>0</v>
      </c>
      <c r="L127" s="1386">
        <v>0</v>
      </c>
      <c r="M127" s="1386">
        <v>0</v>
      </c>
      <c r="N127" s="1386">
        <v>0</v>
      </c>
      <c r="O127" s="1386">
        <v>419</v>
      </c>
      <c r="P127" s="1386">
        <v>419</v>
      </c>
    </row>
    <row r="128" spans="1:29" ht="17.25" customHeight="1">
      <c r="A128" s="1287" t="s">
        <v>1735</v>
      </c>
      <c r="B128" s="1287"/>
      <c r="C128" s="1384"/>
      <c r="D128" s="1386">
        <v>0</v>
      </c>
      <c r="E128" s="1386">
        <v>0</v>
      </c>
      <c r="F128" s="1386">
        <v>0</v>
      </c>
      <c r="G128" s="1386">
        <v>-190</v>
      </c>
      <c r="H128" s="1386">
        <v>0</v>
      </c>
      <c r="I128" s="1386">
        <v>0</v>
      </c>
      <c r="J128" s="1386">
        <v>0</v>
      </c>
      <c r="K128" s="1386">
        <v>0</v>
      </c>
      <c r="L128" s="1386">
        <v>0</v>
      </c>
      <c r="M128" s="1386">
        <v>0</v>
      </c>
      <c r="N128" s="1386">
        <v>-190</v>
      </c>
      <c r="O128" s="1386">
        <v>0</v>
      </c>
      <c r="P128" s="1386">
        <v>-190</v>
      </c>
    </row>
    <row r="129" spans="1:16" ht="17.25" customHeight="1">
      <c r="A129" s="1287" t="s">
        <v>1217</v>
      </c>
      <c r="B129" s="1089"/>
      <c r="C129" s="1287"/>
      <c r="D129" s="1386">
        <v>0</v>
      </c>
      <c r="E129" s="1386">
        <v>0</v>
      </c>
      <c r="F129" s="1386">
        <v>0</v>
      </c>
      <c r="G129" s="1386">
        <v>0</v>
      </c>
      <c r="H129" s="1386">
        <v>0</v>
      </c>
      <c r="I129" s="1386">
        <v>0</v>
      </c>
      <c r="J129" s="1386">
        <v>0</v>
      </c>
      <c r="K129" s="1386">
        <v>0</v>
      </c>
      <c r="L129" s="1386">
        <v>0</v>
      </c>
      <c r="M129" s="1386">
        <v>47</v>
      </c>
      <c r="N129" s="1386">
        <v>47</v>
      </c>
      <c r="O129" s="1386">
        <v>0</v>
      </c>
      <c r="P129" s="1386">
        <v>47</v>
      </c>
    </row>
    <row r="130" spans="1:16" ht="17.25" customHeight="1">
      <c r="A130" s="1287" t="s">
        <v>144</v>
      </c>
      <c r="B130" s="1089"/>
      <c r="C130" s="1287"/>
      <c r="D130" s="1386">
        <v>0</v>
      </c>
      <c r="E130" s="1386">
        <v>0</v>
      </c>
      <c r="F130" s="1386">
        <v>0</v>
      </c>
      <c r="G130" s="1386">
        <v>0</v>
      </c>
      <c r="H130" s="1386">
        <v>32</v>
      </c>
      <c r="I130" s="1386">
        <v>0</v>
      </c>
      <c r="J130" s="1386">
        <v>-13</v>
      </c>
      <c r="K130" s="1386">
        <v>-2120</v>
      </c>
      <c r="L130" s="1386">
        <v>320</v>
      </c>
      <c r="M130" s="1386">
        <v>16657</v>
      </c>
      <c r="N130" s="1386">
        <v>14876</v>
      </c>
      <c r="O130" s="1386">
        <v>383</v>
      </c>
      <c r="P130" s="1386">
        <v>15259</v>
      </c>
    </row>
    <row r="131" spans="1:16" ht="17.25" customHeight="1">
      <c r="A131" s="1089"/>
      <c r="B131" s="1089"/>
      <c r="C131" s="1089" t="s">
        <v>1470</v>
      </c>
      <c r="D131" s="1386">
        <v>0</v>
      </c>
      <c r="E131" s="1386">
        <v>0</v>
      </c>
      <c r="F131" s="1386">
        <v>0</v>
      </c>
      <c r="G131" s="1386">
        <v>0</v>
      </c>
      <c r="H131" s="1386">
        <v>0</v>
      </c>
      <c r="I131" s="1386">
        <v>0</v>
      </c>
      <c r="J131" s="1386">
        <v>0</v>
      </c>
      <c r="K131" s="1386">
        <v>0</v>
      </c>
      <c r="L131" s="1386">
        <v>0</v>
      </c>
      <c r="M131" s="1386">
        <v>16657</v>
      </c>
      <c r="N131" s="1386">
        <v>16657</v>
      </c>
      <c r="O131" s="1386">
        <v>383</v>
      </c>
      <c r="P131" s="1386">
        <v>17040</v>
      </c>
    </row>
    <row r="132" spans="1:16" ht="17.25" customHeight="1">
      <c r="A132" s="1089"/>
      <c r="B132" s="1089"/>
      <c r="C132" s="1089" t="s">
        <v>236</v>
      </c>
      <c r="D132" s="1386">
        <v>0</v>
      </c>
      <c r="E132" s="1386">
        <v>0</v>
      </c>
      <c r="F132" s="1386">
        <v>0</v>
      </c>
      <c r="G132" s="1386">
        <v>0</v>
      </c>
      <c r="H132" s="1386">
        <v>32</v>
      </c>
      <c r="I132" s="1386">
        <v>0</v>
      </c>
      <c r="J132" s="1386">
        <v>-13</v>
      </c>
      <c r="K132" s="1386">
        <v>-2120</v>
      </c>
      <c r="L132" s="1386">
        <v>320</v>
      </c>
      <c r="M132" s="1386">
        <v>0</v>
      </c>
      <c r="N132" s="1386">
        <v>-1781</v>
      </c>
      <c r="O132" s="1386">
        <v>0</v>
      </c>
      <c r="P132" s="1386">
        <v>-1781</v>
      </c>
    </row>
    <row r="133" spans="1:16" ht="17.25" customHeight="1">
      <c r="A133" s="1287" t="s">
        <v>158</v>
      </c>
      <c r="B133" s="1089"/>
      <c r="C133" s="1287"/>
      <c r="D133" s="1386">
        <v>0</v>
      </c>
      <c r="E133" s="1386">
        <v>0</v>
      </c>
      <c r="F133" s="1386">
        <v>0</v>
      </c>
      <c r="G133" s="1386">
        <v>0</v>
      </c>
      <c r="H133" s="1386">
        <v>0</v>
      </c>
      <c r="I133" s="1386">
        <v>0</v>
      </c>
      <c r="J133" s="1386">
        <v>0</v>
      </c>
      <c r="K133" s="1386">
        <v>0</v>
      </c>
      <c r="L133" s="1386">
        <v>0</v>
      </c>
      <c r="M133" s="1386">
        <v>0</v>
      </c>
      <c r="N133" s="1386">
        <v>0</v>
      </c>
      <c r="O133" s="1386">
        <v>0</v>
      </c>
      <c r="P133" s="1386">
        <v>0</v>
      </c>
    </row>
    <row r="134" spans="1:16" ht="17.25" customHeight="1">
      <c r="A134" s="1089"/>
      <c r="B134" s="1089"/>
      <c r="C134" s="1089" t="s">
        <v>157</v>
      </c>
      <c r="D134" s="1386">
        <v>0</v>
      </c>
      <c r="E134" s="1386">
        <v>0</v>
      </c>
      <c r="F134" s="1386">
        <v>0</v>
      </c>
      <c r="G134" s="1386">
        <v>818</v>
      </c>
      <c r="H134" s="1386">
        <v>0</v>
      </c>
      <c r="I134" s="1386">
        <v>0</v>
      </c>
      <c r="J134" s="1386">
        <v>0</v>
      </c>
      <c r="K134" s="1386">
        <v>0</v>
      </c>
      <c r="L134" s="1386">
        <v>0</v>
      </c>
      <c r="M134" s="1386">
        <v>-818</v>
      </c>
      <c r="N134" s="1386">
        <v>0</v>
      </c>
      <c r="O134" s="1386">
        <v>0</v>
      </c>
      <c r="P134" s="1386">
        <v>0</v>
      </c>
    </row>
    <row r="135" spans="1:16" ht="17.25" customHeight="1">
      <c r="A135" s="1089"/>
      <c r="B135" s="1089"/>
      <c r="C135" s="1089" t="s">
        <v>1416</v>
      </c>
      <c r="D135" s="1386">
        <v>0</v>
      </c>
      <c r="E135" s="1386">
        <v>0</v>
      </c>
      <c r="F135" s="1386">
        <v>0</v>
      </c>
      <c r="G135" s="1386">
        <v>9672</v>
      </c>
      <c r="H135" s="1386">
        <v>0</v>
      </c>
      <c r="I135" s="1386">
        <v>0</v>
      </c>
      <c r="J135" s="1386">
        <v>0</v>
      </c>
      <c r="K135" s="1386">
        <v>0</v>
      </c>
      <c r="L135" s="1386">
        <v>0</v>
      </c>
      <c r="M135" s="1386">
        <v>-9672</v>
      </c>
      <c r="N135" s="1386">
        <v>0</v>
      </c>
      <c r="O135" s="1386">
        <v>0</v>
      </c>
      <c r="P135" s="1386">
        <v>0</v>
      </c>
    </row>
    <row r="136" spans="1:16" ht="17.25" customHeight="1">
      <c r="A136" s="1089"/>
      <c r="B136" s="1089"/>
      <c r="C136" s="1089" t="s">
        <v>1201</v>
      </c>
      <c r="D136" s="1386">
        <v>0</v>
      </c>
      <c r="E136" s="1386">
        <v>0</v>
      </c>
      <c r="F136" s="1386">
        <v>0</v>
      </c>
      <c r="G136" s="1386">
        <v>0</v>
      </c>
      <c r="H136" s="1386">
        <v>0</v>
      </c>
      <c r="I136" s="1386">
        <v>0</v>
      </c>
      <c r="J136" s="1386">
        <v>0</v>
      </c>
      <c r="K136" s="1386">
        <v>0</v>
      </c>
      <c r="L136" s="1386">
        <v>0</v>
      </c>
      <c r="M136" s="1386">
        <v>0</v>
      </c>
      <c r="N136" s="1386">
        <v>0</v>
      </c>
      <c r="O136" s="1386">
        <v>-387</v>
      </c>
      <c r="P136" s="1386">
        <v>-387</v>
      </c>
    </row>
    <row r="137" spans="1:16" ht="17.25" customHeight="1">
      <c r="A137" s="1089"/>
      <c r="B137" s="1089"/>
      <c r="C137" s="1089" t="s">
        <v>1517</v>
      </c>
      <c r="D137" s="1386">
        <v>0</v>
      </c>
      <c r="E137" s="1386">
        <v>0</v>
      </c>
      <c r="F137" s="1386">
        <v>0</v>
      </c>
      <c r="G137" s="1386">
        <v>0</v>
      </c>
      <c r="H137" s="1386">
        <v>0</v>
      </c>
      <c r="I137" s="1386">
        <v>0</v>
      </c>
      <c r="J137" s="1386">
        <v>0</v>
      </c>
      <c r="K137" s="1386">
        <v>0</v>
      </c>
      <c r="L137" s="1386">
        <v>0</v>
      </c>
      <c r="M137" s="1386">
        <v>-6214</v>
      </c>
      <c r="N137" s="1386">
        <v>-6214</v>
      </c>
      <c r="O137" s="1386">
        <v>0</v>
      </c>
      <c r="P137" s="1386">
        <v>-6214</v>
      </c>
    </row>
    <row r="138" spans="1:16" ht="17.25" customHeight="1">
      <c r="A138" s="1849" t="s">
        <v>1846</v>
      </c>
      <c r="B138" s="1849" t="s">
        <v>1775</v>
      </c>
      <c r="C138" s="1849"/>
      <c r="D138" s="1385">
        <v>90729</v>
      </c>
      <c r="E138" s="1385">
        <v>-109</v>
      </c>
      <c r="F138" s="1385">
        <v>2270</v>
      </c>
      <c r="G138" s="1385">
        <v>86900</v>
      </c>
      <c r="H138" s="1385">
        <v>-2987</v>
      </c>
      <c r="I138" s="1385">
        <v>0</v>
      </c>
      <c r="J138" s="1385">
        <v>-1533</v>
      </c>
      <c r="K138" s="1385">
        <v>864</v>
      </c>
      <c r="L138" s="1385">
        <v>-6935</v>
      </c>
      <c r="M138" s="1385">
        <v>0</v>
      </c>
      <c r="N138" s="1385">
        <v>169199</v>
      </c>
      <c r="O138" s="1387">
        <v>9225</v>
      </c>
      <c r="P138" s="1387">
        <v>178424</v>
      </c>
    </row>
    <row r="139" spans="1:16" ht="17.25" customHeight="1" thickBot="1">
      <c r="A139" s="694" t="s">
        <v>1664</v>
      </c>
      <c r="B139" s="694"/>
      <c r="C139" s="694"/>
      <c r="D139" s="1047">
        <v>0</v>
      </c>
      <c r="E139" s="1047">
        <v>-38</v>
      </c>
      <c r="F139" s="1047">
        <v>-207</v>
      </c>
      <c r="G139" s="1047">
        <v>10300</v>
      </c>
      <c r="H139" s="1047">
        <v>32</v>
      </c>
      <c r="I139" s="1047">
        <v>0</v>
      </c>
      <c r="J139" s="1047">
        <v>-13</v>
      </c>
      <c r="K139" s="1047">
        <v>-2120</v>
      </c>
      <c r="L139" s="1047">
        <v>320</v>
      </c>
      <c r="M139" s="1047">
        <v>0</v>
      </c>
      <c r="N139" s="1047">
        <v>8274</v>
      </c>
      <c r="O139" s="1047">
        <v>415</v>
      </c>
      <c r="P139" s="1047">
        <v>8689</v>
      </c>
    </row>
    <row r="140" spans="1:16" ht="17.25" customHeight="1">
      <c r="A140" s="1850" t="s">
        <v>1810</v>
      </c>
      <c r="B140" s="1850" t="s">
        <v>1815</v>
      </c>
      <c r="C140" s="1850"/>
      <c r="D140" s="1385">
        <v>90729</v>
      </c>
      <c r="E140" s="1385">
        <v>-71</v>
      </c>
      <c r="F140" s="1385">
        <v>2477</v>
      </c>
      <c r="G140" s="1385">
        <v>76600</v>
      </c>
      <c r="H140" s="1385">
        <v>-3019</v>
      </c>
      <c r="I140" s="1385">
        <v>0</v>
      </c>
      <c r="J140" s="1385">
        <v>-1520</v>
      </c>
      <c r="K140" s="1385">
        <v>2984</v>
      </c>
      <c r="L140" s="1385">
        <v>-7255</v>
      </c>
      <c r="M140" s="1385">
        <v>0</v>
      </c>
      <c r="N140" s="1385">
        <v>160925</v>
      </c>
      <c r="O140" s="1385">
        <v>8810</v>
      </c>
      <c r="P140" s="1385">
        <v>169735</v>
      </c>
    </row>
    <row r="141" spans="1:16" ht="17.25" customHeight="1">
      <c r="A141" s="1089" t="s">
        <v>1734</v>
      </c>
      <c r="B141" s="1089"/>
      <c r="C141" s="1089"/>
      <c r="D141" s="1386">
        <v>0</v>
      </c>
      <c r="E141" s="1386">
        <v>-47</v>
      </c>
      <c r="F141" s="1386">
        <v>-413</v>
      </c>
      <c r="G141" s="1386">
        <v>0</v>
      </c>
      <c r="H141" s="1386">
        <v>0</v>
      </c>
      <c r="I141" s="1386">
        <v>0</v>
      </c>
      <c r="J141" s="1386">
        <v>0</v>
      </c>
      <c r="K141" s="1386">
        <v>0</v>
      </c>
      <c r="L141" s="1386">
        <v>0</v>
      </c>
      <c r="M141" s="1386">
        <v>0</v>
      </c>
      <c r="N141" s="1386">
        <v>-460</v>
      </c>
      <c r="O141" s="1386">
        <v>251</v>
      </c>
      <c r="P141" s="1386">
        <v>-209</v>
      </c>
    </row>
    <row r="142" spans="1:16" ht="17.25" customHeight="1">
      <c r="A142" s="1089"/>
      <c r="B142" s="1089"/>
      <c r="C142" s="1089" t="s">
        <v>1816</v>
      </c>
      <c r="D142" s="1386">
        <v>0</v>
      </c>
      <c r="E142" s="1386">
        <v>-689</v>
      </c>
      <c r="F142" s="1386">
        <v>0</v>
      </c>
      <c r="G142" s="1386">
        <v>0</v>
      </c>
      <c r="H142" s="1386">
        <v>0</v>
      </c>
      <c r="I142" s="1386">
        <v>0</v>
      </c>
      <c r="J142" s="1386">
        <v>0</v>
      </c>
      <c r="K142" s="1386">
        <v>0</v>
      </c>
      <c r="L142" s="1386">
        <v>0</v>
      </c>
      <c r="M142" s="1386">
        <v>0</v>
      </c>
      <c r="N142" s="1386">
        <v>-689</v>
      </c>
      <c r="O142" s="1386">
        <v>0</v>
      </c>
      <c r="P142" s="1386">
        <v>-689</v>
      </c>
    </row>
    <row r="143" spans="1:16" ht="17.25" customHeight="1">
      <c r="A143" s="1089"/>
      <c r="B143" s="1089"/>
      <c r="C143" s="1089" t="s">
        <v>1095</v>
      </c>
      <c r="D143" s="1386">
        <v>0</v>
      </c>
      <c r="E143" s="1386">
        <v>642</v>
      </c>
      <c r="F143" s="1386">
        <v>-7</v>
      </c>
      <c r="G143" s="1386">
        <v>0</v>
      </c>
      <c r="H143" s="1386">
        <v>0</v>
      </c>
      <c r="I143" s="1386">
        <v>0</v>
      </c>
      <c r="J143" s="1386">
        <v>0</v>
      </c>
      <c r="K143" s="1386">
        <v>0</v>
      </c>
      <c r="L143" s="1386">
        <v>0</v>
      </c>
      <c r="M143" s="1386">
        <v>0</v>
      </c>
      <c r="N143" s="1386">
        <v>635</v>
      </c>
      <c r="O143" s="1386">
        <v>0</v>
      </c>
      <c r="P143" s="1386">
        <v>635</v>
      </c>
    </row>
    <row r="144" spans="1:16" ht="17.25" customHeight="1">
      <c r="A144" s="1089"/>
      <c r="B144" s="1089"/>
      <c r="C144" s="1089" t="s">
        <v>1096</v>
      </c>
      <c r="D144" s="1386">
        <v>0</v>
      </c>
      <c r="E144" s="1386">
        <v>0</v>
      </c>
      <c r="F144" s="1386">
        <v>-406</v>
      </c>
      <c r="G144" s="1386">
        <v>0</v>
      </c>
      <c r="H144" s="1386">
        <v>0</v>
      </c>
      <c r="I144" s="1386">
        <v>0</v>
      </c>
      <c r="J144" s="1386">
        <v>0</v>
      </c>
      <c r="K144" s="1386">
        <v>0</v>
      </c>
      <c r="L144" s="1386">
        <v>0</v>
      </c>
      <c r="M144" s="1386">
        <v>0</v>
      </c>
      <c r="N144" s="1386">
        <v>-406</v>
      </c>
      <c r="O144" s="1386">
        <v>0</v>
      </c>
      <c r="P144" s="1386">
        <v>-406</v>
      </c>
    </row>
    <row r="145" spans="1:16" ht="17.25" customHeight="1">
      <c r="A145" s="1089"/>
      <c r="B145" s="1089"/>
      <c r="C145" s="1089" t="s">
        <v>206</v>
      </c>
      <c r="D145" s="1386">
        <v>0</v>
      </c>
      <c r="E145" s="1386">
        <v>0</v>
      </c>
      <c r="F145" s="1386">
        <v>0</v>
      </c>
      <c r="G145" s="1386">
        <v>0</v>
      </c>
      <c r="H145" s="1386">
        <v>0</v>
      </c>
      <c r="I145" s="1386">
        <v>0</v>
      </c>
      <c r="J145" s="1386">
        <v>0</v>
      </c>
      <c r="K145" s="1386">
        <v>0</v>
      </c>
      <c r="L145" s="1386">
        <v>0</v>
      </c>
      <c r="M145" s="1386">
        <v>0</v>
      </c>
      <c r="N145" s="1386">
        <v>0</v>
      </c>
      <c r="O145" s="1386">
        <v>251</v>
      </c>
      <c r="P145" s="1386">
        <v>251</v>
      </c>
    </row>
    <row r="146" spans="1:16" ht="17.25" customHeight="1">
      <c r="A146" s="1383" t="s">
        <v>1817</v>
      </c>
      <c r="B146" s="1383"/>
      <c r="C146" s="1384"/>
      <c r="D146" s="1386">
        <v>0</v>
      </c>
      <c r="E146" s="1386">
        <v>0</v>
      </c>
      <c r="F146" s="1386">
        <v>0</v>
      </c>
      <c r="G146" s="1386">
        <v>-36</v>
      </c>
      <c r="H146" s="1386">
        <v>0</v>
      </c>
      <c r="I146" s="1386">
        <v>0</v>
      </c>
      <c r="J146" s="1386">
        <v>0</v>
      </c>
      <c r="K146" s="1386">
        <v>0</v>
      </c>
      <c r="L146" s="1386">
        <v>0</v>
      </c>
      <c r="M146" s="1386">
        <v>0</v>
      </c>
      <c r="N146" s="1386">
        <v>-36</v>
      </c>
      <c r="O146" s="1386">
        <v>0</v>
      </c>
      <c r="P146" s="1386">
        <v>-36</v>
      </c>
    </row>
    <row r="147" spans="1:16" ht="17.25" customHeight="1">
      <c r="A147" s="1383" t="s">
        <v>1217</v>
      </c>
      <c r="B147" s="1089"/>
      <c r="C147" s="1383"/>
      <c r="D147" s="1386">
        <v>0</v>
      </c>
      <c r="E147" s="1386">
        <v>0</v>
      </c>
      <c r="F147" s="1386">
        <v>0</v>
      </c>
      <c r="G147" s="1386">
        <v>0</v>
      </c>
      <c r="H147" s="1386">
        <v>0</v>
      </c>
      <c r="I147" s="1386">
        <v>0</v>
      </c>
      <c r="J147" s="1386">
        <v>0</v>
      </c>
      <c r="K147" s="1386">
        <v>0</v>
      </c>
      <c r="L147" s="1386">
        <v>0</v>
      </c>
      <c r="M147" s="1386">
        <v>46</v>
      </c>
      <c r="N147" s="1386">
        <v>46</v>
      </c>
      <c r="O147" s="1386">
        <v>0</v>
      </c>
      <c r="P147" s="1386">
        <v>46</v>
      </c>
    </row>
    <row r="148" spans="1:16" ht="17.25" customHeight="1">
      <c r="A148" s="1383" t="s">
        <v>144</v>
      </c>
      <c r="B148" s="1089"/>
      <c r="C148" s="1383"/>
      <c r="D148" s="1386">
        <v>0</v>
      </c>
      <c r="E148" s="1386">
        <v>0</v>
      </c>
      <c r="F148" s="1386">
        <v>0</v>
      </c>
      <c r="G148" s="1386">
        <v>0</v>
      </c>
      <c r="H148" s="1386">
        <v>-515</v>
      </c>
      <c r="I148" s="1386">
        <v>0</v>
      </c>
      <c r="J148" s="1386">
        <v>-5</v>
      </c>
      <c r="K148" s="1386">
        <v>-164</v>
      </c>
      <c r="L148" s="1386">
        <v>48</v>
      </c>
      <c r="M148" s="1386">
        <v>8179</v>
      </c>
      <c r="N148" s="1386">
        <v>7543</v>
      </c>
      <c r="O148" s="1386">
        <v>161</v>
      </c>
      <c r="P148" s="1386">
        <v>7704</v>
      </c>
    </row>
    <row r="149" spans="1:16" ht="17.25" customHeight="1">
      <c r="A149" s="1089"/>
      <c r="B149" s="1089"/>
      <c r="C149" s="1089" t="s">
        <v>1470</v>
      </c>
      <c r="D149" s="1386">
        <v>0</v>
      </c>
      <c r="E149" s="1386">
        <v>0</v>
      </c>
      <c r="F149" s="1386">
        <v>0</v>
      </c>
      <c r="G149" s="1386">
        <v>0</v>
      </c>
      <c r="H149" s="1386">
        <v>0</v>
      </c>
      <c r="I149" s="1386">
        <v>0</v>
      </c>
      <c r="J149" s="1386">
        <v>0</v>
      </c>
      <c r="K149" s="1386">
        <v>0</v>
      </c>
      <c r="L149" s="1386">
        <v>0</v>
      </c>
      <c r="M149" s="1386">
        <v>8179</v>
      </c>
      <c r="N149" s="1386">
        <v>8179</v>
      </c>
      <c r="O149" s="1386">
        <v>161</v>
      </c>
      <c r="P149" s="1386">
        <v>8340</v>
      </c>
    </row>
    <row r="150" spans="1:16" ht="17.25" customHeight="1">
      <c r="A150" s="1089"/>
      <c r="B150" s="1089"/>
      <c r="C150" s="1089" t="s">
        <v>236</v>
      </c>
      <c r="D150" s="1386">
        <v>0</v>
      </c>
      <c r="E150" s="1386">
        <v>0</v>
      </c>
      <c r="F150" s="1386">
        <v>0</v>
      </c>
      <c r="G150" s="1386">
        <v>0</v>
      </c>
      <c r="H150" s="1386">
        <v>-515</v>
      </c>
      <c r="I150" s="1386">
        <v>0</v>
      </c>
      <c r="J150" s="1386">
        <v>-5</v>
      </c>
      <c r="K150" s="1386">
        <v>-164</v>
      </c>
      <c r="L150" s="1386">
        <v>48</v>
      </c>
      <c r="M150" s="1386">
        <v>0</v>
      </c>
      <c r="N150" s="1386">
        <v>-636</v>
      </c>
      <c r="O150" s="1386">
        <v>0</v>
      </c>
      <c r="P150" s="1386">
        <v>-636</v>
      </c>
    </row>
    <row r="151" spans="1:16" ht="17.25" customHeight="1">
      <c r="A151" s="1383" t="s">
        <v>158</v>
      </c>
      <c r="B151" s="1089"/>
      <c r="C151" s="1383"/>
      <c r="D151" s="1386">
        <v>0</v>
      </c>
      <c r="E151" s="1386">
        <v>0</v>
      </c>
      <c r="F151" s="1386">
        <v>0</v>
      </c>
      <c r="G151" s="1386">
        <v>0</v>
      </c>
      <c r="H151" s="1386">
        <v>0</v>
      </c>
      <c r="I151" s="1386">
        <v>0</v>
      </c>
      <c r="J151" s="1386">
        <v>0</v>
      </c>
      <c r="K151" s="1386">
        <v>0</v>
      </c>
      <c r="L151" s="1386">
        <v>0</v>
      </c>
      <c r="M151" s="1386">
        <v>0</v>
      </c>
      <c r="N151" s="1386">
        <v>0</v>
      </c>
      <c r="O151" s="1386">
        <v>0</v>
      </c>
      <c r="P151" s="1386">
        <v>0</v>
      </c>
    </row>
    <row r="152" spans="1:16" ht="17.25" customHeight="1">
      <c r="A152" s="1089"/>
      <c r="B152" s="1089"/>
      <c r="C152" s="1089" t="s">
        <v>157</v>
      </c>
      <c r="D152" s="1386">
        <v>0</v>
      </c>
      <c r="E152" s="1386">
        <v>0</v>
      </c>
      <c r="F152" s="1386">
        <v>0</v>
      </c>
      <c r="G152" s="1386">
        <v>389</v>
      </c>
      <c r="H152" s="1386">
        <v>0</v>
      </c>
      <c r="I152" s="1386">
        <v>0</v>
      </c>
      <c r="J152" s="1386">
        <v>0</v>
      </c>
      <c r="K152" s="1386">
        <v>0</v>
      </c>
      <c r="L152" s="1386">
        <v>0</v>
      </c>
      <c r="M152" s="1386">
        <v>-389</v>
      </c>
      <c r="N152" s="1386">
        <v>0</v>
      </c>
      <c r="O152" s="1386">
        <v>0</v>
      </c>
      <c r="P152" s="1386">
        <v>0</v>
      </c>
    </row>
    <row r="153" spans="1:16" ht="17.25" customHeight="1">
      <c r="A153" s="1089"/>
      <c r="B153" s="1089"/>
      <c r="C153" s="1089" t="s">
        <v>1416</v>
      </c>
      <c r="D153" s="1386">
        <v>0</v>
      </c>
      <c r="E153" s="1386">
        <v>0</v>
      </c>
      <c r="F153" s="1386">
        <v>0</v>
      </c>
      <c r="G153" s="1386">
        <v>4750</v>
      </c>
      <c r="H153" s="1386">
        <v>0</v>
      </c>
      <c r="I153" s="1386">
        <v>0</v>
      </c>
      <c r="J153" s="1386">
        <v>0</v>
      </c>
      <c r="K153" s="1386">
        <v>0</v>
      </c>
      <c r="L153" s="1386">
        <v>0</v>
      </c>
      <c r="M153" s="1386">
        <v>-4750</v>
      </c>
      <c r="N153" s="1386">
        <v>0</v>
      </c>
      <c r="O153" s="1386">
        <v>0</v>
      </c>
      <c r="P153" s="1386">
        <v>0</v>
      </c>
    </row>
    <row r="154" spans="1:16" ht="17.25" customHeight="1">
      <c r="A154" s="1089"/>
      <c r="B154" s="1089"/>
      <c r="C154" s="1089" t="s">
        <v>1201</v>
      </c>
      <c r="D154" s="1386">
        <v>0</v>
      </c>
      <c r="E154" s="1386">
        <v>0</v>
      </c>
      <c r="F154" s="1386">
        <v>0</v>
      </c>
      <c r="G154" s="1386">
        <v>0</v>
      </c>
      <c r="H154" s="1386">
        <v>0</v>
      </c>
      <c r="I154" s="1386">
        <v>0</v>
      </c>
      <c r="J154" s="1386">
        <v>0</v>
      </c>
      <c r="K154" s="1386">
        <v>0</v>
      </c>
      <c r="L154" s="1386">
        <v>0</v>
      </c>
      <c r="M154" s="1386">
        <v>0</v>
      </c>
      <c r="N154" s="1386">
        <v>0</v>
      </c>
      <c r="O154" s="1386">
        <v>-81</v>
      </c>
      <c r="P154" s="1386">
        <v>-81</v>
      </c>
    </row>
    <row r="155" spans="1:16" ht="17.25" customHeight="1">
      <c r="A155" s="1089"/>
      <c r="B155" s="1089"/>
      <c r="C155" s="1089" t="s">
        <v>1517</v>
      </c>
      <c r="D155" s="1386">
        <v>0</v>
      </c>
      <c r="E155" s="1386">
        <v>0</v>
      </c>
      <c r="F155" s="1386">
        <v>0</v>
      </c>
      <c r="G155" s="1386">
        <v>0</v>
      </c>
      <c r="H155" s="1386">
        <v>0</v>
      </c>
      <c r="I155" s="1386">
        <v>0</v>
      </c>
      <c r="J155" s="1386">
        <v>0</v>
      </c>
      <c r="K155" s="1386">
        <v>0</v>
      </c>
      <c r="L155" s="1386">
        <v>0</v>
      </c>
      <c r="M155" s="1386">
        <v>-3086</v>
      </c>
      <c r="N155" s="1386">
        <v>-3086</v>
      </c>
      <c r="O155" s="1386">
        <v>0</v>
      </c>
      <c r="P155" s="1386">
        <v>-3086</v>
      </c>
    </row>
    <row r="156" spans="1:16" ht="17.25" customHeight="1">
      <c r="A156" s="1851" t="s">
        <v>1811</v>
      </c>
      <c r="B156" s="1851" t="s">
        <v>1775</v>
      </c>
      <c r="C156" s="1851"/>
      <c r="D156" s="1385">
        <v>90729</v>
      </c>
      <c r="E156" s="1385">
        <v>-118</v>
      </c>
      <c r="F156" s="1385">
        <v>2064</v>
      </c>
      <c r="G156" s="1385">
        <v>81703</v>
      </c>
      <c r="H156" s="1385">
        <v>-3534</v>
      </c>
      <c r="I156" s="1385">
        <v>0</v>
      </c>
      <c r="J156" s="1385">
        <v>-1525</v>
      </c>
      <c r="K156" s="1385">
        <v>2820</v>
      </c>
      <c r="L156" s="1385">
        <v>-7207</v>
      </c>
      <c r="M156" s="1385">
        <v>0</v>
      </c>
      <c r="N156" s="1385">
        <v>164932</v>
      </c>
      <c r="O156" s="1387">
        <v>9141</v>
      </c>
      <c r="P156" s="1387">
        <v>174073</v>
      </c>
    </row>
    <row r="157" spans="1:16" ht="17.25" customHeight="1" thickBot="1">
      <c r="A157" s="694" t="s">
        <v>1664</v>
      </c>
      <c r="B157" s="694"/>
      <c r="C157" s="694"/>
      <c r="D157" s="1047">
        <v>0</v>
      </c>
      <c r="E157" s="1047">
        <v>-47</v>
      </c>
      <c r="F157" s="1047">
        <v>-413</v>
      </c>
      <c r="G157" s="1047">
        <v>5103</v>
      </c>
      <c r="H157" s="1047">
        <v>-515</v>
      </c>
      <c r="I157" s="1047">
        <v>0</v>
      </c>
      <c r="J157" s="1047">
        <v>-5</v>
      </c>
      <c r="K157" s="1047">
        <v>-164</v>
      </c>
      <c r="L157" s="1047">
        <v>48</v>
      </c>
      <c r="M157" s="1047">
        <v>0</v>
      </c>
      <c r="N157" s="1047">
        <v>4007</v>
      </c>
      <c r="O157" s="1047">
        <v>331</v>
      </c>
      <c r="P157" s="1047">
        <v>4338</v>
      </c>
    </row>
    <row r="158" spans="1:16" ht="17.25" customHeight="1">
      <c r="A158" s="822" t="s">
        <v>1659</v>
      </c>
      <c r="B158" s="822"/>
      <c r="C158" s="822"/>
      <c r="D158" s="1388">
        <v>90729</v>
      </c>
      <c r="E158" s="1388">
        <v>-528</v>
      </c>
      <c r="F158" s="1388">
        <v>2247</v>
      </c>
      <c r="G158" s="1388">
        <v>57058</v>
      </c>
      <c r="H158" s="1388">
        <v>-2263</v>
      </c>
      <c r="I158" s="1388">
        <v>0</v>
      </c>
      <c r="J158" s="1388">
        <v>-1486</v>
      </c>
      <c r="K158" s="1388">
        <v>6010</v>
      </c>
      <c r="L158" s="1388">
        <v>-7213</v>
      </c>
      <c r="M158" s="1389">
        <v>0</v>
      </c>
      <c r="N158" s="1388">
        <v>144554</v>
      </c>
      <c r="O158" s="1388">
        <v>11022</v>
      </c>
      <c r="P158" s="1388">
        <v>155576</v>
      </c>
    </row>
    <row r="159" spans="1:16" ht="17.25" customHeight="1">
      <c r="A159" s="474" t="s">
        <v>1734</v>
      </c>
      <c r="D159" s="1389">
        <v>0</v>
      </c>
      <c r="E159" s="1389">
        <v>457</v>
      </c>
      <c r="F159" s="1389">
        <v>230</v>
      </c>
      <c r="G159" s="1389">
        <v>0</v>
      </c>
      <c r="H159" s="1389">
        <v>0</v>
      </c>
      <c r="I159" s="1389">
        <v>0</v>
      </c>
      <c r="J159" s="1389">
        <v>0</v>
      </c>
      <c r="K159" s="1389">
        <v>0</v>
      </c>
      <c r="L159" s="1389">
        <v>0</v>
      </c>
      <c r="M159" s="1389">
        <v>0</v>
      </c>
      <c r="N159" s="1389">
        <v>687</v>
      </c>
      <c r="O159" s="1389">
        <v>-2740</v>
      </c>
      <c r="P159" s="1389">
        <v>-2053</v>
      </c>
    </row>
    <row r="160" spans="1:16" ht="17.25" customHeight="1">
      <c r="C160" s="474" t="s">
        <v>1095</v>
      </c>
      <c r="D160" s="1389">
        <v>0</v>
      </c>
      <c r="E160" s="1389">
        <v>457</v>
      </c>
      <c r="F160" s="1389">
        <v>64</v>
      </c>
      <c r="G160" s="1389">
        <v>0</v>
      </c>
      <c r="H160" s="1389">
        <v>0</v>
      </c>
      <c r="I160" s="1389">
        <v>0</v>
      </c>
      <c r="J160" s="1389">
        <v>0</v>
      </c>
      <c r="K160" s="1389">
        <v>0</v>
      </c>
      <c r="L160" s="1389">
        <v>0</v>
      </c>
      <c r="M160" s="1389">
        <v>0</v>
      </c>
      <c r="N160" s="1389">
        <v>521</v>
      </c>
      <c r="O160" s="1389">
        <v>0</v>
      </c>
      <c r="P160" s="1389">
        <v>521</v>
      </c>
    </row>
    <row r="161" spans="1:16" ht="17.25" customHeight="1">
      <c r="C161" s="474" t="s">
        <v>1096</v>
      </c>
      <c r="D161" s="1389">
        <v>0</v>
      </c>
      <c r="E161" s="1389">
        <v>0</v>
      </c>
      <c r="F161" s="1389">
        <v>166</v>
      </c>
      <c r="G161" s="1389">
        <v>0</v>
      </c>
      <c r="H161" s="1389">
        <v>0</v>
      </c>
      <c r="I161" s="1389">
        <v>0</v>
      </c>
      <c r="J161" s="1389">
        <v>0</v>
      </c>
      <c r="K161" s="1389">
        <v>0</v>
      </c>
      <c r="L161" s="1389">
        <v>0</v>
      </c>
      <c r="M161" s="1389">
        <v>0</v>
      </c>
      <c r="N161" s="1389">
        <v>166</v>
      </c>
      <c r="O161" s="1389">
        <v>0</v>
      </c>
      <c r="P161" s="1389">
        <v>166</v>
      </c>
    </row>
    <row r="162" spans="1:16" ht="17.25" customHeight="1">
      <c r="C162" s="474" t="s">
        <v>206</v>
      </c>
      <c r="D162" s="1389">
        <v>0</v>
      </c>
      <c r="E162" s="1389">
        <v>0</v>
      </c>
      <c r="F162" s="1389">
        <v>0</v>
      </c>
      <c r="G162" s="1389">
        <v>0</v>
      </c>
      <c r="H162" s="1389">
        <v>0</v>
      </c>
      <c r="I162" s="1389">
        <v>0</v>
      </c>
      <c r="J162" s="1389">
        <v>0</v>
      </c>
      <c r="K162" s="1389">
        <v>0</v>
      </c>
      <c r="L162" s="1389">
        <v>0</v>
      </c>
      <c r="M162" s="1389">
        <v>0</v>
      </c>
      <c r="N162" s="1389">
        <v>0</v>
      </c>
      <c r="O162" s="1389">
        <v>-2740</v>
      </c>
      <c r="P162" s="1389">
        <v>-2740</v>
      </c>
    </row>
    <row r="163" spans="1:16" ht="17.25" customHeight="1">
      <c r="A163" s="474" t="s">
        <v>1735</v>
      </c>
      <c r="D163" s="1389">
        <v>0</v>
      </c>
      <c r="E163" s="1389">
        <v>0</v>
      </c>
      <c r="F163" s="1389">
        <v>0</v>
      </c>
      <c r="G163" s="1389">
        <v>-125</v>
      </c>
      <c r="H163" s="1389">
        <v>0</v>
      </c>
      <c r="I163" s="1389">
        <v>0</v>
      </c>
      <c r="J163" s="1389">
        <v>0</v>
      </c>
      <c r="K163" s="1389">
        <v>0</v>
      </c>
      <c r="L163" s="1389">
        <v>0</v>
      </c>
      <c r="M163" s="1389">
        <v>0</v>
      </c>
      <c r="N163" s="1389">
        <v>-125</v>
      </c>
      <c r="O163" s="1389">
        <v>0</v>
      </c>
      <c r="P163" s="1389">
        <v>-125</v>
      </c>
    </row>
    <row r="164" spans="1:16" ht="17.25" customHeight="1">
      <c r="A164" s="474" t="s">
        <v>1736</v>
      </c>
      <c r="D164" s="1389">
        <v>0</v>
      </c>
      <c r="E164" s="1389">
        <v>0</v>
      </c>
      <c r="F164" s="1389">
        <v>0</v>
      </c>
      <c r="G164" s="1389">
        <v>-22</v>
      </c>
      <c r="H164" s="1389">
        <v>0</v>
      </c>
      <c r="I164" s="1389">
        <v>0</v>
      </c>
      <c r="J164" s="1389">
        <v>0</v>
      </c>
      <c r="K164" s="1389">
        <v>0</v>
      </c>
      <c r="L164" s="1389">
        <v>0</v>
      </c>
      <c r="M164" s="1389">
        <v>0</v>
      </c>
      <c r="N164" s="1389">
        <v>-22</v>
      </c>
      <c r="O164" s="1389">
        <v>0</v>
      </c>
      <c r="P164" s="1389">
        <v>-22</v>
      </c>
    </row>
    <row r="165" spans="1:16">
      <c r="A165" s="474" t="s">
        <v>1217</v>
      </c>
      <c r="D165" s="1389">
        <v>0</v>
      </c>
      <c r="E165" s="1389">
        <v>0</v>
      </c>
      <c r="F165" s="1389">
        <v>0</v>
      </c>
      <c r="G165" s="1389">
        <v>0</v>
      </c>
      <c r="H165" s="1389">
        <v>0</v>
      </c>
      <c r="I165" s="1389">
        <v>0</v>
      </c>
      <c r="J165" s="1389">
        <v>0</v>
      </c>
      <c r="K165" s="1389">
        <v>0</v>
      </c>
      <c r="L165" s="1389">
        <v>0</v>
      </c>
      <c r="M165" s="1389">
        <v>119</v>
      </c>
      <c r="N165" s="1389">
        <v>119</v>
      </c>
      <c r="O165" s="1389">
        <v>0</v>
      </c>
      <c r="P165" s="1389">
        <v>119</v>
      </c>
    </row>
    <row r="166" spans="1:16" ht="17.25" customHeight="1">
      <c r="A166" s="474" t="s">
        <v>144</v>
      </c>
      <c r="D166" s="1389">
        <v>0</v>
      </c>
      <c r="E166" s="1389">
        <v>0</v>
      </c>
      <c r="F166" s="1389">
        <v>0</v>
      </c>
      <c r="G166" s="1389">
        <v>0</v>
      </c>
      <c r="H166" s="1389">
        <v>-756</v>
      </c>
      <c r="I166" s="1389">
        <v>0</v>
      </c>
      <c r="J166" s="1389">
        <v>-34</v>
      </c>
      <c r="K166" s="1389">
        <v>-3026</v>
      </c>
      <c r="L166" s="1389">
        <v>-42</v>
      </c>
      <c r="M166" s="1389">
        <v>29414</v>
      </c>
      <c r="N166" s="1389">
        <v>25556</v>
      </c>
      <c r="O166" s="1389">
        <v>821</v>
      </c>
      <c r="P166" s="1389">
        <v>26377</v>
      </c>
    </row>
    <row r="167" spans="1:16" ht="17.25" customHeight="1">
      <c r="C167" s="474" t="s">
        <v>1470</v>
      </c>
      <c r="D167" s="1389">
        <v>0</v>
      </c>
      <c r="E167" s="1389">
        <v>0</v>
      </c>
      <c r="F167" s="1389">
        <v>0</v>
      </c>
      <c r="G167" s="1389">
        <v>0</v>
      </c>
      <c r="H167" s="1389">
        <v>0</v>
      </c>
      <c r="I167" s="1389">
        <v>0</v>
      </c>
      <c r="J167" s="1389">
        <v>0</v>
      </c>
      <c r="K167" s="1389">
        <v>0</v>
      </c>
      <c r="L167" s="1389">
        <v>0</v>
      </c>
      <c r="M167" s="1389">
        <v>29414</v>
      </c>
      <c r="N167" s="1389">
        <v>29414</v>
      </c>
      <c r="O167" s="1389">
        <v>821</v>
      </c>
      <c r="P167" s="1389">
        <v>30235</v>
      </c>
    </row>
    <row r="168" spans="1:16" ht="17.25" customHeight="1">
      <c r="C168" s="474" t="s">
        <v>236</v>
      </c>
      <c r="D168" s="1389">
        <v>0</v>
      </c>
      <c r="E168" s="1389">
        <v>0</v>
      </c>
      <c r="F168" s="1389">
        <v>0</v>
      </c>
      <c r="G168" s="1389">
        <v>0</v>
      </c>
      <c r="H168" s="1389">
        <v>-756</v>
      </c>
      <c r="I168" s="1389">
        <v>0</v>
      </c>
      <c r="J168" s="1389">
        <v>-34</v>
      </c>
      <c r="K168" s="1389">
        <v>-3026</v>
      </c>
      <c r="L168" s="1389">
        <v>-42</v>
      </c>
      <c r="M168" s="1389">
        <v>0</v>
      </c>
      <c r="N168" s="1389">
        <v>-3858</v>
      </c>
      <c r="O168" s="1389">
        <v>0</v>
      </c>
      <c r="P168" s="1389">
        <v>-3858</v>
      </c>
    </row>
    <row r="169" spans="1:16" ht="17.25" customHeight="1">
      <c r="A169" s="474" t="s">
        <v>158</v>
      </c>
      <c r="D169" s="1389">
        <v>0</v>
      </c>
      <c r="E169" s="1389">
        <v>0</v>
      </c>
      <c r="F169" s="1389">
        <v>0</v>
      </c>
      <c r="G169" s="1389">
        <v>0</v>
      </c>
      <c r="H169" s="1389">
        <v>0</v>
      </c>
      <c r="I169" s="1389">
        <v>0</v>
      </c>
      <c r="J169" s="1389">
        <v>0</v>
      </c>
      <c r="K169" s="1389">
        <v>0</v>
      </c>
      <c r="L169" s="1389">
        <v>0</v>
      </c>
      <c r="M169" s="1389">
        <v>0</v>
      </c>
      <c r="N169" s="1389">
        <v>0</v>
      </c>
      <c r="O169" s="1389">
        <v>0</v>
      </c>
      <c r="P169" s="1389">
        <v>0</v>
      </c>
    </row>
    <row r="170" spans="1:16" ht="17.25" customHeight="1">
      <c r="C170" s="474" t="s">
        <v>157</v>
      </c>
      <c r="D170" s="1389">
        <v>0</v>
      </c>
      <c r="E170" s="1389">
        <v>0</v>
      </c>
      <c r="F170" s="1389">
        <v>0</v>
      </c>
      <c r="G170" s="1389">
        <v>1485</v>
      </c>
      <c r="H170" s="1389">
        <v>0</v>
      </c>
      <c r="I170" s="1389">
        <v>0</v>
      </c>
      <c r="J170" s="1389">
        <v>0</v>
      </c>
      <c r="K170" s="1389">
        <v>0</v>
      </c>
      <c r="L170" s="1389">
        <v>0</v>
      </c>
      <c r="M170" s="1389">
        <v>-1485</v>
      </c>
      <c r="N170" s="1389">
        <v>0</v>
      </c>
      <c r="O170" s="1389">
        <v>0</v>
      </c>
      <c r="P170" s="1389">
        <v>0</v>
      </c>
    </row>
    <row r="171" spans="1:16" ht="17.25" customHeight="1">
      <c r="C171" s="474" t="s">
        <v>1416</v>
      </c>
      <c r="D171" s="1389">
        <v>0</v>
      </c>
      <c r="E171" s="1389">
        <v>0</v>
      </c>
      <c r="F171" s="1389">
        <v>0</v>
      </c>
      <c r="G171" s="1389">
        <v>18204</v>
      </c>
      <c r="H171" s="1389">
        <v>0</v>
      </c>
      <c r="I171" s="1389">
        <v>0</v>
      </c>
      <c r="J171" s="1389">
        <v>0</v>
      </c>
      <c r="K171" s="1389">
        <v>0</v>
      </c>
      <c r="L171" s="1389">
        <v>0</v>
      </c>
      <c r="M171" s="1389">
        <v>-18204</v>
      </c>
      <c r="N171" s="1389">
        <v>0</v>
      </c>
      <c r="O171" s="1389">
        <v>0</v>
      </c>
      <c r="P171" s="1389">
        <v>0</v>
      </c>
    </row>
    <row r="172" spans="1:16" ht="17.25" customHeight="1">
      <c r="C172" s="474" t="s">
        <v>1201</v>
      </c>
      <c r="D172" s="1389">
        <v>0</v>
      </c>
      <c r="E172" s="1389">
        <v>0</v>
      </c>
      <c r="F172" s="1389">
        <v>0</v>
      </c>
      <c r="G172" s="1389">
        <v>0</v>
      </c>
      <c r="H172" s="1389">
        <v>0</v>
      </c>
      <c r="I172" s="1389">
        <v>0</v>
      </c>
      <c r="J172" s="1389">
        <v>0</v>
      </c>
      <c r="K172" s="1389">
        <v>0</v>
      </c>
      <c r="L172" s="1389">
        <v>0</v>
      </c>
      <c r="M172" s="1389">
        <v>0</v>
      </c>
      <c r="N172" s="1389">
        <v>0</v>
      </c>
      <c r="O172" s="1389">
        <v>-293</v>
      </c>
      <c r="P172" s="1389">
        <v>-293</v>
      </c>
    </row>
    <row r="173" spans="1:16" ht="17.25" customHeight="1">
      <c r="C173" s="474" t="s">
        <v>1517</v>
      </c>
      <c r="D173" s="1389">
        <v>0</v>
      </c>
      <c r="E173" s="1389">
        <v>0</v>
      </c>
      <c r="F173" s="1389">
        <v>0</v>
      </c>
      <c r="G173" s="1389">
        <v>0</v>
      </c>
      <c r="H173" s="1389">
        <v>0</v>
      </c>
      <c r="I173" s="1389">
        <v>0</v>
      </c>
      <c r="J173" s="1389">
        <v>0</v>
      </c>
      <c r="K173" s="1389">
        <v>0</v>
      </c>
      <c r="L173" s="1389">
        <v>0</v>
      </c>
      <c r="M173" s="1389">
        <v>-9844</v>
      </c>
      <c r="N173" s="1389">
        <v>-9844</v>
      </c>
      <c r="O173" s="1389">
        <v>0</v>
      </c>
      <c r="P173" s="1389">
        <v>-9844</v>
      </c>
    </row>
    <row r="174" spans="1:16" ht="17.25" customHeight="1">
      <c r="A174" s="822" t="s">
        <v>1797</v>
      </c>
      <c r="B174" s="822"/>
      <c r="C174" s="822"/>
      <c r="D174" s="1388">
        <v>90729</v>
      </c>
      <c r="E174" s="1388">
        <v>-71</v>
      </c>
      <c r="F174" s="1388">
        <v>2477</v>
      </c>
      <c r="G174" s="1388">
        <v>76600</v>
      </c>
      <c r="H174" s="1388">
        <v>-3019</v>
      </c>
      <c r="I174" s="1388">
        <v>0</v>
      </c>
      <c r="J174" s="1388">
        <v>-1520</v>
      </c>
      <c r="K174" s="1388">
        <v>2984</v>
      </c>
      <c r="L174" s="1388">
        <v>-7255</v>
      </c>
      <c r="M174" s="1388">
        <v>0</v>
      </c>
      <c r="N174" s="1388">
        <v>160925</v>
      </c>
      <c r="O174" s="1388">
        <v>8810</v>
      </c>
      <c r="P174" s="1388">
        <v>169735</v>
      </c>
    </row>
    <row r="175" spans="1:16" ht="17.25" customHeight="1" thickBot="1">
      <c r="A175" s="694" t="s">
        <v>1738</v>
      </c>
      <c r="B175" s="694"/>
      <c r="C175" s="694"/>
      <c r="D175" s="1047">
        <v>0</v>
      </c>
      <c r="E175" s="1047">
        <v>457</v>
      </c>
      <c r="F175" s="1047">
        <v>230</v>
      </c>
      <c r="G175" s="1047">
        <v>19542</v>
      </c>
      <c r="H175" s="1047">
        <v>-756</v>
      </c>
      <c r="I175" s="1047">
        <v>0</v>
      </c>
      <c r="J175" s="1047">
        <v>-34</v>
      </c>
      <c r="K175" s="1047">
        <v>-3026</v>
      </c>
      <c r="L175" s="1047">
        <v>-42</v>
      </c>
      <c r="M175" s="1047">
        <v>0</v>
      </c>
      <c r="N175" s="1047">
        <v>16371</v>
      </c>
      <c r="O175" s="1047">
        <v>-2212</v>
      </c>
      <c r="P175" s="1047">
        <v>14159</v>
      </c>
    </row>
    <row r="176" spans="1:16" ht="17.25" customHeight="1">
      <c r="A176" s="822" t="s">
        <v>1659</v>
      </c>
      <c r="B176" s="822"/>
      <c r="C176" s="822"/>
      <c r="D176" s="1388">
        <v>90729</v>
      </c>
      <c r="E176" s="1388">
        <v>-528</v>
      </c>
      <c r="F176" s="1388">
        <v>2247</v>
      </c>
      <c r="G176" s="1388">
        <v>57058</v>
      </c>
      <c r="H176" s="1388">
        <v>-2263</v>
      </c>
      <c r="I176" s="1388">
        <v>0</v>
      </c>
      <c r="J176" s="1388">
        <v>-1486</v>
      </c>
      <c r="K176" s="1388">
        <v>6010</v>
      </c>
      <c r="L176" s="1388">
        <v>-7213</v>
      </c>
      <c r="M176" s="1389" t="s">
        <v>23</v>
      </c>
      <c r="N176" s="1388">
        <v>144554</v>
      </c>
      <c r="O176" s="1388">
        <v>11022</v>
      </c>
      <c r="P176" s="1388">
        <v>155576</v>
      </c>
    </row>
    <row r="177" spans="1:16" ht="17.25" customHeight="1">
      <c r="A177" s="474" t="s">
        <v>1734</v>
      </c>
      <c r="D177" s="1389" t="s">
        <v>23</v>
      </c>
      <c r="E177" s="1389">
        <v>457</v>
      </c>
      <c r="F177" s="1389">
        <v>22</v>
      </c>
      <c r="G177" s="1389" t="s">
        <v>23</v>
      </c>
      <c r="H177" s="1389" t="s">
        <v>23</v>
      </c>
      <c r="I177" s="1389">
        <v>0</v>
      </c>
      <c r="J177" s="1389" t="s">
        <v>23</v>
      </c>
      <c r="K177" s="1389" t="s">
        <v>23</v>
      </c>
      <c r="L177" s="1389" t="s">
        <v>23</v>
      </c>
      <c r="M177" s="1389" t="s">
        <v>23</v>
      </c>
      <c r="N177" s="1389">
        <v>479</v>
      </c>
      <c r="O177" s="1389">
        <v>-3027</v>
      </c>
      <c r="P177" s="1389">
        <v>-2548</v>
      </c>
    </row>
    <row r="178" spans="1:16" ht="17.25" customHeight="1">
      <c r="C178" s="474" t="s">
        <v>1095</v>
      </c>
      <c r="D178" s="1389" t="s">
        <v>23</v>
      </c>
      <c r="E178" s="1389">
        <v>457</v>
      </c>
      <c r="F178" s="1389">
        <v>64</v>
      </c>
      <c r="G178" s="1389" t="s">
        <v>23</v>
      </c>
      <c r="H178" s="1389" t="s">
        <v>23</v>
      </c>
      <c r="I178" s="1389">
        <v>0</v>
      </c>
      <c r="J178" s="1389" t="s">
        <v>23</v>
      </c>
      <c r="K178" s="1389" t="s">
        <v>23</v>
      </c>
      <c r="L178" s="1389" t="s">
        <v>23</v>
      </c>
      <c r="M178" s="1389" t="s">
        <v>23</v>
      </c>
      <c r="N178" s="1389">
        <v>521</v>
      </c>
      <c r="O178" s="1389" t="s">
        <v>23</v>
      </c>
      <c r="P178" s="1389">
        <v>521</v>
      </c>
    </row>
    <row r="179" spans="1:16" ht="17.25" customHeight="1">
      <c r="C179" s="474" t="s">
        <v>1096</v>
      </c>
      <c r="D179" s="1389" t="s">
        <v>23</v>
      </c>
      <c r="E179" s="1389" t="s">
        <v>23</v>
      </c>
      <c r="F179" s="1389">
        <v>-42</v>
      </c>
      <c r="G179" s="1389" t="s">
        <v>23</v>
      </c>
      <c r="H179" s="1389" t="s">
        <v>23</v>
      </c>
      <c r="I179" s="1389">
        <v>0</v>
      </c>
      <c r="J179" s="1389" t="s">
        <v>23</v>
      </c>
      <c r="K179" s="1389" t="s">
        <v>23</v>
      </c>
      <c r="L179" s="1389" t="s">
        <v>23</v>
      </c>
      <c r="M179" s="1389" t="s">
        <v>23</v>
      </c>
      <c r="N179" s="1389">
        <v>-42</v>
      </c>
      <c r="O179" s="1389" t="s">
        <v>23</v>
      </c>
      <c r="P179" s="1389">
        <v>-42</v>
      </c>
    </row>
    <row r="180" spans="1:16" ht="17.25" customHeight="1">
      <c r="C180" s="474" t="s">
        <v>206</v>
      </c>
      <c r="D180" s="1389" t="s">
        <v>23</v>
      </c>
      <c r="E180" s="1389" t="s">
        <v>23</v>
      </c>
      <c r="F180" s="1389" t="s">
        <v>23</v>
      </c>
      <c r="G180" s="1389" t="s">
        <v>23</v>
      </c>
      <c r="H180" s="1389" t="s">
        <v>23</v>
      </c>
      <c r="I180" s="1389">
        <v>0</v>
      </c>
      <c r="J180" s="1389" t="s">
        <v>23</v>
      </c>
      <c r="K180" s="1389" t="s">
        <v>23</v>
      </c>
      <c r="L180" s="1389" t="s">
        <v>23</v>
      </c>
      <c r="M180" s="1389" t="s">
        <v>23</v>
      </c>
      <c r="N180" s="1389" t="s">
        <v>23</v>
      </c>
      <c r="O180" s="1389">
        <v>-3027</v>
      </c>
      <c r="P180" s="1389">
        <v>-3027</v>
      </c>
    </row>
    <row r="181" spans="1:16" ht="17.25" customHeight="1">
      <c r="A181" s="474" t="s">
        <v>1735</v>
      </c>
      <c r="D181" s="1389" t="s">
        <v>23</v>
      </c>
      <c r="E181" s="1389" t="s">
        <v>23</v>
      </c>
      <c r="F181" s="1389" t="s">
        <v>23</v>
      </c>
      <c r="G181" s="1389">
        <v>-95</v>
      </c>
      <c r="H181" s="1389" t="s">
        <v>23</v>
      </c>
      <c r="I181" s="1389">
        <v>0</v>
      </c>
      <c r="J181" s="1389" t="s">
        <v>23</v>
      </c>
      <c r="K181" s="1389" t="s">
        <v>23</v>
      </c>
      <c r="L181" s="1389" t="s">
        <v>23</v>
      </c>
      <c r="M181" s="1389" t="s">
        <v>23</v>
      </c>
      <c r="N181" s="1389">
        <v>-95</v>
      </c>
      <c r="O181" s="1389" t="s">
        <v>23</v>
      </c>
      <c r="P181" s="1389">
        <v>-95</v>
      </c>
    </row>
    <row r="182" spans="1:16" ht="17.25" customHeight="1">
      <c r="A182" s="474" t="s">
        <v>1736</v>
      </c>
      <c r="D182" s="1389" t="s">
        <v>23</v>
      </c>
      <c r="E182" s="1389" t="s">
        <v>23</v>
      </c>
      <c r="F182" s="1389" t="s">
        <v>23</v>
      </c>
      <c r="G182" s="1389">
        <v>-269</v>
      </c>
      <c r="H182" s="1389" t="s">
        <v>23</v>
      </c>
      <c r="I182" s="1389">
        <v>0</v>
      </c>
      <c r="J182" s="1389" t="s">
        <v>23</v>
      </c>
      <c r="K182" s="1389" t="s">
        <v>23</v>
      </c>
      <c r="L182" s="1389" t="s">
        <v>23</v>
      </c>
      <c r="M182" s="1389" t="s">
        <v>23</v>
      </c>
      <c r="N182" s="1389">
        <v>-269</v>
      </c>
      <c r="O182" s="1389" t="s">
        <v>23</v>
      </c>
      <c r="P182" s="1389">
        <v>-269</v>
      </c>
    </row>
    <row r="183" spans="1:16">
      <c r="A183" s="474" t="s">
        <v>1217</v>
      </c>
      <c r="D183" s="1389" t="s">
        <v>23</v>
      </c>
      <c r="E183" s="1389" t="s">
        <v>23</v>
      </c>
      <c r="F183" s="1389" t="s">
        <v>23</v>
      </c>
      <c r="G183" s="1389" t="s">
        <v>23</v>
      </c>
      <c r="H183" s="1389" t="s">
        <v>23</v>
      </c>
      <c r="I183" s="1389">
        <v>0</v>
      </c>
      <c r="J183" s="1389" t="s">
        <v>23</v>
      </c>
      <c r="K183" s="1389" t="s">
        <v>23</v>
      </c>
      <c r="L183" s="1389" t="s">
        <v>23</v>
      </c>
      <c r="M183" s="1389">
        <v>116</v>
      </c>
      <c r="N183" s="1389">
        <v>116</v>
      </c>
      <c r="O183" s="1389" t="s">
        <v>23</v>
      </c>
      <c r="P183" s="1389">
        <v>116</v>
      </c>
    </row>
    <row r="184" spans="1:16" ht="17.25" customHeight="1">
      <c r="A184" s="474" t="s">
        <v>144</v>
      </c>
      <c r="D184" s="1389" t="s">
        <v>23</v>
      </c>
      <c r="E184" s="1389" t="s">
        <v>23</v>
      </c>
      <c r="F184" s="1389" t="s">
        <v>23</v>
      </c>
      <c r="G184" s="1389" t="s">
        <v>23</v>
      </c>
      <c r="H184" s="1389">
        <v>-708</v>
      </c>
      <c r="I184" s="1389">
        <v>0</v>
      </c>
      <c r="J184" s="1389">
        <v>-7</v>
      </c>
      <c r="K184" s="1389">
        <v>-2583</v>
      </c>
      <c r="L184" s="1389">
        <v>-57</v>
      </c>
      <c r="M184" s="1389">
        <v>22058</v>
      </c>
      <c r="N184" s="1389">
        <v>18703</v>
      </c>
      <c r="O184" s="1389">
        <v>703</v>
      </c>
      <c r="P184" s="1389">
        <v>19406</v>
      </c>
    </row>
    <row r="185" spans="1:16" ht="17.25" customHeight="1">
      <c r="C185" s="474" t="s">
        <v>1470</v>
      </c>
      <c r="D185" s="1389" t="s">
        <v>23</v>
      </c>
      <c r="E185" s="1389" t="s">
        <v>23</v>
      </c>
      <c r="F185" s="1389" t="s">
        <v>23</v>
      </c>
      <c r="G185" s="1389" t="s">
        <v>23</v>
      </c>
      <c r="H185" s="1389" t="s">
        <v>23</v>
      </c>
      <c r="I185" s="1389">
        <v>0</v>
      </c>
      <c r="J185" s="1389" t="s">
        <v>23</v>
      </c>
      <c r="K185" s="1389" t="s">
        <v>23</v>
      </c>
      <c r="L185" s="1389" t="s">
        <v>23</v>
      </c>
      <c r="M185" s="1389">
        <v>22058</v>
      </c>
      <c r="N185" s="1389">
        <v>22058</v>
      </c>
      <c r="O185" s="1389">
        <v>703</v>
      </c>
      <c r="P185" s="1389">
        <v>22761</v>
      </c>
    </row>
    <row r="186" spans="1:16" ht="17.25" customHeight="1">
      <c r="C186" s="474" t="s">
        <v>236</v>
      </c>
      <c r="D186" s="1389" t="s">
        <v>23</v>
      </c>
      <c r="E186" s="1389" t="s">
        <v>23</v>
      </c>
      <c r="F186" s="1389" t="s">
        <v>23</v>
      </c>
      <c r="G186" s="1389" t="s">
        <v>23</v>
      </c>
      <c r="H186" s="1389">
        <v>-708</v>
      </c>
      <c r="I186" s="1389">
        <v>0</v>
      </c>
      <c r="J186" s="1389">
        <v>-7</v>
      </c>
      <c r="K186" s="1389">
        <v>-2583</v>
      </c>
      <c r="L186" s="1389">
        <v>-57</v>
      </c>
      <c r="M186" s="1389" t="s">
        <v>23</v>
      </c>
      <c r="N186" s="1389">
        <v>-3355</v>
      </c>
      <c r="O186" s="1389" t="s">
        <v>23</v>
      </c>
      <c r="P186" s="1389">
        <v>-3355</v>
      </c>
    </row>
    <row r="187" spans="1:16" ht="17.25" customHeight="1">
      <c r="A187" s="474" t="s">
        <v>158</v>
      </c>
      <c r="D187" s="1389"/>
      <c r="E187" s="1389"/>
      <c r="F187" s="1389"/>
      <c r="G187" s="1389"/>
      <c r="H187" s="1389"/>
      <c r="I187" s="1389">
        <v>0</v>
      </c>
      <c r="J187" s="1389"/>
      <c r="K187" s="1389"/>
      <c r="L187" s="1389"/>
      <c r="M187" s="1389"/>
      <c r="N187" s="1389"/>
      <c r="O187" s="1389"/>
      <c r="P187" s="1389"/>
    </row>
    <row r="188" spans="1:16" ht="17.25" customHeight="1">
      <c r="C188" s="474" t="s">
        <v>157</v>
      </c>
      <c r="D188" s="1389" t="s">
        <v>23</v>
      </c>
      <c r="E188" s="1389" t="s">
        <v>23</v>
      </c>
      <c r="F188" s="1389" t="s">
        <v>23</v>
      </c>
      <c r="G188" s="1389">
        <v>1130</v>
      </c>
      <c r="H188" s="1389" t="s">
        <v>23</v>
      </c>
      <c r="I188" s="1389">
        <v>0</v>
      </c>
      <c r="J188" s="1389" t="s">
        <v>23</v>
      </c>
      <c r="K188" s="1389" t="s">
        <v>23</v>
      </c>
      <c r="L188" s="1389" t="s">
        <v>23</v>
      </c>
      <c r="M188" s="1389">
        <v>-1130</v>
      </c>
      <c r="N188" s="1389" t="s">
        <v>23</v>
      </c>
      <c r="O188" s="1389" t="s">
        <v>23</v>
      </c>
      <c r="P188" s="1389" t="s">
        <v>23</v>
      </c>
    </row>
    <row r="189" spans="1:16" ht="17.25" customHeight="1">
      <c r="C189" s="474" t="s">
        <v>1416</v>
      </c>
      <c r="D189" s="1389" t="s">
        <v>23</v>
      </c>
      <c r="E189" s="1389" t="s">
        <v>23</v>
      </c>
      <c r="F189" s="1389" t="s">
        <v>23</v>
      </c>
      <c r="G189" s="1389">
        <v>14731</v>
      </c>
      <c r="H189" s="1389" t="s">
        <v>23</v>
      </c>
      <c r="I189" s="1389">
        <v>0</v>
      </c>
      <c r="J189" s="1389" t="s">
        <v>23</v>
      </c>
      <c r="K189" s="1389" t="s">
        <v>23</v>
      </c>
      <c r="L189" s="1389" t="s">
        <v>23</v>
      </c>
      <c r="M189" s="1389">
        <v>-14731</v>
      </c>
      <c r="N189" s="1389" t="s">
        <v>23</v>
      </c>
      <c r="O189" s="1389" t="s">
        <v>23</v>
      </c>
      <c r="P189" s="1389" t="s">
        <v>23</v>
      </c>
    </row>
    <row r="190" spans="1:16" ht="17.25" customHeight="1">
      <c r="C190" s="474" t="s">
        <v>1201</v>
      </c>
      <c r="D190" s="1389" t="s">
        <v>23</v>
      </c>
      <c r="E190" s="1389" t="s">
        <v>23</v>
      </c>
      <c r="F190" s="1389" t="s">
        <v>23</v>
      </c>
      <c r="G190" s="1389" t="s">
        <v>23</v>
      </c>
      <c r="H190" s="1389" t="s">
        <v>23</v>
      </c>
      <c r="I190" s="1389">
        <v>0</v>
      </c>
      <c r="J190" s="1389" t="s">
        <v>23</v>
      </c>
      <c r="K190" s="1389" t="s">
        <v>23</v>
      </c>
      <c r="L190" s="1389" t="s">
        <v>23</v>
      </c>
      <c r="M190" s="1389" t="s">
        <v>23</v>
      </c>
      <c r="N190" s="1389" t="s">
        <v>23</v>
      </c>
      <c r="O190" s="1389">
        <v>-286</v>
      </c>
      <c r="P190" s="1389">
        <v>-286</v>
      </c>
    </row>
    <row r="191" spans="1:16" ht="17.25" customHeight="1">
      <c r="C191" s="474" t="s">
        <v>1517</v>
      </c>
      <c r="D191" s="1389" t="s">
        <v>23</v>
      </c>
      <c r="E191" s="1389" t="s">
        <v>23</v>
      </c>
      <c r="F191" s="1389" t="s">
        <v>23</v>
      </c>
      <c r="G191" s="1389" t="s">
        <v>23</v>
      </c>
      <c r="H191" s="1389" t="s">
        <v>23</v>
      </c>
      <c r="I191" s="1389">
        <v>0</v>
      </c>
      <c r="J191" s="1389" t="s">
        <v>23</v>
      </c>
      <c r="K191" s="1389" t="s">
        <v>23</v>
      </c>
      <c r="L191" s="1389" t="s">
        <v>23</v>
      </c>
      <c r="M191" s="1389">
        <v>-6313</v>
      </c>
      <c r="N191" s="1389">
        <v>-6313</v>
      </c>
      <c r="O191" s="1389" t="s">
        <v>23</v>
      </c>
      <c r="P191" s="1389">
        <v>-6313</v>
      </c>
    </row>
    <row r="192" spans="1:16" ht="17.25" customHeight="1">
      <c r="A192" s="822" t="s">
        <v>1779</v>
      </c>
      <c r="B192" s="822"/>
      <c r="C192" s="822"/>
      <c r="D192" s="1388">
        <v>90729</v>
      </c>
      <c r="E192" s="1388">
        <v>-71</v>
      </c>
      <c r="F192" s="1388">
        <v>2269</v>
      </c>
      <c r="G192" s="1388">
        <v>72555</v>
      </c>
      <c r="H192" s="1388">
        <v>-2971</v>
      </c>
      <c r="I192" s="1388">
        <v>0</v>
      </c>
      <c r="J192" s="1388">
        <v>-1493</v>
      </c>
      <c r="K192" s="1388">
        <v>3427</v>
      </c>
      <c r="L192" s="1388">
        <v>-7270</v>
      </c>
      <c r="M192" s="1388" t="s">
        <v>23</v>
      </c>
      <c r="N192" s="1388">
        <v>157175</v>
      </c>
      <c r="O192" s="1388">
        <v>8412</v>
      </c>
      <c r="P192" s="1388">
        <v>165587</v>
      </c>
    </row>
    <row r="193" spans="1:16" ht="17.25" customHeight="1" thickBot="1">
      <c r="A193" s="694" t="s">
        <v>1738</v>
      </c>
      <c r="B193" s="694"/>
      <c r="C193" s="694"/>
      <c r="D193" s="1047" t="s">
        <v>23</v>
      </c>
      <c r="E193" s="1047">
        <v>457</v>
      </c>
      <c r="F193" s="1047">
        <v>22</v>
      </c>
      <c r="G193" s="1047">
        <v>15497</v>
      </c>
      <c r="H193" s="1047">
        <v>-708</v>
      </c>
      <c r="I193" s="1047">
        <v>0</v>
      </c>
      <c r="J193" s="1047">
        <v>-7</v>
      </c>
      <c r="K193" s="1047">
        <v>-2583</v>
      </c>
      <c r="L193" s="1047">
        <v>-57</v>
      </c>
      <c r="M193" s="1047" t="s">
        <v>23</v>
      </c>
      <c r="N193" s="1047">
        <v>12621</v>
      </c>
      <c r="O193" s="1047">
        <v>-2610</v>
      </c>
      <c r="P193" s="1047">
        <v>10011</v>
      </c>
    </row>
    <row r="194" spans="1:16" ht="17.25" customHeight="1">
      <c r="A194" s="822" t="s">
        <v>1659</v>
      </c>
      <c r="B194" s="822"/>
      <c r="C194" s="822"/>
      <c r="D194" s="1388">
        <v>90729</v>
      </c>
      <c r="E194" s="1388">
        <v>-528</v>
      </c>
      <c r="F194" s="1388">
        <v>2247</v>
      </c>
      <c r="G194" s="1388">
        <v>57058</v>
      </c>
      <c r="H194" s="1388">
        <v>-2263</v>
      </c>
      <c r="I194" s="1388">
        <v>0</v>
      </c>
      <c r="J194" s="1388">
        <v>-1486</v>
      </c>
      <c r="K194" s="1388">
        <v>6010</v>
      </c>
      <c r="L194" s="1388">
        <v>-7213</v>
      </c>
      <c r="M194" s="1388">
        <v>0</v>
      </c>
      <c r="N194" s="1388">
        <v>144554</v>
      </c>
      <c r="O194" s="1388">
        <v>11022</v>
      </c>
      <c r="P194" s="1388">
        <v>155576</v>
      </c>
    </row>
    <row r="195" spans="1:16" ht="17.25" customHeight="1">
      <c r="A195" s="474" t="s">
        <v>1734</v>
      </c>
      <c r="D195" s="1389">
        <v>0</v>
      </c>
      <c r="E195" s="1389">
        <v>457</v>
      </c>
      <c r="F195" s="1389">
        <v>-162</v>
      </c>
      <c r="G195" s="1389">
        <v>0</v>
      </c>
      <c r="H195" s="1389">
        <v>0</v>
      </c>
      <c r="I195" s="1389">
        <v>0</v>
      </c>
      <c r="J195" s="1389">
        <v>0</v>
      </c>
      <c r="K195" s="1389">
        <v>0</v>
      </c>
      <c r="L195" s="1389">
        <v>0</v>
      </c>
      <c r="M195" s="1389">
        <v>0</v>
      </c>
      <c r="N195" s="1389">
        <v>295</v>
      </c>
      <c r="O195" s="1389">
        <v>-1230</v>
      </c>
      <c r="P195" s="1389">
        <v>-935</v>
      </c>
    </row>
    <row r="196" spans="1:16" ht="17.25" customHeight="1">
      <c r="C196" s="474" t="s">
        <v>1095</v>
      </c>
      <c r="D196" s="1389">
        <v>0</v>
      </c>
      <c r="E196" s="1389">
        <v>457</v>
      </c>
      <c r="F196" s="1389">
        <v>64</v>
      </c>
      <c r="G196" s="1389">
        <v>0</v>
      </c>
      <c r="H196" s="1389">
        <v>0</v>
      </c>
      <c r="I196" s="1389">
        <v>0</v>
      </c>
      <c r="J196" s="1389">
        <v>0</v>
      </c>
      <c r="K196" s="1389">
        <v>0</v>
      </c>
      <c r="L196" s="1389">
        <v>0</v>
      </c>
      <c r="M196" s="1389">
        <v>0</v>
      </c>
      <c r="N196" s="1389">
        <v>521</v>
      </c>
      <c r="O196" s="1389">
        <v>0</v>
      </c>
      <c r="P196" s="1389">
        <v>521</v>
      </c>
    </row>
    <row r="197" spans="1:16" ht="17.25" customHeight="1">
      <c r="C197" s="474" t="s">
        <v>1096</v>
      </c>
      <c r="D197" s="1389">
        <v>0</v>
      </c>
      <c r="E197" s="1389">
        <v>0</v>
      </c>
      <c r="F197" s="1389">
        <v>-226</v>
      </c>
      <c r="G197" s="1389">
        <v>0</v>
      </c>
      <c r="H197" s="1389">
        <v>0</v>
      </c>
      <c r="I197" s="1389">
        <v>0</v>
      </c>
      <c r="J197" s="1389">
        <v>0</v>
      </c>
      <c r="K197" s="1389">
        <v>0</v>
      </c>
      <c r="L197" s="1389">
        <v>0</v>
      </c>
      <c r="M197" s="1389">
        <v>0</v>
      </c>
      <c r="N197" s="1389">
        <v>-226</v>
      </c>
      <c r="O197" s="1389">
        <v>0</v>
      </c>
      <c r="P197" s="1389">
        <v>-226</v>
      </c>
    </row>
    <row r="198" spans="1:16" ht="17.25" customHeight="1">
      <c r="C198" s="474" t="s">
        <v>206</v>
      </c>
      <c r="D198" s="1389">
        <v>0</v>
      </c>
      <c r="E198" s="1389">
        <v>0</v>
      </c>
      <c r="F198" s="1389">
        <v>0</v>
      </c>
      <c r="G198" s="1389">
        <v>0</v>
      </c>
      <c r="H198" s="1389">
        <v>0</v>
      </c>
      <c r="I198" s="1389">
        <v>0</v>
      </c>
      <c r="J198" s="1389">
        <v>0</v>
      </c>
      <c r="K198" s="1389">
        <v>0</v>
      </c>
      <c r="L198" s="1389">
        <v>0</v>
      </c>
      <c r="M198" s="1389">
        <v>0</v>
      </c>
      <c r="N198" s="1389">
        <v>0</v>
      </c>
      <c r="O198" s="1389">
        <v>-1230</v>
      </c>
      <c r="P198" s="1389">
        <v>-1230</v>
      </c>
    </row>
    <row r="199" spans="1:16" ht="17.25" customHeight="1">
      <c r="A199" s="474" t="s">
        <v>1735</v>
      </c>
      <c r="D199" s="1389">
        <v>0</v>
      </c>
      <c r="E199" s="1389">
        <v>0</v>
      </c>
      <c r="F199" s="1389">
        <v>0</v>
      </c>
      <c r="G199" s="1389">
        <v>-787</v>
      </c>
      <c r="H199" s="1389">
        <v>0</v>
      </c>
      <c r="I199" s="1389">
        <v>0</v>
      </c>
      <c r="J199" s="1389">
        <v>0</v>
      </c>
      <c r="K199" s="1389">
        <v>0</v>
      </c>
      <c r="L199" s="1389">
        <v>0</v>
      </c>
      <c r="M199" s="1389">
        <v>0</v>
      </c>
      <c r="N199" s="1389">
        <v>-787</v>
      </c>
      <c r="O199" s="1389">
        <v>0</v>
      </c>
      <c r="P199" s="1389">
        <v>-787</v>
      </c>
    </row>
    <row r="200" spans="1:16" ht="17.25" customHeight="1">
      <c r="A200" s="474" t="s">
        <v>1736</v>
      </c>
      <c r="D200" s="1389">
        <v>0</v>
      </c>
      <c r="E200" s="1389">
        <v>0</v>
      </c>
      <c r="F200" s="1389">
        <v>0</v>
      </c>
      <c r="G200" s="1389">
        <v>-20</v>
      </c>
      <c r="H200" s="1389">
        <v>0</v>
      </c>
      <c r="I200" s="1389">
        <v>0</v>
      </c>
      <c r="J200" s="1389">
        <v>0</v>
      </c>
      <c r="K200" s="1389">
        <v>0</v>
      </c>
      <c r="L200" s="1389">
        <v>0</v>
      </c>
      <c r="M200" s="1389">
        <v>0</v>
      </c>
      <c r="N200" s="1389">
        <v>-20</v>
      </c>
      <c r="O200" s="1389">
        <v>0</v>
      </c>
      <c r="P200" s="1389">
        <v>-20</v>
      </c>
    </row>
    <row r="201" spans="1:16">
      <c r="A201" s="474" t="s">
        <v>1217</v>
      </c>
      <c r="D201" s="1389">
        <v>0</v>
      </c>
      <c r="E201" s="1389">
        <v>0</v>
      </c>
      <c r="F201" s="1389">
        <v>0</v>
      </c>
      <c r="G201" s="1389">
        <v>0</v>
      </c>
      <c r="H201" s="1389">
        <v>0</v>
      </c>
      <c r="I201" s="1389">
        <v>0</v>
      </c>
      <c r="J201" s="1389">
        <v>0</v>
      </c>
      <c r="K201" s="1389">
        <v>0</v>
      </c>
      <c r="L201" s="1389">
        <v>0</v>
      </c>
      <c r="M201" s="1389">
        <v>79</v>
      </c>
      <c r="N201" s="1389">
        <v>79</v>
      </c>
      <c r="O201" s="1389">
        <v>0</v>
      </c>
      <c r="P201" s="1389">
        <v>79</v>
      </c>
    </row>
    <row r="202" spans="1:16" ht="17.25" customHeight="1">
      <c r="A202" s="474" t="s">
        <v>144</v>
      </c>
      <c r="D202" s="1389">
        <v>0</v>
      </c>
      <c r="E202" s="1389">
        <v>0</v>
      </c>
      <c r="F202" s="1389">
        <v>0</v>
      </c>
      <c r="G202" s="1389">
        <v>0</v>
      </c>
      <c r="H202" s="1389">
        <v>-668</v>
      </c>
      <c r="I202" s="1389">
        <v>0</v>
      </c>
      <c r="J202" s="1389">
        <v>-6</v>
      </c>
      <c r="K202" s="1389">
        <v>-2728</v>
      </c>
      <c r="L202" s="1389">
        <v>-218</v>
      </c>
      <c r="M202" s="1389">
        <v>14179</v>
      </c>
      <c r="N202" s="1389">
        <v>10559</v>
      </c>
      <c r="O202" s="1389">
        <v>544</v>
      </c>
      <c r="P202" s="1389">
        <v>11103</v>
      </c>
    </row>
    <row r="203" spans="1:16" ht="17.25" customHeight="1">
      <c r="C203" s="474" t="s">
        <v>1470</v>
      </c>
      <c r="D203" s="1389">
        <v>0</v>
      </c>
      <c r="E203" s="1389">
        <v>0</v>
      </c>
      <c r="F203" s="1389">
        <v>0</v>
      </c>
      <c r="G203" s="1389">
        <v>0</v>
      </c>
      <c r="H203" s="1389">
        <v>0</v>
      </c>
      <c r="I203" s="1389">
        <v>0</v>
      </c>
      <c r="J203" s="1389">
        <v>0</v>
      </c>
      <c r="K203" s="1389">
        <v>0</v>
      </c>
      <c r="L203" s="1389">
        <v>0</v>
      </c>
      <c r="M203" s="1389">
        <v>14179</v>
      </c>
      <c r="N203" s="1389">
        <v>14179</v>
      </c>
      <c r="O203" s="1389">
        <v>544</v>
      </c>
      <c r="P203" s="1389">
        <v>14723</v>
      </c>
    </row>
    <row r="204" spans="1:16" ht="17.25" customHeight="1">
      <c r="C204" s="474" t="s">
        <v>236</v>
      </c>
      <c r="D204" s="1389">
        <v>0</v>
      </c>
      <c r="E204" s="1389">
        <v>0</v>
      </c>
      <c r="F204" s="1389">
        <v>0</v>
      </c>
      <c r="G204" s="1389">
        <v>0</v>
      </c>
      <c r="H204" s="1389">
        <v>-668</v>
      </c>
      <c r="I204" s="1389">
        <v>0</v>
      </c>
      <c r="J204" s="1389">
        <v>-6</v>
      </c>
      <c r="K204" s="1389">
        <v>-2728</v>
      </c>
      <c r="L204" s="1389">
        <v>-218</v>
      </c>
      <c r="M204" s="1389">
        <v>0</v>
      </c>
      <c r="N204" s="1389">
        <v>-3620</v>
      </c>
      <c r="O204" s="1389">
        <v>0</v>
      </c>
      <c r="P204" s="1389">
        <v>-3620</v>
      </c>
    </row>
    <row r="205" spans="1:16" ht="17.25" customHeight="1">
      <c r="A205" s="474" t="s">
        <v>158</v>
      </c>
      <c r="D205" s="1389">
        <v>0</v>
      </c>
      <c r="E205" s="1389">
        <v>0</v>
      </c>
      <c r="F205" s="1389">
        <v>0</v>
      </c>
      <c r="G205" s="1389">
        <v>0</v>
      </c>
      <c r="H205" s="1389">
        <v>0</v>
      </c>
      <c r="I205" s="1389">
        <v>0</v>
      </c>
      <c r="J205" s="1389">
        <v>0</v>
      </c>
      <c r="K205" s="1389">
        <v>0</v>
      </c>
      <c r="L205" s="1389">
        <v>0</v>
      </c>
      <c r="M205" s="1389">
        <v>0</v>
      </c>
      <c r="N205" s="1389">
        <v>0</v>
      </c>
      <c r="O205" s="1389">
        <v>0</v>
      </c>
      <c r="P205" s="1389">
        <v>0</v>
      </c>
    </row>
    <row r="206" spans="1:16" ht="17.25" customHeight="1">
      <c r="C206" s="474" t="s">
        <v>157</v>
      </c>
      <c r="D206" s="1389">
        <v>0</v>
      </c>
      <c r="E206" s="1389">
        <v>0</v>
      </c>
      <c r="F206" s="1389">
        <v>0</v>
      </c>
      <c r="G206" s="1389">
        <v>723</v>
      </c>
      <c r="H206" s="1389">
        <v>0</v>
      </c>
      <c r="I206" s="1389">
        <v>0</v>
      </c>
      <c r="J206" s="1389">
        <v>0</v>
      </c>
      <c r="K206" s="1389">
        <v>0</v>
      </c>
      <c r="L206" s="1389">
        <v>0</v>
      </c>
      <c r="M206" s="1389">
        <v>-723</v>
      </c>
      <c r="N206" s="1389">
        <v>0</v>
      </c>
      <c r="O206" s="1389">
        <v>0</v>
      </c>
      <c r="P206" s="1389">
        <v>0</v>
      </c>
    </row>
    <row r="207" spans="1:16" ht="17.25" customHeight="1">
      <c r="C207" s="474" t="s">
        <v>1416</v>
      </c>
      <c r="D207" s="1389">
        <v>0</v>
      </c>
      <c r="E207" s="1389">
        <v>0</v>
      </c>
      <c r="F207" s="1389">
        <v>0</v>
      </c>
      <c r="G207" s="1389">
        <v>9494</v>
      </c>
      <c r="H207" s="1389">
        <v>0</v>
      </c>
      <c r="I207" s="1389">
        <v>0</v>
      </c>
      <c r="J207" s="1389">
        <v>0</v>
      </c>
      <c r="K207" s="1389">
        <v>0</v>
      </c>
      <c r="L207" s="1389">
        <v>0</v>
      </c>
      <c r="M207" s="1389">
        <v>-9494</v>
      </c>
      <c r="N207" s="1389">
        <v>0</v>
      </c>
      <c r="O207" s="1389">
        <v>0</v>
      </c>
      <c r="P207" s="1389">
        <v>0</v>
      </c>
    </row>
    <row r="208" spans="1:16" ht="17.25" customHeight="1">
      <c r="C208" s="474" t="s">
        <v>1201</v>
      </c>
      <c r="D208" s="1389">
        <v>0</v>
      </c>
      <c r="E208" s="1389">
        <v>0</v>
      </c>
      <c r="F208" s="1389">
        <v>0</v>
      </c>
      <c r="G208" s="1389">
        <v>0</v>
      </c>
      <c r="H208" s="1389">
        <v>0</v>
      </c>
      <c r="I208" s="1389">
        <v>0</v>
      </c>
      <c r="J208" s="1389">
        <v>0</v>
      </c>
      <c r="K208" s="1389">
        <v>0</v>
      </c>
      <c r="L208" s="1389">
        <v>0</v>
      </c>
      <c r="M208" s="1389">
        <v>0</v>
      </c>
      <c r="N208" s="1389">
        <v>0</v>
      </c>
      <c r="O208" s="1389">
        <v>-301</v>
      </c>
      <c r="P208" s="1389">
        <v>-301</v>
      </c>
    </row>
    <row r="209" spans="1:16" ht="17.25" customHeight="1">
      <c r="C209" s="474" t="s">
        <v>1517</v>
      </c>
      <c r="D209" s="1389">
        <v>0</v>
      </c>
      <c r="E209" s="1389">
        <v>0</v>
      </c>
      <c r="F209" s="1389">
        <v>0</v>
      </c>
      <c r="G209" s="1389">
        <v>0</v>
      </c>
      <c r="H209" s="1389">
        <v>0</v>
      </c>
      <c r="I209" s="1389">
        <v>0</v>
      </c>
      <c r="J209" s="1389">
        <v>0</v>
      </c>
      <c r="K209" s="1389">
        <v>0</v>
      </c>
      <c r="L209" s="1389">
        <v>0</v>
      </c>
      <c r="M209" s="1389">
        <v>-4041</v>
      </c>
      <c r="N209" s="1389">
        <v>-4041</v>
      </c>
      <c r="O209" s="1389">
        <v>0</v>
      </c>
      <c r="P209" s="1389">
        <v>-4041</v>
      </c>
    </row>
    <row r="210" spans="1:16" ht="17.25" customHeight="1">
      <c r="A210" s="822" t="s">
        <v>1737</v>
      </c>
      <c r="B210" s="822"/>
      <c r="C210" s="822"/>
      <c r="D210" s="1388">
        <v>90729</v>
      </c>
      <c r="E210" s="1388">
        <v>-71</v>
      </c>
      <c r="F210" s="1388">
        <v>2085</v>
      </c>
      <c r="G210" s="1388">
        <v>66468</v>
      </c>
      <c r="H210" s="1388">
        <v>-2931</v>
      </c>
      <c r="I210" s="1388">
        <v>0</v>
      </c>
      <c r="J210" s="1388">
        <v>-1492</v>
      </c>
      <c r="K210" s="1388">
        <v>3282</v>
      </c>
      <c r="L210" s="1388">
        <v>-7431</v>
      </c>
      <c r="M210" s="1388">
        <v>0</v>
      </c>
      <c r="N210" s="1388">
        <v>150639</v>
      </c>
      <c r="O210" s="1388">
        <v>10035</v>
      </c>
      <c r="P210" s="1388">
        <v>160674</v>
      </c>
    </row>
    <row r="211" spans="1:16" ht="17.25" customHeight="1" thickBot="1">
      <c r="A211" s="694" t="s">
        <v>1738</v>
      </c>
      <c r="B211" s="694"/>
      <c r="C211" s="694"/>
      <c r="D211" s="1047">
        <v>0</v>
      </c>
      <c r="E211" s="1047">
        <v>457</v>
      </c>
      <c r="F211" s="1047">
        <v>-162</v>
      </c>
      <c r="G211" s="1047">
        <v>9410</v>
      </c>
      <c r="H211" s="1047">
        <v>-668</v>
      </c>
      <c r="I211" s="1047">
        <v>0</v>
      </c>
      <c r="J211" s="1047">
        <v>-6</v>
      </c>
      <c r="K211" s="1047">
        <v>-2728</v>
      </c>
      <c r="L211" s="1047">
        <v>-218</v>
      </c>
      <c r="M211" s="1047">
        <v>0</v>
      </c>
      <c r="N211" s="1047">
        <v>6085</v>
      </c>
      <c r="O211" s="1047">
        <v>-987</v>
      </c>
      <c r="P211" s="1047">
        <v>5098</v>
      </c>
    </row>
    <row r="212" spans="1:16" s="822" customFormat="1">
      <c r="A212" s="822" t="s">
        <v>1659</v>
      </c>
      <c r="D212" s="1388">
        <v>90729</v>
      </c>
      <c r="E212" s="1388">
        <v>-528</v>
      </c>
      <c r="F212" s="1388">
        <v>2247</v>
      </c>
      <c r="G212" s="1388">
        <v>57058</v>
      </c>
      <c r="H212" s="1388">
        <v>-2263</v>
      </c>
      <c r="I212" s="1388">
        <v>0</v>
      </c>
      <c r="J212" s="1388">
        <v>-1486</v>
      </c>
      <c r="K212" s="1388">
        <v>6010</v>
      </c>
      <c r="L212" s="1388">
        <v>-7213</v>
      </c>
      <c r="M212" s="1388">
        <v>0</v>
      </c>
      <c r="N212" s="1388">
        <v>144554</v>
      </c>
      <c r="O212" s="1388">
        <v>11022</v>
      </c>
      <c r="P212" s="1388">
        <v>155576</v>
      </c>
    </row>
    <row r="213" spans="1:16">
      <c r="A213" s="474" t="s">
        <v>174</v>
      </c>
      <c r="D213" s="1389">
        <v>0</v>
      </c>
      <c r="E213" s="1389">
        <v>449</v>
      </c>
      <c r="F213" s="1389">
        <v>-335</v>
      </c>
      <c r="G213" s="1389">
        <v>0</v>
      </c>
      <c r="H213" s="1389">
        <v>0</v>
      </c>
      <c r="I213" s="1389">
        <v>0</v>
      </c>
      <c r="J213" s="1389">
        <v>0</v>
      </c>
      <c r="K213" s="1389">
        <v>0</v>
      </c>
      <c r="L213" s="1389">
        <v>0</v>
      </c>
      <c r="M213" s="1389">
        <v>0</v>
      </c>
      <c r="N213" s="1389">
        <v>114</v>
      </c>
      <c r="O213" s="1389">
        <v>-1501</v>
      </c>
      <c r="P213" s="1389">
        <v>-1387</v>
      </c>
    </row>
    <row r="214" spans="1:16">
      <c r="C214" s="474" t="s">
        <v>1095</v>
      </c>
      <c r="D214" s="1389">
        <v>0</v>
      </c>
      <c r="E214" s="1389">
        <v>449</v>
      </c>
      <c r="F214" s="1389">
        <v>62</v>
      </c>
      <c r="G214" s="1389">
        <v>0</v>
      </c>
      <c r="H214" s="1389">
        <v>0</v>
      </c>
      <c r="I214" s="1389">
        <v>0</v>
      </c>
      <c r="J214" s="1389">
        <v>0</v>
      </c>
      <c r="K214" s="1389">
        <v>0</v>
      </c>
      <c r="L214" s="1389">
        <v>0</v>
      </c>
      <c r="M214" s="1389">
        <v>0</v>
      </c>
      <c r="N214" s="1389">
        <v>511</v>
      </c>
      <c r="O214" s="1389">
        <v>0</v>
      </c>
      <c r="P214" s="1389">
        <v>511</v>
      </c>
    </row>
    <row r="215" spans="1:16">
      <c r="C215" s="474" t="s">
        <v>1096</v>
      </c>
      <c r="D215" s="1389">
        <v>0</v>
      </c>
      <c r="E215" s="1389">
        <v>0</v>
      </c>
      <c r="F215" s="1389">
        <v>-397</v>
      </c>
      <c r="G215" s="1389">
        <v>0</v>
      </c>
      <c r="H215" s="1389">
        <v>0</v>
      </c>
      <c r="I215" s="1389">
        <v>0</v>
      </c>
      <c r="J215" s="1389">
        <v>0</v>
      </c>
      <c r="K215" s="1389">
        <v>0</v>
      </c>
      <c r="L215" s="1389">
        <v>0</v>
      </c>
      <c r="M215" s="1389">
        <v>0</v>
      </c>
      <c r="N215" s="1389">
        <v>-397</v>
      </c>
      <c r="O215" s="1389">
        <v>0</v>
      </c>
      <c r="P215" s="1389">
        <v>-397</v>
      </c>
    </row>
    <row r="216" spans="1:16">
      <c r="C216" s="474" t="s">
        <v>1443</v>
      </c>
      <c r="D216" s="1389">
        <v>0</v>
      </c>
      <c r="E216" s="1389">
        <v>0</v>
      </c>
      <c r="F216" s="1389">
        <v>0</v>
      </c>
      <c r="G216" s="1389">
        <v>0</v>
      </c>
      <c r="H216" s="1389">
        <v>0</v>
      </c>
      <c r="I216" s="1389">
        <v>0</v>
      </c>
      <c r="J216" s="1389">
        <v>0</v>
      </c>
      <c r="K216" s="1389">
        <v>0</v>
      </c>
      <c r="L216" s="1389">
        <v>0</v>
      </c>
      <c r="M216" s="1389">
        <v>0</v>
      </c>
      <c r="N216" s="1389">
        <v>0</v>
      </c>
      <c r="O216" s="1389">
        <v>-1501</v>
      </c>
      <c r="P216" s="1389">
        <v>-1501</v>
      </c>
    </row>
    <row r="217" spans="1:16">
      <c r="A217" s="474" t="s">
        <v>1665</v>
      </c>
      <c r="D217" s="1389">
        <v>0</v>
      </c>
      <c r="E217" s="1389">
        <v>0</v>
      </c>
      <c r="F217" s="1389">
        <v>0</v>
      </c>
      <c r="G217" s="1389">
        <v>-882</v>
      </c>
      <c r="H217" s="1389">
        <v>0</v>
      </c>
      <c r="I217" s="1389">
        <v>0</v>
      </c>
      <c r="J217" s="1389">
        <v>0</v>
      </c>
      <c r="K217" s="1389">
        <v>0</v>
      </c>
      <c r="L217" s="1389">
        <v>0</v>
      </c>
      <c r="M217" s="1389">
        <v>0</v>
      </c>
      <c r="N217" s="1389">
        <v>-882</v>
      </c>
      <c r="O217" s="1389">
        <v>0</v>
      </c>
      <c r="P217" s="1389">
        <v>-882</v>
      </c>
    </row>
    <row r="218" spans="1:16">
      <c r="A218" s="474" t="s">
        <v>1660</v>
      </c>
      <c r="D218" s="1389">
        <v>0</v>
      </c>
      <c r="E218" s="1389">
        <v>0</v>
      </c>
      <c r="F218" s="1389">
        <v>0</v>
      </c>
      <c r="G218" s="1389">
        <v>40</v>
      </c>
      <c r="H218" s="1389">
        <v>0</v>
      </c>
      <c r="I218" s="1389">
        <v>0</v>
      </c>
      <c r="J218" s="1389">
        <v>0</v>
      </c>
      <c r="K218" s="1389">
        <v>0</v>
      </c>
      <c r="L218" s="1389">
        <v>0</v>
      </c>
      <c r="M218" s="1389">
        <v>0</v>
      </c>
      <c r="N218" s="1389">
        <v>40</v>
      </c>
      <c r="O218" s="1389">
        <v>0</v>
      </c>
      <c r="P218" s="1389">
        <v>40</v>
      </c>
    </row>
    <row r="219" spans="1:16">
      <c r="A219" s="474" t="s">
        <v>1217</v>
      </c>
      <c r="D219" s="1389">
        <v>0</v>
      </c>
      <c r="E219" s="1389">
        <v>0</v>
      </c>
      <c r="F219" s="1389">
        <v>0</v>
      </c>
      <c r="G219" s="1389">
        <v>0</v>
      </c>
      <c r="H219" s="1389">
        <v>0</v>
      </c>
      <c r="I219" s="1389">
        <v>0</v>
      </c>
      <c r="J219" s="1389">
        <v>0</v>
      </c>
      <c r="K219" s="1389">
        <v>0</v>
      </c>
      <c r="L219" s="1389">
        <v>0</v>
      </c>
      <c r="M219" s="1389">
        <v>77</v>
      </c>
      <c r="N219" s="1389">
        <v>77</v>
      </c>
      <c r="O219" s="1389">
        <v>0</v>
      </c>
      <c r="P219" s="1389">
        <v>77</v>
      </c>
    </row>
    <row r="220" spans="1:16">
      <c r="A220" s="474" t="s">
        <v>144</v>
      </c>
      <c r="D220" s="1389">
        <v>0</v>
      </c>
      <c r="E220" s="1389">
        <v>0</v>
      </c>
      <c r="F220" s="1389">
        <v>0</v>
      </c>
      <c r="G220" s="1389">
        <v>0</v>
      </c>
      <c r="H220" s="1389">
        <v>46</v>
      </c>
      <c r="I220" s="1389">
        <v>0</v>
      </c>
      <c r="J220" s="1389">
        <v>-4</v>
      </c>
      <c r="K220" s="1389">
        <v>-4281</v>
      </c>
      <c r="L220" s="1389">
        <v>-60</v>
      </c>
      <c r="M220" s="1389">
        <v>6743</v>
      </c>
      <c r="N220" s="1389">
        <v>2444</v>
      </c>
      <c r="O220" s="1389">
        <v>289</v>
      </c>
      <c r="P220" s="1389">
        <v>2733</v>
      </c>
    </row>
    <row r="221" spans="1:16">
      <c r="C221" s="474" t="s">
        <v>1470</v>
      </c>
      <c r="D221" s="1389">
        <v>0</v>
      </c>
      <c r="E221" s="1389">
        <v>0</v>
      </c>
      <c r="F221" s="1389">
        <v>0</v>
      </c>
      <c r="G221" s="1389">
        <v>0</v>
      </c>
      <c r="H221" s="1389">
        <v>0</v>
      </c>
      <c r="I221" s="1389">
        <v>0</v>
      </c>
      <c r="J221" s="1389">
        <v>0</v>
      </c>
      <c r="K221" s="1389">
        <v>0</v>
      </c>
      <c r="L221" s="1389">
        <v>0</v>
      </c>
      <c r="M221" s="1389">
        <v>6743</v>
      </c>
      <c r="N221" s="1389">
        <v>6743</v>
      </c>
      <c r="O221" s="1389">
        <v>289</v>
      </c>
      <c r="P221" s="1389">
        <v>7032</v>
      </c>
    </row>
    <row r="222" spans="1:16">
      <c r="C222" s="474" t="s">
        <v>236</v>
      </c>
      <c r="D222" s="1389">
        <v>0</v>
      </c>
      <c r="E222" s="1389">
        <v>0</v>
      </c>
      <c r="F222" s="1389">
        <v>0</v>
      </c>
      <c r="G222" s="1389">
        <v>0</v>
      </c>
      <c r="H222" s="1389">
        <v>46</v>
      </c>
      <c r="I222" s="1389">
        <v>0</v>
      </c>
      <c r="J222" s="1389">
        <v>-4</v>
      </c>
      <c r="K222" s="1389">
        <v>-4281</v>
      </c>
      <c r="L222" s="1389">
        <v>-60</v>
      </c>
      <c r="M222" s="1389">
        <v>0</v>
      </c>
      <c r="N222" s="1389">
        <v>-4299</v>
      </c>
      <c r="O222" s="1389">
        <v>0</v>
      </c>
      <c r="P222" s="1389">
        <v>-4299</v>
      </c>
    </row>
    <row r="223" spans="1:16">
      <c r="A223" s="474" t="s">
        <v>158</v>
      </c>
      <c r="D223" s="1389">
        <v>0</v>
      </c>
      <c r="E223" s="1389">
        <v>0</v>
      </c>
      <c r="F223" s="1389">
        <v>0</v>
      </c>
      <c r="G223" s="1389">
        <v>0</v>
      </c>
      <c r="H223" s="1389">
        <v>0</v>
      </c>
      <c r="I223" s="1389">
        <v>0</v>
      </c>
      <c r="J223" s="1389">
        <v>0</v>
      </c>
      <c r="K223" s="1389">
        <v>0</v>
      </c>
      <c r="L223" s="1389">
        <v>0</v>
      </c>
      <c r="M223" s="1389">
        <v>0</v>
      </c>
      <c r="N223" s="1389">
        <v>0</v>
      </c>
      <c r="O223" s="1389">
        <v>0</v>
      </c>
      <c r="P223" s="1389">
        <v>0</v>
      </c>
    </row>
    <row r="224" spans="1:16">
      <c r="C224" s="474" t="s">
        <v>157</v>
      </c>
      <c r="D224" s="1389">
        <v>0</v>
      </c>
      <c r="E224" s="1389">
        <v>0</v>
      </c>
      <c r="F224" s="1389">
        <v>0</v>
      </c>
      <c r="G224" s="1389">
        <v>350</v>
      </c>
      <c r="H224" s="1389">
        <v>0</v>
      </c>
      <c r="I224" s="1389">
        <v>0</v>
      </c>
      <c r="J224" s="1389">
        <v>0</v>
      </c>
      <c r="K224" s="1389">
        <v>0</v>
      </c>
      <c r="L224" s="1389">
        <v>0</v>
      </c>
      <c r="M224" s="1389">
        <v>-350</v>
      </c>
      <c r="N224" s="1389">
        <v>0</v>
      </c>
      <c r="O224" s="1389">
        <v>0</v>
      </c>
      <c r="P224" s="1389">
        <v>0</v>
      </c>
    </row>
    <row r="225" spans="1:16">
      <c r="C225" s="474" t="s">
        <v>1416</v>
      </c>
      <c r="D225" s="1389">
        <v>0</v>
      </c>
      <c r="E225" s="1389">
        <v>0</v>
      </c>
      <c r="F225" s="1389">
        <v>0</v>
      </c>
      <c r="G225" s="1389">
        <v>4516</v>
      </c>
      <c r="H225" s="1389">
        <v>0</v>
      </c>
      <c r="I225" s="1389">
        <v>0</v>
      </c>
      <c r="J225" s="1389">
        <v>0</v>
      </c>
      <c r="K225" s="1389">
        <v>0</v>
      </c>
      <c r="L225" s="1389">
        <v>0</v>
      </c>
      <c r="M225" s="1389">
        <v>-4516</v>
      </c>
      <c r="N225" s="1389">
        <v>0</v>
      </c>
      <c r="O225" s="1389">
        <v>0</v>
      </c>
      <c r="P225" s="1389">
        <v>0</v>
      </c>
    </row>
    <row r="226" spans="1:16">
      <c r="C226" s="474" t="s">
        <v>1201</v>
      </c>
      <c r="D226" s="1389">
        <v>0</v>
      </c>
      <c r="E226" s="1389">
        <v>0</v>
      </c>
      <c r="F226" s="1389">
        <v>0</v>
      </c>
      <c r="G226" s="1389">
        <v>0</v>
      </c>
      <c r="H226" s="1389">
        <v>0</v>
      </c>
      <c r="I226" s="1389">
        <v>0</v>
      </c>
      <c r="J226" s="1389">
        <v>0</v>
      </c>
      <c r="K226" s="1389">
        <v>0</v>
      </c>
      <c r="L226" s="1389">
        <v>0</v>
      </c>
      <c r="M226" s="1389">
        <v>0</v>
      </c>
      <c r="N226" s="1389">
        <v>0</v>
      </c>
      <c r="O226" s="1389">
        <v>-301</v>
      </c>
      <c r="P226" s="1389">
        <v>-301</v>
      </c>
    </row>
    <row r="227" spans="1:16">
      <c r="C227" s="474" t="s">
        <v>1517</v>
      </c>
      <c r="D227" s="1389">
        <v>0</v>
      </c>
      <c r="E227" s="1389">
        <v>0</v>
      </c>
      <c r="F227" s="1389">
        <v>0</v>
      </c>
      <c r="G227" s="1389">
        <v>0</v>
      </c>
      <c r="H227" s="1389">
        <v>0</v>
      </c>
      <c r="I227" s="1389">
        <v>0</v>
      </c>
      <c r="J227" s="1389">
        <v>0</v>
      </c>
      <c r="K227" s="1389">
        <v>0</v>
      </c>
      <c r="L227" s="1389">
        <v>0</v>
      </c>
      <c r="M227" s="1389">
        <v>-1954</v>
      </c>
      <c r="N227" s="1389">
        <v>-1954</v>
      </c>
      <c r="O227" s="1389">
        <v>0</v>
      </c>
      <c r="P227" s="1389">
        <v>-1954</v>
      </c>
    </row>
    <row r="228" spans="1:16" s="822" customFormat="1">
      <c r="A228" s="822" t="s">
        <v>1661</v>
      </c>
      <c r="D228" s="1388">
        <v>90729</v>
      </c>
      <c r="E228" s="1388">
        <v>-79</v>
      </c>
      <c r="F228" s="1388">
        <v>1912</v>
      </c>
      <c r="G228" s="1388">
        <v>61082</v>
      </c>
      <c r="H228" s="1388">
        <v>-2217</v>
      </c>
      <c r="I228" s="1388">
        <v>0</v>
      </c>
      <c r="J228" s="1388">
        <v>-1490</v>
      </c>
      <c r="K228" s="1388">
        <v>1729</v>
      </c>
      <c r="L228" s="1388">
        <v>-7273</v>
      </c>
      <c r="M228" s="1388">
        <v>0</v>
      </c>
      <c r="N228" s="1388">
        <v>144393</v>
      </c>
      <c r="O228" s="1388">
        <v>9509</v>
      </c>
      <c r="P228" s="1388">
        <v>153902</v>
      </c>
    </row>
    <row r="229" spans="1:16" ht="22.5" customHeight="1" thickBot="1">
      <c r="A229" s="694" t="s">
        <v>1417</v>
      </c>
      <c r="B229" s="694"/>
      <c r="C229" s="694"/>
      <c r="D229" s="1047">
        <v>0</v>
      </c>
      <c r="E229" s="1047">
        <v>449</v>
      </c>
      <c r="F229" s="1047">
        <v>-335</v>
      </c>
      <c r="G229" s="1047">
        <v>4024</v>
      </c>
      <c r="H229" s="1047">
        <v>46</v>
      </c>
      <c r="I229" s="1047">
        <v>0</v>
      </c>
      <c r="J229" s="1047">
        <v>-4</v>
      </c>
      <c r="K229" s="1047">
        <v>-4281</v>
      </c>
      <c r="L229" s="1047">
        <v>-60</v>
      </c>
      <c r="M229" s="1047">
        <v>0</v>
      </c>
      <c r="N229" s="1047">
        <v>-161</v>
      </c>
      <c r="O229" s="1047">
        <v>-1513</v>
      </c>
      <c r="P229" s="1047">
        <v>-1674</v>
      </c>
    </row>
    <row r="230" spans="1:16" s="822" customFormat="1">
      <c r="A230" s="822" t="s">
        <v>1542</v>
      </c>
      <c r="D230" s="1388">
        <v>97148</v>
      </c>
      <c r="E230" s="1388">
        <v>-907</v>
      </c>
      <c r="F230" s="1388">
        <v>2323</v>
      </c>
      <c r="G230" s="1388">
        <v>40734</v>
      </c>
      <c r="H230" s="1388">
        <v>472</v>
      </c>
      <c r="I230" s="1388">
        <v>0</v>
      </c>
      <c r="J230" s="1388">
        <v>-1531</v>
      </c>
      <c r="K230" s="1388">
        <v>6273</v>
      </c>
      <c r="L230" s="1388">
        <v>-7919</v>
      </c>
      <c r="M230" s="1388">
        <v>0</v>
      </c>
      <c r="N230" s="1388">
        <v>136593</v>
      </c>
      <c r="O230" s="1388">
        <v>11113</v>
      </c>
      <c r="P230" s="1388">
        <v>147706</v>
      </c>
    </row>
    <row r="231" spans="1:16">
      <c r="A231" s="474" t="s">
        <v>174</v>
      </c>
      <c r="D231" s="1389">
        <v>0</v>
      </c>
      <c r="E231" s="1389">
        <v>379</v>
      </c>
      <c r="F231" s="1389">
        <v>111</v>
      </c>
      <c r="G231" s="1389">
        <v>0</v>
      </c>
      <c r="H231" s="1389">
        <v>0</v>
      </c>
      <c r="I231" s="1389">
        <v>0</v>
      </c>
      <c r="J231" s="1389">
        <v>0</v>
      </c>
      <c r="K231" s="1389">
        <v>0</v>
      </c>
      <c r="L231" s="1389">
        <v>0</v>
      </c>
      <c r="M231" s="1389">
        <v>0</v>
      </c>
      <c r="N231" s="1389">
        <v>490</v>
      </c>
      <c r="O231" s="1389">
        <v>-1194</v>
      </c>
      <c r="P231" s="1389">
        <v>-704</v>
      </c>
    </row>
    <row r="232" spans="1:16">
      <c r="B232" s="474" t="s">
        <v>1095</v>
      </c>
      <c r="D232" s="1389">
        <v>0</v>
      </c>
      <c r="E232" s="1389">
        <v>379</v>
      </c>
      <c r="F232" s="1389">
        <v>193</v>
      </c>
      <c r="G232" s="1389">
        <v>0</v>
      </c>
      <c r="H232" s="1389">
        <v>0</v>
      </c>
      <c r="I232" s="1389">
        <v>0</v>
      </c>
      <c r="J232" s="1389">
        <v>0</v>
      </c>
      <c r="K232" s="1389">
        <v>0</v>
      </c>
      <c r="L232" s="1389">
        <v>0</v>
      </c>
      <c r="M232" s="1389">
        <v>0</v>
      </c>
      <c r="N232" s="1389">
        <v>572</v>
      </c>
      <c r="O232" s="1389">
        <v>0</v>
      </c>
      <c r="P232" s="1389">
        <v>572</v>
      </c>
    </row>
    <row r="233" spans="1:16">
      <c r="B233" s="474" t="s">
        <v>1096</v>
      </c>
      <c r="D233" s="1389">
        <v>0</v>
      </c>
      <c r="E233" s="1389">
        <v>0</v>
      </c>
      <c r="F233" s="1389">
        <v>-82</v>
      </c>
      <c r="G233" s="1389">
        <v>0</v>
      </c>
      <c r="H233" s="1389">
        <v>0</v>
      </c>
      <c r="I233" s="1389">
        <v>0</v>
      </c>
      <c r="J233" s="1389">
        <v>0</v>
      </c>
      <c r="K233" s="1389">
        <v>0</v>
      </c>
      <c r="L233" s="1389">
        <v>0</v>
      </c>
      <c r="M233" s="1389">
        <v>0</v>
      </c>
      <c r="N233" s="1389">
        <v>-82</v>
      </c>
      <c r="O233" s="1389">
        <v>0</v>
      </c>
      <c r="P233" s="1389">
        <v>-82</v>
      </c>
    </row>
    <row r="234" spans="1:16">
      <c r="B234" s="474" t="s">
        <v>1798</v>
      </c>
      <c r="D234" s="1389">
        <v>0</v>
      </c>
      <c r="E234" s="1389">
        <v>0</v>
      </c>
      <c r="F234" s="1389">
        <v>0</v>
      </c>
      <c r="G234" s="1389">
        <v>0</v>
      </c>
      <c r="H234" s="1389">
        <v>0</v>
      </c>
      <c r="I234" s="1389">
        <v>0</v>
      </c>
      <c r="J234" s="1389">
        <v>0</v>
      </c>
      <c r="K234" s="1389">
        <v>0</v>
      </c>
      <c r="L234" s="1389">
        <v>0</v>
      </c>
      <c r="M234" s="1389">
        <v>0</v>
      </c>
      <c r="N234" s="1389">
        <v>0</v>
      </c>
      <c r="O234" s="1389">
        <v>-1194</v>
      </c>
      <c r="P234" s="1389">
        <v>-1194</v>
      </c>
    </row>
    <row r="235" spans="1:16">
      <c r="A235" s="474" t="s">
        <v>1799</v>
      </c>
      <c r="D235" s="1389">
        <v>-6419</v>
      </c>
      <c r="E235" s="1389">
        <v>0</v>
      </c>
      <c r="F235" s="1389">
        <v>-187</v>
      </c>
      <c r="G235" s="1389">
        <v>-3392</v>
      </c>
      <c r="H235" s="1389">
        <v>77</v>
      </c>
      <c r="I235" s="1389">
        <v>0</v>
      </c>
      <c r="J235" s="1389">
        <v>0</v>
      </c>
      <c r="K235" s="1389">
        <v>-23</v>
      </c>
      <c r="L235" s="1389">
        <v>24</v>
      </c>
      <c r="M235" s="1389">
        <v>0</v>
      </c>
      <c r="N235" s="1389">
        <v>-9920</v>
      </c>
      <c r="O235" s="1389">
        <v>0</v>
      </c>
      <c r="P235" s="1389">
        <v>-9920</v>
      </c>
    </row>
    <row r="236" spans="1:16">
      <c r="A236" s="474" t="s">
        <v>1800</v>
      </c>
      <c r="D236" s="1389">
        <v>0</v>
      </c>
      <c r="E236" s="1389">
        <v>0</v>
      </c>
      <c r="F236" s="1389">
        <v>0</v>
      </c>
      <c r="G236" s="1389">
        <v>1547</v>
      </c>
      <c r="H236" s="1389">
        <v>0</v>
      </c>
      <c r="I236" s="1389">
        <v>0</v>
      </c>
      <c r="J236" s="1389">
        <v>0</v>
      </c>
      <c r="K236" s="1389">
        <v>0</v>
      </c>
      <c r="L236" s="1389">
        <v>0</v>
      </c>
      <c r="M236" s="1389">
        <v>0</v>
      </c>
      <c r="N236" s="1389">
        <v>1547</v>
      </c>
      <c r="O236" s="1389">
        <v>0</v>
      </c>
      <c r="P236" s="1389">
        <v>1547</v>
      </c>
    </row>
    <row r="237" spans="1:16">
      <c r="A237" s="474" t="s">
        <v>43</v>
      </c>
      <c r="D237" s="1389">
        <v>0</v>
      </c>
      <c r="E237" s="1389">
        <v>0</v>
      </c>
      <c r="F237" s="1389">
        <v>0</v>
      </c>
      <c r="G237" s="1389">
        <v>-14</v>
      </c>
      <c r="H237" s="1389">
        <v>0</v>
      </c>
      <c r="I237" s="1389">
        <v>0</v>
      </c>
      <c r="J237" s="1389">
        <v>0</v>
      </c>
      <c r="K237" s="1389">
        <v>0</v>
      </c>
      <c r="L237" s="1389">
        <v>0</v>
      </c>
      <c r="M237" s="1389">
        <v>0</v>
      </c>
      <c r="N237" s="1389">
        <v>-14</v>
      </c>
      <c r="O237" s="1389">
        <v>0</v>
      </c>
      <c r="P237" s="1389">
        <v>-14</v>
      </c>
    </row>
    <row r="238" spans="1:16">
      <c r="A238" s="474" t="s">
        <v>1574</v>
      </c>
      <c r="D238" s="1389">
        <v>0</v>
      </c>
      <c r="E238" s="1389">
        <v>0</v>
      </c>
      <c r="F238" s="1389">
        <v>0</v>
      </c>
      <c r="G238" s="1389">
        <v>166</v>
      </c>
      <c r="H238" s="1389">
        <v>0</v>
      </c>
      <c r="I238" s="1389">
        <v>0</v>
      </c>
      <c r="J238" s="1389">
        <v>0</v>
      </c>
      <c r="K238" s="1389">
        <v>0</v>
      </c>
      <c r="L238" s="1389">
        <v>0</v>
      </c>
      <c r="M238" s="1389">
        <v>0</v>
      </c>
      <c r="N238" s="1389">
        <v>166</v>
      </c>
      <c r="O238" s="1389">
        <v>0</v>
      </c>
      <c r="P238" s="1389">
        <v>166</v>
      </c>
    </row>
    <row r="239" spans="1:16">
      <c r="A239" s="474" t="s">
        <v>1446</v>
      </c>
      <c r="D239" s="1389">
        <v>0</v>
      </c>
      <c r="E239" s="1389">
        <v>0</v>
      </c>
      <c r="F239" s="1389">
        <v>0</v>
      </c>
      <c r="G239" s="1389">
        <v>0</v>
      </c>
      <c r="H239" s="1389">
        <v>0</v>
      </c>
      <c r="I239" s="1389">
        <v>0</v>
      </c>
      <c r="J239" s="1389">
        <v>0</v>
      </c>
      <c r="K239" s="1389">
        <v>0</v>
      </c>
      <c r="L239" s="1389">
        <v>0</v>
      </c>
      <c r="M239" s="1389">
        <v>102</v>
      </c>
      <c r="N239" s="1389">
        <v>102</v>
      </c>
      <c r="O239" s="1389">
        <v>0</v>
      </c>
      <c r="P239" s="1389">
        <v>102</v>
      </c>
    </row>
    <row r="240" spans="1:16">
      <c r="A240" s="474" t="s">
        <v>144</v>
      </c>
      <c r="D240" s="1389">
        <v>0</v>
      </c>
      <c r="E240" s="1389">
        <v>0</v>
      </c>
      <c r="F240" s="1389">
        <v>0</v>
      </c>
      <c r="G240" s="1389">
        <v>0</v>
      </c>
      <c r="H240" s="1389">
        <v>-2812</v>
      </c>
      <c r="I240" s="1389">
        <v>0</v>
      </c>
      <c r="J240" s="1389">
        <v>45</v>
      </c>
      <c r="K240" s="1389">
        <v>-240</v>
      </c>
      <c r="L240" s="1389">
        <v>682</v>
      </c>
      <c r="M240" s="1389">
        <v>24988</v>
      </c>
      <c r="N240" s="1389">
        <v>22663</v>
      </c>
      <c r="O240" s="1389">
        <v>1233</v>
      </c>
      <c r="P240" s="1389">
        <v>23896</v>
      </c>
    </row>
    <row r="241" spans="1:16">
      <c r="B241" s="474" t="s">
        <v>1471</v>
      </c>
      <c r="D241" s="1389">
        <v>0</v>
      </c>
      <c r="E241" s="1389">
        <v>0</v>
      </c>
      <c r="F241" s="1389">
        <v>0</v>
      </c>
      <c r="G241" s="1389">
        <v>0</v>
      </c>
      <c r="H241" s="1389">
        <v>0</v>
      </c>
      <c r="I241" s="1389">
        <v>0</v>
      </c>
      <c r="J241" s="1389">
        <v>0</v>
      </c>
      <c r="K241" s="1389">
        <v>0</v>
      </c>
      <c r="L241" s="1389">
        <v>0</v>
      </c>
      <c r="M241" s="1389">
        <v>24988</v>
      </c>
      <c r="N241" s="1389">
        <v>24988</v>
      </c>
      <c r="O241" s="1389">
        <v>1233</v>
      </c>
      <c r="P241" s="1389">
        <v>26221</v>
      </c>
    </row>
    <row r="242" spans="1:16">
      <c r="B242" s="474" t="s">
        <v>236</v>
      </c>
      <c r="D242" s="1389">
        <v>0</v>
      </c>
      <c r="E242" s="1389">
        <v>0</v>
      </c>
      <c r="F242" s="1389">
        <v>0</v>
      </c>
      <c r="G242" s="1389">
        <v>0</v>
      </c>
      <c r="H242" s="1389">
        <v>-2812</v>
      </c>
      <c r="I242" s="1389">
        <v>0</v>
      </c>
      <c r="J242" s="1389">
        <v>45</v>
      </c>
      <c r="K242" s="1389">
        <v>-240</v>
      </c>
      <c r="L242" s="1389">
        <v>682</v>
      </c>
      <c r="M242" s="1389">
        <v>0</v>
      </c>
      <c r="N242" s="1389">
        <v>-2325</v>
      </c>
      <c r="O242" s="1389">
        <v>0</v>
      </c>
      <c r="P242" s="1389">
        <v>-2325</v>
      </c>
    </row>
    <row r="243" spans="1:16">
      <c r="A243" s="474" t="s">
        <v>158</v>
      </c>
      <c r="D243" s="1389">
        <v>0</v>
      </c>
      <c r="E243" s="1389">
        <v>0</v>
      </c>
      <c r="F243" s="1389">
        <v>0</v>
      </c>
      <c r="G243" s="1389">
        <v>0</v>
      </c>
      <c r="H243" s="1389">
        <v>0</v>
      </c>
      <c r="I243" s="1389">
        <v>0</v>
      </c>
      <c r="J243" s="1389">
        <v>0</v>
      </c>
      <c r="K243" s="1389">
        <v>0</v>
      </c>
      <c r="L243" s="1389">
        <v>0</v>
      </c>
      <c r="M243" s="1389">
        <v>0</v>
      </c>
      <c r="N243" s="1389">
        <v>0</v>
      </c>
      <c r="O243" s="1389">
        <v>0</v>
      </c>
      <c r="P243" s="1389">
        <v>0</v>
      </c>
    </row>
    <row r="244" spans="1:16">
      <c r="B244" s="474" t="s">
        <v>157</v>
      </c>
      <c r="D244" s="1389">
        <v>0</v>
      </c>
      <c r="E244" s="1389">
        <v>0</v>
      </c>
      <c r="F244" s="1389">
        <v>0</v>
      </c>
      <c r="G244" s="1389">
        <v>1312</v>
      </c>
      <c r="H244" s="1389">
        <v>0</v>
      </c>
      <c r="I244" s="1389">
        <v>0</v>
      </c>
      <c r="J244" s="1389">
        <v>0</v>
      </c>
      <c r="K244" s="1389">
        <v>0</v>
      </c>
      <c r="L244" s="1389">
        <v>0</v>
      </c>
      <c r="M244" s="1389">
        <v>-1312</v>
      </c>
      <c r="N244" s="1389">
        <v>0</v>
      </c>
      <c r="O244" s="1389">
        <v>0</v>
      </c>
      <c r="P244" s="1389">
        <v>0</v>
      </c>
    </row>
    <row r="245" spans="1:16">
      <c r="B245" s="474" t="s">
        <v>1416</v>
      </c>
      <c r="D245" s="1389">
        <v>0</v>
      </c>
      <c r="E245" s="1389">
        <v>0</v>
      </c>
      <c r="F245" s="1389">
        <v>0</v>
      </c>
      <c r="G245" s="1389">
        <v>16705</v>
      </c>
      <c r="H245" s="1389">
        <v>0</v>
      </c>
      <c r="I245" s="1389">
        <v>0</v>
      </c>
      <c r="J245" s="1389">
        <v>0</v>
      </c>
      <c r="K245" s="1389">
        <v>0</v>
      </c>
      <c r="L245" s="1389">
        <v>0</v>
      </c>
      <c r="M245" s="1389">
        <v>-16705</v>
      </c>
      <c r="N245" s="1389">
        <v>0</v>
      </c>
      <c r="O245" s="1389">
        <v>0</v>
      </c>
      <c r="P245" s="1389">
        <v>0</v>
      </c>
    </row>
    <row r="246" spans="1:16">
      <c r="B246" s="474" t="s">
        <v>1201</v>
      </c>
      <c r="D246" s="1389">
        <v>0</v>
      </c>
      <c r="E246" s="1389">
        <v>0</v>
      </c>
      <c r="F246" s="1389">
        <v>0</v>
      </c>
      <c r="G246" s="1389">
        <v>0</v>
      </c>
      <c r="H246" s="1389">
        <v>0</v>
      </c>
      <c r="I246" s="1389">
        <v>0</v>
      </c>
      <c r="J246" s="1389">
        <v>0</v>
      </c>
      <c r="K246" s="1389">
        <v>0</v>
      </c>
      <c r="L246" s="1389">
        <v>0</v>
      </c>
      <c r="M246" s="1389">
        <v>-1466</v>
      </c>
      <c r="N246" s="1389">
        <v>-1466</v>
      </c>
      <c r="O246" s="1389">
        <v>-130</v>
      </c>
      <c r="P246" s="1389">
        <v>-1596</v>
      </c>
    </row>
    <row r="247" spans="1:16">
      <c r="B247" s="474" t="s">
        <v>1517</v>
      </c>
      <c r="D247" s="1389">
        <v>0</v>
      </c>
      <c r="E247" s="1389">
        <v>0</v>
      </c>
      <c r="F247" s="1389">
        <v>0</v>
      </c>
      <c r="G247" s="1389">
        <v>0</v>
      </c>
      <c r="H247" s="1389">
        <v>0</v>
      </c>
      <c r="I247" s="1389">
        <v>0</v>
      </c>
      <c r="J247" s="1389">
        <v>0</v>
      </c>
      <c r="K247" s="1389">
        <v>0</v>
      </c>
      <c r="L247" s="1389">
        <v>0</v>
      </c>
      <c r="M247" s="1389">
        <v>-5607</v>
      </c>
      <c r="N247" s="1389">
        <v>-5607</v>
      </c>
      <c r="O247" s="1389">
        <v>0</v>
      </c>
      <c r="P247" s="1389">
        <v>-5607</v>
      </c>
    </row>
    <row r="248" spans="1:16" s="822" customFormat="1">
      <c r="A248" s="822" t="s">
        <v>1638</v>
      </c>
      <c r="D248" s="1388">
        <v>90729</v>
      </c>
      <c r="E248" s="1388">
        <v>-528</v>
      </c>
      <c r="F248" s="1388">
        <v>2247</v>
      </c>
      <c r="G248" s="1388">
        <v>57058</v>
      </c>
      <c r="H248" s="1388">
        <v>-2263</v>
      </c>
      <c r="I248" s="1388">
        <v>0</v>
      </c>
      <c r="J248" s="1388">
        <v>-1486</v>
      </c>
      <c r="K248" s="1388">
        <v>6010</v>
      </c>
      <c r="L248" s="1388">
        <v>-7213</v>
      </c>
      <c r="M248" s="1388">
        <v>0</v>
      </c>
      <c r="N248" s="1388">
        <v>144554</v>
      </c>
      <c r="O248" s="1388">
        <v>11022</v>
      </c>
      <c r="P248" s="1388">
        <v>155576</v>
      </c>
    </row>
    <row r="249" spans="1:16" ht="22.5" customHeight="1" thickBot="1">
      <c r="A249" s="694" t="s">
        <v>1417</v>
      </c>
      <c r="B249" s="694"/>
      <c r="C249" s="694"/>
      <c r="D249" s="1047">
        <v>-6419</v>
      </c>
      <c r="E249" s="1047">
        <v>379</v>
      </c>
      <c r="F249" s="1047">
        <v>-76</v>
      </c>
      <c r="G249" s="1047">
        <v>16324</v>
      </c>
      <c r="H249" s="1047">
        <v>-2735</v>
      </c>
      <c r="I249" s="1047">
        <v>0</v>
      </c>
      <c r="J249" s="1047">
        <v>45</v>
      </c>
      <c r="K249" s="1047">
        <v>-263</v>
      </c>
      <c r="L249" s="1047">
        <v>706</v>
      </c>
      <c r="M249" s="1047">
        <v>0</v>
      </c>
      <c r="N249" s="1047">
        <v>7961</v>
      </c>
      <c r="O249" s="1047">
        <v>-91</v>
      </c>
      <c r="P249" s="1047">
        <v>7870</v>
      </c>
    </row>
    <row r="250" spans="1:16" s="822" customFormat="1">
      <c r="A250" s="822" t="s">
        <v>1542</v>
      </c>
      <c r="D250" s="1385">
        <v>97148</v>
      </c>
      <c r="E250" s="1385">
        <v>-907</v>
      </c>
      <c r="F250" s="1385">
        <v>2323</v>
      </c>
      <c r="G250" s="1385">
        <v>40734</v>
      </c>
      <c r="H250" s="1385">
        <v>472</v>
      </c>
      <c r="I250" s="1385">
        <v>0</v>
      </c>
      <c r="J250" s="1385">
        <v>-1531</v>
      </c>
      <c r="K250" s="1385">
        <v>6273</v>
      </c>
      <c r="L250" s="1385">
        <v>-7919</v>
      </c>
      <c r="M250" s="1385">
        <v>0</v>
      </c>
      <c r="N250" s="1385">
        <v>136593</v>
      </c>
      <c r="O250" s="1385">
        <v>11113</v>
      </c>
      <c r="P250" s="1385">
        <v>147706</v>
      </c>
    </row>
    <row r="251" spans="1:16">
      <c r="A251" s="474" t="s">
        <v>174</v>
      </c>
      <c r="D251" s="1386">
        <v>0</v>
      </c>
      <c r="E251" s="1386">
        <v>379</v>
      </c>
      <c r="F251" s="1386">
        <v>-18</v>
      </c>
      <c r="G251" s="1386">
        <v>0</v>
      </c>
      <c r="H251" s="1386">
        <v>0</v>
      </c>
      <c r="I251" s="1386">
        <v>0</v>
      </c>
      <c r="J251" s="1386">
        <v>0</v>
      </c>
      <c r="K251" s="1386">
        <v>0</v>
      </c>
      <c r="L251" s="1386">
        <v>0</v>
      </c>
      <c r="M251" s="1386">
        <v>0</v>
      </c>
      <c r="N251" s="1386">
        <v>361</v>
      </c>
      <c r="O251" s="1386">
        <v>-1293</v>
      </c>
      <c r="P251" s="1386">
        <v>-932</v>
      </c>
    </row>
    <row r="252" spans="1:16">
      <c r="B252" s="474" t="s">
        <v>1095</v>
      </c>
      <c r="D252" s="1386">
        <v>0</v>
      </c>
      <c r="E252" s="1386">
        <v>379</v>
      </c>
      <c r="F252" s="1386">
        <v>193</v>
      </c>
      <c r="G252" s="1386">
        <v>0</v>
      </c>
      <c r="H252" s="1386">
        <v>0</v>
      </c>
      <c r="I252" s="1386">
        <v>0</v>
      </c>
      <c r="J252" s="1386">
        <v>0</v>
      </c>
      <c r="K252" s="1386">
        <v>0</v>
      </c>
      <c r="L252" s="1386">
        <v>0</v>
      </c>
      <c r="M252" s="1386">
        <v>0</v>
      </c>
      <c r="N252" s="1386">
        <v>572</v>
      </c>
      <c r="O252" s="1386">
        <v>0</v>
      </c>
      <c r="P252" s="1386">
        <v>572</v>
      </c>
    </row>
    <row r="253" spans="1:16">
      <c r="B253" s="474" t="s">
        <v>1096</v>
      </c>
      <c r="D253" s="1386">
        <v>0</v>
      </c>
      <c r="E253" s="1386">
        <v>0</v>
      </c>
      <c r="F253" s="1386">
        <v>-211</v>
      </c>
      <c r="G253" s="1386">
        <v>0</v>
      </c>
      <c r="H253" s="1386">
        <v>0</v>
      </c>
      <c r="I253" s="1386">
        <v>0</v>
      </c>
      <c r="J253" s="1386">
        <v>0</v>
      </c>
      <c r="K253" s="1386">
        <v>0</v>
      </c>
      <c r="L253" s="1386">
        <v>0</v>
      </c>
      <c r="M253" s="1386">
        <v>0</v>
      </c>
      <c r="N253" s="1386">
        <v>-211</v>
      </c>
      <c r="O253" s="1386">
        <v>0</v>
      </c>
      <c r="P253" s="1386">
        <v>-211</v>
      </c>
    </row>
    <row r="254" spans="1:16">
      <c r="B254" s="474" t="s">
        <v>1443</v>
      </c>
      <c r="D254" s="1386">
        <v>0</v>
      </c>
      <c r="E254" s="1386">
        <v>0</v>
      </c>
      <c r="F254" s="1386">
        <v>0</v>
      </c>
      <c r="G254" s="1386">
        <v>0</v>
      </c>
      <c r="H254" s="1386">
        <v>0</v>
      </c>
      <c r="I254" s="1386">
        <v>0</v>
      </c>
      <c r="J254" s="1386">
        <v>0</v>
      </c>
      <c r="K254" s="1386">
        <v>0</v>
      </c>
      <c r="L254" s="1386">
        <v>0</v>
      </c>
      <c r="M254" s="1386">
        <v>0</v>
      </c>
      <c r="N254" s="1386">
        <v>0</v>
      </c>
      <c r="O254" s="1386">
        <v>-1293</v>
      </c>
      <c r="P254" s="1386">
        <v>-1293</v>
      </c>
    </row>
    <row r="255" spans="1:16">
      <c r="A255" s="474" t="s">
        <v>1618</v>
      </c>
      <c r="D255" s="1386">
        <v>-6419</v>
      </c>
      <c r="E255" s="1386">
        <v>0</v>
      </c>
      <c r="F255" s="1386">
        <v>-187</v>
      </c>
      <c r="G255" s="1386">
        <v>-3392</v>
      </c>
      <c r="H255" s="1386">
        <v>77</v>
      </c>
      <c r="I255" s="1386">
        <v>0</v>
      </c>
      <c r="J255" s="1386">
        <v>0</v>
      </c>
      <c r="K255" s="1386">
        <v>-23</v>
      </c>
      <c r="L255" s="1386">
        <v>24</v>
      </c>
      <c r="M255" s="1386">
        <v>0</v>
      </c>
      <c r="N255" s="1386">
        <v>-9920</v>
      </c>
      <c r="O255" s="1386">
        <v>0</v>
      </c>
      <c r="P255" s="1386">
        <v>-9920</v>
      </c>
    </row>
    <row r="256" spans="1:16">
      <c r="A256" s="474" t="s">
        <v>43</v>
      </c>
      <c r="D256" s="1386">
        <v>0</v>
      </c>
      <c r="E256" s="1386">
        <v>0</v>
      </c>
      <c r="F256" s="1386">
        <v>0</v>
      </c>
      <c r="G256" s="1386">
        <v>-15</v>
      </c>
      <c r="H256" s="1386">
        <v>0</v>
      </c>
      <c r="I256" s="1386">
        <v>0</v>
      </c>
      <c r="J256" s="1386">
        <v>0</v>
      </c>
      <c r="K256" s="1386">
        <v>0</v>
      </c>
      <c r="L256" s="1386">
        <v>0</v>
      </c>
      <c r="M256" s="1386">
        <v>0</v>
      </c>
      <c r="N256" s="1386">
        <v>-15</v>
      </c>
      <c r="O256" s="1386">
        <v>0</v>
      </c>
      <c r="P256" s="1386">
        <v>-15</v>
      </c>
    </row>
    <row r="257" spans="1:16">
      <c r="A257" s="474" t="s">
        <v>1574</v>
      </c>
      <c r="D257" s="1386">
        <v>0</v>
      </c>
      <c r="E257" s="1386">
        <v>0</v>
      </c>
      <c r="F257" s="1386">
        <v>0</v>
      </c>
      <c r="G257" s="1386">
        <v>166</v>
      </c>
      <c r="H257" s="1386">
        <v>0</v>
      </c>
      <c r="I257" s="1386">
        <v>0</v>
      </c>
      <c r="J257" s="1386">
        <v>0</v>
      </c>
      <c r="K257" s="1386">
        <v>0</v>
      </c>
      <c r="L257" s="1386">
        <v>0</v>
      </c>
      <c r="M257" s="1386">
        <v>0</v>
      </c>
      <c r="N257" s="1386">
        <v>166</v>
      </c>
      <c r="O257" s="1386">
        <v>0</v>
      </c>
      <c r="P257" s="1386">
        <v>166</v>
      </c>
    </row>
    <row r="258" spans="1:16">
      <c r="A258" s="474" t="s">
        <v>1446</v>
      </c>
      <c r="D258" s="1386">
        <v>0</v>
      </c>
      <c r="E258" s="1386">
        <v>0</v>
      </c>
      <c r="F258" s="1386">
        <v>0</v>
      </c>
      <c r="G258" s="1386">
        <v>0</v>
      </c>
      <c r="H258" s="1386">
        <v>0</v>
      </c>
      <c r="I258" s="1386">
        <v>0</v>
      </c>
      <c r="J258" s="1386">
        <v>0</v>
      </c>
      <c r="K258" s="1386">
        <v>0</v>
      </c>
      <c r="L258" s="1386">
        <v>0</v>
      </c>
      <c r="M258" s="1386">
        <v>101</v>
      </c>
      <c r="N258" s="1386">
        <v>101</v>
      </c>
      <c r="O258" s="1386">
        <v>0</v>
      </c>
      <c r="P258" s="1386">
        <v>101</v>
      </c>
    </row>
    <row r="259" spans="1:16">
      <c r="A259" s="474" t="s">
        <v>144</v>
      </c>
      <c r="D259" s="1386">
        <v>0</v>
      </c>
      <c r="E259" s="1386">
        <v>0</v>
      </c>
      <c r="F259" s="1386">
        <v>0</v>
      </c>
      <c r="G259" s="1386">
        <v>0</v>
      </c>
      <c r="H259" s="1386">
        <v>-2192</v>
      </c>
      <c r="I259" s="1386">
        <v>0</v>
      </c>
      <c r="J259" s="1386">
        <v>3</v>
      </c>
      <c r="K259" s="1386">
        <v>-167</v>
      </c>
      <c r="L259" s="1386">
        <v>606</v>
      </c>
      <c r="M259" s="1386">
        <v>18754</v>
      </c>
      <c r="N259" s="1386">
        <v>17004</v>
      </c>
      <c r="O259" s="1386">
        <v>1043</v>
      </c>
      <c r="P259" s="1386">
        <v>18047</v>
      </c>
    </row>
    <row r="260" spans="1:16">
      <c r="B260" s="474" t="s">
        <v>1471</v>
      </c>
      <c r="D260" s="1386">
        <v>0</v>
      </c>
      <c r="E260" s="1386">
        <v>0</v>
      </c>
      <c r="F260" s="1386">
        <v>0</v>
      </c>
      <c r="G260" s="1386">
        <v>0</v>
      </c>
      <c r="H260" s="1386">
        <v>0</v>
      </c>
      <c r="I260" s="1386">
        <v>0</v>
      </c>
      <c r="J260" s="1386">
        <v>0</v>
      </c>
      <c r="K260" s="1386">
        <v>0</v>
      </c>
      <c r="L260" s="1386">
        <v>0</v>
      </c>
      <c r="M260" s="1386">
        <v>18754</v>
      </c>
      <c r="N260" s="1386">
        <v>18754</v>
      </c>
      <c r="O260" s="1386">
        <v>1043</v>
      </c>
      <c r="P260" s="1386">
        <v>19797</v>
      </c>
    </row>
    <row r="261" spans="1:16">
      <c r="B261" s="474" t="s">
        <v>236</v>
      </c>
      <c r="D261" s="1386">
        <v>0</v>
      </c>
      <c r="E261" s="1386">
        <v>0</v>
      </c>
      <c r="F261" s="1386">
        <v>0</v>
      </c>
      <c r="G261" s="1386">
        <v>0</v>
      </c>
      <c r="H261" s="1386">
        <v>-2192</v>
      </c>
      <c r="I261" s="1386">
        <v>0</v>
      </c>
      <c r="J261" s="1386">
        <v>3</v>
      </c>
      <c r="K261" s="1386">
        <v>-167</v>
      </c>
      <c r="L261" s="1386">
        <v>606</v>
      </c>
      <c r="M261" s="1386">
        <v>0</v>
      </c>
      <c r="N261" s="1386">
        <v>-1750</v>
      </c>
      <c r="O261" s="1386">
        <v>0</v>
      </c>
      <c r="P261" s="1386">
        <v>-1750</v>
      </c>
    </row>
    <row r="262" spans="1:16">
      <c r="A262" s="474" t="s">
        <v>158</v>
      </c>
      <c r="D262" s="1386">
        <v>0</v>
      </c>
      <c r="E262" s="1386">
        <v>0</v>
      </c>
      <c r="F262" s="1386">
        <v>0</v>
      </c>
      <c r="G262" s="1386">
        <v>0</v>
      </c>
      <c r="H262" s="1386">
        <v>0</v>
      </c>
      <c r="I262" s="1386">
        <v>0</v>
      </c>
      <c r="J262" s="1386">
        <v>0</v>
      </c>
      <c r="K262" s="1386">
        <v>0</v>
      </c>
      <c r="L262" s="1386">
        <v>0</v>
      </c>
      <c r="M262" s="1386">
        <v>0</v>
      </c>
      <c r="N262" s="1386">
        <v>0</v>
      </c>
      <c r="O262" s="1386">
        <v>0</v>
      </c>
      <c r="P262" s="1386">
        <v>0</v>
      </c>
    </row>
    <row r="263" spans="1:16">
      <c r="B263" s="474" t="s">
        <v>157</v>
      </c>
      <c r="D263" s="1386">
        <v>0</v>
      </c>
      <c r="E263" s="1386">
        <v>0</v>
      </c>
      <c r="F263" s="1386">
        <v>0</v>
      </c>
      <c r="G263" s="1386">
        <v>926</v>
      </c>
      <c r="H263" s="1386">
        <v>0</v>
      </c>
      <c r="I263" s="1386">
        <v>0</v>
      </c>
      <c r="J263" s="1386">
        <v>0</v>
      </c>
      <c r="K263" s="1386">
        <v>0</v>
      </c>
      <c r="L263" s="1386">
        <v>0</v>
      </c>
      <c r="M263" s="1386">
        <v>-926</v>
      </c>
      <c r="N263" s="1386">
        <v>0</v>
      </c>
      <c r="O263" s="1386">
        <v>0</v>
      </c>
      <c r="P263" s="1386">
        <v>0</v>
      </c>
    </row>
    <row r="264" spans="1:16">
      <c r="B264" s="474" t="s">
        <v>1416</v>
      </c>
      <c r="D264" s="1386">
        <v>0</v>
      </c>
      <c r="E264" s="1386">
        <v>0</v>
      </c>
      <c r="F264" s="1386">
        <v>0</v>
      </c>
      <c r="G264" s="1386">
        <v>12987</v>
      </c>
      <c r="H264" s="1386">
        <v>0</v>
      </c>
      <c r="I264" s="1386">
        <v>0</v>
      </c>
      <c r="J264" s="1386">
        <v>0</v>
      </c>
      <c r="K264" s="1386">
        <v>0</v>
      </c>
      <c r="L264" s="1386">
        <v>0</v>
      </c>
      <c r="M264" s="1386">
        <v>-12987</v>
      </c>
      <c r="N264" s="1386">
        <v>0</v>
      </c>
      <c r="O264" s="1386">
        <v>0</v>
      </c>
      <c r="P264" s="1386">
        <v>0</v>
      </c>
    </row>
    <row r="265" spans="1:16">
      <c r="B265" s="474" t="s">
        <v>1201</v>
      </c>
      <c r="D265" s="1386">
        <v>0</v>
      </c>
      <c r="E265" s="1386">
        <v>0</v>
      </c>
      <c r="F265" s="1386">
        <v>0</v>
      </c>
      <c r="G265" s="1386">
        <v>0</v>
      </c>
      <c r="H265" s="1386">
        <v>0</v>
      </c>
      <c r="I265" s="1386">
        <v>0</v>
      </c>
      <c r="J265" s="1386">
        <v>0</v>
      </c>
      <c r="K265" s="1386">
        <v>0</v>
      </c>
      <c r="L265" s="1386">
        <v>0</v>
      </c>
      <c r="M265" s="1386">
        <v>-1320</v>
      </c>
      <c r="N265" s="1386">
        <v>-1320</v>
      </c>
      <c r="O265" s="1386">
        <v>-58</v>
      </c>
      <c r="P265" s="1386">
        <v>-1378</v>
      </c>
    </row>
    <row r="266" spans="1:16">
      <c r="B266" s="474" t="s">
        <v>1517</v>
      </c>
      <c r="D266" s="1386">
        <v>0</v>
      </c>
      <c r="E266" s="1386">
        <v>0</v>
      </c>
      <c r="F266" s="1386">
        <v>0</v>
      </c>
      <c r="G266" s="1386">
        <v>0</v>
      </c>
      <c r="H266" s="1386">
        <v>0</v>
      </c>
      <c r="I266" s="1386">
        <v>0</v>
      </c>
      <c r="J266" s="1386">
        <v>0</v>
      </c>
      <c r="K266" s="1386">
        <v>0</v>
      </c>
      <c r="L266" s="1386">
        <v>0</v>
      </c>
      <c r="M266" s="1386">
        <v>-3622</v>
      </c>
      <c r="N266" s="1386">
        <v>-3622</v>
      </c>
      <c r="O266" s="1386">
        <v>0</v>
      </c>
      <c r="P266" s="1386">
        <v>-3622</v>
      </c>
    </row>
    <row r="267" spans="1:16" s="822" customFormat="1">
      <c r="A267" s="822" t="s">
        <v>1625</v>
      </c>
      <c r="D267" s="1385">
        <v>90729</v>
      </c>
      <c r="E267" s="1385">
        <v>-528</v>
      </c>
      <c r="F267" s="1385">
        <v>2118</v>
      </c>
      <c r="G267" s="1385">
        <v>51406</v>
      </c>
      <c r="H267" s="1385">
        <v>-1643</v>
      </c>
      <c r="I267" s="1385">
        <v>0</v>
      </c>
      <c r="J267" s="1385">
        <v>-1528</v>
      </c>
      <c r="K267" s="1385">
        <v>6083</v>
      </c>
      <c r="L267" s="1385">
        <v>-7289</v>
      </c>
      <c r="M267" s="1385">
        <v>0</v>
      </c>
      <c r="N267" s="1385">
        <v>139348</v>
      </c>
      <c r="O267" s="1385">
        <v>10805</v>
      </c>
      <c r="P267" s="1385">
        <v>150153</v>
      </c>
    </row>
    <row r="268" spans="1:16" ht="22.5" customHeight="1" thickBot="1">
      <c r="A268" s="694" t="s">
        <v>1417</v>
      </c>
      <c r="B268" s="694"/>
      <c r="C268" s="694"/>
      <c r="D268" s="1047">
        <v>-6419</v>
      </c>
      <c r="E268" s="1047">
        <v>379</v>
      </c>
      <c r="F268" s="1047">
        <v>-205</v>
      </c>
      <c r="G268" s="1047">
        <v>10672</v>
      </c>
      <c r="H268" s="1047">
        <v>-2115</v>
      </c>
      <c r="I268" s="1047">
        <v>0</v>
      </c>
      <c r="J268" s="1047">
        <v>3</v>
      </c>
      <c r="K268" s="1047">
        <v>-190</v>
      </c>
      <c r="L268" s="1047">
        <v>630</v>
      </c>
      <c r="M268" s="1047">
        <v>0</v>
      </c>
      <c r="N268" s="1047">
        <v>2755</v>
      </c>
      <c r="O268" s="1047">
        <v>-308</v>
      </c>
      <c r="P268" s="1047">
        <v>2447</v>
      </c>
    </row>
    <row r="269" spans="1:16" s="822" customFormat="1">
      <c r="A269" s="822" t="s">
        <v>1542</v>
      </c>
      <c r="D269" s="1385">
        <v>97148</v>
      </c>
      <c r="E269" s="1385">
        <v>-907</v>
      </c>
      <c r="F269" s="1385">
        <v>2323</v>
      </c>
      <c r="G269" s="1385">
        <v>40734</v>
      </c>
      <c r="H269" s="1385">
        <v>472</v>
      </c>
      <c r="I269" s="1385">
        <v>0</v>
      </c>
      <c r="J269" s="1385">
        <v>-1531</v>
      </c>
      <c r="K269" s="1385">
        <v>6273</v>
      </c>
      <c r="L269" s="1385">
        <v>-7919</v>
      </c>
      <c r="M269" s="1385">
        <v>0</v>
      </c>
      <c r="N269" s="1385">
        <v>136593</v>
      </c>
      <c r="O269" s="1385">
        <v>11113</v>
      </c>
      <c r="P269" s="1385">
        <v>147706</v>
      </c>
    </row>
    <row r="270" spans="1:16">
      <c r="A270" s="474" t="s">
        <v>174</v>
      </c>
      <c r="D270" s="1386">
        <v>0</v>
      </c>
      <c r="E270" s="1386">
        <v>379</v>
      </c>
      <c r="F270" s="1386">
        <v>-149</v>
      </c>
      <c r="G270" s="1386">
        <v>0</v>
      </c>
      <c r="H270" s="1386">
        <v>0</v>
      </c>
      <c r="I270" s="1386">
        <v>0</v>
      </c>
      <c r="J270" s="1386">
        <v>0</v>
      </c>
      <c r="K270" s="1386">
        <v>0</v>
      </c>
      <c r="L270" s="1386">
        <v>0</v>
      </c>
      <c r="M270" s="1386">
        <v>0</v>
      </c>
      <c r="N270" s="1386">
        <v>230</v>
      </c>
      <c r="O270" s="1386">
        <v>-1248</v>
      </c>
      <c r="P270" s="1386">
        <v>-1018</v>
      </c>
    </row>
    <row r="271" spans="1:16">
      <c r="B271" s="474" t="s">
        <v>1095</v>
      </c>
      <c r="D271" s="1386">
        <v>0</v>
      </c>
      <c r="E271" s="1386">
        <v>379</v>
      </c>
      <c r="F271" s="1386">
        <v>193</v>
      </c>
      <c r="G271" s="1386">
        <v>0</v>
      </c>
      <c r="H271" s="1386">
        <v>0</v>
      </c>
      <c r="I271" s="1386">
        <v>0</v>
      </c>
      <c r="J271" s="1386">
        <v>0</v>
      </c>
      <c r="K271" s="1386">
        <v>0</v>
      </c>
      <c r="L271" s="1386">
        <v>0</v>
      </c>
      <c r="M271" s="1386">
        <v>0</v>
      </c>
      <c r="N271" s="1386">
        <v>572</v>
      </c>
      <c r="O271" s="1386">
        <v>0</v>
      </c>
      <c r="P271" s="1386">
        <v>572</v>
      </c>
    </row>
    <row r="272" spans="1:16">
      <c r="B272" s="474" t="s">
        <v>1096</v>
      </c>
      <c r="D272" s="1386">
        <v>0</v>
      </c>
      <c r="E272" s="1386">
        <v>0</v>
      </c>
      <c r="F272" s="1386">
        <v>-342</v>
      </c>
      <c r="G272" s="1386">
        <v>0</v>
      </c>
      <c r="H272" s="1386">
        <v>0</v>
      </c>
      <c r="I272" s="1386">
        <v>0</v>
      </c>
      <c r="J272" s="1386">
        <v>0</v>
      </c>
      <c r="K272" s="1386">
        <v>0</v>
      </c>
      <c r="L272" s="1386">
        <v>0</v>
      </c>
      <c r="M272" s="1386">
        <v>0</v>
      </c>
      <c r="N272" s="1386">
        <v>-342</v>
      </c>
      <c r="O272" s="1386">
        <v>0</v>
      </c>
      <c r="P272" s="1386">
        <v>-342</v>
      </c>
    </row>
    <row r="273" spans="1:16">
      <c r="B273" s="474" t="s">
        <v>1443</v>
      </c>
      <c r="D273" s="1386">
        <v>0</v>
      </c>
      <c r="E273" s="1386">
        <v>0</v>
      </c>
      <c r="F273" s="1386">
        <v>0</v>
      </c>
      <c r="G273" s="1386">
        <v>0</v>
      </c>
      <c r="H273" s="1386">
        <v>0</v>
      </c>
      <c r="I273" s="1386">
        <v>0</v>
      </c>
      <c r="J273" s="1386">
        <v>0</v>
      </c>
      <c r="K273" s="1386">
        <v>0</v>
      </c>
      <c r="L273" s="1386">
        <v>0</v>
      </c>
      <c r="M273" s="1386">
        <v>0</v>
      </c>
      <c r="N273" s="1386">
        <v>0</v>
      </c>
      <c r="O273" s="1386">
        <v>-1248</v>
      </c>
      <c r="P273" s="1386">
        <v>-1248</v>
      </c>
    </row>
    <row r="274" spans="1:16">
      <c r="A274" s="474" t="s">
        <v>1618</v>
      </c>
      <c r="D274" s="1386">
        <v>-6419</v>
      </c>
      <c r="E274" s="1386">
        <v>0</v>
      </c>
      <c r="F274" s="1386">
        <v>-187</v>
      </c>
      <c r="G274" s="1386">
        <v>-3392</v>
      </c>
      <c r="H274" s="1386">
        <v>77</v>
      </c>
      <c r="I274" s="1386">
        <v>0</v>
      </c>
      <c r="J274" s="1386">
        <v>0</v>
      </c>
      <c r="K274" s="1386">
        <v>-23</v>
      </c>
      <c r="L274" s="1386">
        <v>24</v>
      </c>
      <c r="M274" s="1386">
        <v>0</v>
      </c>
      <c r="N274" s="1386">
        <v>-9920</v>
      </c>
      <c r="O274" s="1386">
        <v>0</v>
      </c>
      <c r="P274" s="1386">
        <v>-9920</v>
      </c>
    </row>
    <row r="275" spans="1:16">
      <c r="A275" s="474" t="s">
        <v>43</v>
      </c>
      <c r="D275" s="1386">
        <v>0</v>
      </c>
      <c r="E275" s="1386">
        <v>0</v>
      </c>
      <c r="F275" s="1386">
        <v>0</v>
      </c>
      <c r="G275" s="1386">
        <v>-19</v>
      </c>
      <c r="H275" s="1386">
        <v>0</v>
      </c>
      <c r="I275" s="1386">
        <v>0</v>
      </c>
      <c r="J275" s="1386">
        <v>0</v>
      </c>
      <c r="K275" s="1386">
        <v>0</v>
      </c>
      <c r="L275" s="1386">
        <v>0</v>
      </c>
      <c r="M275" s="1386">
        <v>0</v>
      </c>
      <c r="N275" s="1386">
        <v>-19</v>
      </c>
      <c r="O275" s="1386">
        <v>0</v>
      </c>
      <c r="P275" s="1386">
        <v>-19</v>
      </c>
    </row>
    <row r="276" spans="1:16">
      <c r="A276" s="474" t="s">
        <v>1574</v>
      </c>
      <c r="D276" s="1386">
        <v>0</v>
      </c>
      <c r="E276" s="1386">
        <v>0</v>
      </c>
      <c r="F276" s="1386">
        <v>0</v>
      </c>
      <c r="G276" s="1386">
        <v>166</v>
      </c>
      <c r="H276" s="1386">
        <v>0</v>
      </c>
      <c r="I276" s="1386">
        <v>0</v>
      </c>
      <c r="J276" s="1386">
        <v>0</v>
      </c>
      <c r="K276" s="1386">
        <v>0</v>
      </c>
      <c r="L276" s="1386">
        <v>0</v>
      </c>
      <c r="M276" s="1386">
        <v>0</v>
      </c>
      <c r="N276" s="1386">
        <v>166</v>
      </c>
      <c r="O276" s="1386">
        <v>0</v>
      </c>
      <c r="P276" s="1386">
        <v>166</v>
      </c>
    </row>
    <row r="277" spans="1:16">
      <c r="A277" s="474" t="s">
        <v>1446</v>
      </c>
      <c r="D277" s="1386">
        <v>0</v>
      </c>
      <c r="E277" s="1386">
        <v>0</v>
      </c>
      <c r="F277" s="1386">
        <v>0</v>
      </c>
      <c r="G277" s="1386">
        <v>0</v>
      </c>
      <c r="H277" s="1386">
        <v>0</v>
      </c>
      <c r="I277" s="1386">
        <v>0</v>
      </c>
      <c r="J277" s="1386">
        <v>0</v>
      </c>
      <c r="K277" s="1386">
        <v>0</v>
      </c>
      <c r="L277" s="1386">
        <v>0</v>
      </c>
      <c r="M277" s="1386">
        <v>74</v>
      </c>
      <c r="N277" s="1386">
        <v>74</v>
      </c>
      <c r="O277" s="1386">
        <v>0</v>
      </c>
      <c r="P277" s="1386">
        <v>74</v>
      </c>
    </row>
    <row r="278" spans="1:16">
      <c r="A278" s="474" t="s">
        <v>144</v>
      </c>
      <c r="D278" s="1386">
        <v>0</v>
      </c>
      <c r="E278" s="1386">
        <v>0</v>
      </c>
      <c r="F278" s="1386">
        <v>0</v>
      </c>
      <c r="G278" s="1386">
        <v>0</v>
      </c>
      <c r="H278" s="1386">
        <v>-914</v>
      </c>
      <c r="I278" s="1386">
        <v>0</v>
      </c>
      <c r="J278" s="1386">
        <v>4</v>
      </c>
      <c r="K278" s="1386">
        <v>-1022</v>
      </c>
      <c r="L278" s="1386">
        <v>1278</v>
      </c>
      <c r="M278" s="1386">
        <v>12974</v>
      </c>
      <c r="N278" s="1386">
        <v>12320</v>
      </c>
      <c r="O278" s="1386">
        <v>824</v>
      </c>
      <c r="P278" s="1386">
        <v>13144</v>
      </c>
    </row>
    <row r="279" spans="1:16">
      <c r="B279" s="474" t="s">
        <v>1471</v>
      </c>
      <c r="D279" s="1386">
        <v>0</v>
      </c>
      <c r="E279" s="1386">
        <v>0</v>
      </c>
      <c r="F279" s="1386">
        <v>0</v>
      </c>
      <c r="G279" s="1386">
        <v>0</v>
      </c>
      <c r="H279" s="1386">
        <v>0</v>
      </c>
      <c r="I279" s="1386">
        <v>0</v>
      </c>
      <c r="J279" s="1386">
        <v>0</v>
      </c>
      <c r="K279" s="1386">
        <v>0</v>
      </c>
      <c r="L279" s="1386">
        <v>0</v>
      </c>
      <c r="M279" s="1386">
        <v>12974</v>
      </c>
      <c r="N279" s="1386">
        <v>12974</v>
      </c>
      <c r="O279" s="1386">
        <v>824</v>
      </c>
      <c r="P279" s="1386">
        <v>13798</v>
      </c>
    </row>
    <row r="280" spans="1:16">
      <c r="B280" s="474" t="s">
        <v>236</v>
      </c>
      <c r="D280" s="1386">
        <v>0</v>
      </c>
      <c r="E280" s="1386">
        <v>0</v>
      </c>
      <c r="F280" s="1386">
        <v>0</v>
      </c>
      <c r="G280" s="1386">
        <v>0</v>
      </c>
      <c r="H280" s="1386">
        <v>-914</v>
      </c>
      <c r="I280" s="1386">
        <v>0</v>
      </c>
      <c r="J280" s="1386">
        <v>4</v>
      </c>
      <c r="K280" s="1386">
        <v>-1022</v>
      </c>
      <c r="L280" s="1386">
        <v>1278</v>
      </c>
      <c r="M280" s="1386">
        <v>0</v>
      </c>
      <c r="N280" s="1386">
        <v>-654</v>
      </c>
      <c r="O280" s="1386">
        <v>0</v>
      </c>
      <c r="P280" s="1386">
        <v>-654</v>
      </c>
    </row>
    <row r="281" spans="1:16">
      <c r="A281" s="474" t="s">
        <v>158</v>
      </c>
      <c r="D281" s="1386">
        <v>0</v>
      </c>
      <c r="E281" s="1386">
        <v>0</v>
      </c>
      <c r="F281" s="1386">
        <v>0</v>
      </c>
      <c r="G281" s="1386">
        <v>0</v>
      </c>
      <c r="H281" s="1386">
        <v>0</v>
      </c>
      <c r="I281" s="1386">
        <v>0</v>
      </c>
      <c r="J281" s="1386">
        <v>0</v>
      </c>
      <c r="K281" s="1386">
        <v>0</v>
      </c>
      <c r="L281" s="1386">
        <v>0</v>
      </c>
      <c r="M281" s="1386">
        <v>0</v>
      </c>
      <c r="N281" s="1386">
        <v>0</v>
      </c>
      <c r="O281" s="1386">
        <v>0</v>
      </c>
      <c r="P281" s="1386">
        <v>0</v>
      </c>
    </row>
    <row r="282" spans="1:16">
      <c r="B282" s="474" t="s">
        <v>157</v>
      </c>
      <c r="D282" s="1386">
        <v>0</v>
      </c>
      <c r="E282" s="1386">
        <v>0</v>
      </c>
      <c r="F282" s="1386">
        <v>0</v>
      </c>
      <c r="G282" s="1386">
        <v>640</v>
      </c>
      <c r="H282" s="1386">
        <v>0</v>
      </c>
      <c r="I282" s="1386">
        <v>0</v>
      </c>
      <c r="J282" s="1386">
        <v>0</v>
      </c>
      <c r="K282" s="1386">
        <v>0</v>
      </c>
      <c r="L282" s="1386">
        <v>0</v>
      </c>
      <c r="M282" s="1386">
        <v>-640</v>
      </c>
      <c r="N282" s="1386">
        <v>0</v>
      </c>
      <c r="O282" s="1386">
        <v>0</v>
      </c>
      <c r="P282" s="1386">
        <v>0</v>
      </c>
    </row>
    <row r="283" spans="1:16">
      <c r="B283" s="474" t="s">
        <v>1416</v>
      </c>
      <c r="D283" s="1386">
        <v>0</v>
      </c>
      <c r="E283" s="1386">
        <v>0</v>
      </c>
      <c r="F283" s="1386">
        <v>0</v>
      </c>
      <c r="G283" s="1386">
        <v>8989</v>
      </c>
      <c r="H283" s="1386">
        <v>0</v>
      </c>
      <c r="I283" s="1386">
        <v>0</v>
      </c>
      <c r="J283" s="1386">
        <v>0</v>
      </c>
      <c r="K283" s="1386">
        <v>0</v>
      </c>
      <c r="L283" s="1386">
        <v>0</v>
      </c>
      <c r="M283" s="1386">
        <v>-8989</v>
      </c>
      <c r="N283" s="1386">
        <v>0</v>
      </c>
      <c r="O283" s="1386">
        <v>0</v>
      </c>
      <c r="P283" s="1386">
        <v>0</v>
      </c>
    </row>
    <row r="284" spans="1:16">
      <c r="B284" s="474" t="s">
        <v>1201</v>
      </c>
      <c r="D284" s="1386">
        <v>0</v>
      </c>
      <c r="E284" s="1386">
        <v>0</v>
      </c>
      <c r="F284" s="1386">
        <v>0</v>
      </c>
      <c r="G284" s="1386">
        <v>0</v>
      </c>
      <c r="H284" s="1386">
        <v>0</v>
      </c>
      <c r="I284" s="1386">
        <v>0</v>
      </c>
      <c r="J284" s="1386">
        <v>0</v>
      </c>
      <c r="K284" s="1386">
        <v>0</v>
      </c>
      <c r="L284" s="1386">
        <v>0</v>
      </c>
      <c r="M284" s="1386">
        <v>-880</v>
      </c>
      <c r="N284" s="1386">
        <v>-880</v>
      </c>
      <c r="O284" s="1386">
        <v>-72</v>
      </c>
      <c r="P284" s="1386">
        <v>-952</v>
      </c>
    </row>
    <row r="285" spans="1:16" s="822" customFormat="1" ht="14.25" customHeight="1">
      <c r="A285" s="474"/>
      <c r="B285" s="474" t="s">
        <v>1517</v>
      </c>
      <c r="C285" s="474"/>
      <c r="D285" s="1386">
        <v>0</v>
      </c>
      <c r="E285" s="1386">
        <v>0</v>
      </c>
      <c r="F285" s="1386">
        <v>0</v>
      </c>
      <c r="G285" s="1386">
        <v>0</v>
      </c>
      <c r="H285" s="1386">
        <v>0</v>
      </c>
      <c r="I285" s="1386">
        <v>0</v>
      </c>
      <c r="J285" s="1386">
        <v>0</v>
      </c>
      <c r="K285" s="1386">
        <v>0</v>
      </c>
      <c r="L285" s="1386">
        <v>0</v>
      </c>
      <c r="M285" s="1386">
        <v>-2539</v>
      </c>
      <c r="N285" s="1386">
        <v>-2539</v>
      </c>
      <c r="O285" s="1386">
        <v>0</v>
      </c>
      <c r="P285" s="1386">
        <v>-2539</v>
      </c>
    </row>
    <row r="286" spans="1:16" ht="22.5" customHeight="1">
      <c r="A286" s="822" t="s">
        <v>1614</v>
      </c>
      <c r="B286" s="822"/>
      <c r="C286" s="822"/>
      <c r="D286" s="1385">
        <v>90729</v>
      </c>
      <c r="E286" s="1385">
        <v>-528</v>
      </c>
      <c r="F286" s="1385">
        <v>1987</v>
      </c>
      <c r="G286" s="1385">
        <v>47118</v>
      </c>
      <c r="H286" s="1385">
        <v>-365</v>
      </c>
      <c r="I286" s="1385">
        <v>0</v>
      </c>
      <c r="J286" s="1385">
        <v>-1527</v>
      </c>
      <c r="K286" s="1385">
        <v>5228</v>
      </c>
      <c r="L286" s="1385">
        <v>-6617</v>
      </c>
      <c r="M286" s="1385">
        <v>0</v>
      </c>
      <c r="N286" s="1385">
        <v>136025</v>
      </c>
      <c r="O286" s="1385">
        <v>10617</v>
      </c>
      <c r="P286" s="1385">
        <v>146642</v>
      </c>
    </row>
    <row r="287" spans="1:16" s="822" customFormat="1" ht="15" thickBot="1">
      <c r="A287" s="694" t="s">
        <v>1417</v>
      </c>
      <c r="B287" s="694"/>
      <c r="C287" s="694"/>
      <c r="D287" s="1047">
        <v>-6419</v>
      </c>
      <c r="E287" s="1047">
        <v>379</v>
      </c>
      <c r="F287" s="1047">
        <v>-336</v>
      </c>
      <c r="G287" s="1047">
        <v>6384</v>
      </c>
      <c r="H287" s="1047">
        <v>-837</v>
      </c>
      <c r="I287" s="1047">
        <v>0</v>
      </c>
      <c r="J287" s="1047">
        <v>4</v>
      </c>
      <c r="K287" s="1047">
        <v>-1045</v>
      </c>
      <c r="L287" s="1047">
        <v>1302</v>
      </c>
      <c r="M287" s="1047">
        <v>0</v>
      </c>
      <c r="N287" s="1047">
        <v>-568</v>
      </c>
      <c r="O287" s="1047">
        <v>-496</v>
      </c>
      <c r="P287" s="1047">
        <v>-1064</v>
      </c>
    </row>
    <row r="288" spans="1:16">
      <c r="A288" s="822" t="s">
        <v>1542</v>
      </c>
      <c r="B288" s="822"/>
      <c r="C288" s="822"/>
      <c r="D288" s="1385">
        <v>97148</v>
      </c>
      <c r="E288" s="1385">
        <v>-907</v>
      </c>
      <c r="F288" s="1385">
        <v>2323</v>
      </c>
      <c r="G288" s="1385">
        <v>40734</v>
      </c>
      <c r="H288" s="1385">
        <v>472</v>
      </c>
      <c r="I288" s="1385">
        <v>0</v>
      </c>
      <c r="J288" s="1385">
        <v>-1531</v>
      </c>
      <c r="K288" s="1385">
        <v>6273</v>
      </c>
      <c r="L288" s="1385">
        <v>-7919</v>
      </c>
      <c r="M288" s="1385">
        <v>0</v>
      </c>
      <c r="N288" s="1385">
        <v>136593</v>
      </c>
      <c r="O288" s="1385">
        <v>11113</v>
      </c>
      <c r="P288" s="1385">
        <v>147706</v>
      </c>
    </row>
    <row r="289" spans="1:16">
      <c r="A289" s="474" t="s">
        <v>174</v>
      </c>
      <c r="D289" s="1386">
        <v>0</v>
      </c>
      <c r="E289" s="1386">
        <v>374</v>
      </c>
      <c r="F289" s="1386">
        <v>-302</v>
      </c>
      <c r="G289" s="1386">
        <v>0</v>
      </c>
      <c r="H289" s="1386">
        <v>0</v>
      </c>
      <c r="I289" s="1386">
        <v>0</v>
      </c>
      <c r="J289" s="1386">
        <v>0</v>
      </c>
      <c r="K289" s="1386">
        <v>0</v>
      </c>
      <c r="L289" s="1386">
        <v>0</v>
      </c>
      <c r="M289" s="1386">
        <v>0</v>
      </c>
      <c r="N289" s="1386">
        <v>72</v>
      </c>
      <c r="O289" s="1386">
        <v>505</v>
      </c>
      <c r="P289" s="1386">
        <v>577</v>
      </c>
    </row>
    <row r="290" spans="1:16">
      <c r="B290" s="474" t="s">
        <v>1095</v>
      </c>
      <c r="D290" s="1386">
        <v>0</v>
      </c>
      <c r="E290" s="1386">
        <v>374</v>
      </c>
      <c r="F290" s="1386">
        <v>192</v>
      </c>
      <c r="G290" s="1386">
        <v>0</v>
      </c>
      <c r="H290" s="1386">
        <v>0</v>
      </c>
      <c r="I290" s="1386">
        <v>0</v>
      </c>
      <c r="J290" s="1386">
        <v>0</v>
      </c>
      <c r="K290" s="1386">
        <v>0</v>
      </c>
      <c r="L290" s="1386">
        <v>0</v>
      </c>
      <c r="M290" s="1386">
        <v>0</v>
      </c>
      <c r="N290" s="1386">
        <v>566</v>
      </c>
      <c r="O290" s="1386">
        <v>0</v>
      </c>
      <c r="P290" s="1386">
        <v>566</v>
      </c>
    </row>
    <row r="291" spans="1:16">
      <c r="B291" s="474" t="s">
        <v>1096</v>
      </c>
      <c r="D291" s="1386">
        <v>0</v>
      </c>
      <c r="E291" s="1386">
        <v>0</v>
      </c>
      <c r="F291" s="1386">
        <v>-494</v>
      </c>
      <c r="G291" s="1386">
        <v>0</v>
      </c>
      <c r="H291" s="1386">
        <v>0</v>
      </c>
      <c r="I291" s="1386">
        <v>0</v>
      </c>
      <c r="J291" s="1386">
        <v>0</v>
      </c>
      <c r="K291" s="1386">
        <v>0</v>
      </c>
      <c r="L291" s="1386">
        <v>0</v>
      </c>
      <c r="M291" s="1386">
        <v>0</v>
      </c>
      <c r="N291" s="1386">
        <v>-494</v>
      </c>
      <c r="O291" s="1386">
        <v>0</v>
      </c>
      <c r="P291" s="1386">
        <v>-494</v>
      </c>
    </row>
    <row r="292" spans="1:16">
      <c r="B292" s="474" t="s">
        <v>1443</v>
      </c>
      <c r="D292" s="1386">
        <v>0</v>
      </c>
      <c r="E292" s="1386">
        <v>0</v>
      </c>
      <c r="F292" s="1386">
        <v>0</v>
      </c>
      <c r="G292" s="1386">
        <v>0</v>
      </c>
      <c r="H292" s="1386">
        <v>0</v>
      </c>
      <c r="I292" s="1386">
        <v>0</v>
      </c>
      <c r="J292" s="1386">
        <v>0</v>
      </c>
      <c r="K292" s="1386">
        <v>0</v>
      </c>
      <c r="L292" s="1386">
        <v>0</v>
      </c>
      <c r="M292" s="1386">
        <v>0</v>
      </c>
      <c r="N292" s="1386">
        <v>0</v>
      </c>
      <c r="O292" s="1386">
        <v>505</v>
      </c>
      <c r="P292" s="1386">
        <v>505</v>
      </c>
    </row>
    <row r="293" spans="1:16">
      <c r="A293" s="474" t="s">
        <v>43</v>
      </c>
      <c r="D293" s="1386">
        <v>0</v>
      </c>
      <c r="E293" s="1386">
        <v>0</v>
      </c>
      <c r="F293" s="1386">
        <v>0</v>
      </c>
      <c r="G293" s="1386">
        <v>-1</v>
      </c>
      <c r="H293" s="1386">
        <v>0</v>
      </c>
      <c r="I293" s="1386">
        <v>0</v>
      </c>
      <c r="J293" s="1386">
        <v>0</v>
      </c>
      <c r="K293" s="1386">
        <v>0</v>
      </c>
      <c r="L293" s="1386">
        <v>0</v>
      </c>
      <c r="M293" s="1386">
        <v>0</v>
      </c>
      <c r="N293" s="1386">
        <v>-1</v>
      </c>
      <c r="O293" s="1386">
        <v>0</v>
      </c>
      <c r="P293" s="1386">
        <v>-1</v>
      </c>
    </row>
    <row r="294" spans="1:16">
      <c r="A294" s="474" t="s">
        <v>1574</v>
      </c>
      <c r="D294" s="1386">
        <v>0</v>
      </c>
      <c r="E294" s="1386">
        <v>0</v>
      </c>
      <c r="F294" s="1386">
        <v>0</v>
      </c>
      <c r="G294" s="1386">
        <v>166</v>
      </c>
      <c r="H294" s="1386">
        <v>0</v>
      </c>
      <c r="I294" s="1386">
        <v>0</v>
      </c>
      <c r="J294" s="1386">
        <v>0</v>
      </c>
      <c r="K294" s="1386">
        <v>0</v>
      </c>
      <c r="L294" s="1386">
        <v>0</v>
      </c>
      <c r="M294" s="1386">
        <v>0</v>
      </c>
      <c r="N294" s="1386">
        <v>166</v>
      </c>
      <c r="O294" s="1386">
        <v>0</v>
      </c>
      <c r="P294" s="1386">
        <v>166</v>
      </c>
    </row>
    <row r="295" spans="1:16">
      <c r="A295" s="474" t="s">
        <v>1446</v>
      </c>
      <c r="D295" s="1386">
        <v>0</v>
      </c>
      <c r="E295" s="1386">
        <v>0</v>
      </c>
      <c r="F295" s="1386">
        <v>0</v>
      </c>
      <c r="G295" s="1386">
        <v>0</v>
      </c>
      <c r="H295" s="1386">
        <v>0</v>
      </c>
      <c r="I295" s="1386">
        <v>0</v>
      </c>
      <c r="J295" s="1386">
        <v>0</v>
      </c>
      <c r="K295" s="1386">
        <v>0</v>
      </c>
      <c r="L295" s="1386">
        <v>0</v>
      </c>
      <c r="M295" s="1386">
        <v>73</v>
      </c>
      <c r="N295" s="1386">
        <v>73</v>
      </c>
      <c r="O295" s="1386">
        <v>0</v>
      </c>
      <c r="P295" s="1386">
        <v>73</v>
      </c>
    </row>
    <row r="296" spans="1:16">
      <c r="A296" s="474" t="s">
        <v>144</v>
      </c>
      <c r="D296" s="1386">
        <v>0</v>
      </c>
      <c r="E296" s="1386">
        <v>0</v>
      </c>
      <c r="F296" s="1386">
        <v>0</v>
      </c>
      <c r="G296" s="1386">
        <v>0</v>
      </c>
      <c r="H296" s="1386">
        <v>-1506</v>
      </c>
      <c r="I296" s="1386">
        <v>0</v>
      </c>
      <c r="J296" s="1386">
        <v>2</v>
      </c>
      <c r="K296" s="1386">
        <v>1382</v>
      </c>
      <c r="L296" s="1386">
        <v>-393</v>
      </c>
      <c r="M296" s="1386">
        <v>5414</v>
      </c>
      <c r="N296" s="1386">
        <v>4899</v>
      </c>
      <c r="O296" s="1386">
        <v>448</v>
      </c>
      <c r="P296" s="1386">
        <v>5347</v>
      </c>
    </row>
    <row r="297" spans="1:16">
      <c r="B297" s="474" t="s">
        <v>1471</v>
      </c>
      <c r="D297" s="1386">
        <v>0</v>
      </c>
      <c r="E297" s="1386">
        <v>0</v>
      </c>
      <c r="F297" s="1386">
        <v>0</v>
      </c>
      <c r="G297" s="1386">
        <v>0</v>
      </c>
      <c r="H297" s="1386">
        <v>0</v>
      </c>
      <c r="I297" s="1386">
        <v>0</v>
      </c>
      <c r="J297" s="1386">
        <v>0</v>
      </c>
      <c r="K297" s="1386">
        <v>0</v>
      </c>
      <c r="L297" s="1386">
        <v>0</v>
      </c>
      <c r="M297" s="1386">
        <v>5414</v>
      </c>
      <c r="N297" s="1386">
        <v>5414</v>
      </c>
      <c r="O297" s="1386">
        <v>448</v>
      </c>
      <c r="P297" s="1386">
        <v>5862</v>
      </c>
    </row>
    <row r="298" spans="1:16">
      <c r="B298" s="474" t="s">
        <v>236</v>
      </c>
      <c r="D298" s="1386">
        <v>0</v>
      </c>
      <c r="E298" s="1386">
        <v>0</v>
      </c>
      <c r="F298" s="1386">
        <v>0</v>
      </c>
      <c r="G298" s="1386">
        <v>0</v>
      </c>
      <c r="H298" s="1386">
        <v>-1506</v>
      </c>
      <c r="I298" s="1386">
        <v>0</v>
      </c>
      <c r="J298" s="1386">
        <v>2</v>
      </c>
      <c r="K298" s="1386">
        <v>1382</v>
      </c>
      <c r="L298" s="1386">
        <v>-393</v>
      </c>
      <c r="M298" s="1386">
        <v>0</v>
      </c>
      <c r="N298" s="1386">
        <v>-515</v>
      </c>
      <c r="O298" s="1386">
        <v>0</v>
      </c>
      <c r="P298" s="1386">
        <v>-515</v>
      </c>
    </row>
    <row r="299" spans="1:16">
      <c r="A299" s="474" t="s">
        <v>158</v>
      </c>
      <c r="D299" s="1386"/>
      <c r="E299" s="1386"/>
      <c r="F299" s="1386"/>
      <c r="G299" s="1386"/>
      <c r="H299" s="1386"/>
      <c r="I299" s="1386">
        <v>0</v>
      </c>
      <c r="J299" s="1386"/>
      <c r="K299" s="1386"/>
      <c r="L299" s="1386"/>
      <c r="M299" s="1386"/>
      <c r="N299" s="1386"/>
      <c r="O299" s="1386"/>
      <c r="P299" s="1386"/>
    </row>
    <row r="300" spans="1:16">
      <c r="B300" s="474" t="s">
        <v>157</v>
      </c>
      <c r="D300" s="1386">
        <v>0</v>
      </c>
      <c r="E300" s="1386">
        <v>0</v>
      </c>
      <c r="F300" s="1386">
        <v>0</v>
      </c>
      <c r="G300" s="1386">
        <v>270</v>
      </c>
      <c r="H300" s="1386">
        <v>0</v>
      </c>
      <c r="I300" s="1386">
        <v>0</v>
      </c>
      <c r="J300" s="1386">
        <v>0</v>
      </c>
      <c r="K300" s="1386">
        <v>0</v>
      </c>
      <c r="L300" s="1386">
        <v>0</v>
      </c>
      <c r="M300" s="1386">
        <v>-270</v>
      </c>
      <c r="N300" s="1386">
        <v>0</v>
      </c>
      <c r="O300" s="1386">
        <v>0</v>
      </c>
      <c r="P300" s="1386">
        <v>0</v>
      </c>
    </row>
    <row r="301" spans="1:16">
      <c r="B301" s="474" t="s">
        <v>1416</v>
      </c>
      <c r="D301" s="1386">
        <v>0</v>
      </c>
      <c r="E301" s="1386">
        <v>0</v>
      </c>
      <c r="F301" s="1386">
        <v>0</v>
      </c>
      <c r="G301" s="1386">
        <v>3784</v>
      </c>
      <c r="H301" s="1386">
        <v>0</v>
      </c>
      <c r="I301" s="1386">
        <v>0</v>
      </c>
      <c r="J301" s="1386">
        <v>0</v>
      </c>
      <c r="K301" s="1386">
        <v>0</v>
      </c>
      <c r="L301" s="1386">
        <v>0</v>
      </c>
      <c r="M301" s="1386">
        <v>-3784</v>
      </c>
      <c r="N301" s="1386">
        <v>0</v>
      </c>
      <c r="O301" s="1386">
        <v>0</v>
      </c>
      <c r="P301" s="1386">
        <v>0</v>
      </c>
    </row>
    <row r="302" spans="1:16">
      <c r="B302" s="474" t="s">
        <v>1201</v>
      </c>
      <c r="D302" s="1386">
        <v>0</v>
      </c>
      <c r="E302" s="1386">
        <v>0</v>
      </c>
      <c r="F302" s="1386">
        <v>0</v>
      </c>
      <c r="G302" s="1386">
        <v>0</v>
      </c>
      <c r="H302" s="1386">
        <v>0</v>
      </c>
      <c r="I302" s="1386">
        <v>0</v>
      </c>
      <c r="J302" s="1386">
        <v>0</v>
      </c>
      <c r="K302" s="1386">
        <v>0</v>
      </c>
      <c r="L302" s="1386">
        <v>0</v>
      </c>
      <c r="M302" s="1386">
        <v>-439</v>
      </c>
      <c r="N302" s="1386">
        <v>-439</v>
      </c>
      <c r="O302" s="1386">
        <v>-87</v>
      </c>
      <c r="P302" s="1386">
        <v>-526</v>
      </c>
    </row>
    <row r="303" spans="1:16">
      <c r="B303" s="474" t="s">
        <v>1517</v>
      </c>
      <c r="D303" s="1386">
        <v>0</v>
      </c>
      <c r="E303" s="1386">
        <v>0</v>
      </c>
      <c r="F303" s="1386">
        <v>0</v>
      </c>
      <c r="G303" s="1386">
        <v>0</v>
      </c>
      <c r="H303" s="1386">
        <v>0</v>
      </c>
      <c r="I303" s="1386">
        <v>0</v>
      </c>
      <c r="J303" s="1386">
        <v>0</v>
      </c>
      <c r="K303" s="1386">
        <v>0</v>
      </c>
      <c r="L303" s="1386">
        <v>0</v>
      </c>
      <c r="M303" s="1386">
        <v>-994</v>
      </c>
      <c r="N303" s="1386">
        <v>-994</v>
      </c>
      <c r="O303" s="1386">
        <v>0</v>
      </c>
      <c r="P303" s="1386">
        <v>-994</v>
      </c>
    </row>
    <row r="304" spans="1:16" s="822" customFormat="1">
      <c r="A304" s="822" t="s">
        <v>1543</v>
      </c>
      <c r="D304" s="1385">
        <v>97148</v>
      </c>
      <c r="E304" s="1385">
        <v>-533</v>
      </c>
      <c r="F304" s="1385">
        <v>2021</v>
      </c>
      <c r="G304" s="1385">
        <v>44953</v>
      </c>
      <c r="H304" s="1385">
        <v>-1034</v>
      </c>
      <c r="I304" s="1385">
        <v>0</v>
      </c>
      <c r="J304" s="1385">
        <v>-1529</v>
      </c>
      <c r="K304" s="1385">
        <v>7655</v>
      </c>
      <c r="L304" s="1385">
        <v>-8312</v>
      </c>
      <c r="M304" s="1385">
        <v>0</v>
      </c>
      <c r="N304" s="1385">
        <v>140369</v>
      </c>
      <c r="O304" s="1385">
        <v>11979</v>
      </c>
      <c r="P304" s="1385">
        <v>152348</v>
      </c>
    </row>
    <row r="305" spans="1:1023 1036:2043 2056:3063 3076:5118 5131:6138 6151:7158 7171:9213 9226:10233 10246:11253 11266:12288 12301:13308 13321:14328 14341:15348 15361:16383" ht="22.5" customHeight="1" thickBot="1">
      <c r="A305" s="1207" t="s">
        <v>1417</v>
      </c>
      <c r="B305" s="1207"/>
      <c r="C305" s="1207"/>
      <c r="D305" s="1047">
        <v>0</v>
      </c>
      <c r="E305" s="1047">
        <v>374</v>
      </c>
      <c r="F305" s="1047">
        <v>-302</v>
      </c>
      <c r="G305" s="1047">
        <v>4219</v>
      </c>
      <c r="H305" s="1047">
        <v>-1506</v>
      </c>
      <c r="I305" s="1047">
        <v>0</v>
      </c>
      <c r="J305" s="1047">
        <v>2</v>
      </c>
      <c r="K305" s="1047">
        <v>1382</v>
      </c>
      <c r="L305" s="1047">
        <v>-393</v>
      </c>
      <c r="M305" s="1047">
        <v>0</v>
      </c>
      <c r="N305" s="1047">
        <v>3776</v>
      </c>
      <c r="O305" s="1047">
        <v>866</v>
      </c>
      <c r="P305" s="1047">
        <v>4642</v>
      </c>
    </row>
    <row r="306" spans="1:1023 1036:2043 2056:3063 3076:5118 5131:6138 6151:7158 7171:9213 9226:10233 10246:11253 11266:12288 12301:13308 13321:14328 14341:15348 15361:16383" s="1088" customFormat="1">
      <c r="A306" s="822" t="s">
        <v>1410</v>
      </c>
      <c r="B306" s="822"/>
      <c r="C306" s="822"/>
      <c r="D306" s="1385">
        <v>97148</v>
      </c>
      <c r="E306" s="1385">
        <v>-1274</v>
      </c>
      <c r="F306" s="1385">
        <v>1979</v>
      </c>
      <c r="G306" s="1385">
        <v>36568</v>
      </c>
      <c r="H306" s="1385">
        <v>1262</v>
      </c>
      <c r="I306" s="1385">
        <v>0</v>
      </c>
      <c r="J306" s="1385">
        <f>-1338*0-1339</f>
        <v>-1339</v>
      </c>
      <c r="K306" s="1385">
        <f>1974*0+1975</f>
        <v>1975</v>
      </c>
      <c r="L306" s="1385">
        <v>-4332</v>
      </c>
      <c r="M306" s="1385">
        <v>0</v>
      </c>
      <c r="N306" s="1385">
        <v>131987</v>
      </c>
      <c r="O306" s="1385">
        <v>10861</v>
      </c>
      <c r="P306" s="1385">
        <v>142848</v>
      </c>
      <c r="Q306" s="822"/>
      <c r="R306" s="822"/>
      <c r="AE306" s="822"/>
      <c r="AF306" s="822"/>
      <c r="AG306" s="822"/>
      <c r="AT306" s="822"/>
      <c r="AU306" s="822"/>
      <c r="AV306" s="822"/>
      <c r="BI306" s="822"/>
      <c r="BJ306" s="822"/>
      <c r="BK306" s="822"/>
      <c r="BX306" s="822"/>
      <c r="BY306" s="822"/>
      <c r="BZ306" s="822"/>
      <c r="CM306" s="822"/>
      <c r="CN306" s="822"/>
      <c r="CO306" s="822"/>
      <c r="DB306" s="822"/>
      <c r="DC306" s="822"/>
      <c r="DD306" s="822"/>
      <c r="DQ306" s="822"/>
      <c r="DR306" s="822"/>
      <c r="DS306" s="822"/>
      <c r="EF306" s="822"/>
      <c r="EG306" s="822"/>
      <c r="EH306" s="822"/>
      <c r="EU306" s="822"/>
      <c r="EV306" s="822"/>
      <c r="EW306" s="822"/>
      <c r="FJ306" s="822"/>
      <c r="FK306" s="822"/>
      <c r="FL306" s="822"/>
      <c r="FY306" s="822"/>
      <c r="FZ306" s="822"/>
      <c r="GA306" s="822"/>
      <c r="GN306" s="822"/>
      <c r="GO306" s="822"/>
      <c r="GP306" s="822"/>
      <c r="HC306" s="822"/>
      <c r="HD306" s="822"/>
      <c r="HE306" s="822"/>
      <c r="HR306" s="822"/>
      <c r="HS306" s="822"/>
      <c r="HT306" s="822"/>
      <c r="IG306" s="822"/>
      <c r="IH306" s="822"/>
      <c r="II306" s="822"/>
      <c r="IV306" s="822"/>
      <c r="IW306" s="822"/>
      <c r="IX306" s="822"/>
      <c r="JK306" s="822"/>
      <c r="JL306" s="822"/>
      <c r="JM306" s="822"/>
      <c r="JZ306" s="822"/>
      <c r="KA306" s="822"/>
      <c r="KB306" s="822"/>
      <c r="KO306" s="822"/>
      <c r="KP306" s="822"/>
      <c r="KQ306" s="822"/>
      <c r="LD306" s="822"/>
      <c r="LE306" s="822"/>
      <c r="LF306" s="822"/>
      <c r="LS306" s="822"/>
      <c r="LT306" s="822"/>
      <c r="LU306" s="822"/>
      <c r="MH306" s="822"/>
      <c r="MI306" s="822"/>
      <c r="MJ306" s="822"/>
      <c r="MW306" s="822"/>
      <c r="MX306" s="822"/>
      <c r="MY306" s="822"/>
      <c r="NL306" s="822"/>
      <c r="NM306" s="822"/>
      <c r="NN306" s="822"/>
      <c r="OA306" s="822"/>
      <c r="OB306" s="822"/>
      <c r="OC306" s="822"/>
      <c r="OP306" s="822"/>
      <c r="OQ306" s="822"/>
      <c r="OR306" s="822"/>
      <c r="PE306" s="822"/>
      <c r="PF306" s="822"/>
      <c r="PG306" s="822"/>
      <c r="PT306" s="822"/>
      <c r="PU306" s="822"/>
      <c r="PV306" s="822"/>
      <c r="QI306" s="822"/>
      <c r="QJ306" s="822"/>
      <c r="QK306" s="822"/>
      <c r="QX306" s="822"/>
      <c r="QY306" s="822"/>
      <c r="QZ306" s="822"/>
      <c r="RM306" s="822"/>
      <c r="RN306" s="822"/>
      <c r="RO306" s="822"/>
      <c r="SB306" s="822"/>
      <c r="SC306" s="822"/>
      <c r="SD306" s="822"/>
      <c r="SQ306" s="822"/>
      <c r="SR306" s="822"/>
      <c r="SS306" s="822"/>
      <c r="TF306" s="822"/>
      <c r="TG306" s="822"/>
      <c r="TH306" s="822"/>
      <c r="TU306" s="822"/>
      <c r="TV306" s="822"/>
      <c r="TW306" s="822"/>
      <c r="UJ306" s="822"/>
      <c r="UK306" s="822"/>
      <c r="UL306" s="822"/>
      <c r="UY306" s="822"/>
      <c r="UZ306" s="822"/>
      <c r="VA306" s="822"/>
      <c r="VN306" s="822"/>
      <c r="VO306" s="822"/>
      <c r="VP306" s="822"/>
      <c r="WC306" s="822"/>
      <c r="WD306" s="822"/>
      <c r="WE306" s="822"/>
      <c r="WR306" s="822"/>
      <c r="WS306" s="822"/>
      <c r="WT306" s="822"/>
      <c r="XG306" s="822"/>
      <c r="XH306" s="822"/>
      <c r="XI306" s="822"/>
      <c r="XV306" s="822"/>
      <c r="XW306" s="822"/>
      <c r="XX306" s="822"/>
      <c r="YK306" s="822"/>
      <c r="YL306" s="822"/>
      <c r="YM306" s="822"/>
      <c r="YZ306" s="822"/>
      <c r="ZA306" s="822"/>
      <c r="ZB306" s="822"/>
      <c r="ZO306" s="822"/>
      <c r="ZP306" s="822"/>
      <c r="ZQ306" s="822"/>
      <c r="AAD306" s="822"/>
      <c r="AAE306" s="822"/>
      <c r="AAF306" s="822"/>
      <c r="AAS306" s="822"/>
      <c r="AAT306" s="822"/>
      <c r="AAU306" s="822"/>
      <c r="ABH306" s="822"/>
      <c r="ABI306" s="822"/>
      <c r="ABJ306" s="822"/>
      <c r="ABW306" s="822"/>
      <c r="ABX306" s="822"/>
      <c r="ABY306" s="822"/>
      <c r="ACL306" s="822"/>
      <c r="ACM306" s="822"/>
      <c r="ACN306" s="822"/>
      <c r="ADA306" s="822"/>
      <c r="ADB306" s="822"/>
      <c r="ADC306" s="822"/>
      <c r="ADP306" s="822"/>
      <c r="ADQ306" s="822"/>
      <c r="ADR306" s="822"/>
      <c r="AEE306" s="822"/>
      <c r="AEF306" s="822"/>
      <c r="AEG306" s="822"/>
      <c r="AET306" s="822"/>
      <c r="AEU306" s="822"/>
      <c r="AEV306" s="822"/>
      <c r="AFI306" s="822"/>
      <c r="AFJ306" s="822"/>
      <c r="AFK306" s="822"/>
      <c r="AFX306" s="822"/>
      <c r="AFY306" s="822"/>
      <c r="AFZ306" s="822"/>
      <c r="AGM306" s="822"/>
      <c r="AGN306" s="822"/>
      <c r="AGO306" s="822"/>
      <c r="AHB306" s="822"/>
      <c r="AHC306" s="822"/>
      <c r="AHD306" s="822"/>
      <c r="AHQ306" s="822"/>
      <c r="AHR306" s="822"/>
      <c r="AHS306" s="822"/>
      <c r="AIF306" s="822"/>
      <c r="AIG306" s="822"/>
      <c r="AIH306" s="822"/>
      <c r="AIU306" s="822"/>
      <c r="AIV306" s="822"/>
      <c r="AIW306" s="822"/>
      <c r="AJJ306" s="822"/>
      <c r="AJK306" s="822"/>
      <c r="AJL306" s="822"/>
      <c r="AJY306" s="822"/>
      <c r="AJZ306" s="822"/>
      <c r="AKA306" s="822"/>
      <c r="AKN306" s="822"/>
      <c r="AKO306" s="822"/>
      <c r="AKP306" s="822"/>
      <c r="ALC306" s="822"/>
      <c r="ALD306" s="822"/>
      <c r="ALE306" s="822"/>
      <c r="ALR306" s="822"/>
      <c r="ALS306" s="822"/>
      <c r="ALT306" s="822"/>
      <c r="AMG306" s="822"/>
      <c r="AMH306" s="822"/>
      <c r="AMI306" s="822"/>
      <c r="AMV306" s="822"/>
      <c r="AMW306" s="822"/>
      <c r="AMX306" s="822"/>
      <c r="ANK306" s="822"/>
      <c r="ANL306" s="822"/>
      <c r="ANM306" s="822"/>
      <c r="ANZ306" s="822"/>
      <c r="AOA306" s="822"/>
      <c r="AOB306" s="822"/>
      <c r="AOO306" s="822"/>
      <c r="AOP306" s="822"/>
      <c r="AOQ306" s="822"/>
      <c r="APD306" s="822"/>
      <c r="APE306" s="822"/>
      <c r="APF306" s="822"/>
      <c r="APS306" s="822"/>
      <c r="APT306" s="822"/>
      <c r="APU306" s="822"/>
      <c r="AQH306" s="822"/>
      <c r="AQI306" s="822"/>
      <c r="AQJ306" s="822"/>
      <c r="AQW306" s="822"/>
      <c r="AQX306" s="822"/>
      <c r="AQY306" s="822"/>
      <c r="ARL306" s="822"/>
      <c r="ARM306" s="822"/>
      <c r="ARN306" s="822"/>
      <c r="ASA306" s="822"/>
      <c r="ASB306" s="822"/>
      <c r="ASC306" s="822"/>
      <c r="ASP306" s="822"/>
      <c r="ASQ306" s="822"/>
      <c r="ASR306" s="822"/>
      <c r="ATE306" s="822"/>
      <c r="ATF306" s="822"/>
      <c r="ATG306" s="822"/>
      <c r="ATT306" s="822"/>
      <c r="ATU306" s="822"/>
      <c r="ATV306" s="822"/>
      <c r="AUI306" s="822"/>
      <c r="AUJ306" s="822"/>
      <c r="AUK306" s="822"/>
      <c r="AUX306" s="822"/>
      <c r="AUY306" s="822"/>
      <c r="AUZ306" s="822"/>
      <c r="AVM306" s="822"/>
      <c r="AVN306" s="822"/>
      <c r="AVO306" s="822"/>
      <c r="AWB306" s="822"/>
      <c r="AWC306" s="822"/>
      <c r="AWD306" s="822"/>
      <c r="AWQ306" s="822"/>
      <c r="AWR306" s="822"/>
      <c r="AWS306" s="822"/>
      <c r="AXF306" s="822"/>
      <c r="AXG306" s="822"/>
      <c r="AXH306" s="822"/>
      <c r="AXU306" s="822"/>
      <c r="AXV306" s="822"/>
      <c r="AXW306" s="822"/>
      <c r="AYJ306" s="822"/>
      <c r="AYK306" s="822"/>
      <c r="AYL306" s="822"/>
      <c r="AYY306" s="822"/>
      <c r="AYZ306" s="822"/>
      <c r="AZA306" s="822"/>
      <c r="AZN306" s="822"/>
      <c r="AZO306" s="822"/>
      <c r="AZP306" s="822"/>
      <c r="BAC306" s="822"/>
      <c r="BAD306" s="822"/>
      <c r="BAE306" s="822"/>
      <c r="BAR306" s="822"/>
      <c r="BAS306" s="822"/>
      <c r="BAT306" s="822"/>
      <c r="BBG306" s="822"/>
      <c r="BBH306" s="822"/>
      <c r="BBI306" s="822"/>
      <c r="BBV306" s="822"/>
      <c r="BBW306" s="822"/>
      <c r="BBX306" s="822"/>
      <c r="BCK306" s="822"/>
      <c r="BCL306" s="822"/>
      <c r="BCM306" s="822"/>
      <c r="BCZ306" s="822"/>
      <c r="BDA306" s="822"/>
      <c r="BDB306" s="822"/>
      <c r="BDO306" s="822"/>
      <c r="BDP306" s="822"/>
      <c r="BDQ306" s="822"/>
      <c r="BED306" s="822"/>
      <c r="BEE306" s="822"/>
      <c r="BEF306" s="822"/>
      <c r="BES306" s="822"/>
      <c r="BET306" s="822"/>
      <c r="BEU306" s="822"/>
      <c r="BFH306" s="822"/>
      <c r="BFI306" s="822"/>
      <c r="BFJ306" s="822"/>
      <c r="BFW306" s="822"/>
      <c r="BFX306" s="822"/>
      <c r="BFY306" s="822"/>
      <c r="BGL306" s="822"/>
      <c r="BGM306" s="822"/>
      <c r="BGN306" s="822"/>
      <c r="BHA306" s="822"/>
      <c r="BHB306" s="822"/>
      <c r="BHC306" s="822"/>
      <c r="BHP306" s="822"/>
      <c r="BHQ306" s="822"/>
      <c r="BHR306" s="822"/>
      <c r="BIE306" s="822"/>
      <c r="BIF306" s="822"/>
      <c r="BIG306" s="822"/>
      <c r="BIT306" s="822"/>
      <c r="BIU306" s="822"/>
      <c r="BIV306" s="822"/>
      <c r="BJI306" s="822"/>
      <c r="BJJ306" s="822"/>
      <c r="BJK306" s="822"/>
      <c r="BJX306" s="822"/>
      <c r="BJY306" s="822"/>
      <c r="BJZ306" s="822"/>
      <c r="BKM306" s="822"/>
      <c r="BKN306" s="822"/>
      <c r="BKO306" s="822"/>
      <c r="BLB306" s="822"/>
      <c r="BLC306" s="822"/>
      <c r="BLD306" s="822"/>
      <c r="BLQ306" s="822"/>
      <c r="BLR306" s="822"/>
      <c r="BLS306" s="822"/>
      <c r="BMF306" s="822"/>
      <c r="BMG306" s="822"/>
      <c r="BMH306" s="822"/>
      <c r="BMU306" s="822"/>
      <c r="BMV306" s="822"/>
      <c r="BMW306" s="822"/>
      <c r="BNJ306" s="822"/>
      <c r="BNK306" s="822"/>
      <c r="BNL306" s="822"/>
      <c r="BNY306" s="822"/>
      <c r="BNZ306" s="822"/>
      <c r="BOA306" s="822"/>
      <c r="BON306" s="822"/>
      <c r="BOO306" s="822"/>
      <c r="BOP306" s="822"/>
      <c r="BPC306" s="822"/>
      <c r="BPD306" s="822"/>
      <c r="BPE306" s="822"/>
      <c r="BPR306" s="822"/>
      <c r="BPS306" s="822"/>
      <c r="BPT306" s="822"/>
      <c r="BQG306" s="822"/>
      <c r="BQH306" s="822"/>
      <c r="BQI306" s="822"/>
      <c r="BQV306" s="822"/>
      <c r="BQW306" s="822"/>
      <c r="BQX306" s="822"/>
      <c r="BRK306" s="822"/>
      <c r="BRL306" s="822"/>
      <c r="BRM306" s="822"/>
      <c r="BRZ306" s="822"/>
      <c r="BSA306" s="822"/>
      <c r="BSB306" s="822"/>
      <c r="BSO306" s="822"/>
      <c r="BSP306" s="822"/>
      <c r="BSQ306" s="822"/>
      <c r="BTD306" s="822"/>
      <c r="BTE306" s="822"/>
      <c r="BTF306" s="822"/>
      <c r="BTS306" s="822"/>
      <c r="BTT306" s="822"/>
      <c r="BTU306" s="822"/>
      <c r="BUH306" s="822"/>
      <c r="BUI306" s="822"/>
      <c r="BUJ306" s="822"/>
      <c r="BUW306" s="822"/>
      <c r="BUX306" s="822"/>
      <c r="BUY306" s="822"/>
      <c r="BVL306" s="822"/>
      <c r="BVM306" s="822"/>
      <c r="BVN306" s="822"/>
      <c r="BWA306" s="822"/>
      <c r="BWB306" s="822"/>
      <c r="BWC306" s="822"/>
      <c r="BWP306" s="822"/>
      <c r="BWQ306" s="822"/>
      <c r="BWR306" s="822"/>
      <c r="BXE306" s="822"/>
      <c r="BXF306" s="822"/>
      <c r="BXG306" s="822"/>
      <c r="BXT306" s="822"/>
      <c r="BXU306" s="822"/>
      <c r="BXV306" s="822"/>
      <c r="BYI306" s="822"/>
      <c r="BYJ306" s="822"/>
      <c r="BYK306" s="822"/>
      <c r="BYX306" s="822"/>
      <c r="BYY306" s="822"/>
      <c r="BYZ306" s="822"/>
      <c r="BZM306" s="822"/>
      <c r="BZN306" s="822"/>
      <c r="BZO306" s="822"/>
      <c r="CAB306" s="822"/>
      <c r="CAC306" s="822"/>
      <c r="CAD306" s="822"/>
      <c r="CAQ306" s="822"/>
      <c r="CAR306" s="822"/>
      <c r="CAS306" s="822"/>
      <c r="CBF306" s="822"/>
      <c r="CBG306" s="822"/>
      <c r="CBH306" s="822"/>
      <c r="CBU306" s="822"/>
      <c r="CBV306" s="822"/>
      <c r="CBW306" s="822"/>
      <c r="CCJ306" s="822"/>
      <c r="CCK306" s="822"/>
      <c r="CCL306" s="822"/>
      <c r="CCY306" s="822"/>
      <c r="CCZ306" s="822"/>
      <c r="CDA306" s="822"/>
      <c r="CDN306" s="822"/>
      <c r="CDO306" s="822"/>
      <c r="CDP306" s="822"/>
      <c r="CEC306" s="822"/>
      <c r="CED306" s="822"/>
      <c r="CEE306" s="822"/>
      <c r="CER306" s="822"/>
      <c r="CES306" s="822"/>
      <c r="CET306" s="822"/>
      <c r="CFG306" s="822"/>
      <c r="CFH306" s="822"/>
      <c r="CFI306" s="822"/>
      <c r="CFV306" s="822"/>
      <c r="CFW306" s="822"/>
      <c r="CFX306" s="822"/>
      <c r="CGK306" s="822"/>
      <c r="CGL306" s="822"/>
      <c r="CGM306" s="822"/>
      <c r="CGZ306" s="822"/>
      <c r="CHA306" s="822"/>
      <c r="CHB306" s="822"/>
      <c r="CHO306" s="822"/>
      <c r="CHP306" s="822"/>
      <c r="CHQ306" s="822"/>
      <c r="CID306" s="822"/>
      <c r="CIE306" s="822"/>
      <c r="CIF306" s="822"/>
      <c r="CIS306" s="822"/>
      <c r="CIT306" s="822"/>
      <c r="CIU306" s="822"/>
      <c r="CJH306" s="822"/>
      <c r="CJI306" s="822"/>
      <c r="CJJ306" s="822"/>
      <c r="CJW306" s="822"/>
      <c r="CJX306" s="822"/>
      <c r="CJY306" s="822"/>
      <c r="CKL306" s="822"/>
      <c r="CKM306" s="822"/>
      <c r="CKN306" s="822"/>
      <c r="CLA306" s="822"/>
      <c r="CLB306" s="822"/>
      <c r="CLC306" s="822"/>
      <c r="CLP306" s="822"/>
      <c r="CLQ306" s="822"/>
      <c r="CLR306" s="822"/>
      <c r="CME306" s="822"/>
      <c r="CMF306" s="822"/>
      <c r="CMG306" s="822"/>
      <c r="CMT306" s="822"/>
      <c r="CMU306" s="822"/>
      <c r="CMV306" s="822"/>
      <c r="CNI306" s="822"/>
      <c r="CNJ306" s="822"/>
      <c r="CNK306" s="822"/>
      <c r="CNX306" s="822"/>
      <c r="CNY306" s="822"/>
      <c r="CNZ306" s="822"/>
      <c r="COM306" s="822"/>
      <c r="CON306" s="822"/>
      <c r="COO306" s="822"/>
      <c r="CPB306" s="822"/>
      <c r="CPC306" s="822"/>
      <c r="CPD306" s="822"/>
      <c r="CPQ306" s="822"/>
      <c r="CPR306" s="822"/>
      <c r="CPS306" s="822"/>
      <c r="CQF306" s="822"/>
      <c r="CQG306" s="822"/>
      <c r="CQH306" s="822"/>
      <c r="CQU306" s="822"/>
      <c r="CQV306" s="822"/>
      <c r="CQW306" s="822"/>
      <c r="CRJ306" s="822"/>
      <c r="CRK306" s="822"/>
      <c r="CRL306" s="822"/>
      <c r="CRY306" s="822"/>
      <c r="CRZ306" s="822"/>
      <c r="CSA306" s="822"/>
      <c r="CSN306" s="822"/>
      <c r="CSO306" s="822"/>
      <c r="CSP306" s="822"/>
      <c r="CTC306" s="822"/>
      <c r="CTD306" s="822"/>
      <c r="CTE306" s="822"/>
      <c r="CTR306" s="822"/>
      <c r="CTS306" s="822"/>
      <c r="CTT306" s="822"/>
      <c r="CUG306" s="822"/>
      <c r="CUH306" s="822"/>
      <c r="CUI306" s="822"/>
      <c r="CUV306" s="822"/>
      <c r="CUW306" s="822"/>
      <c r="CUX306" s="822"/>
      <c r="CVK306" s="822"/>
      <c r="CVL306" s="822"/>
      <c r="CVM306" s="822"/>
      <c r="CVZ306" s="822"/>
      <c r="CWA306" s="822"/>
      <c r="CWB306" s="822"/>
      <c r="CWO306" s="822"/>
      <c r="CWP306" s="822"/>
      <c r="CWQ306" s="822"/>
      <c r="CXD306" s="822"/>
      <c r="CXE306" s="822"/>
      <c r="CXF306" s="822"/>
      <c r="CXS306" s="822"/>
      <c r="CXT306" s="822"/>
      <c r="CXU306" s="822"/>
      <c r="CYH306" s="822"/>
      <c r="CYI306" s="822"/>
      <c r="CYJ306" s="822"/>
      <c r="CYW306" s="822"/>
      <c r="CYX306" s="822"/>
      <c r="CYY306" s="822"/>
      <c r="CZL306" s="822"/>
      <c r="CZM306" s="822"/>
      <c r="CZN306" s="822"/>
      <c r="DAA306" s="822"/>
      <c r="DAB306" s="822"/>
      <c r="DAC306" s="822"/>
      <c r="DAP306" s="822"/>
      <c r="DAQ306" s="822"/>
      <c r="DAR306" s="822"/>
      <c r="DBE306" s="822"/>
      <c r="DBF306" s="822"/>
      <c r="DBG306" s="822"/>
      <c r="DBT306" s="822"/>
      <c r="DBU306" s="822"/>
      <c r="DBV306" s="822"/>
      <c r="DCI306" s="822"/>
      <c r="DCJ306" s="822"/>
      <c r="DCK306" s="822"/>
      <c r="DCX306" s="822"/>
      <c r="DCY306" s="822"/>
      <c r="DCZ306" s="822"/>
      <c r="DDM306" s="822"/>
      <c r="DDN306" s="822"/>
      <c r="DDO306" s="822"/>
      <c r="DEB306" s="822"/>
      <c r="DEC306" s="822"/>
      <c r="DED306" s="822"/>
      <c r="DEQ306" s="822"/>
      <c r="DER306" s="822"/>
      <c r="DES306" s="822"/>
      <c r="DFF306" s="822"/>
      <c r="DFG306" s="822"/>
      <c r="DFH306" s="822"/>
      <c r="DFU306" s="822"/>
      <c r="DFV306" s="822"/>
      <c r="DFW306" s="822"/>
      <c r="DGJ306" s="822"/>
      <c r="DGK306" s="822"/>
      <c r="DGL306" s="822"/>
      <c r="DGY306" s="822"/>
      <c r="DGZ306" s="822"/>
      <c r="DHA306" s="822"/>
      <c r="DHN306" s="822"/>
      <c r="DHO306" s="822"/>
      <c r="DHP306" s="822"/>
      <c r="DIC306" s="822"/>
      <c r="DID306" s="822"/>
      <c r="DIE306" s="822"/>
      <c r="DIR306" s="822"/>
      <c r="DIS306" s="822"/>
      <c r="DIT306" s="822"/>
      <c r="DJG306" s="822"/>
      <c r="DJH306" s="822"/>
      <c r="DJI306" s="822"/>
      <c r="DJV306" s="822"/>
      <c r="DJW306" s="822"/>
      <c r="DJX306" s="822"/>
      <c r="DKK306" s="822"/>
      <c r="DKL306" s="822"/>
      <c r="DKM306" s="822"/>
      <c r="DKZ306" s="822"/>
      <c r="DLA306" s="822"/>
      <c r="DLB306" s="822"/>
      <c r="DLO306" s="822"/>
      <c r="DLP306" s="822"/>
      <c r="DLQ306" s="822"/>
      <c r="DMD306" s="822"/>
      <c r="DME306" s="822"/>
      <c r="DMF306" s="822"/>
      <c r="DMS306" s="822"/>
      <c r="DMT306" s="822"/>
      <c r="DMU306" s="822"/>
      <c r="DNH306" s="822"/>
      <c r="DNI306" s="822"/>
      <c r="DNJ306" s="822"/>
      <c r="DNW306" s="822"/>
      <c r="DNX306" s="822"/>
      <c r="DNY306" s="822"/>
      <c r="DOL306" s="822"/>
      <c r="DOM306" s="822"/>
      <c r="DON306" s="822"/>
      <c r="DPA306" s="822"/>
      <c r="DPB306" s="822"/>
      <c r="DPC306" s="822"/>
      <c r="DPP306" s="822"/>
      <c r="DPQ306" s="822"/>
      <c r="DPR306" s="822"/>
      <c r="DQE306" s="822"/>
      <c r="DQF306" s="822"/>
      <c r="DQG306" s="822"/>
      <c r="DQT306" s="822"/>
      <c r="DQU306" s="822"/>
      <c r="DQV306" s="822"/>
      <c r="DRI306" s="822"/>
      <c r="DRJ306" s="822"/>
      <c r="DRK306" s="822"/>
      <c r="DRX306" s="822"/>
      <c r="DRY306" s="822"/>
      <c r="DRZ306" s="822"/>
      <c r="DSM306" s="822"/>
      <c r="DSN306" s="822"/>
      <c r="DSO306" s="822"/>
      <c r="DTB306" s="822"/>
      <c r="DTC306" s="822"/>
      <c r="DTD306" s="822"/>
      <c r="DTQ306" s="822"/>
      <c r="DTR306" s="822"/>
      <c r="DTS306" s="822"/>
      <c r="DUF306" s="822"/>
      <c r="DUG306" s="822"/>
      <c r="DUH306" s="822"/>
      <c r="DUU306" s="822"/>
      <c r="DUV306" s="822"/>
      <c r="DUW306" s="822"/>
      <c r="DVJ306" s="822"/>
      <c r="DVK306" s="822"/>
      <c r="DVL306" s="822"/>
      <c r="DVY306" s="822"/>
      <c r="DVZ306" s="822"/>
      <c r="DWA306" s="822"/>
      <c r="DWN306" s="822"/>
      <c r="DWO306" s="822"/>
      <c r="DWP306" s="822"/>
      <c r="DXC306" s="822"/>
      <c r="DXD306" s="822"/>
      <c r="DXE306" s="822"/>
      <c r="DXR306" s="822"/>
      <c r="DXS306" s="822"/>
      <c r="DXT306" s="822"/>
      <c r="DYG306" s="822"/>
      <c r="DYH306" s="822"/>
      <c r="DYI306" s="822"/>
      <c r="DYV306" s="822"/>
      <c r="DYW306" s="822"/>
      <c r="DYX306" s="822"/>
      <c r="DZK306" s="822"/>
      <c r="DZL306" s="822"/>
      <c r="DZM306" s="822"/>
      <c r="DZZ306" s="822"/>
      <c r="EAA306" s="822"/>
      <c r="EAB306" s="822"/>
      <c r="EAO306" s="822"/>
      <c r="EAP306" s="822"/>
      <c r="EAQ306" s="822"/>
      <c r="EBD306" s="822"/>
      <c r="EBE306" s="822"/>
      <c r="EBF306" s="822"/>
      <c r="EBS306" s="822"/>
      <c r="EBT306" s="822"/>
      <c r="EBU306" s="822"/>
      <c r="ECH306" s="822"/>
      <c r="ECI306" s="822"/>
      <c r="ECJ306" s="822"/>
      <c r="ECW306" s="822"/>
      <c r="ECX306" s="822"/>
      <c r="ECY306" s="822"/>
      <c r="EDL306" s="822"/>
      <c r="EDM306" s="822"/>
      <c r="EDN306" s="822"/>
      <c r="EEA306" s="822"/>
      <c r="EEB306" s="822"/>
      <c r="EEC306" s="822"/>
      <c r="EEP306" s="822"/>
      <c r="EEQ306" s="822"/>
      <c r="EER306" s="822"/>
      <c r="EFE306" s="822"/>
      <c r="EFF306" s="822"/>
      <c r="EFG306" s="822"/>
      <c r="EFT306" s="822"/>
      <c r="EFU306" s="822"/>
      <c r="EFV306" s="822"/>
      <c r="EGI306" s="822"/>
      <c r="EGJ306" s="822"/>
      <c r="EGK306" s="822"/>
      <c r="EGX306" s="822"/>
      <c r="EGY306" s="822"/>
      <c r="EGZ306" s="822"/>
      <c r="EHM306" s="822"/>
      <c r="EHN306" s="822"/>
      <c r="EHO306" s="822"/>
      <c r="EIB306" s="822"/>
      <c r="EIC306" s="822"/>
      <c r="EID306" s="822"/>
      <c r="EIQ306" s="822"/>
      <c r="EIR306" s="822"/>
      <c r="EIS306" s="822"/>
      <c r="EJF306" s="822"/>
      <c r="EJG306" s="822"/>
      <c r="EJH306" s="822"/>
      <c r="EJU306" s="822"/>
      <c r="EJV306" s="822"/>
      <c r="EJW306" s="822"/>
      <c r="EKJ306" s="822"/>
      <c r="EKK306" s="822"/>
      <c r="EKL306" s="822"/>
      <c r="EKY306" s="822"/>
      <c r="EKZ306" s="822"/>
      <c r="ELA306" s="822"/>
      <c r="ELN306" s="822"/>
      <c r="ELO306" s="822"/>
      <c r="ELP306" s="822"/>
      <c r="EMC306" s="822"/>
      <c r="EMD306" s="822"/>
      <c r="EME306" s="822"/>
      <c r="EMR306" s="822"/>
      <c r="EMS306" s="822"/>
      <c r="EMT306" s="822"/>
      <c r="ENG306" s="822"/>
      <c r="ENH306" s="822"/>
      <c r="ENI306" s="822"/>
      <c r="ENV306" s="822"/>
      <c r="ENW306" s="822"/>
      <c r="ENX306" s="822"/>
      <c r="EOK306" s="822"/>
      <c r="EOL306" s="822"/>
      <c r="EOM306" s="822"/>
      <c r="EOZ306" s="822"/>
      <c r="EPA306" s="822"/>
      <c r="EPB306" s="822"/>
      <c r="EPO306" s="822"/>
      <c r="EPP306" s="822"/>
      <c r="EPQ306" s="822"/>
      <c r="EQD306" s="822"/>
      <c r="EQE306" s="822"/>
      <c r="EQF306" s="822"/>
      <c r="EQS306" s="822"/>
      <c r="EQT306" s="822"/>
      <c r="EQU306" s="822"/>
      <c r="ERH306" s="822"/>
      <c r="ERI306" s="822"/>
      <c r="ERJ306" s="822"/>
      <c r="ERW306" s="822"/>
      <c r="ERX306" s="822"/>
      <c r="ERY306" s="822"/>
      <c r="ESL306" s="822"/>
      <c r="ESM306" s="822"/>
      <c r="ESN306" s="822"/>
      <c r="ETA306" s="822"/>
      <c r="ETB306" s="822"/>
      <c r="ETC306" s="822"/>
      <c r="ETP306" s="822"/>
      <c r="ETQ306" s="822"/>
      <c r="ETR306" s="822"/>
      <c r="EUE306" s="822"/>
      <c r="EUF306" s="822"/>
      <c r="EUG306" s="822"/>
      <c r="EUT306" s="822"/>
      <c r="EUU306" s="822"/>
      <c r="EUV306" s="822"/>
      <c r="EVI306" s="822"/>
      <c r="EVJ306" s="822"/>
      <c r="EVK306" s="822"/>
      <c r="EVX306" s="822"/>
      <c r="EVY306" s="822"/>
      <c r="EVZ306" s="822"/>
      <c r="EWM306" s="822"/>
      <c r="EWN306" s="822"/>
      <c r="EWO306" s="822"/>
      <c r="EXB306" s="822"/>
      <c r="EXC306" s="822"/>
      <c r="EXD306" s="822"/>
      <c r="EXQ306" s="822"/>
      <c r="EXR306" s="822"/>
      <c r="EXS306" s="822"/>
      <c r="EYF306" s="822"/>
      <c r="EYG306" s="822"/>
      <c r="EYH306" s="822"/>
      <c r="EYU306" s="822"/>
      <c r="EYV306" s="822"/>
      <c r="EYW306" s="822"/>
      <c r="EZJ306" s="822"/>
      <c r="EZK306" s="822"/>
      <c r="EZL306" s="822"/>
      <c r="EZY306" s="822"/>
      <c r="EZZ306" s="822"/>
      <c r="FAA306" s="822"/>
      <c r="FAN306" s="822"/>
      <c r="FAO306" s="822"/>
      <c r="FAP306" s="822"/>
      <c r="FBC306" s="822"/>
      <c r="FBD306" s="822"/>
      <c r="FBE306" s="822"/>
      <c r="FBR306" s="822"/>
      <c r="FBS306" s="822"/>
      <c r="FBT306" s="822"/>
      <c r="FCG306" s="822"/>
      <c r="FCH306" s="822"/>
      <c r="FCI306" s="822"/>
      <c r="FCV306" s="822"/>
      <c r="FCW306" s="822"/>
      <c r="FCX306" s="822"/>
      <c r="FDK306" s="822"/>
      <c r="FDL306" s="822"/>
      <c r="FDM306" s="822"/>
      <c r="FDZ306" s="822"/>
      <c r="FEA306" s="822"/>
      <c r="FEB306" s="822"/>
      <c r="FEO306" s="822"/>
      <c r="FEP306" s="822"/>
      <c r="FEQ306" s="822"/>
      <c r="FFD306" s="822"/>
      <c r="FFE306" s="822"/>
      <c r="FFF306" s="822"/>
      <c r="FFS306" s="822"/>
      <c r="FFT306" s="822"/>
      <c r="FFU306" s="822"/>
      <c r="FGH306" s="822"/>
      <c r="FGI306" s="822"/>
      <c r="FGJ306" s="822"/>
      <c r="FGW306" s="822"/>
      <c r="FGX306" s="822"/>
      <c r="FGY306" s="822"/>
      <c r="FHL306" s="822"/>
      <c r="FHM306" s="822"/>
      <c r="FHN306" s="822"/>
      <c r="FIA306" s="822"/>
      <c r="FIB306" s="822"/>
      <c r="FIC306" s="822"/>
      <c r="FIP306" s="822"/>
      <c r="FIQ306" s="822"/>
      <c r="FIR306" s="822"/>
      <c r="FJE306" s="822"/>
      <c r="FJF306" s="822"/>
      <c r="FJG306" s="822"/>
      <c r="FJT306" s="822"/>
      <c r="FJU306" s="822"/>
      <c r="FJV306" s="822"/>
      <c r="FKI306" s="822"/>
      <c r="FKJ306" s="822"/>
      <c r="FKK306" s="822"/>
      <c r="FKX306" s="822"/>
      <c r="FKY306" s="822"/>
      <c r="FKZ306" s="822"/>
      <c r="FLM306" s="822"/>
      <c r="FLN306" s="822"/>
      <c r="FLO306" s="822"/>
      <c r="FMB306" s="822"/>
      <c r="FMC306" s="822"/>
      <c r="FMD306" s="822"/>
      <c r="FMQ306" s="822"/>
      <c r="FMR306" s="822"/>
      <c r="FMS306" s="822"/>
      <c r="FNF306" s="822"/>
      <c r="FNG306" s="822"/>
      <c r="FNH306" s="822"/>
      <c r="FNU306" s="822"/>
      <c r="FNV306" s="822"/>
      <c r="FNW306" s="822"/>
      <c r="FOJ306" s="822"/>
      <c r="FOK306" s="822"/>
      <c r="FOL306" s="822"/>
      <c r="FOY306" s="822"/>
      <c r="FOZ306" s="822"/>
      <c r="FPA306" s="822"/>
      <c r="FPN306" s="822"/>
      <c r="FPO306" s="822"/>
      <c r="FPP306" s="822"/>
      <c r="FQC306" s="822"/>
      <c r="FQD306" s="822"/>
      <c r="FQE306" s="822"/>
      <c r="FQR306" s="822"/>
      <c r="FQS306" s="822"/>
      <c r="FQT306" s="822"/>
      <c r="FRG306" s="822"/>
      <c r="FRH306" s="822"/>
      <c r="FRI306" s="822"/>
      <c r="FRV306" s="822"/>
      <c r="FRW306" s="822"/>
      <c r="FRX306" s="822"/>
      <c r="FSK306" s="822"/>
      <c r="FSL306" s="822"/>
      <c r="FSM306" s="822"/>
      <c r="FSZ306" s="822"/>
      <c r="FTA306" s="822"/>
      <c r="FTB306" s="822"/>
      <c r="FTO306" s="822"/>
      <c r="FTP306" s="822"/>
      <c r="FTQ306" s="822"/>
      <c r="FUD306" s="822"/>
      <c r="FUE306" s="822"/>
      <c r="FUF306" s="822"/>
      <c r="FUS306" s="822"/>
      <c r="FUT306" s="822"/>
      <c r="FUU306" s="822"/>
      <c r="FVH306" s="822"/>
      <c r="FVI306" s="822"/>
      <c r="FVJ306" s="822"/>
      <c r="FVW306" s="822"/>
      <c r="FVX306" s="822"/>
      <c r="FVY306" s="822"/>
      <c r="FWL306" s="822"/>
      <c r="FWM306" s="822"/>
      <c r="FWN306" s="822"/>
      <c r="FXA306" s="822"/>
      <c r="FXB306" s="822"/>
      <c r="FXC306" s="822"/>
      <c r="FXP306" s="822"/>
      <c r="FXQ306" s="822"/>
      <c r="FXR306" s="822"/>
      <c r="FYE306" s="822"/>
      <c r="FYF306" s="822"/>
      <c r="FYG306" s="822"/>
      <c r="FYT306" s="822"/>
      <c r="FYU306" s="822"/>
      <c r="FYV306" s="822"/>
      <c r="FZI306" s="822"/>
      <c r="FZJ306" s="822"/>
      <c r="FZK306" s="822"/>
      <c r="FZX306" s="822"/>
      <c r="FZY306" s="822"/>
      <c r="FZZ306" s="822"/>
      <c r="GAM306" s="822"/>
      <c r="GAN306" s="822"/>
      <c r="GAO306" s="822"/>
      <c r="GBB306" s="822"/>
      <c r="GBC306" s="822"/>
      <c r="GBD306" s="822"/>
      <c r="GBQ306" s="822"/>
      <c r="GBR306" s="822"/>
      <c r="GBS306" s="822"/>
      <c r="GCF306" s="822"/>
      <c r="GCG306" s="822"/>
      <c r="GCH306" s="822"/>
      <c r="GCU306" s="822"/>
      <c r="GCV306" s="822"/>
      <c r="GCW306" s="822"/>
      <c r="GDJ306" s="822"/>
      <c r="GDK306" s="822"/>
      <c r="GDL306" s="822"/>
      <c r="GDY306" s="822"/>
      <c r="GDZ306" s="822"/>
      <c r="GEA306" s="822"/>
      <c r="GEN306" s="822"/>
      <c r="GEO306" s="822"/>
      <c r="GEP306" s="822"/>
      <c r="GFC306" s="822"/>
      <c r="GFD306" s="822"/>
      <c r="GFE306" s="822"/>
      <c r="GFR306" s="822"/>
      <c r="GFS306" s="822"/>
      <c r="GFT306" s="822"/>
      <c r="GGG306" s="822"/>
      <c r="GGH306" s="822"/>
      <c r="GGI306" s="822"/>
      <c r="GGV306" s="822"/>
      <c r="GGW306" s="822"/>
      <c r="GGX306" s="822"/>
      <c r="GHK306" s="822"/>
      <c r="GHL306" s="822"/>
      <c r="GHM306" s="822"/>
      <c r="GHZ306" s="822"/>
      <c r="GIA306" s="822"/>
      <c r="GIB306" s="822"/>
      <c r="GIO306" s="822"/>
      <c r="GIP306" s="822"/>
      <c r="GIQ306" s="822"/>
      <c r="GJD306" s="822"/>
      <c r="GJE306" s="822"/>
      <c r="GJF306" s="822"/>
      <c r="GJS306" s="822"/>
      <c r="GJT306" s="822"/>
      <c r="GJU306" s="822"/>
      <c r="GKH306" s="822"/>
      <c r="GKI306" s="822"/>
      <c r="GKJ306" s="822"/>
      <c r="GKW306" s="822"/>
      <c r="GKX306" s="822"/>
      <c r="GKY306" s="822"/>
      <c r="GLL306" s="822"/>
      <c r="GLM306" s="822"/>
      <c r="GLN306" s="822"/>
      <c r="GMA306" s="822"/>
      <c r="GMB306" s="822"/>
      <c r="GMC306" s="822"/>
      <c r="GMP306" s="822"/>
      <c r="GMQ306" s="822"/>
      <c r="GMR306" s="822"/>
      <c r="GNE306" s="822"/>
      <c r="GNF306" s="822"/>
      <c r="GNG306" s="822"/>
      <c r="GNT306" s="822"/>
      <c r="GNU306" s="822"/>
      <c r="GNV306" s="822"/>
      <c r="GOI306" s="822"/>
      <c r="GOJ306" s="822"/>
      <c r="GOK306" s="822"/>
      <c r="GOX306" s="822"/>
      <c r="GOY306" s="822"/>
      <c r="GOZ306" s="822"/>
      <c r="GPM306" s="822"/>
      <c r="GPN306" s="822"/>
      <c r="GPO306" s="822"/>
      <c r="GQB306" s="822"/>
      <c r="GQC306" s="822"/>
      <c r="GQD306" s="822"/>
      <c r="GQQ306" s="822"/>
      <c r="GQR306" s="822"/>
      <c r="GQS306" s="822"/>
      <c r="GRF306" s="822"/>
      <c r="GRG306" s="822"/>
      <c r="GRH306" s="822"/>
      <c r="GRU306" s="822"/>
      <c r="GRV306" s="822"/>
      <c r="GRW306" s="822"/>
      <c r="GSJ306" s="822"/>
      <c r="GSK306" s="822"/>
      <c r="GSL306" s="822"/>
      <c r="GSY306" s="822"/>
      <c r="GSZ306" s="822"/>
      <c r="GTA306" s="822"/>
      <c r="GTN306" s="822"/>
      <c r="GTO306" s="822"/>
      <c r="GTP306" s="822"/>
      <c r="GUC306" s="822"/>
      <c r="GUD306" s="822"/>
      <c r="GUE306" s="822"/>
      <c r="GUR306" s="822"/>
      <c r="GUS306" s="822"/>
      <c r="GUT306" s="822"/>
      <c r="GVG306" s="822"/>
      <c r="GVH306" s="822"/>
      <c r="GVI306" s="822"/>
      <c r="GVV306" s="822"/>
      <c r="GVW306" s="822"/>
      <c r="GVX306" s="822"/>
      <c r="GWK306" s="822"/>
      <c r="GWL306" s="822"/>
      <c r="GWM306" s="822"/>
      <c r="GWZ306" s="822"/>
      <c r="GXA306" s="822"/>
      <c r="GXB306" s="822"/>
      <c r="GXO306" s="822"/>
      <c r="GXP306" s="822"/>
      <c r="GXQ306" s="822"/>
      <c r="GYD306" s="822"/>
      <c r="GYE306" s="822"/>
      <c r="GYF306" s="822"/>
      <c r="GYS306" s="822"/>
      <c r="GYT306" s="822"/>
      <c r="GYU306" s="822"/>
      <c r="GZH306" s="822"/>
      <c r="GZI306" s="822"/>
      <c r="GZJ306" s="822"/>
      <c r="GZW306" s="822"/>
      <c r="GZX306" s="822"/>
      <c r="GZY306" s="822"/>
      <c r="HAL306" s="822"/>
      <c r="HAM306" s="822"/>
      <c r="HAN306" s="822"/>
      <c r="HBA306" s="822"/>
      <c r="HBB306" s="822"/>
      <c r="HBC306" s="822"/>
      <c r="HBP306" s="822"/>
      <c r="HBQ306" s="822"/>
      <c r="HBR306" s="822"/>
      <c r="HCE306" s="822"/>
      <c r="HCF306" s="822"/>
      <c r="HCG306" s="822"/>
      <c r="HCT306" s="822"/>
      <c r="HCU306" s="822"/>
      <c r="HCV306" s="822"/>
      <c r="HDI306" s="822"/>
      <c r="HDJ306" s="822"/>
      <c r="HDK306" s="822"/>
      <c r="HDX306" s="822"/>
      <c r="HDY306" s="822"/>
      <c r="HDZ306" s="822"/>
      <c r="HEM306" s="822"/>
      <c r="HEN306" s="822"/>
      <c r="HEO306" s="822"/>
      <c r="HFB306" s="822"/>
      <c r="HFC306" s="822"/>
      <c r="HFD306" s="822"/>
      <c r="HFQ306" s="822"/>
      <c r="HFR306" s="822"/>
      <c r="HFS306" s="822"/>
      <c r="HGF306" s="822"/>
      <c r="HGG306" s="822"/>
      <c r="HGH306" s="822"/>
      <c r="HGU306" s="822"/>
      <c r="HGV306" s="822"/>
      <c r="HGW306" s="822"/>
      <c r="HHJ306" s="822"/>
      <c r="HHK306" s="822"/>
      <c r="HHL306" s="822"/>
      <c r="HHY306" s="822"/>
      <c r="HHZ306" s="822"/>
      <c r="HIA306" s="822"/>
      <c r="HIN306" s="822"/>
      <c r="HIO306" s="822"/>
      <c r="HIP306" s="822"/>
      <c r="HJC306" s="822"/>
      <c r="HJD306" s="822"/>
      <c r="HJE306" s="822"/>
      <c r="HJR306" s="822"/>
      <c r="HJS306" s="822"/>
      <c r="HJT306" s="822"/>
      <c r="HKG306" s="822"/>
      <c r="HKH306" s="822"/>
      <c r="HKI306" s="822"/>
      <c r="HKV306" s="822"/>
      <c r="HKW306" s="822"/>
      <c r="HKX306" s="822"/>
      <c r="HLK306" s="822"/>
      <c r="HLL306" s="822"/>
      <c r="HLM306" s="822"/>
      <c r="HLZ306" s="822"/>
      <c r="HMA306" s="822"/>
      <c r="HMB306" s="822"/>
      <c r="HMO306" s="822"/>
      <c r="HMP306" s="822"/>
      <c r="HMQ306" s="822"/>
      <c r="HND306" s="822"/>
      <c r="HNE306" s="822"/>
      <c r="HNF306" s="822"/>
      <c r="HNS306" s="822"/>
      <c r="HNT306" s="822"/>
      <c r="HNU306" s="822"/>
      <c r="HOH306" s="822"/>
      <c r="HOI306" s="822"/>
      <c r="HOJ306" s="822"/>
      <c r="HOW306" s="822"/>
      <c r="HOX306" s="822"/>
      <c r="HOY306" s="822"/>
      <c r="HPL306" s="822"/>
      <c r="HPM306" s="822"/>
      <c r="HPN306" s="822"/>
      <c r="HQA306" s="822"/>
      <c r="HQB306" s="822"/>
      <c r="HQC306" s="822"/>
      <c r="HQP306" s="822"/>
      <c r="HQQ306" s="822"/>
      <c r="HQR306" s="822"/>
      <c r="HRE306" s="822"/>
      <c r="HRF306" s="822"/>
      <c r="HRG306" s="822"/>
      <c r="HRT306" s="822"/>
      <c r="HRU306" s="822"/>
      <c r="HRV306" s="822"/>
      <c r="HSI306" s="822"/>
      <c r="HSJ306" s="822"/>
      <c r="HSK306" s="822"/>
      <c r="HSX306" s="822"/>
      <c r="HSY306" s="822"/>
      <c r="HSZ306" s="822"/>
      <c r="HTM306" s="822"/>
      <c r="HTN306" s="822"/>
      <c r="HTO306" s="822"/>
      <c r="HUB306" s="822"/>
      <c r="HUC306" s="822"/>
      <c r="HUD306" s="822"/>
      <c r="HUQ306" s="822"/>
      <c r="HUR306" s="822"/>
      <c r="HUS306" s="822"/>
      <c r="HVF306" s="822"/>
      <c r="HVG306" s="822"/>
      <c r="HVH306" s="822"/>
      <c r="HVU306" s="822"/>
      <c r="HVV306" s="822"/>
      <c r="HVW306" s="822"/>
      <c r="HWJ306" s="822"/>
      <c r="HWK306" s="822"/>
      <c r="HWL306" s="822"/>
      <c r="HWY306" s="822"/>
      <c r="HWZ306" s="822"/>
      <c r="HXA306" s="822"/>
      <c r="HXN306" s="822"/>
      <c r="HXO306" s="822"/>
      <c r="HXP306" s="822"/>
      <c r="HYC306" s="822"/>
      <c r="HYD306" s="822"/>
      <c r="HYE306" s="822"/>
      <c r="HYR306" s="822"/>
      <c r="HYS306" s="822"/>
      <c r="HYT306" s="822"/>
      <c r="HZG306" s="822"/>
      <c r="HZH306" s="822"/>
      <c r="HZI306" s="822"/>
      <c r="HZV306" s="822"/>
      <c r="HZW306" s="822"/>
      <c r="HZX306" s="822"/>
      <c r="IAK306" s="822"/>
      <c r="IAL306" s="822"/>
      <c r="IAM306" s="822"/>
      <c r="IAZ306" s="822"/>
      <c r="IBA306" s="822"/>
      <c r="IBB306" s="822"/>
      <c r="IBO306" s="822"/>
      <c r="IBP306" s="822"/>
      <c r="IBQ306" s="822"/>
      <c r="ICD306" s="822"/>
      <c r="ICE306" s="822"/>
      <c r="ICF306" s="822"/>
      <c r="ICS306" s="822"/>
      <c r="ICT306" s="822"/>
      <c r="ICU306" s="822"/>
      <c r="IDH306" s="822"/>
      <c r="IDI306" s="822"/>
      <c r="IDJ306" s="822"/>
      <c r="IDW306" s="822"/>
      <c r="IDX306" s="822"/>
      <c r="IDY306" s="822"/>
      <c r="IEL306" s="822"/>
      <c r="IEM306" s="822"/>
      <c r="IEN306" s="822"/>
      <c r="IFA306" s="822"/>
      <c r="IFB306" s="822"/>
      <c r="IFC306" s="822"/>
      <c r="IFP306" s="822"/>
      <c r="IFQ306" s="822"/>
      <c r="IFR306" s="822"/>
      <c r="IGE306" s="822"/>
      <c r="IGF306" s="822"/>
      <c r="IGG306" s="822"/>
      <c r="IGT306" s="822"/>
      <c r="IGU306" s="822"/>
      <c r="IGV306" s="822"/>
      <c r="IHI306" s="822"/>
      <c r="IHJ306" s="822"/>
      <c r="IHK306" s="822"/>
      <c r="IHX306" s="822"/>
      <c r="IHY306" s="822"/>
      <c r="IHZ306" s="822"/>
      <c r="IIM306" s="822"/>
      <c r="IIN306" s="822"/>
      <c r="IIO306" s="822"/>
      <c r="IJB306" s="822"/>
      <c r="IJC306" s="822"/>
      <c r="IJD306" s="822"/>
      <c r="IJQ306" s="822"/>
      <c r="IJR306" s="822"/>
      <c r="IJS306" s="822"/>
      <c r="IKF306" s="822"/>
      <c r="IKG306" s="822"/>
      <c r="IKH306" s="822"/>
      <c r="IKU306" s="822"/>
      <c r="IKV306" s="822"/>
      <c r="IKW306" s="822"/>
      <c r="ILJ306" s="822"/>
      <c r="ILK306" s="822"/>
      <c r="ILL306" s="822"/>
      <c r="ILY306" s="822"/>
      <c r="ILZ306" s="822"/>
      <c r="IMA306" s="822"/>
      <c r="IMN306" s="822"/>
      <c r="IMO306" s="822"/>
      <c r="IMP306" s="822"/>
      <c r="INC306" s="822"/>
      <c r="IND306" s="822"/>
      <c r="INE306" s="822"/>
      <c r="INR306" s="822"/>
      <c r="INS306" s="822"/>
      <c r="INT306" s="822"/>
      <c r="IOG306" s="822"/>
      <c r="IOH306" s="822"/>
      <c r="IOI306" s="822"/>
      <c r="IOV306" s="822"/>
      <c r="IOW306" s="822"/>
      <c r="IOX306" s="822"/>
      <c r="IPK306" s="822"/>
      <c r="IPL306" s="822"/>
      <c r="IPM306" s="822"/>
      <c r="IPZ306" s="822"/>
      <c r="IQA306" s="822"/>
      <c r="IQB306" s="822"/>
      <c r="IQO306" s="822"/>
      <c r="IQP306" s="822"/>
      <c r="IQQ306" s="822"/>
      <c r="IRD306" s="822"/>
      <c r="IRE306" s="822"/>
      <c r="IRF306" s="822"/>
      <c r="IRS306" s="822"/>
      <c r="IRT306" s="822"/>
      <c r="IRU306" s="822"/>
      <c r="ISH306" s="822"/>
      <c r="ISI306" s="822"/>
      <c r="ISJ306" s="822"/>
      <c r="ISW306" s="822"/>
      <c r="ISX306" s="822"/>
      <c r="ISY306" s="822"/>
      <c r="ITL306" s="822"/>
      <c r="ITM306" s="822"/>
      <c r="ITN306" s="822"/>
      <c r="IUA306" s="822"/>
      <c r="IUB306" s="822"/>
      <c r="IUC306" s="822"/>
      <c r="IUP306" s="822"/>
      <c r="IUQ306" s="822"/>
      <c r="IUR306" s="822"/>
      <c r="IVE306" s="822"/>
      <c r="IVF306" s="822"/>
      <c r="IVG306" s="822"/>
      <c r="IVT306" s="822"/>
      <c r="IVU306" s="822"/>
      <c r="IVV306" s="822"/>
      <c r="IWI306" s="822"/>
      <c r="IWJ306" s="822"/>
      <c r="IWK306" s="822"/>
      <c r="IWX306" s="822"/>
      <c r="IWY306" s="822"/>
      <c r="IWZ306" s="822"/>
      <c r="IXM306" s="822"/>
      <c r="IXN306" s="822"/>
      <c r="IXO306" s="822"/>
      <c r="IYB306" s="822"/>
      <c r="IYC306" s="822"/>
      <c r="IYD306" s="822"/>
      <c r="IYQ306" s="822"/>
      <c r="IYR306" s="822"/>
      <c r="IYS306" s="822"/>
      <c r="IZF306" s="822"/>
      <c r="IZG306" s="822"/>
      <c r="IZH306" s="822"/>
      <c r="IZU306" s="822"/>
      <c r="IZV306" s="822"/>
      <c r="IZW306" s="822"/>
      <c r="JAJ306" s="822"/>
      <c r="JAK306" s="822"/>
      <c r="JAL306" s="822"/>
      <c r="JAY306" s="822"/>
      <c r="JAZ306" s="822"/>
      <c r="JBA306" s="822"/>
      <c r="JBN306" s="822"/>
      <c r="JBO306" s="822"/>
      <c r="JBP306" s="822"/>
      <c r="JCC306" s="822"/>
      <c r="JCD306" s="822"/>
      <c r="JCE306" s="822"/>
      <c r="JCR306" s="822"/>
      <c r="JCS306" s="822"/>
      <c r="JCT306" s="822"/>
      <c r="JDG306" s="822"/>
      <c r="JDH306" s="822"/>
      <c r="JDI306" s="822"/>
      <c r="JDV306" s="822"/>
      <c r="JDW306" s="822"/>
      <c r="JDX306" s="822"/>
      <c r="JEK306" s="822"/>
      <c r="JEL306" s="822"/>
      <c r="JEM306" s="822"/>
      <c r="JEZ306" s="822"/>
      <c r="JFA306" s="822"/>
      <c r="JFB306" s="822"/>
      <c r="JFO306" s="822"/>
      <c r="JFP306" s="822"/>
      <c r="JFQ306" s="822"/>
      <c r="JGD306" s="822"/>
      <c r="JGE306" s="822"/>
      <c r="JGF306" s="822"/>
      <c r="JGS306" s="822"/>
      <c r="JGT306" s="822"/>
      <c r="JGU306" s="822"/>
      <c r="JHH306" s="822"/>
      <c r="JHI306" s="822"/>
      <c r="JHJ306" s="822"/>
      <c r="JHW306" s="822"/>
      <c r="JHX306" s="822"/>
      <c r="JHY306" s="822"/>
      <c r="JIL306" s="822"/>
      <c r="JIM306" s="822"/>
      <c r="JIN306" s="822"/>
      <c r="JJA306" s="822"/>
      <c r="JJB306" s="822"/>
      <c r="JJC306" s="822"/>
      <c r="JJP306" s="822"/>
      <c r="JJQ306" s="822"/>
      <c r="JJR306" s="822"/>
      <c r="JKE306" s="822"/>
      <c r="JKF306" s="822"/>
      <c r="JKG306" s="822"/>
      <c r="JKT306" s="822"/>
      <c r="JKU306" s="822"/>
      <c r="JKV306" s="822"/>
      <c r="JLI306" s="822"/>
      <c r="JLJ306" s="822"/>
      <c r="JLK306" s="822"/>
      <c r="JLX306" s="822"/>
      <c r="JLY306" s="822"/>
      <c r="JLZ306" s="822"/>
      <c r="JMM306" s="822"/>
      <c r="JMN306" s="822"/>
      <c r="JMO306" s="822"/>
      <c r="JNB306" s="822"/>
      <c r="JNC306" s="822"/>
      <c r="JND306" s="822"/>
      <c r="JNQ306" s="822"/>
      <c r="JNR306" s="822"/>
      <c r="JNS306" s="822"/>
      <c r="JOF306" s="822"/>
      <c r="JOG306" s="822"/>
      <c r="JOH306" s="822"/>
      <c r="JOU306" s="822"/>
      <c r="JOV306" s="822"/>
      <c r="JOW306" s="822"/>
      <c r="JPJ306" s="822"/>
      <c r="JPK306" s="822"/>
      <c r="JPL306" s="822"/>
      <c r="JPY306" s="822"/>
      <c r="JPZ306" s="822"/>
      <c r="JQA306" s="822"/>
      <c r="JQN306" s="822"/>
      <c r="JQO306" s="822"/>
      <c r="JQP306" s="822"/>
      <c r="JRC306" s="822"/>
      <c r="JRD306" s="822"/>
      <c r="JRE306" s="822"/>
      <c r="JRR306" s="822"/>
      <c r="JRS306" s="822"/>
      <c r="JRT306" s="822"/>
      <c r="JSG306" s="822"/>
      <c r="JSH306" s="822"/>
      <c r="JSI306" s="822"/>
      <c r="JSV306" s="822"/>
      <c r="JSW306" s="822"/>
      <c r="JSX306" s="822"/>
      <c r="JTK306" s="822"/>
      <c r="JTL306" s="822"/>
      <c r="JTM306" s="822"/>
      <c r="JTZ306" s="822"/>
      <c r="JUA306" s="822"/>
      <c r="JUB306" s="822"/>
      <c r="JUO306" s="822"/>
      <c r="JUP306" s="822"/>
      <c r="JUQ306" s="822"/>
      <c r="JVD306" s="822"/>
      <c r="JVE306" s="822"/>
      <c r="JVF306" s="822"/>
      <c r="JVS306" s="822"/>
      <c r="JVT306" s="822"/>
      <c r="JVU306" s="822"/>
      <c r="JWH306" s="822"/>
      <c r="JWI306" s="822"/>
      <c r="JWJ306" s="822"/>
      <c r="JWW306" s="822"/>
      <c r="JWX306" s="822"/>
      <c r="JWY306" s="822"/>
      <c r="JXL306" s="822"/>
      <c r="JXM306" s="822"/>
      <c r="JXN306" s="822"/>
      <c r="JYA306" s="822"/>
      <c r="JYB306" s="822"/>
      <c r="JYC306" s="822"/>
      <c r="JYP306" s="822"/>
      <c r="JYQ306" s="822"/>
      <c r="JYR306" s="822"/>
      <c r="JZE306" s="822"/>
      <c r="JZF306" s="822"/>
      <c r="JZG306" s="822"/>
      <c r="JZT306" s="822"/>
      <c r="JZU306" s="822"/>
      <c r="JZV306" s="822"/>
      <c r="KAI306" s="822"/>
      <c r="KAJ306" s="822"/>
      <c r="KAK306" s="822"/>
      <c r="KAX306" s="822"/>
      <c r="KAY306" s="822"/>
      <c r="KAZ306" s="822"/>
      <c r="KBM306" s="822"/>
      <c r="KBN306" s="822"/>
      <c r="KBO306" s="822"/>
      <c r="KCB306" s="822"/>
      <c r="KCC306" s="822"/>
      <c r="KCD306" s="822"/>
      <c r="KCQ306" s="822"/>
      <c r="KCR306" s="822"/>
      <c r="KCS306" s="822"/>
      <c r="KDF306" s="822"/>
      <c r="KDG306" s="822"/>
      <c r="KDH306" s="822"/>
      <c r="KDU306" s="822"/>
      <c r="KDV306" s="822"/>
      <c r="KDW306" s="822"/>
      <c r="KEJ306" s="822"/>
      <c r="KEK306" s="822"/>
      <c r="KEL306" s="822"/>
      <c r="KEY306" s="822"/>
      <c r="KEZ306" s="822"/>
      <c r="KFA306" s="822"/>
      <c r="KFN306" s="822"/>
      <c r="KFO306" s="822"/>
      <c r="KFP306" s="822"/>
      <c r="KGC306" s="822"/>
      <c r="KGD306" s="822"/>
      <c r="KGE306" s="822"/>
      <c r="KGR306" s="822"/>
      <c r="KGS306" s="822"/>
      <c r="KGT306" s="822"/>
      <c r="KHG306" s="822"/>
      <c r="KHH306" s="822"/>
      <c r="KHI306" s="822"/>
      <c r="KHV306" s="822"/>
      <c r="KHW306" s="822"/>
      <c r="KHX306" s="822"/>
      <c r="KIK306" s="822"/>
      <c r="KIL306" s="822"/>
      <c r="KIM306" s="822"/>
      <c r="KIZ306" s="822"/>
      <c r="KJA306" s="822"/>
      <c r="KJB306" s="822"/>
      <c r="KJO306" s="822"/>
      <c r="KJP306" s="822"/>
      <c r="KJQ306" s="822"/>
      <c r="KKD306" s="822"/>
      <c r="KKE306" s="822"/>
      <c r="KKF306" s="822"/>
      <c r="KKS306" s="822"/>
      <c r="KKT306" s="822"/>
      <c r="KKU306" s="822"/>
      <c r="KLH306" s="822"/>
      <c r="KLI306" s="822"/>
      <c r="KLJ306" s="822"/>
      <c r="KLW306" s="822"/>
      <c r="KLX306" s="822"/>
      <c r="KLY306" s="822"/>
      <c r="KML306" s="822"/>
      <c r="KMM306" s="822"/>
      <c r="KMN306" s="822"/>
      <c r="KNA306" s="822"/>
      <c r="KNB306" s="822"/>
      <c r="KNC306" s="822"/>
      <c r="KNP306" s="822"/>
      <c r="KNQ306" s="822"/>
      <c r="KNR306" s="822"/>
      <c r="KOE306" s="822"/>
      <c r="KOF306" s="822"/>
      <c r="KOG306" s="822"/>
      <c r="KOT306" s="822"/>
      <c r="KOU306" s="822"/>
      <c r="KOV306" s="822"/>
      <c r="KPI306" s="822"/>
      <c r="KPJ306" s="822"/>
      <c r="KPK306" s="822"/>
      <c r="KPX306" s="822"/>
      <c r="KPY306" s="822"/>
      <c r="KPZ306" s="822"/>
      <c r="KQM306" s="822"/>
      <c r="KQN306" s="822"/>
      <c r="KQO306" s="822"/>
      <c r="KRB306" s="822"/>
      <c r="KRC306" s="822"/>
      <c r="KRD306" s="822"/>
      <c r="KRQ306" s="822"/>
      <c r="KRR306" s="822"/>
      <c r="KRS306" s="822"/>
      <c r="KSF306" s="822"/>
      <c r="KSG306" s="822"/>
      <c r="KSH306" s="822"/>
      <c r="KSU306" s="822"/>
      <c r="KSV306" s="822"/>
      <c r="KSW306" s="822"/>
      <c r="KTJ306" s="822"/>
      <c r="KTK306" s="822"/>
      <c r="KTL306" s="822"/>
      <c r="KTY306" s="822"/>
      <c r="KTZ306" s="822"/>
      <c r="KUA306" s="822"/>
      <c r="KUN306" s="822"/>
      <c r="KUO306" s="822"/>
      <c r="KUP306" s="822"/>
      <c r="KVC306" s="822"/>
      <c r="KVD306" s="822"/>
      <c r="KVE306" s="822"/>
      <c r="KVR306" s="822"/>
      <c r="KVS306" s="822"/>
      <c r="KVT306" s="822"/>
      <c r="KWG306" s="822"/>
      <c r="KWH306" s="822"/>
      <c r="KWI306" s="822"/>
      <c r="KWV306" s="822"/>
      <c r="KWW306" s="822"/>
      <c r="KWX306" s="822"/>
      <c r="KXK306" s="822"/>
      <c r="KXL306" s="822"/>
      <c r="KXM306" s="822"/>
      <c r="KXZ306" s="822"/>
      <c r="KYA306" s="822"/>
      <c r="KYB306" s="822"/>
      <c r="KYO306" s="822"/>
      <c r="KYP306" s="822"/>
      <c r="KYQ306" s="822"/>
      <c r="KZD306" s="822"/>
      <c r="KZE306" s="822"/>
      <c r="KZF306" s="822"/>
      <c r="KZS306" s="822"/>
      <c r="KZT306" s="822"/>
      <c r="KZU306" s="822"/>
      <c r="LAH306" s="822"/>
      <c r="LAI306" s="822"/>
      <c r="LAJ306" s="822"/>
      <c r="LAW306" s="822"/>
      <c r="LAX306" s="822"/>
      <c r="LAY306" s="822"/>
      <c r="LBL306" s="822"/>
      <c r="LBM306" s="822"/>
      <c r="LBN306" s="822"/>
      <c r="LCA306" s="822"/>
      <c r="LCB306" s="822"/>
      <c r="LCC306" s="822"/>
      <c r="LCP306" s="822"/>
      <c r="LCQ306" s="822"/>
      <c r="LCR306" s="822"/>
      <c r="LDE306" s="822"/>
      <c r="LDF306" s="822"/>
      <c r="LDG306" s="822"/>
      <c r="LDT306" s="822"/>
      <c r="LDU306" s="822"/>
      <c r="LDV306" s="822"/>
      <c r="LEI306" s="822"/>
      <c r="LEJ306" s="822"/>
      <c r="LEK306" s="822"/>
      <c r="LEX306" s="822"/>
      <c r="LEY306" s="822"/>
      <c r="LEZ306" s="822"/>
      <c r="LFM306" s="822"/>
      <c r="LFN306" s="822"/>
      <c r="LFO306" s="822"/>
      <c r="LGB306" s="822"/>
      <c r="LGC306" s="822"/>
      <c r="LGD306" s="822"/>
      <c r="LGQ306" s="822"/>
      <c r="LGR306" s="822"/>
      <c r="LGS306" s="822"/>
      <c r="LHF306" s="822"/>
      <c r="LHG306" s="822"/>
      <c r="LHH306" s="822"/>
      <c r="LHU306" s="822"/>
      <c r="LHV306" s="822"/>
      <c r="LHW306" s="822"/>
      <c r="LIJ306" s="822"/>
      <c r="LIK306" s="822"/>
      <c r="LIL306" s="822"/>
      <c r="LIY306" s="822"/>
      <c r="LIZ306" s="822"/>
      <c r="LJA306" s="822"/>
      <c r="LJN306" s="822"/>
      <c r="LJO306" s="822"/>
      <c r="LJP306" s="822"/>
      <c r="LKC306" s="822"/>
      <c r="LKD306" s="822"/>
      <c r="LKE306" s="822"/>
      <c r="LKR306" s="822"/>
      <c r="LKS306" s="822"/>
      <c r="LKT306" s="822"/>
      <c r="LLG306" s="822"/>
      <c r="LLH306" s="822"/>
      <c r="LLI306" s="822"/>
      <c r="LLV306" s="822"/>
      <c r="LLW306" s="822"/>
      <c r="LLX306" s="822"/>
      <c r="LMK306" s="822"/>
      <c r="LML306" s="822"/>
      <c r="LMM306" s="822"/>
      <c r="LMZ306" s="822"/>
      <c r="LNA306" s="822"/>
      <c r="LNB306" s="822"/>
      <c r="LNO306" s="822"/>
      <c r="LNP306" s="822"/>
      <c r="LNQ306" s="822"/>
      <c r="LOD306" s="822"/>
      <c r="LOE306" s="822"/>
      <c r="LOF306" s="822"/>
      <c r="LOS306" s="822"/>
      <c r="LOT306" s="822"/>
      <c r="LOU306" s="822"/>
      <c r="LPH306" s="822"/>
      <c r="LPI306" s="822"/>
      <c r="LPJ306" s="822"/>
      <c r="LPW306" s="822"/>
      <c r="LPX306" s="822"/>
      <c r="LPY306" s="822"/>
      <c r="LQL306" s="822"/>
      <c r="LQM306" s="822"/>
      <c r="LQN306" s="822"/>
      <c r="LRA306" s="822"/>
      <c r="LRB306" s="822"/>
      <c r="LRC306" s="822"/>
      <c r="LRP306" s="822"/>
      <c r="LRQ306" s="822"/>
      <c r="LRR306" s="822"/>
      <c r="LSE306" s="822"/>
      <c r="LSF306" s="822"/>
      <c r="LSG306" s="822"/>
      <c r="LST306" s="822"/>
      <c r="LSU306" s="822"/>
      <c r="LSV306" s="822"/>
      <c r="LTI306" s="822"/>
      <c r="LTJ306" s="822"/>
      <c r="LTK306" s="822"/>
      <c r="LTX306" s="822"/>
      <c r="LTY306" s="822"/>
      <c r="LTZ306" s="822"/>
      <c r="LUM306" s="822"/>
      <c r="LUN306" s="822"/>
      <c r="LUO306" s="822"/>
      <c r="LVB306" s="822"/>
      <c r="LVC306" s="822"/>
      <c r="LVD306" s="822"/>
      <c r="LVQ306" s="822"/>
      <c r="LVR306" s="822"/>
      <c r="LVS306" s="822"/>
      <c r="LWF306" s="822"/>
      <c r="LWG306" s="822"/>
      <c r="LWH306" s="822"/>
      <c r="LWU306" s="822"/>
      <c r="LWV306" s="822"/>
      <c r="LWW306" s="822"/>
      <c r="LXJ306" s="822"/>
      <c r="LXK306" s="822"/>
      <c r="LXL306" s="822"/>
      <c r="LXY306" s="822"/>
      <c r="LXZ306" s="822"/>
      <c r="LYA306" s="822"/>
      <c r="LYN306" s="822"/>
      <c r="LYO306" s="822"/>
      <c r="LYP306" s="822"/>
      <c r="LZC306" s="822"/>
      <c r="LZD306" s="822"/>
      <c r="LZE306" s="822"/>
      <c r="LZR306" s="822"/>
      <c r="LZS306" s="822"/>
      <c r="LZT306" s="822"/>
      <c r="MAG306" s="822"/>
      <c r="MAH306" s="822"/>
      <c r="MAI306" s="822"/>
      <c r="MAV306" s="822"/>
      <c r="MAW306" s="822"/>
      <c r="MAX306" s="822"/>
      <c r="MBK306" s="822"/>
      <c r="MBL306" s="822"/>
      <c r="MBM306" s="822"/>
      <c r="MBZ306" s="822"/>
      <c r="MCA306" s="822"/>
      <c r="MCB306" s="822"/>
      <c r="MCO306" s="822"/>
      <c r="MCP306" s="822"/>
      <c r="MCQ306" s="822"/>
      <c r="MDD306" s="822"/>
      <c r="MDE306" s="822"/>
      <c r="MDF306" s="822"/>
      <c r="MDS306" s="822"/>
      <c r="MDT306" s="822"/>
      <c r="MDU306" s="822"/>
      <c r="MEH306" s="822"/>
      <c r="MEI306" s="822"/>
      <c r="MEJ306" s="822"/>
      <c r="MEW306" s="822"/>
      <c r="MEX306" s="822"/>
      <c r="MEY306" s="822"/>
      <c r="MFL306" s="822"/>
      <c r="MFM306" s="822"/>
      <c r="MFN306" s="822"/>
      <c r="MGA306" s="822"/>
      <c r="MGB306" s="822"/>
      <c r="MGC306" s="822"/>
      <c r="MGP306" s="822"/>
      <c r="MGQ306" s="822"/>
      <c r="MGR306" s="822"/>
      <c r="MHE306" s="822"/>
      <c r="MHF306" s="822"/>
      <c r="MHG306" s="822"/>
      <c r="MHT306" s="822"/>
      <c r="MHU306" s="822"/>
      <c r="MHV306" s="822"/>
      <c r="MII306" s="822"/>
      <c r="MIJ306" s="822"/>
      <c r="MIK306" s="822"/>
      <c r="MIX306" s="822"/>
      <c r="MIY306" s="822"/>
      <c r="MIZ306" s="822"/>
      <c r="MJM306" s="822"/>
      <c r="MJN306" s="822"/>
      <c r="MJO306" s="822"/>
      <c r="MKB306" s="822"/>
      <c r="MKC306" s="822"/>
      <c r="MKD306" s="822"/>
      <c r="MKQ306" s="822"/>
      <c r="MKR306" s="822"/>
      <c r="MKS306" s="822"/>
      <c r="MLF306" s="822"/>
      <c r="MLG306" s="822"/>
      <c r="MLH306" s="822"/>
      <c r="MLU306" s="822"/>
      <c r="MLV306" s="822"/>
      <c r="MLW306" s="822"/>
      <c r="MMJ306" s="822"/>
      <c r="MMK306" s="822"/>
      <c r="MML306" s="822"/>
      <c r="MMY306" s="822"/>
      <c r="MMZ306" s="822"/>
      <c r="MNA306" s="822"/>
      <c r="MNN306" s="822"/>
      <c r="MNO306" s="822"/>
      <c r="MNP306" s="822"/>
      <c r="MOC306" s="822"/>
      <c r="MOD306" s="822"/>
      <c r="MOE306" s="822"/>
      <c r="MOR306" s="822"/>
      <c r="MOS306" s="822"/>
      <c r="MOT306" s="822"/>
      <c r="MPG306" s="822"/>
      <c r="MPH306" s="822"/>
      <c r="MPI306" s="822"/>
      <c r="MPV306" s="822"/>
      <c r="MPW306" s="822"/>
      <c r="MPX306" s="822"/>
      <c r="MQK306" s="822"/>
      <c r="MQL306" s="822"/>
      <c r="MQM306" s="822"/>
      <c r="MQZ306" s="822"/>
      <c r="MRA306" s="822"/>
      <c r="MRB306" s="822"/>
      <c r="MRO306" s="822"/>
      <c r="MRP306" s="822"/>
      <c r="MRQ306" s="822"/>
      <c r="MSD306" s="822"/>
      <c r="MSE306" s="822"/>
      <c r="MSF306" s="822"/>
      <c r="MSS306" s="822"/>
      <c r="MST306" s="822"/>
      <c r="MSU306" s="822"/>
      <c r="MTH306" s="822"/>
      <c r="MTI306" s="822"/>
      <c r="MTJ306" s="822"/>
      <c r="MTW306" s="822"/>
      <c r="MTX306" s="822"/>
      <c r="MTY306" s="822"/>
      <c r="MUL306" s="822"/>
      <c r="MUM306" s="822"/>
      <c r="MUN306" s="822"/>
      <c r="MVA306" s="822"/>
      <c r="MVB306" s="822"/>
      <c r="MVC306" s="822"/>
      <c r="MVP306" s="822"/>
      <c r="MVQ306" s="822"/>
      <c r="MVR306" s="822"/>
      <c r="MWE306" s="822"/>
      <c r="MWF306" s="822"/>
      <c r="MWG306" s="822"/>
      <c r="MWT306" s="822"/>
      <c r="MWU306" s="822"/>
      <c r="MWV306" s="822"/>
      <c r="MXI306" s="822"/>
      <c r="MXJ306" s="822"/>
      <c r="MXK306" s="822"/>
      <c r="MXX306" s="822"/>
      <c r="MXY306" s="822"/>
      <c r="MXZ306" s="822"/>
      <c r="MYM306" s="822"/>
      <c r="MYN306" s="822"/>
      <c r="MYO306" s="822"/>
      <c r="MZB306" s="822"/>
      <c r="MZC306" s="822"/>
      <c r="MZD306" s="822"/>
      <c r="MZQ306" s="822"/>
      <c r="MZR306" s="822"/>
      <c r="MZS306" s="822"/>
      <c r="NAF306" s="822"/>
      <c r="NAG306" s="822"/>
      <c r="NAH306" s="822"/>
      <c r="NAU306" s="822"/>
      <c r="NAV306" s="822"/>
      <c r="NAW306" s="822"/>
      <c r="NBJ306" s="822"/>
      <c r="NBK306" s="822"/>
      <c r="NBL306" s="822"/>
      <c r="NBY306" s="822"/>
      <c r="NBZ306" s="822"/>
      <c r="NCA306" s="822"/>
      <c r="NCN306" s="822"/>
      <c r="NCO306" s="822"/>
      <c r="NCP306" s="822"/>
      <c r="NDC306" s="822"/>
      <c r="NDD306" s="822"/>
      <c r="NDE306" s="822"/>
      <c r="NDR306" s="822"/>
      <c r="NDS306" s="822"/>
      <c r="NDT306" s="822"/>
      <c r="NEG306" s="822"/>
      <c r="NEH306" s="822"/>
      <c r="NEI306" s="822"/>
      <c r="NEV306" s="822"/>
      <c r="NEW306" s="822"/>
      <c r="NEX306" s="822"/>
      <c r="NFK306" s="822"/>
      <c r="NFL306" s="822"/>
      <c r="NFM306" s="822"/>
      <c r="NFZ306" s="822"/>
      <c r="NGA306" s="822"/>
      <c r="NGB306" s="822"/>
      <c r="NGO306" s="822"/>
      <c r="NGP306" s="822"/>
      <c r="NGQ306" s="822"/>
      <c r="NHD306" s="822"/>
      <c r="NHE306" s="822"/>
      <c r="NHF306" s="822"/>
      <c r="NHS306" s="822"/>
      <c r="NHT306" s="822"/>
      <c r="NHU306" s="822"/>
      <c r="NIH306" s="822"/>
      <c r="NII306" s="822"/>
      <c r="NIJ306" s="822"/>
      <c r="NIW306" s="822"/>
      <c r="NIX306" s="822"/>
      <c r="NIY306" s="822"/>
      <c r="NJL306" s="822"/>
      <c r="NJM306" s="822"/>
      <c r="NJN306" s="822"/>
      <c r="NKA306" s="822"/>
      <c r="NKB306" s="822"/>
      <c r="NKC306" s="822"/>
      <c r="NKP306" s="822"/>
      <c r="NKQ306" s="822"/>
      <c r="NKR306" s="822"/>
      <c r="NLE306" s="822"/>
      <c r="NLF306" s="822"/>
      <c r="NLG306" s="822"/>
      <c r="NLT306" s="822"/>
      <c r="NLU306" s="822"/>
      <c r="NLV306" s="822"/>
      <c r="NMI306" s="822"/>
      <c r="NMJ306" s="822"/>
      <c r="NMK306" s="822"/>
      <c r="NMX306" s="822"/>
      <c r="NMY306" s="822"/>
      <c r="NMZ306" s="822"/>
      <c r="NNM306" s="822"/>
      <c r="NNN306" s="822"/>
      <c r="NNO306" s="822"/>
      <c r="NOB306" s="822"/>
      <c r="NOC306" s="822"/>
      <c r="NOD306" s="822"/>
      <c r="NOQ306" s="822"/>
      <c r="NOR306" s="822"/>
      <c r="NOS306" s="822"/>
      <c r="NPF306" s="822"/>
      <c r="NPG306" s="822"/>
      <c r="NPH306" s="822"/>
      <c r="NPU306" s="822"/>
      <c r="NPV306" s="822"/>
      <c r="NPW306" s="822"/>
      <c r="NQJ306" s="822"/>
      <c r="NQK306" s="822"/>
      <c r="NQL306" s="822"/>
      <c r="NQY306" s="822"/>
      <c r="NQZ306" s="822"/>
      <c r="NRA306" s="822"/>
      <c r="NRN306" s="822"/>
      <c r="NRO306" s="822"/>
      <c r="NRP306" s="822"/>
      <c r="NSC306" s="822"/>
      <c r="NSD306" s="822"/>
      <c r="NSE306" s="822"/>
      <c r="NSR306" s="822"/>
      <c r="NSS306" s="822"/>
      <c r="NST306" s="822"/>
      <c r="NTG306" s="822"/>
      <c r="NTH306" s="822"/>
      <c r="NTI306" s="822"/>
      <c r="NTV306" s="822"/>
      <c r="NTW306" s="822"/>
      <c r="NTX306" s="822"/>
      <c r="NUK306" s="822"/>
      <c r="NUL306" s="822"/>
      <c r="NUM306" s="822"/>
      <c r="NUZ306" s="822"/>
      <c r="NVA306" s="822"/>
      <c r="NVB306" s="822"/>
      <c r="NVO306" s="822"/>
      <c r="NVP306" s="822"/>
      <c r="NVQ306" s="822"/>
      <c r="NWD306" s="822"/>
      <c r="NWE306" s="822"/>
      <c r="NWF306" s="822"/>
      <c r="NWS306" s="822"/>
      <c r="NWT306" s="822"/>
      <c r="NWU306" s="822"/>
      <c r="NXH306" s="822"/>
      <c r="NXI306" s="822"/>
      <c r="NXJ306" s="822"/>
      <c r="NXW306" s="822"/>
      <c r="NXX306" s="822"/>
      <c r="NXY306" s="822"/>
      <c r="NYL306" s="822"/>
      <c r="NYM306" s="822"/>
      <c r="NYN306" s="822"/>
      <c r="NZA306" s="822"/>
      <c r="NZB306" s="822"/>
      <c r="NZC306" s="822"/>
      <c r="NZP306" s="822"/>
      <c r="NZQ306" s="822"/>
      <c r="NZR306" s="822"/>
      <c r="OAE306" s="822"/>
      <c r="OAF306" s="822"/>
      <c r="OAG306" s="822"/>
      <c r="OAT306" s="822"/>
      <c r="OAU306" s="822"/>
      <c r="OAV306" s="822"/>
      <c r="OBI306" s="822"/>
      <c r="OBJ306" s="822"/>
      <c r="OBK306" s="822"/>
      <c r="OBX306" s="822"/>
      <c r="OBY306" s="822"/>
      <c r="OBZ306" s="822"/>
      <c r="OCM306" s="822"/>
      <c r="OCN306" s="822"/>
      <c r="OCO306" s="822"/>
      <c r="ODB306" s="822"/>
      <c r="ODC306" s="822"/>
      <c r="ODD306" s="822"/>
      <c r="ODQ306" s="822"/>
      <c r="ODR306" s="822"/>
      <c r="ODS306" s="822"/>
      <c r="OEF306" s="822"/>
      <c r="OEG306" s="822"/>
      <c r="OEH306" s="822"/>
      <c r="OEU306" s="822"/>
      <c r="OEV306" s="822"/>
      <c r="OEW306" s="822"/>
      <c r="OFJ306" s="822"/>
      <c r="OFK306" s="822"/>
      <c r="OFL306" s="822"/>
      <c r="OFY306" s="822"/>
      <c r="OFZ306" s="822"/>
      <c r="OGA306" s="822"/>
      <c r="OGN306" s="822"/>
      <c r="OGO306" s="822"/>
      <c r="OGP306" s="822"/>
      <c r="OHC306" s="822"/>
      <c r="OHD306" s="822"/>
      <c r="OHE306" s="822"/>
      <c r="OHR306" s="822"/>
      <c r="OHS306" s="822"/>
      <c r="OHT306" s="822"/>
      <c r="OIG306" s="822"/>
      <c r="OIH306" s="822"/>
      <c r="OII306" s="822"/>
      <c r="OIV306" s="822"/>
      <c r="OIW306" s="822"/>
      <c r="OIX306" s="822"/>
      <c r="OJK306" s="822"/>
      <c r="OJL306" s="822"/>
      <c r="OJM306" s="822"/>
      <c r="OJZ306" s="822"/>
      <c r="OKA306" s="822"/>
      <c r="OKB306" s="822"/>
      <c r="OKO306" s="822"/>
      <c r="OKP306" s="822"/>
      <c r="OKQ306" s="822"/>
      <c r="OLD306" s="822"/>
      <c r="OLE306" s="822"/>
      <c r="OLF306" s="822"/>
      <c r="OLS306" s="822"/>
      <c r="OLT306" s="822"/>
      <c r="OLU306" s="822"/>
      <c r="OMH306" s="822"/>
      <c r="OMI306" s="822"/>
      <c r="OMJ306" s="822"/>
      <c r="OMW306" s="822"/>
      <c r="OMX306" s="822"/>
      <c r="OMY306" s="822"/>
      <c r="ONL306" s="822"/>
      <c r="ONM306" s="822"/>
      <c r="ONN306" s="822"/>
      <c r="OOA306" s="822"/>
      <c r="OOB306" s="822"/>
      <c r="OOC306" s="822"/>
      <c r="OOP306" s="822"/>
      <c r="OOQ306" s="822"/>
      <c r="OOR306" s="822"/>
      <c r="OPE306" s="822"/>
      <c r="OPF306" s="822"/>
      <c r="OPG306" s="822"/>
      <c r="OPT306" s="822"/>
      <c r="OPU306" s="822"/>
      <c r="OPV306" s="822"/>
      <c r="OQI306" s="822"/>
      <c r="OQJ306" s="822"/>
      <c r="OQK306" s="822"/>
      <c r="OQX306" s="822"/>
      <c r="OQY306" s="822"/>
      <c r="OQZ306" s="822"/>
      <c r="ORM306" s="822"/>
      <c r="ORN306" s="822"/>
      <c r="ORO306" s="822"/>
      <c r="OSB306" s="822"/>
      <c r="OSC306" s="822"/>
      <c r="OSD306" s="822"/>
      <c r="OSQ306" s="822"/>
      <c r="OSR306" s="822"/>
      <c r="OSS306" s="822"/>
      <c r="OTF306" s="822"/>
      <c r="OTG306" s="822"/>
      <c r="OTH306" s="822"/>
      <c r="OTU306" s="822"/>
      <c r="OTV306" s="822"/>
      <c r="OTW306" s="822"/>
      <c r="OUJ306" s="822"/>
      <c r="OUK306" s="822"/>
      <c r="OUL306" s="822"/>
      <c r="OUY306" s="822"/>
      <c r="OUZ306" s="822"/>
      <c r="OVA306" s="822"/>
      <c r="OVN306" s="822"/>
      <c r="OVO306" s="822"/>
      <c r="OVP306" s="822"/>
      <c r="OWC306" s="822"/>
      <c r="OWD306" s="822"/>
      <c r="OWE306" s="822"/>
      <c r="OWR306" s="822"/>
      <c r="OWS306" s="822"/>
      <c r="OWT306" s="822"/>
      <c r="OXG306" s="822"/>
      <c r="OXH306" s="822"/>
      <c r="OXI306" s="822"/>
      <c r="OXV306" s="822"/>
      <c r="OXW306" s="822"/>
      <c r="OXX306" s="822"/>
      <c r="OYK306" s="822"/>
      <c r="OYL306" s="822"/>
      <c r="OYM306" s="822"/>
      <c r="OYZ306" s="822"/>
      <c r="OZA306" s="822"/>
      <c r="OZB306" s="822"/>
      <c r="OZO306" s="822"/>
      <c r="OZP306" s="822"/>
      <c r="OZQ306" s="822"/>
      <c r="PAD306" s="822"/>
      <c r="PAE306" s="822"/>
      <c r="PAF306" s="822"/>
      <c r="PAS306" s="822"/>
      <c r="PAT306" s="822"/>
      <c r="PAU306" s="822"/>
      <c r="PBH306" s="822"/>
      <c r="PBI306" s="822"/>
      <c r="PBJ306" s="822"/>
      <c r="PBW306" s="822"/>
      <c r="PBX306" s="822"/>
      <c r="PBY306" s="822"/>
      <c r="PCL306" s="822"/>
      <c r="PCM306" s="822"/>
      <c r="PCN306" s="822"/>
      <c r="PDA306" s="822"/>
      <c r="PDB306" s="822"/>
      <c r="PDC306" s="822"/>
      <c r="PDP306" s="822"/>
      <c r="PDQ306" s="822"/>
      <c r="PDR306" s="822"/>
      <c r="PEE306" s="822"/>
      <c r="PEF306" s="822"/>
      <c r="PEG306" s="822"/>
      <c r="PET306" s="822"/>
      <c r="PEU306" s="822"/>
      <c r="PEV306" s="822"/>
      <c r="PFI306" s="822"/>
      <c r="PFJ306" s="822"/>
      <c r="PFK306" s="822"/>
      <c r="PFX306" s="822"/>
      <c r="PFY306" s="822"/>
      <c r="PFZ306" s="822"/>
      <c r="PGM306" s="822"/>
      <c r="PGN306" s="822"/>
      <c r="PGO306" s="822"/>
      <c r="PHB306" s="822"/>
      <c r="PHC306" s="822"/>
      <c r="PHD306" s="822"/>
      <c r="PHQ306" s="822"/>
      <c r="PHR306" s="822"/>
      <c r="PHS306" s="822"/>
      <c r="PIF306" s="822"/>
      <c r="PIG306" s="822"/>
      <c r="PIH306" s="822"/>
      <c r="PIU306" s="822"/>
      <c r="PIV306" s="822"/>
      <c r="PIW306" s="822"/>
      <c r="PJJ306" s="822"/>
      <c r="PJK306" s="822"/>
      <c r="PJL306" s="822"/>
      <c r="PJY306" s="822"/>
      <c r="PJZ306" s="822"/>
      <c r="PKA306" s="822"/>
      <c r="PKN306" s="822"/>
      <c r="PKO306" s="822"/>
      <c r="PKP306" s="822"/>
      <c r="PLC306" s="822"/>
      <c r="PLD306" s="822"/>
      <c r="PLE306" s="822"/>
      <c r="PLR306" s="822"/>
      <c r="PLS306" s="822"/>
      <c r="PLT306" s="822"/>
      <c r="PMG306" s="822"/>
      <c r="PMH306" s="822"/>
      <c r="PMI306" s="822"/>
      <c r="PMV306" s="822"/>
      <c r="PMW306" s="822"/>
      <c r="PMX306" s="822"/>
      <c r="PNK306" s="822"/>
      <c r="PNL306" s="822"/>
      <c r="PNM306" s="822"/>
      <c r="PNZ306" s="822"/>
      <c r="POA306" s="822"/>
      <c r="POB306" s="822"/>
      <c r="POO306" s="822"/>
      <c r="POP306" s="822"/>
      <c r="POQ306" s="822"/>
      <c r="PPD306" s="822"/>
      <c r="PPE306" s="822"/>
      <c r="PPF306" s="822"/>
      <c r="PPS306" s="822"/>
      <c r="PPT306" s="822"/>
      <c r="PPU306" s="822"/>
      <c r="PQH306" s="822"/>
      <c r="PQI306" s="822"/>
      <c r="PQJ306" s="822"/>
      <c r="PQW306" s="822"/>
      <c r="PQX306" s="822"/>
      <c r="PQY306" s="822"/>
      <c r="PRL306" s="822"/>
      <c r="PRM306" s="822"/>
      <c r="PRN306" s="822"/>
      <c r="PSA306" s="822"/>
      <c r="PSB306" s="822"/>
      <c r="PSC306" s="822"/>
      <c r="PSP306" s="822"/>
      <c r="PSQ306" s="822"/>
      <c r="PSR306" s="822"/>
      <c r="PTE306" s="822"/>
      <c r="PTF306" s="822"/>
      <c r="PTG306" s="822"/>
      <c r="PTT306" s="822"/>
      <c r="PTU306" s="822"/>
      <c r="PTV306" s="822"/>
      <c r="PUI306" s="822"/>
      <c r="PUJ306" s="822"/>
      <c r="PUK306" s="822"/>
      <c r="PUX306" s="822"/>
      <c r="PUY306" s="822"/>
      <c r="PUZ306" s="822"/>
      <c r="PVM306" s="822"/>
      <c r="PVN306" s="822"/>
      <c r="PVO306" s="822"/>
      <c r="PWB306" s="822"/>
      <c r="PWC306" s="822"/>
      <c r="PWD306" s="822"/>
      <c r="PWQ306" s="822"/>
      <c r="PWR306" s="822"/>
      <c r="PWS306" s="822"/>
      <c r="PXF306" s="822"/>
      <c r="PXG306" s="822"/>
      <c r="PXH306" s="822"/>
      <c r="PXU306" s="822"/>
      <c r="PXV306" s="822"/>
      <c r="PXW306" s="822"/>
      <c r="PYJ306" s="822"/>
      <c r="PYK306" s="822"/>
      <c r="PYL306" s="822"/>
      <c r="PYY306" s="822"/>
      <c r="PYZ306" s="822"/>
      <c r="PZA306" s="822"/>
      <c r="PZN306" s="822"/>
      <c r="PZO306" s="822"/>
      <c r="PZP306" s="822"/>
      <c r="QAC306" s="822"/>
      <c r="QAD306" s="822"/>
      <c r="QAE306" s="822"/>
      <c r="QAR306" s="822"/>
      <c r="QAS306" s="822"/>
      <c r="QAT306" s="822"/>
      <c r="QBG306" s="822"/>
      <c r="QBH306" s="822"/>
      <c r="QBI306" s="822"/>
      <c r="QBV306" s="822"/>
      <c r="QBW306" s="822"/>
      <c r="QBX306" s="822"/>
      <c r="QCK306" s="822"/>
      <c r="QCL306" s="822"/>
      <c r="QCM306" s="822"/>
      <c r="QCZ306" s="822"/>
      <c r="QDA306" s="822"/>
      <c r="QDB306" s="822"/>
      <c r="QDO306" s="822"/>
      <c r="QDP306" s="822"/>
      <c r="QDQ306" s="822"/>
      <c r="QED306" s="822"/>
      <c r="QEE306" s="822"/>
      <c r="QEF306" s="822"/>
      <c r="QES306" s="822"/>
      <c r="QET306" s="822"/>
      <c r="QEU306" s="822"/>
      <c r="QFH306" s="822"/>
      <c r="QFI306" s="822"/>
      <c r="QFJ306" s="822"/>
      <c r="QFW306" s="822"/>
      <c r="QFX306" s="822"/>
      <c r="QFY306" s="822"/>
      <c r="QGL306" s="822"/>
      <c r="QGM306" s="822"/>
      <c r="QGN306" s="822"/>
      <c r="QHA306" s="822"/>
      <c r="QHB306" s="822"/>
      <c r="QHC306" s="822"/>
      <c r="QHP306" s="822"/>
      <c r="QHQ306" s="822"/>
      <c r="QHR306" s="822"/>
      <c r="QIE306" s="822"/>
      <c r="QIF306" s="822"/>
      <c r="QIG306" s="822"/>
      <c r="QIT306" s="822"/>
      <c r="QIU306" s="822"/>
      <c r="QIV306" s="822"/>
      <c r="QJI306" s="822"/>
      <c r="QJJ306" s="822"/>
      <c r="QJK306" s="822"/>
      <c r="QJX306" s="822"/>
      <c r="QJY306" s="822"/>
      <c r="QJZ306" s="822"/>
      <c r="QKM306" s="822"/>
      <c r="QKN306" s="822"/>
      <c r="QKO306" s="822"/>
      <c r="QLB306" s="822"/>
      <c r="QLC306" s="822"/>
      <c r="QLD306" s="822"/>
      <c r="QLQ306" s="822"/>
      <c r="QLR306" s="822"/>
      <c r="QLS306" s="822"/>
      <c r="QMF306" s="822"/>
      <c r="QMG306" s="822"/>
      <c r="QMH306" s="822"/>
      <c r="QMU306" s="822"/>
      <c r="QMV306" s="822"/>
      <c r="QMW306" s="822"/>
      <c r="QNJ306" s="822"/>
      <c r="QNK306" s="822"/>
      <c r="QNL306" s="822"/>
      <c r="QNY306" s="822"/>
      <c r="QNZ306" s="822"/>
      <c r="QOA306" s="822"/>
      <c r="QON306" s="822"/>
      <c r="QOO306" s="822"/>
      <c r="QOP306" s="822"/>
      <c r="QPC306" s="822"/>
      <c r="QPD306" s="822"/>
      <c r="QPE306" s="822"/>
      <c r="QPR306" s="822"/>
      <c r="QPS306" s="822"/>
      <c r="QPT306" s="822"/>
      <c r="QQG306" s="822"/>
      <c r="QQH306" s="822"/>
      <c r="QQI306" s="822"/>
      <c r="QQV306" s="822"/>
      <c r="QQW306" s="822"/>
      <c r="QQX306" s="822"/>
      <c r="QRK306" s="822"/>
      <c r="QRL306" s="822"/>
      <c r="QRM306" s="822"/>
      <c r="QRZ306" s="822"/>
      <c r="QSA306" s="822"/>
      <c r="QSB306" s="822"/>
      <c r="QSO306" s="822"/>
      <c r="QSP306" s="822"/>
      <c r="QSQ306" s="822"/>
      <c r="QTD306" s="822"/>
      <c r="QTE306" s="822"/>
      <c r="QTF306" s="822"/>
      <c r="QTS306" s="822"/>
      <c r="QTT306" s="822"/>
      <c r="QTU306" s="822"/>
      <c r="QUH306" s="822"/>
      <c r="QUI306" s="822"/>
      <c r="QUJ306" s="822"/>
      <c r="QUW306" s="822"/>
      <c r="QUX306" s="822"/>
      <c r="QUY306" s="822"/>
      <c r="QVL306" s="822"/>
      <c r="QVM306" s="822"/>
      <c r="QVN306" s="822"/>
      <c r="QWA306" s="822"/>
      <c r="QWB306" s="822"/>
      <c r="QWC306" s="822"/>
      <c r="QWP306" s="822"/>
      <c r="QWQ306" s="822"/>
      <c r="QWR306" s="822"/>
      <c r="QXE306" s="822"/>
      <c r="QXF306" s="822"/>
      <c r="QXG306" s="822"/>
      <c r="QXT306" s="822"/>
      <c r="QXU306" s="822"/>
      <c r="QXV306" s="822"/>
      <c r="QYI306" s="822"/>
      <c r="QYJ306" s="822"/>
      <c r="QYK306" s="822"/>
      <c r="QYX306" s="822"/>
      <c r="QYY306" s="822"/>
      <c r="QYZ306" s="822"/>
      <c r="QZM306" s="822"/>
      <c r="QZN306" s="822"/>
      <c r="QZO306" s="822"/>
      <c r="RAB306" s="822"/>
      <c r="RAC306" s="822"/>
      <c r="RAD306" s="822"/>
      <c r="RAQ306" s="822"/>
      <c r="RAR306" s="822"/>
      <c r="RAS306" s="822"/>
      <c r="RBF306" s="822"/>
      <c r="RBG306" s="822"/>
      <c r="RBH306" s="822"/>
      <c r="RBU306" s="822"/>
      <c r="RBV306" s="822"/>
      <c r="RBW306" s="822"/>
      <c r="RCJ306" s="822"/>
      <c r="RCK306" s="822"/>
      <c r="RCL306" s="822"/>
      <c r="RCY306" s="822"/>
      <c r="RCZ306" s="822"/>
      <c r="RDA306" s="822"/>
      <c r="RDN306" s="822"/>
      <c r="RDO306" s="822"/>
      <c r="RDP306" s="822"/>
      <c r="REC306" s="822"/>
      <c r="RED306" s="822"/>
      <c r="REE306" s="822"/>
      <c r="RER306" s="822"/>
      <c r="RES306" s="822"/>
      <c r="RET306" s="822"/>
      <c r="RFG306" s="822"/>
      <c r="RFH306" s="822"/>
      <c r="RFI306" s="822"/>
      <c r="RFV306" s="822"/>
      <c r="RFW306" s="822"/>
      <c r="RFX306" s="822"/>
      <c r="RGK306" s="822"/>
      <c r="RGL306" s="822"/>
      <c r="RGM306" s="822"/>
      <c r="RGZ306" s="822"/>
      <c r="RHA306" s="822"/>
      <c r="RHB306" s="822"/>
      <c r="RHO306" s="822"/>
      <c r="RHP306" s="822"/>
      <c r="RHQ306" s="822"/>
      <c r="RID306" s="822"/>
      <c r="RIE306" s="822"/>
      <c r="RIF306" s="822"/>
      <c r="RIS306" s="822"/>
      <c r="RIT306" s="822"/>
      <c r="RIU306" s="822"/>
      <c r="RJH306" s="822"/>
      <c r="RJI306" s="822"/>
      <c r="RJJ306" s="822"/>
      <c r="RJW306" s="822"/>
      <c r="RJX306" s="822"/>
      <c r="RJY306" s="822"/>
      <c r="RKL306" s="822"/>
      <c r="RKM306" s="822"/>
      <c r="RKN306" s="822"/>
      <c r="RLA306" s="822"/>
      <c r="RLB306" s="822"/>
      <c r="RLC306" s="822"/>
      <c r="RLP306" s="822"/>
      <c r="RLQ306" s="822"/>
      <c r="RLR306" s="822"/>
      <c r="RME306" s="822"/>
      <c r="RMF306" s="822"/>
      <c r="RMG306" s="822"/>
      <c r="RMT306" s="822"/>
      <c r="RMU306" s="822"/>
      <c r="RMV306" s="822"/>
      <c r="RNI306" s="822"/>
      <c r="RNJ306" s="822"/>
      <c r="RNK306" s="822"/>
      <c r="RNX306" s="822"/>
      <c r="RNY306" s="822"/>
      <c r="RNZ306" s="822"/>
      <c r="ROM306" s="822"/>
      <c r="RON306" s="822"/>
      <c r="ROO306" s="822"/>
      <c r="RPB306" s="822"/>
      <c r="RPC306" s="822"/>
      <c r="RPD306" s="822"/>
      <c r="RPQ306" s="822"/>
      <c r="RPR306" s="822"/>
      <c r="RPS306" s="822"/>
      <c r="RQF306" s="822"/>
      <c r="RQG306" s="822"/>
      <c r="RQH306" s="822"/>
      <c r="RQU306" s="822"/>
      <c r="RQV306" s="822"/>
      <c r="RQW306" s="822"/>
      <c r="RRJ306" s="822"/>
      <c r="RRK306" s="822"/>
      <c r="RRL306" s="822"/>
      <c r="RRY306" s="822"/>
      <c r="RRZ306" s="822"/>
      <c r="RSA306" s="822"/>
      <c r="RSN306" s="822"/>
      <c r="RSO306" s="822"/>
      <c r="RSP306" s="822"/>
      <c r="RTC306" s="822"/>
      <c r="RTD306" s="822"/>
      <c r="RTE306" s="822"/>
      <c r="RTR306" s="822"/>
      <c r="RTS306" s="822"/>
      <c r="RTT306" s="822"/>
      <c r="RUG306" s="822"/>
      <c r="RUH306" s="822"/>
      <c r="RUI306" s="822"/>
      <c r="RUV306" s="822"/>
      <c r="RUW306" s="822"/>
      <c r="RUX306" s="822"/>
      <c r="RVK306" s="822"/>
      <c r="RVL306" s="822"/>
      <c r="RVM306" s="822"/>
      <c r="RVZ306" s="822"/>
      <c r="RWA306" s="822"/>
      <c r="RWB306" s="822"/>
      <c r="RWO306" s="822"/>
      <c r="RWP306" s="822"/>
      <c r="RWQ306" s="822"/>
      <c r="RXD306" s="822"/>
      <c r="RXE306" s="822"/>
      <c r="RXF306" s="822"/>
      <c r="RXS306" s="822"/>
      <c r="RXT306" s="822"/>
      <c r="RXU306" s="822"/>
      <c r="RYH306" s="822"/>
      <c r="RYI306" s="822"/>
      <c r="RYJ306" s="822"/>
      <c r="RYW306" s="822"/>
      <c r="RYX306" s="822"/>
      <c r="RYY306" s="822"/>
      <c r="RZL306" s="822"/>
      <c r="RZM306" s="822"/>
      <c r="RZN306" s="822"/>
      <c r="SAA306" s="822"/>
      <c r="SAB306" s="822"/>
      <c r="SAC306" s="822"/>
      <c r="SAP306" s="822"/>
      <c r="SAQ306" s="822"/>
      <c r="SAR306" s="822"/>
      <c r="SBE306" s="822"/>
      <c r="SBF306" s="822"/>
      <c r="SBG306" s="822"/>
      <c r="SBT306" s="822"/>
      <c r="SBU306" s="822"/>
      <c r="SBV306" s="822"/>
      <c r="SCI306" s="822"/>
      <c r="SCJ306" s="822"/>
      <c r="SCK306" s="822"/>
      <c r="SCX306" s="822"/>
      <c r="SCY306" s="822"/>
      <c r="SCZ306" s="822"/>
      <c r="SDM306" s="822"/>
      <c r="SDN306" s="822"/>
      <c r="SDO306" s="822"/>
      <c r="SEB306" s="822"/>
      <c r="SEC306" s="822"/>
      <c r="SED306" s="822"/>
      <c r="SEQ306" s="822"/>
      <c r="SER306" s="822"/>
      <c r="SES306" s="822"/>
      <c r="SFF306" s="822"/>
      <c r="SFG306" s="822"/>
      <c r="SFH306" s="822"/>
      <c r="SFU306" s="822"/>
      <c r="SFV306" s="822"/>
      <c r="SFW306" s="822"/>
      <c r="SGJ306" s="822"/>
      <c r="SGK306" s="822"/>
      <c r="SGL306" s="822"/>
      <c r="SGY306" s="822"/>
      <c r="SGZ306" s="822"/>
      <c r="SHA306" s="822"/>
      <c r="SHN306" s="822"/>
      <c r="SHO306" s="822"/>
      <c r="SHP306" s="822"/>
      <c r="SIC306" s="822"/>
      <c r="SID306" s="822"/>
      <c r="SIE306" s="822"/>
      <c r="SIR306" s="822"/>
      <c r="SIS306" s="822"/>
      <c r="SIT306" s="822"/>
      <c r="SJG306" s="822"/>
      <c r="SJH306" s="822"/>
      <c r="SJI306" s="822"/>
      <c r="SJV306" s="822"/>
      <c r="SJW306" s="822"/>
      <c r="SJX306" s="822"/>
      <c r="SKK306" s="822"/>
      <c r="SKL306" s="822"/>
      <c r="SKM306" s="822"/>
      <c r="SKZ306" s="822"/>
      <c r="SLA306" s="822"/>
      <c r="SLB306" s="822"/>
      <c r="SLO306" s="822"/>
      <c r="SLP306" s="822"/>
      <c r="SLQ306" s="822"/>
      <c r="SMD306" s="822"/>
      <c r="SME306" s="822"/>
      <c r="SMF306" s="822"/>
      <c r="SMS306" s="822"/>
      <c r="SMT306" s="822"/>
      <c r="SMU306" s="822"/>
      <c r="SNH306" s="822"/>
      <c r="SNI306" s="822"/>
      <c r="SNJ306" s="822"/>
      <c r="SNW306" s="822"/>
      <c r="SNX306" s="822"/>
      <c r="SNY306" s="822"/>
      <c r="SOL306" s="822"/>
      <c r="SOM306" s="822"/>
      <c r="SON306" s="822"/>
      <c r="SPA306" s="822"/>
      <c r="SPB306" s="822"/>
      <c r="SPC306" s="822"/>
      <c r="SPP306" s="822"/>
      <c r="SPQ306" s="822"/>
      <c r="SPR306" s="822"/>
      <c r="SQE306" s="822"/>
      <c r="SQF306" s="822"/>
      <c r="SQG306" s="822"/>
      <c r="SQT306" s="822"/>
      <c r="SQU306" s="822"/>
      <c r="SQV306" s="822"/>
      <c r="SRI306" s="822"/>
      <c r="SRJ306" s="822"/>
      <c r="SRK306" s="822"/>
      <c r="SRX306" s="822"/>
      <c r="SRY306" s="822"/>
      <c r="SRZ306" s="822"/>
      <c r="SSM306" s="822"/>
      <c r="SSN306" s="822"/>
      <c r="SSO306" s="822"/>
      <c r="STB306" s="822"/>
      <c r="STC306" s="822"/>
      <c r="STD306" s="822"/>
      <c r="STQ306" s="822"/>
      <c r="STR306" s="822"/>
      <c r="STS306" s="822"/>
      <c r="SUF306" s="822"/>
      <c r="SUG306" s="822"/>
      <c r="SUH306" s="822"/>
      <c r="SUU306" s="822"/>
      <c r="SUV306" s="822"/>
      <c r="SUW306" s="822"/>
      <c r="SVJ306" s="822"/>
      <c r="SVK306" s="822"/>
      <c r="SVL306" s="822"/>
      <c r="SVY306" s="822"/>
      <c r="SVZ306" s="822"/>
      <c r="SWA306" s="822"/>
      <c r="SWN306" s="822"/>
      <c r="SWO306" s="822"/>
      <c r="SWP306" s="822"/>
      <c r="SXC306" s="822"/>
      <c r="SXD306" s="822"/>
      <c r="SXE306" s="822"/>
      <c r="SXR306" s="822"/>
      <c r="SXS306" s="822"/>
      <c r="SXT306" s="822"/>
      <c r="SYG306" s="822"/>
      <c r="SYH306" s="822"/>
      <c r="SYI306" s="822"/>
      <c r="SYV306" s="822"/>
      <c r="SYW306" s="822"/>
      <c r="SYX306" s="822"/>
      <c r="SZK306" s="822"/>
      <c r="SZL306" s="822"/>
      <c r="SZM306" s="822"/>
      <c r="SZZ306" s="822"/>
      <c r="TAA306" s="822"/>
      <c r="TAB306" s="822"/>
      <c r="TAO306" s="822"/>
      <c r="TAP306" s="822"/>
      <c r="TAQ306" s="822"/>
      <c r="TBD306" s="822"/>
      <c r="TBE306" s="822"/>
      <c r="TBF306" s="822"/>
      <c r="TBS306" s="822"/>
      <c r="TBT306" s="822"/>
      <c r="TBU306" s="822"/>
      <c r="TCH306" s="822"/>
      <c r="TCI306" s="822"/>
      <c r="TCJ306" s="822"/>
      <c r="TCW306" s="822"/>
      <c r="TCX306" s="822"/>
      <c r="TCY306" s="822"/>
      <c r="TDL306" s="822"/>
      <c r="TDM306" s="822"/>
      <c r="TDN306" s="822"/>
      <c r="TEA306" s="822"/>
      <c r="TEB306" s="822"/>
      <c r="TEC306" s="822"/>
      <c r="TEP306" s="822"/>
      <c r="TEQ306" s="822"/>
      <c r="TER306" s="822"/>
      <c r="TFE306" s="822"/>
      <c r="TFF306" s="822"/>
      <c r="TFG306" s="822"/>
      <c r="TFT306" s="822"/>
      <c r="TFU306" s="822"/>
      <c r="TFV306" s="822"/>
      <c r="TGI306" s="822"/>
      <c r="TGJ306" s="822"/>
      <c r="TGK306" s="822"/>
      <c r="TGX306" s="822"/>
      <c r="TGY306" s="822"/>
      <c r="TGZ306" s="822"/>
      <c r="THM306" s="822"/>
      <c r="THN306" s="822"/>
      <c r="THO306" s="822"/>
      <c r="TIB306" s="822"/>
      <c r="TIC306" s="822"/>
      <c r="TID306" s="822"/>
      <c r="TIQ306" s="822"/>
      <c r="TIR306" s="822"/>
      <c r="TIS306" s="822"/>
      <c r="TJF306" s="822"/>
      <c r="TJG306" s="822"/>
      <c r="TJH306" s="822"/>
      <c r="TJU306" s="822"/>
      <c r="TJV306" s="822"/>
      <c r="TJW306" s="822"/>
      <c r="TKJ306" s="822"/>
      <c r="TKK306" s="822"/>
      <c r="TKL306" s="822"/>
      <c r="TKY306" s="822"/>
      <c r="TKZ306" s="822"/>
      <c r="TLA306" s="822"/>
      <c r="TLN306" s="822"/>
      <c r="TLO306" s="822"/>
      <c r="TLP306" s="822"/>
      <c r="TMC306" s="822"/>
      <c r="TMD306" s="822"/>
      <c r="TME306" s="822"/>
      <c r="TMR306" s="822"/>
      <c r="TMS306" s="822"/>
      <c r="TMT306" s="822"/>
      <c r="TNG306" s="822"/>
      <c r="TNH306" s="822"/>
      <c r="TNI306" s="822"/>
      <c r="TNV306" s="822"/>
      <c r="TNW306" s="822"/>
      <c r="TNX306" s="822"/>
      <c r="TOK306" s="822"/>
      <c r="TOL306" s="822"/>
      <c r="TOM306" s="822"/>
      <c r="TOZ306" s="822"/>
      <c r="TPA306" s="822"/>
      <c r="TPB306" s="822"/>
      <c r="TPO306" s="822"/>
      <c r="TPP306" s="822"/>
      <c r="TPQ306" s="822"/>
      <c r="TQD306" s="822"/>
      <c r="TQE306" s="822"/>
      <c r="TQF306" s="822"/>
      <c r="TQS306" s="822"/>
      <c r="TQT306" s="822"/>
      <c r="TQU306" s="822"/>
      <c r="TRH306" s="822"/>
      <c r="TRI306" s="822"/>
      <c r="TRJ306" s="822"/>
      <c r="TRW306" s="822"/>
      <c r="TRX306" s="822"/>
      <c r="TRY306" s="822"/>
      <c r="TSL306" s="822"/>
      <c r="TSM306" s="822"/>
      <c r="TSN306" s="822"/>
      <c r="TTA306" s="822"/>
      <c r="TTB306" s="822"/>
      <c r="TTC306" s="822"/>
      <c r="TTP306" s="822"/>
      <c r="TTQ306" s="822"/>
      <c r="TTR306" s="822"/>
      <c r="TUE306" s="822"/>
      <c r="TUF306" s="822"/>
      <c r="TUG306" s="822"/>
      <c r="TUT306" s="822"/>
      <c r="TUU306" s="822"/>
      <c r="TUV306" s="822"/>
      <c r="TVI306" s="822"/>
      <c r="TVJ306" s="822"/>
      <c r="TVK306" s="822"/>
      <c r="TVX306" s="822"/>
      <c r="TVY306" s="822"/>
      <c r="TVZ306" s="822"/>
      <c r="TWM306" s="822"/>
      <c r="TWN306" s="822"/>
      <c r="TWO306" s="822"/>
      <c r="TXB306" s="822"/>
      <c r="TXC306" s="822"/>
      <c r="TXD306" s="822"/>
      <c r="TXQ306" s="822"/>
      <c r="TXR306" s="822"/>
      <c r="TXS306" s="822"/>
      <c r="TYF306" s="822"/>
      <c r="TYG306" s="822"/>
      <c r="TYH306" s="822"/>
      <c r="TYU306" s="822"/>
      <c r="TYV306" s="822"/>
      <c r="TYW306" s="822"/>
      <c r="TZJ306" s="822"/>
      <c r="TZK306" s="822"/>
      <c r="TZL306" s="822"/>
      <c r="TZY306" s="822"/>
      <c r="TZZ306" s="822"/>
      <c r="UAA306" s="822"/>
      <c r="UAN306" s="822"/>
      <c r="UAO306" s="822"/>
      <c r="UAP306" s="822"/>
      <c r="UBC306" s="822"/>
      <c r="UBD306" s="822"/>
      <c r="UBE306" s="822"/>
      <c r="UBR306" s="822"/>
      <c r="UBS306" s="822"/>
      <c r="UBT306" s="822"/>
      <c r="UCG306" s="822"/>
      <c r="UCH306" s="822"/>
      <c r="UCI306" s="822"/>
      <c r="UCV306" s="822"/>
      <c r="UCW306" s="822"/>
      <c r="UCX306" s="822"/>
      <c r="UDK306" s="822"/>
      <c r="UDL306" s="822"/>
      <c r="UDM306" s="822"/>
      <c r="UDZ306" s="822"/>
      <c r="UEA306" s="822"/>
      <c r="UEB306" s="822"/>
      <c r="UEO306" s="822"/>
      <c r="UEP306" s="822"/>
      <c r="UEQ306" s="822"/>
      <c r="UFD306" s="822"/>
      <c r="UFE306" s="822"/>
      <c r="UFF306" s="822"/>
      <c r="UFS306" s="822"/>
      <c r="UFT306" s="822"/>
      <c r="UFU306" s="822"/>
      <c r="UGH306" s="822"/>
      <c r="UGI306" s="822"/>
      <c r="UGJ306" s="822"/>
      <c r="UGW306" s="822"/>
      <c r="UGX306" s="822"/>
      <c r="UGY306" s="822"/>
      <c r="UHL306" s="822"/>
      <c r="UHM306" s="822"/>
      <c r="UHN306" s="822"/>
      <c r="UIA306" s="822"/>
      <c r="UIB306" s="822"/>
      <c r="UIC306" s="822"/>
      <c r="UIP306" s="822"/>
      <c r="UIQ306" s="822"/>
      <c r="UIR306" s="822"/>
      <c r="UJE306" s="822"/>
      <c r="UJF306" s="822"/>
      <c r="UJG306" s="822"/>
      <c r="UJT306" s="822"/>
      <c r="UJU306" s="822"/>
      <c r="UJV306" s="822"/>
      <c r="UKI306" s="822"/>
      <c r="UKJ306" s="822"/>
      <c r="UKK306" s="822"/>
      <c r="UKX306" s="822"/>
      <c r="UKY306" s="822"/>
      <c r="UKZ306" s="822"/>
      <c r="ULM306" s="822"/>
      <c r="ULN306" s="822"/>
      <c r="ULO306" s="822"/>
      <c r="UMB306" s="822"/>
      <c r="UMC306" s="822"/>
      <c r="UMD306" s="822"/>
      <c r="UMQ306" s="822"/>
      <c r="UMR306" s="822"/>
      <c r="UMS306" s="822"/>
      <c r="UNF306" s="822"/>
      <c r="UNG306" s="822"/>
      <c r="UNH306" s="822"/>
      <c r="UNU306" s="822"/>
      <c r="UNV306" s="822"/>
      <c r="UNW306" s="822"/>
      <c r="UOJ306" s="822"/>
      <c r="UOK306" s="822"/>
      <c r="UOL306" s="822"/>
      <c r="UOY306" s="822"/>
      <c r="UOZ306" s="822"/>
      <c r="UPA306" s="822"/>
      <c r="UPN306" s="822"/>
      <c r="UPO306" s="822"/>
      <c r="UPP306" s="822"/>
      <c r="UQC306" s="822"/>
      <c r="UQD306" s="822"/>
      <c r="UQE306" s="822"/>
      <c r="UQR306" s="822"/>
      <c r="UQS306" s="822"/>
      <c r="UQT306" s="822"/>
      <c r="URG306" s="822"/>
      <c r="URH306" s="822"/>
      <c r="URI306" s="822"/>
      <c r="URV306" s="822"/>
      <c r="URW306" s="822"/>
      <c r="URX306" s="822"/>
      <c r="USK306" s="822"/>
      <c r="USL306" s="822"/>
      <c r="USM306" s="822"/>
      <c r="USZ306" s="822"/>
      <c r="UTA306" s="822"/>
      <c r="UTB306" s="822"/>
      <c r="UTO306" s="822"/>
      <c r="UTP306" s="822"/>
      <c r="UTQ306" s="822"/>
      <c r="UUD306" s="822"/>
      <c r="UUE306" s="822"/>
      <c r="UUF306" s="822"/>
      <c r="UUS306" s="822"/>
      <c r="UUT306" s="822"/>
      <c r="UUU306" s="822"/>
      <c r="UVH306" s="822"/>
      <c r="UVI306" s="822"/>
      <c r="UVJ306" s="822"/>
      <c r="UVW306" s="822"/>
      <c r="UVX306" s="822"/>
      <c r="UVY306" s="822"/>
      <c r="UWL306" s="822"/>
      <c r="UWM306" s="822"/>
      <c r="UWN306" s="822"/>
      <c r="UXA306" s="822"/>
      <c r="UXB306" s="822"/>
      <c r="UXC306" s="822"/>
      <c r="UXP306" s="822"/>
      <c r="UXQ306" s="822"/>
      <c r="UXR306" s="822"/>
      <c r="UYE306" s="822"/>
      <c r="UYF306" s="822"/>
      <c r="UYG306" s="822"/>
      <c r="UYT306" s="822"/>
      <c r="UYU306" s="822"/>
      <c r="UYV306" s="822"/>
      <c r="UZI306" s="822"/>
      <c r="UZJ306" s="822"/>
      <c r="UZK306" s="822"/>
      <c r="UZX306" s="822"/>
      <c r="UZY306" s="822"/>
      <c r="UZZ306" s="822"/>
      <c r="VAM306" s="822"/>
      <c r="VAN306" s="822"/>
      <c r="VAO306" s="822"/>
      <c r="VBB306" s="822"/>
      <c r="VBC306" s="822"/>
      <c r="VBD306" s="822"/>
      <c r="VBQ306" s="822"/>
      <c r="VBR306" s="822"/>
      <c r="VBS306" s="822"/>
      <c r="VCF306" s="822"/>
      <c r="VCG306" s="822"/>
      <c r="VCH306" s="822"/>
      <c r="VCU306" s="822"/>
      <c r="VCV306" s="822"/>
      <c r="VCW306" s="822"/>
      <c r="VDJ306" s="822"/>
      <c r="VDK306" s="822"/>
      <c r="VDL306" s="822"/>
      <c r="VDY306" s="822"/>
      <c r="VDZ306" s="822"/>
      <c r="VEA306" s="822"/>
      <c r="VEN306" s="822"/>
      <c r="VEO306" s="822"/>
      <c r="VEP306" s="822"/>
      <c r="VFC306" s="822"/>
      <c r="VFD306" s="822"/>
      <c r="VFE306" s="822"/>
      <c r="VFR306" s="822"/>
      <c r="VFS306" s="822"/>
      <c r="VFT306" s="822"/>
      <c r="VGG306" s="822"/>
      <c r="VGH306" s="822"/>
      <c r="VGI306" s="822"/>
      <c r="VGV306" s="822"/>
      <c r="VGW306" s="822"/>
      <c r="VGX306" s="822"/>
      <c r="VHK306" s="822"/>
      <c r="VHL306" s="822"/>
      <c r="VHM306" s="822"/>
      <c r="VHZ306" s="822"/>
      <c r="VIA306" s="822"/>
      <c r="VIB306" s="822"/>
      <c r="VIO306" s="822"/>
      <c r="VIP306" s="822"/>
      <c r="VIQ306" s="822"/>
      <c r="VJD306" s="822"/>
      <c r="VJE306" s="822"/>
      <c r="VJF306" s="822"/>
      <c r="VJS306" s="822"/>
      <c r="VJT306" s="822"/>
      <c r="VJU306" s="822"/>
      <c r="VKH306" s="822"/>
      <c r="VKI306" s="822"/>
      <c r="VKJ306" s="822"/>
      <c r="VKW306" s="822"/>
      <c r="VKX306" s="822"/>
      <c r="VKY306" s="822"/>
      <c r="VLL306" s="822"/>
      <c r="VLM306" s="822"/>
      <c r="VLN306" s="822"/>
      <c r="VMA306" s="822"/>
      <c r="VMB306" s="822"/>
      <c r="VMC306" s="822"/>
      <c r="VMP306" s="822"/>
      <c r="VMQ306" s="822"/>
      <c r="VMR306" s="822"/>
      <c r="VNE306" s="822"/>
      <c r="VNF306" s="822"/>
      <c r="VNG306" s="822"/>
      <c r="VNT306" s="822"/>
      <c r="VNU306" s="822"/>
      <c r="VNV306" s="822"/>
      <c r="VOI306" s="822"/>
      <c r="VOJ306" s="822"/>
      <c r="VOK306" s="822"/>
      <c r="VOX306" s="822"/>
      <c r="VOY306" s="822"/>
      <c r="VOZ306" s="822"/>
      <c r="VPM306" s="822"/>
      <c r="VPN306" s="822"/>
      <c r="VPO306" s="822"/>
      <c r="VQB306" s="822"/>
      <c r="VQC306" s="822"/>
      <c r="VQD306" s="822"/>
      <c r="VQQ306" s="822"/>
      <c r="VQR306" s="822"/>
      <c r="VQS306" s="822"/>
      <c r="VRF306" s="822"/>
      <c r="VRG306" s="822"/>
      <c r="VRH306" s="822"/>
      <c r="VRU306" s="822"/>
      <c r="VRV306" s="822"/>
      <c r="VRW306" s="822"/>
      <c r="VSJ306" s="822"/>
      <c r="VSK306" s="822"/>
      <c r="VSL306" s="822"/>
      <c r="VSY306" s="822"/>
      <c r="VSZ306" s="822"/>
      <c r="VTA306" s="822"/>
      <c r="VTN306" s="822"/>
      <c r="VTO306" s="822"/>
      <c r="VTP306" s="822"/>
      <c r="VUC306" s="822"/>
      <c r="VUD306" s="822"/>
      <c r="VUE306" s="822"/>
      <c r="VUR306" s="822"/>
      <c r="VUS306" s="822"/>
      <c r="VUT306" s="822"/>
      <c r="VVG306" s="822"/>
      <c r="VVH306" s="822"/>
      <c r="VVI306" s="822"/>
      <c r="VVV306" s="822"/>
      <c r="VVW306" s="822"/>
      <c r="VVX306" s="822"/>
      <c r="VWK306" s="822"/>
      <c r="VWL306" s="822"/>
      <c r="VWM306" s="822"/>
      <c r="VWZ306" s="822"/>
      <c r="VXA306" s="822"/>
      <c r="VXB306" s="822"/>
      <c r="VXO306" s="822"/>
      <c r="VXP306" s="822"/>
      <c r="VXQ306" s="822"/>
      <c r="VYD306" s="822"/>
      <c r="VYE306" s="822"/>
      <c r="VYF306" s="822"/>
      <c r="VYS306" s="822"/>
      <c r="VYT306" s="822"/>
      <c r="VYU306" s="822"/>
      <c r="VZH306" s="822"/>
      <c r="VZI306" s="822"/>
      <c r="VZJ306" s="822"/>
      <c r="VZW306" s="822"/>
      <c r="VZX306" s="822"/>
      <c r="VZY306" s="822"/>
      <c r="WAL306" s="822"/>
      <c r="WAM306" s="822"/>
      <c r="WAN306" s="822"/>
      <c r="WBA306" s="822"/>
      <c r="WBB306" s="822"/>
      <c r="WBC306" s="822"/>
      <c r="WBP306" s="822"/>
      <c r="WBQ306" s="822"/>
      <c r="WBR306" s="822"/>
      <c r="WCE306" s="822"/>
      <c r="WCF306" s="822"/>
      <c r="WCG306" s="822"/>
      <c r="WCT306" s="822"/>
      <c r="WCU306" s="822"/>
      <c r="WCV306" s="822"/>
      <c r="WDI306" s="822"/>
      <c r="WDJ306" s="822"/>
      <c r="WDK306" s="822"/>
      <c r="WDX306" s="822"/>
      <c r="WDY306" s="822"/>
      <c r="WDZ306" s="822"/>
      <c r="WEM306" s="822"/>
      <c r="WEN306" s="822"/>
      <c r="WEO306" s="822"/>
      <c r="WFB306" s="822"/>
      <c r="WFC306" s="822"/>
      <c r="WFD306" s="822"/>
      <c r="WFQ306" s="822"/>
      <c r="WFR306" s="822"/>
      <c r="WFS306" s="822"/>
      <c r="WGF306" s="822"/>
      <c r="WGG306" s="822"/>
      <c r="WGH306" s="822"/>
      <c r="WGU306" s="822"/>
      <c r="WGV306" s="822"/>
      <c r="WGW306" s="822"/>
      <c r="WHJ306" s="822"/>
      <c r="WHK306" s="822"/>
      <c r="WHL306" s="822"/>
      <c r="WHY306" s="822"/>
      <c r="WHZ306" s="822"/>
      <c r="WIA306" s="822"/>
      <c r="WIN306" s="822"/>
      <c r="WIO306" s="822"/>
      <c r="WIP306" s="822"/>
      <c r="WJC306" s="822"/>
      <c r="WJD306" s="822"/>
      <c r="WJE306" s="822"/>
      <c r="WJR306" s="822"/>
      <c r="WJS306" s="822"/>
      <c r="WJT306" s="822"/>
      <c r="WKG306" s="822"/>
      <c r="WKH306" s="822"/>
      <c r="WKI306" s="822"/>
      <c r="WKV306" s="822"/>
      <c r="WKW306" s="822"/>
      <c r="WKX306" s="822"/>
      <c r="WLK306" s="822"/>
      <c r="WLL306" s="822"/>
      <c r="WLM306" s="822"/>
      <c r="WLZ306" s="822"/>
      <c r="WMA306" s="822"/>
      <c r="WMB306" s="822"/>
      <c r="WMO306" s="822"/>
      <c r="WMP306" s="822"/>
      <c r="WMQ306" s="822"/>
      <c r="WND306" s="822"/>
      <c r="WNE306" s="822"/>
      <c r="WNF306" s="822"/>
      <c r="WNS306" s="822"/>
      <c r="WNT306" s="822"/>
      <c r="WNU306" s="822"/>
      <c r="WOH306" s="822"/>
      <c r="WOI306" s="822"/>
      <c r="WOJ306" s="822"/>
      <c r="WOW306" s="822"/>
      <c r="WOX306" s="822"/>
      <c r="WOY306" s="822"/>
      <c r="WPL306" s="822"/>
      <c r="WPM306" s="822"/>
      <c r="WPN306" s="822"/>
      <c r="WQA306" s="822"/>
      <c r="WQB306" s="822"/>
      <c r="WQC306" s="822"/>
      <c r="WQP306" s="822"/>
      <c r="WQQ306" s="822"/>
      <c r="WQR306" s="822"/>
      <c r="WRE306" s="822"/>
      <c r="WRF306" s="822"/>
      <c r="WRG306" s="822"/>
      <c r="WRT306" s="822"/>
      <c r="WRU306" s="822"/>
      <c r="WRV306" s="822"/>
      <c r="WSI306" s="822"/>
      <c r="WSJ306" s="822"/>
      <c r="WSK306" s="822"/>
      <c r="WSX306" s="822"/>
      <c r="WSY306" s="822"/>
      <c r="WSZ306" s="822"/>
      <c r="WTM306" s="822"/>
      <c r="WTN306" s="822"/>
      <c r="WTO306" s="822"/>
      <c r="WUB306" s="822"/>
      <c r="WUC306" s="822"/>
      <c r="WUD306" s="822"/>
      <c r="WUQ306" s="822"/>
      <c r="WUR306" s="822"/>
      <c r="WUS306" s="822"/>
      <c r="WVF306" s="822"/>
      <c r="WVG306" s="822"/>
      <c r="WVH306" s="822"/>
      <c r="WVU306" s="822"/>
      <c r="WVV306" s="822"/>
      <c r="WVW306" s="822"/>
      <c r="WWJ306" s="822"/>
      <c r="WWK306" s="822"/>
      <c r="WWL306" s="822"/>
      <c r="WWY306" s="822"/>
      <c r="WWZ306" s="822"/>
      <c r="WXA306" s="822"/>
      <c r="WXN306" s="822"/>
      <c r="WXO306" s="822"/>
      <c r="WXP306" s="822"/>
      <c r="WYC306" s="822"/>
      <c r="WYD306" s="822"/>
      <c r="WYE306" s="822"/>
      <c r="WYR306" s="822"/>
      <c r="WYS306" s="822"/>
      <c r="WYT306" s="822"/>
      <c r="WZG306" s="822"/>
      <c r="WZH306" s="822"/>
      <c r="WZI306" s="822"/>
      <c r="WZV306" s="822"/>
      <c r="WZW306" s="822"/>
      <c r="WZX306" s="822"/>
      <c r="XAK306" s="822"/>
      <c r="XAL306" s="822"/>
      <c r="XAM306" s="822"/>
      <c r="XAZ306" s="822"/>
      <c r="XBA306" s="822"/>
      <c r="XBB306" s="822"/>
      <c r="XBO306" s="822"/>
      <c r="XBP306" s="822"/>
      <c r="XBQ306" s="822"/>
      <c r="XCD306" s="822"/>
      <c r="XCE306" s="822"/>
      <c r="XCF306" s="822"/>
      <c r="XCS306" s="822"/>
      <c r="XCT306" s="822"/>
      <c r="XCU306" s="822"/>
      <c r="XDH306" s="822"/>
      <c r="XDI306" s="822"/>
      <c r="XDJ306" s="822"/>
      <c r="XDW306" s="822"/>
      <c r="XDX306" s="822"/>
      <c r="XDY306" s="822"/>
      <c r="XEL306" s="822"/>
      <c r="XEM306" s="822"/>
      <c r="XEN306" s="822"/>
      <c r="XFA306" s="822"/>
      <c r="XFB306" s="822"/>
      <c r="XFC306" s="822"/>
    </row>
    <row r="307" spans="1:1023 1036:2043 2056:3063 3076:5118 5131:6138 6151:7158 7171:9213 9226:10233 10246:11253 11266:12288 12301:13308 13321:14328 14341:15348 15361:16383" s="956" customFormat="1">
      <c r="A307" s="474" t="s">
        <v>174</v>
      </c>
      <c r="B307" s="474"/>
      <c r="C307" s="474"/>
      <c r="D307" s="1386">
        <v>0</v>
      </c>
      <c r="E307" s="1386">
        <v>367</v>
      </c>
      <c r="F307" s="1386">
        <v>344</v>
      </c>
      <c r="G307" s="1386">
        <v>0</v>
      </c>
      <c r="H307" s="1386">
        <v>0</v>
      </c>
      <c r="I307" s="1386">
        <v>0</v>
      </c>
      <c r="J307" s="1386">
        <v>0</v>
      </c>
      <c r="K307" s="1386">
        <v>0</v>
      </c>
      <c r="L307" s="1386">
        <v>0</v>
      </c>
      <c r="M307" s="1386">
        <v>0</v>
      </c>
      <c r="N307" s="1386">
        <v>711</v>
      </c>
      <c r="O307" s="1386">
        <v>2998</v>
      </c>
      <c r="P307" s="1386">
        <v>3709</v>
      </c>
      <c r="Q307" s="474"/>
      <c r="R307" s="474"/>
      <c r="AE307" s="474"/>
      <c r="AF307" s="474"/>
      <c r="AG307" s="474"/>
      <c r="AT307" s="474"/>
      <c r="AU307" s="474"/>
      <c r="AV307" s="474"/>
      <c r="BI307" s="474"/>
      <c r="BJ307" s="474"/>
      <c r="BK307" s="474"/>
      <c r="BX307" s="474"/>
      <c r="BY307" s="474"/>
      <c r="BZ307" s="474"/>
      <c r="CM307" s="474"/>
      <c r="CN307" s="474"/>
      <c r="CO307" s="474"/>
      <c r="DB307" s="474"/>
      <c r="DC307" s="474"/>
      <c r="DD307" s="474"/>
      <c r="DQ307" s="474"/>
      <c r="DR307" s="474"/>
      <c r="DS307" s="474"/>
      <c r="EF307" s="474"/>
      <c r="EG307" s="474"/>
      <c r="EH307" s="474"/>
      <c r="EU307" s="474"/>
      <c r="EV307" s="474"/>
      <c r="EW307" s="474"/>
      <c r="FJ307" s="474"/>
      <c r="FK307" s="474"/>
      <c r="FL307" s="474"/>
      <c r="FY307" s="474"/>
      <c r="FZ307" s="474"/>
      <c r="GA307" s="474"/>
      <c r="GN307" s="474"/>
      <c r="GO307" s="474"/>
      <c r="GP307" s="474"/>
      <c r="HC307" s="474"/>
      <c r="HD307" s="474"/>
      <c r="HE307" s="474"/>
      <c r="HR307" s="474"/>
      <c r="HS307" s="474"/>
      <c r="HT307" s="474"/>
      <c r="IG307" s="474"/>
      <c r="IH307" s="474"/>
      <c r="II307" s="474"/>
      <c r="IV307" s="474"/>
      <c r="IW307" s="474"/>
      <c r="IX307" s="474"/>
      <c r="JK307" s="474"/>
      <c r="JL307" s="474"/>
      <c r="JM307" s="474"/>
      <c r="JZ307" s="474"/>
      <c r="KA307" s="474"/>
      <c r="KB307" s="474"/>
      <c r="KO307" s="474"/>
      <c r="KP307" s="474"/>
      <c r="KQ307" s="474"/>
      <c r="LD307" s="474"/>
      <c r="LE307" s="474"/>
      <c r="LF307" s="474"/>
      <c r="LS307" s="474"/>
      <c r="LT307" s="474"/>
      <c r="LU307" s="474"/>
      <c r="MH307" s="474"/>
      <c r="MI307" s="474"/>
      <c r="MJ307" s="474"/>
      <c r="MW307" s="474"/>
      <c r="MX307" s="474"/>
      <c r="MY307" s="474"/>
      <c r="NL307" s="474"/>
      <c r="NM307" s="474"/>
      <c r="NN307" s="474"/>
      <c r="OA307" s="474"/>
      <c r="OB307" s="474"/>
      <c r="OC307" s="474"/>
      <c r="OP307" s="474"/>
      <c r="OQ307" s="474"/>
      <c r="OR307" s="474"/>
      <c r="PE307" s="474"/>
      <c r="PF307" s="474"/>
      <c r="PG307" s="474"/>
      <c r="PT307" s="474"/>
      <c r="PU307" s="474"/>
      <c r="PV307" s="474"/>
      <c r="QI307" s="474"/>
      <c r="QJ307" s="474"/>
      <c r="QK307" s="474"/>
      <c r="QX307" s="474"/>
      <c r="QY307" s="474"/>
      <c r="QZ307" s="474"/>
      <c r="RM307" s="474"/>
      <c r="RN307" s="474"/>
      <c r="RO307" s="474"/>
      <c r="SB307" s="474"/>
      <c r="SC307" s="474"/>
      <c r="SD307" s="474"/>
      <c r="SQ307" s="474"/>
      <c r="SR307" s="474"/>
      <c r="SS307" s="474"/>
      <c r="TF307" s="474"/>
      <c r="TG307" s="474"/>
      <c r="TH307" s="474"/>
      <c r="TU307" s="474"/>
      <c r="TV307" s="474"/>
      <c r="TW307" s="474"/>
      <c r="UJ307" s="474"/>
      <c r="UK307" s="474"/>
      <c r="UL307" s="474"/>
      <c r="UY307" s="474"/>
      <c r="UZ307" s="474"/>
      <c r="VA307" s="474"/>
      <c r="VN307" s="474"/>
      <c r="VO307" s="474"/>
      <c r="VP307" s="474"/>
      <c r="WC307" s="474"/>
      <c r="WD307" s="474"/>
      <c r="WE307" s="474"/>
      <c r="WR307" s="474"/>
      <c r="WS307" s="474"/>
      <c r="WT307" s="474"/>
      <c r="XG307" s="474"/>
      <c r="XH307" s="474"/>
      <c r="XI307" s="474"/>
      <c r="XV307" s="474"/>
      <c r="XW307" s="474"/>
      <c r="XX307" s="474"/>
      <c r="YK307" s="474"/>
      <c r="YL307" s="474"/>
      <c r="YM307" s="474"/>
      <c r="YZ307" s="474"/>
      <c r="ZA307" s="474"/>
      <c r="ZB307" s="474"/>
      <c r="ZO307" s="474"/>
      <c r="ZP307" s="474"/>
      <c r="ZQ307" s="474"/>
      <c r="AAD307" s="474"/>
      <c r="AAE307" s="474"/>
      <c r="AAF307" s="474"/>
      <c r="AAS307" s="474"/>
      <c r="AAT307" s="474"/>
      <c r="AAU307" s="474"/>
      <c r="ABH307" s="474"/>
      <c r="ABI307" s="474"/>
      <c r="ABJ307" s="474"/>
      <c r="ABW307" s="474"/>
      <c r="ABX307" s="474"/>
      <c r="ABY307" s="474"/>
      <c r="ACL307" s="474"/>
      <c r="ACM307" s="474"/>
      <c r="ACN307" s="474"/>
      <c r="ADA307" s="474"/>
      <c r="ADB307" s="474"/>
      <c r="ADC307" s="474"/>
      <c r="ADP307" s="474"/>
      <c r="ADQ307" s="474"/>
      <c r="ADR307" s="474"/>
      <c r="AEE307" s="474"/>
      <c r="AEF307" s="474"/>
      <c r="AEG307" s="474"/>
      <c r="AET307" s="474"/>
      <c r="AEU307" s="474"/>
      <c r="AEV307" s="474"/>
      <c r="AFI307" s="474"/>
      <c r="AFJ307" s="474"/>
      <c r="AFK307" s="474"/>
      <c r="AFX307" s="474"/>
      <c r="AFY307" s="474"/>
      <c r="AFZ307" s="474"/>
      <c r="AGM307" s="474"/>
      <c r="AGN307" s="474"/>
      <c r="AGO307" s="474"/>
      <c r="AHB307" s="474"/>
      <c r="AHC307" s="474"/>
      <c r="AHD307" s="474"/>
      <c r="AHQ307" s="474"/>
      <c r="AHR307" s="474"/>
      <c r="AHS307" s="474"/>
      <c r="AIF307" s="474"/>
      <c r="AIG307" s="474"/>
      <c r="AIH307" s="474"/>
      <c r="AIU307" s="474"/>
      <c r="AIV307" s="474"/>
      <c r="AIW307" s="474"/>
      <c r="AJJ307" s="474"/>
      <c r="AJK307" s="474"/>
      <c r="AJL307" s="474"/>
      <c r="AJY307" s="474"/>
      <c r="AJZ307" s="474"/>
      <c r="AKA307" s="474"/>
      <c r="AKN307" s="474"/>
      <c r="AKO307" s="474"/>
      <c r="AKP307" s="474"/>
      <c r="ALC307" s="474"/>
      <c r="ALD307" s="474"/>
      <c r="ALE307" s="474"/>
      <c r="ALR307" s="474"/>
      <c r="ALS307" s="474"/>
      <c r="ALT307" s="474"/>
      <c r="AMG307" s="474"/>
      <c r="AMH307" s="474"/>
      <c r="AMI307" s="474"/>
      <c r="AMV307" s="474"/>
      <c r="AMW307" s="474"/>
      <c r="AMX307" s="474"/>
      <c r="ANK307" s="474"/>
      <c r="ANL307" s="474"/>
      <c r="ANM307" s="474"/>
      <c r="ANZ307" s="474"/>
      <c r="AOA307" s="474"/>
      <c r="AOB307" s="474"/>
      <c r="AOO307" s="474"/>
      <c r="AOP307" s="474"/>
      <c r="AOQ307" s="474"/>
      <c r="APD307" s="474"/>
      <c r="APE307" s="474"/>
      <c r="APF307" s="474"/>
      <c r="APS307" s="474"/>
      <c r="APT307" s="474"/>
      <c r="APU307" s="474"/>
      <c r="AQH307" s="474"/>
      <c r="AQI307" s="474"/>
      <c r="AQJ307" s="474"/>
      <c r="AQW307" s="474"/>
      <c r="AQX307" s="474"/>
      <c r="AQY307" s="474"/>
      <c r="ARL307" s="474"/>
      <c r="ARM307" s="474"/>
      <c r="ARN307" s="474"/>
      <c r="ASA307" s="474"/>
      <c r="ASB307" s="474"/>
      <c r="ASC307" s="474"/>
      <c r="ASP307" s="474"/>
      <c r="ASQ307" s="474"/>
      <c r="ASR307" s="474"/>
      <c r="ATE307" s="474"/>
      <c r="ATF307" s="474"/>
      <c r="ATG307" s="474"/>
      <c r="ATT307" s="474"/>
      <c r="ATU307" s="474"/>
      <c r="ATV307" s="474"/>
      <c r="AUI307" s="474"/>
      <c r="AUJ307" s="474"/>
      <c r="AUK307" s="474"/>
      <c r="AUX307" s="474"/>
      <c r="AUY307" s="474"/>
      <c r="AUZ307" s="474"/>
      <c r="AVM307" s="474"/>
      <c r="AVN307" s="474"/>
      <c r="AVO307" s="474"/>
      <c r="AWB307" s="474"/>
      <c r="AWC307" s="474"/>
      <c r="AWD307" s="474"/>
      <c r="AWQ307" s="474"/>
      <c r="AWR307" s="474"/>
      <c r="AWS307" s="474"/>
      <c r="AXF307" s="474"/>
      <c r="AXG307" s="474"/>
      <c r="AXH307" s="474"/>
      <c r="AXU307" s="474"/>
      <c r="AXV307" s="474"/>
      <c r="AXW307" s="474"/>
      <c r="AYJ307" s="474"/>
      <c r="AYK307" s="474"/>
      <c r="AYL307" s="474"/>
      <c r="AYY307" s="474"/>
      <c r="AYZ307" s="474"/>
      <c r="AZA307" s="474"/>
      <c r="AZN307" s="474"/>
      <c r="AZO307" s="474"/>
      <c r="AZP307" s="474"/>
      <c r="BAC307" s="474"/>
      <c r="BAD307" s="474"/>
      <c r="BAE307" s="474"/>
      <c r="BAR307" s="474"/>
      <c r="BAS307" s="474"/>
      <c r="BAT307" s="474"/>
      <c r="BBG307" s="474"/>
      <c r="BBH307" s="474"/>
      <c r="BBI307" s="474"/>
      <c r="BBV307" s="474"/>
      <c r="BBW307" s="474"/>
      <c r="BBX307" s="474"/>
      <c r="BCK307" s="474"/>
      <c r="BCL307" s="474"/>
      <c r="BCM307" s="474"/>
      <c r="BCZ307" s="474"/>
      <c r="BDA307" s="474"/>
      <c r="BDB307" s="474"/>
      <c r="BDO307" s="474"/>
      <c r="BDP307" s="474"/>
      <c r="BDQ307" s="474"/>
      <c r="BED307" s="474"/>
      <c r="BEE307" s="474"/>
      <c r="BEF307" s="474"/>
      <c r="BES307" s="474"/>
      <c r="BET307" s="474"/>
      <c r="BEU307" s="474"/>
      <c r="BFH307" s="474"/>
      <c r="BFI307" s="474"/>
      <c r="BFJ307" s="474"/>
      <c r="BFW307" s="474"/>
      <c r="BFX307" s="474"/>
      <c r="BFY307" s="474"/>
      <c r="BGL307" s="474"/>
      <c r="BGM307" s="474"/>
      <c r="BGN307" s="474"/>
      <c r="BHA307" s="474"/>
      <c r="BHB307" s="474"/>
      <c r="BHC307" s="474"/>
      <c r="BHP307" s="474"/>
      <c r="BHQ307" s="474"/>
      <c r="BHR307" s="474"/>
      <c r="BIE307" s="474"/>
      <c r="BIF307" s="474"/>
      <c r="BIG307" s="474"/>
      <c r="BIT307" s="474"/>
      <c r="BIU307" s="474"/>
      <c r="BIV307" s="474"/>
      <c r="BJI307" s="474"/>
      <c r="BJJ307" s="474"/>
      <c r="BJK307" s="474"/>
      <c r="BJX307" s="474"/>
      <c r="BJY307" s="474"/>
      <c r="BJZ307" s="474"/>
      <c r="BKM307" s="474"/>
      <c r="BKN307" s="474"/>
      <c r="BKO307" s="474"/>
      <c r="BLB307" s="474"/>
      <c r="BLC307" s="474"/>
      <c r="BLD307" s="474"/>
      <c r="BLQ307" s="474"/>
      <c r="BLR307" s="474"/>
      <c r="BLS307" s="474"/>
      <c r="BMF307" s="474"/>
      <c r="BMG307" s="474"/>
      <c r="BMH307" s="474"/>
      <c r="BMU307" s="474"/>
      <c r="BMV307" s="474"/>
      <c r="BMW307" s="474"/>
      <c r="BNJ307" s="474"/>
      <c r="BNK307" s="474"/>
      <c r="BNL307" s="474"/>
      <c r="BNY307" s="474"/>
      <c r="BNZ307" s="474"/>
      <c r="BOA307" s="474"/>
      <c r="BON307" s="474"/>
      <c r="BOO307" s="474"/>
      <c r="BOP307" s="474"/>
      <c r="BPC307" s="474"/>
      <c r="BPD307" s="474"/>
      <c r="BPE307" s="474"/>
      <c r="BPR307" s="474"/>
      <c r="BPS307" s="474"/>
      <c r="BPT307" s="474"/>
      <c r="BQG307" s="474"/>
      <c r="BQH307" s="474"/>
      <c r="BQI307" s="474"/>
      <c r="BQV307" s="474"/>
      <c r="BQW307" s="474"/>
      <c r="BQX307" s="474"/>
      <c r="BRK307" s="474"/>
      <c r="BRL307" s="474"/>
      <c r="BRM307" s="474"/>
      <c r="BRZ307" s="474"/>
      <c r="BSA307" s="474"/>
      <c r="BSB307" s="474"/>
      <c r="BSO307" s="474"/>
      <c r="BSP307" s="474"/>
      <c r="BSQ307" s="474"/>
      <c r="BTD307" s="474"/>
      <c r="BTE307" s="474"/>
      <c r="BTF307" s="474"/>
      <c r="BTS307" s="474"/>
      <c r="BTT307" s="474"/>
      <c r="BTU307" s="474"/>
      <c r="BUH307" s="474"/>
      <c r="BUI307" s="474"/>
      <c r="BUJ307" s="474"/>
      <c r="BUW307" s="474"/>
      <c r="BUX307" s="474"/>
      <c r="BUY307" s="474"/>
      <c r="BVL307" s="474"/>
      <c r="BVM307" s="474"/>
      <c r="BVN307" s="474"/>
      <c r="BWA307" s="474"/>
      <c r="BWB307" s="474"/>
      <c r="BWC307" s="474"/>
      <c r="BWP307" s="474"/>
      <c r="BWQ307" s="474"/>
      <c r="BWR307" s="474"/>
      <c r="BXE307" s="474"/>
      <c r="BXF307" s="474"/>
      <c r="BXG307" s="474"/>
      <c r="BXT307" s="474"/>
      <c r="BXU307" s="474"/>
      <c r="BXV307" s="474"/>
      <c r="BYI307" s="474"/>
      <c r="BYJ307" s="474"/>
      <c r="BYK307" s="474"/>
      <c r="BYX307" s="474"/>
      <c r="BYY307" s="474"/>
      <c r="BYZ307" s="474"/>
      <c r="BZM307" s="474"/>
      <c r="BZN307" s="474"/>
      <c r="BZO307" s="474"/>
      <c r="CAB307" s="474"/>
      <c r="CAC307" s="474"/>
      <c r="CAD307" s="474"/>
      <c r="CAQ307" s="474"/>
      <c r="CAR307" s="474"/>
      <c r="CAS307" s="474"/>
      <c r="CBF307" s="474"/>
      <c r="CBG307" s="474"/>
      <c r="CBH307" s="474"/>
      <c r="CBU307" s="474"/>
      <c r="CBV307" s="474"/>
      <c r="CBW307" s="474"/>
      <c r="CCJ307" s="474"/>
      <c r="CCK307" s="474"/>
      <c r="CCL307" s="474"/>
      <c r="CCY307" s="474"/>
      <c r="CCZ307" s="474"/>
      <c r="CDA307" s="474"/>
      <c r="CDN307" s="474"/>
      <c r="CDO307" s="474"/>
      <c r="CDP307" s="474"/>
      <c r="CEC307" s="474"/>
      <c r="CED307" s="474"/>
      <c r="CEE307" s="474"/>
      <c r="CER307" s="474"/>
      <c r="CES307" s="474"/>
      <c r="CET307" s="474"/>
      <c r="CFG307" s="474"/>
      <c r="CFH307" s="474"/>
      <c r="CFI307" s="474"/>
      <c r="CFV307" s="474"/>
      <c r="CFW307" s="474"/>
      <c r="CFX307" s="474"/>
      <c r="CGK307" s="474"/>
      <c r="CGL307" s="474"/>
      <c r="CGM307" s="474"/>
      <c r="CGZ307" s="474"/>
      <c r="CHA307" s="474"/>
      <c r="CHB307" s="474"/>
      <c r="CHO307" s="474"/>
      <c r="CHP307" s="474"/>
      <c r="CHQ307" s="474"/>
      <c r="CID307" s="474"/>
      <c r="CIE307" s="474"/>
      <c r="CIF307" s="474"/>
      <c r="CIS307" s="474"/>
      <c r="CIT307" s="474"/>
      <c r="CIU307" s="474"/>
      <c r="CJH307" s="474"/>
      <c r="CJI307" s="474"/>
      <c r="CJJ307" s="474"/>
      <c r="CJW307" s="474"/>
      <c r="CJX307" s="474"/>
      <c r="CJY307" s="474"/>
      <c r="CKL307" s="474"/>
      <c r="CKM307" s="474"/>
      <c r="CKN307" s="474"/>
      <c r="CLA307" s="474"/>
      <c r="CLB307" s="474"/>
      <c r="CLC307" s="474"/>
      <c r="CLP307" s="474"/>
      <c r="CLQ307" s="474"/>
      <c r="CLR307" s="474"/>
      <c r="CME307" s="474"/>
      <c r="CMF307" s="474"/>
      <c r="CMG307" s="474"/>
      <c r="CMT307" s="474"/>
      <c r="CMU307" s="474"/>
      <c r="CMV307" s="474"/>
      <c r="CNI307" s="474"/>
      <c r="CNJ307" s="474"/>
      <c r="CNK307" s="474"/>
      <c r="CNX307" s="474"/>
      <c r="CNY307" s="474"/>
      <c r="CNZ307" s="474"/>
      <c r="COM307" s="474"/>
      <c r="CON307" s="474"/>
      <c r="COO307" s="474"/>
      <c r="CPB307" s="474"/>
      <c r="CPC307" s="474"/>
      <c r="CPD307" s="474"/>
      <c r="CPQ307" s="474"/>
      <c r="CPR307" s="474"/>
      <c r="CPS307" s="474"/>
      <c r="CQF307" s="474"/>
      <c r="CQG307" s="474"/>
      <c r="CQH307" s="474"/>
      <c r="CQU307" s="474"/>
      <c r="CQV307" s="474"/>
      <c r="CQW307" s="474"/>
      <c r="CRJ307" s="474"/>
      <c r="CRK307" s="474"/>
      <c r="CRL307" s="474"/>
      <c r="CRY307" s="474"/>
      <c r="CRZ307" s="474"/>
      <c r="CSA307" s="474"/>
      <c r="CSN307" s="474"/>
      <c r="CSO307" s="474"/>
      <c r="CSP307" s="474"/>
      <c r="CTC307" s="474"/>
      <c r="CTD307" s="474"/>
      <c r="CTE307" s="474"/>
      <c r="CTR307" s="474"/>
      <c r="CTS307" s="474"/>
      <c r="CTT307" s="474"/>
      <c r="CUG307" s="474"/>
      <c r="CUH307" s="474"/>
      <c r="CUI307" s="474"/>
      <c r="CUV307" s="474"/>
      <c r="CUW307" s="474"/>
      <c r="CUX307" s="474"/>
      <c r="CVK307" s="474"/>
      <c r="CVL307" s="474"/>
      <c r="CVM307" s="474"/>
      <c r="CVZ307" s="474"/>
      <c r="CWA307" s="474"/>
      <c r="CWB307" s="474"/>
      <c r="CWO307" s="474"/>
      <c r="CWP307" s="474"/>
      <c r="CWQ307" s="474"/>
      <c r="CXD307" s="474"/>
      <c r="CXE307" s="474"/>
      <c r="CXF307" s="474"/>
      <c r="CXS307" s="474"/>
      <c r="CXT307" s="474"/>
      <c r="CXU307" s="474"/>
      <c r="CYH307" s="474"/>
      <c r="CYI307" s="474"/>
      <c r="CYJ307" s="474"/>
      <c r="CYW307" s="474"/>
      <c r="CYX307" s="474"/>
      <c r="CYY307" s="474"/>
      <c r="CZL307" s="474"/>
      <c r="CZM307" s="474"/>
      <c r="CZN307" s="474"/>
      <c r="DAA307" s="474"/>
      <c r="DAB307" s="474"/>
      <c r="DAC307" s="474"/>
      <c r="DAP307" s="474"/>
      <c r="DAQ307" s="474"/>
      <c r="DAR307" s="474"/>
      <c r="DBE307" s="474"/>
      <c r="DBF307" s="474"/>
      <c r="DBG307" s="474"/>
      <c r="DBT307" s="474"/>
      <c r="DBU307" s="474"/>
      <c r="DBV307" s="474"/>
      <c r="DCI307" s="474"/>
      <c r="DCJ307" s="474"/>
      <c r="DCK307" s="474"/>
      <c r="DCX307" s="474"/>
      <c r="DCY307" s="474"/>
      <c r="DCZ307" s="474"/>
      <c r="DDM307" s="474"/>
      <c r="DDN307" s="474"/>
      <c r="DDO307" s="474"/>
      <c r="DEB307" s="474"/>
      <c r="DEC307" s="474"/>
      <c r="DED307" s="474"/>
      <c r="DEQ307" s="474"/>
      <c r="DER307" s="474"/>
      <c r="DES307" s="474"/>
      <c r="DFF307" s="474"/>
      <c r="DFG307" s="474"/>
      <c r="DFH307" s="474"/>
      <c r="DFU307" s="474"/>
      <c r="DFV307" s="474"/>
      <c r="DFW307" s="474"/>
      <c r="DGJ307" s="474"/>
      <c r="DGK307" s="474"/>
      <c r="DGL307" s="474"/>
      <c r="DGY307" s="474"/>
      <c r="DGZ307" s="474"/>
      <c r="DHA307" s="474"/>
      <c r="DHN307" s="474"/>
      <c r="DHO307" s="474"/>
      <c r="DHP307" s="474"/>
      <c r="DIC307" s="474"/>
      <c r="DID307" s="474"/>
      <c r="DIE307" s="474"/>
      <c r="DIR307" s="474"/>
      <c r="DIS307" s="474"/>
      <c r="DIT307" s="474"/>
      <c r="DJG307" s="474"/>
      <c r="DJH307" s="474"/>
      <c r="DJI307" s="474"/>
      <c r="DJV307" s="474"/>
      <c r="DJW307" s="474"/>
      <c r="DJX307" s="474"/>
      <c r="DKK307" s="474"/>
      <c r="DKL307" s="474"/>
      <c r="DKM307" s="474"/>
      <c r="DKZ307" s="474"/>
      <c r="DLA307" s="474"/>
      <c r="DLB307" s="474"/>
      <c r="DLO307" s="474"/>
      <c r="DLP307" s="474"/>
      <c r="DLQ307" s="474"/>
      <c r="DMD307" s="474"/>
      <c r="DME307" s="474"/>
      <c r="DMF307" s="474"/>
      <c r="DMS307" s="474"/>
      <c r="DMT307" s="474"/>
      <c r="DMU307" s="474"/>
      <c r="DNH307" s="474"/>
      <c r="DNI307" s="474"/>
      <c r="DNJ307" s="474"/>
      <c r="DNW307" s="474"/>
      <c r="DNX307" s="474"/>
      <c r="DNY307" s="474"/>
      <c r="DOL307" s="474"/>
      <c r="DOM307" s="474"/>
      <c r="DON307" s="474"/>
      <c r="DPA307" s="474"/>
      <c r="DPB307" s="474"/>
      <c r="DPC307" s="474"/>
      <c r="DPP307" s="474"/>
      <c r="DPQ307" s="474"/>
      <c r="DPR307" s="474"/>
      <c r="DQE307" s="474"/>
      <c r="DQF307" s="474"/>
      <c r="DQG307" s="474"/>
      <c r="DQT307" s="474"/>
      <c r="DQU307" s="474"/>
      <c r="DQV307" s="474"/>
      <c r="DRI307" s="474"/>
      <c r="DRJ307" s="474"/>
      <c r="DRK307" s="474"/>
      <c r="DRX307" s="474"/>
      <c r="DRY307" s="474"/>
      <c r="DRZ307" s="474"/>
      <c r="DSM307" s="474"/>
      <c r="DSN307" s="474"/>
      <c r="DSO307" s="474"/>
      <c r="DTB307" s="474"/>
      <c r="DTC307" s="474"/>
      <c r="DTD307" s="474"/>
      <c r="DTQ307" s="474"/>
      <c r="DTR307" s="474"/>
      <c r="DTS307" s="474"/>
      <c r="DUF307" s="474"/>
      <c r="DUG307" s="474"/>
      <c r="DUH307" s="474"/>
      <c r="DUU307" s="474"/>
      <c r="DUV307" s="474"/>
      <c r="DUW307" s="474"/>
      <c r="DVJ307" s="474"/>
      <c r="DVK307" s="474"/>
      <c r="DVL307" s="474"/>
      <c r="DVY307" s="474"/>
      <c r="DVZ307" s="474"/>
      <c r="DWA307" s="474"/>
      <c r="DWN307" s="474"/>
      <c r="DWO307" s="474"/>
      <c r="DWP307" s="474"/>
      <c r="DXC307" s="474"/>
      <c r="DXD307" s="474"/>
      <c r="DXE307" s="474"/>
      <c r="DXR307" s="474"/>
      <c r="DXS307" s="474"/>
      <c r="DXT307" s="474"/>
      <c r="DYG307" s="474"/>
      <c r="DYH307" s="474"/>
      <c r="DYI307" s="474"/>
      <c r="DYV307" s="474"/>
      <c r="DYW307" s="474"/>
      <c r="DYX307" s="474"/>
      <c r="DZK307" s="474"/>
      <c r="DZL307" s="474"/>
      <c r="DZM307" s="474"/>
      <c r="DZZ307" s="474"/>
      <c r="EAA307" s="474"/>
      <c r="EAB307" s="474"/>
      <c r="EAO307" s="474"/>
      <c r="EAP307" s="474"/>
      <c r="EAQ307" s="474"/>
      <c r="EBD307" s="474"/>
      <c r="EBE307" s="474"/>
      <c r="EBF307" s="474"/>
      <c r="EBS307" s="474"/>
      <c r="EBT307" s="474"/>
      <c r="EBU307" s="474"/>
      <c r="ECH307" s="474"/>
      <c r="ECI307" s="474"/>
      <c r="ECJ307" s="474"/>
      <c r="ECW307" s="474"/>
      <c r="ECX307" s="474"/>
      <c r="ECY307" s="474"/>
      <c r="EDL307" s="474"/>
      <c r="EDM307" s="474"/>
      <c r="EDN307" s="474"/>
      <c r="EEA307" s="474"/>
      <c r="EEB307" s="474"/>
      <c r="EEC307" s="474"/>
      <c r="EEP307" s="474"/>
      <c r="EEQ307" s="474"/>
      <c r="EER307" s="474"/>
      <c r="EFE307" s="474"/>
      <c r="EFF307" s="474"/>
      <c r="EFG307" s="474"/>
      <c r="EFT307" s="474"/>
      <c r="EFU307" s="474"/>
      <c r="EFV307" s="474"/>
      <c r="EGI307" s="474"/>
      <c r="EGJ307" s="474"/>
      <c r="EGK307" s="474"/>
      <c r="EGX307" s="474"/>
      <c r="EGY307" s="474"/>
      <c r="EGZ307" s="474"/>
      <c r="EHM307" s="474"/>
      <c r="EHN307" s="474"/>
      <c r="EHO307" s="474"/>
      <c r="EIB307" s="474"/>
      <c r="EIC307" s="474"/>
      <c r="EID307" s="474"/>
      <c r="EIQ307" s="474"/>
      <c r="EIR307" s="474"/>
      <c r="EIS307" s="474"/>
      <c r="EJF307" s="474"/>
      <c r="EJG307" s="474"/>
      <c r="EJH307" s="474"/>
      <c r="EJU307" s="474"/>
      <c r="EJV307" s="474"/>
      <c r="EJW307" s="474"/>
      <c r="EKJ307" s="474"/>
      <c r="EKK307" s="474"/>
      <c r="EKL307" s="474"/>
      <c r="EKY307" s="474"/>
      <c r="EKZ307" s="474"/>
      <c r="ELA307" s="474"/>
      <c r="ELN307" s="474"/>
      <c r="ELO307" s="474"/>
      <c r="ELP307" s="474"/>
      <c r="EMC307" s="474"/>
      <c r="EMD307" s="474"/>
      <c r="EME307" s="474"/>
      <c r="EMR307" s="474"/>
      <c r="EMS307" s="474"/>
      <c r="EMT307" s="474"/>
      <c r="ENG307" s="474"/>
      <c r="ENH307" s="474"/>
      <c r="ENI307" s="474"/>
      <c r="ENV307" s="474"/>
      <c r="ENW307" s="474"/>
      <c r="ENX307" s="474"/>
      <c r="EOK307" s="474"/>
      <c r="EOL307" s="474"/>
      <c r="EOM307" s="474"/>
      <c r="EOZ307" s="474"/>
      <c r="EPA307" s="474"/>
      <c r="EPB307" s="474"/>
      <c r="EPO307" s="474"/>
      <c r="EPP307" s="474"/>
      <c r="EPQ307" s="474"/>
      <c r="EQD307" s="474"/>
      <c r="EQE307" s="474"/>
      <c r="EQF307" s="474"/>
      <c r="EQS307" s="474"/>
      <c r="EQT307" s="474"/>
      <c r="EQU307" s="474"/>
      <c r="ERH307" s="474"/>
      <c r="ERI307" s="474"/>
      <c r="ERJ307" s="474"/>
      <c r="ERW307" s="474"/>
      <c r="ERX307" s="474"/>
      <c r="ERY307" s="474"/>
      <c r="ESL307" s="474"/>
      <c r="ESM307" s="474"/>
      <c r="ESN307" s="474"/>
      <c r="ETA307" s="474"/>
      <c r="ETB307" s="474"/>
      <c r="ETC307" s="474"/>
      <c r="ETP307" s="474"/>
      <c r="ETQ307" s="474"/>
      <c r="ETR307" s="474"/>
      <c r="EUE307" s="474"/>
      <c r="EUF307" s="474"/>
      <c r="EUG307" s="474"/>
      <c r="EUT307" s="474"/>
      <c r="EUU307" s="474"/>
      <c r="EUV307" s="474"/>
      <c r="EVI307" s="474"/>
      <c r="EVJ307" s="474"/>
      <c r="EVK307" s="474"/>
      <c r="EVX307" s="474"/>
      <c r="EVY307" s="474"/>
      <c r="EVZ307" s="474"/>
      <c r="EWM307" s="474"/>
      <c r="EWN307" s="474"/>
      <c r="EWO307" s="474"/>
      <c r="EXB307" s="474"/>
      <c r="EXC307" s="474"/>
      <c r="EXD307" s="474"/>
      <c r="EXQ307" s="474"/>
      <c r="EXR307" s="474"/>
      <c r="EXS307" s="474"/>
      <c r="EYF307" s="474"/>
      <c r="EYG307" s="474"/>
      <c r="EYH307" s="474"/>
      <c r="EYU307" s="474"/>
      <c r="EYV307" s="474"/>
      <c r="EYW307" s="474"/>
      <c r="EZJ307" s="474"/>
      <c r="EZK307" s="474"/>
      <c r="EZL307" s="474"/>
      <c r="EZY307" s="474"/>
      <c r="EZZ307" s="474"/>
      <c r="FAA307" s="474"/>
      <c r="FAN307" s="474"/>
      <c r="FAO307" s="474"/>
      <c r="FAP307" s="474"/>
      <c r="FBC307" s="474"/>
      <c r="FBD307" s="474"/>
      <c r="FBE307" s="474"/>
      <c r="FBR307" s="474"/>
      <c r="FBS307" s="474"/>
      <c r="FBT307" s="474"/>
      <c r="FCG307" s="474"/>
      <c r="FCH307" s="474"/>
      <c r="FCI307" s="474"/>
      <c r="FCV307" s="474"/>
      <c r="FCW307" s="474"/>
      <c r="FCX307" s="474"/>
      <c r="FDK307" s="474"/>
      <c r="FDL307" s="474"/>
      <c r="FDM307" s="474"/>
      <c r="FDZ307" s="474"/>
      <c r="FEA307" s="474"/>
      <c r="FEB307" s="474"/>
      <c r="FEO307" s="474"/>
      <c r="FEP307" s="474"/>
      <c r="FEQ307" s="474"/>
      <c r="FFD307" s="474"/>
      <c r="FFE307" s="474"/>
      <c r="FFF307" s="474"/>
      <c r="FFS307" s="474"/>
      <c r="FFT307" s="474"/>
      <c r="FFU307" s="474"/>
      <c r="FGH307" s="474"/>
      <c r="FGI307" s="474"/>
      <c r="FGJ307" s="474"/>
      <c r="FGW307" s="474"/>
      <c r="FGX307" s="474"/>
      <c r="FGY307" s="474"/>
      <c r="FHL307" s="474"/>
      <c r="FHM307" s="474"/>
      <c r="FHN307" s="474"/>
      <c r="FIA307" s="474"/>
      <c r="FIB307" s="474"/>
      <c r="FIC307" s="474"/>
      <c r="FIP307" s="474"/>
      <c r="FIQ307" s="474"/>
      <c r="FIR307" s="474"/>
      <c r="FJE307" s="474"/>
      <c r="FJF307" s="474"/>
      <c r="FJG307" s="474"/>
      <c r="FJT307" s="474"/>
      <c r="FJU307" s="474"/>
      <c r="FJV307" s="474"/>
      <c r="FKI307" s="474"/>
      <c r="FKJ307" s="474"/>
      <c r="FKK307" s="474"/>
      <c r="FKX307" s="474"/>
      <c r="FKY307" s="474"/>
      <c r="FKZ307" s="474"/>
      <c r="FLM307" s="474"/>
      <c r="FLN307" s="474"/>
      <c r="FLO307" s="474"/>
      <c r="FMB307" s="474"/>
      <c r="FMC307" s="474"/>
      <c r="FMD307" s="474"/>
      <c r="FMQ307" s="474"/>
      <c r="FMR307" s="474"/>
      <c r="FMS307" s="474"/>
      <c r="FNF307" s="474"/>
      <c r="FNG307" s="474"/>
      <c r="FNH307" s="474"/>
      <c r="FNU307" s="474"/>
      <c r="FNV307" s="474"/>
      <c r="FNW307" s="474"/>
      <c r="FOJ307" s="474"/>
      <c r="FOK307" s="474"/>
      <c r="FOL307" s="474"/>
      <c r="FOY307" s="474"/>
      <c r="FOZ307" s="474"/>
      <c r="FPA307" s="474"/>
      <c r="FPN307" s="474"/>
      <c r="FPO307" s="474"/>
      <c r="FPP307" s="474"/>
      <c r="FQC307" s="474"/>
      <c r="FQD307" s="474"/>
      <c r="FQE307" s="474"/>
      <c r="FQR307" s="474"/>
      <c r="FQS307" s="474"/>
      <c r="FQT307" s="474"/>
      <c r="FRG307" s="474"/>
      <c r="FRH307" s="474"/>
      <c r="FRI307" s="474"/>
      <c r="FRV307" s="474"/>
      <c r="FRW307" s="474"/>
      <c r="FRX307" s="474"/>
      <c r="FSK307" s="474"/>
      <c r="FSL307" s="474"/>
      <c r="FSM307" s="474"/>
      <c r="FSZ307" s="474"/>
      <c r="FTA307" s="474"/>
      <c r="FTB307" s="474"/>
      <c r="FTO307" s="474"/>
      <c r="FTP307" s="474"/>
      <c r="FTQ307" s="474"/>
      <c r="FUD307" s="474"/>
      <c r="FUE307" s="474"/>
      <c r="FUF307" s="474"/>
      <c r="FUS307" s="474"/>
      <c r="FUT307" s="474"/>
      <c r="FUU307" s="474"/>
      <c r="FVH307" s="474"/>
      <c r="FVI307" s="474"/>
      <c r="FVJ307" s="474"/>
      <c r="FVW307" s="474"/>
      <c r="FVX307" s="474"/>
      <c r="FVY307" s="474"/>
      <c r="FWL307" s="474"/>
      <c r="FWM307" s="474"/>
      <c r="FWN307" s="474"/>
      <c r="FXA307" s="474"/>
      <c r="FXB307" s="474"/>
      <c r="FXC307" s="474"/>
      <c r="FXP307" s="474"/>
      <c r="FXQ307" s="474"/>
      <c r="FXR307" s="474"/>
      <c r="FYE307" s="474"/>
      <c r="FYF307" s="474"/>
      <c r="FYG307" s="474"/>
      <c r="FYT307" s="474"/>
      <c r="FYU307" s="474"/>
      <c r="FYV307" s="474"/>
      <c r="FZI307" s="474"/>
      <c r="FZJ307" s="474"/>
      <c r="FZK307" s="474"/>
      <c r="FZX307" s="474"/>
      <c r="FZY307" s="474"/>
      <c r="FZZ307" s="474"/>
      <c r="GAM307" s="474"/>
      <c r="GAN307" s="474"/>
      <c r="GAO307" s="474"/>
      <c r="GBB307" s="474"/>
      <c r="GBC307" s="474"/>
      <c r="GBD307" s="474"/>
      <c r="GBQ307" s="474"/>
      <c r="GBR307" s="474"/>
      <c r="GBS307" s="474"/>
      <c r="GCF307" s="474"/>
      <c r="GCG307" s="474"/>
      <c r="GCH307" s="474"/>
      <c r="GCU307" s="474"/>
      <c r="GCV307" s="474"/>
      <c r="GCW307" s="474"/>
      <c r="GDJ307" s="474"/>
      <c r="GDK307" s="474"/>
      <c r="GDL307" s="474"/>
      <c r="GDY307" s="474"/>
      <c r="GDZ307" s="474"/>
      <c r="GEA307" s="474"/>
      <c r="GEN307" s="474"/>
      <c r="GEO307" s="474"/>
      <c r="GEP307" s="474"/>
      <c r="GFC307" s="474"/>
      <c r="GFD307" s="474"/>
      <c r="GFE307" s="474"/>
      <c r="GFR307" s="474"/>
      <c r="GFS307" s="474"/>
      <c r="GFT307" s="474"/>
      <c r="GGG307" s="474"/>
      <c r="GGH307" s="474"/>
      <c r="GGI307" s="474"/>
      <c r="GGV307" s="474"/>
      <c r="GGW307" s="474"/>
      <c r="GGX307" s="474"/>
      <c r="GHK307" s="474"/>
      <c r="GHL307" s="474"/>
      <c r="GHM307" s="474"/>
      <c r="GHZ307" s="474"/>
      <c r="GIA307" s="474"/>
      <c r="GIB307" s="474"/>
      <c r="GIO307" s="474"/>
      <c r="GIP307" s="474"/>
      <c r="GIQ307" s="474"/>
      <c r="GJD307" s="474"/>
      <c r="GJE307" s="474"/>
      <c r="GJF307" s="474"/>
      <c r="GJS307" s="474"/>
      <c r="GJT307" s="474"/>
      <c r="GJU307" s="474"/>
      <c r="GKH307" s="474"/>
      <c r="GKI307" s="474"/>
      <c r="GKJ307" s="474"/>
      <c r="GKW307" s="474"/>
      <c r="GKX307" s="474"/>
      <c r="GKY307" s="474"/>
      <c r="GLL307" s="474"/>
      <c r="GLM307" s="474"/>
      <c r="GLN307" s="474"/>
      <c r="GMA307" s="474"/>
      <c r="GMB307" s="474"/>
      <c r="GMC307" s="474"/>
      <c r="GMP307" s="474"/>
      <c r="GMQ307" s="474"/>
      <c r="GMR307" s="474"/>
      <c r="GNE307" s="474"/>
      <c r="GNF307" s="474"/>
      <c r="GNG307" s="474"/>
      <c r="GNT307" s="474"/>
      <c r="GNU307" s="474"/>
      <c r="GNV307" s="474"/>
      <c r="GOI307" s="474"/>
      <c r="GOJ307" s="474"/>
      <c r="GOK307" s="474"/>
      <c r="GOX307" s="474"/>
      <c r="GOY307" s="474"/>
      <c r="GOZ307" s="474"/>
      <c r="GPM307" s="474"/>
      <c r="GPN307" s="474"/>
      <c r="GPO307" s="474"/>
      <c r="GQB307" s="474"/>
      <c r="GQC307" s="474"/>
      <c r="GQD307" s="474"/>
      <c r="GQQ307" s="474"/>
      <c r="GQR307" s="474"/>
      <c r="GQS307" s="474"/>
      <c r="GRF307" s="474"/>
      <c r="GRG307" s="474"/>
      <c r="GRH307" s="474"/>
      <c r="GRU307" s="474"/>
      <c r="GRV307" s="474"/>
      <c r="GRW307" s="474"/>
      <c r="GSJ307" s="474"/>
      <c r="GSK307" s="474"/>
      <c r="GSL307" s="474"/>
      <c r="GSY307" s="474"/>
      <c r="GSZ307" s="474"/>
      <c r="GTA307" s="474"/>
      <c r="GTN307" s="474"/>
      <c r="GTO307" s="474"/>
      <c r="GTP307" s="474"/>
      <c r="GUC307" s="474"/>
      <c r="GUD307" s="474"/>
      <c r="GUE307" s="474"/>
      <c r="GUR307" s="474"/>
      <c r="GUS307" s="474"/>
      <c r="GUT307" s="474"/>
      <c r="GVG307" s="474"/>
      <c r="GVH307" s="474"/>
      <c r="GVI307" s="474"/>
      <c r="GVV307" s="474"/>
      <c r="GVW307" s="474"/>
      <c r="GVX307" s="474"/>
      <c r="GWK307" s="474"/>
      <c r="GWL307" s="474"/>
      <c r="GWM307" s="474"/>
      <c r="GWZ307" s="474"/>
      <c r="GXA307" s="474"/>
      <c r="GXB307" s="474"/>
      <c r="GXO307" s="474"/>
      <c r="GXP307" s="474"/>
      <c r="GXQ307" s="474"/>
      <c r="GYD307" s="474"/>
      <c r="GYE307" s="474"/>
      <c r="GYF307" s="474"/>
      <c r="GYS307" s="474"/>
      <c r="GYT307" s="474"/>
      <c r="GYU307" s="474"/>
      <c r="GZH307" s="474"/>
      <c r="GZI307" s="474"/>
      <c r="GZJ307" s="474"/>
      <c r="GZW307" s="474"/>
      <c r="GZX307" s="474"/>
      <c r="GZY307" s="474"/>
      <c r="HAL307" s="474"/>
      <c r="HAM307" s="474"/>
      <c r="HAN307" s="474"/>
      <c r="HBA307" s="474"/>
      <c r="HBB307" s="474"/>
      <c r="HBC307" s="474"/>
      <c r="HBP307" s="474"/>
      <c r="HBQ307" s="474"/>
      <c r="HBR307" s="474"/>
      <c r="HCE307" s="474"/>
      <c r="HCF307" s="474"/>
      <c r="HCG307" s="474"/>
      <c r="HCT307" s="474"/>
      <c r="HCU307" s="474"/>
      <c r="HCV307" s="474"/>
      <c r="HDI307" s="474"/>
      <c r="HDJ307" s="474"/>
      <c r="HDK307" s="474"/>
      <c r="HDX307" s="474"/>
      <c r="HDY307" s="474"/>
      <c r="HDZ307" s="474"/>
      <c r="HEM307" s="474"/>
      <c r="HEN307" s="474"/>
      <c r="HEO307" s="474"/>
      <c r="HFB307" s="474"/>
      <c r="HFC307" s="474"/>
      <c r="HFD307" s="474"/>
      <c r="HFQ307" s="474"/>
      <c r="HFR307" s="474"/>
      <c r="HFS307" s="474"/>
      <c r="HGF307" s="474"/>
      <c r="HGG307" s="474"/>
      <c r="HGH307" s="474"/>
      <c r="HGU307" s="474"/>
      <c r="HGV307" s="474"/>
      <c r="HGW307" s="474"/>
      <c r="HHJ307" s="474"/>
      <c r="HHK307" s="474"/>
      <c r="HHL307" s="474"/>
      <c r="HHY307" s="474"/>
      <c r="HHZ307" s="474"/>
      <c r="HIA307" s="474"/>
      <c r="HIN307" s="474"/>
      <c r="HIO307" s="474"/>
      <c r="HIP307" s="474"/>
      <c r="HJC307" s="474"/>
      <c r="HJD307" s="474"/>
      <c r="HJE307" s="474"/>
      <c r="HJR307" s="474"/>
      <c r="HJS307" s="474"/>
      <c r="HJT307" s="474"/>
      <c r="HKG307" s="474"/>
      <c r="HKH307" s="474"/>
      <c r="HKI307" s="474"/>
      <c r="HKV307" s="474"/>
      <c r="HKW307" s="474"/>
      <c r="HKX307" s="474"/>
      <c r="HLK307" s="474"/>
      <c r="HLL307" s="474"/>
      <c r="HLM307" s="474"/>
      <c r="HLZ307" s="474"/>
      <c r="HMA307" s="474"/>
      <c r="HMB307" s="474"/>
      <c r="HMO307" s="474"/>
      <c r="HMP307" s="474"/>
      <c r="HMQ307" s="474"/>
      <c r="HND307" s="474"/>
      <c r="HNE307" s="474"/>
      <c r="HNF307" s="474"/>
      <c r="HNS307" s="474"/>
      <c r="HNT307" s="474"/>
      <c r="HNU307" s="474"/>
      <c r="HOH307" s="474"/>
      <c r="HOI307" s="474"/>
      <c r="HOJ307" s="474"/>
      <c r="HOW307" s="474"/>
      <c r="HOX307" s="474"/>
      <c r="HOY307" s="474"/>
      <c r="HPL307" s="474"/>
      <c r="HPM307" s="474"/>
      <c r="HPN307" s="474"/>
      <c r="HQA307" s="474"/>
      <c r="HQB307" s="474"/>
      <c r="HQC307" s="474"/>
      <c r="HQP307" s="474"/>
      <c r="HQQ307" s="474"/>
      <c r="HQR307" s="474"/>
      <c r="HRE307" s="474"/>
      <c r="HRF307" s="474"/>
      <c r="HRG307" s="474"/>
      <c r="HRT307" s="474"/>
      <c r="HRU307" s="474"/>
      <c r="HRV307" s="474"/>
      <c r="HSI307" s="474"/>
      <c r="HSJ307" s="474"/>
      <c r="HSK307" s="474"/>
      <c r="HSX307" s="474"/>
      <c r="HSY307" s="474"/>
      <c r="HSZ307" s="474"/>
      <c r="HTM307" s="474"/>
      <c r="HTN307" s="474"/>
      <c r="HTO307" s="474"/>
      <c r="HUB307" s="474"/>
      <c r="HUC307" s="474"/>
      <c r="HUD307" s="474"/>
      <c r="HUQ307" s="474"/>
      <c r="HUR307" s="474"/>
      <c r="HUS307" s="474"/>
      <c r="HVF307" s="474"/>
      <c r="HVG307" s="474"/>
      <c r="HVH307" s="474"/>
      <c r="HVU307" s="474"/>
      <c r="HVV307" s="474"/>
      <c r="HVW307" s="474"/>
      <c r="HWJ307" s="474"/>
      <c r="HWK307" s="474"/>
      <c r="HWL307" s="474"/>
      <c r="HWY307" s="474"/>
      <c r="HWZ307" s="474"/>
      <c r="HXA307" s="474"/>
      <c r="HXN307" s="474"/>
      <c r="HXO307" s="474"/>
      <c r="HXP307" s="474"/>
      <c r="HYC307" s="474"/>
      <c r="HYD307" s="474"/>
      <c r="HYE307" s="474"/>
      <c r="HYR307" s="474"/>
      <c r="HYS307" s="474"/>
      <c r="HYT307" s="474"/>
      <c r="HZG307" s="474"/>
      <c r="HZH307" s="474"/>
      <c r="HZI307" s="474"/>
      <c r="HZV307" s="474"/>
      <c r="HZW307" s="474"/>
      <c r="HZX307" s="474"/>
      <c r="IAK307" s="474"/>
      <c r="IAL307" s="474"/>
      <c r="IAM307" s="474"/>
      <c r="IAZ307" s="474"/>
      <c r="IBA307" s="474"/>
      <c r="IBB307" s="474"/>
      <c r="IBO307" s="474"/>
      <c r="IBP307" s="474"/>
      <c r="IBQ307" s="474"/>
      <c r="ICD307" s="474"/>
      <c r="ICE307" s="474"/>
      <c r="ICF307" s="474"/>
      <c r="ICS307" s="474"/>
      <c r="ICT307" s="474"/>
      <c r="ICU307" s="474"/>
      <c r="IDH307" s="474"/>
      <c r="IDI307" s="474"/>
      <c r="IDJ307" s="474"/>
      <c r="IDW307" s="474"/>
      <c r="IDX307" s="474"/>
      <c r="IDY307" s="474"/>
      <c r="IEL307" s="474"/>
      <c r="IEM307" s="474"/>
      <c r="IEN307" s="474"/>
      <c r="IFA307" s="474"/>
      <c r="IFB307" s="474"/>
      <c r="IFC307" s="474"/>
      <c r="IFP307" s="474"/>
      <c r="IFQ307" s="474"/>
      <c r="IFR307" s="474"/>
      <c r="IGE307" s="474"/>
      <c r="IGF307" s="474"/>
      <c r="IGG307" s="474"/>
      <c r="IGT307" s="474"/>
      <c r="IGU307" s="474"/>
      <c r="IGV307" s="474"/>
      <c r="IHI307" s="474"/>
      <c r="IHJ307" s="474"/>
      <c r="IHK307" s="474"/>
      <c r="IHX307" s="474"/>
      <c r="IHY307" s="474"/>
      <c r="IHZ307" s="474"/>
      <c r="IIM307" s="474"/>
      <c r="IIN307" s="474"/>
      <c r="IIO307" s="474"/>
      <c r="IJB307" s="474"/>
      <c r="IJC307" s="474"/>
      <c r="IJD307" s="474"/>
      <c r="IJQ307" s="474"/>
      <c r="IJR307" s="474"/>
      <c r="IJS307" s="474"/>
      <c r="IKF307" s="474"/>
      <c r="IKG307" s="474"/>
      <c r="IKH307" s="474"/>
      <c r="IKU307" s="474"/>
      <c r="IKV307" s="474"/>
      <c r="IKW307" s="474"/>
      <c r="ILJ307" s="474"/>
      <c r="ILK307" s="474"/>
      <c r="ILL307" s="474"/>
      <c r="ILY307" s="474"/>
      <c r="ILZ307" s="474"/>
      <c r="IMA307" s="474"/>
      <c r="IMN307" s="474"/>
      <c r="IMO307" s="474"/>
      <c r="IMP307" s="474"/>
      <c r="INC307" s="474"/>
      <c r="IND307" s="474"/>
      <c r="INE307" s="474"/>
      <c r="INR307" s="474"/>
      <c r="INS307" s="474"/>
      <c r="INT307" s="474"/>
      <c r="IOG307" s="474"/>
      <c r="IOH307" s="474"/>
      <c r="IOI307" s="474"/>
      <c r="IOV307" s="474"/>
      <c r="IOW307" s="474"/>
      <c r="IOX307" s="474"/>
      <c r="IPK307" s="474"/>
      <c r="IPL307" s="474"/>
      <c r="IPM307" s="474"/>
      <c r="IPZ307" s="474"/>
      <c r="IQA307" s="474"/>
      <c r="IQB307" s="474"/>
      <c r="IQO307" s="474"/>
      <c r="IQP307" s="474"/>
      <c r="IQQ307" s="474"/>
      <c r="IRD307" s="474"/>
      <c r="IRE307" s="474"/>
      <c r="IRF307" s="474"/>
      <c r="IRS307" s="474"/>
      <c r="IRT307" s="474"/>
      <c r="IRU307" s="474"/>
      <c r="ISH307" s="474"/>
      <c r="ISI307" s="474"/>
      <c r="ISJ307" s="474"/>
      <c r="ISW307" s="474"/>
      <c r="ISX307" s="474"/>
      <c r="ISY307" s="474"/>
      <c r="ITL307" s="474"/>
      <c r="ITM307" s="474"/>
      <c r="ITN307" s="474"/>
      <c r="IUA307" s="474"/>
      <c r="IUB307" s="474"/>
      <c r="IUC307" s="474"/>
      <c r="IUP307" s="474"/>
      <c r="IUQ307" s="474"/>
      <c r="IUR307" s="474"/>
      <c r="IVE307" s="474"/>
      <c r="IVF307" s="474"/>
      <c r="IVG307" s="474"/>
      <c r="IVT307" s="474"/>
      <c r="IVU307" s="474"/>
      <c r="IVV307" s="474"/>
      <c r="IWI307" s="474"/>
      <c r="IWJ307" s="474"/>
      <c r="IWK307" s="474"/>
      <c r="IWX307" s="474"/>
      <c r="IWY307" s="474"/>
      <c r="IWZ307" s="474"/>
      <c r="IXM307" s="474"/>
      <c r="IXN307" s="474"/>
      <c r="IXO307" s="474"/>
      <c r="IYB307" s="474"/>
      <c r="IYC307" s="474"/>
      <c r="IYD307" s="474"/>
      <c r="IYQ307" s="474"/>
      <c r="IYR307" s="474"/>
      <c r="IYS307" s="474"/>
      <c r="IZF307" s="474"/>
      <c r="IZG307" s="474"/>
      <c r="IZH307" s="474"/>
      <c r="IZU307" s="474"/>
      <c r="IZV307" s="474"/>
      <c r="IZW307" s="474"/>
      <c r="JAJ307" s="474"/>
      <c r="JAK307" s="474"/>
      <c r="JAL307" s="474"/>
      <c r="JAY307" s="474"/>
      <c r="JAZ307" s="474"/>
      <c r="JBA307" s="474"/>
      <c r="JBN307" s="474"/>
      <c r="JBO307" s="474"/>
      <c r="JBP307" s="474"/>
      <c r="JCC307" s="474"/>
      <c r="JCD307" s="474"/>
      <c r="JCE307" s="474"/>
      <c r="JCR307" s="474"/>
      <c r="JCS307" s="474"/>
      <c r="JCT307" s="474"/>
      <c r="JDG307" s="474"/>
      <c r="JDH307" s="474"/>
      <c r="JDI307" s="474"/>
      <c r="JDV307" s="474"/>
      <c r="JDW307" s="474"/>
      <c r="JDX307" s="474"/>
      <c r="JEK307" s="474"/>
      <c r="JEL307" s="474"/>
      <c r="JEM307" s="474"/>
      <c r="JEZ307" s="474"/>
      <c r="JFA307" s="474"/>
      <c r="JFB307" s="474"/>
      <c r="JFO307" s="474"/>
      <c r="JFP307" s="474"/>
      <c r="JFQ307" s="474"/>
      <c r="JGD307" s="474"/>
      <c r="JGE307" s="474"/>
      <c r="JGF307" s="474"/>
      <c r="JGS307" s="474"/>
      <c r="JGT307" s="474"/>
      <c r="JGU307" s="474"/>
      <c r="JHH307" s="474"/>
      <c r="JHI307" s="474"/>
      <c r="JHJ307" s="474"/>
      <c r="JHW307" s="474"/>
      <c r="JHX307" s="474"/>
      <c r="JHY307" s="474"/>
      <c r="JIL307" s="474"/>
      <c r="JIM307" s="474"/>
      <c r="JIN307" s="474"/>
      <c r="JJA307" s="474"/>
      <c r="JJB307" s="474"/>
      <c r="JJC307" s="474"/>
      <c r="JJP307" s="474"/>
      <c r="JJQ307" s="474"/>
      <c r="JJR307" s="474"/>
      <c r="JKE307" s="474"/>
      <c r="JKF307" s="474"/>
      <c r="JKG307" s="474"/>
      <c r="JKT307" s="474"/>
      <c r="JKU307" s="474"/>
      <c r="JKV307" s="474"/>
      <c r="JLI307" s="474"/>
      <c r="JLJ307" s="474"/>
      <c r="JLK307" s="474"/>
      <c r="JLX307" s="474"/>
      <c r="JLY307" s="474"/>
      <c r="JLZ307" s="474"/>
      <c r="JMM307" s="474"/>
      <c r="JMN307" s="474"/>
      <c r="JMO307" s="474"/>
      <c r="JNB307" s="474"/>
      <c r="JNC307" s="474"/>
      <c r="JND307" s="474"/>
      <c r="JNQ307" s="474"/>
      <c r="JNR307" s="474"/>
      <c r="JNS307" s="474"/>
      <c r="JOF307" s="474"/>
      <c r="JOG307" s="474"/>
      <c r="JOH307" s="474"/>
      <c r="JOU307" s="474"/>
      <c r="JOV307" s="474"/>
      <c r="JOW307" s="474"/>
      <c r="JPJ307" s="474"/>
      <c r="JPK307" s="474"/>
      <c r="JPL307" s="474"/>
      <c r="JPY307" s="474"/>
      <c r="JPZ307" s="474"/>
      <c r="JQA307" s="474"/>
      <c r="JQN307" s="474"/>
      <c r="JQO307" s="474"/>
      <c r="JQP307" s="474"/>
      <c r="JRC307" s="474"/>
      <c r="JRD307" s="474"/>
      <c r="JRE307" s="474"/>
      <c r="JRR307" s="474"/>
      <c r="JRS307" s="474"/>
      <c r="JRT307" s="474"/>
      <c r="JSG307" s="474"/>
      <c r="JSH307" s="474"/>
      <c r="JSI307" s="474"/>
      <c r="JSV307" s="474"/>
      <c r="JSW307" s="474"/>
      <c r="JSX307" s="474"/>
      <c r="JTK307" s="474"/>
      <c r="JTL307" s="474"/>
      <c r="JTM307" s="474"/>
      <c r="JTZ307" s="474"/>
      <c r="JUA307" s="474"/>
      <c r="JUB307" s="474"/>
      <c r="JUO307" s="474"/>
      <c r="JUP307" s="474"/>
      <c r="JUQ307" s="474"/>
      <c r="JVD307" s="474"/>
      <c r="JVE307" s="474"/>
      <c r="JVF307" s="474"/>
      <c r="JVS307" s="474"/>
      <c r="JVT307" s="474"/>
      <c r="JVU307" s="474"/>
      <c r="JWH307" s="474"/>
      <c r="JWI307" s="474"/>
      <c r="JWJ307" s="474"/>
      <c r="JWW307" s="474"/>
      <c r="JWX307" s="474"/>
      <c r="JWY307" s="474"/>
      <c r="JXL307" s="474"/>
      <c r="JXM307" s="474"/>
      <c r="JXN307" s="474"/>
      <c r="JYA307" s="474"/>
      <c r="JYB307" s="474"/>
      <c r="JYC307" s="474"/>
      <c r="JYP307" s="474"/>
      <c r="JYQ307" s="474"/>
      <c r="JYR307" s="474"/>
      <c r="JZE307" s="474"/>
      <c r="JZF307" s="474"/>
      <c r="JZG307" s="474"/>
      <c r="JZT307" s="474"/>
      <c r="JZU307" s="474"/>
      <c r="JZV307" s="474"/>
      <c r="KAI307" s="474"/>
      <c r="KAJ307" s="474"/>
      <c r="KAK307" s="474"/>
      <c r="KAX307" s="474"/>
      <c r="KAY307" s="474"/>
      <c r="KAZ307" s="474"/>
      <c r="KBM307" s="474"/>
      <c r="KBN307" s="474"/>
      <c r="KBO307" s="474"/>
      <c r="KCB307" s="474"/>
      <c r="KCC307" s="474"/>
      <c r="KCD307" s="474"/>
      <c r="KCQ307" s="474"/>
      <c r="KCR307" s="474"/>
      <c r="KCS307" s="474"/>
      <c r="KDF307" s="474"/>
      <c r="KDG307" s="474"/>
      <c r="KDH307" s="474"/>
      <c r="KDU307" s="474"/>
      <c r="KDV307" s="474"/>
      <c r="KDW307" s="474"/>
      <c r="KEJ307" s="474"/>
      <c r="KEK307" s="474"/>
      <c r="KEL307" s="474"/>
      <c r="KEY307" s="474"/>
      <c r="KEZ307" s="474"/>
      <c r="KFA307" s="474"/>
      <c r="KFN307" s="474"/>
      <c r="KFO307" s="474"/>
      <c r="KFP307" s="474"/>
      <c r="KGC307" s="474"/>
      <c r="KGD307" s="474"/>
      <c r="KGE307" s="474"/>
      <c r="KGR307" s="474"/>
      <c r="KGS307" s="474"/>
      <c r="KGT307" s="474"/>
      <c r="KHG307" s="474"/>
      <c r="KHH307" s="474"/>
      <c r="KHI307" s="474"/>
      <c r="KHV307" s="474"/>
      <c r="KHW307" s="474"/>
      <c r="KHX307" s="474"/>
      <c r="KIK307" s="474"/>
      <c r="KIL307" s="474"/>
      <c r="KIM307" s="474"/>
      <c r="KIZ307" s="474"/>
      <c r="KJA307" s="474"/>
      <c r="KJB307" s="474"/>
      <c r="KJO307" s="474"/>
      <c r="KJP307" s="474"/>
      <c r="KJQ307" s="474"/>
      <c r="KKD307" s="474"/>
      <c r="KKE307" s="474"/>
      <c r="KKF307" s="474"/>
      <c r="KKS307" s="474"/>
      <c r="KKT307" s="474"/>
      <c r="KKU307" s="474"/>
      <c r="KLH307" s="474"/>
      <c r="KLI307" s="474"/>
      <c r="KLJ307" s="474"/>
      <c r="KLW307" s="474"/>
      <c r="KLX307" s="474"/>
      <c r="KLY307" s="474"/>
      <c r="KML307" s="474"/>
      <c r="KMM307" s="474"/>
      <c r="KMN307" s="474"/>
      <c r="KNA307" s="474"/>
      <c r="KNB307" s="474"/>
      <c r="KNC307" s="474"/>
      <c r="KNP307" s="474"/>
      <c r="KNQ307" s="474"/>
      <c r="KNR307" s="474"/>
      <c r="KOE307" s="474"/>
      <c r="KOF307" s="474"/>
      <c r="KOG307" s="474"/>
      <c r="KOT307" s="474"/>
      <c r="KOU307" s="474"/>
      <c r="KOV307" s="474"/>
      <c r="KPI307" s="474"/>
      <c r="KPJ307" s="474"/>
      <c r="KPK307" s="474"/>
      <c r="KPX307" s="474"/>
      <c r="KPY307" s="474"/>
      <c r="KPZ307" s="474"/>
      <c r="KQM307" s="474"/>
      <c r="KQN307" s="474"/>
      <c r="KQO307" s="474"/>
      <c r="KRB307" s="474"/>
      <c r="KRC307" s="474"/>
      <c r="KRD307" s="474"/>
      <c r="KRQ307" s="474"/>
      <c r="KRR307" s="474"/>
      <c r="KRS307" s="474"/>
      <c r="KSF307" s="474"/>
      <c r="KSG307" s="474"/>
      <c r="KSH307" s="474"/>
      <c r="KSU307" s="474"/>
      <c r="KSV307" s="474"/>
      <c r="KSW307" s="474"/>
      <c r="KTJ307" s="474"/>
      <c r="KTK307" s="474"/>
      <c r="KTL307" s="474"/>
      <c r="KTY307" s="474"/>
      <c r="KTZ307" s="474"/>
      <c r="KUA307" s="474"/>
      <c r="KUN307" s="474"/>
      <c r="KUO307" s="474"/>
      <c r="KUP307" s="474"/>
      <c r="KVC307" s="474"/>
      <c r="KVD307" s="474"/>
      <c r="KVE307" s="474"/>
      <c r="KVR307" s="474"/>
      <c r="KVS307" s="474"/>
      <c r="KVT307" s="474"/>
      <c r="KWG307" s="474"/>
      <c r="KWH307" s="474"/>
      <c r="KWI307" s="474"/>
      <c r="KWV307" s="474"/>
      <c r="KWW307" s="474"/>
      <c r="KWX307" s="474"/>
      <c r="KXK307" s="474"/>
      <c r="KXL307" s="474"/>
      <c r="KXM307" s="474"/>
      <c r="KXZ307" s="474"/>
      <c r="KYA307" s="474"/>
      <c r="KYB307" s="474"/>
      <c r="KYO307" s="474"/>
      <c r="KYP307" s="474"/>
      <c r="KYQ307" s="474"/>
      <c r="KZD307" s="474"/>
      <c r="KZE307" s="474"/>
      <c r="KZF307" s="474"/>
      <c r="KZS307" s="474"/>
      <c r="KZT307" s="474"/>
      <c r="KZU307" s="474"/>
      <c r="LAH307" s="474"/>
      <c r="LAI307" s="474"/>
      <c r="LAJ307" s="474"/>
      <c r="LAW307" s="474"/>
      <c r="LAX307" s="474"/>
      <c r="LAY307" s="474"/>
      <c r="LBL307" s="474"/>
      <c r="LBM307" s="474"/>
      <c r="LBN307" s="474"/>
      <c r="LCA307" s="474"/>
      <c r="LCB307" s="474"/>
      <c r="LCC307" s="474"/>
      <c r="LCP307" s="474"/>
      <c r="LCQ307" s="474"/>
      <c r="LCR307" s="474"/>
      <c r="LDE307" s="474"/>
      <c r="LDF307" s="474"/>
      <c r="LDG307" s="474"/>
      <c r="LDT307" s="474"/>
      <c r="LDU307" s="474"/>
      <c r="LDV307" s="474"/>
      <c r="LEI307" s="474"/>
      <c r="LEJ307" s="474"/>
      <c r="LEK307" s="474"/>
      <c r="LEX307" s="474"/>
      <c r="LEY307" s="474"/>
      <c r="LEZ307" s="474"/>
      <c r="LFM307" s="474"/>
      <c r="LFN307" s="474"/>
      <c r="LFO307" s="474"/>
      <c r="LGB307" s="474"/>
      <c r="LGC307" s="474"/>
      <c r="LGD307" s="474"/>
      <c r="LGQ307" s="474"/>
      <c r="LGR307" s="474"/>
      <c r="LGS307" s="474"/>
      <c r="LHF307" s="474"/>
      <c r="LHG307" s="474"/>
      <c r="LHH307" s="474"/>
      <c r="LHU307" s="474"/>
      <c r="LHV307" s="474"/>
      <c r="LHW307" s="474"/>
      <c r="LIJ307" s="474"/>
      <c r="LIK307" s="474"/>
      <c r="LIL307" s="474"/>
      <c r="LIY307" s="474"/>
      <c r="LIZ307" s="474"/>
      <c r="LJA307" s="474"/>
      <c r="LJN307" s="474"/>
      <c r="LJO307" s="474"/>
      <c r="LJP307" s="474"/>
      <c r="LKC307" s="474"/>
      <c r="LKD307" s="474"/>
      <c r="LKE307" s="474"/>
      <c r="LKR307" s="474"/>
      <c r="LKS307" s="474"/>
      <c r="LKT307" s="474"/>
      <c r="LLG307" s="474"/>
      <c r="LLH307" s="474"/>
      <c r="LLI307" s="474"/>
      <c r="LLV307" s="474"/>
      <c r="LLW307" s="474"/>
      <c r="LLX307" s="474"/>
      <c r="LMK307" s="474"/>
      <c r="LML307" s="474"/>
      <c r="LMM307" s="474"/>
      <c r="LMZ307" s="474"/>
      <c r="LNA307" s="474"/>
      <c r="LNB307" s="474"/>
      <c r="LNO307" s="474"/>
      <c r="LNP307" s="474"/>
      <c r="LNQ307" s="474"/>
      <c r="LOD307" s="474"/>
      <c r="LOE307" s="474"/>
      <c r="LOF307" s="474"/>
      <c r="LOS307" s="474"/>
      <c r="LOT307" s="474"/>
      <c r="LOU307" s="474"/>
      <c r="LPH307" s="474"/>
      <c r="LPI307" s="474"/>
      <c r="LPJ307" s="474"/>
      <c r="LPW307" s="474"/>
      <c r="LPX307" s="474"/>
      <c r="LPY307" s="474"/>
      <c r="LQL307" s="474"/>
      <c r="LQM307" s="474"/>
      <c r="LQN307" s="474"/>
      <c r="LRA307" s="474"/>
      <c r="LRB307" s="474"/>
      <c r="LRC307" s="474"/>
      <c r="LRP307" s="474"/>
      <c r="LRQ307" s="474"/>
      <c r="LRR307" s="474"/>
      <c r="LSE307" s="474"/>
      <c r="LSF307" s="474"/>
      <c r="LSG307" s="474"/>
      <c r="LST307" s="474"/>
      <c r="LSU307" s="474"/>
      <c r="LSV307" s="474"/>
      <c r="LTI307" s="474"/>
      <c r="LTJ307" s="474"/>
      <c r="LTK307" s="474"/>
      <c r="LTX307" s="474"/>
      <c r="LTY307" s="474"/>
      <c r="LTZ307" s="474"/>
      <c r="LUM307" s="474"/>
      <c r="LUN307" s="474"/>
      <c r="LUO307" s="474"/>
      <c r="LVB307" s="474"/>
      <c r="LVC307" s="474"/>
      <c r="LVD307" s="474"/>
      <c r="LVQ307" s="474"/>
      <c r="LVR307" s="474"/>
      <c r="LVS307" s="474"/>
      <c r="LWF307" s="474"/>
      <c r="LWG307" s="474"/>
      <c r="LWH307" s="474"/>
      <c r="LWU307" s="474"/>
      <c r="LWV307" s="474"/>
      <c r="LWW307" s="474"/>
      <c r="LXJ307" s="474"/>
      <c r="LXK307" s="474"/>
      <c r="LXL307" s="474"/>
      <c r="LXY307" s="474"/>
      <c r="LXZ307" s="474"/>
      <c r="LYA307" s="474"/>
      <c r="LYN307" s="474"/>
      <c r="LYO307" s="474"/>
      <c r="LYP307" s="474"/>
      <c r="LZC307" s="474"/>
      <c r="LZD307" s="474"/>
      <c r="LZE307" s="474"/>
      <c r="LZR307" s="474"/>
      <c r="LZS307" s="474"/>
      <c r="LZT307" s="474"/>
      <c r="MAG307" s="474"/>
      <c r="MAH307" s="474"/>
      <c r="MAI307" s="474"/>
      <c r="MAV307" s="474"/>
      <c r="MAW307" s="474"/>
      <c r="MAX307" s="474"/>
      <c r="MBK307" s="474"/>
      <c r="MBL307" s="474"/>
      <c r="MBM307" s="474"/>
      <c r="MBZ307" s="474"/>
      <c r="MCA307" s="474"/>
      <c r="MCB307" s="474"/>
      <c r="MCO307" s="474"/>
      <c r="MCP307" s="474"/>
      <c r="MCQ307" s="474"/>
      <c r="MDD307" s="474"/>
      <c r="MDE307" s="474"/>
      <c r="MDF307" s="474"/>
      <c r="MDS307" s="474"/>
      <c r="MDT307" s="474"/>
      <c r="MDU307" s="474"/>
      <c r="MEH307" s="474"/>
      <c r="MEI307" s="474"/>
      <c r="MEJ307" s="474"/>
      <c r="MEW307" s="474"/>
      <c r="MEX307" s="474"/>
      <c r="MEY307" s="474"/>
      <c r="MFL307" s="474"/>
      <c r="MFM307" s="474"/>
      <c r="MFN307" s="474"/>
      <c r="MGA307" s="474"/>
      <c r="MGB307" s="474"/>
      <c r="MGC307" s="474"/>
      <c r="MGP307" s="474"/>
      <c r="MGQ307" s="474"/>
      <c r="MGR307" s="474"/>
      <c r="MHE307" s="474"/>
      <c r="MHF307" s="474"/>
      <c r="MHG307" s="474"/>
      <c r="MHT307" s="474"/>
      <c r="MHU307" s="474"/>
      <c r="MHV307" s="474"/>
      <c r="MII307" s="474"/>
      <c r="MIJ307" s="474"/>
      <c r="MIK307" s="474"/>
      <c r="MIX307" s="474"/>
      <c r="MIY307" s="474"/>
      <c r="MIZ307" s="474"/>
      <c r="MJM307" s="474"/>
      <c r="MJN307" s="474"/>
      <c r="MJO307" s="474"/>
      <c r="MKB307" s="474"/>
      <c r="MKC307" s="474"/>
      <c r="MKD307" s="474"/>
      <c r="MKQ307" s="474"/>
      <c r="MKR307" s="474"/>
      <c r="MKS307" s="474"/>
      <c r="MLF307" s="474"/>
      <c r="MLG307" s="474"/>
      <c r="MLH307" s="474"/>
      <c r="MLU307" s="474"/>
      <c r="MLV307" s="474"/>
      <c r="MLW307" s="474"/>
      <c r="MMJ307" s="474"/>
      <c r="MMK307" s="474"/>
      <c r="MML307" s="474"/>
      <c r="MMY307" s="474"/>
      <c r="MMZ307" s="474"/>
      <c r="MNA307" s="474"/>
      <c r="MNN307" s="474"/>
      <c r="MNO307" s="474"/>
      <c r="MNP307" s="474"/>
      <c r="MOC307" s="474"/>
      <c r="MOD307" s="474"/>
      <c r="MOE307" s="474"/>
      <c r="MOR307" s="474"/>
      <c r="MOS307" s="474"/>
      <c r="MOT307" s="474"/>
      <c r="MPG307" s="474"/>
      <c r="MPH307" s="474"/>
      <c r="MPI307" s="474"/>
      <c r="MPV307" s="474"/>
      <c r="MPW307" s="474"/>
      <c r="MPX307" s="474"/>
      <c r="MQK307" s="474"/>
      <c r="MQL307" s="474"/>
      <c r="MQM307" s="474"/>
      <c r="MQZ307" s="474"/>
      <c r="MRA307" s="474"/>
      <c r="MRB307" s="474"/>
      <c r="MRO307" s="474"/>
      <c r="MRP307" s="474"/>
      <c r="MRQ307" s="474"/>
      <c r="MSD307" s="474"/>
      <c r="MSE307" s="474"/>
      <c r="MSF307" s="474"/>
      <c r="MSS307" s="474"/>
      <c r="MST307" s="474"/>
      <c r="MSU307" s="474"/>
      <c r="MTH307" s="474"/>
      <c r="MTI307" s="474"/>
      <c r="MTJ307" s="474"/>
      <c r="MTW307" s="474"/>
      <c r="MTX307" s="474"/>
      <c r="MTY307" s="474"/>
      <c r="MUL307" s="474"/>
      <c r="MUM307" s="474"/>
      <c r="MUN307" s="474"/>
      <c r="MVA307" s="474"/>
      <c r="MVB307" s="474"/>
      <c r="MVC307" s="474"/>
      <c r="MVP307" s="474"/>
      <c r="MVQ307" s="474"/>
      <c r="MVR307" s="474"/>
      <c r="MWE307" s="474"/>
      <c r="MWF307" s="474"/>
      <c r="MWG307" s="474"/>
      <c r="MWT307" s="474"/>
      <c r="MWU307" s="474"/>
      <c r="MWV307" s="474"/>
      <c r="MXI307" s="474"/>
      <c r="MXJ307" s="474"/>
      <c r="MXK307" s="474"/>
      <c r="MXX307" s="474"/>
      <c r="MXY307" s="474"/>
      <c r="MXZ307" s="474"/>
      <c r="MYM307" s="474"/>
      <c r="MYN307" s="474"/>
      <c r="MYO307" s="474"/>
      <c r="MZB307" s="474"/>
      <c r="MZC307" s="474"/>
      <c r="MZD307" s="474"/>
      <c r="MZQ307" s="474"/>
      <c r="MZR307" s="474"/>
      <c r="MZS307" s="474"/>
      <c r="NAF307" s="474"/>
      <c r="NAG307" s="474"/>
      <c r="NAH307" s="474"/>
      <c r="NAU307" s="474"/>
      <c r="NAV307" s="474"/>
      <c r="NAW307" s="474"/>
      <c r="NBJ307" s="474"/>
      <c r="NBK307" s="474"/>
      <c r="NBL307" s="474"/>
      <c r="NBY307" s="474"/>
      <c r="NBZ307" s="474"/>
      <c r="NCA307" s="474"/>
      <c r="NCN307" s="474"/>
      <c r="NCO307" s="474"/>
      <c r="NCP307" s="474"/>
      <c r="NDC307" s="474"/>
      <c r="NDD307" s="474"/>
      <c r="NDE307" s="474"/>
      <c r="NDR307" s="474"/>
      <c r="NDS307" s="474"/>
      <c r="NDT307" s="474"/>
      <c r="NEG307" s="474"/>
      <c r="NEH307" s="474"/>
      <c r="NEI307" s="474"/>
      <c r="NEV307" s="474"/>
      <c r="NEW307" s="474"/>
      <c r="NEX307" s="474"/>
      <c r="NFK307" s="474"/>
      <c r="NFL307" s="474"/>
      <c r="NFM307" s="474"/>
      <c r="NFZ307" s="474"/>
      <c r="NGA307" s="474"/>
      <c r="NGB307" s="474"/>
      <c r="NGO307" s="474"/>
      <c r="NGP307" s="474"/>
      <c r="NGQ307" s="474"/>
      <c r="NHD307" s="474"/>
      <c r="NHE307" s="474"/>
      <c r="NHF307" s="474"/>
      <c r="NHS307" s="474"/>
      <c r="NHT307" s="474"/>
      <c r="NHU307" s="474"/>
      <c r="NIH307" s="474"/>
      <c r="NII307" s="474"/>
      <c r="NIJ307" s="474"/>
      <c r="NIW307" s="474"/>
      <c r="NIX307" s="474"/>
      <c r="NIY307" s="474"/>
      <c r="NJL307" s="474"/>
      <c r="NJM307" s="474"/>
      <c r="NJN307" s="474"/>
      <c r="NKA307" s="474"/>
      <c r="NKB307" s="474"/>
      <c r="NKC307" s="474"/>
      <c r="NKP307" s="474"/>
      <c r="NKQ307" s="474"/>
      <c r="NKR307" s="474"/>
      <c r="NLE307" s="474"/>
      <c r="NLF307" s="474"/>
      <c r="NLG307" s="474"/>
      <c r="NLT307" s="474"/>
      <c r="NLU307" s="474"/>
      <c r="NLV307" s="474"/>
      <c r="NMI307" s="474"/>
      <c r="NMJ307" s="474"/>
      <c r="NMK307" s="474"/>
      <c r="NMX307" s="474"/>
      <c r="NMY307" s="474"/>
      <c r="NMZ307" s="474"/>
      <c r="NNM307" s="474"/>
      <c r="NNN307" s="474"/>
      <c r="NNO307" s="474"/>
      <c r="NOB307" s="474"/>
      <c r="NOC307" s="474"/>
      <c r="NOD307" s="474"/>
      <c r="NOQ307" s="474"/>
      <c r="NOR307" s="474"/>
      <c r="NOS307" s="474"/>
      <c r="NPF307" s="474"/>
      <c r="NPG307" s="474"/>
      <c r="NPH307" s="474"/>
      <c r="NPU307" s="474"/>
      <c r="NPV307" s="474"/>
      <c r="NPW307" s="474"/>
      <c r="NQJ307" s="474"/>
      <c r="NQK307" s="474"/>
      <c r="NQL307" s="474"/>
      <c r="NQY307" s="474"/>
      <c r="NQZ307" s="474"/>
      <c r="NRA307" s="474"/>
      <c r="NRN307" s="474"/>
      <c r="NRO307" s="474"/>
      <c r="NRP307" s="474"/>
      <c r="NSC307" s="474"/>
      <c r="NSD307" s="474"/>
      <c r="NSE307" s="474"/>
      <c r="NSR307" s="474"/>
      <c r="NSS307" s="474"/>
      <c r="NST307" s="474"/>
      <c r="NTG307" s="474"/>
      <c r="NTH307" s="474"/>
      <c r="NTI307" s="474"/>
      <c r="NTV307" s="474"/>
      <c r="NTW307" s="474"/>
      <c r="NTX307" s="474"/>
      <c r="NUK307" s="474"/>
      <c r="NUL307" s="474"/>
      <c r="NUM307" s="474"/>
      <c r="NUZ307" s="474"/>
      <c r="NVA307" s="474"/>
      <c r="NVB307" s="474"/>
      <c r="NVO307" s="474"/>
      <c r="NVP307" s="474"/>
      <c r="NVQ307" s="474"/>
      <c r="NWD307" s="474"/>
      <c r="NWE307" s="474"/>
      <c r="NWF307" s="474"/>
      <c r="NWS307" s="474"/>
      <c r="NWT307" s="474"/>
      <c r="NWU307" s="474"/>
      <c r="NXH307" s="474"/>
      <c r="NXI307" s="474"/>
      <c r="NXJ307" s="474"/>
      <c r="NXW307" s="474"/>
      <c r="NXX307" s="474"/>
      <c r="NXY307" s="474"/>
      <c r="NYL307" s="474"/>
      <c r="NYM307" s="474"/>
      <c r="NYN307" s="474"/>
      <c r="NZA307" s="474"/>
      <c r="NZB307" s="474"/>
      <c r="NZC307" s="474"/>
      <c r="NZP307" s="474"/>
      <c r="NZQ307" s="474"/>
      <c r="NZR307" s="474"/>
      <c r="OAE307" s="474"/>
      <c r="OAF307" s="474"/>
      <c r="OAG307" s="474"/>
      <c r="OAT307" s="474"/>
      <c r="OAU307" s="474"/>
      <c r="OAV307" s="474"/>
      <c r="OBI307" s="474"/>
      <c r="OBJ307" s="474"/>
      <c r="OBK307" s="474"/>
      <c r="OBX307" s="474"/>
      <c r="OBY307" s="474"/>
      <c r="OBZ307" s="474"/>
      <c r="OCM307" s="474"/>
      <c r="OCN307" s="474"/>
      <c r="OCO307" s="474"/>
      <c r="ODB307" s="474"/>
      <c r="ODC307" s="474"/>
      <c r="ODD307" s="474"/>
      <c r="ODQ307" s="474"/>
      <c r="ODR307" s="474"/>
      <c r="ODS307" s="474"/>
      <c r="OEF307" s="474"/>
      <c r="OEG307" s="474"/>
      <c r="OEH307" s="474"/>
      <c r="OEU307" s="474"/>
      <c r="OEV307" s="474"/>
      <c r="OEW307" s="474"/>
      <c r="OFJ307" s="474"/>
      <c r="OFK307" s="474"/>
      <c r="OFL307" s="474"/>
      <c r="OFY307" s="474"/>
      <c r="OFZ307" s="474"/>
      <c r="OGA307" s="474"/>
      <c r="OGN307" s="474"/>
      <c r="OGO307" s="474"/>
      <c r="OGP307" s="474"/>
      <c r="OHC307" s="474"/>
      <c r="OHD307" s="474"/>
      <c r="OHE307" s="474"/>
      <c r="OHR307" s="474"/>
      <c r="OHS307" s="474"/>
      <c r="OHT307" s="474"/>
      <c r="OIG307" s="474"/>
      <c r="OIH307" s="474"/>
      <c r="OII307" s="474"/>
      <c r="OIV307" s="474"/>
      <c r="OIW307" s="474"/>
      <c r="OIX307" s="474"/>
      <c r="OJK307" s="474"/>
      <c r="OJL307" s="474"/>
      <c r="OJM307" s="474"/>
      <c r="OJZ307" s="474"/>
      <c r="OKA307" s="474"/>
      <c r="OKB307" s="474"/>
      <c r="OKO307" s="474"/>
      <c r="OKP307" s="474"/>
      <c r="OKQ307" s="474"/>
      <c r="OLD307" s="474"/>
      <c r="OLE307" s="474"/>
      <c r="OLF307" s="474"/>
      <c r="OLS307" s="474"/>
      <c r="OLT307" s="474"/>
      <c r="OLU307" s="474"/>
      <c r="OMH307" s="474"/>
      <c r="OMI307" s="474"/>
      <c r="OMJ307" s="474"/>
      <c r="OMW307" s="474"/>
      <c r="OMX307" s="474"/>
      <c r="OMY307" s="474"/>
      <c r="ONL307" s="474"/>
      <c r="ONM307" s="474"/>
      <c r="ONN307" s="474"/>
      <c r="OOA307" s="474"/>
      <c r="OOB307" s="474"/>
      <c r="OOC307" s="474"/>
      <c r="OOP307" s="474"/>
      <c r="OOQ307" s="474"/>
      <c r="OOR307" s="474"/>
      <c r="OPE307" s="474"/>
      <c r="OPF307" s="474"/>
      <c r="OPG307" s="474"/>
      <c r="OPT307" s="474"/>
      <c r="OPU307" s="474"/>
      <c r="OPV307" s="474"/>
      <c r="OQI307" s="474"/>
      <c r="OQJ307" s="474"/>
      <c r="OQK307" s="474"/>
      <c r="OQX307" s="474"/>
      <c r="OQY307" s="474"/>
      <c r="OQZ307" s="474"/>
      <c r="ORM307" s="474"/>
      <c r="ORN307" s="474"/>
      <c r="ORO307" s="474"/>
      <c r="OSB307" s="474"/>
      <c r="OSC307" s="474"/>
      <c r="OSD307" s="474"/>
      <c r="OSQ307" s="474"/>
      <c r="OSR307" s="474"/>
      <c r="OSS307" s="474"/>
      <c r="OTF307" s="474"/>
      <c r="OTG307" s="474"/>
      <c r="OTH307" s="474"/>
      <c r="OTU307" s="474"/>
      <c r="OTV307" s="474"/>
      <c r="OTW307" s="474"/>
      <c r="OUJ307" s="474"/>
      <c r="OUK307" s="474"/>
      <c r="OUL307" s="474"/>
      <c r="OUY307" s="474"/>
      <c r="OUZ307" s="474"/>
      <c r="OVA307" s="474"/>
      <c r="OVN307" s="474"/>
      <c r="OVO307" s="474"/>
      <c r="OVP307" s="474"/>
      <c r="OWC307" s="474"/>
      <c r="OWD307" s="474"/>
      <c r="OWE307" s="474"/>
      <c r="OWR307" s="474"/>
      <c r="OWS307" s="474"/>
      <c r="OWT307" s="474"/>
      <c r="OXG307" s="474"/>
      <c r="OXH307" s="474"/>
      <c r="OXI307" s="474"/>
      <c r="OXV307" s="474"/>
      <c r="OXW307" s="474"/>
      <c r="OXX307" s="474"/>
      <c r="OYK307" s="474"/>
      <c r="OYL307" s="474"/>
      <c r="OYM307" s="474"/>
      <c r="OYZ307" s="474"/>
      <c r="OZA307" s="474"/>
      <c r="OZB307" s="474"/>
      <c r="OZO307" s="474"/>
      <c r="OZP307" s="474"/>
      <c r="OZQ307" s="474"/>
      <c r="PAD307" s="474"/>
      <c r="PAE307" s="474"/>
      <c r="PAF307" s="474"/>
      <c r="PAS307" s="474"/>
      <c r="PAT307" s="474"/>
      <c r="PAU307" s="474"/>
      <c r="PBH307" s="474"/>
      <c r="PBI307" s="474"/>
      <c r="PBJ307" s="474"/>
      <c r="PBW307" s="474"/>
      <c r="PBX307" s="474"/>
      <c r="PBY307" s="474"/>
      <c r="PCL307" s="474"/>
      <c r="PCM307" s="474"/>
      <c r="PCN307" s="474"/>
      <c r="PDA307" s="474"/>
      <c r="PDB307" s="474"/>
      <c r="PDC307" s="474"/>
      <c r="PDP307" s="474"/>
      <c r="PDQ307" s="474"/>
      <c r="PDR307" s="474"/>
      <c r="PEE307" s="474"/>
      <c r="PEF307" s="474"/>
      <c r="PEG307" s="474"/>
      <c r="PET307" s="474"/>
      <c r="PEU307" s="474"/>
      <c r="PEV307" s="474"/>
      <c r="PFI307" s="474"/>
      <c r="PFJ307" s="474"/>
      <c r="PFK307" s="474"/>
      <c r="PFX307" s="474"/>
      <c r="PFY307" s="474"/>
      <c r="PFZ307" s="474"/>
      <c r="PGM307" s="474"/>
      <c r="PGN307" s="474"/>
      <c r="PGO307" s="474"/>
      <c r="PHB307" s="474"/>
      <c r="PHC307" s="474"/>
      <c r="PHD307" s="474"/>
      <c r="PHQ307" s="474"/>
      <c r="PHR307" s="474"/>
      <c r="PHS307" s="474"/>
      <c r="PIF307" s="474"/>
      <c r="PIG307" s="474"/>
      <c r="PIH307" s="474"/>
      <c r="PIU307" s="474"/>
      <c r="PIV307" s="474"/>
      <c r="PIW307" s="474"/>
      <c r="PJJ307" s="474"/>
      <c r="PJK307" s="474"/>
      <c r="PJL307" s="474"/>
      <c r="PJY307" s="474"/>
      <c r="PJZ307" s="474"/>
      <c r="PKA307" s="474"/>
      <c r="PKN307" s="474"/>
      <c r="PKO307" s="474"/>
      <c r="PKP307" s="474"/>
      <c r="PLC307" s="474"/>
      <c r="PLD307" s="474"/>
      <c r="PLE307" s="474"/>
      <c r="PLR307" s="474"/>
      <c r="PLS307" s="474"/>
      <c r="PLT307" s="474"/>
      <c r="PMG307" s="474"/>
      <c r="PMH307" s="474"/>
      <c r="PMI307" s="474"/>
      <c r="PMV307" s="474"/>
      <c r="PMW307" s="474"/>
      <c r="PMX307" s="474"/>
      <c r="PNK307" s="474"/>
      <c r="PNL307" s="474"/>
      <c r="PNM307" s="474"/>
      <c r="PNZ307" s="474"/>
      <c r="POA307" s="474"/>
      <c r="POB307" s="474"/>
      <c r="POO307" s="474"/>
      <c r="POP307" s="474"/>
      <c r="POQ307" s="474"/>
      <c r="PPD307" s="474"/>
      <c r="PPE307" s="474"/>
      <c r="PPF307" s="474"/>
      <c r="PPS307" s="474"/>
      <c r="PPT307" s="474"/>
      <c r="PPU307" s="474"/>
      <c r="PQH307" s="474"/>
      <c r="PQI307" s="474"/>
      <c r="PQJ307" s="474"/>
      <c r="PQW307" s="474"/>
      <c r="PQX307" s="474"/>
      <c r="PQY307" s="474"/>
      <c r="PRL307" s="474"/>
      <c r="PRM307" s="474"/>
      <c r="PRN307" s="474"/>
      <c r="PSA307" s="474"/>
      <c r="PSB307" s="474"/>
      <c r="PSC307" s="474"/>
      <c r="PSP307" s="474"/>
      <c r="PSQ307" s="474"/>
      <c r="PSR307" s="474"/>
      <c r="PTE307" s="474"/>
      <c r="PTF307" s="474"/>
      <c r="PTG307" s="474"/>
      <c r="PTT307" s="474"/>
      <c r="PTU307" s="474"/>
      <c r="PTV307" s="474"/>
      <c r="PUI307" s="474"/>
      <c r="PUJ307" s="474"/>
      <c r="PUK307" s="474"/>
      <c r="PUX307" s="474"/>
      <c r="PUY307" s="474"/>
      <c r="PUZ307" s="474"/>
      <c r="PVM307" s="474"/>
      <c r="PVN307" s="474"/>
      <c r="PVO307" s="474"/>
      <c r="PWB307" s="474"/>
      <c r="PWC307" s="474"/>
      <c r="PWD307" s="474"/>
      <c r="PWQ307" s="474"/>
      <c r="PWR307" s="474"/>
      <c r="PWS307" s="474"/>
      <c r="PXF307" s="474"/>
      <c r="PXG307" s="474"/>
      <c r="PXH307" s="474"/>
      <c r="PXU307" s="474"/>
      <c r="PXV307" s="474"/>
      <c r="PXW307" s="474"/>
      <c r="PYJ307" s="474"/>
      <c r="PYK307" s="474"/>
      <c r="PYL307" s="474"/>
      <c r="PYY307" s="474"/>
      <c r="PYZ307" s="474"/>
      <c r="PZA307" s="474"/>
      <c r="PZN307" s="474"/>
      <c r="PZO307" s="474"/>
      <c r="PZP307" s="474"/>
      <c r="QAC307" s="474"/>
      <c r="QAD307" s="474"/>
      <c r="QAE307" s="474"/>
      <c r="QAR307" s="474"/>
      <c r="QAS307" s="474"/>
      <c r="QAT307" s="474"/>
      <c r="QBG307" s="474"/>
      <c r="QBH307" s="474"/>
      <c r="QBI307" s="474"/>
      <c r="QBV307" s="474"/>
      <c r="QBW307" s="474"/>
      <c r="QBX307" s="474"/>
      <c r="QCK307" s="474"/>
      <c r="QCL307" s="474"/>
      <c r="QCM307" s="474"/>
      <c r="QCZ307" s="474"/>
      <c r="QDA307" s="474"/>
      <c r="QDB307" s="474"/>
      <c r="QDO307" s="474"/>
      <c r="QDP307" s="474"/>
      <c r="QDQ307" s="474"/>
      <c r="QED307" s="474"/>
      <c r="QEE307" s="474"/>
      <c r="QEF307" s="474"/>
      <c r="QES307" s="474"/>
      <c r="QET307" s="474"/>
      <c r="QEU307" s="474"/>
      <c r="QFH307" s="474"/>
      <c r="QFI307" s="474"/>
      <c r="QFJ307" s="474"/>
      <c r="QFW307" s="474"/>
      <c r="QFX307" s="474"/>
      <c r="QFY307" s="474"/>
      <c r="QGL307" s="474"/>
      <c r="QGM307" s="474"/>
      <c r="QGN307" s="474"/>
      <c r="QHA307" s="474"/>
      <c r="QHB307" s="474"/>
      <c r="QHC307" s="474"/>
      <c r="QHP307" s="474"/>
      <c r="QHQ307" s="474"/>
      <c r="QHR307" s="474"/>
      <c r="QIE307" s="474"/>
      <c r="QIF307" s="474"/>
      <c r="QIG307" s="474"/>
      <c r="QIT307" s="474"/>
      <c r="QIU307" s="474"/>
      <c r="QIV307" s="474"/>
      <c r="QJI307" s="474"/>
      <c r="QJJ307" s="474"/>
      <c r="QJK307" s="474"/>
      <c r="QJX307" s="474"/>
      <c r="QJY307" s="474"/>
      <c r="QJZ307" s="474"/>
      <c r="QKM307" s="474"/>
      <c r="QKN307" s="474"/>
      <c r="QKO307" s="474"/>
      <c r="QLB307" s="474"/>
      <c r="QLC307" s="474"/>
      <c r="QLD307" s="474"/>
      <c r="QLQ307" s="474"/>
      <c r="QLR307" s="474"/>
      <c r="QLS307" s="474"/>
      <c r="QMF307" s="474"/>
      <c r="QMG307" s="474"/>
      <c r="QMH307" s="474"/>
      <c r="QMU307" s="474"/>
      <c r="QMV307" s="474"/>
      <c r="QMW307" s="474"/>
      <c r="QNJ307" s="474"/>
      <c r="QNK307" s="474"/>
      <c r="QNL307" s="474"/>
      <c r="QNY307" s="474"/>
      <c r="QNZ307" s="474"/>
      <c r="QOA307" s="474"/>
      <c r="QON307" s="474"/>
      <c r="QOO307" s="474"/>
      <c r="QOP307" s="474"/>
      <c r="QPC307" s="474"/>
      <c r="QPD307" s="474"/>
      <c r="QPE307" s="474"/>
      <c r="QPR307" s="474"/>
      <c r="QPS307" s="474"/>
      <c r="QPT307" s="474"/>
      <c r="QQG307" s="474"/>
      <c r="QQH307" s="474"/>
      <c r="QQI307" s="474"/>
      <c r="QQV307" s="474"/>
      <c r="QQW307" s="474"/>
      <c r="QQX307" s="474"/>
      <c r="QRK307" s="474"/>
      <c r="QRL307" s="474"/>
      <c r="QRM307" s="474"/>
      <c r="QRZ307" s="474"/>
      <c r="QSA307" s="474"/>
      <c r="QSB307" s="474"/>
      <c r="QSO307" s="474"/>
      <c r="QSP307" s="474"/>
      <c r="QSQ307" s="474"/>
      <c r="QTD307" s="474"/>
      <c r="QTE307" s="474"/>
      <c r="QTF307" s="474"/>
      <c r="QTS307" s="474"/>
      <c r="QTT307" s="474"/>
      <c r="QTU307" s="474"/>
      <c r="QUH307" s="474"/>
      <c r="QUI307" s="474"/>
      <c r="QUJ307" s="474"/>
      <c r="QUW307" s="474"/>
      <c r="QUX307" s="474"/>
      <c r="QUY307" s="474"/>
      <c r="QVL307" s="474"/>
      <c r="QVM307" s="474"/>
      <c r="QVN307" s="474"/>
      <c r="QWA307" s="474"/>
      <c r="QWB307" s="474"/>
      <c r="QWC307" s="474"/>
      <c r="QWP307" s="474"/>
      <c r="QWQ307" s="474"/>
      <c r="QWR307" s="474"/>
      <c r="QXE307" s="474"/>
      <c r="QXF307" s="474"/>
      <c r="QXG307" s="474"/>
      <c r="QXT307" s="474"/>
      <c r="QXU307" s="474"/>
      <c r="QXV307" s="474"/>
      <c r="QYI307" s="474"/>
      <c r="QYJ307" s="474"/>
      <c r="QYK307" s="474"/>
      <c r="QYX307" s="474"/>
      <c r="QYY307" s="474"/>
      <c r="QYZ307" s="474"/>
      <c r="QZM307" s="474"/>
      <c r="QZN307" s="474"/>
      <c r="QZO307" s="474"/>
      <c r="RAB307" s="474"/>
      <c r="RAC307" s="474"/>
      <c r="RAD307" s="474"/>
      <c r="RAQ307" s="474"/>
      <c r="RAR307" s="474"/>
      <c r="RAS307" s="474"/>
      <c r="RBF307" s="474"/>
      <c r="RBG307" s="474"/>
      <c r="RBH307" s="474"/>
      <c r="RBU307" s="474"/>
      <c r="RBV307" s="474"/>
      <c r="RBW307" s="474"/>
      <c r="RCJ307" s="474"/>
      <c r="RCK307" s="474"/>
      <c r="RCL307" s="474"/>
      <c r="RCY307" s="474"/>
      <c r="RCZ307" s="474"/>
      <c r="RDA307" s="474"/>
      <c r="RDN307" s="474"/>
      <c r="RDO307" s="474"/>
      <c r="RDP307" s="474"/>
      <c r="REC307" s="474"/>
      <c r="RED307" s="474"/>
      <c r="REE307" s="474"/>
      <c r="RER307" s="474"/>
      <c r="RES307" s="474"/>
      <c r="RET307" s="474"/>
      <c r="RFG307" s="474"/>
      <c r="RFH307" s="474"/>
      <c r="RFI307" s="474"/>
      <c r="RFV307" s="474"/>
      <c r="RFW307" s="474"/>
      <c r="RFX307" s="474"/>
      <c r="RGK307" s="474"/>
      <c r="RGL307" s="474"/>
      <c r="RGM307" s="474"/>
      <c r="RGZ307" s="474"/>
      <c r="RHA307" s="474"/>
      <c r="RHB307" s="474"/>
      <c r="RHO307" s="474"/>
      <c r="RHP307" s="474"/>
      <c r="RHQ307" s="474"/>
      <c r="RID307" s="474"/>
      <c r="RIE307" s="474"/>
      <c r="RIF307" s="474"/>
      <c r="RIS307" s="474"/>
      <c r="RIT307" s="474"/>
      <c r="RIU307" s="474"/>
      <c r="RJH307" s="474"/>
      <c r="RJI307" s="474"/>
      <c r="RJJ307" s="474"/>
      <c r="RJW307" s="474"/>
      <c r="RJX307" s="474"/>
      <c r="RJY307" s="474"/>
      <c r="RKL307" s="474"/>
      <c r="RKM307" s="474"/>
      <c r="RKN307" s="474"/>
      <c r="RLA307" s="474"/>
      <c r="RLB307" s="474"/>
      <c r="RLC307" s="474"/>
      <c r="RLP307" s="474"/>
      <c r="RLQ307" s="474"/>
      <c r="RLR307" s="474"/>
      <c r="RME307" s="474"/>
      <c r="RMF307" s="474"/>
      <c r="RMG307" s="474"/>
      <c r="RMT307" s="474"/>
      <c r="RMU307" s="474"/>
      <c r="RMV307" s="474"/>
      <c r="RNI307" s="474"/>
      <c r="RNJ307" s="474"/>
      <c r="RNK307" s="474"/>
      <c r="RNX307" s="474"/>
      <c r="RNY307" s="474"/>
      <c r="RNZ307" s="474"/>
      <c r="ROM307" s="474"/>
      <c r="RON307" s="474"/>
      <c r="ROO307" s="474"/>
      <c r="RPB307" s="474"/>
      <c r="RPC307" s="474"/>
      <c r="RPD307" s="474"/>
      <c r="RPQ307" s="474"/>
      <c r="RPR307" s="474"/>
      <c r="RPS307" s="474"/>
      <c r="RQF307" s="474"/>
      <c r="RQG307" s="474"/>
      <c r="RQH307" s="474"/>
      <c r="RQU307" s="474"/>
      <c r="RQV307" s="474"/>
      <c r="RQW307" s="474"/>
      <c r="RRJ307" s="474"/>
      <c r="RRK307" s="474"/>
      <c r="RRL307" s="474"/>
      <c r="RRY307" s="474"/>
      <c r="RRZ307" s="474"/>
      <c r="RSA307" s="474"/>
      <c r="RSN307" s="474"/>
      <c r="RSO307" s="474"/>
      <c r="RSP307" s="474"/>
      <c r="RTC307" s="474"/>
      <c r="RTD307" s="474"/>
      <c r="RTE307" s="474"/>
      <c r="RTR307" s="474"/>
      <c r="RTS307" s="474"/>
      <c r="RTT307" s="474"/>
      <c r="RUG307" s="474"/>
      <c r="RUH307" s="474"/>
      <c r="RUI307" s="474"/>
      <c r="RUV307" s="474"/>
      <c r="RUW307" s="474"/>
      <c r="RUX307" s="474"/>
      <c r="RVK307" s="474"/>
      <c r="RVL307" s="474"/>
      <c r="RVM307" s="474"/>
      <c r="RVZ307" s="474"/>
      <c r="RWA307" s="474"/>
      <c r="RWB307" s="474"/>
      <c r="RWO307" s="474"/>
      <c r="RWP307" s="474"/>
      <c r="RWQ307" s="474"/>
      <c r="RXD307" s="474"/>
      <c r="RXE307" s="474"/>
      <c r="RXF307" s="474"/>
      <c r="RXS307" s="474"/>
      <c r="RXT307" s="474"/>
      <c r="RXU307" s="474"/>
      <c r="RYH307" s="474"/>
      <c r="RYI307" s="474"/>
      <c r="RYJ307" s="474"/>
      <c r="RYW307" s="474"/>
      <c r="RYX307" s="474"/>
      <c r="RYY307" s="474"/>
      <c r="RZL307" s="474"/>
      <c r="RZM307" s="474"/>
      <c r="RZN307" s="474"/>
      <c r="SAA307" s="474"/>
      <c r="SAB307" s="474"/>
      <c r="SAC307" s="474"/>
      <c r="SAP307" s="474"/>
      <c r="SAQ307" s="474"/>
      <c r="SAR307" s="474"/>
      <c r="SBE307" s="474"/>
      <c r="SBF307" s="474"/>
      <c r="SBG307" s="474"/>
      <c r="SBT307" s="474"/>
      <c r="SBU307" s="474"/>
      <c r="SBV307" s="474"/>
      <c r="SCI307" s="474"/>
      <c r="SCJ307" s="474"/>
      <c r="SCK307" s="474"/>
      <c r="SCX307" s="474"/>
      <c r="SCY307" s="474"/>
      <c r="SCZ307" s="474"/>
      <c r="SDM307" s="474"/>
      <c r="SDN307" s="474"/>
      <c r="SDO307" s="474"/>
      <c r="SEB307" s="474"/>
      <c r="SEC307" s="474"/>
      <c r="SED307" s="474"/>
      <c r="SEQ307" s="474"/>
      <c r="SER307" s="474"/>
      <c r="SES307" s="474"/>
      <c r="SFF307" s="474"/>
      <c r="SFG307" s="474"/>
      <c r="SFH307" s="474"/>
      <c r="SFU307" s="474"/>
      <c r="SFV307" s="474"/>
      <c r="SFW307" s="474"/>
      <c r="SGJ307" s="474"/>
      <c r="SGK307" s="474"/>
      <c r="SGL307" s="474"/>
      <c r="SGY307" s="474"/>
      <c r="SGZ307" s="474"/>
      <c r="SHA307" s="474"/>
      <c r="SHN307" s="474"/>
      <c r="SHO307" s="474"/>
      <c r="SHP307" s="474"/>
      <c r="SIC307" s="474"/>
      <c r="SID307" s="474"/>
      <c r="SIE307" s="474"/>
      <c r="SIR307" s="474"/>
      <c r="SIS307" s="474"/>
      <c r="SIT307" s="474"/>
      <c r="SJG307" s="474"/>
      <c r="SJH307" s="474"/>
      <c r="SJI307" s="474"/>
      <c r="SJV307" s="474"/>
      <c r="SJW307" s="474"/>
      <c r="SJX307" s="474"/>
      <c r="SKK307" s="474"/>
      <c r="SKL307" s="474"/>
      <c r="SKM307" s="474"/>
      <c r="SKZ307" s="474"/>
      <c r="SLA307" s="474"/>
      <c r="SLB307" s="474"/>
      <c r="SLO307" s="474"/>
      <c r="SLP307" s="474"/>
      <c r="SLQ307" s="474"/>
      <c r="SMD307" s="474"/>
      <c r="SME307" s="474"/>
      <c r="SMF307" s="474"/>
      <c r="SMS307" s="474"/>
      <c r="SMT307" s="474"/>
      <c r="SMU307" s="474"/>
      <c r="SNH307" s="474"/>
      <c r="SNI307" s="474"/>
      <c r="SNJ307" s="474"/>
      <c r="SNW307" s="474"/>
      <c r="SNX307" s="474"/>
      <c r="SNY307" s="474"/>
      <c r="SOL307" s="474"/>
      <c r="SOM307" s="474"/>
      <c r="SON307" s="474"/>
      <c r="SPA307" s="474"/>
      <c r="SPB307" s="474"/>
      <c r="SPC307" s="474"/>
      <c r="SPP307" s="474"/>
      <c r="SPQ307" s="474"/>
      <c r="SPR307" s="474"/>
      <c r="SQE307" s="474"/>
      <c r="SQF307" s="474"/>
      <c r="SQG307" s="474"/>
      <c r="SQT307" s="474"/>
      <c r="SQU307" s="474"/>
      <c r="SQV307" s="474"/>
      <c r="SRI307" s="474"/>
      <c r="SRJ307" s="474"/>
      <c r="SRK307" s="474"/>
      <c r="SRX307" s="474"/>
      <c r="SRY307" s="474"/>
      <c r="SRZ307" s="474"/>
      <c r="SSM307" s="474"/>
      <c r="SSN307" s="474"/>
      <c r="SSO307" s="474"/>
      <c r="STB307" s="474"/>
      <c r="STC307" s="474"/>
      <c r="STD307" s="474"/>
      <c r="STQ307" s="474"/>
      <c r="STR307" s="474"/>
      <c r="STS307" s="474"/>
      <c r="SUF307" s="474"/>
      <c r="SUG307" s="474"/>
      <c r="SUH307" s="474"/>
      <c r="SUU307" s="474"/>
      <c r="SUV307" s="474"/>
      <c r="SUW307" s="474"/>
      <c r="SVJ307" s="474"/>
      <c r="SVK307" s="474"/>
      <c r="SVL307" s="474"/>
      <c r="SVY307" s="474"/>
      <c r="SVZ307" s="474"/>
      <c r="SWA307" s="474"/>
      <c r="SWN307" s="474"/>
      <c r="SWO307" s="474"/>
      <c r="SWP307" s="474"/>
      <c r="SXC307" s="474"/>
      <c r="SXD307" s="474"/>
      <c r="SXE307" s="474"/>
      <c r="SXR307" s="474"/>
      <c r="SXS307" s="474"/>
      <c r="SXT307" s="474"/>
      <c r="SYG307" s="474"/>
      <c r="SYH307" s="474"/>
      <c r="SYI307" s="474"/>
      <c r="SYV307" s="474"/>
      <c r="SYW307" s="474"/>
      <c r="SYX307" s="474"/>
      <c r="SZK307" s="474"/>
      <c r="SZL307" s="474"/>
      <c r="SZM307" s="474"/>
      <c r="SZZ307" s="474"/>
      <c r="TAA307" s="474"/>
      <c r="TAB307" s="474"/>
      <c r="TAO307" s="474"/>
      <c r="TAP307" s="474"/>
      <c r="TAQ307" s="474"/>
      <c r="TBD307" s="474"/>
      <c r="TBE307" s="474"/>
      <c r="TBF307" s="474"/>
      <c r="TBS307" s="474"/>
      <c r="TBT307" s="474"/>
      <c r="TBU307" s="474"/>
      <c r="TCH307" s="474"/>
      <c r="TCI307" s="474"/>
      <c r="TCJ307" s="474"/>
      <c r="TCW307" s="474"/>
      <c r="TCX307" s="474"/>
      <c r="TCY307" s="474"/>
      <c r="TDL307" s="474"/>
      <c r="TDM307" s="474"/>
      <c r="TDN307" s="474"/>
      <c r="TEA307" s="474"/>
      <c r="TEB307" s="474"/>
      <c r="TEC307" s="474"/>
      <c r="TEP307" s="474"/>
      <c r="TEQ307" s="474"/>
      <c r="TER307" s="474"/>
      <c r="TFE307" s="474"/>
      <c r="TFF307" s="474"/>
      <c r="TFG307" s="474"/>
      <c r="TFT307" s="474"/>
      <c r="TFU307" s="474"/>
      <c r="TFV307" s="474"/>
      <c r="TGI307" s="474"/>
      <c r="TGJ307" s="474"/>
      <c r="TGK307" s="474"/>
      <c r="TGX307" s="474"/>
      <c r="TGY307" s="474"/>
      <c r="TGZ307" s="474"/>
      <c r="THM307" s="474"/>
      <c r="THN307" s="474"/>
      <c r="THO307" s="474"/>
      <c r="TIB307" s="474"/>
      <c r="TIC307" s="474"/>
      <c r="TID307" s="474"/>
      <c r="TIQ307" s="474"/>
      <c r="TIR307" s="474"/>
      <c r="TIS307" s="474"/>
      <c r="TJF307" s="474"/>
      <c r="TJG307" s="474"/>
      <c r="TJH307" s="474"/>
      <c r="TJU307" s="474"/>
      <c r="TJV307" s="474"/>
      <c r="TJW307" s="474"/>
      <c r="TKJ307" s="474"/>
      <c r="TKK307" s="474"/>
      <c r="TKL307" s="474"/>
      <c r="TKY307" s="474"/>
      <c r="TKZ307" s="474"/>
      <c r="TLA307" s="474"/>
      <c r="TLN307" s="474"/>
      <c r="TLO307" s="474"/>
      <c r="TLP307" s="474"/>
      <c r="TMC307" s="474"/>
      <c r="TMD307" s="474"/>
      <c r="TME307" s="474"/>
      <c r="TMR307" s="474"/>
      <c r="TMS307" s="474"/>
      <c r="TMT307" s="474"/>
      <c r="TNG307" s="474"/>
      <c r="TNH307" s="474"/>
      <c r="TNI307" s="474"/>
      <c r="TNV307" s="474"/>
      <c r="TNW307" s="474"/>
      <c r="TNX307" s="474"/>
      <c r="TOK307" s="474"/>
      <c r="TOL307" s="474"/>
      <c r="TOM307" s="474"/>
      <c r="TOZ307" s="474"/>
      <c r="TPA307" s="474"/>
      <c r="TPB307" s="474"/>
      <c r="TPO307" s="474"/>
      <c r="TPP307" s="474"/>
      <c r="TPQ307" s="474"/>
      <c r="TQD307" s="474"/>
      <c r="TQE307" s="474"/>
      <c r="TQF307" s="474"/>
      <c r="TQS307" s="474"/>
      <c r="TQT307" s="474"/>
      <c r="TQU307" s="474"/>
      <c r="TRH307" s="474"/>
      <c r="TRI307" s="474"/>
      <c r="TRJ307" s="474"/>
      <c r="TRW307" s="474"/>
      <c r="TRX307" s="474"/>
      <c r="TRY307" s="474"/>
      <c r="TSL307" s="474"/>
      <c r="TSM307" s="474"/>
      <c r="TSN307" s="474"/>
      <c r="TTA307" s="474"/>
      <c r="TTB307" s="474"/>
      <c r="TTC307" s="474"/>
      <c r="TTP307" s="474"/>
      <c r="TTQ307" s="474"/>
      <c r="TTR307" s="474"/>
      <c r="TUE307" s="474"/>
      <c r="TUF307" s="474"/>
      <c r="TUG307" s="474"/>
      <c r="TUT307" s="474"/>
      <c r="TUU307" s="474"/>
      <c r="TUV307" s="474"/>
      <c r="TVI307" s="474"/>
      <c r="TVJ307" s="474"/>
      <c r="TVK307" s="474"/>
      <c r="TVX307" s="474"/>
      <c r="TVY307" s="474"/>
      <c r="TVZ307" s="474"/>
      <c r="TWM307" s="474"/>
      <c r="TWN307" s="474"/>
      <c r="TWO307" s="474"/>
      <c r="TXB307" s="474"/>
      <c r="TXC307" s="474"/>
      <c r="TXD307" s="474"/>
      <c r="TXQ307" s="474"/>
      <c r="TXR307" s="474"/>
      <c r="TXS307" s="474"/>
      <c r="TYF307" s="474"/>
      <c r="TYG307" s="474"/>
      <c r="TYH307" s="474"/>
      <c r="TYU307" s="474"/>
      <c r="TYV307" s="474"/>
      <c r="TYW307" s="474"/>
      <c r="TZJ307" s="474"/>
      <c r="TZK307" s="474"/>
      <c r="TZL307" s="474"/>
      <c r="TZY307" s="474"/>
      <c r="TZZ307" s="474"/>
      <c r="UAA307" s="474"/>
      <c r="UAN307" s="474"/>
      <c r="UAO307" s="474"/>
      <c r="UAP307" s="474"/>
      <c r="UBC307" s="474"/>
      <c r="UBD307" s="474"/>
      <c r="UBE307" s="474"/>
      <c r="UBR307" s="474"/>
      <c r="UBS307" s="474"/>
      <c r="UBT307" s="474"/>
      <c r="UCG307" s="474"/>
      <c r="UCH307" s="474"/>
      <c r="UCI307" s="474"/>
      <c r="UCV307" s="474"/>
      <c r="UCW307" s="474"/>
      <c r="UCX307" s="474"/>
      <c r="UDK307" s="474"/>
      <c r="UDL307" s="474"/>
      <c r="UDM307" s="474"/>
      <c r="UDZ307" s="474"/>
      <c r="UEA307" s="474"/>
      <c r="UEB307" s="474"/>
      <c r="UEO307" s="474"/>
      <c r="UEP307" s="474"/>
      <c r="UEQ307" s="474"/>
      <c r="UFD307" s="474"/>
      <c r="UFE307" s="474"/>
      <c r="UFF307" s="474"/>
      <c r="UFS307" s="474"/>
      <c r="UFT307" s="474"/>
      <c r="UFU307" s="474"/>
      <c r="UGH307" s="474"/>
      <c r="UGI307" s="474"/>
      <c r="UGJ307" s="474"/>
      <c r="UGW307" s="474"/>
      <c r="UGX307" s="474"/>
      <c r="UGY307" s="474"/>
      <c r="UHL307" s="474"/>
      <c r="UHM307" s="474"/>
      <c r="UHN307" s="474"/>
      <c r="UIA307" s="474"/>
      <c r="UIB307" s="474"/>
      <c r="UIC307" s="474"/>
      <c r="UIP307" s="474"/>
      <c r="UIQ307" s="474"/>
      <c r="UIR307" s="474"/>
      <c r="UJE307" s="474"/>
      <c r="UJF307" s="474"/>
      <c r="UJG307" s="474"/>
      <c r="UJT307" s="474"/>
      <c r="UJU307" s="474"/>
      <c r="UJV307" s="474"/>
      <c r="UKI307" s="474"/>
      <c r="UKJ307" s="474"/>
      <c r="UKK307" s="474"/>
      <c r="UKX307" s="474"/>
      <c r="UKY307" s="474"/>
      <c r="UKZ307" s="474"/>
      <c r="ULM307" s="474"/>
      <c r="ULN307" s="474"/>
      <c r="ULO307" s="474"/>
      <c r="UMB307" s="474"/>
      <c r="UMC307" s="474"/>
      <c r="UMD307" s="474"/>
      <c r="UMQ307" s="474"/>
      <c r="UMR307" s="474"/>
      <c r="UMS307" s="474"/>
      <c r="UNF307" s="474"/>
      <c r="UNG307" s="474"/>
      <c r="UNH307" s="474"/>
      <c r="UNU307" s="474"/>
      <c r="UNV307" s="474"/>
      <c r="UNW307" s="474"/>
      <c r="UOJ307" s="474"/>
      <c r="UOK307" s="474"/>
      <c r="UOL307" s="474"/>
      <c r="UOY307" s="474"/>
      <c r="UOZ307" s="474"/>
      <c r="UPA307" s="474"/>
      <c r="UPN307" s="474"/>
      <c r="UPO307" s="474"/>
      <c r="UPP307" s="474"/>
      <c r="UQC307" s="474"/>
      <c r="UQD307" s="474"/>
      <c r="UQE307" s="474"/>
      <c r="UQR307" s="474"/>
      <c r="UQS307" s="474"/>
      <c r="UQT307" s="474"/>
      <c r="URG307" s="474"/>
      <c r="URH307" s="474"/>
      <c r="URI307" s="474"/>
      <c r="URV307" s="474"/>
      <c r="URW307" s="474"/>
      <c r="URX307" s="474"/>
      <c r="USK307" s="474"/>
      <c r="USL307" s="474"/>
      <c r="USM307" s="474"/>
      <c r="USZ307" s="474"/>
      <c r="UTA307" s="474"/>
      <c r="UTB307" s="474"/>
      <c r="UTO307" s="474"/>
      <c r="UTP307" s="474"/>
      <c r="UTQ307" s="474"/>
      <c r="UUD307" s="474"/>
      <c r="UUE307" s="474"/>
      <c r="UUF307" s="474"/>
      <c r="UUS307" s="474"/>
      <c r="UUT307" s="474"/>
      <c r="UUU307" s="474"/>
      <c r="UVH307" s="474"/>
      <c r="UVI307" s="474"/>
      <c r="UVJ307" s="474"/>
      <c r="UVW307" s="474"/>
      <c r="UVX307" s="474"/>
      <c r="UVY307" s="474"/>
      <c r="UWL307" s="474"/>
      <c r="UWM307" s="474"/>
      <c r="UWN307" s="474"/>
      <c r="UXA307" s="474"/>
      <c r="UXB307" s="474"/>
      <c r="UXC307" s="474"/>
      <c r="UXP307" s="474"/>
      <c r="UXQ307" s="474"/>
      <c r="UXR307" s="474"/>
      <c r="UYE307" s="474"/>
      <c r="UYF307" s="474"/>
      <c r="UYG307" s="474"/>
      <c r="UYT307" s="474"/>
      <c r="UYU307" s="474"/>
      <c r="UYV307" s="474"/>
      <c r="UZI307" s="474"/>
      <c r="UZJ307" s="474"/>
      <c r="UZK307" s="474"/>
      <c r="UZX307" s="474"/>
      <c r="UZY307" s="474"/>
      <c r="UZZ307" s="474"/>
      <c r="VAM307" s="474"/>
      <c r="VAN307" s="474"/>
      <c r="VAO307" s="474"/>
      <c r="VBB307" s="474"/>
      <c r="VBC307" s="474"/>
      <c r="VBD307" s="474"/>
      <c r="VBQ307" s="474"/>
      <c r="VBR307" s="474"/>
      <c r="VBS307" s="474"/>
      <c r="VCF307" s="474"/>
      <c r="VCG307" s="474"/>
      <c r="VCH307" s="474"/>
      <c r="VCU307" s="474"/>
      <c r="VCV307" s="474"/>
      <c r="VCW307" s="474"/>
      <c r="VDJ307" s="474"/>
      <c r="VDK307" s="474"/>
      <c r="VDL307" s="474"/>
      <c r="VDY307" s="474"/>
      <c r="VDZ307" s="474"/>
      <c r="VEA307" s="474"/>
      <c r="VEN307" s="474"/>
      <c r="VEO307" s="474"/>
      <c r="VEP307" s="474"/>
      <c r="VFC307" s="474"/>
      <c r="VFD307" s="474"/>
      <c r="VFE307" s="474"/>
      <c r="VFR307" s="474"/>
      <c r="VFS307" s="474"/>
      <c r="VFT307" s="474"/>
      <c r="VGG307" s="474"/>
      <c r="VGH307" s="474"/>
      <c r="VGI307" s="474"/>
      <c r="VGV307" s="474"/>
      <c r="VGW307" s="474"/>
      <c r="VGX307" s="474"/>
      <c r="VHK307" s="474"/>
      <c r="VHL307" s="474"/>
      <c r="VHM307" s="474"/>
      <c r="VHZ307" s="474"/>
      <c r="VIA307" s="474"/>
      <c r="VIB307" s="474"/>
      <c r="VIO307" s="474"/>
      <c r="VIP307" s="474"/>
      <c r="VIQ307" s="474"/>
      <c r="VJD307" s="474"/>
      <c r="VJE307" s="474"/>
      <c r="VJF307" s="474"/>
      <c r="VJS307" s="474"/>
      <c r="VJT307" s="474"/>
      <c r="VJU307" s="474"/>
      <c r="VKH307" s="474"/>
      <c r="VKI307" s="474"/>
      <c r="VKJ307" s="474"/>
      <c r="VKW307" s="474"/>
      <c r="VKX307" s="474"/>
      <c r="VKY307" s="474"/>
      <c r="VLL307" s="474"/>
      <c r="VLM307" s="474"/>
      <c r="VLN307" s="474"/>
      <c r="VMA307" s="474"/>
      <c r="VMB307" s="474"/>
      <c r="VMC307" s="474"/>
      <c r="VMP307" s="474"/>
      <c r="VMQ307" s="474"/>
      <c r="VMR307" s="474"/>
      <c r="VNE307" s="474"/>
      <c r="VNF307" s="474"/>
      <c r="VNG307" s="474"/>
      <c r="VNT307" s="474"/>
      <c r="VNU307" s="474"/>
      <c r="VNV307" s="474"/>
      <c r="VOI307" s="474"/>
      <c r="VOJ307" s="474"/>
      <c r="VOK307" s="474"/>
      <c r="VOX307" s="474"/>
      <c r="VOY307" s="474"/>
      <c r="VOZ307" s="474"/>
      <c r="VPM307" s="474"/>
      <c r="VPN307" s="474"/>
      <c r="VPO307" s="474"/>
      <c r="VQB307" s="474"/>
      <c r="VQC307" s="474"/>
      <c r="VQD307" s="474"/>
      <c r="VQQ307" s="474"/>
      <c r="VQR307" s="474"/>
      <c r="VQS307" s="474"/>
      <c r="VRF307" s="474"/>
      <c r="VRG307" s="474"/>
      <c r="VRH307" s="474"/>
      <c r="VRU307" s="474"/>
      <c r="VRV307" s="474"/>
      <c r="VRW307" s="474"/>
      <c r="VSJ307" s="474"/>
      <c r="VSK307" s="474"/>
      <c r="VSL307" s="474"/>
      <c r="VSY307" s="474"/>
      <c r="VSZ307" s="474"/>
      <c r="VTA307" s="474"/>
      <c r="VTN307" s="474"/>
      <c r="VTO307" s="474"/>
      <c r="VTP307" s="474"/>
      <c r="VUC307" s="474"/>
      <c r="VUD307" s="474"/>
      <c r="VUE307" s="474"/>
      <c r="VUR307" s="474"/>
      <c r="VUS307" s="474"/>
      <c r="VUT307" s="474"/>
      <c r="VVG307" s="474"/>
      <c r="VVH307" s="474"/>
      <c r="VVI307" s="474"/>
      <c r="VVV307" s="474"/>
      <c r="VVW307" s="474"/>
      <c r="VVX307" s="474"/>
      <c r="VWK307" s="474"/>
      <c r="VWL307" s="474"/>
      <c r="VWM307" s="474"/>
      <c r="VWZ307" s="474"/>
      <c r="VXA307" s="474"/>
      <c r="VXB307" s="474"/>
      <c r="VXO307" s="474"/>
      <c r="VXP307" s="474"/>
      <c r="VXQ307" s="474"/>
      <c r="VYD307" s="474"/>
      <c r="VYE307" s="474"/>
      <c r="VYF307" s="474"/>
      <c r="VYS307" s="474"/>
      <c r="VYT307" s="474"/>
      <c r="VYU307" s="474"/>
      <c r="VZH307" s="474"/>
      <c r="VZI307" s="474"/>
      <c r="VZJ307" s="474"/>
      <c r="VZW307" s="474"/>
      <c r="VZX307" s="474"/>
      <c r="VZY307" s="474"/>
      <c r="WAL307" s="474"/>
      <c r="WAM307" s="474"/>
      <c r="WAN307" s="474"/>
      <c r="WBA307" s="474"/>
      <c r="WBB307" s="474"/>
      <c r="WBC307" s="474"/>
      <c r="WBP307" s="474"/>
      <c r="WBQ307" s="474"/>
      <c r="WBR307" s="474"/>
      <c r="WCE307" s="474"/>
      <c r="WCF307" s="474"/>
      <c r="WCG307" s="474"/>
      <c r="WCT307" s="474"/>
      <c r="WCU307" s="474"/>
      <c r="WCV307" s="474"/>
      <c r="WDI307" s="474"/>
      <c r="WDJ307" s="474"/>
      <c r="WDK307" s="474"/>
      <c r="WDX307" s="474"/>
      <c r="WDY307" s="474"/>
      <c r="WDZ307" s="474"/>
      <c r="WEM307" s="474"/>
      <c r="WEN307" s="474"/>
      <c r="WEO307" s="474"/>
      <c r="WFB307" s="474"/>
      <c r="WFC307" s="474"/>
      <c r="WFD307" s="474"/>
      <c r="WFQ307" s="474"/>
      <c r="WFR307" s="474"/>
      <c r="WFS307" s="474"/>
      <c r="WGF307" s="474"/>
      <c r="WGG307" s="474"/>
      <c r="WGH307" s="474"/>
      <c r="WGU307" s="474"/>
      <c r="WGV307" s="474"/>
      <c r="WGW307" s="474"/>
      <c r="WHJ307" s="474"/>
      <c r="WHK307" s="474"/>
      <c r="WHL307" s="474"/>
      <c r="WHY307" s="474"/>
      <c r="WHZ307" s="474"/>
      <c r="WIA307" s="474"/>
      <c r="WIN307" s="474"/>
      <c r="WIO307" s="474"/>
      <c r="WIP307" s="474"/>
      <c r="WJC307" s="474"/>
      <c r="WJD307" s="474"/>
      <c r="WJE307" s="474"/>
      <c r="WJR307" s="474"/>
      <c r="WJS307" s="474"/>
      <c r="WJT307" s="474"/>
      <c r="WKG307" s="474"/>
      <c r="WKH307" s="474"/>
      <c r="WKI307" s="474"/>
      <c r="WKV307" s="474"/>
      <c r="WKW307" s="474"/>
      <c r="WKX307" s="474"/>
      <c r="WLK307" s="474"/>
      <c r="WLL307" s="474"/>
      <c r="WLM307" s="474"/>
      <c r="WLZ307" s="474"/>
      <c r="WMA307" s="474"/>
      <c r="WMB307" s="474"/>
      <c r="WMO307" s="474"/>
      <c r="WMP307" s="474"/>
      <c r="WMQ307" s="474"/>
      <c r="WND307" s="474"/>
      <c r="WNE307" s="474"/>
      <c r="WNF307" s="474"/>
      <c r="WNS307" s="474"/>
      <c r="WNT307" s="474"/>
      <c r="WNU307" s="474"/>
      <c r="WOH307" s="474"/>
      <c r="WOI307" s="474"/>
      <c r="WOJ307" s="474"/>
      <c r="WOW307" s="474"/>
      <c r="WOX307" s="474"/>
      <c r="WOY307" s="474"/>
      <c r="WPL307" s="474"/>
      <c r="WPM307" s="474"/>
      <c r="WPN307" s="474"/>
      <c r="WQA307" s="474"/>
      <c r="WQB307" s="474"/>
      <c r="WQC307" s="474"/>
      <c r="WQP307" s="474"/>
      <c r="WQQ307" s="474"/>
      <c r="WQR307" s="474"/>
      <c r="WRE307" s="474"/>
      <c r="WRF307" s="474"/>
      <c r="WRG307" s="474"/>
      <c r="WRT307" s="474"/>
      <c r="WRU307" s="474"/>
      <c r="WRV307" s="474"/>
      <c r="WSI307" s="474"/>
      <c r="WSJ307" s="474"/>
      <c r="WSK307" s="474"/>
      <c r="WSX307" s="474"/>
      <c r="WSY307" s="474"/>
      <c r="WSZ307" s="474"/>
      <c r="WTM307" s="474"/>
      <c r="WTN307" s="474"/>
      <c r="WTO307" s="474"/>
      <c r="WUB307" s="474"/>
      <c r="WUC307" s="474"/>
      <c r="WUD307" s="474"/>
      <c r="WUQ307" s="474"/>
      <c r="WUR307" s="474"/>
      <c r="WUS307" s="474"/>
      <c r="WVF307" s="474"/>
      <c r="WVG307" s="474"/>
      <c r="WVH307" s="474"/>
      <c r="WVU307" s="474"/>
      <c r="WVV307" s="474"/>
      <c r="WVW307" s="474"/>
      <c r="WWJ307" s="474"/>
      <c r="WWK307" s="474"/>
      <c r="WWL307" s="474"/>
      <c r="WWY307" s="474"/>
      <c r="WWZ307" s="474"/>
      <c r="WXA307" s="474"/>
      <c r="WXN307" s="474"/>
      <c r="WXO307" s="474"/>
      <c r="WXP307" s="474"/>
      <c r="WYC307" s="474"/>
      <c r="WYD307" s="474"/>
      <c r="WYE307" s="474"/>
      <c r="WYR307" s="474"/>
      <c r="WYS307" s="474"/>
      <c r="WYT307" s="474"/>
      <c r="WZG307" s="474"/>
      <c r="WZH307" s="474"/>
      <c r="WZI307" s="474"/>
      <c r="WZV307" s="474"/>
      <c r="WZW307" s="474"/>
      <c r="WZX307" s="474"/>
      <c r="XAK307" s="474"/>
      <c r="XAL307" s="474"/>
      <c r="XAM307" s="474"/>
      <c r="XAZ307" s="474"/>
      <c r="XBA307" s="474"/>
      <c r="XBB307" s="474"/>
      <c r="XBO307" s="474"/>
      <c r="XBP307" s="474"/>
      <c r="XBQ307" s="474"/>
      <c r="XCD307" s="474"/>
      <c r="XCE307" s="474"/>
      <c r="XCF307" s="474"/>
      <c r="XCS307" s="474"/>
      <c r="XCT307" s="474"/>
      <c r="XCU307" s="474"/>
      <c r="XDH307" s="474"/>
      <c r="XDI307" s="474"/>
      <c r="XDJ307" s="474"/>
      <c r="XDW307" s="474"/>
      <c r="XDX307" s="474"/>
      <c r="XDY307" s="474"/>
      <c r="XEL307" s="474"/>
      <c r="XEM307" s="474"/>
      <c r="XEN307" s="474"/>
      <c r="XFA307" s="474"/>
      <c r="XFB307" s="474"/>
      <c r="XFC307" s="474"/>
    </row>
    <row r="308" spans="1:1023 1036:2043 2056:3063 3076:5118 5131:6138 6151:7158 7171:9213 9226:10233 10246:11253 11266:12288 12301:13308 13321:14328 14341:15348 15361:16383" s="956" customFormat="1">
      <c r="A308" s="474"/>
      <c r="B308" s="474" t="s">
        <v>1095</v>
      </c>
      <c r="C308" s="474"/>
      <c r="D308" s="1386">
        <v>0</v>
      </c>
      <c r="E308" s="1386">
        <v>367</v>
      </c>
      <c r="F308" s="1386">
        <v>200</v>
      </c>
      <c r="G308" s="1386">
        <v>0</v>
      </c>
      <c r="H308" s="1386">
        <v>0</v>
      </c>
      <c r="I308" s="1386">
        <v>0</v>
      </c>
      <c r="J308" s="1386">
        <v>0</v>
      </c>
      <c r="K308" s="1386">
        <v>0</v>
      </c>
      <c r="L308" s="1386">
        <v>0</v>
      </c>
      <c r="M308" s="1386">
        <v>0</v>
      </c>
      <c r="N308" s="1386">
        <v>567</v>
      </c>
      <c r="O308" s="1386">
        <v>0</v>
      </c>
      <c r="P308" s="1386">
        <v>567</v>
      </c>
      <c r="Q308" s="474"/>
      <c r="R308" s="474"/>
      <c r="AE308" s="474"/>
      <c r="AF308" s="474"/>
      <c r="AG308" s="474"/>
      <c r="AT308" s="474"/>
      <c r="AU308" s="474"/>
      <c r="AV308" s="474"/>
      <c r="BI308" s="474"/>
      <c r="BJ308" s="474"/>
      <c r="BK308" s="474"/>
      <c r="BX308" s="474"/>
      <c r="BY308" s="474"/>
      <c r="BZ308" s="474"/>
      <c r="CM308" s="474"/>
      <c r="CN308" s="474"/>
      <c r="CO308" s="474"/>
      <c r="DB308" s="474"/>
      <c r="DC308" s="474"/>
      <c r="DD308" s="474"/>
      <c r="DQ308" s="474"/>
      <c r="DR308" s="474"/>
      <c r="DS308" s="474"/>
      <c r="EF308" s="474"/>
      <c r="EG308" s="474"/>
      <c r="EH308" s="474"/>
      <c r="EU308" s="474"/>
      <c r="EV308" s="474"/>
      <c r="EW308" s="474"/>
      <c r="FJ308" s="474"/>
      <c r="FK308" s="474"/>
      <c r="FL308" s="474"/>
      <c r="FY308" s="474"/>
      <c r="FZ308" s="474"/>
      <c r="GA308" s="474"/>
      <c r="GN308" s="474"/>
      <c r="GO308" s="474"/>
      <c r="GP308" s="474"/>
      <c r="HC308" s="474"/>
      <c r="HD308" s="474"/>
      <c r="HE308" s="474"/>
      <c r="HR308" s="474"/>
      <c r="HS308" s="474"/>
      <c r="HT308" s="474"/>
      <c r="IG308" s="474"/>
      <c r="IH308" s="474"/>
      <c r="II308" s="474"/>
      <c r="IV308" s="474"/>
      <c r="IW308" s="474"/>
      <c r="IX308" s="474"/>
      <c r="JK308" s="474"/>
      <c r="JL308" s="474"/>
      <c r="JM308" s="474"/>
      <c r="JZ308" s="474"/>
      <c r="KA308" s="474"/>
      <c r="KB308" s="474"/>
      <c r="KO308" s="474"/>
      <c r="KP308" s="474"/>
      <c r="KQ308" s="474"/>
      <c r="LD308" s="474"/>
      <c r="LE308" s="474"/>
      <c r="LF308" s="474"/>
      <c r="LS308" s="474"/>
      <c r="LT308" s="474"/>
      <c r="LU308" s="474"/>
      <c r="MH308" s="474"/>
      <c r="MI308" s="474"/>
      <c r="MJ308" s="474"/>
      <c r="MW308" s="474"/>
      <c r="MX308" s="474"/>
      <c r="MY308" s="474"/>
      <c r="NL308" s="474"/>
      <c r="NM308" s="474"/>
      <c r="NN308" s="474"/>
      <c r="OA308" s="474"/>
      <c r="OB308" s="474"/>
      <c r="OC308" s="474"/>
      <c r="OP308" s="474"/>
      <c r="OQ308" s="474"/>
      <c r="OR308" s="474"/>
      <c r="PE308" s="474"/>
      <c r="PF308" s="474"/>
      <c r="PG308" s="474"/>
      <c r="PT308" s="474"/>
      <c r="PU308" s="474"/>
      <c r="PV308" s="474"/>
      <c r="QI308" s="474"/>
      <c r="QJ308" s="474"/>
      <c r="QK308" s="474"/>
      <c r="QX308" s="474"/>
      <c r="QY308" s="474"/>
      <c r="QZ308" s="474"/>
      <c r="RM308" s="474"/>
      <c r="RN308" s="474"/>
      <c r="RO308" s="474"/>
      <c r="SB308" s="474"/>
      <c r="SC308" s="474"/>
      <c r="SD308" s="474"/>
      <c r="SQ308" s="474"/>
      <c r="SR308" s="474"/>
      <c r="SS308" s="474"/>
      <c r="TF308" s="474"/>
      <c r="TG308" s="474"/>
      <c r="TH308" s="474"/>
      <c r="TU308" s="474"/>
      <c r="TV308" s="474"/>
      <c r="TW308" s="474"/>
      <c r="UJ308" s="474"/>
      <c r="UK308" s="474"/>
      <c r="UL308" s="474"/>
      <c r="UY308" s="474"/>
      <c r="UZ308" s="474"/>
      <c r="VA308" s="474"/>
      <c r="VN308" s="474"/>
      <c r="VO308" s="474"/>
      <c r="VP308" s="474"/>
      <c r="WC308" s="474"/>
      <c r="WD308" s="474"/>
      <c r="WE308" s="474"/>
      <c r="WR308" s="474"/>
      <c r="WS308" s="474"/>
      <c r="WT308" s="474"/>
      <c r="XG308" s="474"/>
      <c r="XH308" s="474"/>
      <c r="XI308" s="474"/>
      <c r="XV308" s="474"/>
      <c r="XW308" s="474"/>
      <c r="XX308" s="474"/>
      <c r="YK308" s="474"/>
      <c r="YL308" s="474"/>
      <c r="YM308" s="474"/>
      <c r="YZ308" s="474"/>
      <c r="ZA308" s="474"/>
      <c r="ZB308" s="474"/>
      <c r="ZO308" s="474"/>
      <c r="ZP308" s="474"/>
      <c r="ZQ308" s="474"/>
      <c r="AAD308" s="474"/>
      <c r="AAE308" s="474"/>
      <c r="AAF308" s="474"/>
      <c r="AAS308" s="474"/>
      <c r="AAT308" s="474"/>
      <c r="AAU308" s="474"/>
      <c r="ABH308" s="474"/>
      <c r="ABI308" s="474"/>
      <c r="ABJ308" s="474"/>
      <c r="ABW308" s="474"/>
      <c r="ABX308" s="474"/>
      <c r="ABY308" s="474"/>
      <c r="ACL308" s="474"/>
      <c r="ACM308" s="474"/>
      <c r="ACN308" s="474"/>
      <c r="ADA308" s="474"/>
      <c r="ADB308" s="474"/>
      <c r="ADC308" s="474"/>
      <c r="ADP308" s="474"/>
      <c r="ADQ308" s="474"/>
      <c r="ADR308" s="474"/>
      <c r="AEE308" s="474"/>
      <c r="AEF308" s="474"/>
      <c r="AEG308" s="474"/>
      <c r="AET308" s="474"/>
      <c r="AEU308" s="474"/>
      <c r="AEV308" s="474"/>
      <c r="AFI308" s="474"/>
      <c r="AFJ308" s="474"/>
      <c r="AFK308" s="474"/>
      <c r="AFX308" s="474"/>
      <c r="AFY308" s="474"/>
      <c r="AFZ308" s="474"/>
      <c r="AGM308" s="474"/>
      <c r="AGN308" s="474"/>
      <c r="AGO308" s="474"/>
      <c r="AHB308" s="474"/>
      <c r="AHC308" s="474"/>
      <c r="AHD308" s="474"/>
      <c r="AHQ308" s="474"/>
      <c r="AHR308" s="474"/>
      <c r="AHS308" s="474"/>
      <c r="AIF308" s="474"/>
      <c r="AIG308" s="474"/>
      <c r="AIH308" s="474"/>
      <c r="AIU308" s="474"/>
      <c r="AIV308" s="474"/>
      <c r="AIW308" s="474"/>
      <c r="AJJ308" s="474"/>
      <c r="AJK308" s="474"/>
      <c r="AJL308" s="474"/>
      <c r="AJY308" s="474"/>
      <c r="AJZ308" s="474"/>
      <c r="AKA308" s="474"/>
      <c r="AKN308" s="474"/>
      <c r="AKO308" s="474"/>
      <c r="AKP308" s="474"/>
      <c r="ALC308" s="474"/>
      <c r="ALD308" s="474"/>
      <c r="ALE308" s="474"/>
      <c r="ALR308" s="474"/>
      <c r="ALS308" s="474"/>
      <c r="ALT308" s="474"/>
      <c r="AMG308" s="474"/>
      <c r="AMH308" s="474"/>
      <c r="AMI308" s="474"/>
      <c r="AMV308" s="474"/>
      <c r="AMW308" s="474"/>
      <c r="AMX308" s="474"/>
      <c r="ANK308" s="474"/>
      <c r="ANL308" s="474"/>
      <c r="ANM308" s="474"/>
      <c r="ANZ308" s="474"/>
      <c r="AOA308" s="474"/>
      <c r="AOB308" s="474"/>
      <c r="AOO308" s="474"/>
      <c r="AOP308" s="474"/>
      <c r="AOQ308" s="474"/>
      <c r="APD308" s="474"/>
      <c r="APE308" s="474"/>
      <c r="APF308" s="474"/>
      <c r="APS308" s="474"/>
      <c r="APT308" s="474"/>
      <c r="APU308" s="474"/>
      <c r="AQH308" s="474"/>
      <c r="AQI308" s="474"/>
      <c r="AQJ308" s="474"/>
      <c r="AQW308" s="474"/>
      <c r="AQX308" s="474"/>
      <c r="AQY308" s="474"/>
      <c r="ARL308" s="474"/>
      <c r="ARM308" s="474"/>
      <c r="ARN308" s="474"/>
      <c r="ASA308" s="474"/>
      <c r="ASB308" s="474"/>
      <c r="ASC308" s="474"/>
      <c r="ASP308" s="474"/>
      <c r="ASQ308" s="474"/>
      <c r="ASR308" s="474"/>
      <c r="ATE308" s="474"/>
      <c r="ATF308" s="474"/>
      <c r="ATG308" s="474"/>
      <c r="ATT308" s="474"/>
      <c r="ATU308" s="474"/>
      <c r="ATV308" s="474"/>
      <c r="AUI308" s="474"/>
      <c r="AUJ308" s="474"/>
      <c r="AUK308" s="474"/>
      <c r="AUX308" s="474"/>
      <c r="AUY308" s="474"/>
      <c r="AUZ308" s="474"/>
      <c r="AVM308" s="474"/>
      <c r="AVN308" s="474"/>
      <c r="AVO308" s="474"/>
      <c r="AWB308" s="474"/>
      <c r="AWC308" s="474"/>
      <c r="AWD308" s="474"/>
      <c r="AWQ308" s="474"/>
      <c r="AWR308" s="474"/>
      <c r="AWS308" s="474"/>
      <c r="AXF308" s="474"/>
      <c r="AXG308" s="474"/>
      <c r="AXH308" s="474"/>
      <c r="AXU308" s="474"/>
      <c r="AXV308" s="474"/>
      <c r="AXW308" s="474"/>
      <c r="AYJ308" s="474"/>
      <c r="AYK308" s="474"/>
      <c r="AYL308" s="474"/>
      <c r="AYY308" s="474"/>
      <c r="AYZ308" s="474"/>
      <c r="AZA308" s="474"/>
      <c r="AZN308" s="474"/>
      <c r="AZO308" s="474"/>
      <c r="AZP308" s="474"/>
      <c r="BAC308" s="474"/>
      <c r="BAD308" s="474"/>
      <c r="BAE308" s="474"/>
      <c r="BAR308" s="474"/>
      <c r="BAS308" s="474"/>
      <c r="BAT308" s="474"/>
      <c r="BBG308" s="474"/>
      <c r="BBH308" s="474"/>
      <c r="BBI308" s="474"/>
      <c r="BBV308" s="474"/>
      <c r="BBW308" s="474"/>
      <c r="BBX308" s="474"/>
      <c r="BCK308" s="474"/>
      <c r="BCL308" s="474"/>
      <c r="BCM308" s="474"/>
      <c r="BCZ308" s="474"/>
      <c r="BDA308" s="474"/>
      <c r="BDB308" s="474"/>
      <c r="BDO308" s="474"/>
      <c r="BDP308" s="474"/>
      <c r="BDQ308" s="474"/>
      <c r="BED308" s="474"/>
      <c r="BEE308" s="474"/>
      <c r="BEF308" s="474"/>
      <c r="BES308" s="474"/>
      <c r="BET308" s="474"/>
      <c r="BEU308" s="474"/>
      <c r="BFH308" s="474"/>
      <c r="BFI308" s="474"/>
      <c r="BFJ308" s="474"/>
      <c r="BFW308" s="474"/>
      <c r="BFX308" s="474"/>
      <c r="BFY308" s="474"/>
      <c r="BGL308" s="474"/>
      <c r="BGM308" s="474"/>
      <c r="BGN308" s="474"/>
      <c r="BHA308" s="474"/>
      <c r="BHB308" s="474"/>
      <c r="BHC308" s="474"/>
      <c r="BHP308" s="474"/>
      <c r="BHQ308" s="474"/>
      <c r="BHR308" s="474"/>
      <c r="BIE308" s="474"/>
      <c r="BIF308" s="474"/>
      <c r="BIG308" s="474"/>
      <c r="BIT308" s="474"/>
      <c r="BIU308" s="474"/>
      <c r="BIV308" s="474"/>
      <c r="BJI308" s="474"/>
      <c r="BJJ308" s="474"/>
      <c r="BJK308" s="474"/>
      <c r="BJX308" s="474"/>
      <c r="BJY308" s="474"/>
      <c r="BJZ308" s="474"/>
      <c r="BKM308" s="474"/>
      <c r="BKN308" s="474"/>
      <c r="BKO308" s="474"/>
      <c r="BLB308" s="474"/>
      <c r="BLC308" s="474"/>
      <c r="BLD308" s="474"/>
      <c r="BLQ308" s="474"/>
      <c r="BLR308" s="474"/>
      <c r="BLS308" s="474"/>
      <c r="BMF308" s="474"/>
      <c r="BMG308" s="474"/>
      <c r="BMH308" s="474"/>
      <c r="BMU308" s="474"/>
      <c r="BMV308" s="474"/>
      <c r="BMW308" s="474"/>
      <c r="BNJ308" s="474"/>
      <c r="BNK308" s="474"/>
      <c r="BNL308" s="474"/>
      <c r="BNY308" s="474"/>
      <c r="BNZ308" s="474"/>
      <c r="BOA308" s="474"/>
      <c r="BON308" s="474"/>
      <c r="BOO308" s="474"/>
      <c r="BOP308" s="474"/>
      <c r="BPC308" s="474"/>
      <c r="BPD308" s="474"/>
      <c r="BPE308" s="474"/>
      <c r="BPR308" s="474"/>
      <c r="BPS308" s="474"/>
      <c r="BPT308" s="474"/>
      <c r="BQG308" s="474"/>
      <c r="BQH308" s="474"/>
      <c r="BQI308" s="474"/>
      <c r="BQV308" s="474"/>
      <c r="BQW308" s="474"/>
      <c r="BQX308" s="474"/>
      <c r="BRK308" s="474"/>
      <c r="BRL308" s="474"/>
      <c r="BRM308" s="474"/>
      <c r="BRZ308" s="474"/>
      <c r="BSA308" s="474"/>
      <c r="BSB308" s="474"/>
      <c r="BSO308" s="474"/>
      <c r="BSP308" s="474"/>
      <c r="BSQ308" s="474"/>
      <c r="BTD308" s="474"/>
      <c r="BTE308" s="474"/>
      <c r="BTF308" s="474"/>
      <c r="BTS308" s="474"/>
      <c r="BTT308" s="474"/>
      <c r="BTU308" s="474"/>
      <c r="BUH308" s="474"/>
      <c r="BUI308" s="474"/>
      <c r="BUJ308" s="474"/>
      <c r="BUW308" s="474"/>
      <c r="BUX308" s="474"/>
      <c r="BUY308" s="474"/>
      <c r="BVL308" s="474"/>
      <c r="BVM308" s="474"/>
      <c r="BVN308" s="474"/>
      <c r="BWA308" s="474"/>
      <c r="BWB308" s="474"/>
      <c r="BWC308" s="474"/>
      <c r="BWP308" s="474"/>
      <c r="BWQ308" s="474"/>
      <c r="BWR308" s="474"/>
      <c r="BXE308" s="474"/>
      <c r="BXF308" s="474"/>
      <c r="BXG308" s="474"/>
      <c r="BXT308" s="474"/>
      <c r="BXU308" s="474"/>
      <c r="BXV308" s="474"/>
      <c r="BYI308" s="474"/>
      <c r="BYJ308" s="474"/>
      <c r="BYK308" s="474"/>
      <c r="BYX308" s="474"/>
      <c r="BYY308" s="474"/>
      <c r="BYZ308" s="474"/>
      <c r="BZM308" s="474"/>
      <c r="BZN308" s="474"/>
      <c r="BZO308" s="474"/>
      <c r="CAB308" s="474"/>
      <c r="CAC308" s="474"/>
      <c r="CAD308" s="474"/>
      <c r="CAQ308" s="474"/>
      <c r="CAR308" s="474"/>
      <c r="CAS308" s="474"/>
      <c r="CBF308" s="474"/>
      <c r="CBG308" s="474"/>
      <c r="CBH308" s="474"/>
      <c r="CBU308" s="474"/>
      <c r="CBV308" s="474"/>
      <c r="CBW308" s="474"/>
      <c r="CCJ308" s="474"/>
      <c r="CCK308" s="474"/>
      <c r="CCL308" s="474"/>
      <c r="CCY308" s="474"/>
      <c r="CCZ308" s="474"/>
      <c r="CDA308" s="474"/>
      <c r="CDN308" s="474"/>
      <c r="CDO308" s="474"/>
      <c r="CDP308" s="474"/>
      <c r="CEC308" s="474"/>
      <c r="CED308" s="474"/>
      <c r="CEE308" s="474"/>
      <c r="CER308" s="474"/>
      <c r="CES308" s="474"/>
      <c r="CET308" s="474"/>
      <c r="CFG308" s="474"/>
      <c r="CFH308" s="474"/>
      <c r="CFI308" s="474"/>
      <c r="CFV308" s="474"/>
      <c r="CFW308" s="474"/>
      <c r="CFX308" s="474"/>
      <c r="CGK308" s="474"/>
      <c r="CGL308" s="474"/>
      <c r="CGM308" s="474"/>
      <c r="CGZ308" s="474"/>
      <c r="CHA308" s="474"/>
      <c r="CHB308" s="474"/>
      <c r="CHO308" s="474"/>
      <c r="CHP308" s="474"/>
      <c r="CHQ308" s="474"/>
      <c r="CID308" s="474"/>
      <c r="CIE308" s="474"/>
      <c r="CIF308" s="474"/>
      <c r="CIS308" s="474"/>
      <c r="CIT308" s="474"/>
      <c r="CIU308" s="474"/>
      <c r="CJH308" s="474"/>
      <c r="CJI308" s="474"/>
      <c r="CJJ308" s="474"/>
      <c r="CJW308" s="474"/>
      <c r="CJX308" s="474"/>
      <c r="CJY308" s="474"/>
      <c r="CKL308" s="474"/>
      <c r="CKM308" s="474"/>
      <c r="CKN308" s="474"/>
      <c r="CLA308" s="474"/>
      <c r="CLB308" s="474"/>
      <c r="CLC308" s="474"/>
      <c r="CLP308" s="474"/>
      <c r="CLQ308" s="474"/>
      <c r="CLR308" s="474"/>
      <c r="CME308" s="474"/>
      <c r="CMF308" s="474"/>
      <c r="CMG308" s="474"/>
      <c r="CMT308" s="474"/>
      <c r="CMU308" s="474"/>
      <c r="CMV308" s="474"/>
      <c r="CNI308" s="474"/>
      <c r="CNJ308" s="474"/>
      <c r="CNK308" s="474"/>
      <c r="CNX308" s="474"/>
      <c r="CNY308" s="474"/>
      <c r="CNZ308" s="474"/>
      <c r="COM308" s="474"/>
      <c r="CON308" s="474"/>
      <c r="COO308" s="474"/>
      <c r="CPB308" s="474"/>
      <c r="CPC308" s="474"/>
      <c r="CPD308" s="474"/>
      <c r="CPQ308" s="474"/>
      <c r="CPR308" s="474"/>
      <c r="CPS308" s="474"/>
      <c r="CQF308" s="474"/>
      <c r="CQG308" s="474"/>
      <c r="CQH308" s="474"/>
      <c r="CQU308" s="474"/>
      <c r="CQV308" s="474"/>
      <c r="CQW308" s="474"/>
      <c r="CRJ308" s="474"/>
      <c r="CRK308" s="474"/>
      <c r="CRL308" s="474"/>
      <c r="CRY308" s="474"/>
      <c r="CRZ308" s="474"/>
      <c r="CSA308" s="474"/>
      <c r="CSN308" s="474"/>
      <c r="CSO308" s="474"/>
      <c r="CSP308" s="474"/>
      <c r="CTC308" s="474"/>
      <c r="CTD308" s="474"/>
      <c r="CTE308" s="474"/>
      <c r="CTR308" s="474"/>
      <c r="CTS308" s="474"/>
      <c r="CTT308" s="474"/>
      <c r="CUG308" s="474"/>
      <c r="CUH308" s="474"/>
      <c r="CUI308" s="474"/>
      <c r="CUV308" s="474"/>
      <c r="CUW308" s="474"/>
      <c r="CUX308" s="474"/>
      <c r="CVK308" s="474"/>
      <c r="CVL308" s="474"/>
      <c r="CVM308" s="474"/>
      <c r="CVZ308" s="474"/>
      <c r="CWA308" s="474"/>
      <c r="CWB308" s="474"/>
      <c r="CWO308" s="474"/>
      <c r="CWP308" s="474"/>
      <c r="CWQ308" s="474"/>
      <c r="CXD308" s="474"/>
      <c r="CXE308" s="474"/>
      <c r="CXF308" s="474"/>
      <c r="CXS308" s="474"/>
      <c r="CXT308" s="474"/>
      <c r="CXU308" s="474"/>
      <c r="CYH308" s="474"/>
      <c r="CYI308" s="474"/>
      <c r="CYJ308" s="474"/>
      <c r="CYW308" s="474"/>
      <c r="CYX308" s="474"/>
      <c r="CYY308" s="474"/>
      <c r="CZL308" s="474"/>
      <c r="CZM308" s="474"/>
      <c r="CZN308" s="474"/>
      <c r="DAA308" s="474"/>
      <c r="DAB308" s="474"/>
      <c r="DAC308" s="474"/>
      <c r="DAP308" s="474"/>
      <c r="DAQ308" s="474"/>
      <c r="DAR308" s="474"/>
      <c r="DBE308" s="474"/>
      <c r="DBF308" s="474"/>
      <c r="DBG308" s="474"/>
      <c r="DBT308" s="474"/>
      <c r="DBU308" s="474"/>
      <c r="DBV308" s="474"/>
      <c r="DCI308" s="474"/>
      <c r="DCJ308" s="474"/>
      <c r="DCK308" s="474"/>
      <c r="DCX308" s="474"/>
      <c r="DCY308" s="474"/>
      <c r="DCZ308" s="474"/>
      <c r="DDM308" s="474"/>
      <c r="DDN308" s="474"/>
      <c r="DDO308" s="474"/>
      <c r="DEB308" s="474"/>
      <c r="DEC308" s="474"/>
      <c r="DED308" s="474"/>
      <c r="DEQ308" s="474"/>
      <c r="DER308" s="474"/>
      <c r="DES308" s="474"/>
      <c r="DFF308" s="474"/>
      <c r="DFG308" s="474"/>
      <c r="DFH308" s="474"/>
      <c r="DFU308" s="474"/>
      <c r="DFV308" s="474"/>
      <c r="DFW308" s="474"/>
      <c r="DGJ308" s="474"/>
      <c r="DGK308" s="474"/>
      <c r="DGL308" s="474"/>
      <c r="DGY308" s="474"/>
      <c r="DGZ308" s="474"/>
      <c r="DHA308" s="474"/>
      <c r="DHN308" s="474"/>
      <c r="DHO308" s="474"/>
      <c r="DHP308" s="474"/>
      <c r="DIC308" s="474"/>
      <c r="DID308" s="474"/>
      <c r="DIE308" s="474"/>
      <c r="DIR308" s="474"/>
      <c r="DIS308" s="474"/>
      <c r="DIT308" s="474"/>
      <c r="DJG308" s="474"/>
      <c r="DJH308" s="474"/>
      <c r="DJI308" s="474"/>
      <c r="DJV308" s="474"/>
      <c r="DJW308" s="474"/>
      <c r="DJX308" s="474"/>
      <c r="DKK308" s="474"/>
      <c r="DKL308" s="474"/>
      <c r="DKM308" s="474"/>
      <c r="DKZ308" s="474"/>
      <c r="DLA308" s="474"/>
      <c r="DLB308" s="474"/>
      <c r="DLO308" s="474"/>
      <c r="DLP308" s="474"/>
      <c r="DLQ308" s="474"/>
      <c r="DMD308" s="474"/>
      <c r="DME308" s="474"/>
      <c r="DMF308" s="474"/>
      <c r="DMS308" s="474"/>
      <c r="DMT308" s="474"/>
      <c r="DMU308" s="474"/>
      <c r="DNH308" s="474"/>
      <c r="DNI308" s="474"/>
      <c r="DNJ308" s="474"/>
      <c r="DNW308" s="474"/>
      <c r="DNX308" s="474"/>
      <c r="DNY308" s="474"/>
      <c r="DOL308" s="474"/>
      <c r="DOM308" s="474"/>
      <c r="DON308" s="474"/>
      <c r="DPA308" s="474"/>
      <c r="DPB308" s="474"/>
      <c r="DPC308" s="474"/>
      <c r="DPP308" s="474"/>
      <c r="DPQ308" s="474"/>
      <c r="DPR308" s="474"/>
      <c r="DQE308" s="474"/>
      <c r="DQF308" s="474"/>
      <c r="DQG308" s="474"/>
      <c r="DQT308" s="474"/>
      <c r="DQU308" s="474"/>
      <c r="DQV308" s="474"/>
      <c r="DRI308" s="474"/>
      <c r="DRJ308" s="474"/>
      <c r="DRK308" s="474"/>
      <c r="DRX308" s="474"/>
      <c r="DRY308" s="474"/>
      <c r="DRZ308" s="474"/>
      <c r="DSM308" s="474"/>
      <c r="DSN308" s="474"/>
      <c r="DSO308" s="474"/>
      <c r="DTB308" s="474"/>
      <c r="DTC308" s="474"/>
      <c r="DTD308" s="474"/>
      <c r="DTQ308" s="474"/>
      <c r="DTR308" s="474"/>
      <c r="DTS308" s="474"/>
      <c r="DUF308" s="474"/>
      <c r="DUG308" s="474"/>
      <c r="DUH308" s="474"/>
      <c r="DUU308" s="474"/>
      <c r="DUV308" s="474"/>
      <c r="DUW308" s="474"/>
      <c r="DVJ308" s="474"/>
      <c r="DVK308" s="474"/>
      <c r="DVL308" s="474"/>
      <c r="DVY308" s="474"/>
      <c r="DVZ308" s="474"/>
      <c r="DWA308" s="474"/>
      <c r="DWN308" s="474"/>
      <c r="DWO308" s="474"/>
      <c r="DWP308" s="474"/>
      <c r="DXC308" s="474"/>
      <c r="DXD308" s="474"/>
      <c r="DXE308" s="474"/>
      <c r="DXR308" s="474"/>
      <c r="DXS308" s="474"/>
      <c r="DXT308" s="474"/>
      <c r="DYG308" s="474"/>
      <c r="DYH308" s="474"/>
      <c r="DYI308" s="474"/>
      <c r="DYV308" s="474"/>
      <c r="DYW308" s="474"/>
      <c r="DYX308" s="474"/>
      <c r="DZK308" s="474"/>
      <c r="DZL308" s="474"/>
      <c r="DZM308" s="474"/>
      <c r="DZZ308" s="474"/>
      <c r="EAA308" s="474"/>
      <c r="EAB308" s="474"/>
      <c r="EAO308" s="474"/>
      <c r="EAP308" s="474"/>
      <c r="EAQ308" s="474"/>
      <c r="EBD308" s="474"/>
      <c r="EBE308" s="474"/>
      <c r="EBF308" s="474"/>
      <c r="EBS308" s="474"/>
      <c r="EBT308" s="474"/>
      <c r="EBU308" s="474"/>
      <c r="ECH308" s="474"/>
      <c r="ECI308" s="474"/>
      <c r="ECJ308" s="474"/>
      <c r="ECW308" s="474"/>
      <c r="ECX308" s="474"/>
      <c r="ECY308" s="474"/>
      <c r="EDL308" s="474"/>
      <c r="EDM308" s="474"/>
      <c r="EDN308" s="474"/>
      <c r="EEA308" s="474"/>
      <c r="EEB308" s="474"/>
      <c r="EEC308" s="474"/>
      <c r="EEP308" s="474"/>
      <c r="EEQ308" s="474"/>
      <c r="EER308" s="474"/>
      <c r="EFE308" s="474"/>
      <c r="EFF308" s="474"/>
      <c r="EFG308" s="474"/>
      <c r="EFT308" s="474"/>
      <c r="EFU308" s="474"/>
      <c r="EFV308" s="474"/>
      <c r="EGI308" s="474"/>
      <c r="EGJ308" s="474"/>
      <c r="EGK308" s="474"/>
      <c r="EGX308" s="474"/>
      <c r="EGY308" s="474"/>
      <c r="EGZ308" s="474"/>
      <c r="EHM308" s="474"/>
      <c r="EHN308" s="474"/>
      <c r="EHO308" s="474"/>
      <c r="EIB308" s="474"/>
      <c r="EIC308" s="474"/>
      <c r="EID308" s="474"/>
      <c r="EIQ308" s="474"/>
      <c r="EIR308" s="474"/>
      <c r="EIS308" s="474"/>
      <c r="EJF308" s="474"/>
      <c r="EJG308" s="474"/>
      <c r="EJH308" s="474"/>
      <c r="EJU308" s="474"/>
      <c r="EJV308" s="474"/>
      <c r="EJW308" s="474"/>
      <c r="EKJ308" s="474"/>
      <c r="EKK308" s="474"/>
      <c r="EKL308" s="474"/>
      <c r="EKY308" s="474"/>
      <c r="EKZ308" s="474"/>
      <c r="ELA308" s="474"/>
      <c r="ELN308" s="474"/>
      <c r="ELO308" s="474"/>
      <c r="ELP308" s="474"/>
      <c r="EMC308" s="474"/>
      <c r="EMD308" s="474"/>
      <c r="EME308" s="474"/>
      <c r="EMR308" s="474"/>
      <c r="EMS308" s="474"/>
      <c r="EMT308" s="474"/>
      <c r="ENG308" s="474"/>
      <c r="ENH308" s="474"/>
      <c r="ENI308" s="474"/>
      <c r="ENV308" s="474"/>
      <c r="ENW308" s="474"/>
      <c r="ENX308" s="474"/>
      <c r="EOK308" s="474"/>
      <c r="EOL308" s="474"/>
      <c r="EOM308" s="474"/>
      <c r="EOZ308" s="474"/>
      <c r="EPA308" s="474"/>
      <c r="EPB308" s="474"/>
      <c r="EPO308" s="474"/>
      <c r="EPP308" s="474"/>
      <c r="EPQ308" s="474"/>
      <c r="EQD308" s="474"/>
      <c r="EQE308" s="474"/>
      <c r="EQF308" s="474"/>
      <c r="EQS308" s="474"/>
      <c r="EQT308" s="474"/>
      <c r="EQU308" s="474"/>
      <c r="ERH308" s="474"/>
      <c r="ERI308" s="474"/>
      <c r="ERJ308" s="474"/>
      <c r="ERW308" s="474"/>
      <c r="ERX308" s="474"/>
      <c r="ERY308" s="474"/>
      <c r="ESL308" s="474"/>
      <c r="ESM308" s="474"/>
      <c r="ESN308" s="474"/>
      <c r="ETA308" s="474"/>
      <c r="ETB308" s="474"/>
      <c r="ETC308" s="474"/>
      <c r="ETP308" s="474"/>
      <c r="ETQ308" s="474"/>
      <c r="ETR308" s="474"/>
      <c r="EUE308" s="474"/>
      <c r="EUF308" s="474"/>
      <c r="EUG308" s="474"/>
      <c r="EUT308" s="474"/>
      <c r="EUU308" s="474"/>
      <c r="EUV308" s="474"/>
      <c r="EVI308" s="474"/>
      <c r="EVJ308" s="474"/>
      <c r="EVK308" s="474"/>
      <c r="EVX308" s="474"/>
      <c r="EVY308" s="474"/>
      <c r="EVZ308" s="474"/>
      <c r="EWM308" s="474"/>
      <c r="EWN308" s="474"/>
      <c r="EWO308" s="474"/>
      <c r="EXB308" s="474"/>
      <c r="EXC308" s="474"/>
      <c r="EXD308" s="474"/>
      <c r="EXQ308" s="474"/>
      <c r="EXR308" s="474"/>
      <c r="EXS308" s="474"/>
      <c r="EYF308" s="474"/>
      <c r="EYG308" s="474"/>
      <c r="EYH308" s="474"/>
      <c r="EYU308" s="474"/>
      <c r="EYV308" s="474"/>
      <c r="EYW308" s="474"/>
      <c r="EZJ308" s="474"/>
      <c r="EZK308" s="474"/>
      <c r="EZL308" s="474"/>
      <c r="EZY308" s="474"/>
      <c r="EZZ308" s="474"/>
      <c r="FAA308" s="474"/>
      <c r="FAN308" s="474"/>
      <c r="FAO308" s="474"/>
      <c r="FAP308" s="474"/>
      <c r="FBC308" s="474"/>
      <c r="FBD308" s="474"/>
      <c r="FBE308" s="474"/>
      <c r="FBR308" s="474"/>
      <c r="FBS308" s="474"/>
      <c r="FBT308" s="474"/>
      <c r="FCG308" s="474"/>
      <c r="FCH308" s="474"/>
      <c r="FCI308" s="474"/>
      <c r="FCV308" s="474"/>
      <c r="FCW308" s="474"/>
      <c r="FCX308" s="474"/>
      <c r="FDK308" s="474"/>
      <c r="FDL308" s="474"/>
      <c r="FDM308" s="474"/>
      <c r="FDZ308" s="474"/>
      <c r="FEA308" s="474"/>
      <c r="FEB308" s="474"/>
      <c r="FEO308" s="474"/>
      <c r="FEP308" s="474"/>
      <c r="FEQ308" s="474"/>
      <c r="FFD308" s="474"/>
      <c r="FFE308" s="474"/>
      <c r="FFF308" s="474"/>
      <c r="FFS308" s="474"/>
      <c r="FFT308" s="474"/>
      <c r="FFU308" s="474"/>
      <c r="FGH308" s="474"/>
      <c r="FGI308" s="474"/>
      <c r="FGJ308" s="474"/>
      <c r="FGW308" s="474"/>
      <c r="FGX308" s="474"/>
      <c r="FGY308" s="474"/>
      <c r="FHL308" s="474"/>
      <c r="FHM308" s="474"/>
      <c r="FHN308" s="474"/>
      <c r="FIA308" s="474"/>
      <c r="FIB308" s="474"/>
      <c r="FIC308" s="474"/>
      <c r="FIP308" s="474"/>
      <c r="FIQ308" s="474"/>
      <c r="FIR308" s="474"/>
      <c r="FJE308" s="474"/>
      <c r="FJF308" s="474"/>
      <c r="FJG308" s="474"/>
      <c r="FJT308" s="474"/>
      <c r="FJU308" s="474"/>
      <c r="FJV308" s="474"/>
      <c r="FKI308" s="474"/>
      <c r="FKJ308" s="474"/>
      <c r="FKK308" s="474"/>
      <c r="FKX308" s="474"/>
      <c r="FKY308" s="474"/>
      <c r="FKZ308" s="474"/>
      <c r="FLM308" s="474"/>
      <c r="FLN308" s="474"/>
      <c r="FLO308" s="474"/>
      <c r="FMB308" s="474"/>
      <c r="FMC308" s="474"/>
      <c r="FMD308" s="474"/>
      <c r="FMQ308" s="474"/>
      <c r="FMR308" s="474"/>
      <c r="FMS308" s="474"/>
      <c r="FNF308" s="474"/>
      <c r="FNG308" s="474"/>
      <c r="FNH308" s="474"/>
      <c r="FNU308" s="474"/>
      <c r="FNV308" s="474"/>
      <c r="FNW308" s="474"/>
      <c r="FOJ308" s="474"/>
      <c r="FOK308" s="474"/>
      <c r="FOL308" s="474"/>
      <c r="FOY308" s="474"/>
      <c r="FOZ308" s="474"/>
      <c r="FPA308" s="474"/>
      <c r="FPN308" s="474"/>
      <c r="FPO308" s="474"/>
      <c r="FPP308" s="474"/>
      <c r="FQC308" s="474"/>
      <c r="FQD308" s="474"/>
      <c r="FQE308" s="474"/>
      <c r="FQR308" s="474"/>
      <c r="FQS308" s="474"/>
      <c r="FQT308" s="474"/>
      <c r="FRG308" s="474"/>
      <c r="FRH308" s="474"/>
      <c r="FRI308" s="474"/>
      <c r="FRV308" s="474"/>
      <c r="FRW308" s="474"/>
      <c r="FRX308" s="474"/>
      <c r="FSK308" s="474"/>
      <c r="FSL308" s="474"/>
      <c r="FSM308" s="474"/>
      <c r="FSZ308" s="474"/>
      <c r="FTA308" s="474"/>
      <c r="FTB308" s="474"/>
      <c r="FTO308" s="474"/>
      <c r="FTP308" s="474"/>
      <c r="FTQ308" s="474"/>
      <c r="FUD308" s="474"/>
      <c r="FUE308" s="474"/>
      <c r="FUF308" s="474"/>
      <c r="FUS308" s="474"/>
      <c r="FUT308" s="474"/>
      <c r="FUU308" s="474"/>
      <c r="FVH308" s="474"/>
      <c r="FVI308" s="474"/>
      <c r="FVJ308" s="474"/>
      <c r="FVW308" s="474"/>
      <c r="FVX308" s="474"/>
      <c r="FVY308" s="474"/>
      <c r="FWL308" s="474"/>
      <c r="FWM308" s="474"/>
      <c r="FWN308" s="474"/>
      <c r="FXA308" s="474"/>
      <c r="FXB308" s="474"/>
      <c r="FXC308" s="474"/>
      <c r="FXP308" s="474"/>
      <c r="FXQ308" s="474"/>
      <c r="FXR308" s="474"/>
      <c r="FYE308" s="474"/>
      <c r="FYF308" s="474"/>
      <c r="FYG308" s="474"/>
      <c r="FYT308" s="474"/>
      <c r="FYU308" s="474"/>
      <c r="FYV308" s="474"/>
      <c r="FZI308" s="474"/>
      <c r="FZJ308" s="474"/>
      <c r="FZK308" s="474"/>
      <c r="FZX308" s="474"/>
      <c r="FZY308" s="474"/>
      <c r="FZZ308" s="474"/>
      <c r="GAM308" s="474"/>
      <c r="GAN308" s="474"/>
      <c r="GAO308" s="474"/>
      <c r="GBB308" s="474"/>
      <c r="GBC308" s="474"/>
      <c r="GBD308" s="474"/>
      <c r="GBQ308" s="474"/>
      <c r="GBR308" s="474"/>
      <c r="GBS308" s="474"/>
      <c r="GCF308" s="474"/>
      <c r="GCG308" s="474"/>
      <c r="GCH308" s="474"/>
      <c r="GCU308" s="474"/>
      <c r="GCV308" s="474"/>
      <c r="GCW308" s="474"/>
      <c r="GDJ308" s="474"/>
      <c r="GDK308" s="474"/>
      <c r="GDL308" s="474"/>
      <c r="GDY308" s="474"/>
      <c r="GDZ308" s="474"/>
      <c r="GEA308" s="474"/>
      <c r="GEN308" s="474"/>
      <c r="GEO308" s="474"/>
      <c r="GEP308" s="474"/>
      <c r="GFC308" s="474"/>
      <c r="GFD308" s="474"/>
      <c r="GFE308" s="474"/>
      <c r="GFR308" s="474"/>
      <c r="GFS308" s="474"/>
      <c r="GFT308" s="474"/>
      <c r="GGG308" s="474"/>
      <c r="GGH308" s="474"/>
      <c r="GGI308" s="474"/>
      <c r="GGV308" s="474"/>
      <c r="GGW308" s="474"/>
      <c r="GGX308" s="474"/>
      <c r="GHK308" s="474"/>
      <c r="GHL308" s="474"/>
      <c r="GHM308" s="474"/>
      <c r="GHZ308" s="474"/>
      <c r="GIA308" s="474"/>
      <c r="GIB308" s="474"/>
      <c r="GIO308" s="474"/>
      <c r="GIP308" s="474"/>
      <c r="GIQ308" s="474"/>
      <c r="GJD308" s="474"/>
      <c r="GJE308" s="474"/>
      <c r="GJF308" s="474"/>
      <c r="GJS308" s="474"/>
      <c r="GJT308" s="474"/>
      <c r="GJU308" s="474"/>
      <c r="GKH308" s="474"/>
      <c r="GKI308" s="474"/>
      <c r="GKJ308" s="474"/>
      <c r="GKW308" s="474"/>
      <c r="GKX308" s="474"/>
      <c r="GKY308" s="474"/>
      <c r="GLL308" s="474"/>
      <c r="GLM308" s="474"/>
      <c r="GLN308" s="474"/>
      <c r="GMA308" s="474"/>
      <c r="GMB308" s="474"/>
      <c r="GMC308" s="474"/>
      <c r="GMP308" s="474"/>
      <c r="GMQ308" s="474"/>
      <c r="GMR308" s="474"/>
      <c r="GNE308" s="474"/>
      <c r="GNF308" s="474"/>
      <c r="GNG308" s="474"/>
      <c r="GNT308" s="474"/>
      <c r="GNU308" s="474"/>
      <c r="GNV308" s="474"/>
      <c r="GOI308" s="474"/>
      <c r="GOJ308" s="474"/>
      <c r="GOK308" s="474"/>
      <c r="GOX308" s="474"/>
      <c r="GOY308" s="474"/>
      <c r="GOZ308" s="474"/>
      <c r="GPM308" s="474"/>
      <c r="GPN308" s="474"/>
      <c r="GPO308" s="474"/>
      <c r="GQB308" s="474"/>
      <c r="GQC308" s="474"/>
      <c r="GQD308" s="474"/>
      <c r="GQQ308" s="474"/>
      <c r="GQR308" s="474"/>
      <c r="GQS308" s="474"/>
      <c r="GRF308" s="474"/>
      <c r="GRG308" s="474"/>
      <c r="GRH308" s="474"/>
      <c r="GRU308" s="474"/>
      <c r="GRV308" s="474"/>
      <c r="GRW308" s="474"/>
      <c r="GSJ308" s="474"/>
      <c r="GSK308" s="474"/>
      <c r="GSL308" s="474"/>
      <c r="GSY308" s="474"/>
      <c r="GSZ308" s="474"/>
      <c r="GTA308" s="474"/>
      <c r="GTN308" s="474"/>
      <c r="GTO308" s="474"/>
      <c r="GTP308" s="474"/>
      <c r="GUC308" s="474"/>
      <c r="GUD308" s="474"/>
      <c r="GUE308" s="474"/>
      <c r="GUR308" s="474"/>
      <c r="GUS308" s="474"/>
      <c r="GUT308" s="474"/>
      <c r="GVG308" s="474"/>
      <c r="GVH308" s="474"/>
      <c r="GVI308" s="474"/>
      <c r="GVV308" s="474"/>
      <c r="GVW308" s="474"/>
      <c r="GVX308" s="474"/>
      <c r="GWK308" s="474"/>
      <c r="GWL308" s="474"/>
      <c r="GWM308" s="474"/>
      <c r="GWZ308" s="474"/>
      <c r="GXA308" s="474"/>
      <c r="GXB308" s="474"/>
      <c r="GXO308" s="474"/>
      <c r="GXP308" s="474"/>
      <c r="GXQ308" s="474"/>
      <c r="GYD308" s="474"/>
      <c r="GYE308" s="474"/>
      <c r="GYF308" s="474"/>
      <c r="GYS308" s="474"/>
      <c r="GYT308" s="474"/>
      <c r="GYU308" s="474"/>
      <c r="GZH308" s="474"/>
      <c r="GZI308" s="474"/>
      <c r="GZJ308" s="474"/>
      <c r="GZW308" s="474"/>
      <c r="GZX308" s="474"/>
      <c r="GZY308" s="474"/>
      <c r="HAL308" s="474"/>
      <c r="HAM308" s="474"/>
      <c r="HAN308" s="474"/>
      <c r="HBA308" s="474"/>
      <c r="HBB308" s="474"/>
      <c r="HBC308" s="474"/>
      <c r="HBP308" s="474"/>
      <c r="HBQ308" s="474"/>
      <c r="HBR308" s="474"/>
      <c r="HCE308" s="474"/>
      <c r="HCF308" s="474"/>
      <c r="HCG308" s="474"/>
      <c r="HCT308" s="474"/>
      <c r="HCU308" s="474"/>
      <c r="HCV308" s="474"/>
      <c r="HDI308" s="474"/>
      <c r="HDJ308" s="474"/>
      <c r="HDK308" s="474"/>
      <c r="HDX308" s="474"/>
      <c r="HDY308" s="474"/>
      <c r="HDZ308" s="474"/>
      <c r="HEM308" s="474"/>
      <c r="HEN308" s="474"/>
      <c r="HEO308" s="474"/>
      <c r="HFB308" s="474"/>
      <c r="HFC308" s="474"/>
      <c r="HFD308" s="474"/>
      <c r="HFQ308" s="474"/>
      <c r="HFR308" s="474"/>
      <c r="HFS308" s="474"/>
      <c r="HGF308" s="474"/>
      <c r="HGG308" s="474"/>
      <c r="HGH308" s="474"/>
      <c r="HGU308" s="474"/>
      <c r="HGV308" s="474"/>
      <c r="HGW308" s="474"/>
      <c r="HHJ308" s="474"/>
      <c r="HHK308" s="474"/>
      <c r="HHL308" s="474"/>
      <c r="HHY308" s="474"/>
      <c r="HHZ308" s="474"/>
      <c r="HIA308" s="474"/>
      <c r="HIN308" s="474"/>
      <c r="HIO308" s="474"/>
      <c r="HIP308" s="474"/>
      <c r="HJC308" s="474"/>
      <c r="HJD308" s="474"/>
      <c r="HJE308" s="474"/>
      <c r="HJR308" s="474"/>
      <c r="HJS308" s="474"/>
      <c r="HJT308" s="474"/>
      <c r="HKG308" s="474"/>
      <c r="HKH308" s="474"/>
      <c r="HKI308" s="474"/>
      <c r="HKV308" s="474"/>
      <c r="HKW308" s="474"/>
      <c r="HKX308" s="474"/>
      <c r="HLK308" s="474"/>
      <c r="HLL308" s="474"/>
      <c r="HLM308" s="474"/>
      <c r="HLZ308" s="474"/>
      <c r="HMA308" s="474"/>
      <c r="HMB308" s="474"/>
      <c r="HMO308" s="474"/>
      <c r="HMP308" s="474"/>
      <c r="HMQ308" s="474"/>
      <c r="HND308" s="474"/>
      <c r="HNE308" s="474"/>
      <c r="HNF308" s="474"/>
      <c r="HNS308" s="474"/>
      <c r="HNT308" s="474"/>
      <c r="HNU308" s="474"/>
      <c r="HOH308" s="474"/>
      <c r="HOI308" s="474"/>
      <c r="HOJ308" s="474"/>
      <c r="HOW308" s="474"/>
      <c r="HOX308" s="474"/>
      <c r="HOY308" s="474"/>
      <c r="HPL308" s="474"/>
      <c r="HPM308" s="474"/>
      <c r="HPN308" s="474"/>
      <c r="HQA308" s="474"/>
      <c r="HQB308" s="474"/>
      <c r="HQC308" s="474"/>
      <c r="HQP308" s="474"/>
      <c r="HQQ308" s="474"/>
      <c r="HQR308" s="474"/>
      <c r="HRE308" s="474"/>
      <c r="HRF308" s="474"/>
      <c r="HRG308" s="474"/>
      <c r="HRT308" s="474"/>
      <c r="HRU308" s="474"/>
      <c r="HRV308" s="474"/>
      <c r="HSI308" s="474"/>
      <c r="HSJ308" s="474"/>
      <c r="HSK308" s="474"/>
      <c r="HSX308" s="474"/>
      <c r="HSY308" s="474"/>
      <c r="HSZ308" s="474"/>
      <c r="HTM308" s="474"/>
      <c r="HTN308" s="474"/>
      <c r="HTO308" s="474"/>
      <c r="HUB308" s="474"/>
      <c r="HUC308" s="474"/>
      <c r="HUD308" s="474"/>
      <c r="HUQ308" s="474"/>
      <c r="HUR308" s="474"/>
      <c r="HUS308" s="474"/>
      <c r="HVF308" s="474"/>
      <c r="HVG308" s="474"/>
      <c r="HVH308" s="474"/>
      <c r="HVU308" s="474"/>
      <c r="HVV308" s="474"/>
      <c r="HVW308" s="474"/>
      <c r="HWJ308" s="474"/>
      <c r="HWK308" s="474"/>
      <c r="HWL308" s="474"/>
      <c r="HWY308" s="474"/>
      <c r="HWZ308" s="474"/>
      <c r="HXA308" s="474"/>
      <c r="HXN308" s="474"/>
      <c r="HXO308" s="474"/>
      <c r="HXP308" s="474"/>
      <c r="HYC308" s="474"/>
      <c r="HYD308" s="474"/>
      <c r="HYE308" s="474"/>
      <c r="HYR308" s="474"/>
      <c r="HYS308" s="474"/>
      <c r="HYT308" s="474"/>
      <c r="HZG308" s="474"/>
      <c r="HZH308" s="474"/>
      <c r="HZI308" s="474"/>
      <c r="HZV308" s="474"/>
      <c r="HZW308" s="474"/>
      <c r="HZX308" s="474"/>
      <c r="IAK308" s="474"/>
      <c r="IAL308" s="474"/>
      <c r="IAM308" s="474"/>
      <c r="IAZ308" s="474"/>
      <c r="IBA308" s="474"/>
      <c r="IBB308" s="474"/>
      <c r="IBO308" s="474"/>
      <c r="IBP308" s="474"/>
      <c r="IBQ308" s="474"/>
      <c r="ICD308" s="474"/>
      <c r="ICE308" s="474"/>
      <c r="ICF308" s="474"/>
      <c r="ICS308" s="474"/>
      <c r="ICT308" s="474"/>
      <c r="ICU308" s="474"/>
      <c r="IDH308" s="474"/>
      <c r="IDI308" s="474"/>
      <c r="IDJ308" s="474"/>
      <c r="IDW308" s="474"/>
      <c r="IDX308" s="474"/>
      <c r="IDY308" s="474"/>
      <c r="IEL308" s="474"/>
      <c r="IEM308" s="474"/>
      <c r="IEN308" s="474"/>
      <c r="IFA308" s="474"/>
      <c r="IFB308" s="474"/>
      <c r="IFC308" s="474"/>
      <c r="IFP308" s="474"/>
      <c r="IFQ308" s="474"/>
      <c r="IFR308" s="474"/>
      <c r="IGE308" s="474"/>
      <c r="IGF308" s="474"/>
      <c r="IGG308" s="474"/>
      <c r="IGT308" s="474"/>
      <c r="IGU308" s="474"/>
      <c r="IGV308" s="474"/>
      <c r="IHI308" s="474"/>
      <c r="IHJ308" s="474"/>
      <c r="IHK308" s="474"/>
      <c r="IHX308" s="474"/>
      <c r="IHY308" s="474"/>
      <c r="IHZ308" s="474"/>
      <c r="IIM308" s="474"/>
      <c r="IIN308" s="474"/>
      <c r="IIO308" s="474"/>
      <c r="IJB308" s="474"/>
      <c r="IJC308" s="474"/>
      <c r="IJD308" s="474"/>
      <c r="IJQ308" s="474"/>
      <c r="IJR308" s="474"/>
      <c r="IJS308" s="474"/>
      <c r="IKF308" s="474"/>
      <c r="IKG308" s="474"/>
      <c r="IKH308" s="474"/>
      <c r="IKU308" s="474"/>
      <c r="IKV308" s="474"/>
      <c r="IKW308" s="474"/>
      <c r="ILJ308" s="474"/>
      <c r="ILK308" s="474"/>
      <c r="ILL308" s="474"/>
      <c r="ILY308" s="474"/>
      <c r="ILZ308" s="474"/>
      <c r="IMA308" s="474"/>
      <c r="IMN308" s="474"/>
      <c r="IMO308" s="474"/>
      <c r="IMP308" s="474"/>
      <c r="INC308" s="474"/>
      <c r="IND308" s="474"/>
      <c r="INE308" s="474"/>
      <c r="INR308" s="474"/>
      <c r="INS308" s="474"/>
      <c r="INT308" s="474"/>
      <c r="IOG308" s="474"/>
      <c r="IOH308" s="474"/>
      <c r="IOI308" s="474"/>
      <c r="IOV308" s="474"/>
      <c r="IOW308" s="474"/>
      <c r="IOX308" s="474"/>
      <c r="IPK308" s="474"/>
      <c r="IPL308" s="474"/>
      <c r="IPM308" s="474"/>
      <c r="IPZ308" s="474"/>
      <c r="IQA308" s="474"/>
      <c r="IQB308" s="474"/>
      <c r="IQO308" s="474"/>
      <c r="IQP308" s="474"/>
      <c r="IQQ308" s="474"/>
      <c r="IRD308" s="474"/>
      <c r="IRE308" s="474"/>
      <c r="IRF308" s="474"/>
      <c r="IRS308" s="474"/>
      <c r="IRT308" s="474"/>
      <c r="IRU308" s="474"/>
      <c r="ISH308" s="474"/>
      <c r="ISI308" s="474"/>
      <c r="ISJ308" s="474"/>
      <c r="ISW308" s="474"/>
      <c r="ISX308" s="474"/>
      <c r="ISY308" s="474"/>
      <c r="ITL308" s="474"/>
      <c r="ITM308" s="474"/>
      <c r="ITN308" s="474"/>
      <c r="IUA308" s="474"/>
      <c r="IUB308" s="474"/>
      <c r="IUC308" s="474"/>
      <c r="IUP308" s="474"/>
      <c r="IUQ308" s="474"/>
      <c r="IUR308" s="474"/>
      <c r="IVE308" s="474"/>
      <c r="IVF308" s="474"/>
      <c r="IVG308" s="474"/>
      <c r="IVT308" s="474"/>
      <c r="IVU308" s="474"/>
      <c r="IVV308" s="474"/>
      <c r="IWI308" s="474"/>
      <c r="IWJ308" s="474"/>
      <c r="IWK308" s="474"/>
      <c r="IWX308" s="474"/>
      <c r="IWY308" s="474"/>
      <c r="IWZ308" s="474"/>
      <c r="IXM308" s="474"/>
      <c r="IXN308" s="474"/>
      <c r="IXO308" s="474"/>
      <c r="IYB308" s="474"/>
      <c r="IYC308" s="474"/>
      <c r="IYD308" s="474"/>
      <c r="IYQ308" s="474"/>
      <c r="IYR308" s="474"/>
      <c r="IYS308" s="474"/>
      <c r="IZF308" s="474"/>
      <c r="IZG308" s="474"/>
      <c r="IZH308" s="474"/>
      <c r="IZU308" s="474"/>
      <c r="IZV308" s="474"/>
      <c r="IZW308" s="474"/>
      <c r="JAJ308" s="474"/>
      <c r="JAK308" s="474"/>
      <c r="JAL308" s="474"/>
      <c r="JAY308" s="474"/>
      <c r="JAZ308" s="474"/>
      <c r="JBA308" s="474"/>
      <c r="JBN308" s="474"/>
      <c r="JBO308" s="474"/>
      <c r="JBP308" s="474"/>
      <c r="JCC308" s="474"/>
      <c r="JCD308" s="474"/>
      <c r="JCE308" s="474"/>
      <c r="JCR308" s="474"/>
      <c r="JCS308" s="474"/>
      <c r="JCT308" s="474"/>
      <c r="JDG308" s="474"/>
      <c r="JDH308" s="474"/>
      <c r="JDI308" s="474"/>
      <c r="JDV308" s="474"/>
      <c r="JDW308" s="474"/>
      <c r="JDX308" s="474"/>
      <c r="JEK308" s="474"/>
      <c r="JEL308" s="474"/>
      <c r="JEM308" s="474"/>
      <c r="JEZ308" s="474"/>
      <c r="JFA308" s="474"/>
      <c r="JFB308" s="474"/>
      <c r="JFO308" s="474"/>
      <c r="JFP308" s="474"/>
      <c r="JFQ308" s="474"/>
      <c r="JGD308" s="474"/>
      <c r="JGE308" s="474"/>
      <c r="JGF308" s="474"/>
      <c r="JGS308" s="474"/>
      <c r="JGT308" s="474"/>
      <c r="JGU308" s="474"/>
      <c r="JHH308" s="474"/>
      <c r="JHI308" s="474"/>
      <c r="JHJ308" s="474"/>
      <c r="JHW308" s="474"/>
      <c r="JHX308" s="474"/>
      <c r="JHY308" s="474"/>
      <c r="JIL308" s="474"/>
      <c r="JIM308" s="474"/>
      <c r="JIN308" s="474"/>
      <c r="JJA308" s="474"/>
      <c r="JJB308" s="474"/>
      <c r="JJC308" s="474"/>
      <c r="JJP308" s="474"/>
      <c r="JJQ308" s="474"/>
      <c r="JJR308" s="474"/>
      <c r="JKE308" s="474"/>
      <c r="JKF308" s="474"/>
      <c r="JKG308" s="474"/>
      <c r="JKT308" s="474"/>
      <c r="JKU308" s="474"/>
      <c r="JKV308" s="474"/>
      <c r="JLI308" s="474"/>
      <c r="JLJ308" s="474"/>
      <c r="JLK308" s="474"/>
      <c r="JLX308" s="474"/>
      <c r="JLY308" s="474"/>
      <c r="JLZ308" s="474"/>
      <c r="JMM308" s="474"/>
      <c r="JMN308" s="474"/>
      <c r="JMO308" s="474"/>
      <c r="JNB308" s="474"/>
      <c r="JNC308" s="474"/>
      <c r="JND308" s="474"/>
      <c r="JNQ308" s="474"/>
      <c r="JNR308" s="474"/>
      <c r="JNS308" s="474"/>
      <c r="JOF308" s="474"/>
      <c r="JOG308" s="474"/>
      <c r="JOH308" s="474"/>
      <c r="JOU308" s="474"/>
      <c r="JOV308" s="474"/>
      <c r="JOW308" s="474"/>
      <c r="JPJ308" s="474"/>
      <c r="JPK308" s="474"/>
      <c r="JPL308" s="474"/>
      <c r="JPY308" s="474"/>
      <c r="JPZ308" s="474"/>
      <c r="JQA308" s="474"/>
      <c r="JQN308" s="474"/>
      <c r="JQO308" s="474"/>
      <c r="JQP308" s="474"/>
      <c r="JRC308" s="474"/>
      <c r="JRD308" s="474"/>
      <c r="JRE308" s="474"/>
      <c r="JRR308" s="474"/>
      <c r="JRS308" s="474"/>
      <c r="JRT308" s="474"/>
      <c r="JSG308" s="474"/>
      <c r="JSH308" s="474"/>
      <c r="JSI308" s="474"/>
      <c r="JSV308" s="474"/>
      <c r="JSW308" s="474"/>
      <c r="JSX308" s="474"/>
      <c r="JTK308" s="474"/>
      <c r="JTL308" s="474"/>
      <c r="JTM308" s="474"/>
      <c r="JTZ308" s="474"/>
      <c r="JUA308" s="474"/>
      <c r="JUB308" s="474"/>
      <c r="JUO308" s="474"/>
      <c r="JUP308" s="474"/>
      <c r="JUQ308" s="474"/>
      <c r="JVD308" s="474"/>
      <c r="JVE308" s="474"/>
      <c r="JVF308" s="474"/>
      <c r="JVS308" s="474"/>
      <c r="JVT308" s="474"/>
      <c r="JVU308" s="474"/>
      <c r="JWH308" s="474"/>
      <c r="JWI308" s="474"/>
      <c r="JWJ308" s="474"/>
      <c r="JWW308" s="474"/>
      <c r="JWX308" s="474"/>
      <c r="JWY308" s="474"/>
      <c r="JXL308" s="474"/>
      <c r="JXM308" s="474"/>
      <c r="JXN308" s="474"/>
      <c r="JYA308" s="474"/>
      <c r="JYB308" s="474"/>
      <c r="JYC308" s="474"/>
      <c r="JYP308" s="474"/>
      <c r="JYQ308" s="474"/>
      <c r="JYR308" s="474"/>
      <c r="JZE308" s="474"/>
      <c r="JZF308" s="474"/>
      <c r="JZG308" s="474"/>
      <c r="JZT308" s="474"/>
      <c r="JZU308" s="474"/>
      <c r="JZV308" s="474"/>
      <c r="KAI308" s="474"/>
      <c r="KAJ308" s="474"/>
      <c r="KAK308" s="474"/>
      <c r="KAX308" s="474"/>
      <c r="KAY308" s="474"/>
      <c r="KAZ308" s="474"/>
      <c r="KBM308" s="474"/>
      <c r="KBN308" s="474"/>
      <c r="KBO308" s="474"/>
      <c r="KCB308" s="474"/>
      <c r="KCC308" s="474"/>
      <c r="KCD308" s="474"/>
      <c r="KCQ308" s="474"/>
      <c r="KCR308" s="474"/>
      <c r="KCS308" s="474"/>
      <c r="KDF308" s="474"/>
      <c r="KDG308" s="474"/>
      <c r="KDH308" s="474"/>
      <c r="KDU308" s="474"/>
      <c r="KDV308" s="474"/>
      <c r="KDW308" s="474"/>
      <c r="KEJ308" s="474"/>
      <c r="KEK308" s="474"/>
      <c r="KEL308" s="474"/>
      <c r="KEY308" s="474"/>
      <c r="KEZ308" s="474"/>
      <c r="KFA308" s="474"/>
      <c r="KFN308" s="474"/>
      <c r="KFO308" s="474"/>
      <c r="KFP308" s="474"/>
      <c r="KGC308" s="474"/>
      <c r="KGD308" s="474"/>
      <c r="KGE308" s="474"/>
      <c r="KGR308" s="474"/>
      <c r="KGS308" s="474"/>
      <c r="KGT308" s="474"/>
      <c r="KHG308" s="474"/>
      <c r="KHH308" s="474"/>
      <c r="KHI308" s="474"/>
      <c r="KHV308" s="474"/>
      <c r="KHW308" s="474"/>
      <c r="KHX308" s="474"/>
      <c r="KIK308" s="474"/>
      <c r="KIL308" s="474"/>
      <c r="KIM308" s="474"/>
      <c r="KIZ308" s="474"/>
      <c r="KJA308" s="474"/>
      <c r="KJB308" s="474"/>
      <c r="KJO308" s="474"/>
      <c r="KJP308" s="474"/>
      <c r="KJQ308" s="474"/>
      <c r="KKD308" s="474"/>
      <c r="KKE308" s="474"/>
      <c r="KKF308" s="474"/>
      <c r="KKS308" s="474"/>
      <c r="KKT308" s="474"/>
      <c r="KKU308" s="474"/>
      <c r="KLH308" s="474"/>
      <c r="KLI308" s="474"/>
      <c r="KLJ308" s="474"/>
      <c r="KLW308" s="474"/>
      <c r="KLX308" s="474"/>
      <c r="KLY308" s="474"/>
      <c r="KML308" s="474"/>
      <c r="KMM308" s="474"/>
      <c r="KMN308" s="474"/>
      <c r="KNA308" s="474"/>
      <c r="KNB308" s="474"/>
      <c r="KNC308" s="474"/>
      <c r="KNP308" s="474"/>
      <c r="KNQ308" s="474"/>
      <c r="KNR308" s="474"/>
      <c r="KOE308" s="474"/>
      <c r="KOF308" s="474"/>
      <c r="KOG308" s="474"/>
      <c r="KOT308" s="474"/>
      <c r="KOU308" s="474"/>
      <c r="KOV308" s="474"/>
      <c r="KPI308" s="474"/>
      <c r="KPJ308" s="474"/>
      <c r="KPK308" s="474"/>
      <c r="KPX308" s="474"/>
      <c r="KPY308" s="474"/>
      <c r="KPZ308" s="474"/>
      <c r="KQM308" s="474"/>
      <c r="KQN308" s="474"/>
      <c r="KQO308" s="474"/>
      <c r="KRB308" s="474"/>
      <c r="KRC308" s="474"/>
      <c r="KRD308" s="474"/>
      <c r="KRQ308" s="474"/>
      <c r="KRR308" s="474"/>
      <c r="KRS308" s="474"/>
      <c r="KSF308" s="474"/>
      <c r="KSG308" s="474"/>
      <c r="KSH308" s="474"/>
      <c r="KSU308" s="474"/>
      <c r="KSV308" s="474"/>
      <c r="KSW308" s="474"/>
      <c r="KTJ308" s="474"/>
      <c r="KTK308" s="474"/>
      <c r="KTL308" s="474"/>
      <c r="KTY308" s="474"/>
      <c r="KTZ308" s="474"/>
      <c r="KUA308" s="474"/>
      <c r="KUN308" s="474"/>
      <c r="KUO308" s="474"/>
      <c r="KUP308" s="474"/>
      <c r="KVC308" s="474"/>
      <c r="KVD308" s="474"/>
      <c r="KVE308" s="474"/>
      <c r="KVR308" s="474"/>
      <c r="KVS308" s="474"/>
      <c r="KVT308" s="474"/>
      <c r="KWG308" s="474"/>
      <c r="KWH308" s="474"/>
      <c r="KWI308" s="474"/>
      <c r="KWV308" s="474"/>
      <c r="KWW308" s="474"/>
      <c r="KWX308" s="474"/>
      <c r="KXK308" s="474"/>
      <c r="KXL308" s="474"/>
      <c r="KXM308" s="474"/>
      <c r="KXZ308" s="474"/>
      <c r="KYA308" s="474"/>
      <c r="KYB308" s="474"/>
      <c r="KYO308" s="474"/>
      <c r="KYP308" s="474"/>
      <c r="KYQ308" s="474"/>
      <c r="KZD308" s="474"/>
      <c r="KZE308" s="474"/>
      <c r="KZF308" s="474"/>
      <c r="KZS308" s="474"/>
      <c r="KZT308" s="474"/>
      <c r="KZU308" s="474"/>
      <c r="LAH308" s="474"/>
      <c r="LAI308" s="474"/>
      <c r="LAJ308" s="474"/>
      <c r="LAW308" s="474"/>
      <c r="LAX308" s="474"/>
      <c r="LAY308" s="474"/>
      <c r="LBL308" s="474"/>
      <c r="LBM308" s="474"/>
      <c r="LBN308" s="474"/>
      <c r="LCA308" s="474"/>
      <c r="LCB308" s="474"/>
      <c r="LCC308" s="474"/>
      <c r="LCP308" s="474"/>
      <c r="LCQ308" s="474"/>
      <c r="LCR308" s="474"/>
      <c r="LDE308" s="474"/>
      <c r="LDF308" s="474"/>
      <c r="LDG308" s="474"/>
      <c r="LDT308" s="474"/>
      <c r="LDU308" s="474"/>
      <c r="LDV308" s="474"/>
      <c r="LEI308" s="474"/>
      <c r="LEJ308" s="474"/>
      <c r="LEK308" s="474"/>
      <c r="LEX308" s="474"/>
      <c r="LEY308" s="474"/>
      <c r="LEZ308" s="474"/>
      <c r="LFM308" s="474"/>
      <c r="LFN308" s="474"/>
      <c r="LFO308" s="474"/>
      <c r="LGB308" s="474"/>
      <c r="LGC308" s="474"/>
      <c r="LGD308" s="474"/>
      <c r="LGQ308" s="474"/>
      <c r="LGR308" s="474"/>
      <c r="LGS308" s="474"/>
      <c r="LHF308" s="474"/>
      <c r="LHG308" s="474"/>
      <c r="LHH308" s="474"/>
      <c r="LHU308" s="474"/>
      <c r="LHV308" s="474"/>
      <c r="LHW308" s="474"/>
      <c r="LIJ308" s="474"/>
      <c r="LIK308" s="474"/>
      <c r="LIL308" s="474"/>
      <c r="LIY308" s="474"/>
      <c r="LIZ308" s="474"/>
      <c r="LJA308" s="474"/>
      <c r="LJN308" s="474"/>
      <c r="LJO308" s="474"/>
      <c r="LJP308" s="474"/>
      <c r="LKC308" s="474"/>
      <c r="LKD308" s="474"/>
      <c r="LKE308" s="474"/>
      <c r="LKR308" s="474"/>
      <c r="LKS308" s="474"/>
      <c r="LKT308" s="474"/>
      <c r="LLG308" s="474"/>
      <c r="LLH308" s="474"/>
      <c r="LLI308" s="474"/>
      <c r="LLV308" s="474"/>
      <c r="LLW308" s="474"/>
      <c r="LLX308" s="474"/>
      <c r="LMK308" s="474"/>
      <c r="LML308" s="474"/>
      <c r="LMM308" s="474"/>
      <c r="LMZ308" s="474"/>
      <c r="LNA308" s="474"/>
      <c r="LNB308" s="474"/>
      <c r="LNO308" s="474"/>
      <c r="LNP308" s="474"/>
      <c r="LNQ308" s="474"/>
      <c r="LOD308" s="474"/>
      <c r="LOE308" s="474"/>
      <c r="LOF308" s="474"/>
      <c r="LOS308" s="474"/>
      <c r="LOT308" s="474"/>
      <c r="LOU308" s="474"/>
      <c r="LPH308" s="474"/>
      <c r="LPI308" s="474"/>
      <c r="LPJ308" s="474"/>
      <c r="LPW308" s="474"/>
      <c r="LPX308" s="474"/>
      <c r="LPY308" s="474"/>
      <c r="LQL308" s="474"/>
      <c r="LQM308" s="474"/>
      <c r="LQN308" s="474"/>
      <c r="LRA308" s="474"/>
      <c r="LRB308" s="474"/>
      <c r="LRC308" s="474"/>
      <c r="LRP308" s="474"/>
      <c r="LRQ308" s="474"/>
      <c r="LRR308" s="474"/>
      <c r="LSE308" s="474"/>
      <c r="LSF308" s="474"/>
      <c r="LSG308" s="474"/>
      <c r="LST308" s="474"/>
      <c r="LSU308" s="474"/>
      <c r="LSV308" s="474"/>
      <c r="LTI308" s="474"/>
      <c r="LTJ308" s="474"/>
      <c r="LTK308" s="474"/>
      <c r="LTX308" s="474"/>
      <c r="LTY308" s="474"/>
      <c r="LTZ308" s="474"/>
      <c r="LUM308" s="474"/>
      <c r="LUN308" s="474"/>
      <c r="LUO308" s="474"/>
      <c r="LVB308" s="474"/>
      <c r="LVC308" s="474"/>
      <c r="LVD308" s="474"/>
      <c r="LVQ308" s="474"/>
      <c r="LVR308" s="474"/>
      <c r="LVS308" s="474"/>
      <c r="LWF308" s="474"/>
      <c r="LWG308" s="474"/>
      <c r="LWH308" s="474"/>
      <c r="LWU308" s="474"/>
      <c r="LWV308" s="474"/>
      <c r="LWW308" s="474"/>
      <c r="LXJ308" s="474"/>
      <c r="LXK308" s="474"/>
      <c r="LXL308" s="474"/>
      <c r="LXY308" s="474"/>
      <c r="LXZ308" s="474"/>
      <c r="LYA308" s="474"/>
      <c r="LYN308" s="474"/>
      <c r="LYO308" s="474"/>
      <c r="LYP308" s="474"/>
      <c r="LZC308" s="474"/>
      <c r="LZD308" s="474"/>
      <c r="LZE308" s="474"/>
      <c r="LZR308" s="474"/>
      <c r="LZS308" s="474"/>
      <c r="LZT308" s="474"/>
      <c r="MAG308" s="474"/>
      <c r="MAH308" s="474"/>
      <c r="MAI308" s="474"/>
      <c r="MAV308" s="474"/>
      <c r="MAW308" s="474"/>
      <c r="MAX308" s="474"/>
      <c r="MBK308" s="474"/>
      <c r="MBL308" s="474"/>
      <c r="MBM308" s="474"/>
      <c r="MBZ308" s="474"/>
      <c r="MCA308" s="474"/>
      <c r="MCB308" s="474"/>
      <c r="MCO308" s="474"/>
      <c r="MCP308" s="474"/>
      <c r="MCQ308" s="474"/>
      <c r="MDD308" s="474"/>
      <c r="MDE308" s="474"/>
      <c r="MDF308" s="474"/>
      <c r="MDS308" s="474"/>
      <c r="MDT308" s="474"/>
      <c r="MDU308" s="474"/>
      <c r="MEH308" s="474"/>
      <c r="MEI308" s="474"/>
      <c r="MEJ308" s="474"/>
      <c r="MEW308" s="474"/>
      <c r="MEX308" s="474"/>
      <c r="MEY308" s="474"/>
      <c r="MFL308" s="474"/>
      <c r="MFM308" s="474"/>
      <c r="MFN308" s="474"/>
      <c r="MGA308" s="474"/>
      <c r="MGB308" s="474"/>
      <c r="MGC308" s="474"/>
      <c r="MGP308" s="474"/>
      <c r="MGQ308" s="474"/>
      <c r="MGR308" s="474"/>
      <c r="MHE308" s="474"/>
      <c r="MHF308" s="474"/>
      <c r="MHG308" s="474"/>
      <c r="MHT308" s="474"/>
      <c r="MHU308" s="474"/>
      <c r="MHV308" s="474"/>
      <c r="MII308" s="474"/>
      <c r="MIJ308" s="474"/>
      <c r="MIK308" s="474"/>
      <c r="MIX308" s="474"/>
      <c r="MIY308" s="474"/>
      <c r="MIZ308" s="474"/>
      <c r="MJM308" s="474"/>
      <c r="MJN308" s="474"/>
      <c r="MJO308" s="474"/>
      <c r="MKB308" s="474"/>
      <c r="MKC308" s="474"/>
      <c r="MKD308" s="474"/>
      <c r="MKQ308" s="474"/>
      <c r="MKR308" s="474"/>
      <c r="MKS308" s="474"/>
      <c r="MLF308" s="474"/>
      <c r="MLG308" s="474"/>
      <c r="MLH308" s="474"/>
      <c r="MLU308" s="474"/>
      <c r="MLV308" s="474"/>
      <c r="MLW308" s="474"/>
      <c r="MMJ308" s="474"/>
      <c r="MMK308" s="474"/>
      <c r="MML308" s="474"/>
      <c r="MMY308" s="474"/>
      <c r="MMZ308" s="474"/>
      <c r="MNA308" s="474"/>
      <c r="MNN308" s="474"/>
      <c r="MNO308" s="474"/>
      <c r="MNP308" s="474"/>
      <c r="MOC308" s="474"/>
      <c r="MOD308" s="474"/>
      <c r="MOE308" s="474"/>
      <c r="MOR308" s="474"/>
      <c r="MOS308" s="474"/>
      <c r="MOT308" s="474"/>
      <c r="MPG308" s="474"/>
      <c r="MPH308" s="474"/>
      <c r="MPI308" s="474"/>
      <c r="MPV308" s="474"/>
      <c r="MPW308" s="474"/>
      <c r="MPX308" s="474"/>
      <c r="MQK308" s="474"/>
      <c r="MQL308" s="474"/>
      <c r="MQM308" s="474"/>
      <c r="MQZ308" s="474"/>
      <c r="MRA308" s="474"/>
      <c r="MRB308" s="474"/>
      <c r="MRO308" s="474"/>
      <c r="MRP308" s="474"/>
      <c r="MRQ308" s="474"/>
      <c r="MSD308" s="474"/>
      <c r="MSE308" s="474"/>
      <c r="MSF308" s="474"/>
      <c r="MSS308" s="474"/>
      <c r="MST308" s="474"/>
      <c r="MSU308" s="474"/>
      <c r="MTH308" s="474"/>
      <c r="MTI308" s="474"/>
      <c r="MTJ308" s="474"/>
      <c r="MTW308" s="474"/>
      <c r="MTX308" s="474"/>
      <c r="MTY308" s="474"/>
      <c r="MUL308" s="474"/>
      <c r="MUM308" s="474"/>
      <c r="MUN308" s="474"/>
      <c r="MVA308" s="474"/>
      <c r="MVB308" s="474"/>
      <c r="MVC308" s="474"/>
      <c r="MVP308" s="474"/>
      <c r="MVQ308" s="474"/>
      <c r="MVR308" s="474"/>
      <c r="MWE308" s="474"/>
      <c r="MWF308" s="474"/>
      <c r="MWG308" s="474"/>
      <c r="MWT308" s="474"/>
      <c r="MWU308" s="474"/>
      <c r="MWV308" s="474"/>
      <c r="MXI308" s="474"/>
      <c r="MXJ308" s="474"/>
      <c r="MXK308" s="474"/>
      <c r="MXX308" s="474"/>
      <c r="MXY308" s="474"/>
      <c r="MXZ308" s="474"/>
      <c r="MYM308" s="474"/>
      <c r="MYN308" s="474"/>
      <c r="MYO308" s="474"/>
      <c r="MZB308" s="474"/>
      <c r="MZC308" s="474"/>
      <c r="MZD308" s="474"/>
      <c r="MZQ308" s="474"/>
      <c r="MZR308" s="474"/>
      <c r="MZS308" s="474"/>
      <c r="NAF308" s="474"/>
      <c r="NAG308" s="474"/>
      <c r="NAH308" s="474"/>
      <c r="NAU308" s="474"/>
      <c r="NAV308" s="474"/>
      <c r="NAW308" s="474"/>
      <c r="NBJ308" s="474"/>
      <c r="NBK308" s="474"/>
      <c r="NBL308" s="474"/>
      <c r="NBY308" s="474"/>
      <c r="NBZ308" s="474"/>
      <c r="NCA308" s="474"/>
      <c r="NCN308" s="474"/>
      <c r="NCO308" s="474"/>
      <c r="NCP308" s="474"/>
      <c r="NDC308" s="474"/>
      <c r="NDD308" s="474"/>
      <c r="NDE308" s="474"/>
      <c r="NDR308" s="474"/>
      <c r="NDS308" s="474"/>
      <c r="NDT308" s="474"/>
      <c r="NEG308" s="474"/>
      <c r="NEH308" s="474"/>
      <c r="NEI308" s="474"/>
      <c r="NEV308" s="474"/>
      <c r="NEW308" s="474"/>
      <c r="NEX308" s="474"/>
      <c r="NFK308" s="474"/>
      <c r="NFL308" s="474"/>
      <c r="NFM308" s="474"/>
      <c r="NFZ308" s="474"/>
      <c r="NGA308" s="474"/>
      <c r="NGB308" s="474"/>
      <c r="NGO308" s="474"/>
      <c r="NGP308" s="474"/>
      <c r="NGQ308" s="474"/>
      <c r="NHD308" s="474"/>
      <c r="NHE308" s="474"/>
      <c r="NHF308" s="474"/>
      <c r="NHS308" s="474"/>
      <c r="NHT308" s="474"/>
      <c r="NHU308" s="474"/>
      <c r="NIH308" s="474"/>
      <c r="NII308" s="474"/>
      <c r="NIJ308" s="474"/>
      <c r="NIW308" s="474"/>
      <c r="NIX308" s="474"/>
      <c r="NIY308" s="474"/>
      <c r="NJL308" s="474"/>
      <c r="NJM308" s="474"/>
      <c r="NJN308" s="474"/>
      <c r="NKA308" s="474"/>
      <c r="NKB308" s="474"/>
      <c r="NKC308" s="474"/>
      <c r="NKP308" s="474"/>
      <c r="NKQ308" s="474"/>
      <c r="NKR308" s="474"/>
      <c r="NLE308" s="474"/>
      <c r="NLF308" s="474"/>
      <c r="NLG308" s="474"/>
      <c r="NLT308" s="474"/>
      <c r="NLU308" s="474"/>
      <c r="NLV308" s="474"/>
      <c r="NMI308" s="474"/>
      <c r="NMJ308" s="474"/>
      <c r="NMK308" s="474"/>
      <c r="NMX308" s="474"/>
      <c r="NMY308" s="474"/>
      <c r="NMZ308" s="474"/>
      <c r="NNM308" s="474"/>
      <c r="NNN308" s="474"/>
      <c r="NNO308" s="474"/>
      <c r="NOB308" s="474"/>
      <c r="NOC308" s="474"/>
      <c r="NOD308" s="474"/>
      <c r="NOQ308" s="474"/>
      <c r="NOR308" s="474"/>
      <c r="NOS308" s="474"/>
      <c r="NPF308" s="474"/>
      <c r="NPG308" s="474"/>
      <c r="NPH308" s="474"/>
      <c r="NPU308" s="474"/>
      <c r="NPV308" s="474"/>
      <c r="NPW308" s="474"/>
      <c r="NQJ308" s="474"/>
      <c r="NQK308" s="474"/>
      <c r="NQL308" s="474"/>
      <c r="NQY308" s="474"/>
      <c r="NQZ308" s="474"/>
      <c r="NRA308" s="474"/>
      <c r="NRN308" s="474"/>
      <c r="NRO308" s="474"/>
      <c r="NRP308" s="474"/>
      <c r="NSC308" s="474"/>
      <c r="NSD308" s="474"/>
      <c r="NSE308" s="474"/>
      <c r="NSR308" s="474"/>
      <c r="NSS308" s="474"/>
      <c r="NST308" s="474"/>
      <c r="NTG308" s="474"/>
      <c r="NTH308" s="474"/>
      <c r="NTI308" s="474"/>
      <c r="NTV308" s="474"/>
      <c r="NTW308" s="474"/>
      <c r="NTX308" s="474"/>
      <c r="NUK308" s="474"/>
      <c r="NUL308" s="474"/>
      <c r="NUM308" s="474"/>
      <c r="NUZ308" s="474"/>
      <c r="NVA308" s="474"/>
      <c r="NVB308" s="474"/>
      <c r="NVO308" s="474"/>
      <c r="NVP308" s="474"/>
      <c r="NVQ308" s="474"/>
      <c r="NWD308" s="474"/>
      <c r="NWE308" s="474"/>
      <c r="NWF308" s="474"/>
      <c r="NWS308" s="474"/>
      <c r="NWT308" s="474"/>
      <c r="NWU308" s="474"/>
      <c r="NXH308" s="474"/>
      <c r="NXI308" s="474"/>
      <c r="NXJ308" s="474"/>
      <c r="NXW308" s="474"/>
      <c r="NXX308" s="474"/>
      <c r="NXY308" s="474"/>
      <c r="NYL308" s="474"/>
      <c r="NYM308" s="474"/>
      <c r="NYN308" s="474"/>
      <c r="NZA308" s="474"/>
      <c r="NZB308" s="474"/>
      <c r="NZC308" s="474"/>
      <c r="NZP308" s="474"/>
      <c r="NZQ308" s="474"/>
      <c r="NZR308" s="474"/>
      <c r="OAE308" s="474"/>
      <c r="OAF308" s="474"/>
      <c r="OAG308" s="474"/>
      <c r="OAT308" s="474"/>
      <c r="OAU308" s="474"/>
      <c r="OAV308" s="474"/>
      <c r="OBI308" s="474"/>
      <c r="OBJ308" s="474"/>
      <c r="OBK308" s="474"/>
      <c r="OBX308" s="474"/>
      <c r="OBY308" s="474"/>
      <c r="OBZ308" s="474"/>
      <c r="OCM308" s="474"/>
      <c r="OCN308" s="474"/>
      <c r="OCO308" s="474"/>
      <c r="ODB308" s="474"/>
      <c r="ODC308" s="474"/>
      <c r="ODD308" s="474"/>
      <c r="ODQ308" s="474"/>
      <c r="ODR308" s="474"/>
      <c r="ODS308" s="474"/>
      <c r="OEF308" s="474"/>
      <c r="OEG308" s="474"/>
      <c r="OEH308" s="474"/>
      <c r="OEU308" s="474"/>
      <c r="OEV308" s="474"/>
      <c r="OEW308" s="474"/>
      <c r="OFJ308" s="474"/>
      <c r="OFK308" s="474"/>
      <c r="OFL308" s="474"/>
      <c r="OFY308" s="474"/>
      <c r="OFZ308" s="474"/>
      <c r="OGA308" s="474"/>
      <c r="OGN308" s="474"/>
      <c r="OGO308" s="474"/>
      <c r="OGP308" s="474"/>
      <c r="OHC308" s="474"/>
      <c r="OHD308" s="474"/>
      <c r="OHE308" s="474"/>
      <c r="OHR308" s="474"/>
      <c r="OHS308" s="474"/>
      <c r="OHT308" s="474"/>
      <c r="OIG308" s="474"/>
      <c r="OIH308" s="474"/>
      <c r="OII308" s="474"/>
      <c r="OIV308" s="474"/>
      <c r="OIW308" s="474"/>
      <c r="OIX308" s="474"/>
      <c r="OJK308" s="474"/>
      <c r="OJL308" s="474"/>
      <c r="OJM308" s="474"/>
      <c r="OJZ308" s="474"/>
      <c r="OKA308" s="474"/>
      <c r="OKB308" s="474"/>
      <c r="OKO308" s="474"/>
      <c r="OKP308" s="474"/>
      <c r="OKQ308" s="474"/>
      <c r="OLD308" s="474"/>
      <c r="OLE308" s="474"/>
      <c r="OLF308" s="474"/>
      <c r="OLS308" s="474"/>
      <c r="OLT308" s="474"/>
      <c r="OLU308" s="474"/>
      <c r="OMH308" s="474"/>
      <c r="OMI308" s="474"/>
      <c r="OMJ308" s="474"/>
      <c r="OMW308" s="474"/>
      <c r="OMX308" s="474"/>
      <c r="OMY308" s="474"/>
      <c r="ONL308" s="474"/>
      <c r="ONM308" s="474"/>
      <c r="ONN308" s="474"/>
      <c r="OOA308" s="474"/>
      <c r="OOB308" s="474"/>
      <c r="OOC308" s="474"/>
      <c r="OOP308" s="474"/>
      <c r="OOQ308" s="474"/>
      <c r="OOR308" s="474"/>
      <c r="OPE308" s="474"/>
      <c r="OPF308" s="474"/>
      <c r="OPG308" s="474"/>
      <c r="OPT308" s="474"/>
      <c r="OPU308" s="474"/>
      <c r="OPV308" s="474"/>
      <c r="OQI308" s="474"/>
      <c r="OQJ308" s="474"/>
      <c r="OQK308" s="474"/>
      <c r="OQX308" s="474"/>
      <c r="OQY308" s="474"/>
      <c r="OQZ308" s="474"/>
      <c r="ORM308" s="474"/>
      <c r="ORN308" s="474"/>
      <c r="ORO308" s="474"/>
      <c r="OSB308" s="474"/>
      <c r="OSC308" s="474"/>
      <c r="OSD308" s="474"/>
      <c r="OSQ308" s="474"/>
      <c r="OSR308" s="474"/>
      <c r="OSS308" s="474"/>
      <c r="OTF308" s="474"/>
      <c r="OTG308" s="474"/>
      <c r="OTH308" s="474"/>
      <c r="OTU308" s="474"/>
      <c r="OTV308" s="474"/>
      <c r="OTW308" s="474"/>
      <c r="OUJ308" s="474"/>
      <c r="OUK308" s="474"/>
      <c r="OUL308" s="474"/>
      <c r="OUY308" s="474"/>
      <c r="OUZ308" s="474"/>
      <c r="OVA308" s="474"/>
      <c r="OVN308" s="474"/>
      <c r="OVO308" s="474"/>
      <c r="OVP308" s="474"/>
      <c r="OWC308" s="474"/>
      <c r="OWD308" s="474"/>
      <c r="OWE308" s="474"/>
      <c r="OWR308" s="474"/>
      <c r="OWS308" s="474"/>
      <c r="OWT308" s="474"/>
      <c r="OXG308" s="474"/>
      <c r="OXH308" s="474"/>
      <c r="OXI308" s="474"/>
      <c r="OXV308" s="474"/>
      <c r="OXW308" s="474"/>
      <c r="OXX308" s="474"/>
      <c r="OYK308" s="474"/>
      <c r="OYL308" s="474"/>
      <c r="OYM308" s="474"/>
      <c r="OYZ308" s="474"/>
      <c r="OZA308" s="474"/>
      <c r="OZB308" s="474"/>
      <c r="OZO308" s="474"/>
      <c r="OZP308" s="474"/>
      <c r="OZQ308" s="474"/>
      <c r="PAD308" s="474"/>
      <c r="PAE308" s="474"/>
      <c r="PAF308" s="474"/>
      <c r="PAS308" s="474"/>
      <c r="PAT308" s="474"/>
      <c r="PAU308" s="474"/>
      <c r="PBH308" s="474"/>
      <c r="PBI308" s="474"/>
      <c r="PBJ308" s="474"/>
      <c r="PBW308" s="474"/>
      <c r="PBX308" s="474"/>
      <c r="PBY308" s="474"/>
      <c r="PCL308" s="474"/>
      <c r="PCM308" s="474"/>
      <c r="PCN308" s="474"/>
      <c r="PDA308" s="474"/>
      <c r="PDB308" s="474"/>
      <c r="PDC308" s="474"/>
      <c r="PDP308" s="474"/>
      <c r="PDQ308" s="474"/>
      <c r="PDR308" s="474"/>
      <c r="PEE308" s="474"/>
      <c r="PEF308" s="474"/>
      <c r="PEG308" s="474"/>
      <c r="PET308" s="474"/>
      <c r="PEU308" s="474"/>
      <c r="PEV308" s="474"/>
      <c r="PFI308" s="474"/>
      <c r="PFJ308" s="474"/>
      <c r="PFK308" s="474"/>
      <c r="PFX308" s="474"/>
      <c r="PFY308" s="474"/>
      <c r="PFZ308" s="474"/>
      <c r="PGM308" s="474"/>
      <c r="PGN308" s="474"/>
      <c r="PGO308" s="474"/>
      <c r="PHB308" s="474"/>
      <c r="PHC308" s="474"/>
      <c r="PHD308" s="474"/>
      <c r="PHQ308" s="474"/>
      <c r="PHR308" s="474"/>
      <c r="PHS308" s="474"/>
      <c r="PIF308" s="474"/>
      <c r="PIG308" s="474"/>
      <c r="PIH308" s="474"/>
      <c r="PIU308" s="474"/>
      <c r="PIV308" s="474"/>
      <c r="PIW308" s="474"/>
      <c r="PJJ308" s="474"/>
      <c r="PJK308" s="474"/>
      <c r="PJL308" s="474"/>
      <c r="PJY308" s="474"/>
      <c r="PJZ308" s="474"/>
      <c r="PKA308" s="474"/>
      <c r="PKN308" s="474"/>
      <c r="PKO308" s="474"/>
      <c r="PKP308" s="474"/>
      <c r="PLC308" s="474"/>
      <c r="PLD308" s="474"/>
      <c r="PLE308" s="474"/>
      <c r="PLR308" s="474"/>
      <c r="PLS308" s="474"/>
      <c r="PLT308" s="474"/>
      <c r="PMG308" s="474"/>
      <c r="PMH308" s="474"/>
      <c r="PMI308" s="474"/>
      <c r="PMV308" s="474"/>
      <c r="PMW308" s="474"/>
      <c r="PMX308" s="474"/>
      <c r="PNK308" s="474"/>
      <c r="PNL308" s="474"/>
      <c r="PNM308" s="474"/>
      <c r="PNZ308" s="474"/>
      <c r="POA308" s="474"/>
      <c r="POB308" s="474"/>
      <c r="POO308" s="474"/>
      <c r="POP308" s="474"/>
      <c r="POQ308" s="474"/>
      <c r="PPD308" s="474"/>
      <c r="PPE308" s="474"/>
      <c r="PPF308" s="474"/>
      <c r="PPS308" s="474"/>
      <c r="PPT308" s="474"/>
      <c r="PPU308" s="474"/>
      <c r="PQH308" s="474"/>
      <c r="PQI308" s="474"/>
      <c r="PQJ308" s="474"/>
      <c r="PQW308" s="474"/>
      <c r="PQX308" s="474"/>
      <c r="PQY308" s="474"/>
      <c r="PRL308" s="474"/>
      <c r="PRM308" s="474"/>
      <c r="PRN308" s="474"/>
      <c r="PSA308" s="474"/>
      <c r="PSB308" s="474"/>
      <c r="PSC308" s="474"/>
      <c r="PSP308" s="474"/>
      <c r="PSQ308" s="474"/>
      <c r="PSR308" s="474"/>
      <c r="PTE308" s="474"/>
      <c r="PTF308" s="474"/>
      <c r="PTG308" s="474"/>
      <c r="PTT308" s="474"/>
      <c r="PTU308" s="474"/>
      <c r="PTV308" s="474"/>
      <c r="PUI308" s="474"/>
      <c r="PUJ308" s="474"/>
      <c r="PUK308" s="474"/>
      <c r="PUX308" s="474"/>
      <c r="PUY308" s="474"/>
      <c r="PUZ308" s="474"/>
      <c r="PVM308" s="474"/>
      <c r="PVN308" s="474"/>
      <c r="PVO308" s="474"/>
      <c r="PWB308" s="474"/>
      <c r="PWC308" s="474"/>
      <c r="PWD308" s="474"/>
      <c r="PWQ308" s="474"/>
      <c r="PWR308" s="474"/>
      <c r="PWS308" s="474"/>
      <c r="PXF308" s="474"/>
      <c r="PXG308" s="474"/>
      <c r="PXH308" s="474"/>
      <c r="PXU308" s="474"/>
      <c r="PXV308" s="474"/>
      <c r="PXW308" s="474"/>
      <c r="PYJ308" s="474"/>
      <c r="PYK308" s="474"/>
      <c r="PYL308" s="474"/>
      <c r="PYY308" s="474"/>
      <c r="PYZ308" s="474"/>
      <c r="PZA308" s="474"/>
      <c r="PZN308" s="474"/>
      <c r="PZO308" s="474"/>
      <c r="PZP308" s="474"/>
      <c r="QAC308" s="474"/>
      <c r="QAD308" s="474"/>
      <c r="QAE308" s="474"/>
      <c r="QAR308" s="474"/>
      <c r="QAS308" s="474"/>
      <c r="QAT308" s="474"/>
      <c r="QBG308" s="474"/>
      <c r="QBH308" s="474"/>
      <c r="QBI308" s="474"/>
      <c r="QBV308" s="474"/>
      <c r="QBW308" s="474"/>
      <c r="QBX308" s="474"/>
      <c r="QCK308" s="474"/>
      <c r="QCL308" s="474"/>
      <c r="QCM308" s="474"/>
      <c r="QCZ308" s="474"/>
      <c r="QDA308" s="474"/>
      <c r="QDB308" s="474"/>
      <c r="QDO308" s="474"/>
      <c r="QDP308" s="474"/>
      <c r="QDQ308" s="474"/>
      <c r="QED308" s="474"/>
      <c r="QEE308" s="474"/>
      <c r="QEF308" s="474"/>
      <c r="QES308" s="474"/>
      <c r="QET308" s="474"/>
      <c r="QEU308" s="474"/>
      <c r="QFH308" s="474"/>
      <c r="QFI308" s="474"/>
      <c r="QFJ308" s="474"/>
      <c r="QFW308" s="474"/>
      <c r="QFX308" s="474"/>
      <c r="QFY308" s="474"/>
      <c r="QGL308" s="474"/>
      <c r="QGM308" s="474"/>
      <c r="QGN308" s="474"/>
      <c r="QHA308" s="474"/>
      <c r="QHB308" s="474"/>
      <c r="QHC308" s="474"/>
      <c r="QHP308" s="474"/>
      <c r="QHQ308" s="474"/>
      <c r="QHR308" s="474"/>
      <c r="QIE308" s="474"/>
      <c r="QIF308" s="474"/>
      <c r="QIG308" s="474"/>
      <c r="QIT308" s="474"/>
      <c r="QIU308" s="474"/>
      <c r="QIV308" s="474"/>
      <c r="QJI308" s="474"/>
      <c r="QJJ308" s="474"/>
      <c r="QJK308" s="474"/>
      <c r="QJX308" s="474"/>
      <c r="QJY308" s="474"/>
      <c r="QJZ308" s="474"/>
      <c r="QKM308" s="474"/>
      <c r="QKN308" s="474"/>
      <c r="QKO308" s="474"/>
      <c r="QLB308" s="474"/>
      <c r="QLC308" s="474"/>
      <c r="QLD308" s="474"/>
      <c r="QLQ308" s="474"/>
      <c r="QLR308" s="474"/>
      <c r="QLS308" s="474"/>
      <c r="QMF308" s="474"/>
      <c r="QMG308" s="474"/>
      <c r="QMH308" s="474"/>
      <c r="QMU308" s="474"/>
      <c r="QMV308" s="474"/>
      <c r="QMW308" s="474"/>
      <c r="QNJ308" s="474"/>
      <c r="QNK308" s="474"/>
      <c r="QNL308" s="474"/>
      <c r="QNY308" s="474"/>
      <c r="QNZ308" s="474"/>
      <c r="QOA308" s="474"/>
      <c r="QON308" s="474"/>
      <c r="QOO308" s="474"/>
      <c r="QOP308" s="474"/>
      <c r="QPC308" s="474"/>
      <c r="QPD308" s="474"/>
      <c r="QPE308" s="474"/>
      <c r="QPR308" s="474"/>
      <c r="QPS308" s="474"/>
      <c r="QPT308" s="474"/>
      <c r="QQG308" s="474"/>
      <c r="QQH308" s="474"/>
      <c r="QQI308" s="474"/>
      <c r="QQV308" s="474"/>
      <c r="QQW308" s="474"/>
      <c r="QQX308" s="474"/>
      <c r="QRK308" s="474"/>
      <c r="QRL308" s="474"/>
      <c r="QRM308" s="474"/>
      <c r="QRZ308" s="474"/>
      <c r="QSA308" s="474"/>
      <c r="QSB308" s="474"/>
      <c r="QSO308" s="474"/>
      <c r="QSP308" s="474"/>
      <c r="QSQ308" s="474"/>
      <c r="QTD308" s="474"/>
      <c r="QTE308" s="474"/>
      <c r="QTF308" s="474"/>
      <c r="QTS308" s="474"/>
      <c r="QTT308" s="474"/>
      <c r="QTU308" s="474"/>
      <c r="QUH308" s="474"/>
      <c r="QUI308" s="474"/>
      <c r="QUJ308" s="474"/>
      <c r="QUW308" s="474"/>
      <c r="QUX308" s="474"/>
      <c r="QUY308" s="474"/>
      <c r="QVL308" s="474"/>
      <c r="QVM308" s="474"/>
      <c r="QVN308" s="474"/>
      <c r="QWA308" s="474"/>
      <c r="QWB308" s="474"/>
      <c r="QWC308" s="474"/>
      <c r="QWP308" s="474"/>
      <c r="QWQ308" s="474"/>
      <c r="QWR308" s="474"/>
      <c r="QXE308" s="474"/>
      <c r="QXF308" s="474"/>
      <c r="QXG308" s="474"/>
      <c r="QXT308" s="474"/>
      <c r="QXU308" s="474"/>
      <c r="QXV308" s="474"/>
      <c r="QYI308" s="474"/>
      <c r="QYJ308" s="474"/>
      <c r="QYK308" s="474"/>
      <c r="QYX308" s="474"/>
      <c r="QYY308" s="474"/>
      <c r="QYZ308" s="474"/>
      <c r="QZM308" s="474"/>
      <c r="QZN308" s="474"/>
      <c r="QZO308" s="474"/>
      <c r="RAB308" s="474"/>
      <c r="RAC308" s="474"/>
      <c r="RAD308" s="474"/>
      <c r="RAQ308" s="474"/>
      <c r="RAR308" s="474"/>
      <c r="RAS308" s="474"/>
      <c r="RBF308" s="474"/>
      <c r="RBG308" s="474"/>
      <c r="RBH308" s="474"/>
      <c r="RBU308" s="474"/>
      <c r="RBV308" s="474"/>
      <c r="RBW308" s="474"/>
      <c r="RCJ308" s="474"/>
      <c r="RCK308" s="474"/>
      <c r="RCL308" s="474"/>
      <c r="RCY308" s="474"/>
      <c r="RCZ308" s="474"/>
      <c r="RDA308" s="474"/>
      <c r="RDN308" s="474"/>
      <c r="RDO308" s="474"/>
      <c r="RDP308" s="474"/>
      <c r="REC308" s="474"/>
      <c r="RED308" s="474"/>
      <c r="REE308" s="474"/>
      <c r="RER308" s="474"/>
      <c r="RES308" s="474"/>
      <c r="RET308" s="474"/>
      <c r="RFG308" s="474"/>
      <c r="RFH308" s="474"/>
      <c r="RFI308" s="474"/>
      <c r="RFV308" s="474"/>
      <c r="RFW308" s="474"/>
      <c r="RFX308" s="474"/>
      <c r="RGK308" s="474"/>
      <c r="RGL308" s="474"/>
      <c r="RGM308" s="474"/>
      <c r="RGZ308" s="474"/>
      <c r="RHA308" s="474"/>
      <c r="RHB308" s="474"/>
      <c r="RHO308" s="474"/>
      <c r="RHP308" s="474"/>
      <c r="RHQ308" s="474"/>
      <c r="RID308" s="474"/>
      <c r="RIE308" s="474"/>
      <c r="RIF308" s="474"/>
      <c r="RIS308" s="474"/>
      <c r="RIT308" s="474"/>
      <c r="RIU308" s="474"/>
      <c r="RJH308" s="474"/>
      <c r="RJI308" s="474"/>
      <c r="RJJ308" s="474"/>
      <c r="RJW308" s="474"/>
      <c r="RJX308" s="474"/>
      <c r="RJY308" s="474"/>
      <c r="RKL308" s="474"/>
      <c r="RKM308" s="474"/>
      <c r="RKN308" s="474"/>
      <c r="RLA308" s="474"/>
      <c r="RLB308" s="474"/>
      <c r="RLC308" s="474"/>
      <c r="RLP308" s="474"/>
      <c r="RLQ308" s="474"/>
      <c r="RLR308" s="474"/>
      <c r="RME308" s="474"/>
      <c r="RMF308" s="474"/>
      <c r="RMG308" s="474"/>
      <c r="RMT308" s="474"/>
      <c r="RMU308" s="474"/>
      <c r="RMV308" s="474"/>
      <c r="RNI308" s="474"/>
      <c r="RNJ308" s="474"/>
      <c r="RNK308" s="474"/>
      <c r="RNX308" s="474"/>
      <c r="RNY308" s="474"/>
      <c r="RNZ308" s="474"/>
      <c r="ROM308" s="474"/>
      <c r="RON308" s="474"/>
      <c r="ROO308" s="474"/>
      <c r="RPB308" s="474"/>
      <c r="RPC308" s="474"/>
      <c r="RPD308" s="474"/>
      <c r="RPQ308" s="474"/>
      <c r="RPR308" s="474"/>
      <c r="RPS308" s="474"/>
      <c r="RQF308" s="474"/>
      <c r="RQG308" s="474"/>
      <c r="RQH308" s="474"/>
      <c r="RQU308" s="474"/>
      <c r="RQV308" s="474"/>
      <c r="RQW308" s="474"/>
      <c r="RRJ308" s="474"/>
      <c r="RRK308" s="474"/>
      <c r="RRL308" s="474"/>
      <c r="RRY308" s="474"/>
      <c r="RRZ308" s="474"/>
      <c r="RSA308" s="474"/>
      <c r="RSN308" s="474"/>
      <c r="RSO308" s="474"/>
      <c r="RSP308" s="474"/>
      <c r="RTC308" s="474"/>
      <c r="RTD308" s="474"/>
      <c r="RTE308" s="474"/>
      <c r="RTR308" s="474"/>
      <c r="RTS308" s="474"/>
      <c r="RTT308" s="474"/>
      <c r="RUG308" s="474"/>
      <c r="RUH308" s="474"/>
      <c r="RUI308" s="474"/>
      <c r="RUV308" s="474"/>
      <c r="RUW308" s="474"/>
      <c r="RUX308" s="474"/>
      <c r="RVK308" s="474"/>
      <c r="RVL308" s="474"/>
      <c r="RVM308" s="474"/>
      <c r="RVZ308" s="474"/>
      <c r="RWA308" s="474"/>
      <c r="RWB308" s="474"/>
      <c r="RWO308" s="474"/>
      <c r="RWP308" s="474"/>
      <c r="RWQ308" s="474"/>
      <c r="RXD308" s="474"/>
      <c r="RXE308" s="474"/>
      <c r="RXF308" s="474"/>
      <c r="RXS308" s="474"/>
      <c r="RXT308" s="474"/>
      <c r="RXU308" s="474"/>
      <c r="RYH308" s="474"/>
      <c r="RYI308" s="474"/>
      <c r="RYJ308" s="474"/>
      <c r="RYW308" s="474"/>
      <c r="RYX308" s="474"/>
      <c r="RYY308" s="474"/>
      <c r="RZL308" s="474"/>
      <c r="RZM308" s="474"/>
      <c r="RZN308" s="474"/>
      <c r="SAA308" s="474"/>
      <c r="SAB308" s="474"/>
      <c r="SAC308" s="474"/>
      <c r="SAP308" s="474"/>
      <c r="SAQ308" s="474"/>
      <c r="SAR308" s="474"/>
      <c r="SBE308" s="474"/>
      <c r="SBF308" s="474"/>
      <c r="SBG308" s="474"/>
      <c r="SBT308" s="474"/>
      <c r="SBU308" s="474"/>
      <c r="SBV308" s="474"/>
      <c r="SCI308" s="474"/>
      <c r="SCJ308" s="474"/>
      <c r="SCK308" s="474"/>
      <c r="SCX308" s="474"/>
      <c r="SCY308" s="474"/>
      <c r="SCZ308" s="474"/>
      <c r="SDM308" s="474"/>
      <c r="SDN308" s="474"/>
      <c r="SDO308" s="474"/>
      <c r="SEB308" s="474"/>
      <c r="SEC308" s="474"/>
      <c r="SED308" s="474"/>
      <c r="SEQ308" s="474"/>
      <c r="SER308" s="474"/>
      <c r="SES308" s="474"/>
      <c r="SFF308" s="474"/>
      <c r="SFG308" s="474"/>
      <c r="SFH308" s="474"/>
      <c r="SFU308" s="474"/>
      <c r="SFV308" s="474"/>
      <c r="SFW308" s="474"/>
      <c r="SGJ308" s="474"/>
      <c r="SGK308" s="474"/>
      <c r="SGL308" s="474"/>
      <c r="SGY308" s="474"/>
      <c r="SGZ308" s="474"/>
      <c r="SHA308" s="474"/>
      <c r="SHN308" s="474"/>
      <c r="SHO308" s="474"/>
      <c r="SHP308" s="474"/>
      <c r="SIC308" s="474"/>
      <c r="SID308" s="474"/>
      <c r="SIE308" s="474"/>
      <c r="SIR308" s="474"/>
      <c r="SIS308" s="474"/>
      <c r="SIT308" s="474"/>
      <c r="SJG308" s="474"/>
      <c r="SJH308" s="474"/>
      <c r="SJI308" s="474"/>
      <c r="SJV308" s="474"/>
      <c r="SJW308" s="474"/>
      <c r="SJX308" s="474"/>
      <c r="SKK308" s="474"/>
      <c r="SKL308" s="474"/>
      <c r="SKM308" s="474"/>
      <c r="SKZ308" s="474"/>
      <c r="SLA308" s="474"/>
      <c r="SLB308" s="474"/>
      <c r="SLO308" s="474"/>
      <c r="SLP308" s="474"/>
      <c r="SLQ308" s="474"/>
      <c r="SMD308" s="474"/>
      <c r="SME308" s="474"/>
      <c r="SMF308" s="474"/>
      <c r="SMS308" s="474"/>
      <c r="SMT308" s="474"/>
      <c r="SMU308" s="474"/>
      <c r="SNH308" s="474"/>
      <c r="SNI308" s="474"/>
      <c r="SNJ308" s="474"/>
      <c r="SNW308" s="474"/>
      <c r="SNX308" s="474"/>
      <c r="SNY308" s="474"/>
      <c r="SOL308" s="474"/>
      <c r="SOM308" s="474"/>
      <c r="SON308" s="474"/>
      <c r="SPA308" s="474"/>
      <c r="SPB308" s="474"/>
      <c r="SPC308" s="474"/>
      <c r="SPP308" s="474"/>
      <c r="SPQ308" s="474"/>
      <c r="SPR308" s="474"/>
      <c r="SQE308" s="474"/>
      <c r="SQF308" s="474"/>
      <c r="SQG308" s="474"/>
      <c r="SQT308" s="474"/>
      <c r="SQU308" s="474"/>
      <c r="SQV308" s="474"/>
      <c r="SRI308" s="474"/>
      <c r="SRJ308" s="474"/>
      <c r="SRK308" s="474"/>
      <c r="SRX308" s="474"/>
      <c r="SRY308" s="474"/>
      <c r="SRZ308" s="474"/>
      <c r="SSM308" s="474"/>
      <c r="SSN308" s="474"/>
      <c r="SSO308" s="474"/>
      <c r="STB308" s="474"/>
      <c r="STC308" s="474"/>
      <c r="STD308" s="474"/>
      <c r="STQ308" s="474"/>
      <c r="STR308" s="474"/>
      <c r="STS308" s="474"/>
      <c r="SUF308" s="474"/>
      <c r="SUG308" s="474"/>
      <c r="SUH308" s="474"/>
      <c r="SUU308" s="474"/>
      <c r="SUV308" s="474"/>
      <c r="SUW308" s="474"/>
      <c r="SVJ308" s="474"/>
      <c r="SVK308" s="474"/>
      <c r="SVL308" s="474"/>
      <c r="SVY308" s="474"/>
      <c r="SVZ308" s="474"/>
      <c r="SWA308" s="474"/>
      <c r="SWN308" s="474"/>
      <c r="SWO308" s="474"/>
      <c r="SWP308" s="474"/>
      <c r="SXC308" s="474"/>
      <c r="SXD308" s="474"/>
      <c r="SXE308" s="474"/>
      <c r="SXR308" s="474"/>
      <c r="SXS308" s="474"/>
      <c r="SXT308" s="474"/>
      <c r="SYG308" s="474"/>
      <c r="SYH308" s="474"/>
      <c r="SYI308" s="474"/>
      <c r="SYV308" s="474"/>
      <c r="SYW308" s="474"/>
      <c r="SYX308" s="474"/>
      <c r="SZK308" s="474"/>
      <c r="SZL308" s="474"/>
      <c r="SZM308" s="474"/>
      <c r="SZZ308" s="474"/>
      <c r="TAA308" s="474"/>
      <c r="TAB308" s="474"/>
      <c r="TAO308" s="474"/>
      <c r="TAP308" s="474"/>
      <c r="TAQ308" s="474"/>
      <c r="TBD308" s="474"/>
      <c r="TBE308" s="474"/>
      <c r="TBF308" s="474"/>
      <c r="TBS308" s="474"/>
      <c r="TBT308" s="474"/>
      <c r="TBU308" s="474"/>
      <c r="TCH308" s="474"/>
      <c r="TCI308" s="474"/>
      <c r="TCJ308" s="474"/>
      <c r="TCW308" s="474"/>
      <c r="TCX308" s="474"/>
      <c r="TCY308" s="474"/>
      <c r="TDL308" s="474"/>
      <c r="TDM308" s="474"/>
      <c r="TDN308" s="474"/>
      <c r="TEA308" s="474"/>
      <c r="TEB308" s="474"/>
      <c r="TEC308" s="474"/>
      <c r="TEP308" s="474"/>
      <c r="TEQ308" s="474"/>
      <c r="TER308" s="474"/>
      <c r="TFE308" s="474"/>
      <c r="TFF308" s="474"/>
      <c r="TFG308" s="474"/>
      <c r="TFT308" s="474"/>
      <c r="TFU308" s="474"/>
      <c r="TFV308" s="474"/>
      <c r="TGI308" s="474"/>
      <c r="TGJ308" s="474"/>
      <c r="TGK308" s="474"/>
      <c r="TGX308" s="474"/>
      <c r="TGY308" s="474"/>
      <c r="TGZ308" s="474"/>
      <c r="THM308" s="474"/>
      <c r="THN308" s="474"/>
      <c r="THO308" s="474"/>
      <c r="TIB308" s="474"/>
      <c r="TIC308" s="474"/>
      <c r="TID308" s="474"/>
      <c r="TIQ308" s="474"/>
      <c r="TIR308" s="474"/>
      <c r="TIS308" s="474"/>
      <c r="TJF308" s="474"/>
      <c r="TJG308" s="474"/>
      <c r="TJH308" s="474"/>
      <c r="TJU308" s="474"/>
      <c r="TJV308" s="474"/>
      <c r="TJW308" s="474"/>
      <c r="TKJ308" s="474"/>
      <c r="TKK308" s="474"/>
      <c r="TKL308" s="474"/>
      <c r="TKY308" s="474"/>
      <c r="TKZ308" s="474"/>
      <c r="TLA308" s="474"/>
      <c r="TLN308" s="474"/>
      <c r="TLO308" s="474"/>
      <c r="TLP308" s="474"/>
      <c r="TMC308" s="474"/>
      <c r="TMD308" s="474"/>
      <c r="TME308" s="474"/>
      <c r="TMR308" s="474"/>
      <c r="TMS308" s="474"/>
      <c r="TMT308" s="474"/>
      <c r="TNG308" s="474"/>
      <c r="TNH308" s="474"/>
      <c r="TNI308" s="474"/>
      <c r="TNV308" s="474"/>
      <c r="TNW308" s="474"/>
      <c r="TNX308" s="474"/>
      <c r="TOK308" s="474"/>
      <c r="TOL308" s="474"/>
      <c r="TOM308" s="474"/>
      <c r="TOZ308" s="474"/>
      <c r="TPA308" s="474"/>
      <c r="TPB308" s="474"/>
      <c r="TPO308" s="474"/>
      <c r="TPP308" s="474"/>
      <c r="TPQ308" s="474"/>
      <c r="TQD308" s="474"/>
      <c r="TQE308" s="474"/>
      <c r="TQF308" s="474"/>
      <c r="TQS308" s="474"/>
      <c r="TQT308" s="474"/>
      <c r="TQU308" s="474"/>
      <c r="TRH308" s="474"/>
      <c r="TRI308" s="474"/>
      <c r="TRJ308" s="474"/>
      <c r="TRW308" s="474"/>
      <c r="TRX308" s="474"/>
      <c r="TRY308" s="474"/>
      <c r="TSL308" s="474"/>
      <c r="TSM308" s="474"/>
      <c r="TSN308" s="474"/>
      <c r="TTA308" s="474"/>
      <c r="TTB308" s="474"/>
      <c r="TTC308" s="474"/>
      <c r="TTP308" s="474"/>
      <c r="TTQ308" s="474"/>
      <c r="TTR308" s="474"/>
      <c r="TUE308" s="474"/>
      <c r="TUF308" s="474"/>
      <c r="TUG308" s="474"/>
      <c r="TUT308" s="474"/>
      <c r="TUU308" s="474"/>
      <c r="TUV308" s="474"/>
      <c r="TVI308" s="474"/>
      <c r="TVJ308" s="474"/>
      <c r="TVK308" s="474"/>
      <c r="TVX308" s="474"/>
      <c r="TVY308" s="474"/>
      <c r="TVZ308" s="474"/>
      <c r="TWM308" s="474"/>
      <c r="TWN308" s="474"/>
      <c r="TWO308" s="474"/>
      <c r="TXB308" s="474"/>
      <c r="TXC308" s="474"/>
      <c r="TXD308" s="474"/>
      <c r="TXQ308" s="474"/>
      <c r="TXR308" s="474"/>
      <c r="TXS308" s="474"/>
      <c r="TYF308" s="474"/>
      <c r="TYG308" s="474"/>
      <c r="TYH308" s="474"/>
      <c r="TYU308" s="474"/>
      <c r="TYV308" s="474"/>
      <c r="TYW308" s="474"/>
      <c r="TZJ308" s="474"/>
      <c r="TZK308" s="474"/>
      <c r="TZL308" s="474"/>
      <c r="TZY308" s="474"/>
      <c r="TZZ308" s="474"/>
      <c r="UAA308" s="474"/>
      <c r="UAN308" s="474"/>
      <c r="UAO308" s="474"/>
      <c r="UAP308" s="474"/>
      <c r="UBC308" s="474"/>
      <c r="UBD308" s="474"/>
      <c r="UBE308" s="474"/>
      <c r="UBR308" s="474"/>
      <c r="UBS308" s="474"/>
      <c r="UBT308" s="474"/>
      <c r="UCG308" s="474"/>
      <c r="UCH308" s="474"/>
      <c r="UCI308" s="474"/>
      <c r="UCV308" s="474"/>
      <c r="UCW308" s="474"/>
      <c r="UCX308" s="474"/>
      <c r="UDK308" s="474"/>
      <c r="UDL308" s="474"/>
      <c r="UDM308" s="474"/>
      <c r="UDZ308" s="474"/>
      <c r="UEA308" s="474"/>
      <c r="UEB308" s="474"/>
      <c r="UEO308" s="474"/>
      <c r="UEP308" s="474"/>
      <c r="UEQ308" s="474"/>
      <c r="UFD308" s="474"/>
      <c r="UFE308" s="474"/>
      <c r="UFF308" s="474"/>
      <c r="UFS308" s="474"/>
      <c r="UFT308" s="474"/>
      <c r="UFU308" s="474"/>
      <c r="UGH308" s="474"/>
      <c r="UGI308" s="474"/>
      <c r="UGJ308" s="474"/>
      <c r="UGW308" s="474"/>
      <c r="UGX308" s="474"/>
      <c r="UGY308" s="474"/>
      <c r="UHL308" s="474"/>
      <c r="UHM308" s="474"/>
      <c r="UHN308" s="474"/>
      <c r="UIA308" s="474"/>
      <c r="UIB308" s="474"/>
      <c r="UIC308" s="474"/>
      <c r="UIP308" s="474"/>
      <c r="UIQ308" s="474"/>
      <c r="UIR308" s="474"/>
      <c r="UJE308" s="474"/>
      <c r="UJF308" s="474"/>
      <c r="UJG308" s="474"/>
      <c r="UJT308" s="474"/>
      <c r="UJU308" s="474"/>
      <c r="UJV308" s="474"/>
      <c r="UKI308" s="474"/>
      <c r="UKJ308" s="474"/>
      <c r="UKK308" s="474"/>
      <c r="UKX308" s="474"/>
      <c r="UKY308" s="474"/>
      <c r="UKZ308" s="474"/>
      <c r="ULM308" s="474"/>
      <c r="ULN308" s="474"/>
      <c r="ULO308" s="474"/>
      <c r="UMB308" s="474"/>
      <c r="UMC308" s="474"/>
      <c r="UMD308" s="474"/>
      <c r="UMQ308" s="474"/>
      <c r="UMR308" s="474"/>
      <c r="UMS308" s="474"/>
      <c r="UNF308" s="474"/>
      <c r="UNG308" s="474"/>
      <c r="UNH308" s="474"/>
      <c r="UNU308" s="474"/>
      <c r="UNV308" s="474"/>
      <c r="UNW308" s="474"/>
      <c r="UOJ308" s="474"/>
      <c r="UOK308" s="474"/>
      <c r="UOL308" s="474"/>
      <c r="UOY308" s="474"/>
      <c r="UOZ308" s="474"/>
      <c r="UPA308" s="474"/>
      <c r="UPN308" s="474"/>
      <c r="UPO308" s="474"/>
      <c r="UPP308" s="474"/>
      <c r="UQC308" s="474"/>
      <c r="UQD308" s="474"/>
      <c r="UQE308" s="474"/>
      <c r="UQR308" s="474"/>
      <c r="UQS308" s="474"/>
      <c r="UQT308" s="474"/>
      <c r="URG308" s="474"/>
      <c r="URH308" s="474"/>
      <c r="URI308" s="474"/>
      <c r="URV308" s="474"/>
      <c r="URW308" s="474"/>
      <c r="URX308" s="474"/>
      <c r="USK308" s="474"/>
      <c r="USL308" s="474"/>
      <c r="USM308" s="474"/>
      <c r="USZ308" s="474"/>
      <c r="UTA308" s="474"/>
      <c r="UTB308" s="474"/>
      <c r="UTO308" s="474"/>
      <c r="UTP308" s="474"/>
      <c r="UTQ308" s="474"/>
      <c r="UUD308" s="474"/>
      <c r="UUE308" s="474"/>
      <c r="UUF308" s="474"/>
      <c r="UUS308" s="474"/>
      <c r="UUT308" s="474"/>
      <c r="UUU308" s="474"/>
      <c r="UVH308" s="474"/>
      <c r="UVI308" s="474"/>
      <c r="UVJ308" s="474"/>
      <c r="UVW308" s="474"/>
      <c r="UVX308" s="474"/>
      <c r="UVY308" s="474"/>
      <c r="UWL308" s="474"/>
      <c r="UWM308" s="474"/>
      <c r="UWN308" s="474"/>
      <c r="UXA308" s="474"/>
      <c r="UXB308" s="474"/>
      <c r="UXC308" s="474"/>
      <c r="UXP308" s="474"/>
      <c r="UXQ308" s="474"/>
      <c r="UXR308" s="474"/>
      <c r="UYE308" s="474"/>
      <c r="UYF308" s="474"/>
      <c r="UYG308" s="474"/>
      <c r="UYT308" s="474"/>
      <c r="UYU308" s="474"/>
      <c r="UYV308" s="474"/>
      <c r="UZI308" s="474"/>
      <c r="UZJ308" s="474"/>
      <c r="UZK308" s="474"/>
      <c r="UZX308" s="474"/>
      <c r="UZY308" s="474"/>
      <c r="UZZ308" s="474"/>
      <c r="VAM308" s="474"/>
      <c r="VAN308" s="474"/>
      <c r="VAO308" s="474"/>
      <c r="VBB308" s="474"/>
      <c r="VBC308" s="474"/>
      <c r="VBD308" s="474"/>
      <c r="VBQ308" s="474"/>
      <c r="VBR308" s="474"/>
      <c r="VBS308" s="474"/>
      <c r="VCF308" s="474"/>
      <c r="VCG308" s="474"/>
      <c r="VCH308" s="474"/>
      <c r="VCU308" s="474"/>
      <c r="VCV308" s="474"/>
      <c r="VCW308" s="474"/>
      <c r="VDJ308" s="474"/>
      <c r="VDK308" s="474"/>
      <c r="VDL308" s="474"/>
      <c r="VDY308" s="474"/>
      <c r="VDZ308" s="474"/>
      <c r="VEA308" s="474"/>
      <c r="VEN308" s="474"/>
      <c r="VEO308" s="474"/>
      <c r="VEP308" s="474"/>
      <c r="VFC308" s="474"/>
      <c r="VFD308" s="474"/>
      <c r="VFE308" s="474"/>
      <c r="VFR308" s="474"/>
      <c r="VFS308" s="474"/>
      <c r="VFT308" s="474"/>
      <c r="VGG308" s="474"/>
      <c r="VGH308" s="474"/>
      <c r="VGI308" s="474"/>
      <c r="VGV308" s="474"/>
      <c r="VGW308" s="474"/>
      <c r="VGX308" s="474"/>
      <c r="VHK308" s="474"/>
      <c r="VHL308" s="474"/>
      <c r="VHM308" s="474"/>
      <c r="VHZ308" s="474"/>
      <c r="VIA308" s="474"/>
      <c r="VIB308" s="474"/>
      <c r="VIO308" s="474"/>
      <c r="VIP308" s="474"/>
      <c r="VIQ308" s="474"/>
      <c r="VJD308" s="474"/>
      <c r="VJE308" s="474"/>
      <c r="VJF308" s="474"/>
      <c r="VJS308" s="474"/>
      <c r="VJT308" s="474"/>
      <c r="VJU308" s="474"/>
      <c r="VKH308" s="474"/>
      <c r="VKI308" s="474"/>
      <c r="VKJ308" s="474"/>
      <c r="VKW308" s="474"/>
      <c r="VKX308" s="474"/>
      <c r="VKY308" s="474"/>
      <c r="VLL308" s="474"/>
      <c r="VLM308" s="474"/>
      <c r="VLN308" s="474"/>
      <c r="VMA308" s="474"/>
      <c r="VMB308" s="474"/>
      <c r="VMC308" s="474"/>
      <c r="VMP308" s="474"/>
      <c r="VMQ308" s="474"/>
      <c r="VMR308" s="474"/>
      <c r="VNE308" s="474"/>
      <c r="VNF308" s="474"/>
      <c r="VNG308" s="474"/>
      <c r="VNT308" s="474"/>
      <c r="VNU308" s="474"/>
      <c r="VNV308" s="474"/>
      <c r="VOI308" s="474"/>
      <c r="VOJ308" s="474"/>
      <c r="VOK308" s="474"/>
      <c r="VOX308" s="474"/>
      <c r="VOY308" s="474"/>
      <c r="VOZ308" s="474"/>
      <c r="VPM308" s="474"/>
      <c r="VPN308" s="474"/>
      <c r="VPO308" s="474"/>
      <c r="VQB308" s="474"/>
      <c r="VQC308" s="474"/>
      <c r="VQD308" s="474"/>
      <c r="VQQ308" s="474"/>
      <c r="VQR308" s="474"/>
      <c r="VQS308" s="474"/>
      <c r="VRF308" s="474"/>
      <c r="VRG308" s="474"/>
      <c r="VRH308" s="474"/>
      <c r="VRU308" s="474"/>
      <c r="VRV308" s="474"/>
      <c r="VRW308" s="474"/>
      <c r="VSJ308" s="474"/>
      <c r="VSK308" s="474"/>
      <c r="VSL308" s="474"/>
      <c r="VSY308" s="474"/>
      <c r="VSZ308" s="474"/>
      <c r="VTA308" s="474"/>
      <c r="VTN308" s="474"/>
      <c r="VTO308" s="474"/>
      <c r="VTP308" s="474"/>
      <c r="VUC308" s="474"/>
      <c r="VUD308" s="474"/>
      <c r="VUE308" s="474"/>
      <c r="VUR308" s="474"/>
      <c r="VUS308" s="474"/>
      <c r="VUT308" s="474"/>
      <c r="VVG308" s="474"/>
      <c r="VVH308" s="474"/>
      <c r="VVI308" s="474"/>
      <c r="VVV308" s="474"/>
      <c r="VVW308" s="474"/>
      <c r="VVX308" s="474"/>
      <c r="VWK308" s="474"/>
      <c r="VWL308" s="474"/>
      <c r="VWM308" s="474"/>
      <c r="VWZ308" s="474"/>
      <c r="VXA308" s="474"/>
      <c r="VXB308" s="474"/>
      <c r="VXO308" s="474"/>
      <c r="VXP308" s="474"/>
      <c r="VXQ308" s="474"/>
      <c r="VYD308" s="474"/>
      <c r="VYE308" s="474"/>
      <c r="VYF308" s="474"/>
      <c r="VYS308" s="474"/>
      <c r="VYT308" s="474"/>
      <c r="VYU308" s="474"/>
      <c r="VZH308" s="474"/>
      <c r="VZI308" s="474"/>
      <c r="VZJ308" s="474"/>
      <c r="VZW308" s="474"/>
      <c r="VZX308" s="474"/>
      <c r="VZY308" s="474"/>
      <c r="WAL308" s="474"/>
      <c r="WAM308" s="474"/>
      <c r="WAN308" s="474"/>
      <c r="WBA308" s="474"/>
      <c r="WBB308" s="474"/>
      <c r="WBC308" s="474"/>
      <c r="WBP308" s="474"/>
      <c r="WBQ308" s="474"/>
      <c r="WBR308" s="474"/>
      <c r="WCE308" s="474"/>
      <c r="WCF308" s="474"/>
      <c r="WCG308" s="474"/>
      <c r="WCT308" s="474"/>
      <c r="WCU308" s="474"/>
      <c r="WCV308" s="474"/>
      <c r="WDI308" s="474"/>
      <c r="WDJ308" s="474"/>
      <c r="WDK308" s="474"/>
      <c r="WDX308" s="474"/>
      <c r="WDY308" s="474"/>
      <c r="WDZ308" s="474"/>
      <c r="WEM308" s="474"/>
      <c r="WEN308" s="474"/>
      <c r="WEO308" s="474"/>
      <c r="WFB308" s="474"/>
      <c r="WFC308" s="474"/>
      <c r="WFD308" s="474"/>
      <c r="WFQ308" s="474"/>
      <c r="WFR308" s="474"/>
      <c r="WFS308" s="474"/>
      <c r="WGF308" s="474"/>
      <c r="WGG308" s="474"/>
      <c r="WGH308" s="474"/>
      <c r="WGU308" s="474"/>
      <c r="WGV308" s="474"/>
      <c r="WGW308" s="474"/>
      <c r="WHJ308" s="474"/>
      <c r="WHK308" s="474"/>
      <c r="WHL308" s="474"/>
      <c r="WHY308" s="474"/>
      <c r="WHZ308" s="474"/>
      <c r="WIA308" s="474"/>
      <c r="WIN308" s="474"/>
      <c r="WIO308" s="474"/>
      <c r="WIP308" s="474"/>
      <c r="WJC308" s="474"/>
      <c r="WJD308" s="474"/>
      <c r="WJE308" s="474"/>
      <c r="WJR308" s="474"/>
      <c r="WJS308" s="474"/>
      <c r="WJT308" s="474"/>
      <c r="WKG308" s="474"/>
      <c r="WKH308" s="474"/>
      <c r="WKI308" s="474"/>
      <c r="WKV308" s="474"/>
      <c r="WKW308" s="474"/>
      <c r="WKX308" s="474"/>
      <c r="WLK308" s="474"/>
      <c r="WLL308" s="474"/>
      <c r="WLM308" s="474"/>
      <c r="WLZ308" s="474"/>
      <c r="WMA308" s="474"/>
      <c r="WMB308" s="474"/>
      <c r="WMO308" s="474"/>
      <c r="WMP308" s="474"/>
      <c r="WMQ308" s="474"/>
      <c r="WND308" s="474"/>
      <c r="WNE308" s="474"/>
      <c r="WNF308" s="474"/>
      <c r="WNS308" s="474"/>
      <c r="WNT308" s="474"/>
      <c r="WNU308" s="474"/>
      <c r="WOH308" s="474"/>
      <c r="WOI308" s="474"/>
      <c r="WOJ308" s="474"/>
      <c r="WOW308" s="474"/>
      <c r="WOX308" s="474"/>
      <c r="WOY308" s="474"/>
      <c r="WPL308" s="474"/>
      <c r="WPM308" s="474"/>
      <c r="WPN308" s="474"/>
      <c r="WQA308" s="474"/>
      <c r="WQB308" s="474"/>
      <c r="WQC308" s="474"/>
      <c r="WQP308" s="474"/>
      <c r="WQQ308" s="474"/>
      <c r="WQR308" s="474"/>
      <c r="WRE308" s="474"/>
      <c r="WRF308" s="474"/>
      <c r="WRG308" s="474"/>
      <c r="WRT308" s="474"/>
      <c r="WRU308" s="474"/>
      <c r="WRV308" s="474"/>
      <c r="WSI308" s="474"/>
      <c r="WSJ308" s="474"/>
      <c r="WSK308" s="474"/>
      <c r="WSX308" s="474"/>
      <c r="WSY308" s="474"/>
      <c r="WSZ308" s="474"/>
      <c r="WTM308" s="474"/>
      <c r="WTN308" s="474"/>
      <c r="WTO308" s="474"/>
      <c r="WUB308" s="474"/>
      <c r="WUC308" s="474"/>
      <c r="WUD308" s="474"/>
      <c r="WUQ308" s="474"/>
      <c r="WUR308" s="474"/>
      <c r="WUS308" s="474"/>
      <c r="WVF308" s="474"/>
      <c r="WVG308" s="474"/>
      <c r="WVH308" s="474"/>
      <c r="WVU308" s="474"/>
      <c r="WVV308" s="474"/>
      <c r="WVW308" s="474"/>
      <c r="WWJ308" s="474"/>
      <c r="WWK308" s="474"/>
      <c r="WWL308" s="474"/>
      <c r="WWY308" s="474"/>
      <c r="WWZ308" s="474"/>
      <c r="WXA308" s="474"/>
      <c r="WXN308" s="474"/>
      <c r="WXO308" s="474"/>
      <c r="WXP308" s="474"/>
      <c r="WYC308" s="474"/>
      <c r="WYD308" s="474"/>
      <c r="WYE308" s="474"/>
      <c r="WYR308" s="474"/>
      <c r="WYS308" s="474"/>
      <c r="WYT308" s="474"/>
      <c r="WZG308" s="474"/>
      <c r="WZH308" s="474"/>
      <c r="WZI308" s="474"/>
      <c r="WZV308" s="474"/>
      <c r="WZW308" s="474"/>
      <c r="WZX308" s="474"/>
      <c r="XAK308" s="474"/>
      <c r="XAL308" s="474"/>
      <c r="XAM308" s="474"/>
      <c r="XAZ308" s="474"/>
      <c r="XBA308" s="474"/>
      <c r="XBB308" s="474"/>
      <c r="XBO308" s="474"/>
      <c r="XBP308" s="474"/>
      <c r="XBQ308" s="474"/>
      <c r="XCD308" s="474"/>
      <c r="XCE308" s="474"/>
      <c r="XCF308" s="474"/>
      <c r="XCS308" s="474"/>
      <c r="XCT308" s="474"/>
      <c r="XCU308" s="474"/>
      <c r="XDH308" s="474"/>
      <c r="XDI308" s="474"/>
      <c r="XDJ308" s="474"/>
      <c r="XDW308" s="474"/>
      <c r="XDX308" s="474"/>
      <c r="XDY308" s="474"/>
      <c r="XEL308" s="474"/>
      <c r="XEM308" s="474"/>
      <c r="XEN308" s="474"/>
      <c r="XFA308" s="474"/>
      <c r="XFB308" s="474"/>
      <c r="XFC308" s="474"/>
    </row>
    <row r="309" spans="1:1023 1036:2043 2056:3063 3076:5118 5131:6138 6151:7158 7171:9213 9226:10233 10246:11253 11266:12288 12301:13308 13321:14328 14341:15348 15361:16383" s="956" customFormat="1">
      <c r="A309" s="474"/>
      <c r="B309" s="474" t="s">
        <v>1096</v>
      </c>
      <c r="C309" s="474"/>
      <c r="D309" s="1386">
        <v>0</v>
      </c>
      <c r="E309" s="1386">
        <v>0</v>
      </c>
      <c r="F309" s="1386">
        <v>144</v>
      </c>
      <c r="G309" s="1386">
        <v>0</v>
      </c>
      <c r="H309" s="1386">
        <v>0</v>
      </c>
      <c r="I309" s="1386">
        <v>0</v>
      </c>
      <c r="J309" s="1386">
        <v>0</v>
      </c>
      <c r="K309" s="1386">
        <v>0</v>
      </c>
      <c r="L309" s="1386">
        <v>0</v>
      </c>
      <c r="M309" s="1386">
        <v>0</v>
      </c>
      <c r="N309" s="1386">
        <v>144</v>
      </c>
      <c r="O309" s="1386">
        <v>0</v>
      </c>
      <c r="P309" s="1386">
        <v>144</v>
      </c>
      <c r="Q309" s="474"/>
      <c r="R309" s="474"/>
      <c r="AE309" s="474"/>
      <c r="AF309" s="474"/>
      <c r="AG309" s="474"/>
      <c r="AT309" s="474"/>
      <c r="AU309" s="474"/>
      <c r="AV309" s="474"/>
      <c r="BI309" s="474"/>
      <c r="BJ309" s="474"/>
      <c r="BK309" s="474"/>
      <c r="BX309" s="474"/>
      <c r="BY309" s="474"/>
      <c r="BZ309" s="474"/>
      <c r="CM309" s="474"/>
      <c r="CN309" s="474"/>
      <c r="CO309" s="474"/>
      <c r="DB309" s="474"/>
      <c r="DC309" s="474"/>
      <c r="DD309" s="474"/>
      <c r="DQ309" s="474"/>
      <c r="DR309" s="474"/>
      <c r="DS309" s="474"/>
      <c r="EF309" s="474"/>
      <c r="EG309" s="474"/>
      <c r="EH309" s="474"/>
      <c r="EU309" s="474"/>
      <c r="EV309" s="474"/>
      <c r="EW309" s="474"/>
      <c r="FJ309" s="474"/>
      <c r="FK309" s="474"/>
      <c r="FL309" s="474"/>
      <c r="FY309" s="474"/>
      <c r="FZ309" s="474"/>
      <c r="GA309" s="474"/>
      <c r="GN309" s="474"/>
      <c r="GO309" s="474"/>
      <c r="GP309" s="474"/>
      <c r="HC309" s="474"/>
      <c r="HD309" s="474"/>
      <c r="HE309" s="474"/>
      <c r="HR309" s="474"/>
      <c r="HS309" s="474"/>
      <c r="HT309" s="474"/>
      <c r="IG309" s="474"/>
      <c r="IH309" s="474"/>
      <c r="II309" s="474"/>
      <c r="IV309" s="474"/>
      <c r="IW309" s="474"/>
      <c r="IX309" s="474"/>
      <c r="JK309" s="474"/>
      <c r="JL309" s="474"/>
      <c r="JM309" s="474"/>
      <c r="JZ309" s="474"/>
      <c r="KA309" s="474"/>
      <c r="KB309" s="474"/>
      <c r="KO309" s="474"/>
      <c r="KP309" s="474"/>
      <c r="KQ309" s="474"/>
      <c r="LD309" s="474"/>
      <c r="LE309" s="474"/>
      <c r="LF309" s="474"/>
      <c r="LS309" s="474"/>
      <c r="LT309" s="474"/>
      <c r="LU309" s="474"/>
      <c r="MH309" s="474"/>
      <c r="MI309" s="474"/>
      <c r="MJ309" s="474"/>
      <c r="MW309" s="474"/>
      <c r="MX309" s="474"/>
      <c r="MY309" s="474"/>
      <c r="NL309" s="474"/>
      <c r="NM309" s="474"/>
      <c r="NN309" s="474"/>
      <c r="OA309" s="474"/>
      <c r="OB309" s="474"/>
      <c r="OC309" s="474"/>
      <c r="OP309" s="474"/>
      <c r="OQ309" s="474"/>
      <c r="OR309" s="474"/>
      <c r="PE309" s="474"/>
      <c r="PF309" s="474"/>
      <c r="PG309" s="474"/>
      <c r="PT309" s="474"/>
      <c r="PU309" s="474"/>
      <c r="PV309" s="474"/>
      <c r="QI309" s="474"/>
      <c r="QJ309" s="474"/>
      <c r="QK309" s="474"/>
      <c r="QX309" s="474"/>
      <c r="QY309" s="474"/>
      <c r="QZ309" s="474"/>
      <c r="RM309" s="474"/>
      <c r="RN309" s="474"/>
      <c r="RO309" s="474"/>
      <c r="SB309" s="474"/>
      <c r="SC309" s="474"/>
      <c r="SD309" s="474"/>
      <c r="SQ309" s="474"/>
      <c r="SR309" s="474"/>
      <c r="SS309" s="474"/>
      <c r="TF309" s="474"/>
      <c r="TG309" s="474"/>
      <c r="TH309" s="474"/>
      <c r="TU309" s="474"/>
      <c r="TV309" s="474"/>
      <c r="TW309" s="474"/>
      <c r="UJ309" s="474"/>
      <c r="UK309" s="474"/>
      <c r="UL309" s="474"/>
      <c r="UY309" s="474"/>
      <c r="UZ309" s="474"/>
      <c r="VA309" s="474"/>
      <c r="VN309" s="474"/>
      <c r="VO309" s="474"/>
      <c r="VP309" s="474"/>
      <c r="WC309" s="474"/>
      <c r="WD309" s="474"/>
      <c r="WE309" s="474"/>
      <c r="WR309" s="474"/>
      <c r="WS309" s="474"/>
      <c r="WT309" s="474"/>
      <c r="XG309" s="474"/>
      <c r="XH309" s="474"/>
      <c r="XI309" s="474"/>
      <c r="XV309" s="474"/>
      <c r="XW309" s="474"/>
      <c r="XX309" s="474"/>
      <c r="YK309" s="474"/>
      <c r="YL309" s="474"/>
      <c r="YM309" s="474"/>
      <c r="YZ309" s="474"/>
      <c r="ZA309" s="474"/>
      <c r="ZB309" s="474"/>
      <c r="ZO309" s="474"/>
      <c r="ZP309" s="474"/>
      <c r="ZQ309" s="474"/>
      <c r="AAD309" s="474"/>
      <c r="AAE309" s="474"/>
      <c r="AAF309" s="474"/>
      <c r="AAS309" s="474"/>
      <c r="AAT309" s="474"/>
      <c r="AAU309" s="474"/>
      <c r="ABH309" s="474"/>
      <c r="ABI309" s="474"/>
      <c r="ABJ309" s="474"/>
      <c r="ABW309" s="474"/>
      <c r="ABX309" s="474"/>
      <c r="ABY309" s="474"/>
      <c r="ACL309" s="474"/>
      <c r="ACM309" s="474"/>
      <c r="ACN309" s="474"/>
      <c r="ADA309" s="474"/>
      <c r="ADB309" s="474"/>
      <c r="ADC309" s="474"/>
      <c r="ADP309" s="474"/>
      <c r="ADQ309" s="474"/>
      <c r="ADR309" s="474"/>
      <c r="AEE309" s="474"/>
      <c r="AEF309" s="474"/>
      <c r="AEG309" s="474"/>
      <c r="AET309" s="474"/>
      <c r="AEU309" s="474"/>
      <c r="AEV309" s="474"/>
      <c r="AFI309" s="474"/>
      <c r="AFJ309" s="474"/>
      <c r="AFK309" s="474"/>
      <c r="AFX309" s="474"/>
      <c r="AFY309" s="474"/>
      <c r="AFZ309" s="474"/>
      <c r="AGM309" s="474"/>
      <c r="AGN309" s="474"/>
      <c r="AGO309" s="474"/>
      <c r="AHB309" s="474"/>
      <c r="AHC309" s="474"/>
      <c r="AHD309" s="474"/>
      <c r="AHQ309" s="474"/>
      <c r="AHR309" s="474"/>
      <c r="AHS309" s="474"/>
      <c r="AIF309" s="474"/>
      <c r="AIG309" s="474"/>
      <c r="AIH309" s="474"/>
      <c r="AIU309" s="474"/>
      <c r="AIV309" s="474"/>
      <c r="AIW309" s="474"/>
      <c r="AJJ309" s="474"/>
      <c r="AJK309" s="474"/>
      <c r="AJL309" s="474"/>
      <c r="AJY309" s="474"/>
      <c r="AJZ309" s="474"/>
      <c r="AKA309" s="474"/>
      <c r="AKN309" s="474"/>
      <c r="AKO309" s="474"/>
      <c r="AKP309" s="474"/>
      <c r="ALC309" s="474"/>
      <c r="ALD309" s="474"/>
      <c r="ALE309" s="474"/>
      <c r="ALR309" s="474"/>
      <c r="ALS309" s="474"/>
      <c r="ALT309" s="474"/>
      <c r="AMG309" s="474"/>
      <c r="AMH309" s="474"/>
      <c r="AMI309" s="474"/>
      <c r="AMV309" s="474"/>
      <c r="AMW309" s="474"/>
      <c r="AMX309" s="474"/>
      <c r="ANK309" s="474"/>
      <c r="ANL309" s="474"/>
      <c r="ANM309" s="474"/>
      <c r="ANZ309" s="474"/>
      <c r="AOA309" s="474"/>
      <c r="AOB309" s="474"/>
      <c r="AOO309" s="474"/>
      <c r="AOP309" s="474"/>
      <c r="AOQ309" s="474"/>
      <c r="APD309" s="474"/>
      <c r="APE309" s="474"/>
      <c r="APF309" s="474"/>
      <c r="APS309" s="474"/>
      <c r="APT309" s="474"/>
      <c r="APU309" s="474"/>
      <c r="AQH309" s="474"/>
      <c r="AQI309" s="474"/>
      <c r="AQJ309" s="474"/>
      <c r="AQW309" s="474"/>
      <c r="AQX309" s="474"/>
      <c r="AQY309" s="474"/>
      <c r="ARL309" s="474"/>
      <c r="ARM309" s="474"/>
      <c r="ARN309" s="474"/>
      <c r="ASA309" s="474"/>
      <c r="ASB309" s="474"/>
      <c r="ASC309" s="474"/>
      <c r="ASP309" s="474"/>
      <c r="ASQ309" s="474"/>
      <c r="ASR309" s="474"/>
      <c r="ATE309" s="474"/>
      <c r="ATF309" s="474"/>
      <c r="ATG309" s="474"/>
      <c r="ATT309" s="474"/>
      <c r="ATU309" s="474"/>
      <c r="ATV309" s="474"/>
      <c r="AUI309" s="474"/>
      <c r="AUJ309" s="474"/>
      <c r="AUK309" s="474"/>
      <c r="AUX309" s="474"/>
      <c r="AUY309" s="474"/>
      <c r="AUZ309" s="474"/>
      <c r="AVM309" s="474"/>
      <c r="AVN309" s="474"/>
      <c r="AVO309" s="474"/>
      <c r="AWB309" s="474"/>
      <c r="AWC309" s="474"/>
      <c r="AWD309" s="474"/>
      <c r="AWQ309" s="474"/>
      <c r="AWR309" s="474"/>
      <c r="AWS309" s="474"/>
      <c r="AXF309" s="474"/>
      <c r="AXG309" s="474"/>
      <c r="AXH309" s="474"/>
      <c r="AXU309" s="474"/>
      <c r="AXV309" s="474"/>
      <c r="AXW309" s="474"/>
      <c r="AYJ309" s="474"/>
      <c r="AYK309" s="474"/>
      <c r="AYL309" s="474"/>
      <c r="AYY309" s="474"/>
      <c r="AYZ309" s="474"/>
      <c r="AZA309" s="474"/>
      <c r="AZN309" s="474"/>
      <c r="AZO309" s="474"/>
      <c r="AZP309" s="474"/>
      <c r="BAC309" s="474"/>
      <c r="BAD309" s="474"/>
      <c r="BAE309" s="474"/>
      <c r="BAR309" s="474"/>
      <c r="BAS309" s="474"/>
      <c r="BAT309" s="474"/>
      <c r="BBG309" s="474"/>
      <c r="BBH309" s="474"/>
      <c r="BBI309" s="474"/>
      <c r="BBV309" s="474"/>
      <c r="BBW309" s="474"/>
      <c r="BBX309" s="474"/>
      <c r="BCK309" s="474"/>
      <c r="BCL309" s="474"/>
      <c r="BCM309" s="474"/>
      <c r="BCZ309" s="474"/>
      <c r="BDA309" s="474"/>
      <c r="BDB309" s="474"/>
      <c r="BDO309" s="474"/>
      <c r="BDP309" s="474"/>
      <c r="BDQ309" s="474"/>
      <c r="BED309" s="474"/>
      <c r="BEE309" s="474"/>
      <c r="BEF309" s="474"/>
      <c r="BES309" s="474"/>
      <c r="BET309" s="474"/>
      <c r="BEU309" s="474"/>
      <c r="BFH309" s="474"/>
      <c r="BFI309" s="474"/>
      <c r="BFJ309" s="474"/>
      <c r="BFW309" s="474"/>
      <c r="BFX309" s="474"/>
      <c r="BFY309" s="474"/>
      <c r="BGL309" s="474"/>
      <c r="BGM309" s="474"/>
      <c r="BGN309" s="474"/>
      <c r="BHA309" s="474"/>
      <c r="BHB309" s="474"/>
      <c r="BHC309" s="474"/>
      <c r="BHP309" s="474"/>
      <c r="BHQ309" s="474"/>
      <c r="BHR309" s="474"/>
      <c r="BIE309" s="474"/>
      <c r="BIF309" s="474"/>
      <c r="BIG309" s="474"/>
      <c r="BIT309" s="474"/>
      <c r="BIU309" s="474"/>
      <c r="BIV309" s="474"/>
      <c r="BJI309" s="474"/>
      <c r="BJJ309" s="474"/>
      <c r="BJK309" s="474"/>
      <c r="BJX309" s="474"/>
      <c r="BJY309" s="474"/>
      <c r="BJZ309" s="474"/>
      <c r="BKM309" s="474"/>
      <c r="BKN309" s="474"/>
      <c r="BKO309" s="474"/>
      <c r="BLB309" s="474"/>
      <c r="BLC309" s="474"/>
      <c r="BLD309" s="474"/>
      <c r="BLQ309" s="474"/>
      <c r="BLR309" s="474"/>
      <c r="BLS309" s="474"/>
      <c r="BMF309" s="474"/>
      <c r="BMG309" s="474"/>
      <c r="BMH309" s="474"/>
      <c r="BMU309" s="474"/>
      <c r="BMV309" s="474"/>
      <c r="BMW309" s="474"/>
      <c r="BNJ309" s="474"/>
      <c r="BNK309" s="474"/>
      <c r="BNL309" s="474"/>
      <c r="BNY309" s="474"/>
      <c r="BNZ309" s="474"/>
      <c r="BOA309" s="474"/>
      <c r="BON309" s="474"/>
      <c r="BOO309" s="474"/>
      <c r="BOP309" s="474"/>
      <c r="BPC309" s="474"/>
      <c r="BPD309" s="474"/>
      <c r="BPE309" s="474"/>
      <c r="BPR309" s="474"/>
      <c r="BPS309" s="474"/>
      <c r="BPT309" s="474"/>
      <c r="BQG309" s="474"/>
      <c r="BQH309" s="474"/>
      <c r="BQI309" s="474"/>
      <c r="BQV309" s="474"/>
      <c r="BQW309" s="474"/>
      <c r="BQX309" s="474"/>
      <c r="BRK309" s="474"/>
      <c r="BRL309" s="474"/>
      <c r="BRM309" s="474"/>
      <c r="BRZ309" s="474"/>
      <c r="BSA309" s="474"/>
      <c r="BSB309" s="474"/>
      <c r="BSO309" s="474"/>
      <c r="BSP309" s="474"/>
      <c r="BSQ309" s="474"/>
      <c r="BTD309" s="474"/>
      <c r="BTE309" s="474"/>
      <c r="BTF309" s="474"/>
      <c r="BTS309" s="474"/>
      <c r="BTT309" s="474"/>
      <c r="BTU309" s="474"/>
      <c r="BUH309" s="474"/>
      <c r="BUI309" s="474"/>
      <c r="BUJ309" s="474"/>
      <c r="BUW309" s="474"/>
      <c r="BUX309" s="474"/>
      <c r="BUY309" s="474"/>
      <c r="BVL309" s="474"/>
      <c r="BVM309" s="474"/>
      <c r="BVN309" s="474"/>
      <c r="BWA309" s="474"/>
      <c r="BWB309" s="474"/>
      <c r="BWC309" s="474"/>
      <c r="BWP309" s="474"/>
      <c r="BWQ309" s="474"/>
      <c r="BWR309" s="474"/>
      <c r="BXE309" s="474"/>
      <c r="BXF309" s="474"/>
      <c r="BXG309" s="474"/>
      <c r="BXT309" s="474"/>
      <c r="BXU309" s="474"/>
      <c r="BXV309" s="474"/>
      <c r="BYI309" s="474"/>
      <c r="BYJ309" s="474"/>
      <c r="BYK309" s="474"/>
      <c r="BYX309" s="474"/>
      <c r="BYY309" s="474"/>
      <c r="BYZ309" s="474"/>
      <c r="BZM309" s="474"/>
      <c r="BZN309" s="474"/>
      <c r="BZO309" s="474"/>
      <c r="CAB309" s="474"/>
      <c r="CAC309" s="474"/>
      <c r="CAD309" s="474"/>
      <c r="CAQ309" s="474"/>
      <c r="CAR309" s="474"/>
      <c r="CAS309" s="474"/>
      <c r="CBF309" s="474"/>
      <c r="CBG309" s="474"/>
      <c r="CBH309" s="474"/>
      <c r="CBU309" s="474"/>
      <c r="CBV309" s="474"/>
      <c r="CBW309" s="474"/>
      <c r="CCJ309" s="474"/>
      <c r="CCK309" s="474"/>
      <c r="CCL309" s="474"/>
      <c r="CCY309" s="474"/>
      <c r="CCZ309" s="474"/>
      <c r="CDA309" s="474"/>
      <c r="CDN309" s="474"/>
      <c r="CDO309" s="474"/>
      <c r="CDP309" s="474"/>
      <c r="CEC309" s="474"/>
      <c r="CED309" s="474"/>
      <c r="CEE309" s="474"/>
      <c r="CER309" s="474"/>
      <c r="CES309" s="474"/>
      <c r="CET309" s="474"/>
      <c r="CFG309" s="474"/>
      <c r="CFH309" s="474"/>
      <c r="CFI309" s="474"/>
      <c r="CFV309" s="474"/>
      <c r="CFW309" s="474"/>
      <c r="CFX309" s="474"/>
      <c r="CGK309" s="474"/>
      <c r="CGL309" s="474"/>
      <c r="CGM309" s="474"/>
      <c r="CGZ309" s="474"/>
      <c r="CHA309" s="474"/>
      <c r="CHB309" s="474"/>
      <c r="CHO309" s="474"/>
      <c r="CHP309" s="474"/>
      <c r="CHQ309" s="474"/>
      <c r="CID309" s="474"/>
      <c r="CIE309" s="474"/>
      <c r="CIF309" s="474"/>
      <c r="CIS309" s="474"/>
      <c r="CIT309" s="474"/>
      <c r="CIU309" s="474"/>
      <c r="CJH309" s="474"/>
      <c r="CJI309" s="474"/>
      <c r="CJJ309" s="474"/>
      <c r="CJW309" s="474"/>
      <c r="CJX309" s="474"/>
      <c r="CJY309" s="474"/>
      <c r="CKL309" s="474"/>
      <c r="CKM309" s="474"/>
      <c r="CKN309" s="474"/>
      <c r="CLA309" s="474"/>
      <c r="CLB309" s="474"/>
      <c r="CLC309" s="474"/>
      <c r="CLP309" s="474"/>
      <c r="CLQ309" s="474"/>
      <c r="CLR309" s="474"/>
      <c r="CME309" s="474"/>
      <c r="CMF309" s="474"/>
      <c r="CMG309" s="474"/>
      <c r="CMT309" s="474"/>
      <c r="CMU309" s="474"/>
      <c r="CMV309" s="474"/>
      <c r="CNI309" s="474"/>
      <c r="CNJ309" s="474"/>
      <c r="CNK309" s="474"/>
      <c r="CNX309" s="474"/>
      <c r="CNY309" s="474"/>
      <c r="CNZ309" s="474"/>
      <c r="COM309" s="474"/>
      <c r="CON309" s="474"/>
      <c r="COO309" s="474"/>
      <c r="CPB309" s="474"/>
      <c r="CPC309" s="474"/>
      <c r="CPD309" s="474"/>
      <c r="CPQ309" s="474"/>
      <c r="CPR309" s="474"/>
      <c r="CPS309" s="474"/>
      <c r="CQF309" s="474"/>
      <c r="CQG309" s="474"/>
      <c r="CQH309" s="474"/>
      <c r="CQU309" s="474"/>
      <c r="CQV309" s="474"/>
      <c r="CQW309" s="474"/>
      <c r="CRJ309" s="474"/>
      <c r="CRK309" s="474"/>
      <c r="CRL309" s="474"/>
      <c r="CRY309" s="474"/>
      <c r="CRZ309" s="474"/>
      <c r="CSA309" s="474"/>
      <c r="CSN309" s="474"/>
      <c r="CSO309" s="474"/>
      <c r="CSP309" s="474"/>
      <c r="CTC309" s="474"/>
      <c r="CTD309" s="474"/>
      <c r="CTE309" s="474"/>
      <c r="CTR309" s="474"/>
      <c r="CTS309" s="474"/>
      <c r="CTT309" s="474"/>
      <c r="CUG309" s="474"/>
      <c r="CUH309" s="474"/>
      <c r="CUI309" s="474"/>
      <c r="CUV309" s="474"/>
      <c r="CUW309" s="474"/>
      <c r="CUX309" s="474"/>
      <c r="CVK309" s="474"/>
      <c r="CVL309" s="474"/>
      <c r="CVM309" s="474"/>
      <c r="CVZ309" s="474"/>
      <c r="CWA309" s="474"/>
      <c r="CWB309" s="474"/>
      <c r="CWO309" s="474"/>
      <c r="CWP309" s="474"/>
      <c r="CWQ309" s="474"/>
      <c r="CXD309" s="474"/>
      <c r="CXE309" s="474"/>
      <c r="CXF309" s="474"/>
      <c r="CXS309" s="474"/>
      <c r="CXT309" s="474"/>
      <c r="CXU309" s="474"/>
      <c r="CYH309" s="474"/>
      <c r="CYI309" s="474"/>
      <c r="CYJ309" s="474"/>
      <c r="CYW309" s="474"/>
      <c r="CYX309" s="474"/>
      <c r="CYY309" s="474"/>
      <c r="CZL309" s="474"/>
      <c r="CZM309" s="474"/>
      <c r="CZN309" s="474"/>
      <c r="DAA309" s="474"/>
      <c r="DAB309" s="474"/>
      <c r="DAC309" s="474"/>
      <c r="DAP309" s="474"/>
      <c r="DAQ309" s="474"/>
      <c r="DAR309" s="474"/>
      <c r="DBE309" s="474"/>
      <c r="DBF309" s="474"/>
      <c r="DBG309" s="474"/>
      <c r="DBT309" s="474"/>
      <c r="DBU309" s="474"/>
      <c r="DBV309" s="474"/>
      <c r="DCI309" s="474"/>
      <c r="DCJ309" s="474"/>
      <c r="DCK309" s="474"/>
      <c r="DCX309" s="474"/>
      <c r="DCY309" s="474"/>
      <c r="DCZ309" s="474"/>
      <c r="DDM309" s="474"/>
      <c r="DDN309" s="474"/>
      <c r="DDO309" s="474"/>
      <c r="DEB309" s="474"/>
      <c r="DEC309" s="474"/>
      <c r="DED309" s="474"/>
      <c r="DEQ309" s="474"/>
      <c r="DER309" s="474"/>
      <c r="DES309" s="474"/>
      <c r="DFF309" s="474"/>
      <c r="DFG309" s="474"/>
      <c r="DFH309" s="474"/>
      <c r="DFU309" s="474"/>
      <c r="DFV309" s="474"/>
      <c r="DFW309" s="474"/>
      <c r="DGJ309" s="474"/>
      <c r="DGK309" s="474"/>
      <c r="DGL309" s="474"/>
      <c r="DGY309" s="474"/>
      <c r="DGZ309" s="474"/>
      <c r="DHA309" s="474"/>
      <c r="DHN309" s="474"/>
      <c r="DHO309" s="474"/>
      <c r="DHP309" s="474"/>
      <c r="DIC309" s="474"/>
      <c r="DID309" s="474"/>
      <c r="DIE309" s="474"/>
      <c r="DIR309" s="474"/>
      <c r="DIS309" s="474"/>
      <c r="DIT309" s="474"/>
      <c r="DJG309" s="474"/>
      <c r="DJH309" s="474"/>
      <c r="DJI309" s="474"/>
      <c r="DJV309" s="474"/>
      <c r="DJW309" s="474"/>
      <c r="DJX309" s="474"/>
      <c r="DKK309" s="474"/>
      <c r="DKL309" s="474"/>
      <c r="DKM309" s="474"/>
      <c r="DKZ309" s="474"/>
      <c r="DLA309" s="474"/>
      <c r="DLB309" s="474"/>
      <c r="DLO309" s="474"/>
      <c r="DLP309" s="474"/>
      <c r="DLQ309" s="474"/>
      <c r="DMD309" s="474"/>
      <c r="DME309" s="474"/>
      <c r="DMF309" s="474"/>
      <c r="DMS309" s="474"/>
      <c r="DMT309" s="474"/>
      <c r="DMU309" s="474"/>
      <c r="DNH309" s="474"/>
      <c r="DNI309" s="474"/>
      <c r="DNJ309" s="474"/>
      <c r="DNW309" s="474"/>
      <c r="DNX309" s="474"/>
      <c r="DNY309" s="474"/>
      <c r="DOL309" s="474"/>
      <c r="DOM309" s="474"/>
      <c r="DON309" s="474"/>
      <c r="DPA309" s="474"/>
      <c r="DPB309" s="474"/>
      <c r="DPC309" s="474"/>
      <c r="DPP309" s="474"/>
      <c r="DPQ309" s="474"/>
      <c r="DPR309" s="474"/>
      <c r="DQE309" s="474"/>
      <c r="DQF309" s="474"/>
      <c r="DQG309" s="474"/>
      <c r="DQT309" s="474"/>
      <c r="DQU309" s="474"/>
      <c r="DQV309" s="474"/>
      <c r="DRI309" s="474"/>
      <c r="DRJ309" s="474"/>
      <c r="DRK309" s="474"/>
      <c r="DRX309" s="474"/>
      <c r="DRY309" s="474"/>
      <c r="DRZ309" s="474"/>
      <c r="DSM309" s="474"/>
      <c r="DSN309" s="474"/>
      <c r="DSO309" s="474"/>
      <c r="DTB309" s="474"/>
      <c r="DTC309" s="474"/>
      <c r="DTD309" s="474"/>
      <c r="DTQ309" s="474"/>
      <c r="DTR309" s="474"/>
      <c r="DTS309" s="474"/>
      <c r="DUF309" s="474"/>
      <c r="DUG309" s="474"/>
      <c r="DUH309" s="474"/>
      <c r="DUU309" s="474"/>
      <c r="DUV309" s="474"/>
      <c r="DUW309" s="474"/>
      <c r="DVJ309" s="474"/>
      <c r="DVK309" s="474"/>
      <c r="DVL309" s="474"/>
      <c r="DVY309" s="474"/>
      <c r="DVZ309" s="474"/>
      <c r="DWA309" s="474"/>
      <c r="DWN309" s="474"/>
      <c r="DWO309" s="474"/>
      <c r="DWP309" s="474"/>
      <c r="DXC309" s="474"/>
      <c r="DXD309" s="474"/>
      <c r="DXE309" s="474"/>
      <c r="DXR309" s="474"/>
      <c r="DXS309" s="474"/>
      <c r="DXT309" s="474"/>
      <c r="DYG309" s="474"/>
      <c r="DYH309" s="474"/>
      <c r="DYI309" s="474"/>
      <c r="DYV309" s="474"/>
      <c r="DYW309" s="474"/>
      <c r="DYX309" s="474"/>
      <c r="DZK309" s="474"/>
      <c r="DZL309" s="474"/>
      <c r="DZM309" s="474"/>
      <c r="DZZ309" s="474"/>
      <c r="EAA309" s="474"/>
      <c r="EAB309" s="474"/>
      <c r="EAO309" s="474"/>
      <c r="EAP309" s="474"/>
      <c r="EAQ309" s="474"/>
      <c r="EBD309" s="474"/>
      <c r="EBE309" s="474"/>
      <c r="EBF309" s="474"/>
      <c r="EBS309" s="474"/>
      <c r="EBT309" s="474"/>
      <c r="EBU309" s="474"/>
      <c r="ECH309" s="474"/>
      <c r="ECI309" s="474"/>
      <c r="ECJ309" s="474"/>
      <c r="ECW309" s="474"/>
      <c r="ECX309" s="474"/>
      <c r="ECY309" s="474"/>
      <c r="EDL309" s="474"/>
      <c r="EDM309" s="474"/>
      <c r="EDN309" s="474"/>
      <c r="EEA309" s="474"/>
      <c r="EEB309" s="474"/>
      <c r="EEC309" s="474"/>
      <c r="EEP309" s="474"/>
      <c r="EEQ309" s="474"/>
      <c r="EER309" s="474"/>
      <c r="EFE309" s="474"/>
      <c r="EFF309" s="474"/>
      <c r="EFG309" s="474"/>
      <c r="EFT309" s="474"/>
      <c r="EFU309" s="474"/>
      <c r="EFV309" s="474"/>
      <c r="EGI309" s="474"/>
      <c r="EGJ309" s="474"/>
      <c r="EGK309" s="474"/>
      <c r="EGX309" s="474"/>
      <c r="EGY309" s="474"/>
      <c r="EGZ309" s="474"/>
      <c r="EHM309" s="474"/>
      <c r="EHN309" s="474"/>
      <c r="EHO309" s="474"/>
      <c r="EIB309" s="474"/>
      <c r="EIC309" s="474"/>
      <c r="EID309" s="474"/>
      <c r="EIQ309" s="474"/>
      <c r="EIR309" s="474"/>
      <c r="EIS309" s="474"/>
      <c r="EJF309" s="474"/>
      <c r="EJG309" s="474"/>
      <c r="EJH309" s="474"/>
      <c r="EJU309" s="474"/>
      <c r="EJV309" s="474"/>
      <c r="EJW309" s="474"/>
      <c r="EKJ309" s="474"/>
      <c r="EKK309" s="474"/>
      <c r="EKL309" s="474"/>
      <c r="EKY309" s="474"/>
      <c r="EKZ309" s="474"/>
      <c r="ELA309" s="474"/>
      <c r="ELN309" s="474"/>
      <c r="ELO309" s="474"/>
      <c r="ELP309" s="474"/>
      <c r="EMC309" s="474"/>
      <c r="EMD309" s="474"/>
      <c r="EME309" s="474"/>
      <c r="EMR309" s="474"/>
      <c r="EMS309" s="474"/>
      <c r="EMT309" s="474"/>
      <c r="ENG309" s="474"/>
      <c r="ENH309" s="474"/>
      <c r="ENI309" s="474"/>
      <c r="ENV309" s="474"/>
      <c r="ENW309" s="474"/>
      <c r="ENX309" s="474"/>
      <c r="EOK309" s="474"/>
      <c r="EOL309" s="474"/>
      <c r="EOM309" s="474"/>
      <c r="EOZ309" s="474"/>
      <c r="EPA309" s="474"/>
      <c r="EPB309" s="474"/>
      <c r="EPO309" s="474"/>
      <c r="EPP309" s="474"/>
      <c r="EPQ309" s="474"/>
      <c r="EQD309" s="474"/>
      <c r="EQE309" s="474"/>
      <c r="EQF309" s="474"/>
      <c r="EQS309" s="474"/>
      <c r="EQT309" s="474"/>
      <c r="EQU309" s="474"/>
      <c r="ERH309" s="474"/>
      <c r="ERI309" s="474"/>
      <c r="ERJ309" s="474"/>
      <c r="ERW309" s="474"/>
      <c r="ERX309" s="474"/>
      <c r="ERY309" s="474"/>
      <c r="ESL309" s="474"/>
      <c r="ESM309" s="474"/>
      <c r="ESN309" s="474"/>
      <c r="ETA309" s="474"/>
      <c r="ETB309" s="474"/>
      <c r="ETC309" s="474"/>
      <c r="ETP309" s="474"/>
      <c r="ETQ309" s="474"/>
      <c r="ETR309" s="474"/>
      <c r="EUE309" s="474"/>
      <c r="EUF309" s="474"/>
      <c r="EUG309" s="474"/>
      <c r="EUT309" s="474"/>
      <c r="EUU309" s="474"/>
      <c r="EUV309" s="474"/>
      <c r="EVI309" s="474"/>
      <c r="EVJ309" s="474"/>
      <c r="EVK309" s="474"/>
      <c r="EVX309" s="474"/>
      <c r="EVY309" s="474"/>
      <c r="EVZ309" s="474"/>
      <c r="EWM309" s="474"/>
      <c r="EWN309" s="474"/>
      <c r="EWO309" s="474"/>
      <c r="EXB309" s="474"/>
      <c r="EXC309" s="474"/>
      <c r="EXD309" s="474"/>
      <c r="EXQ309" s="474"/>
      <c r="EXR309" s="474"/>
      <c r="EXS309" s="474"/>
      <c r="EYF309" s="474"/>
      <c r="EYG309" s="474"/>
      <c r="EYH309" s="474"/>
      <c r="EYU309" s="474"/>
      <c r="EYV309" s="474"/>
      <c r="EYW309" s="474"/>
      <c r="EZJ309" s="474"/>
      <c r="EZK309" s="474"/>
      <c r="EZL309" s="474"/>
      <c r="EZY309" s="474"/>
      <c r="EZZ309" s="474"/>
      <c r="FAA309" s="474"/>
      <c r="FAN309" s="474"/>
      <c r="FAO309" s="474"/>
      <c r="FAP309" s="474"/>
      <c r="FBC309" s="474"/>
      <c r="FBD309" s="474"/>
      <c r="FBE309" s="474"/>
      <c r="FBR309" s="474"/>
      <c r="FBS309" s="474"/>
      <c r="FBT309" s="474"/>
      <c r="FCG309" s="474"/>
      <c r="FCH309" s="474"/>
      <c r="FCI309" s="474"/>
      <c r="FCV309" s="474"/>
      <c r="FCW309" s="474"/>
      <c r="FCX309" s="474"/>
      <c r="FDK309" s="474"/>
      <c r="FDL309" s="474"/>
      <c r="FDM309" s="474"/>
      <c r="FDZ309" s="474"/>
      <c r="FEA309" s="474"/>
      <c r="FEB309" s="474"/>
      <c r="FEO309" s="474"/>
      <c r="FEP309" s="474"/>
      <c r="FEQ309" s="474"/>
      <c r="FFD309" s="474"/>
      <c r="FFE309" s="474"/>
      <c r="FFF309" s="474"/>
      <c r="FFS309" s="474"/>
      <c r="FFT309" s="474"/>
      <c r="FFU309" s="474"/>
      <c r="FGH309" s="474"/>
      <c r="FGI309" s="474"/>
      <c r="FGJ309" s="474"/>
      <c r="FGW309" s="474"/>
      <c r="FGX309" s="474"/>
      <c r="FGY309" s="474"/>
      <c r="FHL309" s="474"/>
      <c r="FHM309" s="474"/>
      <c r="FHN309" s="474"/>
      <c r="FIA309" s="474"/>
      <c r="FIB309" s="474"/>
      <c r="FIC309" s="474"/>
      <c r="FIP309" s="474"/>
      <c r="FIQ309" s="474"/>
      <c r="FIR309" s="474"/>
      <c r="FJE309" s="474"/>
      <c r="FJF309" s="474"/>
      <c r="FJG309" s="474"/>
      <c r="FJT309" s="474"/>
      <c r="FJU309" s="474"/>
      <c r="FJV309" s="474"/>
      <c r="FKI309" s="474"/>
      <c r="FKJ309" s="474"/>
      <c r="FKK309" s="474"/>
      <c r="FKX309" s="474"/>
      <c r="FKY309" s="474"/>
      <c r="FKZ309" s="474"/>
      <c r="FLM309" s="474"/>
      <c r="FLN309" s="474"/>
      <c r="FLO309" s="474"/>
      <c r="FMB309" s="474"/>
      <c r="FMC309" s="474"/>
      <c r="FMD309" s="474"/>
      <c r="FMQ309" s="474"/>
      <c r="FMR309" s="474"/>
      <c r="FMS309" s="474"/>
      <c r="FNF309" s="474"/>
      <c r="FNG309" s="474"/>
      <c r="FNH309" s="474"/>
      <c r="FNU309" s="474"/>
      <c r="FNV309" s="474"/>
      <c r="FNW309" s="474"/>
      <c r="FOJ309" s="474"/>
      <c r="FOK309" s="474"/>
      <c r="FOL309" s="474"/>
      <c r="FOY309" s="474"/>
      <c r="FOZ309" s="474"/>
      <c r="FPA309" s="474"/>
      <c r="FPN309" s="474"/>
      <c r="FPO309" s="474"/>
      <c r="FPP309" s="474"/>
      <c r="FQC309" s="474"/>
      <c r="FQD309" s="474"/>
      <c r="FQE309" s="474"/>
      <c r="FQR309" s="474"/>
      <c r="FQS309" s="474"/>
      <c r="FQT309" s="474"/>
      <c r="FRG309" s="474"/>
      <c r="FRH309" s="474"/>
      <c r="FRI309" s="474"/>
      <c r="FRV309" s="474"/>
      <c r="FRW309" s="474"/>
      <c r="FRX309" s="474"/>
      <c r="FSK309" s="474"/>
      <c r="FSL309" s="474"/>
      <c r="FSM309" s="474"/>
      <c r="FSZ309" s="474"/>
      <c r="FTA309" s="474"/>
      <c r="FTB309" s="474"/>
      <c r="FTO309" s="474"/>
      <c r="FTP309" s="474"/>
      <c r="FTQ309" s="474"/>
      <c r="FUD309" s="474"/>
      <c r="FUE309" s="474"/>
      <c r="FUF309" s="474"/>
      <c r="FUS309" s="474"/>
      <c r="FUT309" s="474"/>
      <c r="FUU309" s="474"/>
      <c r="FVH309" s="474"/>
      <c r="FVI309" s="474"/>
      <c r="FVJ309" s="474"/>
      <c r="FVW309" s="474"/>
      <c r="FVX309" s="474"/>
      <c r="FVY309" s="474"/>
      <c r="FWL309" s="474"/>
      <c r="FWM309" s="474"/>
      <c r="FWN309" s="474"/>
      <c r="FXA309" s="474"/>
      <c r="FXB309" s="474"/>
      <c r="FXC309" s="474"/>
      <c r="FXP309" s="474"/>
      <c r="FXQ309" s="474"/>
      <c r="FXR309" s="474"/>
      <c r="FYE309" s="474"/>
      <c r="FYF309" s="474"/>
      <c r="FYG309" s="474"/>
      <c r="FYT309" s="474"/>
      <c r="FYU309" s="474"/>
      <c r="FYV309" s="474"/>
      <c r="FZI309" s="474"/>
      <c r="FZJ309" s="474"/>
      <c r="FZK309" s="474"/>
      <c r="FZX309" s="474"/>
      <c r="FZY309" s="474"/>
      <c r="FZZ309" s="474"/>
      <c r="GAM309" s="474"/>
      <c r="GAN309" s="474"/>
      <c r="GAO309" s="474"/>
      <c r="GBB309" s="474"/>
      <c r="GBC309" s="474"/>
      <c r="GBD309" s="474"/>
      <c r="GBQ309" s="474"/>
      <c r="GBR309" s="474"/>
      <c r="GBS309" s="474"/>
      <c r="GCF309" s="474"/>
      <c r="GCG309" s="474"/>
      <c r="GCH309" s="474"/>
      <c r="GCU309" s="474"/>
      <c r="GCV309" s="474"/>
      <c r="GCW309" s="474"/>
      <c r="GDJ309" s="474"/>
      <c r="GDK309" s="474"/>
      <c r="GDL309" s="474"/>
      <c r="GDY309" s="474"/>
      <c r="GDZ309" s="474"/>
      <c r="GEA309" s="474"/>
      <c r="GEN309" s="474"/>
      <c r="GEO309" s="474"/>
      <c r="GEP309" s="474"/>
      <c r="GFC309" s="474"/>
      <c r="GFD309" s="474"/>
      <c r="GFE309" s="474"/>
      <c r="GFR309" s="474"/>
      <c r="GFS309" s="474"/>
      <c r="GFT309" s="474"/>
      <c r="GGG309" s="474"/>
      <c r="GGH309" s="474"/>
      <c r="GGI309" s="474"/>
      <c r="GGV309" s="474"/>
      <c r="GGW309" s="474"/>
      <c r="GGX309" s="474"/>
      <c r="GHK309" s="474"/>
      <c r="GHL309" s="474"/>
      <c r="GHM309" s="474"/>
      <c r="GHZ309" s="474"/>
      <c r="GIA309" s="474"/>
      <c r="GIB309" s="474"/>
      <c r="GIO309" s="474"/>
      <c r="GIP309" s="474"/>
      <c r="GIQ309" s="474"/>
      <c r="GJD309" s="474"/>
      <c r="GJE309" s="474"/>
      <c r="GJF309" s="474"/>
      <c r="GJS309" s="474"/>
      <c r="GJT309" s="474"/>
      <c r="GJU309" s="474"/>
      <c r="GKH309" s="474"/>
      <c r="GKI309" s="474"/>
      <c r="GKJ309" s="474"/>
      <c r="GKW309" s="474"/>
      <c r="GKX309" s="474"/>
      <c r="GKY309" s="474"/>
      <c r="GLL309" s="474"/>
      <c r="GLM309" s="474"/>
      <c r="GLN309" s="474"/>
      <c r="GMA309" s="474"/>
      <c r="GMB309" s="474"/>
      <c r="GMC309" s="474"/>
      <c r="GMP309" s="474"/>
      <c r="GMQ309" s="474"/>
      <c r="GMR309" s="474"/>
      <c r="GNE309" s="474"/>
      <c r="GNF309" s="474"/>
      <c r="GNG309" s="474"/>
      <c r="GNT309" s="474"/>
      <c r="GNU309" s="474"/>
      <c r="GNV309" s="474"/>
      <c r="GOI309" s="474"/>
      <c r="GOJ309" s="474"/>
      <c r="GOK309" s="474"/>
      <c r="GOX309" s="474"/>
      <c r="GOY309" s="474"/>
      <c r="GOZ309" s="474"/>
      <c r="GPM309" s="474"/>
      <c r="GPN309" s="474"/>
      <c r="GPO309" s="474"/>
      <c r="GQB309" s="474"/>
      <c r="GQC309" s="474"/>
      <c r="GQD309" s="474"/>
      <c r="GQQ309" s="474"/>
      <c r="GQR309" s="474"/>
      <c r="GQS309" s="474"/>
      <c r="GRF309" s="474"/>
      <c r="GRG309" s="474"/>
      <c r="GRH309" s="474"/>
      <c r="GRU309" s="474"/>
      <c r="GRV309" s="474"/>
      <c r="GRW309" s="474"/>
      <c r="GSJ309" s="474"/>
      <c r="GSK309" s="474"/>
      <c r="GSL309" s="474"/>
      <c r="GSY309" s="474"/>
      <c r="GSZ309" s="474"/>
      <c r="GTA309" s="474"/>
      <c r="GTN309" s="474"/>
      <c r="GTO309" s="474"/>
      <c r="GTP309" s="474"/>
      <c r="GUC309" s="474"/>
      <c r="GUD309" s="474"/>
      <c r="GUE309" s="474"/>
      <c r="GUR309" s="474"/>
      <c r="GUS309" s="474"/>
      <c r="GUT309" s="474"/>
      <c r="GVG309" s="474"/>
      <c r="GVH309" s="474"/>
      <c r="GVI309" s="474"/>
      <c r="GVV309" s="474"/>
      <c r="GVW309" s="474"/>
      <c r="GVX309" s="474"/>
      <c r="GWK309" s="474"/>
      <c r="GWL309" s="474"/>
      <c r="GWM309" s="474"/>
      <c r="GWZ309" s="474"/>
      <c r="GXA309" s="474"/>
      <c r="GXB309" s="474"/>
      <c r="GXO309" s="474"/>
      <c r="GXP309" s="474"/>
      <c r="GXQ309" s="474"/>
      <c r="GYD309" s="474"/>
      <c r="GYE309" s="474"/>
      <c r="GYF309" s="474"/>
      <c r="GYS309" s="474"/>
      <c r="GYT309" s="474"/>
      <c r="GYU309" s="474"/>
      <c r="GZH309" s="474"/>
      <c r="GZI309" s="474"/>
      <c r="GZJ309" s="474"/>
      <c r="GZW309" s="474"/>
      <c r="GZX309" s="474"/>
      <c r="GZY309" s="474"/>
      <c r="HAL309" s="474"/>
      <c r="HAM309" s="474"/>
      <c r="HAN309" s="474"/>
      <c r="HBA309" s="474"/>
      <c r="HBB309" s="474"/>
      <c r="HBC309" s="474"/>
      <c r="HBP309" s="474"/>
      <c r="HBQ309" s="474"/>
      <c r="HBR309" s="474"/>
      <c r="HCE309" s="474"/>
      <c r="HCF309" s="474"/>
      <c r="HCG309" s="474"/>
      <c r="HCT309" s="474"/>
      <c r="HCU309" s="474"/>
      <c r="HCV309" s="474"/>
      <c r="HDI309" s="474"/>
      <c r="HDJ309" s="474"/>
      <c r="HDK309" s="474"/>
      <c r="HDX309" s="474"/>
      <c r="HDY309" s="474"/>
      <c r="HDZ309" s="474"/>
      <c r="HEM309" s="474"/>
      <c r="HEN309" s="474"/>
      <c r="HEO309" s="474"/>
      <c r="HFB309" s="474"/>
      <c r="HFC309" s="474"/>
      <c r="HFD309" s="474"/>
      <c r="HFQ309" s="474"/>
      <c r="HFR309" s="474"/>
      <c r="HFS309" s="474"/>
      <c r="HGF309" s="474"/>
      <c r="HGG309" s="474"/>
      <c r="HGH309" s="474"/>
      <c r="HGU309" s="474"/>
      <c r="HGV309" s="474"/>
      <c r="HGW309" s="474"/>
      <c r="HHJ309" s="474"/>
      <c r="HHK309" s="474"/>
      <c r="HHL309" s="474"/>
      <c r="HHY309" s="474"/>
      <c r="HHZ309" s="474"/>
      <c r="HIA309" s="474"/>
      <c r="HIN309" s="474"/>
      <c r="HIO309" s="474"/>
      <c r="HIP309" s="474"/>
      <c r="HJC309" s="474"/>
      <c r="HJD309" s="474"/>
      <c r="HJE309" s="474"/>
      <c r="HJR309" s="474"/>
      <c r="HJS309" s="474"/>
      <c r="HJT309" s="474"/>
      <c r="HKG309" s="474"/>
      <c r="HKH309" s="474"/>
      <c r="HKI309" s="474"/>
      <c r="HKV309" s="474"/>
      <c r="HKW309" s="474"/>
      <c r="HKX309" s="474"/>
      <c r="HLK309" s="474"/>
      <c r="HLL309" s="474"/>
      <c r="HLM309" s="474"/>
      <c r="HLZ309" s="474"/>
      <c r="HMA309" s="474"/>
      <c r="HMB309" s="474"/>
      <c r="HMO309" s="474"/>
      <c r="HMP309" s="474"/>
      <c r="HMQ309" s="474"/>
      <c r="HND309" s="474"/>
      <c r="HNE309" s="474"/>
      <c r="HNF309" s="474"/>
      <c r="HNS309" s="474"/>
      <c r="HNT309" s="474"/>
      <c r="HNU309" s="474"/>
      <c r="HOH309" s="474"/>
      <c r="HOI309" s="474"/>
      <c r="HOJ309" s="474"/>
      <c r="HOW309" s="474"/>
      <c r="HOX309" s="474"/>
      <c r="HOY309" s="474"/>
      <c r="HPL309" s="474"/>
      <c r="HPM309" s="474"/>
      <c r="HPN309" s="474"/>
      <c r="HQA309" s="474"/>
      <c r="HQB309" s="474"/>
      <c r="HQC309" s="474"/>
      <c r="HQP309" s="474"/>
      <c r="HQQ309" s="474"/>
      <c r="HQR309" s="474"/>
      <c r="HRE309" s="474"/>
      <c r="HRF309" s="474"/>
      <c r="HRG309" s="474"/>
      <c r="HRT309" s="474"/>
      <c r="HRU309" s="474"/>
      <c r="HRV309" s="474"/>
      <c r="HSI309" s="474"/>
      <c r="HSJ309" s="474"/>
      <c r="HSK309" s="474"/>
      <c r="HSX309" s="474"/>
      <c r="HSY309" s="474"/>
      <c r="HSZ309" s="474"/>
      <c r="HTM309" s="474"/>
      <c r="HTN309" s="474"/>
      <c r="HTO309" s="474"/>
      <c r="HUB309" s="474"/>
      <c r="HUC309" s="474"/>
      <c r="HUD309" s="474"/>
      <c r="HUQ309" s="474"/>
      <c r="HUR309" s="474"/>
      <c r="HUS309" s="474"/>
      <c r="HVF309" s="474"/>
      <c r="HVG309" s="474"/>
      <c r="HVH309" s="474"/>
      <c r="HVU309" s="474"/>
      <c r="HVV309" s="474"/>
      <c r="HVW309" s="474"/>
      <c r="HWJ309" s="474"/>
      <c r="HWK309" s="474"/>
      <c r="HWL309" s="474"/>
      <c r="HWY309" s="474"/>
      <c r="HWZ309" s="474"/>
      <c r="HXA309" s="474"/>
      <c r="HXN309" s="474"/>
      <c r="HXO309" s="474"/>
      <c r="HXP309" s="474"/>
      <c r="HYC309" s="474"/>
      <c r="HYD309" s="474"/>
      <c r="HYE309" s="474"/>
      <c r="HYR309" s="474"/>
      <c r="HYS309" s="474"/>
      <c r="HYT309" s="474"/>
      <c r="HZG309" s="474"/>
      <c r="HZH309" s="474"/>
      <c r="HZI309" s="474"/>
      <c r="HZV309" s="474"/>
      <c r="HZW309" s="474"/>
      <c r="HZX309" s="474"/>
      <c r="IAK309" s="474"/>
      <c r="IAL309" s="474"/>
      <c r="IAM309" s="474"/>
      <c r="IAZ309" s="474"/>
      <c r="IBA309" s="474"/>
      <c r="IBB309" s="474"/>
      <c r="IBO309" s="474"/>
      <c r="IBP309" s="474"/>
      <c r="IBQ309" s="474"/>
      <c r="ICD309" s="474"/>
      <c r="ICE309" s="474"/>
      <c r="ICF309" s="474"/>
      <c r="ICS309" s="474"/>
      <c r="ICT309" s="474"/>
      <c r="ICU309" s="474"/>
      <c r="IDH309" s="474"/>
      <c r="IDI309" s="474"/>
      <c r="IDJ309" s="474"/>
      <c r="IDW309" s="474"/>
      <c r="IDX309" s="474"/>
      <c r="IDY309" s="474"/>
      <c r="IEL309" s="474"/>
      <c r="IEM309" s="474"/>
      <c r="IEN309" s="474"/>
      <c r="IFA309" s="474"/>
      <c r="IFB309" s="474"/>
      <c r="IFC309" s="474"/>
      <c r="IFP309" s="474"/>
      <c r="IFQ309" s="474"/>
      <c r="IFR309" s="474"/>
      <c r="IGE309" s="474"/>
      <c r="IGF309" s="474"/>
      <c r="IGG309" s="474"/>
      <c r="IGT309" s="474"/>
      <c r="IGU309" s="474"/>
      <c r="IGV309" s="474"/>
      <c r="IHI309" s="474"/>
      <c r="IHJ309" s="474"/>
      <c r="IHK309" s="474"/>
      <c r="IHX309" s="474"/>
      <c r="IHY309" s="474"/>
      <c r="IHZ309" s="474"/>
      <c r="IIM309" s="474"/>
      <c r="IIN309" s="474"/>
      <c r="IIO309" s="474"/>
      <c r="IJB309" s="474"/>
      <c r="IJC309" s="474"/>
      <c r="IJD309" s="474"/>
      <c r="IJQ309" s="474"/>
      <c r="IJR309" s="474"/>
      <c r="IJS309" s="474"/>
      <c r="IKF309" s="474"/>
      <c r="IKG309" s="474"/>
      <c r="IKH309" s="474"/>
      <c r="IKU309" s="474"/>
      <c r="IKV309" s="474"/>
      <c r="IKW309" s="474"/>
      <c r="ILJ309" s="474"/>
      <c r="ILK309" s="474"/>
      <c r="ILL309" s="474"/>
      <c r="ILY309" s="474"/>
      <c r="ILZ309" s="474"/>
      <c r="IMA309" s="474"/>
      <c r="IMN309" s="474"/>
      <c r="IMO309" s="474"/>
      <c r="IMP309" s="474"/>
      <c r="INC309" s="474"/>
      <c r="IND309" s="474"/>
      <c r="INE309" s="474"/>
      <c r="INR309" s="474"/>
      <c r="INS309" s="474"/>
      <c r="INT309" s="474"/>
      <c r="IOG309" s="474"/>
      <c r="IOH309" s="474"/>
      <c r="IOI309" s="474"/>
      <c r="IOV309" s="474"/>
      <c r="IOW309" s="474"/>
      <c r="IOX309" s="474"/>
      <c r="IPK309" s="474"/>
      <c r="IPL309" s="474"/>
      <c r="IPM309" s="474"/>
      <c r="IPZ309" s="474"/>
      <c r="IQA309" s="474"/>
      <c r="IQB309" s="474"/>
      <c r="IQO309" s="474"/>
      <c r="IQP309" s="474"/>
      <c r="IQQ309" s="474"/>
      <c r="IRD309" s="474"/>
      <c r="IRE309" s="474"/>
      <c r="IRF309" s="474"/>
      <c r="IRS309" s="474"/>
      <c r="IRT309" s="474"/>
      <c r="IRU309" s="474"/>
      <c r="ISH309" s="474"/>
      <c r="ISI309" s="474"/>
      <c r="ISJ309" s="474"/>
      <c r="ISW309" s="474"/>
      <c r="ISX309" s="474"/>
      <c r="ISY309" s="474"/>
      <c r="ITL309" s="474"/>
      <c r="ITM309" s="474"/>
      <c r="ITN309" s="474"/>
      <c r="IUA309" s="474"/>
      <c r="IUB309" s="474"/>
      <c r="IUC309" s="474"/>
      <c r="IUP309" s="474"/>
      <c r="IUQ309" s="474"/>
      <c r="IUR309" s="474"/>
      <c r="IVE309" s="474"/>
      <c r="IVF309" s="474"/>
      <c r="IVG309" s="474"/>
      <c r="IVT309" s="474"/>
      <c r="IVU309" s="474"/>
      <c r="IVV309" s="474"/>
      <c r="IWI309" s="474"/>
      <c r="IWJ309" s="474"/>
      <c r="IWK309" s="474"/>
      <c r="IWX309" s="474"/>
      <c r="IWY309" s="474"/>
      <c r="IWZ309" s="474"/>
      <c r="IXM309" s="474"/>
      <c r="IXN309" s="474"/>
      <c r="IXO309" s="474"/>
      <c r="IYB309" s="474"/>
      <c r="IYC309" s="474"/>
      <c r="IYD309" s="474"/>
      <c r="IYQ309" s="474"/>
      <c r="IYR309" s="474"/>
      <c r="IYS309" s="474"/>
      <c r="IZF309" s="474"/>
      <c r="IZG309" s="474"/>
      <c r="IZH309" s="474"/>
      <c r="IZU309" s="474"/>
      <c r="IZV309" s="474"/>
      <c r="IZW309" s="474"/>
      <c r="JAJ309" s="474"/>
      <c r="JAK309" s="474"/>
      <c r="JAL309" s="474"/>
      <c r="JAY309" s="474"/>
      <c r="JAZ309" s="474"/>
      <c r="JBA309" s="474"/>
      <c r="JBN309" s="474"/>
      <c r="JBO309" s="474"/>
      <c r="JBP309" s="474"/>
      <c r="JCC309" s="474"/>
      <c r="JCD309" s="474"/>
      <c r="JCE309" s="474"/>
      <c r="JCR309" s="474"/>
      <c r="JCS309" s="474"/>
      <c r="JCT309" s="474"/>
      <c r="JDG309" s="474"/>
      <c r="JDH309" s="474"/>
      <c r="JDI309" s="474"/>
      <c r="JDV309" s="474"/>
      <c r="JDW309" s="474"/>
      <c r="JDX309" s="474"/>
      <c r="JEK309" s="474"/>
      <c r="JEL309" s="474"/>
      <c r="JEM309" s="474"/>
      <c r="JEZ309" s="474"/>
      <c r="JFA309" s="474"/>
      <c r="JFB309" s="474"/>
      <c r="JFO309" s="474"/>
      <c r="JFP309" s="474"/>
      <c r="JFQ309" s="474"/>
      <c r="JGD309" s="474"/>
      <c r="JGE309" s="474"/>
      <c r="JGF309" s="474"/>
      <c r="JGS309" s="474"/>
      <c r="JGT309" s="474"/>
      <c r="JGU309" s="474"/>
      <c r="JHH309" s="474"/>
      <c r="JHI309" s="474"/>
      <c r="JHJ309" s="474"/>
      <c r="JHW309" s="474"/>
      <c r="JHX309" s="474"/>
      <c r="JHY309" s="474"/>
      <c r="JIL309" s="474"/>
      <c r="JIM309" s="474"/>
      <c r="JIN309" s="474"/>
      <c r="JJA309" s="474"/>
      <c r="JJB309" s="474"/>
      <c r="JJC309" s="474"/>
      <c r="JJP309" s="474"/>
      <c r="JJQ309" s="474"/>
      <c r="JJR309" s="474"/>
      <c r="JKE309" s="474"/>
      <c r="JKF309" s="474"/>
      <c r="JKG309" s="474"/>
      <c r="JKT309" s="474"/>
      <c r="JKU309" s="474"/>
      <c r="JKV309" s="474"/>
      <c r="JLI309" s="474"/>
      <c r="JLJ309" s="474"/>
      <c r="JLK309" s="474"/>
      <c r="JLX309" s="474"/>
      <c r="JLY309" s="474"/>
      <c r="JLZ309" s="474"/>
      <c r="JMM309" s="474"/>
      <c r="JMN309" s="474"/>
      <c r="JMO309" s="474"/>
      <c r="JNB309" s="474"/>
      <c r="JNC309" s="474"/>
      <c r="JND309" s="474"/>
      <c r="JNQ309" s="474"/>
      <c r="JNR309" s="474"/>
      <c r="JNS309" s="474"/>
      <c r="JOF309" s="474"/>
      <c r="JOG309" s="474"/>
      <c r="JOH309" s="474"/>
      <c r="JOU309" s="474"/>
      <c r="JOV309" s="474"/>
      <c r="JOW309" s="474"/>
      <c r="JPJ309" s="474"/>
      <c r="JPK309" s="474"/>
      <c r="JPL309" s="474"/>
      <c r="JPY309" s="474"/>
      <c r="JPZ309" s="474"/>
      <c r="JQA309" s="474"/>
      <c r="JQN309" s="474"/>
      <c r="JQO309" s="474"/>
      <c r="JQP309" s="474"/>
      <c r="JRC309" s="474"/>
      <c r="JRD309" s="474"/>
      <c r="JRE309" s="474"/>
      <c r="JRR309" s="474"/>
      <c r="JRS309" s="474"/>
      <c r="JRT309" s="474"/>
      <c r="JSG309" s="474"/>
      <c r="JSH309" s="474"/>
      <c r="JSI309" s="474"/>
      <c r="JSV309" s="474"/>
      <c r="JSW309" s="474"/>
      <c r="JSX309" s="474"/>
      <c r="JTK309" s="474"/>
      <c r="JTL309" s="474"/>
      <c r="JTM309" s="474"/>
      <c r="JTZ309" s="474"/>
      <c r="JUA309" s="474"/>
      <c r="JUB309" s="474"/>
      <c r="JUO309" s="474"/>
      <c r="JUP309" s="474"/>
      <c r="JUQ309" s="474"/>
      <c r="JVD309" s="474"/>
      <c r="JVE309" s="474"/>
      <c r="JVF309" s="474"/>
      <c r="JVS309" s="474"/>
      <c r="JVT309" s="474"/>
      <c r="JVU309" s="474"/>
      <c r="JWH309" s="474"/>
      <c r="JWI309" s="474"/>
      <c r="JWJ309" s="474"/>
      <c r="JWW309" s="474"/>
      <c r="JWX309" s="474"/>
      <c r="JWY309" s="474"/>
      <c r="JXL309" s="474"/>
      <c r="JXM309" s="474"/>
      <c r="JXN309" s="474"/>
      <c r="JYA309" s="474"/>
      <c r="JYB309" s="474"/>
      <c r="JYC309" s="474"/>
      <c r="JYP309" s="474"/>
      <c r="JYQ309" s="474"/>
      <c r="JYR309" s="474"/>
      <c r="JZE309" s="474"/>
      <c r="JZF309" s="474"/>
      <c r="JZG309" s="474"/>
      <c r="JZT309" s="474"/>
      <c r="JZU309" s="474"/>
      <c r="JZV309" s="474"/>
      <c r="KAI309" s="474"/>
      <c r="KAJ309" s="474"/>
      <c r="KAK309" s="474"/>
      <c r="KAX309" s="474"/>
      <c r="KAY309" s="474"/>
      <c r="KAZ309" s="474"/>
      <c r="KBM309" s="474"/>
      <c r="KBN309" s="474"/>
      <c r="KBO309" s="474"/>
      <c r="KCB309" s="474"/>
      <c r="KCC309" s="474"/>
      <c r="KCD309" s="474"/>
      <c r="KCQ309" s="474"/>
      <c r="KCR309" s="474"/>
      <c r="KCS309" s="474"/>
      <c r="KDF309" s="474"/>
      <c r="KDG309" s="474"/>
      <c r="KDH309" s="474"/>
      <c r="KDU309" s="474"/>
      <c r="KDV309" s="474"/>
      <c r="KDW309" s="474"/>
      <c r="KEJ309" s="474"/>
      <c r="KEK309" s="474"/>
      <c r="KEL309" s="474"/>
      <c r="KEY309" s="474"/>
      <c r="KEZ309" s="474"/>
      <c r="KFA309" s="474"/>
      <c r="KFN309" s="474"/>
      <c r="KFO309" s="474"/>
      <c r="KFP309" s="474"/>
      <c r="KGC309" s="474"/>
      <c r="KGD309" s="474"/>
      <c r="KGE309" s="474"/>
      <c r="KGR309" s="474"/>
      <c r="KGS309" s="474"/>
      <c r="KGT309" s="474"/>
      <c r="KHG309" s="474"/>
      <c r="KHH309" s="474"/>
      <c r="KHI309" s="474"/>
      <c r="KHV309" s="474"/>
      <c r="KHW309" s="474"/>
      <c r="KHX309" s="474"/>
      <c r="KIK309" s="474"/>
      <c r="KIL309" s="474"/>
      <c r="KIM309" s="474"/>
      <c r="KIZ309" s="474"/>
      <c r="KJA309" s="474"/>
      <c r="KJB309" s="474"/>
      <c r="KJO309" s="474"/>
      <c r="KJP309" s="474"/>
      <c r="KJQ309" s="474"/>
      <c r="KKD309" s="474"/>
      <c r="KKE309" s="474"/>
      <c r="KKF309" s="474"/>
      <c r="KKS309" s="474"/>
      <c r="KKT309" s="474"/>
      <c r="KKU309" s="474"/>
      <c r="KLH309" s="474"/>
      <c r="KLI309" s="474"/>
      <c r="KLJ309" s="474"/>
      <c r="KLW309" s="474"/>
      <c r="KLX309" s="474"/>
      <c r="KLY309" s="474"/>
      <c r="KML309" s="474"/>
      <c r="KMM309" s="474"/>
      <c r="KMN309" s="474"/>
      <c r="KNA309" s="474"/>
      <c r="KNB309" s="474"/>
      <c r="KNC309" s="474"/>
      <c r="KNP309" s="474"/>
      <c r="KNQ309" s="474"/>
      <c r="KNR309" s="474"/>
      <c r="KOE309" s="474"/>
      <c r="KOF309" s="474"/>
      <c r="KOG309" s="474"/>
      <c r="KOT309" s="474"/>
      <c r="KOU309" s="474"/>
      <c r="KOV309" s="474"/>
      <c r="KPI309" s="474"/>
      <c r="KPJ309" s="474"/>
      <c r="KPK309" s="474"/>
      <c r="KPX309" s="474"/>
      <c r="KPY309" s="474"/>
      <c r="KPZ309" s="474"/>
      <c r="KQM309" s="474"/>
      <c r="KQN309" s="474"/>
      <c r="KQO309" s="474"/>
      <c r="KRB309" s="474"/>
      <c r="KRC309" s="474"/>
      <c r="KRD309" s="474"/>
      <c r="KRQ309" s="474"/>
      <c r="KRR309" s="474"/>
      <c r="KRS309" s="474"/>
      <c r="KSF309" s="474"/>
      <c r="KSG309" s="474"/>
      <c r="KSH309" s="474"/>
      <c r="KSU309" s="474"/>
      <c r="KSV309" s="474"/>
      <c r="KSW309" s="474"/>
      <c r="KTJ309" s="474"/>
      <c r="KTK309" s="474"/>
      <c r="KTL309" s="474"/>
      <c r="KTY309" s="474"/>
      <c r="KTZ309" s="474"/>
      <c r="KUA309" s="474"/>
      <c r="KUN309" s="474"/>
      <c r="KUO309" s="474"/>
      <c r="KUP309" s="474"/>
      <c r="KVC309" s="474"/>
      <c r="KVD309" s="474"/>
      <c r="KVE309" s="474"/>
      <c r="KVR309" s="474"/>
      <c r="KVS309" s="474"/>
      <c r="KVT309" s="474"/>
      <c r="KWG309" s="474"/>
      <c r="KWH309" s="474"/>
      <c r="KWI309" s="474"/>
      <c r="KWV309" s="474"/>
      <c r="KWW309" s="474"/>
      <c r="KWX309" s="474"/>
      <c r="KXK309" s="474"/>
      <c r="KXL309" s="474"/>
      <c r="KXM309" s="474"/>
      <c r="KXZ309" s="474"/>
      <c r="KYA309" s="474"/>
      <c r="KYB309" s="474"/>
      <c r="KYO309" s="474"/>
      <c r="KYP309" s="474"/>
      <c r="KYQ309" s="474"/>
      <c r="KZD309" s="474"/>
      <c r="KZE309" s="474"/>
      <c r="KZF309" s="474"/>
      <c r="KZS309" s="474"/>
      <c r="KZT309" s="474"/>
      <c r="KZU309" s="474"/>
      <c r="LAH309" s="474"/>
      <c r="LAI309" s="474"/>
      <c r="LAJ309" s="474"/>
      <c r="LAW309" s="474"/>
      <c r="LAX309" s="474"/>
      <c r="LAY309" s="474"/>
      <c r="LBL309" s="474"/>
      <c r="LBM309" s="474"/>
      <c r="LBN309" s="474"/>
      <c r="LCA309" s="474"/>
      <c r="LCB309" s="474"/>
      <c r="LCC309" s="474"/>
      <c r="LCP309" s="474"/>
      <c r="LCQ309" s="474"/>
      <c r="LCR309" s="474"/>
      <c r="LDE309" s="474"/>
      <c r="LDF309" s="474"/>
      <c r="LDG309" s="474"/>
      <c r="LDT309" s="474"/>
      <c r="LDU309" s="474"/>
      <c r="LDV309" s="474"/>
      <c r="LEI309" s="474"/>
      <c r="LEJ309" s="474"/>
      <c r="LEK309" s="474"/>
      <c r="LEX309" s="474"/>
      <c r="LEY309" s="474"/>
      <c r="LEZ309" s="474"/>
      <c r="LFM309" s="474"/>
      <c r="LFN309" s="474"/>
      <c r="LFO309" s="474"/>
      <c r="LGB309" s="474"/>
      <c r="LGC309" s="474"/>
      <c r="LGD309" s="474"/>
      <c r="LGQ309" s="474"/>
      <c r="LGR309" s="474"/>
      <c r="LGS309" s="474"/>
      <c r="LHF309" s="474"/>
      <c r="LHG309" s="474"/>
      <c r="LHH309" s="474"/>
      <c r="LHU309" s="474"/>
      <c r="LHV309" s="474"/>
      <c r="LHW309" s="474"/>
      <c r="LIJ309" s="474"/>
      <c r="LIK309" s="474"/>
      <c r="LIL309" s="474"/>
      <c r="LIY309" s="474"/>
      <c r="LIZ309" s="474"/>
      <c r="LJA309" s="474"/>
      <c r="LJN309" s="474"/>
      <c r="LJO309" s="474"/>
      <c r="LJP309" s="474"/>
      <c r="LKC309" s="474"/>
      <c r="LKD309" s="474"/>
      <c r="LKE309" s="474"/>
      <c r="LKR309" s="474"/>
      <c r="LKS309" s="474"/>
      <c r="LKT309" s="474"/>
      <c r="LLG309" s="474"/>
      <c r="LLH309" s="474"/>
      <c r="LLI309" s="474"/>
      <c r="LLV309" s="474"/>
      <c r="LLW309" s="474"/>
      <c r="LLX309" s="474"/>
      <c r="LMK309" s="474"/>
      <c r="LML309" s="474"/>
      <c r="LMM309" s="474"/>
      <c r="LMZ309" s="474"/>
      <c r="LNA309" s="474"/>
      <c r="LNB309" s="474"/>
      <c r="LNO309" s="474"/>
      <c r="LNP309" s="474"/>
      <c r="LNQ309" s="474"/>
      <c r="LOD309" s="474"/>
      <c r="LOE309" s="474"/>
      <c r="LOF309" s="474"/>
      <c r="LOS309" s="474"/>
      <c r="LOT309" s="474"/>
      <c r="LOU309" s="474"/>
      <c r="LPH309" s="474"/>
      <c r="LPI309" s="474"/>
      <c r="LPJ309" s="474"/>
      <c r="LPW309" s="474"/>
      <c r="LPX309" s="474"/>
      <c r="LPY309" s="474"/>
      <c r="LQL309" s="474"/>
      <c r="LQM309" s="474"/>
      <c r="LQN309" s="474"/>
      <c r="LRA309" s="474"/>
      <c r="LRB309" s="474"/>
      <c r="LRC309" s="474"/>
      <c r="LRP309" s="474"/>
      <c r="LRQ309" s="474"/>
      <c r="LRR309" s="474"/>
      <c r="LSE309" s="474"/>
      <c r="LSF309" s="474"/>
      <c r="LSG309" s="474"/>
      <c r="LST309" s="474"/>
      <c r="LSU309" s="474"/>
      <c r="LSV309" s="474"/>
      <c r="LTI309" s="474"/>
      <c r="LTJ309" s="474"/>
      <c r="LTK309" s="474"/>
      <c r="LTX309" s="474"/>
      <c r="LTY309" s="474"/>
      <c r="LTZ309" s="474"/>
      <c r="LUM309" s="474"/>
      <c r="LUN309" s="474"/>
      <c r="LUO309" s="474"/>
      <c r="LVB309" s="474"/>
      <c r="LVC309" s="474"/>
      <c r="LVD309" s="474"/>
      <c r="LVQ309" s="474"/>
      <c r="LVR309" s="474"/>
      <c r="LVS309" s="474"/>
      <c r="LWF309" s="474"/>
      <c r="LWG309" s="474"/>
      <c r="LWH309" s="474"/>
      <c r="LWU309" s="474"/>
      <c r="LWV309" s="474"/>
      <c r="LWW309" s="474"/>
      <c r="LXJ309" s="474"/>
      <c r="LXK309" s="474"/>
      <c r="LXL309" s="474"/>
      <c r="LXY309" s="474"/>
      <c r="LXZ309" s="474"/>
      <c r="LYA309" s="474"/>
      <c r="LYN309" s="474"/>
      <c r="LYO309" s="474"/>
      <c r="LYP309" s="474"/>
      <c r="LZC309" s="474"/>
      <c r="LZD309" s="474"/>
      <c r="LZE309" s="474"/>
      <c r="LZR309" s="474"/>
      <c r="LZS309" s="474"/>
      <c r="LZT309" s="474"/>
      <c r="MAG309" s="474"/>
      <c r="MAH309" s="474"/>
      <c r="MAI309" s="474"/>
      <c r="MAV309" s="474"/>
      <c r="MAW309" s="474"/>
      <c r="MAX309" s="474"/>
      <c r="MBK309" s="474"/>
      <c r="MBL309" s="474"/>
      <c r="MBM309" s="474"/>
      <c r="MBZ309" s="474"/>
      <c r="MCA309" s="474"/>
      <c r="MCB309" s="474"/>
      <c r="MCO309" s="474"/>
      <c r="MCP309" s="474"/>
      <c r="MCQ309" s="474"/>
      <c r="MDD309" s="474"/>
      <c r="MDE309" s="474"/>
      <c r="MDF309" s="474"/>
      <c r="MDS309" s="474"/>
      <c r="MDT309" s="474"/>
      <c r="MDU309" s="474"/>
      <c r="MEH309" s="474"/>
      <c r="MEI309" s="474"/>
      <c r="MEJ309" s="474"/>
      <c r="MEW309" s="474"/>
      <c r="MEX309" s="474"/>
      <c r="MEY309" s="474"/>
      <c r="MFL309" s="474"/>
      <c r="MFM309" s="474"/>
      <c r="MFN309" s="474"/>
      <c r="MGA309" s="474"/>
      <c r="MGB309" s="474"/>
      <c r="MGC309" s="474"/>
      <c r="MGP309" s="474"/>
      <c r="MGQ309" s="474"/>
      <c r="MGR309" s="474"/>
      <c r="MHE309" s="474"/>
      <c r="MHF309" s="474"/>
      <c r="MHG309" s="474"/>
      <c r="MHT309" s="474"/>
      <c r="MHU309" s="474"/>
      <c r="MHV309" s="474"/>
      <c r="MII309" s="474"/>
      <c r="MIJ309" s="474"/>
      <c r="MIK309" s="474"/>
      <c r="MIX309" s="474"/>
      <c r="MIY309" s="474"/>
      <c r="MIZ309" s="474"/>
      <c r="MJM309" s="474"/>
      <c r="MJN309" s="474"/>
      <c r="MJO309" s="474"/>
      <c r="MKB309" s="474"/>
      <c r="MKC309" s="474"/>
      <c r="MKD309" s="474"/>
      <c r="MKQ309" s="474"/>
      <c r="MKR309" s="474"/>
      <c r="MKS309" s="474"/>
      <c r="MLF309" s="474"/>
      <c r="MLG309" s="474"/>
      <c r="MLH309" s="474"/>
      <c r="MLU309" s="474"/>
      <c r="MLV309" s="474"/>
      <c r="MLW309" s="474"/>
      <c r="MMJ309" s="474"/>
      <c r="MMK309" s="474"/>
      <c r="MML309" s="474"/>
      <c r="MMY309" s="474"/>
      <c r="MMZ309" s="474"/>
      <c r="MNA309" s="474"/>
      <c r="MNN309" s="474"/>
      <c r="MNO309" s="474"/>
      <c r="MNP309" s="474"/>
      <c r="MOC309" s="474"/>
      <c r="MOD309" s="474"/>
      <c r="MOE309" s="474"/>
      <c r="MOR309" s="474"/>
      <c r="MOS309" s="474"/>
      <c r="MOT309" s="474"/>
      <c r="MPG309" s="474"/>
      <c r="MPH309" s="474"/>
      <c r="MPI309" s="474"/>
      <c r="MPV309" s="474"/>
      <c r="MPW309" s="474"/>
      <c r="MPX309" s="474"/>
      <c r="MQK309" s="474"/>
      <c r="MQL309" s="474"/>
      <c r="MQM309" s="474"/>
      <c r="MQZ309" s="474"/>
      <c r="MRA309" s="474"/>
      <c r="MRB309" s="474"/>
      <c r="MRO309" s="474"/>
      <c r="MRP309" s="474"/>
      <c r="MRQ309" s="474"/>
      <c r="MSD309" s="474"/>
      <c r="MSE309" s="474"/>
      <c r="MSF309" s="474"/>
      <c r="MSS309" s="474"/>
      <c r="MST309" s="474"/>
      <c r="MSU309" s="474"/>
      <c r="MTH309" s="474"/>
      <c r="MTI309" s="474"/>
      <c r="MTJ309" s="474"/>
      <c r="MTW309" s="474"/>
      <c r="MTX309" s="474"/>
      <c r="MTY309" s="474"/>
      <c r="MUL309" s="474"/>
      <c r="MUM309" s="474"/>
      <c r="MUN309" s="474"/>
      <c r="MVA309" s="474"/>
      <c r="MVB309" s="474"/>
      <c r="MVC309" s="474"/>
      <c r="MVP309" s="474"/>
      <c r="MVQ309" s="474"/>
      <c r="MVR309" s="474"/>
      <c r="MWE309" s="474"/>
      <c r="MWF309" s="474"/>
      <c r="MWG309" s="474"/>
      <c r="MWT309" s="474"/>
      <c r="MWU309" s="474"/>
      <c r="MWV309" s="474"/>
      <c r="MXI309" s="474"/>
      <c r="MXJ309" s="474"/>
      <c r="MXK309" s="474"/>
      <c r="MXX309" s="474"/>
      <c r="MXY309" s="474"/>
      <c r="MXZ309" s="474"/>
      <c r="MYM309" s="474"/>
      <c r="MYN309" s="474"/>
      <c r="MYO309" s="474"/>
      <c r="MZB309" s="474"/>
      <c r="MZC309" s="474"/>
      <c r="MZD309" s="474"/>
      <c r="MZQ309" s="474"/>
      <c r="MZR309" s="474"/>
      <c r="MZS309" s="474"/>
      <c r="NAF309" s="474"/>
      <c r="NAG309" s="474"/>
      <c r="NAH309" s="474"/>
      <c r="NAU309" s="474"/>
      <c r="NAV309" s="474"/>
      <c r="NAW309" s="474"/>
      <c r="NBJ309" s="474"/>
      <c r="NBK309" s="474"/>
      <c r="NBL309" s="474"/>
      <c r="NBY309" s="474"/>
      <c r="NBZ309" s="474"/>
      <c r="NCA309" s="474"/>
      <c r="NCN309" s="474"/>
      <c r="NCO309" s="474"/>
      <c r="NCP309" s="474"/>
      <c r="NDC309" s="474"/>
      <c r="NDD309" s="474"/>
      <c r="NDE309" s="474"/>
      <c r="NDR309" s="474"/>
      <c r="NDS309" s="474"/>
      <c r="NDT309" s="474"/>
      <c r="NEG309" s="474"/>
      <c r="NEH309" s="474"/>
      <c r="NEI309" s="474"/>
      <c r="NEV309" s="474"/>
      <c r="NEW309" s="474"/>
      <c r="NEX309" s="474"/>
      <c r="NFK309" s="474"/>
      <c r="NFL309" s="474"/>
      <c r="NFM309" s="474"/>
      <c r="NFZ309" s="474"/>
      <c r="NGA309" s="474"/>
      <c r="NGB309" s="474"/>
      <c r="NGO309" s="474"/>
      <c r="NGP309" s="474"/>
      <c r="NGQ309" s="474"/>
      <c r="NHD309" s="474"/>
      <c r="NHE309" s="474"/>
      <c r="NHF309" s="474"/>
      <c r="NHS309" s="474"/>
      <c r="NHT309" s="474"/>
      <c r="NHU309" s="474"/>
      <c r="NIH309" s="474"/>
      <c r="NII309" s="474"/>
      <c r="NIJ309" s="474"/>
      <c r="NIW309" s="474"/>
      <c r="NIX309" s="474"/>
      <c r="NIY309" s="474"/>
      <c r="NJL309" s="474"/>
      <c r="NJM309" s="474"/>
      <c r="NJN309" s="474"/>
      <c r="NKA309" s="474"/>
      <c r="NKB309" s="474"/>
      <c r="NKC309" s="474"/>
      <c r="NKP309" s="474"/>
      <c r="NKQ309" s="474"/>
      <c r="NKR309" s="474"/>
      <c r="NLE309" s="474"/>
      <c r="NLF309" s="474"/>
      <c r="NLG309" s="474"/>
      <c r="NLT309" s="474"/>
      <c r="NLU309" s="474"/>
      <c r="NLV309" s="474"/>
      <c r="NMI309" s="474"/>
      <c r="NMJ309" s="474"/>
      <c r="NMK309" s="474"/>
      <c r="NMX309" s="474"/>
      <c r="NMY309" s="474"/>
      <c r="NMZ309" s="474"/>
      <c r="NNM309" s="474"/>
      <c r="NNN309" s="474"/>
      <c r="NNO309" s="474"/>
      <c r="NOB309" s="474"/>
      <c r="NOC309" s="474"/>
      <c r="NOD309" s="474"/>
      <c r="NOQ309" s="474"/>
      <c r="NOR309" s="474"/>
      <c r="NOS309" s="474"/>
      <c r="NPF309" s="474"/>
      <c r="NPG309" s="474"/>
      <c r="NPH309" s="474"/>
      <c r="NPU309" s="474"/>
      <c r="NPV309" s="474"/>
      <c r="NPW309" s="474"/>
      <c r="NQJ309" s="474"/>
      <c r="NQK309" s="474"/>
      <c r="NQL309" s="474"/>
      <c r="NQY309" s="474"/>
      <c r="NQZ309" s="474"/>
      <c r="NRA309" s="474"/>
      <c r="NRN309" s="474"/>
      <c r="NRO309" s="474"/>
      <c r="NRP309" s="474"/>
      <c r="NSC309" s="474"/>
      <c r="NSD309" s="474"/>
      <c r="NSE309" s="474"/>
      <c r="NSR309" s="474"/>
      <c r="NSS309" s="474"/>
      <c r="NST309" s="474"/>
      <c r="NTG309" s="474"/>
      <c r="NTH309" s="474"/>
      <c r="NTI309" s="474"/>
      <c r="NTV309" s="474"/>
      <c r="NTW309" s="474"/>
      <c r="NTX309" s="474"/>
      <c r="NUK309" s="474"/>
      <c r="NUL309" s="474"/>
      <c r="NUM309" s="474"/>
      <c r="NUZ309" s="474"/>
      <c r="NVA309" s="474"/>
      <c r="NVB309" s="474"/>
      <c r="NVO309" s="474"/>
      <c r="NVP309" s="474"/>
      <c r="NVQ309" s="474"/>
      <c r="NWD309" s="474"/>
      <c r="NWE309" s="474"/>
      <c r="NWF309" s="474"/>
      <c r="NWS309" s="474"/>
      <c r="NWT309" s="474"/>
      <c r="NWU309" s="474"/>
      <c r="NXH309" s="474"/>
      <c r="NXI309" s="474"/>
      <c r="NXJ309" s="474"/>
      <c r="NXW309" s="474"/>
      <c r="NXX309" s="474"/>
      <c r="NXY309" s="474"/>
      <c r="NYL309" s="474"/>
      <c r="NYM309" s="474"/>
      <c r="NYN309" s="474"/>
      <c r="NZA309" s="474"/>
      <c r="NZB309" s="474"/>
      <c r="NZC309" s="474"/>
      <c r="NZP309" s="474"/>
      <c r="NZQ309" s="474"/>
      <c r="NZR309" s="474"/>
      <c r="OAE309" s="474"/>
      <c r="OAF309" s="474"/>
      <c r="OAG309" s="474"/>
      <c r="OAT309" s="474"/>
      <c r="OAU309" s="474"/>
      <c r="OAV309" s="474"/>
      <c r="OBI309" s="474"/>
      <c r="OBJ309" s="474"/>
      <c r="OBK309" s="474"/>
      <c r="OBX309" s="474"/>
      <c r="OBY309" s="474"/>
      <c r="OBZ309" s="474"/>
      <c r="OCM309" s="474"/>
      <c r="OCN309" s="474"/>
      <c r="OCO309" s="474"/>
      <c r="ODB309" s="474"/>
      <c r="ODC309" s="474"/>
      <c r="ODD309" s="474"/>
      <c r="ODQ309" s="474"/>
      <c r="ODR309" s="474"/>
      <c r="ODS309" s="474"/>
      <c r="OEF309" s="474"/>
      <c r="OEG309" s="474"/>
      <c r="OEH309" s="474"/>
      <c r="OEU309" s="474"/>
      <c r="OEV309" s="474"/>
      <c r="OEW309" s="474"/>
      <c r="OFJ309" s="474"/>
      <c r="OFK309" s="474"/>
      <c r="OFL309" s="474"/>
      <c r="OFY309" s="474"/>
      <c r="OFZ309" s="474"/>
      <c r="OGA309" s="474"/>
      <c r="OGN309" s="474"/>
      <c r="OGO309" s="474"/>
      <c r="OGP309" s="474"/>
      <c r="OHC309" s="474"/>
      <c r="OHD309" s="474"/>
      <c r="OHE309" s="474"/>
      <c r="OHR309" s="474"/>
      <c r="OHS309" s="474"/>
      <c r="OHT309" s="474"/>
      <c r="OIG309" s="474"/>
      <c r="OIH309" s="474"/>
      <c r="OII309" s="474"/>
      <c r="OIV309" s="474"/>
      <c r="OIW309" s="474"/>
      <c r="OIX309" s="474"/>
      <c r="OJK309" s="474"/>
      <c r="OJL309" s="474"/>
      <c r="OJM309" s="474"/>
      <c r="OJZ309" s="474"/>
      <c r="OKA309" s="474"/>
      <c r="OKB309" s="474"/>
      <c r="OKO309" s="474"/>
      <c r="OKP309" s="474"/>
      <c r="OKQ309" s="474"/>
      <c r="OLD309" s="474"/>
      <c r="OLE309" s="474"/>
      <c r="OLF309" s="474"/>
      <c r="OLS309" s="474"/>
      <c r="OLT309" s="474"/>
      <c r="OLU309" s="474"/>
      <c r="OMH309" s="474"/>
      <c r="OMI309" s="474"/>
      <c r="OMJ309" s="474"/>
      <c r="OMW309" s="474"/>
      <c r="OMX309" s="474"/>
      <c r="OMY309" s="474"/>
      <c r="ONL309" s="474"/>
      <c r="ONM309" s="474"/>
      <c r="ONN309" s="474"/>
      <c r="OOA309" s="474"/>
      <c r="OOB309" s="474"/>
      <c r="OOC309" s="474"/>
      <c r="OOP309" s="474"/>
      <c r="OOQ309" s="474"/>
      <c r="OOR309" s="474"/>
      <c r="OPE309" s="474"/>
      <c r="OPF309" s="474"/>
      <c r="OPG309" s="474"/>
      <c r="OPT309" s="474"/>
      <c r="OPU309" s="474"/>
      <c r="OPV309" s="474"/>
      <c r="OQI309" s="474"/>
      <c r="OQJ309" s="474"/>
      <c r="OQK309" s="474"/>
      <c r="OQX309" s="474"/>
      <c r="OQY309" s="474"/>
      <c r="OQZ309" s="474"/>
      <c r="ORM309" s="474"/>
      <c r="ORN309" s="474"/>
      <c r="ORO309" s="474"/>
      <c r="OSB309" s="474"/>
      <c r="OSC309" s="474"/>
      <c r="OSD309" s="474"/>
      <c r="OSQ309" s="474"/>
      <c r="OSR309" s="474"/>
      <c r="OSS309" s="474"/>
      <c r="OTF309" s="474"/>
      <c r="OTG309" s="474"/>
      <c r="OTH309" s="474"/>
      <c r="OTU309" s="474"/>
      <c r="OTV309" s="474"/>
      <c r="OTW309" s="474"/>
      <c r="OUJ309" s="474"/>
      <c r="OUK309" s="474"/>
      <c r="OUL309" s="474"/>
      <c r="OUY309" s="474"/>
      <c r="OUZ309" s="474"/>
      <c r="OVA309" s="474"/>
      <c r="OVN309" s="474"/>
      <c r="OVO309" s="474"/>
      <c r="OVP309" s="474"/>
      <c r="OWC309" s="474"/>
      <c r="OWD309" s="474"/>
      <c r="OWE309" s="474"/>
      <c r="OWR309" s="474"/>
      <c r="OWS309" s="474"/>
      <c r="OWT309" s="474"/>
      <c r="OXG309" s="474"/>
      <c r="OXH309" s="474"/>
      <c r="OXI309" s="474"/>
      <c r="OXV309" s="474"/>
      <c r="OXW309" s="474"/>
      <c r="OXX309" s="474"/>
      <c r="OYK309" s="474"/>
      <c r="OYL309" s="474"/>
      <c r="OYM309" s="474"/>
      <c r="OYZ309" s="474"/>
      <c r="OZA309" s="474"/>
      <c r="OZB309" s="474"/>
      <c r="OZO309" s="474"/>
      <c r="OZP309" s="474"/>
      <c r="OZQ309" s="474"/>
      <c r="PAD309" s="474"/>
      <c r="PAE309" s="474"/>
      <c r="PAF309" s="474"/>
      <c r="PAS309" s="474"/>
      <c r="PAT309" s="474"/>
      <c r="PAU309" s="474"/>
      <c r="PBH309" s="474"/>
      <c r="PBI309" s="474"/>
      <c r="PBJ309" s="474"/>
      <c r="PBW309" s="474"/>
      <c r="PBX309" s="474"/>
      <c r="PBY309" s="474"/>
      <c r="PCL309" s="474"/>
      <c r="PCM309" s="474"/>
      <c r="PCN309" s="474"/>
      <c r="PDA309" s="474"/>
      <c r="PDB309" s="474"/>
      <c r="PDC309" s="474"/>
      <c r="PDP309" s="474"/>
      <c r="PDQ309" s="474"/>
      <c r="PDR309" s="474"/>
      <c r="PEE309" s="474"/>
      <c r="PEF309" s="474"/>
      <c r="PEG309" s="474"/>
      <c r="PET309" s="474"/>
      <c r="PEU309" s="474"/>
      <c r="PEV309" s="474"/>
      <c r="PFI309" s="474"/>
      <c r="PFJ309" s="474"/>
      <c r="PFK309" s="474"/>
      <c r="PFX309" s="474"/>
      <c r="PFY309" s="474"/>
      <c r="PFZ309" s="474"/>
      <c r="PGM309" s="474"/>
      <c r="PGN309" s="474"/>
      <c r="PGO309" s="474"/>
      <c r="PHB309" s="474"/>
      <c r="PHC309" s="474"/>
      <c r="PHD309" s="474"/>
      <c r="PHQ309" s="474"/>
      <c r="PHR309" s="474"/>
      <c r="PHS309" s="474"/>
      <c r="PIF309" s="474"/>
      <c r="PIG309" s="474"/>
      <c r="PIH309" s="474"/>
      <c r="PIU309" s="474"/>
      <c r="PIV309" s="474"/>
      <c r="PIW309" s="474"/>
      <c r="PJJ309" s="474"/>
      <c r="PJK309" s="474"/>
      <c r="PJL309" s="474"/>
      <c r="PJY309" s="474"/>
      <c r="PJZ309" s="474"/>
      <c r="PKA309" s="474"/>
      <c r="PKN309" s="474"/>
      <c r="PKO309" s="474"/>
      <c r="PKP309" s="474"/>
      <c r="PLC309" s="474"/>
      <c r="PLD309" s="474"/>
      <c r="PLE309" s="474"/>
      <c r="PLR309" s="474"/>
      <c r="PLS309" s="474"/>
      <c r="PLT309" s="474"/>
      <c r="PMG309" s="474"/>
      <c r="PMH309" s="474"/>
      <c r="PMI309" s="474"/>
      <c r="PMV309" s="474"/>
      <c r="PMW309" s="474"/>
      <c r="PMX309" s="474"/>
      <c r="PNK309" s="474"/>
      <c r="PNL309" s="474"/>
      <c r="PNM309" s="474"/>
      <c r="PNZ309" s="474"/>
      <c r="POA309" s="474"/>
      <c r="POB309" s="474"/>
      <c r="POO309" s="474"/>
      <c r="POP309" s="474"/>
      <c r="POQ309" s="474"/>
      <c r="PPD309" s="474"/>
      <c r="PPE309" s="474"/>
      <c r="PPF309" s="474"/>
      <c r="PPS309" s="474"/>
      <c r="PPT309" s="474"/>
      <c r="PPU309" s="474"/>
      <c r="PQH309" s="474"/>
      <c r="PQI309" s="474"/>
      <c r="PQJ309" s="474"/>
      <c r="PQW309" s="474"/>
      <c r="PQX309" s="474"/>
      <c r="PQY309" s="474"/>
      <c r="PRL309" s="474"/>
      <c r="PRM309" s="474"/>
      <c r="PRN309" s="474"/>
      <c r="PSA309" s="474"/>
      <c r="PSB309" s="474"/>
      <c r="PSC309" s="474"/>
      <c r="PSP309" s="474"/>
      <c r="PSQ309" s="474"/>
      <c r="PSR309" s="474"/>
      <c r="PTE309" s="474"/>
      <c r="PTF309" s="474"/>
      <c r="PTG309" s="474"/>
      <c r="PTT309" s="474"/>
      <c r="PTU309" s="474"/>
      <c r="PTV309" s="474"/>
      <c r="PUI309" s="474"/>
      <c r="PUJ309" s="474"/>
      <c r="PUK309" s="474"/>
      <c r="PUX309" s="474"/>
      <c r="PUY309" s="474"/>
      <c r="PUZ309" s="474"/>
      <c r="PVM309" s="474"/>
      <c r="PVN309" s="474"/>
      <c r="PVO309" s="474"/>
      <c r="PWB309" s="474"/>
      <c r="PWC309" s="474"/>
      <c r="PWD309" s="474"/>
      <c r="PWQ309" s="474"/>
      <c r="PWR309" s="474"/>
      <c r="PWS309" s="474"/>
      <c r="PXF309" s="474"/>
      <c r="PXG309" s="474"/>
      <c r="PXH309" s="474"/>
      <c r="PXU309" s="474"/>
      <c r="PXV309" s="474"/>
      <c r="PXW309" s="474"/>
      <c r="PYJ309" s="474"/>
      <c r="PYK309" s="474"/>
      <c r="PYL309" s="474"/>
      <c r="PYY309" s="474"/>
      <c r="PYZ309" s="474"/>
      <c r="PZA309" s="474"/>
      <c r="PZN309" s="474"/>
      <c r="PZO309" s="474"/>
      <c r="PZP309" s="474"/>
      <c r="QAC309" s="474"/>
      <c r="QAD309" s="474"/>
      <c r="QAE309" s="474"/>
      <c r="QAR309" s="474"/>
      <c r="QAS309" s="474"/>
      <c r="QAT309" s="474"/>
      <c r="QBG309" s="474"/>
      <c r="QBH309" s="474"/>
      <c r="QBI309" s="474"/>
      <c r="QBV309" s="474"/>
      <c r="QBW309" s="474"/>
      <c r="QBX309" s="474"/>
      <c r="QCK309" s="474"/>
      <c r="QCL309" s="474"/>
      <c r="QCM309" s="474"/>
      <c r="QCZ309" s="474"/>
      <c r="QDA309" s="474"/>
      <c r="QDB309" s="474"/>
      <c r="QDO309" s="474"/>
      <c r="QDP309" s="474"/>
      <c r="QDQ309" s="474"/>
      <c r="QED309" s="474"/>
      <c r="QEE309" s="474"/>
      <c r="QEF309" s="474"/>
      <c r="QES309" s="474"/>
      <c r="QET309" s="474"/>
      <c r="QEU309" s="474"/>
      <c r="QFH309" s="474"/>
      <c r="QFI309" s="474"/>
      <c r="QFJ309" s="474"/>
      <c r="QFW309" s="474"/>
      <c r="QFX309" s="474"/>
      <c r="QFY309" s="474"/>
      <c r="QGL309" s="474"/>
      <c r="QGM309" s="474"/>
      <c r="QGN309" s="474"/>
      <c r="QHA309" s="474"/>
      <c r="QHB309" s="474"/>
      <c r="QHC309" s="474"/>
      <c r="QHP309" s="474"/>
      <c r="QHQ309" s="474"/>
      <c r="QHR309" s="474"/>
      <c r="QIE309" s="474"/>
      <c r="QIF309" s="474"/>
      <c r="QIG309" s="474"/>
      <c r="QIT309" s="474"/>
      <c r="QIU309" s="474"/>
      <c r="QIV309" s="474"/>
      <c r="QJI309" s="474"/>
      <c r="QJJ309" s="474"/>
      <c r="QJK309" s="474"/>
      <c r="QJX309" s="474"/>
      <c r="QJY309" s="474"/>
      <c r="QJZ309" s="474"/>
      <c r="QKM309" s="474"/>
      <c r="QKN309" s="474"/>
      <c r="QKO309" s="474"/>
      <c r="QLB309" s="474"/>
      <c r="QLC309" s="474"/>
      <c r="QLD309" s="474"/>
      <c r="QLQ309" s="474"/>
      <c r="QLR309" s="474"/>
      <c r="QLS309" s="474"/>
      <c r="QMF309" s="474"/>
      <c r="QMG309" s="474"/>
      <c r="QMH309" s="474"/>
      <c r="QMU309" s="474"/>
      <c r="QMV309" s="474"/>
      <c r="QMW309" s="474"/>
      <c r="QNJ309" s="474"/>
      <c r="QNK309" s="474"/>
      <c r="QNL309" s="474"/>
      <c r="QNY309" s="474"/>
      <c r="QNZ309" s="474"/>
      <c r="QOA309" s="474"/>
      <c r="QON309" s="474"/>
      <c r="QOO309" s="474"/>
      <c r="QOP309" s="474"/>
      <c r="QPC309" s="474"/>
      <c r="QPD309" s="474"/>
      <c r="QPE309" s="474"/>
      <c r="QPR309" s="474"/>
      <c r="QPS309" s="474"/>
      <c r="QPT309" s="474"/>
      <c r="QQG309" s="474"/>
      <c r="QQH309" s="474"/>
      <c r="QQI309" s="474"/>
      <c r="QQV309" s="474"/>
      <c r="QQW309" s="474"/>
      <c r="QQX309" s="474"/>
      <c r="QRK309" s="474"/>
      <c r="QRL309" s="474"/>
      <c r="QRM309" s="474"/>
      <c r="QRZ309" s="474"/>
      <c r="QSA309" s="474"/>
      <c r="QSB309" s="474"/>
      <c r="QSO309" s="474"/>
      <c r="QSP309" s="474"/>
      <c r="QSQ309" s="474"/>
      <c r="QTD309" s="474"/>
      <c r="QTE309" s="474"/>
      <c r="QTF309" s="474"/>
      <c r="QTS309" s="474"/>
      <c r="QTT309" s="474"/>
      <c r="QTU309" s="474"/>
      <c r="QUH309" s="474"/>
      <c r="QUI309" s="474"/>
      <c r="QUJ309" s="474"/>
      <c r="QUW309" s="474"/>
      <c r="QUX309" s="474"/>
      <c r="QUY309" s="474"/>
      <c r="QVL309" s="474"/>
      <c r="QVM309" s="474"/>
      <c r="QVN309" s="474"/>
      <c r="QWA309" s="474"/>
      <c r="QWB309" s="474"/>
      <c r="QWC309" s="474"/>
      <c r="QWP309" s="474"/>
      <c r="QWQ309" s="474"/>
      <c r="QWR309" s="474"/>
      <c r="QXE309" s="474"/>
      <c r="QXF309" s="474"/>
      <c r="QXG309" s="474"/>
      <c r="QXT309" s="474"/>
      <c r="QXU309" s="474"/>
      <c r="QXV309" s="474"/>
      <c r="QYI309" s="474"/>
      <c r="QYJ309" s="474"/>
      <c r="QYK309" s="474"/>
      <c r="QYX309" s="474"/>
      <c r="QYY309" s="474"/>
      <c r="QYZ309" s="474"/>
      <c r="QZM309" s="474"/>
      <c r="QZN309" s="474"/>
      <c r="QZO309" s="474"/>
      <c r="RAB309" s="474"/>
      <c r="RAC309" s="474"/>
      <c r="RAD309" s="474"/>
      <c r="RAQ309" s="474"/>
      <c r="RAR309" s="474"/>
      <c r="RAS309" s="474"/>
      <c r="RBF309" s="474"/>
      <c r="RBG309" s="474"/>
      <c r="RBH309" s="474"/>
      <c r="RBU309" s="474"/>
      <c r="RBV309" s="474"/>
      <c r="RBW309" s="474"/>
      <c r="RCJ309" s="474"/>
      <c r="RCK309" s="474"/>
      <c r="RCL309" s="474"/>
      <c r="RCY309" s="474"/>
      <c r="RCZ309" s="474"/>
      <c r="RDA309" s="474"/>
      <c r="RDN309" s="474"/>
      <c r="RDO309" s="474"/>
      <c r="RDP309" s="474"/>
      <c r="REC309" s="474"/>
      <c r="RED309" s="474"/>
      <c r="REE309" s="474"/>
      <c r="RER309" s="474"/>
      <c r="RES309" s="474"/>
      <c r="RET309" s="474"/>
      <c r="RFG309" s="474"/>
      <c r="RFH309" s="474"/>
      <c r="RFI309" s="474"/>
      <c r="RFV309" s="474"/>
      <c r="RFW309" s="474"/>
      <c r="RFX309" s="474"/>
      <c r="RGK309" s="474"/>
      <c r="RGL309" s="474"/>
      <c r="RGM309" s="474"/>
      <c r="RGZ309" s="474"/>
      <c r="RHA309" s="474"/>
      <c r="RHB309" s="474"/>
      <c r="RHO309" s="474"/>
      <c r="RHP309" s="474"/>
      <c r="RHQ309" s="474"/>
      <c r="RID309" s="474"/>
      <c r="RIE309" s="474"/>
      <c r="RIF309" s="474"/>
      <c r="RIS309" s="474"/>
      <c r="RIT309" s="474"/>
      <c r="RIU309" s="474"/>
      <c r="RJH309" s="474"/>
      <c r="RJI309" s="474"/>
      <c r="RJJ309" s="474"/>
      <c r="RJW309" s="474"/>
      <c r="RJX309" s="474"/>
      <c r="RJY309" s="474"/>
      <c r="RKL309" s="474"/>
      <c r="RKM309" s="474"/>
      <c r="RKN309" s="474"/>
      <c r="RLA309" s="474"/>
      <c r="RLB309" s="474"/>
      <c r="RLC309" s="474"/>
      <c r="RLP309" s="474"/>
      <c r="RLQ309" s="474"/>
      <c r="RLR309" s="474"/>
      <c r="RME309" s="474"/>
      <c r="RMF309" s="474"/>
      <c r="RMG309" s="474"/>
      <c r="RMT309" s="474"/>
      <c r="RMU309" s="474"/>
      <c r="RMV309" s="474"/>
      <c r="RNI309" s="474"/>
      <c r="RNJ309" s="474"/>
      <c r="RNK309" s="474"/>
      <c r="RNX309" s="474"/>
      <c r="RNY309" s="474"/>
      <c r="RNZ309" s="474"/>
      <c r="ROM309" s="474"/>
      <c r="RON309" s="474"/>
      <c r="ROO309" s="474"/>
      <c r="RPB309" s="474"/>
      <c r="RPC309" s="474"/>
      <c r="RPD309" s="474"/>
      <c r="RPQ309" s="474"/>
      <c r="RPR309" s="474"/>
      <c r="RPS309" s="474"/>
      <c r="RQF309" s="474"/>
      <c r="RQG309" s="474"/>
      <c r="RQH309" s="474"/>
      <c r="RQU309" s="474"/>
      <c r="RQV309" s="474"/>
      <c r="RQW309" s="474"/>
      <c r="RRJ309" s="474"/>
      <c r="RRK309" s="474"/>
      <c r="RRL309" s="474"/>
      <c r="RRY309" s="474"/>
      <c r="RRZ309" s="474"/>
      <c r="RSA309" s="474"/>
      <c r="RSN309" s="474"/>
      <c r="RSO309" s="474"/>
      <c r="RSP309" s="474"/>
      <c r="RTC309" s="474"/>
      <c r="RTD309" s="474"/>
      <c r="RTE309" s="474"/>
      <c r="RTR309" s="474"/>
      <c r="RTS309" s="474"/>
      <c r="RTT309" s="474"/>
      <c r="RUG309" s="474"/>
      <c r="RUH309" s="474"/>
      <c r="RUI309" s="474"/>
      <c r="RUV309" s="474"/>
      <c r="RUW309" s="474"/>
      <c r="RUX309" s="474"/>
      <c r="RVK309" s="474"/>
      <c r="RVL309" s="474"/>
      <c r="RVM309" s="474"/>
      <c r="RVZ309" s="474"/>
      <c r="RWA309" s="474"/>
      <c r="RWB309" s="474"/>
      <c r="RWO309" s="474"/>
      <c r="RWP309" s="474"/>
      <c r="RWQ309" s="474"/>
      <c r="RXD309" s="474"/>
      <c r="RXE309" s="474"/>
      <c r="RXF309" s="474"/>
      <c r="RXS309" s="474"/>
      <c r="RXT309" s="474"/>
      <c r="RXU309" s="474"/>
      <c r="RYH309" s="474"/>
      <c r="RYI309" s="474"/>
      <c r="RYJ309" s="474"/>
      <c r="RYW309" s="474"/>
      <c r="RYX309" s="474"/>
      <c r="RYY309" s="474"/>
      <c r="RZL309" s="474"/>
      <c r="RZM309" s="474"/>
      <c r="RZN309" s="474"/>
      <c r="SAA309" s="474"/>
      <c r="SAB309" s="474"/>
      <c r="SAC309" s="474"/>
      <c r="SAP309" s="474"/>
      <c r="SAQ309" s="474"/>
      <c r="SAR309" s="474"/>
      <c r="SBE309" s="474"/>
      <c r="SBF309" s="474"/>
      <c r="SBG309" s="474"/>
      <c r="SBT309" s="474"/>
      <c r="SBU309" s="474"/>
      <c r="SBV309" s="474"/>
      <c r="SCI309" s="474"/>
      <c r="SCJ309" s="474"/>
      <c r="SCK309" s="474"/>
      <c r="SCX309" s="474"/>
      <c r="SCY309" s="474"/>
      <c r="SCZ309" s="474"/>
      <c r="SDM309" s="474"/>
      <c r="SDN309" s="474"/>
      <c r="SDO309" s="474"/>
      <c r="SEB309" s="474"/>
      <c r="SEC309" s="474"/>
      <c r="SED309" s="474"/>
      <c r="SEQ309" s="474"/>
      <c r="SER309" s="474"/>
      <c r="SES309" s="474"/>
      <c r="SFF309" s="474"/>
      <c r="SFG309" s="474"/>
      <c r="SFH309" s="474"/>
      <c r="SFU309" s="474"/>
      <c r="SFV309" s="474"/>
      <c r="SFW309" s="474"/>
      <c r="SGJ309" s="474"/>
      <c r="SGK309" s="474"/>
      <c r="SGL309" s="474"/>
      <c r="SGY309" s="474"/>
      <c r="SGZ309" s="474"/>
      <c r="SHA309" s="474"/>
      <c r="SHN309" s="474"/>
      <c r="SHO309" s="474"/>
      <c r="SHP309" s="474"/>
      <c r="SIC309" s="474"/>
      <c r="SID309" s="474"/>
      <c r="SIE309" s="474"/>
      <c r="SIR309" s="474"/>
      <c r="SIS309" s="474"/>
      <c r="SIT309" s="474"/>
      <c r="SJG309" s="474"/>
      <c r="SJH309" s="474"/>
      <c r="SJI309" s="474"/>
      <c r="SJV309" s="474"/>
      <c r="SJW309" s="474"/>
      <c r="SJX309" s="474"/>
      <c r="SKK309" s="474"/>
      <c r="SKL309" s="474"/>
      <c r="SKM309" s="474"/>
      <c r="SKZ309" s="474"/>
      <c r="SLA309" s="474"/>
      <c r="SLB309" s="474"/>
      <c r="SLO309" s="474"/>
      <c r="SLP309" s="474"/>
      <c r="SLQ309" s="474"/>
      <c r="SMD309" s="474"/>
      <c r="SME309" s="474"/>
      <c r="SMF309" s="474"/>
      <c r="SMS309" s="474"/>
      <c r="SMT309" s="474"/>
      <c r="SMU309" s="474"/>
      <c r="SNH309" s="474"/>
      <c r="SNI309" s="474"/>
      <c r="SNJ309" s="474"/>
      <c r="SNW309" s="474"/>
      <c r="SNX309" s="474"/>
      <c r="SNY309" s="474"/>
      <c r="SOL309" s="474"/>
      <c r="SOM309" s="474"/>
      <c r="SON309" s="474"/>
      <c r="SPA309" s="474"/>
      <c r="SPB309" s="474"/>
      <c r="SPC309" s="474"/>
      <c r="SPP309" s="474"/>
      <c r="SPQ309" s="474"/>
      <c r="SPR309" s="474"/>
      <c r="SQE309" s="474"/>
      <c r="SQF309" s="474"/>
      <c r="SQG309" s="474"/>
      <c r="SQT309" s="474"/>
      <c r="SQU309" s="474"/>
      <c r="SQV309" s="474"/>
      <c r="SRI309" s="474"/>
      <c r="SRJ309" s="474"/>
      <c r="SRK309" s="474"/>
      <c r="SRX309" s="474"/>
      <c r="SRY309" s="474"/>
      <c r="SRZ309" s="474"/>
      <c r="SSM309" s="474"/>
      <c r="SSN309" s="474"/>
      <c r="SSO309" s="474"/>
      <c r="STB309" s="474"/>
      <c r="STC309" s="474"/>
      <c r="STD309" s="474"/>
      <c r="STQ309" s="474"/>
      <c r="STR309" s="474"/>
      <c r="STS309" s="474"/>
      <c r="SUF309" s="474"/>
      <c r="SUG309" s="474"/>
      <c r="SUH309" s="474"/>
      <c r="SUU309" s="474"/>
      <c r="SUV309" s="474"/>
      <c r="SUW309" s="474"/>
      <c r="SVJ309" s="474"/>
      <c r="SVK309" s="474"/>
      <c r="SVL309" s="474"/>
      <c r="SVY309" s="474"/>
      <c r="SVZ309" s="474"/>
      <c r="SWA309" s="474"/>
      <c r="SWN309" s="474"/>
      <c r="SWO309" s="474"/>
      <c r="SWP309" s="474"/>
      <c r="SXC309" s="474"/>
      <c r="SXD309" s="474"/>
      <c r="SXE309" s="474"/>
      <c r="SXR309" s="474"/>
      <c r="SXS309" s="474"/>
      <c r="SXT309" s="474"/>
      <c r="SYG309" s="474"/>
      <c r="SYH309" s="474"/>
      <c r="SYI309" s="474"/>
      <c r="SYV309" s="474"/>
      <c r="SYW309" s="474"/>
      <c r="SYX309" s="474"/>
      <c r="SZK309" s="474"/>
      <c r="SZL309" s="474"/>
      <c r="SZM309" s="474"/>
      <c r="SZZ309" s="474"/>
      <c r="TAA309" s="474"/>
      <c r="TAB309" s="474"/>
      <c r="TAO309" s="474"/>
      <c r="TAP309" s="474"/>
      <c r="TAQ309" s="474"/>
      <c r="TBD309" s="474"/>
      <c r="TBE309" s="474"/>
      <c r="TBF309" s="474"/>
      <c r="TBS309" s="474"/>
      <c r="TBT309" s="474"/>
      <c r="TBU309" s="474"/>
      <c r="TCH309" s="474"/>
      <c r="TCI309" s="474"/>
      <c r="TCJ309" s="474"/>
      <c r="TCW309" s="474"/>
      <c r="TCX309" s="474"/>
      <c r="TCY309" s="474"/>
      <c r="TDL309" s="474"/>
      <c r="TDM309" s="474"/>
      <c r="TDN309" s="474"/>
      <c r="TEA309" s="474"/>
      <c r="TEB309" s="474"/>
      <c r="TEC309" s="474"/>
      <c r="TEP309" s="474"/>
      <c r="TEQ309" s="474"/>
      <c r="TER309" s="474"/>
      <c r="TFE309" s="474"/>
      <c r="TFF309" s="474"/>
      <c r="TFG309" s="474"/>
      <c r="TFT309" s="474"/>
      <c r="TFU309" s="474"/>
      <c r="TFV309" s="474"/>
      <c r="TGI309" s="474"/>
      <c r="TGJ309" s="474"/>
      <c r="TGK309" s="474"/>
      <c r="TGX309" s="474"/>
      <c r="TGY309" s="474"/>
      <c r="TGZ309" s="474"/>
      <c r="THM309" s="474"/>
      <c r="THN309" s="474"/>
      <c r="THO309" s="474"/>
      <c r="TIB309" s="474"/>
      <c r="TIC309" s="474"/>
      <c r="TID309" s="474"/>
      <c r="TIQ309" s="474"/>
      <c r="TIR309" s="474"/>
      <c r="TIS309" s="474"/>
      <c r="TJF309" s="474"/>
      <c r="TJG309" s="474"/>
      <c r="TJH309" s="474"/>
      <c r="TJU309" s="474"/>
      <c r="TJV309" s="474"/>
      <c r="TJW309" s="474"/>
      <c r="TKJ309" s="474"/>
      <c r="TKK309" s="474"/>
      <c r="TKL309" s="474"/>
      <c r="TKY309" s="474"/>
      <c r="TKZ309" s="474"/>
      <c r="TLA309" s="474"/>
      <c r="TLN309" s="474"/>
      <c r="TLO309" s="474"/>
      <c r="TLP309" s="474"/>
      <c r="TMC309" s="474"/>
      <c r="TMD309" s="474"/>
      <c r="TME309" s="474"/>
      <c r="TMR309" s="474"/>
      <c r="TMS309" s="474"/>
      <c r="TMT309" s="474"/>
      <c r="TNG309" s="474"/>
      <c r="TNH309" s="474"/>
      <c r="TNI309" s="474"/>
      <c r="TNV309" s="474"/>
      <c r="TNW309" s="474"/>
      <c r="TNX309" s="474"/>
      <c r="TOK309" s="474"/>
      <c r="TOL309" s="474"/>
      <c r="TOM309" s="474"/>
      <c r="TOZ309" s="474"/>
      <c r="TPA309" s="474"/>
      <c r="TPB309" s="474"/>
      <c r="TPO309" s="474"/>
      <c r="TPP309" s="474"/>
      <c r="TPQ309" s="474"/>
      <c r="TQD309" s="474"/>
      <c r="TQE309" s="474"/>
      <c r="TQF309" s="474"/>
      <c r="TQS309" s="474"/>
      <c r="TQT309" s="474"/>
      <c r="TQU309" s="474"/>
      <c r="TRH309" s="474"/>
      <c r="TRI309" s="474"/>
      <c r="TRJ309" s="474"/>
      <c r="TRW309" s="474"/>
      <c r="TRX309" s="474"/>
      <c r="TRY309" s="474"/>
      <c r="TSL309" s="474"/>
      <c r="TSM309" s="474"/>
      <c r="TSN309" s="474"/>
      <c r="TTA309" s="474"/>
      <c r="TTB309" s="474"/>
      <c r="TTC309" s="474"/>
      <c r="TTP309" s="474"/>
      <c r="TTQ309" s="474"/>
      <c r="TTR309" s="474"/>
      <c r="TUE309" s="474"/>
      <c r="TUF309" s="474"/>
      <c r="TUG309" s="474"/>
      <c r="TUT309" s="474"/>
      <c r="TUU309" s="474"/>
      <c r="TUV309" s="474"/>
      <c r="TVI309" s="474"/>
      <c r="TVJ309" s="474"/>
      <c r="TVK309" s="474"/>
      <c r="TVX309" s="474"/>
      <c r="TVY309" s="474"/>
      <c r="TVZ309" s="474"/>
      <c r="TWM309" s="474"/>
      <c r="TWN309" s="474"/>
      <c r="TWO309" s="474"/>
      <c r="TXB309" s="474"/>
      <c r="TXC309" s="474"/>
      <c r="TXD309" s="474"/>
      <c r="TXQ309" s="474"/>
      <c r="TXR309" s="474"/>
      <c r="TXS309" s="474"/>
      <c r="TYF309" s="474"/>
      <c r="TYG309" s="474"/>
      <c r="TYH309" s="474"/>
      <c r="TYU309" s="474"/>
      <c r="TYV309" s="474"/>
      <c r="TYW309" s="474"/>
      <c r="TZJ309" s="474"/>
      <c r="TZK309" s="474"/>
      <c r="TZL309" s="474"/>
      <c r="TZY309" s="474"/>
      <c r="TZZ309" s="474"/>
      <c r="UAA309" s="474"/>
      <c r="UAN309" s="474"/>
      <c r="UAO309" s="474"/>
      <c r="UAP309" s="474"/>
      <c r="UBC309" s="474"/>
      <c r="UBD309" s="474"/>
      <c r="UBE309" s="474"/>
      <c r="UBR309" s="474"/>
      <c r="UBS309" s="474"/>
      <c r="UBT309" s="474"/>
      <c r="UCG309" s="474"/>
      <c r="UCH309" s="474"/>
      <c r="UCI309" s="474"/>
      <c r="UCV309" s="474"/>
      <c r="UCW309" s="474"/>
      <c r="UCX309" s="474"/>
      <c r="UDK309" s="474"/>
      <c r="UDL309" s="474"/>
      <c r="UDM309" s="474"/>
      <c r="UDZ309" s="474"/>
      <c r="UEA309" s="474"/>
      <c r="UEB309" s="474"/>
      <c r="UEO309" s="474"/>
      <c r="UEP309" s="474"/>
      <c r="UEQ309" s="474"/>
      <c r="UFD309" s="474"/>
      <c r="UFE309" s="474"/>
      <c r="UFF309" s="474"/>
      <c r="UFS309" s="474"/>
      <c r="UFT309" s="474"/>
      <c r="UFU309" s="474"/>
      <c r="UGH309" s="474"/>
      <c r="UGI309" s="474"/>
      <c r="UGJ309" s="474"/>
      <c r="UGW309" s="474"/>
      <c r="UGX309" s="474"/>
      <c r="UGY309" s="474"/>
      <c r="UHL309" s="474"/>
      <c r="UHM309" s="474"/>
      <c r="UHN309" s="474"/>
      <c r="UIA309" s="474"/>
      <c r="UIB309" s="474"/>
      <c r="UIC309" s="474"/>
      <c r="UIP309" s="474"/>
      <c r="UIQ309" s="474"/>
      <c r="UIR309" s="474"/>
      <c r="UJE309" s="474"/>
      <c r="UJF309" s="474"/>
      <c r="UJG309" s="474"/>
      <c r="UJT309" s="474"/>
      <c r="UJU309" s="474"/>
      <c r="UJV309" s="474"/>
      <c r="UKI309" s="474"/>
      <c r="UKJ309" s="474"/>
      <c r="UKK309" s="474"/>
      <c r="UKX309" s="474"/>
      <c r="UKY309" s="474"/>
      <c r="UKZ309" s="474"/>
      <c r="ULM309" s="474"/>
      <c r="ULN309" s="474"/>
      <c r="ULO309" s="474"/>
      <c r="UMB309" s="474"/>
      <c r="UMC309" s="474"/>
      <c r="UMD309" s="474"/>
      <c r="UMQ309" s="474"/>
      <c r="UMR309" s="474"/>
      <c r="UMS309" s="474"/>
      <c r="UNF309" s="474"/>
      <c r="UNG309" s="474"/>
      <c r="UNH309" s="474"/>
      <c r="UNU309" s="474"/>
      <c r="UNV309" s="474"/>
      <c r="UNW309" s="474"/>
      <c r="UOJ309" s="474"/>
      <c r="UOK309" s="474"/>
      <c r="UOL309" s="474"/>
      <c r="UOY309" s="474"/>
      <c r="UOZ309" s="474"/>
      <c r="UPA309" s="474"/>
      <c r="UPN309" s="474"/>
      <c r="UPO309" s="474"/>
      <c r="UPP309" s="474"/>
      <c r="UQC309" s="474"/>
      <c r="UQD309" s="474"/>
      <c r="UQE309" s="474"/>
      <c r="UQR309" s="474"/>
      <c r="UQS309" s="474"/>
      <c r="UQT309" s="474"/>
      <c r="URG309" s="474"/>
      <c r="URH309" s="474"/>
      <c r="URI309" s="474"/>
      <c r="URV309" s="474"/>
      <c r="URW309" s="474"/>
      <c r="URX309" s="474"/>
      <c r="USK309" s="474"/>
      <c r="USL309" s="474"/>
      <c r="USM309" s="474"/>
      <c r="USZ309" s="474"/>
      <c r="UTA309" s="474"/>
      <c r="UTB309" s="474"/>
      <c r="UTO309" s="474"/>
      <c r="UTP309" s="474"/>
      <c r="UTQ309" s="474"/>
      <c r="UUD309" s="474"/>
      <c r="UUE309" s="474"/>
      <c r="UUF309" s="474"/>
      <c r="UUS309" s="474"/>
      <c r="UUT309" s="474"/>
      <c r="UUU309" s="474"/>
      <c r="UVH309" s="474"/>
      <c r="UVI309" s="474"/>
      <c r="UVJ309" s="474"/>
      <c r="UVW309" s="474"/>
      <c r="UVX309" s="474"/>
      <c r="UVY309" s="474"/>
      <c r="UWL309" s="474"/>
      <c r="UWM309" s="474"/>
      <c r="UWN309" s="474"/>
      <c r="UXA309" s="474"/>
      <c r="UXB309" s="474"/>
      <c r="UXC309" s="474"/>
      <c r="UXP309" s="474"/>
      <c r="UXQ309" s="474"/>
      <c r="UXR309" s="474"/>
      <c r="UYE309" s="474"/>
      <c r="UYF309" s="474"/>
      <c r="UYG309" s="474"/>
      <c r="UYT309" s="474"/>
      <c r="UYU309" s="474"/>
      <c r="UYV309" s="474"/>
      <c r="UZI309" s="474"/>
      <c r="UZJ309" s="474"/>
      <c r="UZK309" s="474"/>
      <c r="UZX309" s="474"/>
      <c r="UZY309" s="474"/>
      <c r="UZZ309" s="474"/>
      <c r="VAM309" s="474"/>
      <c r="VAN309" s="474"/>
      <c r="VAO309" s="474"/>
      <c r="VBB309" s="474"/>
      <c r="VBC309" s="474"/>
      <c r="VBD309" s="474"/>
      <c r="VBQ309" s="474"/>
      <c r="VBR309" s="474"/>
      <c r="VBS309" s="474"/>
      <c r="VCF309" s="474"/>
      <c r="VCG309" s="474"/>
      <c r="VCH309" s="474"/>
      <c r="VCU309" s="474"/>
      <c r="VCV309" s="474"/>
      <c r="VCW309" s="474"/>
      <c r="VDJ309" s="474"/>
      <c r="VDK309" s="474"/>
      <c r="VDL309" s="474"/>
      <c r="VDY309" s="474"/>
      <c r="VDZ309" s="474"/>
      <c r="VEA309" s="474"/>
      <c r="VEN309" s="474"/>
      <c r="VEO309" s="474"/>
      <c r="VEP309" s="474"/>
      <c r="VFC309" s="474"/>
      <c r="VFD309" s="474"/>
      <c r="VFE309" s="474"/>
      <c r="VFR309" s="474"/>
      <c r="VFS309" s="474"/>
      <c r="VFT309" s="474"/>
      <c r="VGG309" s="474"/>
      <c r="VGH309" s="474"/>
      <c r="VGI309" s="474"/>
      <c r="VGV309" s="474"/>
      <c r="VGW309" s="474"/>
      <c r="VGX309" s="474"/>
      <c r="VHK309" s="474"/>
      <c r="VHL309" s="474"/>
      <c r="VHM309" s="474"/>
      <c r="VHZ309" s="474"/>
      <c r="VIA309" s="474"/>
      <c r="VIB309" s="474"/>
      <c r="VIO309" s="474"/>
      <c r="VIP309" s="474"/>
      <c r="VIQ309" s="474"/>
      <c r="VJD309" s="474"/>
      <c r="VJE309" s="474"/>
      <c r="VJF309" s="474"/>
      <c r="VJS309" s="474"/>
      <c r="VJT309" s="474"/>
      <c r="VJU309" s="474"/>
      <c r="VKH309" s="474"/>
      <c r="VKI309" s="474"/>
      <c r="VKJ309" s="474"/>
      <c r="VKW309" s="474"/>
      <c r="VKX309" s="474"/>
      <c r="VKY309" s="474"/>
      <c r="VLL309" s="474"/>
      <c r="VLM309" s="474"/>
      <c r="VLN309" s="474"/>
      <c r="VMA309" s="474"/>
      <c r="VMB309" s="474"/>
      <c r="VMC309" s="474"/>
      <c r="VMP309" s="474"/>
      <c r="VMQ309" s="474"/>
      <c r="VMR309" s="474"/>
      <c r="VNE309" s="474"/>
      <c r="VNF309" s="474"/>
      <c r="VNG309" s="474"/>
      <c r="VNT309" s="474"/>
      <c r="VNU309" s="474"/>
      <c r="VNV309" s="474"/>
      <c r="VOI309" s="474"/>
      <c r="VOJ309" s="474"/>
      <c r="VOK309" s="474"/>
      <c r="VOX309" s="474"/>
      <c r="VOY309" s="474"/>
      <c r="VOZ309" s="474"/>
      <c r="VPM309" s="474"/>
      <c r="VPN309" s="474"/>
      <c r="VPO309" s="474"/>
      <c r="VQB309" s="474"/>
      <c r="VQC309" s="474"/>
      <c r="VQD309" s="474"/>
      <c r="VQQ309" s="474"/>
      <c r="VQR309" s="474"/>
      <c r="VQS309" s="474"/>
      <c r="VRF309" s="474"/>
      <c r="VRG309" s="474"/>
      <c r="VRH309" s="474"/>
      <c r="VRU309" s="474"/>
      <c r="VRV309" s="474"/>
      <c r="VRW309" s="474"/>
      <c r="VSJ309" s="474"/>
      <c r="VSK309" s="474"/>
      <c r="VSL309" s="474"/>
      <c r="VSY309" s="474"/>
      <c r="VSZ309" s="474"/>
      <c r="VTA309" s="474"/>
      <c r="VTN309" s="474"/>
      <c r="VTO309" s="474"/>
      <c r="VTP309" s="474"/>
      <c r="VUC309" s="474"/>
      <c r="VUD309" s="474"/>
      <c r="VUE309" s="474"/>
      <c r="VUR309" s="474"/>
      <c r="VUS309" s="474"/>
      <c r="VUT309" s="474"/>
      <c r="VVG309" s="474"/>
      <c r="VVH309" s="474"/>
      <c r="VVI309" s="474"/>
      <c r="VVV309" s="474"/>
      <c r="VVW309" s="474"/>
      <c r="VVX309" s="474"/>
      <c r="VWK309" s="474"/>
      <c r="VWL309" s="474"/>
      <c r="VWM309" s="474"/>
      <c r="VWZ309" s="474"/>
      <c r="VXA309" s="474"/>
      <c r="VXB309" s="474"/>
      <c r="VXO309" s="474"/>
      <c r="VXP309" s="474"/>
      <c r="VXQ309" s="474"/>
      <c r="VYD309" s="474"/>
      <c r="VYE309" s="474"/>
      <c r="VYF309" s="474"/>
      <c r="VYS309" s="474"/>
      <c r="VYT309" s="474"/>
      <c r="VYU309" s="474"/>
      <c r="VZH309" s="474"/>
      <c r="VZI309" s="474"/>
      <c r="VZJ309" s="474"/>
      <c r="VZW309" s="474"/>
      <c r="VZX309" s="474"/>
      <c r="VZY309" s="474"/>
      <c r="WAL309" s="474"/>
      <c r="WAM309" s="474"/>
      <c r="WAN309" s="474"/>
      <c r="WBA309" s="474"/>
      <c r="WBB309" s="474"/>
      <c r="WBC309" s="474"/>
      <c r="WBP309" s="474"/>
      <c r="WBQ309" s="474"/>
      <c r="WBR309" s="474"/>
      <c r="WCE309" s="474"/>
      <c r="WCF309" s="474"/>
      <c r="WCG309" s="474"/>
      <c r="WCT309" s="474"/>
      <c r="WCU309" s="474"/>
      <c r="WCV309" s="474"/>
      <c r="WDI309" s="474"/>
      <c r="WDJ309" s="474"/>
      <c r="WDK309" s="474"/>
      <c r="WDX309" s="474"/>
      <c r="WDY309" s="474"/>
      <c r="WDZ309" s="474"/>
      <c r="WEM309" s="474"/>
      <c r="WEN309" s="474"/>
      <c r="WEO309" s="474"/>
      <c r="WFB309" s="474"/>
      <c r="WFC309" s="474"/>
      <c r="WFD309" s="474"/>
      <c r="WFQ309" s="474"/>
      <c r="WFR309" s="474"/>
      <c r="WFS309" s="474"/>
      <c r="WGF309" s="474"/>
      <c r="WGG309" s="474"/>
      <c r="WGH309" s="474"/>
      <c r="WGU309" s="474"/>
      <c r="WGV309" s="474"/>
      <c r="WGW309" s="474"/>
      <c r="WHJ309" s="474"/>
      <c r="WHK309" s="474"/>
      <c r="WHL309" s="474"/>
      <c r="WHY309" s="474"/>
      <c r="WHZ309" s="474"/>
      <c r="WIA309" s="474"/>
      <c r="WIN309" s="474"/>
      <c r="WIO309" s="474"/>
      <c r="WIP309" s="474"/>
      <c r="WJC309" s="474"/>
      <c r="WJD309" s="474"/>
      <c r="WJE309" s="474"/>
      <c r="WJR309" s="474"/>
      <c r="WJS309" s="474"/>
      <c r="WJT309" s="474"/>
      <c r="WKG309" s="474"/>
      <c r="WKH309" s="474"/>
      <c r="WKI309" s="474"/>
      <c r="WKV309" s="474"/>
      <c r="WKW309" s="474"/>
      <c r="WKX309" s="474"/>
      <c r="WLK309" s="474"/>
      <c r="WLL309" s="474"/>
      <c r="WLM309" s="474"/>
      <c r="WLZ309" s="474"/>
      <c r="WMA309" s="474"/>
      <c r="WMB309" s="474"/>
      <c r="WMO309" s="474"/>
      <c r="WMP309" s="474"/>
      <c r="WMQ309" s="474"/>
      <c r="WND309" s="474"/>
      <c r="WNE309" s="474"/>
      <c r="WNF309" s="474"/>
      <c r="WNS309" s="474"/>
      <c r="WNT309" s="474"/>
      <c r="WNU309" s="474"/>
      <c r="WOH309" s="474"/>
      <c r="WOI309" s="474"/>
      <c r="WOJ309" s="474"/>
      <c r="WOW309" s="474"/>
      <c r="WOX309" s="474"/>
      <c r="WOY309" s="474"/>
      <c r="WPL309" s="474"/>
      <c r="WPM309" s="474"/>
      <c r="WPN309" s="474"/>
      <c r="WQA309" s="474"/>
      <c r="WQB309" s="474"/>
      <c r="WQC309" s="474"/>
      <c r="WQP309" s="474"/>
      <c r="WQQ309" s="474"/>
      <c r="WQR309" s="474"/>
      <c r="WRE309" s="474"/>
      <c r="WRF309" s="474"/>
      <c r="WRG309" s="474"/>
      <c r="WRT309" s="474"/>
      <c r="WRU309" s="474"/>
      <c r="WRV309" s="474"/>
      <c r="WSI309" s="474"/>
      <c r="WSJ309" s="474"/>
      <c r="WSK309" s="474"/>
      <c r="WSX309" s="474"/>
      <c r="WSY309" s="474"/>
      <c r="WSZ309" s="474"/>
      <c r="WTM309" s="474"/>
      <c r="WTN309" s="474"/>
      <c r="WTO309" s="474"/>
      <c r="WUB309" s="474"/>
      <c r="WUC309" s="474"/>
      <c r="WUD309" s="474"/>
      <c r="WUQ309" s="474"/>
      <c r="WUR309" s="474"/>
      <c r="WUS309" s="474"/>
      <c r="WVF309" s="474"/>
      <c r="WVG309" s="474"/>
      <c r="WVH309" s="474"/>
      <c r="WVU309" s="474"/>
      <c r="WVV309" s="474"/>
      <c r="WVW309" s="474"/>
      <c r="WWJ309" s="474"/>
      <c r="WWK309" s="474"/>
      <c r="WWL309" s="474"/>
      <c r="WWY309" s="474"/>
      <c r="WWZ309" s="474"/>
      <c r="WXA309" s="474"/>
      <c r="WXN309" s="474"/>
      <c r="WXO309" s="474"/>
      <c r="WXP309" s="474"/>
      <c r="WYC309" s="474"/>
      <c r="WYD309" s="474"/>
      <c r="WYE309" s="474"/>
      <c r="WYR309" s="474"/>
      <c r="WYS309" s="474"/>
      <c r="WYT309" s="474"/>
      <c r="WZG309" s="474"/>
      <c r="WZH309" s="474"/>
      <c r="WZI309" s="474"/>
      <c r="WZV309" s="474"/>
      <c r="WZW309" s="474"/>
      <c r="WZX309" s="474"/>
      <c r="XAK309" s="474"/>
      <c r="XAL309" s="474"/>
      <c r="XAM309" s="474"/>
      <c r="XAZ309" s="474"/>
      <c r="XBA309" s="474"/>
      <c r="XBB309" s="474"/>
      <c r="XBO309" s="474"/>
      <c r="XBP309" s="474"/>
      <c r="XBQ309" s="474"/>
      <c r="XCD309" s="474"/>
      <c r="XCE309" s="474"/>
      <c r="XCF309" s="474"/>
      <c r="XCS309" s="474"/>
      <c r="XCT309" s="474"/>
      <c r="XCU309" s="474"/>
      <c r="XDH309" s="474"/>
      <c r="XDI309" s="474"/>
      <c r="XDJ309" s="474"/>
      <c r="XDW309" s="474"/>
      <c r="XDX309" s="474"/>
      <c r="XDY309" s="474"/>
      <c r="XEL309" s="474"/>
      <c r="XEM309" s="474"/>
      <c r="XEN309" s="474"/>
      <c r="XFA309" s="474"/>
      <c r="XFB309" s="474"/>
      <c r="XFC309" s="474"/>
    </row>
    <row r="310" spans="1:1023 1036:2043 2056:3063 3076:5118 5131:6138 6151:7158 7171:9213 9226:10233 10246:11253 11266:12288 12301:13308 13321:14328 14341:15348 15361:16383" s="956" customFormat="1">
      <c r="A310" s="474"/>
      <c r="B310" s="474" t="s">
        <v>1443</v>
      </c>
      <c r="C310" s="474"/>
      <c r="D310" s="1386">
        <v>0</v>
      </c>
      <c r="E310" s="1386">
        <v>0</v>
      </c>
      <c r="F310" s="1386">
        <v>0</v>
      </c>
      <c r="G310" s="1386">
        <v>0</v>
      </c>
      <c r="H310" s="1386">
        <v>0</v>
      </c>
      <c r="I310" s="1386">
        <v>0</v>
      </c>
      <c r="J310" s="1386">
        <v>0</v>
      </c>
      <c r="K310" s="1386">
        <v>0</v>
      </c>
      <c r="L310" s="1386">
        <v>0</v>
      </c>
      <c r="M310" s="1386">
        <v>0</v>
      </c>
      <c r="N310" s="1386">
        <v>0</v>
      </c>
      <c r="O310" s="1386">
        <v>2998</v>
      </c>
      <c r="P310" s="1386">
        <v>2998</v>
      </c>
      <c r="Q310" s="474"/>
      <c r="R310" s="474"/>
      <c r="AE310" s="474"/>
      <c r="AF310" s="474"/>
      <c r="AG310" s="474"/>
      <c r="AT310" s="474"/>
      <c r="AU310" s="474"/>
      <c r="AV310" s="474"/>
      <c r="BI310" s="474"/>
      <c r="BJ310" s="474"/>
      <c r="BK310" s="474"/>
      <c r="BX310" s="474"/>
      <c r="BY310" s="474"/>
      <c r="BZ310" s="474"/>
      <c r="CM310" s="474"/>
      <c r="CN310" s="474"/>
      <c r="CO310" s="474"/>
      <c r="DB310" s="474"/>
      <c r="DC310" s="474"/>
      <c r="DD310" s="474"/>
      <c r="DQ310" s="474"/>
      <c r="DR310" s="474"/>
      <c r="DS310" s="474"/>
      <c r="EF310" s="474"/>
      <c r="EG310" s="474"/>
      <c r="EH310" s="474"/>
      <c r="EU310" s="474"/>
      <c r="EV310" s="474"/>
      <c r="EW310" s="474"/>
      <c r="FJ310" s="474"/>
      <c r="FK310" s="474"/>
      <c r="FL310" s="474"/>
      <c r="FY310" s="474"/>
      <c r="FZ310" s="474"/>
      <c r="GA310" s="474"/>
      <c r="GN310" s="474"/>
      <c r="GO310" s="474"/>
      <c r="GP310" s="474"/>
      <c r="HC310" s="474"/>
      <c r="HD310" s="474"/>
      <c r="HE310" s="474"/>
      <c r="HR310" s="474"/>
      <c r="HS310" s="474"/>
      <c r="HT310" s="474"/>
      <c r="IG310" s="474"/>
      <c r="IH310" s="474"/>
      <c r="II310" s="474"/>
      <c r="IV310" s="474"/>
      <c r="IW310" s="474"/>
      <c r="IX310" s="474"/>
      <c r="JK310" s="474"/>
      <c r="JL310" s="474"/>
      <c r="JM310" s="474"/>
      <c r="JZ310" s="474"/>
      <c r="KA310" s="474"/>
      <c r="KB310" s="474"/>
      <c r="KO310" s="474"/>
      <c r="KP310" s="474"/>
      <c r="KQ310" s="474"/>
      <c r="LD310" s="474"/>
      <c r="LE310" s="474"/>
      <c r="LF310" s="474"/>
      <c r="LS310" s="474"/>
      <c r="LT310" s="474"/>
      <c r="LU310" s="474"/>
      <c r="MH310" s="474"/>
      <c r="MI310" s="474"/>
      <c r="MJ310" s="474"/>
      <c r="MW310" s="474"/>
      <c r="MX310" s="474"/>
      <c r="MY310" s="474"/>
      <c r="NL310" s="474"/>
      <c r="NM310" s="474"/>
      <c r="NN310" s="474"/>
      <c r="OA310" s="474"/>
      <c r="OB310" s="474"/>
      <c r="OC310" s="474"/>
      <c r="OP310" s="474"/>
      <c r="OQ310" s="474"/>
      <c r="OR310" s="474"/>
      <c r="PE310" s="474"/>
      <c r="PF310" s="474"/>
      <c r="PG310" s="474"/>
      <c r="PT310" s="474"/>
      <c r="PU310" s="474"/>
      <c r="PV310" s="474"/>
      <c r="QI310" s="474"/>
      <c r="QJ310" s="474"/>
      <c r="QK310" s="474"/>
      <c r="QX310" s="474"/>
      <c r="QY310" s="474"/>
      <c r="QZ310" s="474"/>
      <c r="RM310" s="474"/>
      <c r="RN310" s="474"/>
      <c r="RO310" s="474"/>
      <c r="SB310" s="474"/>
      <c r="SC310" s="474"/>
      <c r="SD310" s="474"/>
      <c r="SQ310" s="474"/>
      <c r="SR310" s="474"/>
      <c r="SS310" s="474"/>
      <c r="TF310" s="474"/>
      <c r="TG310" s="474"/>
      <c r="TH310" s="474"/>
      <c r="TU310" s="474"/>
      <c r="TV310" s="474"/>
      <c r="TW310" s="474"/>
      <c r="UJ310" s="474"/>
      <c r="UK310" s="474"/>
      <c r="UL310" s="474"/>
      <c r="UY310" s="474"/>
      <c r="UZ310" s="474"/>
      <c r="VA310" s="474"/>
      <c r="VN310" s="474"/>
      <c r="VO310" s="474"/>
      <c r="VP310" s="474"/>
      <c r="WC310" s="474"/>
      <c r="WD310" s="474"/>
      <c r="WE310" s="474"/>
      <c r="WR310" s="474"/>
      <c r="WS310" s="474"/>
      <c r="WT310" s="474"/>
      <c r="XG310" s="474"/>
      <c r="XH310" s="474"/>
      <c r="XI310" s="474"/>
      <c r="XV310" s="474"/>
      <c r="XW310" s="474"/>
      <c r="XX310" s="474"/>
      <c r="YK310" s="474"/>
      <c r="YL310" s="474"/>
      <c r="YM310" s="474"/>
      <c r="YZ310" s="474"/>
      <c r="ZA310" s="474"/>
      <c r="ZB310" s="474"/>
      <c r="ZO310" s="474"/>
      <c r="ZP310" s="474"/>
      <c r="ZQ310" s="474"/>
      <c r="AAD310" s="474"/>
      <c r="AAE310" s="474"/>
      <c r="AAF310" s="474"/>
      <c r="AAS310" s="474"/>
      <c r="AAT310" s="474"/>
      <c r="AAU310" s="474"/>
      <c r="ABH310" s="474"/>
      <c r="ABI310" s="474"/>
      <c r="ABJ310" s="474"/>
      <c r="ABW310" s="474"/>
      <c r="ABX310" s="474"/>
      <c r="ABY310" s="474"/>
      <c r="ACL310" s="474"/>
      <c r="ACM310" s="474"/>
      <c r="ACN310" s="474"/>
      <c r="ADA310" s="474"/>
      <c r="ADB310" s="474"/>
      <c r="ADC310" s="474"/>
      <c r="ADP310" s="474"/>
      <c r="ADQ310" s="474"/>
      <c r="ADR310" s="474"/>
      <c r="AEE310" s="474"/>
      <c r="AEF310" s="474"/>
      <c r="AEG310" s="474"/>
      <c r="AET310" s="474"/>
      <c r="AEU310" s="474"/>
      <c r="AEV310" s="474"/>
      <c r="AFI310" s="474"/>
      <c r="AFJ310" s="474"/>
      <c r="AFK310" s="474"/>
      <c r="AFX310" s="474"/>
      <c r="AFY310" s="474"/>
      <c r="AFZ310" s="474"/>
      <c r="AGM310" s="474"/>
      <c r="AGN310" s="474"/>
      <c r="AGO310" s="474"/>
      <c r="AHB310" s="474"/>
      <c r="AHC310" s="474"/>
      <c r="AHD310" s="474"/>
      <c r="AHQ310" s="474"/>
      <c r="AHR310" s="474"/>
      <c r="AHS310" s="474"/>
      <c r="AIF310" s="474"/>
      <c r="AIG310" s="474"/>
      <c r="AIH310" s="474"/>
      <c r="AIU310" s="474"/>
      <c r="AIV310" s="474"/>
      <c r="AIW310" s="474"/>
      <c r="AJJ310" s="474"/>
      <c r="AJK310" s="474"/>
      <c r="AJL310" s="474"/>
      <c r="AJY310" s="474"/>
      <c r="AJZ310" s="474"/>
      <c r="AKA310" s="474"/>
      <c r="AKN310" s="474"/>
      <c r="AKO310" s="474"/>
      <c r="AKP310" s="474"/>
      <c r="ALC310" s="474"/>
      <c r="ALD310" s="474"/>
      <c r="ALE310" s="474"/>
      <c r="ALR310" s="474"/>
      <c r="ALS310" s="474"/>
      <c r="ALT310" s="474"/>
      <c r="AMG310" s="474"/>
      <c r="AMH310" s="474"/>
      <c r="AMI310" s="474"/>
      <c r="AMV310" s="474"/>
      <c r="AMW310" s="474"/>
      <c r="AMX310" s="474"/>
      <c r="ANK310" s="474"/>
      <c r="ANL310" s="474"/>
      <c r="ANM310" s="474"/>
      <c r="ANZ310" s="474"/>
      <c r="AOA310" s="474"/>
      <c r="AOB310" s="474"/>
      <c r="AOO310" s="474"/>
      <c r="AOP310" s="474"/>
      <c r="AOQ310" s="474"/>
      <c r="APD310" s="474"/>
      <c r="APE310" s="474"/>
      <c r="APF310" s="474"/>
      <c r="APS310" s="474"/>
      <c r="APT310" s="474"/>
      <c r="APU310" s="474"/>
      <c r="AQH310" s="474"/>
      <c r="AQI310" s="474"/>
      <c r="AQJ310" s="474"/>
      <c r="AQW310" s="474"/>
      <c r="AQX310" s="474"/>
      <c r="AQY310" s="474"/>
      <c r="ARL310" s="474"/>
      <c r="ARM310" s="474"/>
      <c r="ARN310" s="474"/>
      <c r="ASA310" s="474"/>
      <c r="ASB310" s="474"/>
      <c r="ASC310" s="474"/>
      <c r="ASP310" s="474"/>
      <c r="ASQ310" s="474"/>
      <c r="ASR310" s="474"/>
      <c r="ATE310" s="474"/>
      <c r="ATF310" s="474"/>
      <c r="ATG310" s="474"/>
      <c r="ATT310" s="474"/>
      <c r="ATU310" s="474"/>
      <c r="ATV310" s="474"/>
      <c r="AUI310" s="474"/>
      <c r="AUJ310" s="474"/>
      <c r="AUK310" s="474"/>
      <c r="AUX310" s="474"/>
      <c r="AUY310" s="474"/>
      <c r="AUZ310" s="474"/>
      <c r="AVM310" s="474"/>
      <c r="AVN310" s="474"/>
      <c r="AVO310" s="474"/>
      <c r="AWB310" s="474"/>
      <c r="AWC310" s="474"/>
      <c r="AWD310" s="474"/>
      <c r="AWQ310" s="474"/>
      <c r="AWR310" s="474"/>
      <c r="AWS310" s="474"/>
      <c r="AXF310" s="474"/>
      <c r="AXG310" s="474"/>
      <c r="AXH310" s="474"/>
      <c r="AXU310" s="474"/>
      <c r="AXV310" s="474"/>
      <c r="AXW310" s="474"/>
      <c r="AYJ310" s="474"/>
      <c r="AYK310" s="474"/>
      <c r="AYL310" s="474"/>
      <c r="AYY310" s="474"/>
      <c r="AYZ310" s="474"/>
      <c r="AZA310" s="474"/>
      <c r="AZN310" s="474"/>
      <c r="AZO310" s="474"/>
      <c r="AZP310" s="474"/>
      <c r="BAC310" s="474"/>
      <c r="BAD310" s="474"/>
      <c r="BAE310" s="474"/>
      <c r="BAR310" s="474"/>
      <c r="BAS310" s="474"/>
      <c r="BAT310" s="474"/>
      <c r="BBG310" s="474"/>
      <c r="BBH310" s="474"/>
      <c r="BBI310" s="474"/>
      <c r="BBV310" s="474"/>
      <c r="BBW310" s="474"/>
      <c r="BBX310" s="474"/>
      <c r="BCK310" s="474"/>
      <c r="BCL310" s="474"/>
      <c r="BCM310" s="474"/>
      <c r="BCZ310" s="474"/>
      <c r="BDA310" s="474"/>
      <c r="BDB310" s="474"/>
      <c r="BDO310" s="474"/>
      <c r="BDP310" s="474"/>
      <c r="BDQ310" s="474"/>
      <c r="BED310" s="474"/>
      <c r="BEE310" s="474"/>
      <c r="BEF310" s="474"/>
      <c r="BES310" s="474"/>
      <c r="BET310" s="474"/>
      <c r="BEU310" s="474"/>
      <c r="BFH310" s="474"/>
      <c r="BFI310" s="474"/>
      <c r="BFJ310" s="474"/>
      <c r="BFW310" s="474"/>
      <c r="BFX310" s="474"/>
      <c r="BFY310" s="474"/>
      <c r="BGL310" s="474"/>
      <c r="BGM310" s="474"/>
      <c r="BGN310" s="474"/>
      <c r="BHA310" s="474"/>
      <c r="BHB310" s="474"/>
      <c r="BHC310" s="474"/>
      <c r="BHP310" s="474"/>
      <c r="BHQ310" s="474"/>
      <c r="BHR310" s="474"/>
      <c r="BIE310" s="474"/>
      <c r="BIF310" s="474"/>
      <c r="BIG310" s="474"/>
      <c r="BIT310" s="474"/>
      <c r="BIU310" s="474"/>
      <c r="BIV310" s="474"/>
      <c r="BJI310" s="474"/>
      <c r="BJJ310" s="474"/>
      <c r="BJK310" s="474"/>
      <c r="BJX310" s="474"/>
      <c r="BJY310" s="474"/>
      <c r="BJZ310" s="474"/>
      <c r="BKM310" s="474"/>
      <c r="BKN310" s="474"/>
      <c r="BKO310" s="474"/>
      <c r="BLB310" s="474"/>
      <c r="BLC310" s="474"/>
      <c r="BLD310" s="474"/>
      <c r="BLQ310" s="474"/>
      <c r="BLR310" s="474"/>
      <c r="BLS310" s="474"/>
      <c r="BMF310" s="474"/>
      <c r="BMG310" s="474"/>
      <c r="BMH310" s="474"/>
      <c r="BMU310" s="474"/>
      <c r="BMV310" s="474"/>
      <c r="BMW310" s="474"/>
      <c r="BNJ310" s="474"/>
      <c r="BNK310" s="474"/>
      <c r="BNL310" s="474"/>
      <c r="BNY310" s="474"/>
      <c r="BNZ310" s="474"/>
      <c r="BOA310" s="474"/>
      <c r="BON310" s="474"/>
      <c r="BOO310" s="474"/>
      <c r="BOP310" s="474"/>
      <c r="BPC310" s="474"/>
      <c r="BPD310" s="474"/>
      <c r="BPE310" s="474"/>
      <c r="BPR310" s="474"/>
      <c r="BPS310" s="474"/>
      <c r="BPT310" s="474"/>
      <c r="BQG310" s="474"/>
      <c r="BQH310" s="474"/>
      <c r="BQI310" s="474"/>
      <c r="BQV310" s="474"/>
      <c r="BQW310" s="474"/>
      <c r="BQX310" s="474"/>
      <c r="BRK310" s="474"/>
      <c r="BRL310" s="474"/>
      <c r="BRM310" s="474"/>
      <c r="BRZ310" s="474"/>
      <c r="BSA310" s="474"/>
      <c r="BSB310" s="474"/>
      <c r="BSO310" s="474"/>
      <c r="BSP310" s="474"/>
      <c r="BSQ310" s="474"/>
      <c r="BTD310" s="474"/>
      <c r="BTE310" s="474"/>
      <c r="BTF310" s="474"/>
      <c r="BTS310" s="474"/>
      <c r="BTT310" s="474"/>
      <c r="BTU310" s="474"/>
      <c r="BUH310" s="474"/>
      <c r="BUI310" s="474"/>
      <c r="BUJ310" s="474"/>
      <c r="BUW310" s="474"/>
      <c r="BUX310" s="474"/>
      <c r="BUY310" s="474"/>
      <c r="BVL310" s="474"/>
      <c r="BVM310" s="474"/>
      <c r="BVN310" s="474"/>
      <c r="BWA310" s="474"/>
      <c r="BWB310" s="474"/>
      <c r="BWC310" s="474"/>
      <c r="BWP310" s="474"/>
      <c r="BWQ310" s="474"/>
      <c r="BWR310" s="474"/>
      <c r="BXE310" s="474"/>
      <c r="BXF310" s="474"/>
      <c r="BXG310" s="474"/>
      <c r="BXT310" s="474"/>
      <c r="BXU310" s="474"/>
      <c r="BXV310" s="474"/>
      <c r="BYI310" s="474"/>
      <c r="BYJ310" s="474"/>
      <c r="BYK310" s="474"/>
      <c r="BYX310" s="474"/>
      <c r="BYY310" s="474"/>
      <c r="BYZ310" s="474"/>
      <c r="BZM310" s="474"/>
      <c r="BZN310" s="474"/>
      <c r="BZO310" s="474"/>
      <c r="CAB310" s="474"/>
      <c r="CAC310" s="474"/>
      <c r="CAD310" s="474"/>
      <c r="CAQ310" s="474"/>
      <c r="CAR310" s="474"/>
      <c r="CAS310" s="474"/>
      <c r="CBF310" s="474"/>
      <c r="CBG310" s="474"/>
      <c r="CBH310" s="474"/>
      <c r="CBU310" s="474"/>
      <c r="CBV310" s="474"/>
      <c r="CBW310" s="474"/>
      <c r="CCJ310" s="474"/>
      <c r="CCK310" s="474"/>
      <c r="CCL310" s="474"/>
      <c r="CCY310" s="474"/>
      <c r="CCZ310" s="474"/>
      <c r="CDA310" s="474"/>
      <c r="CDN310" s="474"/>
      <c r="CDO310" s="474"/>
      <c r="CDP310" s="474"/>
      <c r="CEC310" s="474"/>
      <c r="CED310" s="474"/>
      <c r="CEE310" s="474"/>
      <c r="CER310" s="474"/>
      <c r="CES310" s="474"/>
      <c r="CET310" s="474"/>
      <c r="CFG310" s="474"/>
      <c r="CFH310" s="474"/>
      <c r="CFI310" s="474"/>
      <c r="CFV310" s="474"/>
      <c r="CFW310" s="474"/>
      <c r="CFX310" s="474"/>
      <c r="CGK310" s="474"/>
      <c r="CGL310" s="474"/>
      <c r="CGM310" s="474"/>
      <c r="CGZ310" s="474"/>
      <c r="CHA310" s="474"/>
      <c r="CHB310" s="474"/>
      <c r="CHO310" s="474"/>
      <c r="CHP310" s="474"/>
      <c r="CHQ310" s="474"/>
      <c r="CID310" s="474"/>
      <c r="CIE310" s="474"/>
      <c r="CIF310" s="474"/>
      <c r="CIS310" s="474"/>
      <c r="CIT310" s="474"/>
      <c r="CIU310" s="474"/>
      <c r="CJH310" s="474"/>
      <c r="CJI310" s="474"/>
      <c r="CJJ310" s="474"/>
      <c r="CJW310" s="474"/>
      <c r="CJX310" s="474"/>
      <c r="CJY310" s="474"/>
      <c r="CKL310" s="474"/>
      <c r="CKM310" s="474"/>
      <c r="CKN310" s="474"/>
      <c r="CLA310" s="474"/>
      <c r="CLB310" s="474"/>
      <c r="CLC310" s="474"/>
      <c r="CLP310" s="474"/>
      <c r="CLQ310" s="474"/>
      <c r="CLR310" s="474"/>
      <c r="CME310" s="474"/>
      <c r="CMF310" s="474"/>
      <c r="CMG310" s="474"/>
      <c r="CMT310" s="474"/>
      <c r="CMU310" s="474"/>
      <c r="CMV310" s="474"/>
      <c r="CNI310" s="474"/>
      <c r="CNJ310" s="474"/>
      <c r="CNK310" s="474"/>
      <c r="CNX310" s="474"/>
      <c r="CNY310" s="474"/>
      <c r="CNZ310" s="474"/>
      <c r="COM310" s="474"/>
      <c r="CON310" s="474"/>
      <c r="COO310" s="474"/>
      <c r="CPB310" s="474"/>
      <c r="CPC310" s="474"/>
      <c r="CPD310" s="474"/>
      <c r="CPQ310" s="474"/>
      <c r="CPR310" s="474"/>
      <c r="CPS310" s="474"/>
      <c r="CQF310" s="474"/>
      <c r="CQG310" s="474"/>
      <c r="CQH310" s="474"/>
      <c r="CQU310" s="474"/>
      <c r="CQV310" s="474"/>
      <c r="CQW310" s="474"/>
      <c r="CRJ310" s="474"/>
      <c r="CRK310" s="474"/>
      <c r="CRL310" s="474"/>
      <c r="CRY310" s="474"/>
      <c r="CRZ310" s="474"/>
      <c r="CSA310" s="474"/>
      <c r="CSN310" s="474"/>
      <c r="CSO310" s="474"/>
      <c r="CSP310" s="474"/>
      <c r="CTC310" s="474"/>
      <c r="CTD310" s="474"/>
      <c r="CTE310" s="474"/>
      <c r="CTR310" s="474"/>
      <c r="CTS310" s="474"/>
      <c r="CTT310" s="474"/>
      <c r="CUG310" s="474"/>
      <c r="CUH310" s="474"/>
      <c r="CUI310" s="474"/>
      <c r="CUV310" s="474"/>
      <c r="CUW310" s="474"/>
      <c r="CUX310" s="474"/>
      <c r="CVK310" s="474"/>
      <c r="CVL310" s="474"/>
      <c r="CVM310" s="474"/>
      <c r="CVZ310" s="474"/>
      <c r="CWA310" s="474"/>
      <c r="CWB310" s="474"/>
      <c r="CWO310" s="474"/>
      <c r="CWP310" s="474"/>
      <c r="CWQ310" s="474"/>
      <c r="CXD310" s="474"/>
      <c r="CXE310" s="474"/>
      <c r="CXF310" s="474"/>
      <c r="CXS310" s="474"/>
      <c r="CXT310" s="474"/>
      <c r="CXU310" s="474"/>
      <c r="CYH310" s="474"/>
      <c r="CYI310" s="474"/>
      <c r="CYJ310" s="474"/>
      <c r="CYW310" s="474"/>
      <c r="CYX310" s="474"/>
      <c r="CYY310" s="474"/>
      <c r="CZL310" s="474"/>
      <c r="CZM310" s="474"/>
      <c r="CZN310" s="474"/>
      <c r="DAA310" s="474"/>
      <c r="DAB310" s="474"/>
      <c r="DAC310" s="474"/>
      <c r="DAP310" s="474"/>
      <c r="DAQ310" s="474"/>
      <c r="DAR310" s="474"/>
      <c r="DBE310" s="474"/>
      <c r="DBF310" s="474"/>
      <c r="DBG310" s="474"/>
      <c r="DBT310" s="474"/>
      <c r="DBU310" s="474"/>
      <c r="DBV310" s="474"/>
      <c r="DCI310" s="474"/>
      <c r="DCJ310" s="474"/>
      <c r="DCK310" s="474"/>
      <c r="DCX310" s="474"/>
      <c r="DCY310" s="474"/>
      <c r="DCZ310" s="474"/>
      <c r="DDM310" s="474"/>
      <c r="DDN310" s="474"/>
      <c r="DDO310" s="474"/>
      <c r="DEB310" s="474"/>
      <c r="DEC310" s="474"/>
      <c r="DED310" s="474"/>
      <c r="DEQ310" s="474"/>
      <c r="DER310" s="474"/>
      <c r="DES310" s="474"/>
      <c r="DFF310" s="474"/>
      <c r="DFG310" s="474"/>
      <c r="DFH310" s="474"/>
      <c r="DFU310" s="474"/>
      <c r="DFV310" s="474"/>
      <c r="DFW310" s="474"/>
      <c r="DGJ310" s="474"/>
      <c r="DGK310" s="474"/>
      <c r="DGL310" s="474"/>
      <c r="DGY310" s="474"/>
      <c r="DGZ310" s="474"/>
      <c r="DHA310" s="474"/>
      <c r="DHN310" s="474"/>
      <c r="DHO310" s="474"/>
      <c r="DHP310" s="474"/>
      <c r="DIC310" s="474"/>
      <c r="DID310" s="474"/>
      <c r="DIE310" s="474"/>
      <c r="DIR310" s="474"/>
      <c r="DIS310" s="474"/>
      <c r="DIT310" s="474"/>
      <c r="DJG310" s="474"/>
      <c r="DJH310" s="474"/>
      <c r="DJI310" s="474"/>
      <c r="DJV310" s="474"/>
      <c r="DJW310" s="474"/>
      <c r="DJX310" s="474"/>
      <c r="DKK310" s="474"/>
      <c r="DKL310" s="474"/>
      <c r="DKM310" s="474"/>
      <c r="DKZ310" s="474"/>
      <c r="DLA310" s="474"/>
      <c r="DLB310" s="474"/>
      <c r="DLO310" s="474"/>
      <c r="DLP310" s="474"/>
      <c r="DLQ310" s="474"/>
      <c r="DMD310" s="474"/>
      <c r="DME310" s="474"/>
      <c r="DMF310" s="474"/>
      <c r="DMS310" s="474"/>
      <c r="DMT310" s="474"/>
      <c r="DMU310" s="474"/>
      <c r="DNH310" s="474"/>
      <c r="DNI310" s="474"/>
      <c r="DNJ310" s="474"/>
      <c r="DNW310" s="474"/>
      <c r="DNX310" s="474"/>
      <c r="DNY310" s="474"/>
      <c r="DOL310" s="474"/>
      <c r="DOM310" s="474"/>
      <c r="DON310" s="474"/>
      <c r="DPA310" s="474"/>
      <c r="DPB310" s="474"/>
      <c r="DPC310" s="474"/>
      <c r="DPP310" s="474"/>
      <c r="DPQ310" s="474"/>
      <c r="DPR310" s="474"/>
      <c r="DQE310" s="474"/>
      <c r="DQF310" s="474"/>
      <c r="DQG310" s="474"/>
      <c r="DQT310" s="474"/>
      <c r="DQU310" s="474"/>
      <c r="DQV310" s="474"/>
      <c r="DRI310" s="474"/>
      <c r="DRJ310" s="474"/>
      <c r="DRK310" s="474"/>
      <c r="DRX310" s="474"/>
      <c r="DRY310" s="474"/>
      <c r="DRZ310" s="474"/>
      <c r="DSM310" s="474"/>
      <c r="DSN310" s="474"/>
      <c r="DSO310" s="474"/>
      <c r="DTB310" s="474"/>
      <c r="DTC310" s="474"/>
      <c r="DTD310" s="474"/>
      <c r="DTQ310" s="474"/>
      <c r="DTR310" s="474"/>
      <c r="DTS310" s="474"/>
      <c r="DUF310" s="474"/>
      <c r="DUG310" s="474"/>
      <c r="DUH310" s="474"/>
      <c r="DUU310" s="474"/>
      <c r="DUV310" s="474"/>
      <c r="DUW310" s="474"/>
      <c r="DVJ310" s="474"/>
      <c r="DVK310" s="474"/>
      <c r="DVL310" s="474"/>
      <c r="DVY310" s="474"/>
      <c r="DVZ310" s="474"/>
      <c r="DWA310" s="474"/>
      <c r="DWN310" s="474"/>
      <c r="DWO310" s="474"/>
      <c r="DWP310" s="474"/>
      <c r="DXC310" s="474"/>
      <c r="DXD310" s="474"/>
      <c r="DXE310" s="474"/>
      <c r="DXR310" s="474"/>
      <c r="DXS310" s="474"/>
      <c r="DXT310" s="474"/>
      <c r="DYG310" s="474"/>
      <c r="DYH310" s="474"/>
      <c r="DYI310" s="474"/>
      <c r="DYV310" s="474"/>
      <c r="DYW310" s="474"/>
      <c r="DYX310" s="474"/>
      <c r="DZK310" s="474"/>
      <c r="DZL310" s="474"/>
      <c r="DZM310" s="474"/>
      <c r="DZZ310" s="474"/>
      <c r="EAA310" s="474"/>
      <c r="EAB310" s="474"/>
      <c r="EAO310" s="474"/>
      <c r="EAP310" s="474"/>
      <c r="EAQ310" s="474"/>
      <c r="EBD310" s="474"/>
      <c r="EBE310" s="474"/>
      <c r="EBF310" s="474"/>
      <c r="EBS310" s="474"/>
      <c r="EBT310" s="474"/>
      <c r="EBU310" s="474"/>
      <c r="ECH310" s="474"/>
      <c r="ECI310" s="474"/>
      <c r="ECJ310" s="474"/>
      <c r="ECW310" s="474"/>
      <c r="ECX310" s="474"/>
      <c r="ECY310" s="474"/>
      <c r="EDL310" s="474"/>
      <c r="EDM310" s="474"/>
      <c r="EDN310" s="474"/>
      <c r="EEA310" s="474"/>
      <c r="EEB310" s="474"/>
      <c r="EEC310" s="474"/>
      <c r="EEP310" s="474"/>
      <c r="EEQ310" s="474"/>
      <c r="EER310" s="474"/>
      <c r="EFE310" s="474"/>
      <c r="EFF310" s="474"/>
      <c r="EFG310" s="474"/>
      <c r="EFT310" s="474"/>
      <c r="EFU310" s="474"/>
      <c r="EFV310" s="474"/>
      <c r="EGI310" s="474"/>
      <c r="EGJ310" s="474"/>
      <c r="EGK310" s="474"/>
      <c r="EGX310" s="474"/>
      <c r="EGY310" s="474"/>
      <c r="EGZ310" s="474"/>
      <c r="EHM310" s="474"/>
      <c r="EHN310" s="474"/>
      <c r="EHO310" s="474"/>
      <c r="EIB310" s="474"/>
      <c r="EIC310" s="474"/>
      <c r="EID310" s="474"/>
      <c r="EIQ310" s="474"/>
      <c r="EIR310" s="474"/>
      <c r="EIS310" s="474"/>
      <c r="EJF310" s="474"/>
      <c r="EJG310" s="474"/>
      <c r="EJH310" s="474"/>
      <c r="EJU310" s="474"/>
      <c r="EJV310" s="474"/>
      <c r="EJW310" s="474"/>
      <c r="EKJ310" s="474"/>
      <c r="EKK310" s="474"/>
      <c r="EKL310" s="474"/>
      <c r="EKY310" s="474"/>
      <c r="EKZ310" s="474"/>
      <c r="ELA310" s="474"/>
      <c r="ELN310" s="474"/>
      <c r="ELO310" s="474"/>
      <c r="ELP310" s="474"/>
      <c r="EMC310" s="474"/>
      <c r="EMD310" s="474"/>
      <c r="EME310" s="474"/>
      <c r="EMR310" s="474"/>
      <c r="EMS310" s="474"/>
      <c r="EMT310" s="474"/>
      <c r="ENG310" s="474"/>
      <c r="ENH310" s="474"/>
      <c r="ENI310" s="474"/>
      <c r="ENV310" s="474"/>
      <c r="ENW310" s="474"/>
      <c r="ENX310" s="474"/>
      <c r="EOK310" s="474"/>
      <c r="EOL310" s="474"/>
      <c r="EOM310" s="474"/>
      <c r="EOZ310" s="474"/>
      <c r="EPA310" s="474"/>
      <c r="EPB310" s="474"/>
      <c r="EPO310" s="474"/>
      <c r="EPP310" s="474"/>
      <c r="EPQ310" s="474"/>
      <c r="EQD310" s="474"/>
      <c r="EQE310" s="474"/>
      <c r="EQF310" s="474"/>
      <c r="EQS310" s="474"/>
      <c r="EQT310" s="474"/>
      <c r="EQU310" s="474"/>
      <c r="ERH310" s="474"/>
      <c r="ERI310" s="474"/>
      <c r="ERJ310" s="474"/>
      <c r="ERW310" s="474"/>
      <c r="ERX310" s="474"/>
      <c r="ERY310" s="474"/>
      <c r="ESL310" s="474"/>
      <c r="ESM310" s="474"/>
      <c r="ESN310" s="474"/>
      <c r="ETA310" s="474"/>
      <c r="ETB310" s="474"/>
      <c r="ETC310" s="474"/>
      <c r="ETP310" s="474"/>
      <c r="ETQ310" s="474"/>
      <c r="ETR310" s="474"/>
      <c r="EUE310" s="474"/>
      <c r="EUF310" s="474"/>
      <c r="EUG310" s="474"/>
      <c r="EUT310" s="474"/>
      <c r="EUU310" s="474"/>
      <c r="EUV310" s="474"/>
      <c r="EVI310" s="474"/>
      <c r="EVJ310" s="474"/>
      <c r="EVK310" s="474"/>
      <c r="EVX310" s="474"/>
      <c r="EVY310" s="474"/>
      <c r="EVZ310" s="474"/>
      <c r="EWM310" s="474"/>
      <c r="EWN310" s="474"/>
      <c r="EWO310" s="474"/>
      <c r="EXB310" s="474"/>
      <c r="EXC310" s="474"/>
      <c r="EXD310" s="474"/>
      <c r="EXQ310" s="474"/>
      <c r="EXR310" s="474"/>
      <c r="EXS310" s="474"/>
      <c r="EYF310" s="474"/>
      <c r="EYG310" s="474"/>
      <c r="EYH310" s="474"/>
      <c r="EYU310" s="474"/>
      <c r="EYV310" s="474"/>
      <c r="EYW310" s="474"/>
      <c r="EZJ310" s="474"/>
      <c r="EZK310" s="474"/>
      <c r="EZL310" s="474"/>
      <c r="EZY310" s="474"/>
      <c r="EZZ310" s="474"/>
      <c r="FAA310" s="474"/>
      <c r="FAN310" s="474"/>
      <c r="FAO310" s="474"/>
      <c r="FAP310" s="474"/>
      <c r="FBC310" s="474"/>
      <c r="FBD310" s="474"/>
      <c r="FBE310" s="474"/>
      <c r="FBR310" s="474"/>
      <c r="FBS310" s="474"/>
      <c r="FBT310" s="474"/>
      <c r="FCG310" s="474"/>
      <c r="FCH310" s="474"/>
      <c r="FCI310" s="474"/>
      <c r="FCV310" s="474"/>
      <c r="FCW310" s="474"/>
      <c r="FCX310" s="474"/>
      <c r="FDK310" s="474"/>
      <c r="FDL310" s="474"/>
      <c r="FDM310" s="474"/>
      <c r="FDZ310" s="474"/>
      <c r="FEA310" s="474"/>
      <c r="FEB310" s="474"/>
      <c r="FEO310" s="474"/>
      <c r="FEP310" s="474"/>
      <c r="FEQ310" s="474"/>
      <c r="FFD310" s="474"/>
      <c r="FFE310" s="474"/>
      <c r="FFF310" s="474"/>
      <c r="FFS310" s="474"/>
      <c r="FFT310" s="474"/>
      <c r="FFU310" s="474"/>
      <c r="FGH310" s="474"/>
      <c r="FGI310" s="474"/>
      <c r="FGJ310" s="474"/>
      <c r="FGW310" s="474"/>
      <c r="FGX310" s="474"/>
      <c r="FGY310" s="474"/>
      <c r="FHL310" s="474"/>
      <c r="FHM310" s="474"/>
      <c r="FHN310" s="474"/>
      <c r="FIA310" s="474"/>
      <c r="FIB310" s="474"/>
      <c r="FIC310" s="474"/>
      <c r="FIP310" s="474"/>
      <c r="FIQ310" s="474"/>
      <c r="FIR310" s="474"/>
      <c r="FJE310" s="474"/>
      <c r="FJF310" s="474"/>
      <c r="FJG310" s="474"/>
      <c r="FJT310" s="474"/>
      <c r="FJU310" s="474"/>
      <c r="FJV310" s="474"/>
      <c r="FKI310" s="474"/>
      <c r="FKJ310" s="474"/>
      <c r="FKK310" s="474"/>
      <c r="FKX310" s="474"/>
      <c r="FKY310" s="474"/>
      <c r="FKZ310" s="474"/>
      <c r="FLM310" s="474"/>
      <c r="FLN310" s="474"/>
      <c r="FLO310" s="474"/>
      <c r="FMB310" s="474"/>
      <c r="FMC310" s="474"/>
      <c r="FMD310" s="474"/>
      <c r="FMQ310" s="474"/>
      <c r="FMR310" s="474"/>
      <c r="FMS310" s="474"/>
      <c r="FNF310" s="474"/>
      <c r="FNG310" s="474"/>
      <c r="FNH310" s="474"/>
      <c r="FNU310" s="474"/>
      <c r="FNV310" s="474"/>
      <c r="FNW310" s="474"/>
      <c r="FOJ310" s="474"/>
      <c r="FOK310" s="474"/>
      <c r="FOL310" s="474"/>
      <c r="FOY310" s="474"/>
      <c r="FOZ310" s="474"/>
      <c r="FPA310" s="474"/>
      <c r="FPN310" s="474"/>
      <c r="FPO310" s="474"/>
      <c r="FPP310" s="474"/>
      <c r="FQC310" s="474"/>
      <c r="FQD310" s="474"/>
      <c r="FQE310" s="474"/>
      <c r="FQR310" s="474"/>
      <c r="FQS310" s="474"/>
      <c r="FQT310" s="474"/>
      <c r="FRG310" s="474"/>
      <c r="FRH310" s="474"/>
      <c r="FRI310" s="474"/>
      <c r="FRV310" s="474"/>
      <c r="FRW310" s="474"/>
      <c r="FRX310" s="474"/>
      <c r="FSK310" s="474"/>
      <c r="FSL310" s="474"/>
      <c r="FSM310" s="474"/>
      <c r="FSZ310" s="474"/>
      <c r="FTA310" s="474"/>
      <c r="FTB310" s="474"/>
      <c r="FTO310" s="474"/>
      <c r="FTP310" s="474"/>
      <c r="FTQ310" s="474"/>
      <c r="FUD310" s="474"/>
      <c r="FUE310" s="474"/>
      <c r="FUF310" s="474"/>
      <c r="FUS310" s="474"/>
      <c r="FUT310" s="474"/>
      <c r="FUU310" s="474"/>
      <c r="FVH310" s="474"/>
      <c r="FVI310" s="474"/>
      <c r="FVJ310" s="474"/>
      <c r="FVW310" s="474"/>
      <c r="FVX310" s="474"/>
      <c r="FVY310" s="474"/>
      <c r="FWL310" s="474"/>
      <c r="FWM310" s="474"/>
      <c r="FWN310" s="474"/>
      <c r="FXA310" s="474"/>
      <c r="FXB310" s="474"/>
      <c r="FXC310" s="474"/>
      <c r="FXP310" s="474"/>
      <c r="FXQ310" s="474"/>
      <c r="FXR310" s="474"/>
      <c r="FYE310" s="474"/>
      <c r="FYF310" s="474"/>
      <c r="FYG310" s="474"/>
      <c r="FYT310" s="474"/>
      <c r="FYU310" s="474"/>
      <c r="FYV310" s="474"/>
      <c r="FZI310" s="474"/>
      <c r="FZJ310" s="474"/>
      <c r="FZK310" s="474"/>
      <c r="FZX310" s="474"/>
      <c r="FZY310" s="474"/>
      <c r="FZZ310" s="474"/>
      <c r="GAM310" s="474"/>
      <c r="GAN310" s="474"/>
      <c r="GAO310" s="474"/>
      <c r="GBB310" s="474"/>
      <c r="GBC310" s="474"/>
      <c r="GBD310" s="474"/>
      <c r="GBQ310" s="474"/>
      <c r="GBR310" s="474"/>
      <c r="GBS310" s="474"/>
      <c r="GCF310" s="474"/>
      <c r="GCG310" s="474"/>
      <c r="GCH310" s="474"/>
      <c r="GCU310" s="474"/>
      <c r="GCV310" s="474"/>
      <c r="GCW310" s="474"/>
      <c r="GDJ310" s="474"/>
      <c r="GDK310" s="474"/>
      <c r="GDL310" s="474"/>
      <c r="GDY310" s="474"/>
      <c r="GDZ310" s="474"/>
      <c r="GEA310" s="474"/>
      <c r="GEN310" s="474"/>
      <c r="GEO310" s="474"/>
      <c r="GEP310" s="474"/>
      <c r="GFC310" s="474"/>
      <c r="GFD310" s="474"/>
      <c r="GFE310" s="474"/>
      <c r="GFR310" s="474"/>
      <c r="GFS310" s="474"/>
      <c r="GFT310" s="474"/>
      <c r="GGG310" s="474"/>
      <c r="GGH310" s="474"/>
      <c r="GGI310" s="474"/>
      <c r="GGV310" s="474"/>
      <c r="GGW310" s="474"/>
      <c r="GGX310" s="474"/>
      <c r="GHK310" s="474"/>
      <c r="GHL310" s="474"/>
      <c r="GHM310" s="474"/>
      <c r="GHZ310" s="474"/>
      <c r="GIA310" s="474"/>
      <c r="GIB310" s="474"/>
      <c r="GIO310" s="474"/>
      <c r="GIP310" s="474"/>
      <c r="GIQ310" s="474"/>
      <c r="GJD310" s="474"/>
      <c r="GJE310" s="474"/>
      <c r="GJF310" s="474"/>
      <c r="GJS310" s="474"/>
      <c r="GJT310" s="474"/>
      <c r="GJU310" s="474"/>
      <c r="GKH310" s="474"/>
      <c r="GKI310" s="474"/>
      <c r="GKJ310" s="474"/>
      <c r="GKW310" s="474"/>
      <c r="GKX310" s="474"/>
      <c r="GKY310" s="474"/>
      <c r="GLL310" s="474"/>
      <c r="GLM310" s="474"/>
      <c r="GLN310" s="474"/>
      <c r="GMA310" s="474"/>
      <c r="GMB310" s="474"/>
      <c r="GMC310" s="474"/>
      <c r="GMP310" s="474"/>
      <c r="GMQ310" s="474"/>
      <c r="GMR310" s="474"/>
      <c r="GNE310" s="474"/>
      <c r="GNF310" s="474"/>
      <c r="GNG310" s="474"/>
      <c r="GNT310" s="474"/>
      <c r="GNU310" s="474"/>
      <c r="GNV310" s="474"/>
      <c r="GOI310" s="474"/>
      <c r="GOJ310" s="474"/>
      <c r="GOK310" s="474"/>
      <c r="GOX310" s="474"/>
      <c r="GOY310" s="474"/>
      <c r="GOZ310" s="474"/>
      <c r="GPM310" s="474"/>
      <c r="GPN310" s="474"/>
      <c r="GPO310" s="474"/>
      <c r="GQB310" s="474"/>
      <c r="GQC310" s="474"/>
      <c r="GQD310" s="474"/>
      <c r="GQQ310" s="474"/>
      <c r="GQR310" s="474"/>
      <c r="GQS310" s="474"/>
      <c r="GRF310" s="474"/>
      <c r="GRG310" s="474"/>
      <c r="GRH310" s="474"/>
      <c r="GRU310" s="474"/>
      <c r="GRV310" s="474"/>
      <c r="GRW310" s="474"/>
      <c r="GSJ310" s="474"/>
      <c r="GSK310" s="474"/>
      <c r="GSL310" s="474"/>
      <c r="GSY310" s="474"/>
      <c r="GSZ310" s="474"/>
      <c r="GTA310" s="474"/>
      <c r="GTN310" s="474"/>
      <c r="GTO310" s="474"/>
      <c r="GTP310" s="474"/>
      <c r="GUC310" s="474"/>
      <c r="GUD310" s="474"/>
      <c r="GUE310" s="474"/>
      <c r="GUR310" s="474"/>
      <c r="GUS310" s="474"/>
      <c r="GUT310" s="474"/>
      <c r="GVG310" s="474"/>
      <c r="GVH310" s="474"/>
      <c r="GVI310" s="474"/>
      <c r="GVV310" s="474"/>
      <c r="GVW310" s="474"/>
      <c r="GVX310" s="474"/>
      <c r="GWK310" s="474"/>
      <c r="GWL310" s="474"/>
      <c r="GWM310" s="474"/>
      <c r="GWZ310" s="474"/>
      <c r="GXA310" s="474"/>
      <c r="GXB310" s="474"/>
      <c r="GXO310" s="474"/>
      <c r="GXP310" s="474"/>
      <c r="GXQ310" s="474"/>
      <c r="GYD310" s="474"/>
      <c r="GYE310" s="474"/>
      <c r="GYF310" s="474"/>
      <c r="GYS310" s="474"/>
      <c r="GYT310" s="474"/>
      <c r="GYU310" s="474"/>
      <c r="GZH310" s="474"/>
      <c r="GZI310" s="474"/>
      <c r="GZJ310" s="474"/>
      <c r="GZW310" s="474"/>
      <c r="GZX310" s="474"/>
      <c r="GZY310" s="474"/>
      <c r="HAL310" s="474"/>
      <c r="HAM310" s="474"/>
      <c r="HAN310" s="474"/>
      <c r="HBA310" s="474"/>
      <c r="HBB310" s="474"/>
      <c r="HBC310" s="474"/>
      <c r="HBP310" s="474"/>
      <c r="HBQ310" s="474"/>
      <c r="HBR310" s="474"/>
      <c r="HCE310" s="474"/>
      <c r="HCF310" s="474"/>
      <c r="HCG310" s="474"/>
      <c r="HCT310" s="474"/>
      <c r="HCU310" s="474"/>
      <c r="HCV310" s="474"/>
      <c r="HDI310" s="474"/>
      <c r="HDJ310" s="474"/>
      <c r="HDK310" s="474"/>
      <c r="HDX310" s="474"/>
      <c r="HDY310" s="474"/>
      <c r="HDZ310" s="474"/>
      <c r="HEM310" s="474"/>
      <c r="HEN310" s="474"/>
      <c r="HEO310" s="474"/>
      <c r="HFB310" s="474"/>
      <c r="HFC310" s="474"/>
      <c r="HFD310" s="474"/>
      <c r="HFQ310" s="474"/>
      <c r="HFR310" s="474"/>
      <c r="HFS310" s="474"/>
      <c r="HGF310" s="474"/>
      <c r="HGG310" s="474"/>
      <c r="HGH310" s="474"/>
      <c r="HGU310" s="474"/>
      <c r="HGV310" s="474"/>
      <c r="HGW310" s="474"/>
      <c r="HHJ310" s="474"/>
      <c r="HHK310" s="474"/>
      <c r="HHL310" s="474"/>
      <c r="HHY310" s="474"/>
      <c r="HHZ310" s="474"/>
      <c r="HIA310" s="474"/>
      <c r="HIN310" s="474"/>
      <c r="HIO310" s="474"/>
      <c r="HIP310" s="474"/>
      <c r="HJC310" s="474"/>
      <c r="HJD310" s="474"/>
      <c r="HJE310" s="474"/>
      <c r="HJR310" s="474"/>
      <c r="HJS310" s="474"/>
      <c r="HJT310" s="474"/>
      <c r="HKG310" s="474"/>
      <c r="HKH310" s="474"/>
      <c r="HKI310" s="474"/>
      <c r="HKV310" s="474"/>
      <c r="HKW310" s="474"/>
      <c r="HKX310" s="474"/>
      <c r="HLK310" s="474"/>
      <c r="HLL310" s="474"/>
      <c r="HLM310" s="474"/>
      <c r="HLZ310" s="474"/>
      <c r="HMA310" s="474"/>
      <c r="HMB310" s="474"/>
      <c r="HMO310" s="474"/>
      <c r="HMP310" s="474"/>
      <c r="HMQ310" s="474"/>
      <c r="HND310" s="474"/>
      <c r="HNE310" s="474"/>
      <c r="HNF310" s="474"/>
      <c r="HNS310" s="474"/>
      <c r="HNT310" s="474"/>
      <c r="HNU310" s="474"/>
      <c r="HOH310" s="474"/>
      <c r="HOI310" s="474"/>
      <c r="HOJ310" s="474"/>
      <c r="HOW310" s="474"/>
      <c r="HOX310" s="474"/>
      <c r="HOY310" s="474"/>
      <c r="HPL310" s="474"/>
      <c r="HPM310" s="474"/>
      <c r="HPN310" s="474"/>
      <c r="HQA310" s="474"/>
      <c r="HQB310" s="474"/>
      <c r="HQC310" s="474"/>
      <c r="HQP310" s="474"/>
      <c r="HQQ310" s="474"/>
      <c r="HQR310" s="474"/>
      <c r="HRE310" s="474"/>
      <c r="HRF310" s="474"/>
      <c r="HRG310" s="474"/>
      <c r="HRT310" s="474"/>
      <c r="HRU310" s="474"/>
      <c r="HRV310" s="474"/>
      <c r="HSI310" s="474"/>
      <c r="HSJ310" s="474"/>
      <c r="HSK310" s="474"/>
      <c r="HSX310" s="474"/>
      <c r="HSY310" s="474"/>
      <c r="HSZ310" s="474"/>
      <c r="HTM310" s="474"/>
      <c r="HTN310" s="474"/>
      <c r="HTO310" s="474"/>
      <c r="HUB310" s="474"/>
      <c r="HUC310" s="474"/>
      <c r="HUD310" s="474"/>
      <c r="HUQ310" s="474"/>
      <c r="HUR310" s="474"/>
      <c r="HUS310" s="474"/>
      <c r="HVF310" s="474"/>
      <c r="HVG310" s="474"/>
      <c r="HVH310" s="474"/>
      <c r="HVU310" s="474"/>
      <c r="HVV310" s="474"/>
      <c r="HVW310" s="474"/>
      <c r="HWJ310" s="474"/>
      <c r="HWK310" s="474"/>
      <c r="HWL310" s="474"/>
      <c r="HWY310" s="474"/>
      <c r="HWZ310" s="474"/>
      <c r="HXA310" s="474"/>
      <c r="HXN310" s="474"/>
      <c r="HXO310" s="474"/>
      <c r="HXP310" s="474"/>
      <c r="HYC310" s="474"/>
      <c r="HYD310" s="474"/>
      <c r="HYE310" s="474"/>
      <c r="HYR310" s="474"/>
      <c r="HYS310" s="474"/>
      <c r="HYT310" s="474"/>
      <c r="HZG310" s="474"/>
      <c r="HZH310" s="474"/>
      <c r="HZI310" s="474"/>
      <c r="HZV310" s="474"/>
      <c r="HZW310" s="474"/>
      <c r="HZX310" s="474"/>
      <c r="IAK310" s="474"/>
      <c r="IAL310" s="474"/>
      <c r="IAM310" s="474"/>
      <c r="IAZ310" s="474"/>
      <c r="IBA310" s="474"/>
      <c r="IBB310" s="474"/>
      <c r="IBO310" s="474"/>
      <c r="IBP310" s="474"/>
      <c r="IBQ310" s="474"/>
      <c r="ICD310" s="474"/>
      <c r="ICE310" s="474"/>
      <c r="ICF310" s="474"/>
      <c r="ICS310" s="474"/>
      <c r="ICT310" s="474"/>
      <c r="ICU310" s="474"/>
      <c r="IDH310" s="474"/>
      <c r="IDI310" s="474"/>
      <c r="IDJ310" s="474"/>
      <c r="IDW310" s="474"/>
      <c r="IDX310" s="474"/>
      <c r="IDY310" s="474"/>
      <c r="IEL310" s="474"/>
      <c r="IEM310" s="474"/>
      <c r="IEN310" s="474"/>
      <c r="IFA310" s="474"/>
      <c r="IFB310" s="474"/>
      <c r="IFC310" s="474"/>
      <c r="IFP310" s="474"/>
      <c r="IFQ310" s="474"/>
      <c r="IFR310" s="474"/>
      <c r="IGE310" s="474"/>
      <c r="IGF310" s="474"/>
      <c r="IGG310" s="474"/>
      <c r="IGT310" s="474"/>
      <c r="IGU310" s="474"/>
      <c r="IGV310" s="474"/>
      <c r="IHI310" s="474"/>
      <c r="IHJ310" s="474"/>
      <c r="IHK310" s="474"/>
      <c r="IHX310" s="474"/>
      <c r="IHY310" s="474"/>
      <c r="IHZ310" s="474"/>
      <c r="IIM310" s="474"/>
      <c r="IIN310" s="474"/>
      <c r="IIO310" s="474"/>
      <c r="IJB310" s="474"/>
      <c r="IJC310" s="474"/>
      <c r="IJD310" s="474"/>
      <c r="IJQ310" s="474"/>
      <c r="IJR310" s="474"/>
      <c r="IJS310" s="474"/>
      <c r="IKF310" s="474"/>
      <c r="IKG310" s="474"/>
      <c r="IKH310" s="474"/>
      <c r="IKU310" s="474"/>
      <c r="IKV310" s="474"/>
      <c r="IKW310" s="474"/>
      <c r="ILJ310" s="474"/>
      <c r="ILK310" s="474"/>
      <c r="ILL310" s="474"/>
      <c r="ILY310" s="474"/>
      <c r="ILZ310" s="474"/>
      <c r="IMA310" s="474"/>
      <c r="IMN310" s="474"/>
      <c r="IMO310" s="474"/>
      <c r="IMP310" s="474"/>
      <c r="INC310" s="474"/>
      <c r="IND310" s="474"/>
      <c r="INE310" s="474"/>
      <c r="INR310" s="474"/>
      <c r="INS310" s="474"/>
      <c r="INT310" s="474"/>
      <c r="IOG310" s="474"/>
      <c r="IOH310" s="474"/>
      <c r="IOI310" s="474"/>
      <c r="IOV310" s="474"/>
      <c r="IOW310" s="474"/>
      <c r="IOX310" s="474"/>
      <c r="IPK310" s="474"/>
      <c r="IPL310" s="474"/>
      <c r="IPM310" s="474"/>
      <c r="IPZ310" s="474"/>
      <c r="IQA310" s="474"/>
      <c r="IQB310" s="474"/>
      <c r="IQO310" s="474"/>
      <c r="IQP310" s="474"/>
      <c r="IQQ310" s="474"/>
      <c r="IRD310" s="474"/>
      <c r="IRE310" s="474"/>
      <c r="IRF310" s="474"/>
      <c r="IRS310" s="474"/>
      <c r="IRT310" s="474"/>
      <c r="IRU310" s="474"/>
      <c r="ISH310" s="474"/>
      <c r="ISI310" s="474"/>
      <c r="ISJ310" s="474"/>
      <c r="ISW310" s="474"/>
      <c r="ISX310" s="474"/>
      <c r="ISY310" s="474"/>
      <c r="ITL310" s="474"/>
      <c r="ITM310" s="474"/>
      <c r="ITN310" s="474"/>
      <c r="IUA310" s="474"/>
      <c r="IUB310" s="474"/>
      <c r="IUC310" s="474"/>
      <c r="IUP310" s="474"/>
      <c r="IUQ310" s="474"/>
      <c r="IUR310" s="474"/>
      <c r="IVE310" s="474"/>
      <c r="IVF310" s="474"/>
      <c r="IVG310" s="474"/>
      <c r="IVT310" s="474"/>
      <c r="IVU310" s="474"/>
      <c r="IVV310" s="474"/>
      <c r="IWI310" s="474"/>
      <c r="IWJ310" s="474"/>
      <c r="IWK310" s="474"/>
      <c r="IWX310" s="474"/>
      <c r="IWY310" s="474"/>
      <c r="IWZ310" s="474"/>
      <c r="IXM310" s="474"/>
      <c r="IXN310" s="474"/>
      <c r="IXO310" s="474"/>
      <c r="IYB310" s="474"/>
      <c r="IYC310" s="474"/>
      <c r="IYD310" s="474"/>
      <c r="IYQ310" s="474"/>
      <c r="IYR310" s="474"/>
      <c r="IYS310" s="474"/>
      <c r="IZF310" s="474"/>
      <c r="IZG310" s="474"/>
      <c r="IZH310" s="474"/>
      <c r="IZU310" s="474"/>
      <c r="IZV310" s="474"/>
      <c r="IZW310" s="474"/>
      <c r="JAJ310" s="474"/>
      <c r="JAK310" s="474"/>
      <c r="JAL310" s="474"/>
      <c r="JAY310" s="474"/>
      <c r="JAZ310" s="474"/>
      <c r="JBA310" s="474"/>
      <c r="JBN310" s="474"/>
      <c r="JBO310" s="474"/>
      <c r="JBP310" s="474"/>
      <c r="JCC310" s="474"/>
      <c r="JCD310" s="474"/>
      <c r="JCE310" s="474"/>
      <c r="JCR310" s="474"/>
      <c r="JCS310" s="474"/>
      <c r="JCT310" s="474"/>
      <c r="JDG310" s="474"/>
      <c r="JDH310" s="474"/>
      <c r="JDI310" s="474"/>
      <c r="JDV310" s="474"/>
      <c r="JDW310" s="474"/>
      <c r="JDX310" s="474"/>
      <c r="JEK310" s="474"/>
      <c r="JEL310" s="474"/>
      <c r="JEM310" s="474"/>
      <c r="JEZ310" s="474"/>
      <c r="JFA310" s="474"/>
      <c r="JFB310" s="474"/>
      <c r="JFO310" s="474"/>
      <c r="JFP310" s="474"/>
      <c r="JFQ310" s="474"/>
      <c r="JGD310" s="474"/>
      <c r="JGE310" s="474"/>
      <c r="JGF310" s="474"/>
      <c r="JGS310" s="474"/>
      <c r="JGT310" s="474"/>
      <c r="JGU310" s="474"/>
      <c r="JHH310" s="474"/>
      <c r="JHI310" s="474"/>
      <c r="JHJ310" s="474"/>
      <c r="JHW310" s="474"/>
      <c r="JHX310" s="474"/>
      <c r="JHY310" s="474"/>
      <c r="JIL310" s="474"/>
      <c r="JIM310" s="474"/>
      <c r="JIN310" s="474"/>
      <c r="JJA310" s="474"/>
      <c r="JJB310" s="474"/>
      <c r="JJC310" s="474"/>
      <c r="JJP310" s="474"/>
      <c r="JJQ310" s="474"/>
      <c r="JJR310" s="474"/>
      <c r="JKE310" s="474"/>
      <c r="JKF310" s="474"/>
      <c r="JKG310" s="474"/>
      <c r="JKT310" s="474"/>
      <c r="JKU310" s="474"/>
      <c r="JKV310" s="474"/>
      <c r="JLI310" s="474"/>
      <c r="JLJ310" s="474"/>
      <c r="JLK310" s="474"/>
      <c r="JLX310" s="474"/>
      <c r="JLY310" s="474"/>
      <c r="JLZ310" s="474"/>
      <c r="JMM310" s="474"/>
      <c r="JMN310" s="474"/>
      <c r="JMO310" s="474"/>
      <c r="JNB310" s="474"/>
      <c r="JNC310" s="474"/>
      <c r="JND310" s="474"/>
      <c r="JNQ310" s="474"/>
      <c r="JNR310" s="474"/>
      <c r="JNS310" s="474"/>
      <c r="JOF310" s="474"/>
      <c r="JOG310" s="474"/>
      <c r="JOH310" s="474"/>
      <c r="JOU310" s="474"/>
      <c r="JOV310" s="474"/>
      <c r="JOW310" s="474"/>
      <c r="JPJ310" s="474"/>
      <c r="JPK310" s="474"/>
      <c r="JPL310" s="474"/>
      <c r="JPY310" s="474"/>
      <c r="JPZ310" s="474"/>
      <c r="JQA310" s="474"/>
      <c r="JQN310" s="474"/>
      <c r="JQO310" s="474"/>
      <c r="JQP310" s="474"/>
      <c r="JRC310" s="474"/>
      <c r="JRD310" s="474"/>
      <c r="JRE310" s="474"/>
      <c r="JRR310" s="474"/>
      <c r="JRS310" s="474"/>
      <c r="JRT310" s="474"/>
      <c r="JSG310" s="474"/>
      <c r="JSH310" s="474"/>
      <c r="JSI310" s="474"/>
      <c r="JSV310" s="474"/>
      <c r="JSW310" s="474"/>
      <c r="JSX310" s="474"/>
      <c r="JTK310" s="474"/>
      <c r="JTL310" s="474"/>
      <c r="JTM310" s="474"/>
      <c r="JTZ310" s="474"/>
      <c r="JUA310" s="474"/>
      <c r="JUB310" s="474"/>
      <c r="JUO310" s="474"/>
      <c r="JUP310" s="474"/>
      <c r="JUQ310" s="474"/>
      <c r="JVD310" s="474"/>
      <c r="JVE310" s="474"/>
      <c r="JVF310" s="474"/>
      <c r="JVS310" s="474"/>
      <c r="JVT310" s="474"/>
      <c r="JVU310" s="474"/>
      <c r="JWH310" s="474"/>
      <c r="JWI310" s="474"/>
      <c r="JWJ310" s="474"/>
      <c r="JWW310" s="474"/>
      <c r="JWX310" s="474"/>
      <c r="JWY310" s="474"/>
      <c r="JXL310" s="474"/>
      <c r="JXM310" s="474"/>
      <c r="JXN310" s="474"/>
      <c r="JYA310" s="474"/>
      <c r="JYB310" s="474"/>
      <c r="JYC310" s="474"/>
      <c r="JYP310" s="474"/>
      <c r="JYQ310" s="474"/>
      <c r="JYR310" s="474"/>
      <c r="JZE310" s="474"/>
      <c r="JZF310" s="474"/>
      <c r="JZG310" s="474"/>
      <c r="JZT310" s="474"/>
      <c r="JZU310" s="474"/>
      <c r="JZV310" s="474"/>
      <c r="KAI310" s="474"/>
      <c r="KAJ310" s="474"/>
      <c r="KAK310" s="474"/>
      <c r="KAX310" s="474"/>
      <c r="KAY310" s="474"/>
      <c r="KAZ310" s="474"/>
      <c r="KBM310" s="474"/>
      <c r="KBN310" s="474"/>
      <c r="KBO310" s="474"/>
      <c r="KCB310" s="474"/>
      <c r="KCC310" s="474"/>
      <c r="KCD310" s="474"/>
      <c r="KCQ310" s="474"/>
      <c r="KCR310" s="474"/>
      <c r="KCS310" s="474"/>
      <c r="KDF310" s="474"/>
      <c r="KDG310" s="474"/>
      <c r="KDH310" s="474"/>
      <c r="KDU310" s="474"/>
      <c r="KDV310" s="474"/>
      <c r="KDW310" s="474"/>
      <c r="KEJ310" s="474"/>
      <c r="KEK310" s="474"/>
      <c r="KEL310" s="474"/>
      <c r="KEY310" s="474"/>
      <c r="KEZ310" s="474"/>
      <c r="KFA310" s="474"/>
      <c r="KFN310" s="474"/>
      <c r="KFO310" s="474"/>
      <c r="KFP310" s="474"/>
      <c r="KGC310" s="474"/>
      <c r="KGD310" s="474"/>
      <c r="KGE310" s="474"/>
      <c r="KGR310" s="474"/>
      <c r="KGS310" s="474"/>
      <c r="KGT310" s="474"/>
      <c r="KHG310" s="474"/>
      <c r="KHH310" s="474"/>
      <c r="KHI310" s="474"/>
      <c r="KHV310" s="474"/>
      <c r="KHW310" s="474"/>
      <c r="KHX310" s="474"/>
      <c r="KIK310" s="474"/>
      <c r="KIL310" s="474"/>
      <c r="KIM310" s="474"/>
      <c r="KIZ310" s="474"/>
      <c r="KJA310" s="474"/>
      <c r="KJB310" s="474"/>
      <c r="KJO310" s="474"/>
      <c r="KJP310" s="474"/>
      <c r="KJQ310" s="474"/>
      <c r="KKD310" s="474"/>
      <c r="KKE310" s="474"/>
      <c r="KKF310" s="474"/>
      <c r="KKS310" s="474"/>
      <c r="KKT310" s="474"/>
      <c r="KKU310" s="474"/>
      <c r="KLH310" s="474"/>
      <c r="KLI310" s="474"/>
      <c r="KLJ310" s="474"/>
      <c r="KLW310" s="474"/>
      <c r="KLX310" s="474"/>
      <c r="KLY310" s="474"/>
      <c r="KML310" s="474"/>
      <c r="KMM310" s="474"/>
      <c r="KMN310" s="474"/>
      <c r="KNA310" s="474"/>
      <c r="KNB310" s="474"/>
      <c r="KNC310" s="474"/>
      <c r="KNP310" s="474"/>
      <c r="KNQ310" s="474"/>
      <c r="KNR310" s="474"/>
      <c r="KOE310" s="474"/>
      <c r="KOF310" s="474"/>
      <c r="KOG310" s="474"/>
      <c r="KOT310" s="474"/>
      <c r="KOU310" s="474"/>
      <c r="KOV310" s="474"/>
      <c r="KPI310" s="474"/>
      <c r="KPJ310" s="474"/>
      <c r="KPK310" s="474"/>
      <c r="KPX310" s="474"/>
      <c r="KPY310" s="474"/>
      <c r="KPZ310" s="474"/>
      <c r="KQM310" s="474"/>
      <c r="KQN310" s="474"/>
      <c r="KQO310" s="474"/>
      <c r="KRB310" s="474"/>
      <c r="KRC310" s="474"/>
      <c r="KRD310" s="474"/>
      <c r="KRQ310" s="474"/>
      <c r="KRR310" s="474"/>
      <c r="KRS310" s="474"/>
      <c r="KSF310" s="474"/>
      <c r="KSG310" s="474"/>
      <c r="KSH310" s="474"/>
      <c r="KSU310" s="474"/>
      <c r="KSV310" s="474"/>
      <c r="KSW310" s="474"/>
      <c r="KTJ310" s="474"/>
      <c r="KTK310" s="474"/>
      <c r="KTL310" s="474"/>
      <c r="KTY310" s="474"/>
      <c r="KTZ310" s="474"/>
      <c r="KUA310" s="474"/>
      <c r="KUN310" s="474"/>
      <c r="KUO310" s="474"/>
      <c r="KUP310" s="474"/>
      <c r="KVC310" s="474"/>
      <c r="KVD310" s="474"/>
      <c r="KVE310" s="474"/>
      <c r="KVR310" s="474"/>
      <c r="KVS310" s="474"/>
      <c r="KVT310" s="474"/>
      <c r="KWG310" s="474"/>
      <c r="KWH310" s="474"/>
      <c r="KWI310" s="474"/>
      <c r="KWV310" s="474"/>
      <c r="KWW310" s="474"/>
      <c r="KWX310" s="474"/>
      <c r="KXK310" s="474"/>
      <c r="KXL310" s="474"/>
      <c r="KXM310" s="474"/>
      <c r="KXZ310" s="474"/>
      <c r="KYA310" s="474"/>
      <c r="KYB310" s="474"/>
      <c r="KYO310" s="474"/>
      <c r="KYP310" s="474"/>
      <c r="KYQ310" s="474"/>
      <c r="KZD310" s="474"/>
      <c r="KZE310" s="474"/>
      <c r="KZF310" s="474"/>
      <c r="KZS310" s="474"/>
      <c r="KZT310" s="474"/>
      <c r="KZU310" s="474"/>
      <c r="LAH310" s="474"/>
      <c r="LAI310" s="474"/>
      <c r="LAJ310" s="474"/>
      <c r="LAW310" s="474"/>
      <c r="LAX310" s="474"/>
      <c r="LAY310" s="474"/>
      <c r="LBL310" s="474"/>
      <c r="LBM310" s="474"/>
      <c r="LBN310" s="474"/>
      <c r="LCA310" s="474"/>
      <c r="LCB310" s="474"/>
      <c r="LCC310" s="474"/>
      <c r="LCP310" s="474"/>
      <c r="LCQ310" s="474"/>
      <c r="LCR310" s="474"/>
      <c r="LDE310" s="474"/>
      <c r="LDF310" s="474"/>
      <c r="LDG310" s="474"/>
      <c r="LDT310" s="474"/>
      <c r="LDU310" s="474"/>
      <c r="LDV310" s="474"/>
      <c r="LEI310" s="474"/>
      <c r="LEJ310" s="474"/>
      <c r="LEK310" s="474"/>
      <c r="LEX310" s="474"/>
      <c r="LEY310" s="474"/>
      <c r="LEZ310" s="474"/>
      <c r="LFM310" s="474"/>
      <c r="LFN310" s="474"/>
      <c r="LFO310" s="474"/>
      <c r="LGB310" s="474"/>
      <c r="LGC310" s="474"/>
      <c r="LGD310" s="474"/>
      <c r="LGQ310" s="474"/>
      <c r="LGR310" s="474"/>
      <c r="LGS310" s="474"/>
      <c r="LHF310" s="474"/>
      <c r="LHG310" s="474"/>
      <c r="LHH310" s="474"/>
      <c r="LHU310" s="474"/>
      <c r="LHV310" s="474"/>
      <c r="LHW310" s="474"/>
      <c r="LIJ310" s="474"/>
      <c r="LIK310" s="474"/>
      <c r="LIL310" s="474"/>
      <c r="LIY310" s="474"/>
      <c r="LIZ310" s="474"/>
      <c r="LJA310" s="474"/>
      <c r="LJN310" s="474"/>
      <c r="LJO310" s="474"/>
      <c r="LJP310" s="474"/>
      <c r="LKC310" s="474"/>
      <c r="LKD310" s="474"/>
      <c r="LKE310" s="474"/>
      <c r="LKR310" s="474"/>
      <c r="LKS310" s="474"/>
      <c r="LKT310" s="474"/>
      <c r="LLG310" s="474"/>
      <c r="LLH310" s="474"/>
      <c r="LLI310" s="474"/>
      <c r="LLV310" s="474"/>
      <c r="LLW310" s="474"/>
      <c r="LLX310" s="474"/>
      <c r="LMK310" s="474"/>
      <c r="LML310" s="474"/>
      <c r="LMM310" s="474"/>
      <c r="LMZ310" s="474"/>
      <c r="LNA310" s="474"/>
      <c r="LNB310" s="474"/>
      <c r="LNO310" s="474"/>
      <c r="LNP310" s="474"/>
      <c r="LNQ310" s="474"/>
      <c r="LOD310" s="474"/>
      <c r="LOE310" s="474"/>
      <c r="LOF310" s="474"/>
      <c r="LOS310" s="474"/>
      <c r="LOT310" s="474"/>
      <c r="LOU310" s="474"/>
      <c r="LPH310" s="474"/>
      <c r="LPI310" s="474"/>
      <c r="LPJ310" s="474"/>
      <c r="LPW310" s="474"/>
      <c r="LPX310" s="474"/>
      <c r="LPY310" s="474"/>
      <c r="LQL310" s="474"/>
      <c r="LQM310" s="474"/>
      <c r="LQN310" s="474"/>
      <c r="LRA310" s="474"/>
      <c r="LRB310" s="474"/>
      <c r="LRC310" s="474"/>
      <c r="LRP310" s="474"/>
      <c r="LRQ310" s="474"/>
      <c r="LRR310" s="474"/>
      <c r="LSE310" s="474"/>
      <c r="LSF310" s="474"/>
      <c r="LSG310" s="474"/>
      <c r="LST310" s="474"/>
      <c r="LSU310" s="474"/>
      <c r="LSV310" s="474"/>
      <c r="LTI310" s="474"/>
      <c r="LTJ310" s="474"/>
      <c r="LTK310" s="474"/>
      <c r="LTX310" s="474"/>
      <c r="LTY310" s="474"/>
      <c r="LTZ310" s="474"/>
      <c r="LUM310" s="474"/>
      <c r="LUN310" s="474"/>
      <c r="LUO310" s="474"/>
      <c r="LVB310" s="474"/>
      <c r="LVC310" s="474"/>
      <c r="LVD310" s="474"/>
      <c r="LVQ310" s="474"/>
      <c r="LVR310" s="474"/>
      <c r="LVS310" s="474"/>
      <c r="LWF310" s="474"/>
      <c r="LWG310" s="474"/>
      <c r="LWH310" s="474"/>
      <c r="LWU310" s="474"/>
      <c r="LWV310" s="474"/>
      <c r="LWW310" s="474"/>
      <c r="LXJ310" s="474"/>
      <c r="LXK310" s="474"/>
      <c r="LXL310" s="474"/>
      <c r="LXY310" s="474"/>
      <c r="LXZ310" s="474"/>
      <c r="LYA310" s="474"/>
      <c r="LYN310" s="474"/>
      <c r="LYO310" s="474"/>
      <c r="LYP310" s="474"/>
      <c r="LZC310" s="474"/>
      <c r="LZD310" s="474"/>
      <c r="LZE310" s="474"/>
      <c r="LZR310" s="474"/>
      <c r="LZS310" s="474"/>
      <c r="LZT310" s="474"/>
      <c r="MAG310" s="474"/>
      <c r="MAH310" s="474"/>
      <c r="MAI310" s="474"/>
      <c r="MAV310" s="474"/>
      <c r="MAW310" s="474"/>
      <c r="MAX310" s="474"/>
      <c r="MBK310" s="474"/>
      <c r="MBL310" s="474"/>
      <c r="MBM310" s="474"/>
      <c r="MBZ310" s="474"/>
      <c r="MCA310" s="474"/>
      <c r="MCB310" s="474"/>
      <c r="MCO310" s="474"/>
      <c r="MCP310" s="474"/>
      <c r="MCQ310" s="474"/>
      <c r="MDD310" s="474"/>
      <c r="MDE310" s="474"/>
      <c r="MDF310" s="474"/>
      <c r="MDS310" s="474"/>
      <c r="MDT310" s="474"/>
      <c r="MDU310" s="474"/>
      <c r="MEH310" s="474"/>
      <c r="MEI310" s="474"/>
      <c r="MEJ310" s="474"/>
      <c r="MEW310" s="474"/>
      <c r="MEX310" s="474"/>
      <c r="MEY310" s="474"/>
      <c r="MFL310" s="474"/>
      <c r="MFM310" s="474"/>
      <c r="MFN310" s="474"/>
      <c r="MGA310" s="474"/>
      <c r="MGB310" s="474"/>
      <c r="MGC310" s="474"/>
      <c r="MGP310" s="474"/>
      <c r="MGQ310" s="474"/>
      <c r="MGR310" s="474"/>
      <c r="MHE310" s="474"/>
      <c r="MHF310" s="474"/>
      <c r="MHG310" s="474"/>
      <c r="MHT310" s="474"/>
      <c r="MHU310" s="474"/>
      <c r="MHV310" s="474"/>
      <c r="MII310" s="474"/>
      <c r="MIJ310" s="474"/>
      <c r="MIK310" s="474"/>
      <c r="MIX310" s="474"/>
      <c r="MIY310" s="474"/>
      <c r="MIZ310" s="474"/>
      <c r="MJM310" s="474"/>
      <c r="MJN310" s="474"/>
      <c r="MJO310" s="474"/>
      <c r="MKB310" s="474"/>
      <c r="MKC310" s="474"/>
      <c r="MKD310" s="474"/>
      <c r="MKQ310" s="474"/>
      <c r="MKR310" s="474"/>
      <c r="MKS310" s="474"/>
      <c r="MLF310" s="474"/>
      <c r="MLG310" s="474"/>
      <c r="MLH310" s="474"/>
      <c r="MLU310" s="474"/>
      <c r="MLV310" s="474"/>
      <c r="MLW310" s="474"/>
      <c r="MMJ310" s="474"/>
      <c r="MMK310" s="474"/>
      <c r="MML310" s="474"/>
      <c r="MMY310" s="474"/>
      <c r="MMZ310" s="474"/>
      <c r="MNA310" s="474"/>
      <c r="MNN310" s="474"/>
      <c r="MNO310" s="474"/>
      <c r="MNP310" s="474"/>
      <c r="MOC310" s="474"/>
      <c r="MOD310" s="474"/>
      <c r="MOE310" s="474"/>
      <c r="MOR310" s="474"/>
      <c r="MOS310" s="474"/>
      <c r="MOT310" s="474"/>
      <c r="MPG310" s="474"/>
      <c r="MPH310" s="474"/>
      <c r="MPI310" s="474"/>
      <c r="MPV310" s="474"/>
      <c r="MPW310" s="474"/>
      <c r="MPX310" s="474"/>
      <c r="MQK310" s="474"/>
      <c r="MQL310" s="474"/>
      <c r="MQM310" s="474"/>
      <c r="MQZ310" s="474"/>
      <c r="MRA310" s="474"/>
      <c r="MRB310" s="474"/>
      <c r="MRO310" s="474"/>
      <c r="MRP310" s="474"/>
      <c r="MRQ310" s="474"/>
      <c r="MSD310" s="474"/>
      <c r="MSE310" s="474"/>
      <c r="MSF310" s="474"/>
      <c r="MSS310" s="474"/>
      <c r="MST310" s="474"/>
      <c r="MSU310" s="474"/>
      <c r="MTH310" s="474"/>
      <c r="MTI310" s="474"/>
      <c r="MTJ310" s="474"/>
      <c r="MTW310" s="474"/>
      <c r="MTX310" s="474"/>
      <c r="MTY310" s="474"/>
      <c r="MUL310" s="474"/>
      <c r="MUM310" s="474"/>
      <c r="MUN310" s="474"/>
      <c r="MVA310" s="474"/>
      <c r="MVB310" s="474"/>
      <c r="MVC310" s="474"/>
      <c r="MVP310" s="474"/>
      <c r="MVQ310" s="474"/>
      <c r="MVR310" s="474"/>
      <c r="MWE310" s="474"/>
      <c r="MWF310" s="474"/>
      <c r="MWG310" s="474"/>
      <c r="MWT310" s="474"/>
      <c r="MWU310" s="474"/>
      <c r="MWV310" s="474"/>
      <c r="MXI310" s="474"/>
      <c r="MXJ310" s="474"/>
      <c r="MXK310" s="474"/>
      <c r="MXX310" s="474"/>
      <c r="MXY310" s="474"/>
      <c r="MXZ310" s="474"/>
      <c r="MYM310" s="474"/>
      <c r="MYN310" s="474"/>
      <c r="MYO310" s="474"/>
      <c r="MZB310" s="474"/>
      <c r="MZC310" s="474"/>
      <c r="MZD310" s="474"/>
      <c r="MZQ310" s="474"/>
      <c r="MZR310" s="474"/>
      <c r="MZS310" s="474"/>
      <c r="NAF310" s="474"/>
      <c r="NAG310" s="474"/>
      <c r="NAH310" s="474"/>
      <c r="NAU310" s="474"/>
      <c r="NAV310" s="474"/>
      <c r="NAW310" s="474"/>
      <c r="NBJ310" s="474"/>
      <c r="NBK310" s="474"/>
      <c r="NBL310" s="474"/>
      <c r="NBY310" s="474"/>
      <c r="NBZ310" s="474"/>
      <c r="NCA310" s="474"/>
      <c r="NCN310" s="474"/>
      <c r="NCO310" s="474"/>
      <c r="NCP310" s="474"/>
      <c r="NDC310" s="474"/>
      <c r="NDD310" s="474"/>
      <c r="NDE310" s="474"/>
      <c r="NDR310" s="474"/>
      <c r="NDS310" s="474"/>
      <c r="NDT310" s="474"/>
      <c r="NEG310" s="474"/>
      <c r="NEH310" s="474"/>
      <c r="NEI310" s="474"/>
      <c r="NEV310" s="474"/>
      <c r="NEW310" s="474"/>
      <c r="NEX310" s="474"/>
      <c r="NFK310" s="474"/>
      <c r="NFL310" s="474"/>
      <c r="NFM310" s="474"/>
      <c r="NFZ310" s="474"/>
      <c r="NGA310" s="474"/>
      <c r="NGB310" s="474"/>
      <c r="NGO310" s="474"/>
      <c r="NGP310" s="474"/>
      <c r="NGQ310" s="474"/>
      <c r="NHD310" s="474"/>
      <c r="NHE310" s="474"/>
      <c r="NHF310" s="474"/>
      <c r="NHS310" s="474"/>
      <c r="NHT310" s="474"/>
      <c r="NHU310" s="474"/>
      <c r="NIH310" s="474"/>
      <c r="NII310" s="474"/>
      <c r="NIJ310" s="474"/>
      <c r="NIW310" s="474"/>
      <c r="NIX310" s="474"/>
      <c r="NIY310" s="474"/>
      <c r="NJL310" s="474"/>
      <c r="NJM310" s="474"/>
      <c r="NJN310" s="474"/>
      <c r="NKA310" s="474"/>
      <c r="NKB310" s="474"/>
      <c r="NKC310" s="474"/>
      <c r="NKP310" s="474"/>
      <c r="NKQ310" s="474"/>
      <c r="NKR310" s="474"/>
      <c r="NLE310" s="474"/>
      <c r="NLF310" s="474"/>
      <c r="NLG310" s="474"/>
      <c r="NLT310" s="474"/>
      <c r="NLU310" s="474"/>
      <c r="NLV310" s="474"/>
      <c r="NMI310" s="474"/>
      <c r="NMJ310" s="474"/>
      <c r="NMK310" s="474"/>
      <c r="NMX310" s="474"/>
      <c r="NMY310" s="474"/>
      <c r="NMZ310" s="474"/>
      <c r="NNM310" s="474"/>
      <c r="NNN310" s="474"/>
      <c r="NNO310" s="474"/>
      <c r="NOB310" s="474"/>
      <c r="NOC310" s="474"/>
      <c r="NOD310" s="474"/>
      <c r="NOQ310" s="474"/>
      <c r="NOR310" s="474"/>
      <c r="NOS310" s="474"/>
      <c r="NPF310" s="474"/>
      <c r="NPG310" s="474"/>
      <c r="NPH310" s="474"/>
      <c r="NPU310" s="474"/>
      <c r="NPV310" s="474"/>
      <c r="NPW310" s="474"/>
      <c r="NQJ310" s="474"/>
      <c r="NQK310" s="474"/>
      <c r="NQL310" s="474"/>
      <c r="NQY310" s="474"/>
      <c r="NQZ310" s="474"/>
      <c r="NRA310" s="474"/>
      <c r="NRN310" s="474"/>
      <c r="NRO310" s="474"/>
      <c r="NRP310" s="474"/>
      <c r="NSC310" s="474"/>
      <c r="NSD310" s="474"/>
      <c r="NSE310" s="474"/>
      <c r="NSR310" s="474"/>
      <c r="NSS310" s="474"/>
      <c r="NST310" s="474"/>
      <c r="NTG310" s="474"/>
      <c r="NTH310" s="474"/>
      <c r="NTI310" s="474"/>
      <c r="NTV310" s="474"/>
      <c r="NTW310" s="474"/>
      <c r="NTX310" s="474"/>
      <c r="NUK310" s="474"/>
      <c r="NUL310" s="474"/>
      <c r="NUM310" s="474"/>
      <c r="NUZ310" s="474"/>
      <c r="NVA310" s="474"/>
      <c r="NVB310" s="474"/>
      <c r="NVO310" s="474"/>
      <c r="NVP310" s="474"/>
      <c r="NVQ310" s="474"/>
      <c r="NWD310" s="474"/>
      <c r="NWE310" s="474"/>
      <c r="NWF310" s="474"/>
      <c r="NWS310" s="474"/>
      <c r="NWT310" s="474"/>
      <c r="NWU310" s="474"/>
      <c r="NXH310" s="474"/>
      <c r="NXI310" s="474"/>
      <c r="NXJ310" s="474"/>
      <c r="NXW310" s="474"/>
      <c r="NXX310" s="474"/>
      <c r="NXY310" s="474"/>
      <c r="NYL310" s="474"/>
      <c r="NYM310" s="474"/>
      <c r="NYN310" s="474"/>
      <c r="NZA310" s="474"/>
      <c r="NZB310" s="474"/>
      <c r="NZC310" s="474"/>
      <c r="NZP310" s="474"/>
      <c r="NZQ310" s="474"/>
      <c r="NZR310" s="474"/>
      <c r="OAE310" s="474"/>
      <c r="OAF310" s="474"/>
      <c r="OAG310" s="474"/>
      <c r="OAT310" s="474"/>
      <c r="OAU310" s="474"/>
      <c r="OAV310" s="474"/>
      <c r="OBI310" s="474"/>
      <c r="OBJ310" s="474"/>
      <c r="OBK310" s="474"/>
      <c r="OBX310" s="474"/>
      <c r="OBY310" s="474"/>
      <c r="OBZ310" s="474"/>
      <c r="OCM310" s="474"/>
      <c r="OCN310" s="474"/>
      <c r="OCO310" s="474"/>
      <c r="ODB310" s="474"/>
      <c r="ODC310" s="474"/>
      <c r="ODD310" s="474"/>
      <c r="ODQ310" s="474"/>
      <c r="ODR310" s="474"/>
      <c r="ODS310" s="474"/>
      <c r="OEF310" s="474"/>
      <c r="OEG310" s="474"/>
      <c r="OEH310" s="474"/>
      <c r="OEU310" s="474"/>
      <c r="OEV310" s="474"/>
      <c r="OEW310" s="474"/>
      <c r="OFJ310" s="474"/>
      <c r="OFK310" s="474"/>
      <c r="OFL310" s="474"/>
      <c r="OFY310" s="474"/>
      <c r="OFZ310" s="474"/>
      <c r="OGA310" s="474"/>
      <c r="OGN310" s="474"/>
      <c r="OGO310" s="474"/>
      <c r="OGP310" s="474"/>
      <c r="OHC310" s="474"/>
      <c r="OHD310" s="474"/>
      <c r="OHE310" s="474"/>
      <c r="OHR310" s="474"/>
      <c r="OHS310" s="474"/>
      <c r="OHT310" s="474"/>
      <c r="OIG310" s="474"/>
      <c r="OIH310" s="474"/>
      <c r="OII310" s="474"/>
      <c r="OIV310" s="474"/>
      <c r="OIW310" s="474"/>
      <c r="OIX310" s="474"/>
      <c r="OJK310" s="474"/>
      <c r="OJL310" s="474"/>
      <c r="OJM310" s="474"/>
      <c r="OJZ310" s="474"/>
      <c r="OKA310" s="474"/>
      <c r="OKB310" s="474"/>
      <c r="OKO310" s="474"/>
      <c r="OKP310" s="474"/>
      <c r="OKQ310" s="474"/>
      <c r="OLD310" s="474"/>
      <c r="OLE310" s="474"/>
      <c r="OLF310" s="474"/>
      <c r="OLS310" s="474"/>
      <c r="OLT310" s="474"/>
      <c r="OLU310" s="474"/>
      <c r="OMH310" s="474"/>
      <c r="OMI310" s="474"/>
      <c r="OMJ310" s="474"/>
      <c r="OMW310" s="474"/>
      <c r="OMX310" s="474"/>
      <c r="OMY310" s="474"/>
      <c r="ONL310" s="474"/>
      <c r="ONM310" s="474"/>
      <c r="ONN310" s="474"/>
      <c r="OOA310" s="474"/>
      <c r="OOB310" s="474"/>
      <c r="OOC310" s="474"/>
      <c r="OOP310" s="474"/>
      <c r="OOQ310" s="474"/>
      <c r="OOR310" s="474"/>
      <c r="OPE310" s="474"/>
      <c r="OPF310" s="474"/>
      <c r="OPG310" s="474"/>
      <c r="OPT310" s="474"/>
      <c r="OPU310" s="474"/>
      <c r="OPV310" s="474"/>
      <c r="OQI310" s="474"/>
      <c r="OQJ310" s="474"/>
      <c r="OQK310" s="474"/>
      <c r="OQX310" s="474"/>
      <c r="OQY310" s="474"/>
      <c r="OQZ310" s="474"/>
      <c r="ORM310" s="474"/>
      <c r="ORN310" s="474"/>
      <c r="ORO310" s="474"/>
      <c r="OSB310" s="474"/>
      <c r="OSC310" s="474"/>
      <c r="OSD310" s="474"/>
      <c r="OSQ310" s="474"/>
      <c r="OSR310" s="474"/>
      <c r="OSS310" s="474"/>
      <c r="OTF310" s="474"/>
      <c r="OTG310" s="474"/>
      <c r="OTH310" s="474"/>
      <c r="OTU310" s="474"/>
      <c r="OTV310" s="474"/>
      <c r="OTW310" s="474"/>
      <c r="OUJ310" s="474"/>
      <c r="OUK310" s="474"/>
      <c r="OUL310" s="474"/>
      <c r="OUY310" s="474"/>
      <c r="OUZ310" s="474"/>
      <c r="OVA310" s="474"/>
      <c r="OVN310" s="474"/>
      <c r="OVO310" s="474"/>
      <c r="OVP310" s="474"/>
      <c r="OWC310" s="474"/>
      <c r="OWD310" s="474"/>
      <c r="OWE310" s="474"/>
      <c r="OWR310" s="474"/>
      <c r="OWS310" s="474"/>
      <c r="OWT310" s="474"/>
      <c r="OXG310" s="474"/>
      <c r="OXH310" s="474"/>
      <c r="OXI310" s="474"/>
      <c r="OXV310" s="474"/>
      <c r="OXW310" s="474"/>
      <c r="OXX310" s="474"/>
      <c r="OYK310" s="474"/>
      <c r="OYL310" s="474"/>
      <c r="OYM310" s="474"/>
      <c r="OYZ310" s="474"/>
      <c r="OZA310" s="474"/>
      <c r="OZB310" s="474"/>
      <c r="OZO310" s="474"/>
      <c r="OZP310" s="474"/>
      <c r="OZQ310" s="474"/>
      <c r="PAD310" s="474"/>
      <c r="PAE310" s="474"/>
      <c r="PAF310" s="474"/>
      <c r="PAS310" s="474"/>
      <c r="PAT310" s="474"/>
      <c r="PAU310" s="474"/>
      <c r="PBH310" s="474"/>
      <c r="PBI310" s="474"/>
      <c r="PBJ310" s="474"/>
      <c r="PBW310" s="474"/>
      <c r="PBX310" s="474"/>
      <c r="PBY310" s="474"/>
      <c r="PCL310" s="474"/>
      <c r="PCM310" s="474"/>
      <c r="PCN310" s="474"/>
      <c r="PDA310" s="474"/>
      <c r="PDB310" s="474"/>
      <c r="PDC310" s="474"/>
      <c r="PDP310" s="474"/>
      <c r="PDQ310" s="474"/>
      <c r="PDR310" s="474"/>
      <c r="PEE310" s="474"/>
      <c r="PEF310" s="474"/>
      <c r="PEG310" s="474"/>
      <c r="PET310" s="474"/>
      <c r="PEU310" s="474"/>
      <c r="PEV310" s="474"/>
      <c r="PFI310" s="474"/>
      <c r="PFJ310" s="474"/>
      <c r="PFK310" s="474"/>
      <c r="PFX310" s="474"/>
      <c r="PFY310" s="474"/>
      <c r="PFZ310" s="474"/>
      <c r="PGM310" s="474"/>
      <c r="PGN310" s="474"/>
      <c r="PGO310" s="474"/>
      <c r="PHB310" s="474"/>
      <c r="PHC310" s="474"/>
      <c r="PHD310" s="474"/>
      <c r="PHQ310" s="474"/>
      <c r="PHR310" s="474"/>
      <c r="PHS310" s="474"/>
      <c r="PIF310" s="474"/>
      <c r="PIG310" s="474"/>
      <c r="PIH310" s="474"/>
      <c r="PIU310" s="474"/>
      <c r="PIV310" s="474"/>
      <c r="PIW310" s="474"/>
      <c r="PJJ310" s="474"/>
      <c r="PJK310" s="474"/>
      <c r="PJL310" s="474"/>
      <c r="PJY310" s="474"/>
      <c r="PJZ310" s="474"/>
      <c r="PKA310" s="474"/>
      <c r="PKN310" s="474"/>
      <c r="PKO310" s="474"/>
      <c r="PKP310" s="474"/>
      <c r="PLC310" s="474"/>
      <c r="PLD310" s="474"/>
      <c r="PLE310" s="474"/>
      <c r="PLR310" s="474"/>
      <c r="PLS310" s="474"/>
      <c r="PLT310" s="474"/>
      <c r="PMG310" s="474"/>
      <c r="PMH310" s="474"/>
      <c r="PMI310" s="474"/>
      <c r="PMV310" s="474"/>
      <c r="PMW310" s="474"/>
      <c r="PMX310" s="474"/>
      <c r="PNK310" s="474"/>
      <c r="PNL310" s="474"/>
      <c r="PNM310" s="474"/>
      <c r="PNZ310" s="474"/>
      <c r="POA310" s="474"/>
      <c r="POB310" s="474"/>
      <c r="POO310" s="474"/>
      <c r="POP310" s="474"/>
      <c r="POQ310" s="474"/>
      <c r="PPD310" s="474"/>
      <c r="PPE310" s="474"/>
      <c r="PPF310" s="474"/>
      <c r="PPS310" s="474"/>
      <c r="PPT310" s="474"/>
      <c r="PPU310" s="474"/>
      <c r="PQH310" s="474"/>
      <c r="PQI310" s="474"/>
      <c r="PQJ310" s="474"/>
      <c r="PQW310" s="474"/>
      <c r="PQX310" s="474"/>
      <c r="PQY310" s="474"/>
      <c r="PRL310" s="474"/>
      <c r="PRM310" s="474"/>
      <c r="PRN310" s="474"/>
      <c r="PSA310" s="474"/>
      <c r="PSB310" s="474"/>
      <c r="PSC310" s="474"/>
      <c r="PSP310" s="474"/>
      <c r="PSQ310" s="474"/>
      <c r="PSR310" s="474"/>
      <c r="PTE310" s="474"/>
      <c r="PTF310" s="474"/>
      <c r="PTG310" s="474"/>
      <c r="PTT310" s="474"/>
      <c r="PTU310" s="474"/>
      <c r="PTV310" s="474"/>
      <c r="PUI310" s="474"/>
      <c r="PUJ310" s="474"/>
      <c r="PUK310" s="474"/>
      <c r="PUX310" s="474"/>
      <c r="PUY310" s="474"/>
      <c r="PUZ310" s="474"/>
      <c r="PVM310" s="474"/>
      <c r="PVN310" s="474"/>
      <c r="PVO310" s="474"/>
      <c r="PWB310" s="474"/>
      <c r="PWC310" s="474"/>
      <c r="PWD310" s="474"/>
      <c r="PWQ310" s="474"/>
      <c r="PWR310" s="474"/>
      <c r="PWS310" s="474"/>
      <c r="PXF310" s="474"/>
      <c r="PXG310" s="474"/>
      <c r="PXH310" s="474"/>
      <c r="PXU310" s="474"/>
      <c r="PXV310" s="474"/>
      <c r="PXW310" s="474"/>
      <c r="PYJ310" s="474"/>
      <c r="PYK310" s="474"/>
      <c r="PYL310" s="474"/>
      <c r="PYY310" s="474"/>
      <c r="PYZ310" s="474"/>
      <c r="PZA310" s="474"/>
      <c r="PZN310" s="474"/>
      <c r="PZO310" s="474"/>
      <c r="PZP310" s="474"/>
      <c r="QAC310" s="474"/>
      <c r="QAD310" s="474"/>
      <c r="QAE310" s="474"/>
      <c r="QAR310" s="474"/>
      <c r="QAS310" s="474"/>
      <c r="QAT310" s="474"/>
      <c r="QBG310" s="474"/>
      <c r="QBH310" s="474"/>
      <c r="QBI310" s="474"/>
      <c r="QBV310" s="474"/>
      <c r="QBW310" s="474"/>
      <c r="QBX310" s="474"/>
      <c r="QCK310" s="474"/>
      <c r="QCL310" s="474"/>
      <c r="QCM310" s="474"/>
      <c r="QCZ310" s="474"/>
      <c r="QDA310" s="474"/>
      <c r="QDB310" s="474"/>
      <c r="QDO310" s="474"/>
      <c r="QDP310" s="474"/>
      <c r="QDQ310" s="474"/>
      <c r="QED310" s="474"/>
      <c r="QEE310" s="474"/>
      <c r="QEF310" s="474"/>
      <c r="QES310" s="474"/>
      <c r="QET310" s="474"/>
      <c r="QEU310" s="474"/>
      <c r="QFH310" s="474"/>
      <c r="QFI310" s="474"/>
      <c r="QFJ310" s="474"/>
      <c r="QFW310" s="474"/>
      <c r="QFX310" s="474"/>
      <c r="QFY310" s="474"/>
      <c r="QGL310" s="474"/>
      <c r="QGM310" s="474"/>
      <c r="QGN310" s="474"/>
      <c r="QHA310" s="474"/>
      <c r="QHB310" s="474"/>
      <c r="QHC310" s="474"/>
      <c r="QHP310" s="474"/>
      <c r="QHQ310" s="474"/>
      <c r="QHR310" s="474"/>
      <c r="QIE310" s="474"/>
      <c r="QIF310" s="474"/>
      <c r="QIG310" s="474"/>
      <c r="QIT310" s="474"/>
      <c r="QIU310" s="474"/>
      <c r="QIV310" s="474"/>
      <c r="QJI310" s="474"/>
      <c r="QJJ310" s="474"/>
      <c r="QJK310" s="474"/>
      <c r="QJX310" s="474"/>
      <c r="QJY310" s="474"/>
      <c r="QJZ310" s="474"/>
      <c r="QKM310" s="474"/>
      <c r="QKN310" s="474"/>
      <c r="QKO310" s="474"/>
      <c r="QLB310" s="474"/>
      <c r="QLC310" s="474"/>
      <c r="QLD310" s="474"/>
      <c r="QLQ310" s="474"/>
      <c r="QLR310" s="474"/>
      <c r="QLS310" s="474"/>
      <c r="QMF310" s="474"/>
      <c r="QMG310" s="474"/>
      <c r="QMH310" s="474"/>
      <c r="QMU310" s="474"/>
      <c r="QMV310" s="474"/>
      <c r="QMW310" s="474"/>
      <c r="QNJ310" s="474"/>
      <c r="QNK310" s="474"/>
      <c r="QNL310" s="474"/>
      <c r="QNY310" s="474"/>
      <c r="QNZ310" s="474"/>
      <c r="QOA310" s="474"/>
      <c r="QON310" s="474"/>
      <c r="QOO310" s="474"/>
      <c r="QOP310" s="474"/>
      <c r="QPC310" s="474"/>
      <c r="QPD310" s="474"/>
      <c r="QPE310" s="474"/>
      <c r="QPR310" s="474"/>
      <c r="QPS310" s="474"/>
      <c r="QPT310" s="474"/>
      <c r="QQG310" s="474"/>
      <c r="QQH310" s="474"/>
      <c r="QQI310" s="474"/>
      <c r="QQV310" s="474"/>
      <c r="QQW310" s="474"/>
      <c r="QQX310" s="474"/>
      <c r="QRK310" s="474"/>
      <c r="QRL310" s="474"/>
      <c r="QRM310" s="474"/>
      <c r="QRZ310" s="474"/>
      <c r="QSA310" s="474"/>
      <c r="QSB310" s="474"/>
      <c r="QSO310" s="474"/>
      <c r="QSP310" s="474"/>
      <c r="QSQ310" s="474"/>
      <c r="QTD310" s="474"/>
      <c r="QTE310" s="474"/>
      <c r="QTF310" s="474"/>
      <c r="QTS310" s="474"/>
      <c r="QTT310" s="474"/>
      <c r="QTU310" s="474"/>
      <c r="QUH310" s="474"/>
      <c r="QUI310" s="474"/>
      <c r="QUJ310" s="474"/>
      <c r="QUW310" s="474"/>
      <c r="QUX310" s="474"/>
      <c r="QUY310" s="474"/>
      <c r="QVL310" s="474"/>
      <c r="QVM310" s="474"/>
      <c r="QVN310" s="474"/>
      <c r="QWA310" s="474"/>
      <c r="QWB310" s="474"/>
      <c r="QWC310" s="474"/>
      <c r="QWP310" s="474"/>
      <c r="QWQ310" s="474"/>
      <c r="QWR310" s="474"/>
      <c r="QXE310" s="474"/>
      <c r="QXF310" s="474"/>
      <c r="QXG310" s="474"/>
      <c r="QXT310" s="474"/>
      <c r="QXU310" s="474"/>
      <c r="QXV310" s="474"/>
      <c r="QYI310" s="474"/>
      <c r="QYJ310" s="474"/>
      <c r="QYK310" s="474"/>
      <c r="QYX310" s="474"/>
      <c r="QYY310" s="474"/>
      <c r="QYZ310" s="474"/>
      <c r="QZM310" s="474"/>
      <c r="QZN310" s="474"/>
      <c r="QZO310" s="474"/>
      <c r="RAB310" s="474"/>
      <c r="RAC310" s="474"/>
      <c r="RAD310" s="474"/>
      <c r="RAQ310" s="474"/>
      <c r="RAR310" s="474"/>
      <c r="RAS310" s="474"/>
      <c r="RBF310" s="474"/>
      <c r="RBG310" s="474"/>
      <c r="RBH310" s="474"/>
      <c r="RBU310" s="474"/>
      <c r="RBV310" s="474"/>
      <c r="RBW310" s="474"/>
      <c r="RCJ310" s="474"/>
      <c r="RCK310" s="474"/>
      <c r="RCL310" s="474"/>
      <c r="RCY310" s="474"/>
      <c r="RCZ310" s="474"/>
      <c r="RDA310" s="474"/>
      <c r="RDN310" s="474"/>
      <c r="RDO310" s="474"/>
      <c r="RDP310" s="474"/>
      <c r="REC310" s="474"/>
      <c r="RED310" s="474"/>
      <c r="REE310" s="474"/>
      <c r="RER310" s="474"/>
      <c r="RES310" s="474"/>
      <c r="RET310" s="474"/>
      <c r="RFG310" s="474"/>
      <c r="RFH310" s="474"/>
      <c r="RFI310" s="474"/>
      <c r="RFV310" s="474"/>
      <c r="RFW310" s="474"/>
      <c r="RFX310" s="474"/>
      <c r="RGK310" s="474"/>
      <c r="RGL310" s="474"/>
      <c r="RGM310" s="474"/>
      <c r="RGZ310" s="474"/>
      <c r="RHA310" s="474"/>
      <c r="RHB310" s="474"/>
      <c r="RHO310" s="474"/>
      <c r="RHP310" s="474"/>
      <c r="RHQ310" s="474"/>
      <c r="RID310" s="474"/>
      <c r="RIE310" s="474"/>
      <c r="RIF310" s="474"/>
      <c r="RIS310" s="474"/>
      <c r="RIT310" s="474"/>
      <c r="RIU310" s="474"/>
      <c r="RJH310" s="474"/>
      <c r="RJI310" s="474"/>
      <c r="RJJ310" s="474"/>
      <c r="RJW310" s="474"/>
      <c r="RJX310" s="474"/>
      <c r="RJY310" s="474"/>
      <c r="RKL310" s="474"/>
      <c r="RKM310" s="474"/>
      <c r="RKN310" s="474"/>
      <c r="RLA310" s="474"/>
      <c r="RLB310" s="474"/>
      <c r="RLC310" s="474"/>
      <c r="RLP310" s="474"/>
      <c r="RLQ310" s="474"/>
      <c r="RLR310" s="474"/>
      <c r="RME310" s="474"/>
      <c r="RMF310" s="474"/>
      <c r="RMG310" s="474"/>
      <c r="RMT310" s="474"/>
      <c r="RMU310" s="474"/>
      <c r="RMV310" s="474"/>
      <c r="RNI310" s="474"/>
      <c r="RNJ310" s="474"/>
      <c r="RNK310" s="474"/>
      <c r="RNX310" s="474"/>
      <c r="RNY310" s="474"/>
      <c r="RNZ310" s="474"/>
      <c r="ROM310" s="474"/>
      <c r="RON310" s="474"/>
      <c r="ROO310" s="474"/>
      <c r="RPB310" s="474"/>
      <c r="RPC310" s="474"/>
      <c r="RPD310" s="474"/>
      <c r="RPQ310" s="474"/>
      <c r="RPR310" s="474"/>
      <c r="RPS310" s="474"/>
      <c r="RQF310" s="474"/>
      <c r="RQG310" s="474"/>
      <c r="RQH310" s="474"/>
      <c r="RQU310" s="474"/>
      <c r="RQV310" s="474"/>
      <c r="RQW310" s="474"/>
      <c r="RRJ310" s="474"/>
      <c r="RRK310" s="474"/>
      <c r="RRL310" s="474"/>
      <c r="RRY310" s="474"/>
      <c r="RRZ310" s="474"/>
      <c r="RSA310" s="474"/>
      <c r="RSN310" s="474"/>
      <c r="RSO310" s="474"/>
      <c r="RSP310" s="474"/>
      <c r="RTC310" s="474"/>
      <c r="RTD310" s="474"/>
      <c r="RTE310" s="474"/>
      <c r="RTR310" s="474"/>
      <c r="RTS310" s="474"/>
      <c r="RTT310" s="474"/>
      <c r="RUG310" s="474"/>
      <c r="RUH310" s="474"/>
      <c r="RUI310" s="474"/>
      <c r="RUV310" s="474"/>
      <c r="RUW310" s="474"/>
      <c r="RUX310" s="474"/>
      <c r="RVK310" s="474"/>
      <c r="RVL310" s="474"/>
      <c r="RVM310" s="474"/>
      <c r="RVZ310" s="474"/>
      <c r="RWA310" s="474"/>
      <c r="RWB310" s="474"/>
      <c r="RWO310" s="474"/>
      <c r="RWP310" s="474"/>
      <c r="RWQ310" s="474"/>
      <c r="RXD310" s="474"/>
      <c r="RXE310" s="474"/>
      <c r="RXF310" s="474"/>
      <c r="RXS310" s="474"/>
      <c r="RXT310" s="474"/>
      <c r="RXU310" s="474"/>
      <c r="RYH310" s="474"/>
      <c r="RYI310" s="474"/>
      <c r="RYJ310" s="474"/>
      <c r="RYW310" s="474"/>
      <c r="RYX310" s="474"/>
      <c r="RYY310" s="474"/>
      <c r="RZL310" s="474"/>
      <c r="RZM310" s="474"/>
      <c r="RZN310" s="474"/>
      <c r="SAA310" s="474"/>
      <c r="SAB310" s="474"/>
      <c r="SAC310" s="474"/>
      <c r="SAP310" s="474"/>
      <c r="SAQ310" s="474"/>
      <c r="SAR310" s="474"/>
      <c r="SBE310" s="474"/>
      <c r="SBF310" s="474"/>
      <c r="SBG310" s="474"/>
      <c r="SBT310" s="474"/>
      <c r="SBU310" s="474"/>
      <c r="SBV310" s="474"/>
      <c r="SCI310" s="474"/>
      <c r="SCJ310" s="474"/>
      <c r="SCK310" s="474"/>
      <c r="SCX310" s="474"/>
      <c r="SCY310" s="474"/>
      <c r="SCZ310" s="474"/>
      <c r="SDM310" s="474"/>
      <c r="SDN310" s="474"/>
      <c r="SDO310" s="474"/>
      <c r="SEB310" s="474"/>
      <c r="SEC310" s="474"/>
      <c r="SED310" s="474"/>
      <c r="SEQ310" s="474"/>
      <c r="SER310" s="474"/>
      <c r="SES310" s="474"/>
      <c r="SFF310" s="474"/>
      <c r="SFG310" s="474"/>
      <c r="SFH310" s="474"/>
      <c r="SFU310" s="474"/>
      <c r="SFV310" s="474"/>
      <c r="SFW310" s="474"/>
      <c r="SGJ310" s="474"/>
      <c r="SGK310" s="474"/>
      <c r="SGL310" s="474"/>
      <c r="SGY310" s="474"/>
      <c r="SGZ310" s="474"/>
      <c r="SHA310" s="474"/>
      <c r="SHN310" s="474"/>
      <c r="SHO310" s="474"/>
      <c r="SHP310" s="474"/>
      <c r="SIC310" s="474"/>
      <c r="SID310" s="474"/>
      <c r="SIE310" s="474"/>
      <c r="SIR310" s="474"/>
      <c r="SIS310" s="474"/>
      <c r="SIT310" s="474"/>
      <c r="SJG310" s="474"/>
      <c r="SJH310" s="474"/>
      <c r="SJI310" s="474"/>
      <c r="SJV310" s="474"/>
      <c r="SJW310" s="474"/>
      <c r="SJX310" s="474"/>
      <c r="SKK310" s="474"/>
      <c r="SKL310" s="474"/>
      <c r="SKM310" s="474"/>
      <c r="SKZ310" s="474"/>
      <c r="SLA310" s="474"/>
      <c r="SLB310" s="474"/>
      <c r="SLO310" s="474"/>
      <c r="SLP310" s="474"/>
      <c r="SLQ310" s="474"/>
      <c r="SMD310" s="474"/>
      <c r="SME310" s="474"/>
      <c r="SMF310" s="474"/>
      <c r="SMS310" s="474"/>
      <c r="SMT310" s="474"/>
      <c r="SMU310" s="474"/>
      <c r="SNH310" s="474"/>
      <c r="SNI310" s="474"/>
      <c r="SNJ310" s="474"/>
      <c r="SNW310" s="474"/>
      <c r="SNX310" s="474"/>
      <c r="SNY310" s="474"/>
      <c r="SOL310" s="474"/>
      <c r="SOM310" s="474"/>
      <c r="SON310" s="474"/>
      <c r="SPA310" s="474"/>
      <c r="SPB310" s="474"/>
      <c r="SPC310" s="474"/>
      <c r="SPP310" s="474"/>
      <c r="SPQ310" s="474"/>
      <c r="SPR310" s="474"/>
      <c r="SQE310" s="474"/>
      <c r="SQF310" s="474"/>
      <c r="SQG310" s="474"/>
      <c r="SQT310" s="474"/>
      <c r="SQU310" s="474"/>
      <c r="SQV310" s="474"/>
      <c r="SRI310" s="474"/>
      <c r="SRJ310" s="474"/>
      <c r="SRK310" s="474"/>
      <c r="SRX310" s="474"/>
      <c r="SRY310" s="474"/>
      <c r="SRZ310" s="474"/>
      <c r="SSM310" s="474"/>
      <c r="SSN310" s="474"/>
      <c r="SSO310" s="474"/>
      <c r="STB310" s="474"/>
      <c r="STC310" s="474"/>
      <c r="STD310" s="474"/>
      <c r="STQ310" s="474"/>
      <c r="STR310" s="474"/>
      <c r="STS310" s="474"/>
      <c r="SUF310" s="474"/>
      <c r="SUG310" s="474"/>
      <c r="SUH310" s="474"/>
      <c r="SUU310" s="474"/>
      <c r="SUV310" s="474"/>
      <c r="SUW310" s="474"/>
      <c r="SVJ310" s="474"/>
      <c r="SVK310" s="474"/>
      <c r="SVL310" s="474"/>
      <c r="SVY310" s="474"/>
      <c r="SVZ310" s="474"/>
      <c r="SWA310" s="474"/>
      <c r="SWN310" s="474"/>
      <c r="SWO310" s="474"/>
      <c r="SWP310" s="474"/>
      <c r="SXC310" s="474"/>
      <c r="SXD310" s="474"/>
      <c r="SXE310" s="474"/>
      <c r="SXR310" s="474"/>
      <c r="SXS310" s="474"/>
      <c r="SXT310" s="474"/>
      <c r="SYG310" s="474"/>
      <c r="SYH310" s="474"/>
      <c r="SYI310" s="474"/>
      <c r="SYV310" s="474"/>
      <c r="SYW310" s="474"/>
      <c r="SYX310" s="474"/>
      <c r="SZK310" s="474"/>
      <c r="SZL310" s="474"/>
      <c r="SZM310" s="474"/>
      <c r="SZZ310" s="474"/>
      <c r="TAA310" s="474"/>
      <c r="TAB310" s="474"/>
      <c r="TAO310" s="474"/>
      <c r="TAP310" s="474"/>
      <c r="TAQ310" s="474"/>
      <c r="TBD310" s="474"/>
      <c r="TBE310" s="474"/>
      <c r="TBF310" s="474"/>
      <c r="TBS310" s="474"/>
      <c r="TBT310" s="474"/>
      <c r="TBU310" s="474"/>
      <c r="TCH310" s="474"/>
      <c r="TCI310" s="474"/>
      <c r="TCJ310" s="474"/>
      <c r="TCW310" s="474"/>
      <c r="TCX310" s="474"/>
      <c r="TCY310" s="474"/>
      <c r="TDL310" s="474"/>
      <c r="TDM310" s="474"/>
      <c r="TDN310" s="474"/>
      <c r="TEA310" s="474"/>
      <c r="TEB310" s="474"/>
      <c r="TEC310" s="474"/>
      <c r="TEP310" s="474"/>
      <c r="TEQ310" s="474"/>
      <c r="TER310" s="474"/>
      <c r="TFE310" s="474"/>
      <c r="TFF310" s="474"/>
      <c r="TFG310" s="474"/>
      <c r="TFT310" s="474"/>
      <c r="TFU310" s="474"/>
      <c r="TFV310" s="474"/>
      <c r="TGI310" s="474"/>
      <c r="TGJ310" s="474"/>
      <c r="TGK310" s="474"/>
      <c r="TGX310" s="474"/>
      <c r="TGY310" s="474"/>
      <c r="TGZ310" s="474"/>
      <c r="THM310" s="474"/>
      <c r="THN310" s="474"/>
      <c r="THO310" s="474"/>
      <c r="TIB310" s="474"/>
      <c r="TIC310" s="474"/>
      <c r="TID310" s="474"/>
      <c r="TIQ310" s="474"/>
      <c r="TIR310" s="474"/>
      <c r="TIS310" s="474"/>
      <c r="TJF310" s="474"/>
      <c r="TJG310" s="474"/>
      <c r="TJH310" s="474"/>
      <c r="TJU310" s="474"/>
      <c r="TJV310" s="474"/>
      <c r="TJW310" s="474"/>
      <c r="TKJ310" s="474"/>
      <c r="TKK310" s="474"/>
      <c r="TKL310" s="474"/>
      <c r="TKY310" s="474"/>
      <c r="TKZ310" s="474"/>
      <c r="TLA310" s="474"/>
      <c r="TLN310" s="474"/>
      <c r="TLO310" s="474"/>
      <c r="TLP310" s="474"/>
      <c r="TMC310" s="474"/>
      <c r="TMD310" s="474"/>
      <c r="TME310" s="474"/>
      <c r="TMR310" s="474"/>
      <c r="TMS310" s="474"/>
      <c r="TMT310" s="474"/>
      <c r="TNG310" s="474"/>
      <c r="TNH310" s="474"/>
      <c r="TNI310" s="474"/>
      <c r="TNV310" s="474"/>
      <c r="TNW310" s="474"/>
      <c r="TNX310" s="474"/>
      <c r="TOK310" s="474"/>
      <c r="TOL310" s="474"/>
      <c r="TOM310" s="474"/>
      <c r="TOZ310" s="474"/>
      <c r="TPA310" s="474"/>
      <c r="TPB310" s="474"/>
      <c r="TPO310" s="474"/>
      <c r="TPP310" s="474"/>
      <c r="TPQ310" s="474"/>
      <c r="TQD310" s="474"/>
      <c r="TQE310" s="474"/>
      <c r="TQF310" s="474"/>
      <c r="TQS310" s="474"/>
      <c r="TQT310" s="474"/>
      <c r="TQU310" s="474"/>
      <c r="TRH310" s="474"/>
      <c r="TRI310" s="474"/>
      <c r="TRJ310" s="474"/>
      <c r="TRW310" s="474"/>
      <c r="TRX310" s="474"/>
      <c r="TRY310" s="474"/>
      <c r="TSL310" s="474"/>
      <c r="TSM310" s="474"/>
      <c r="TSN310" s="474"/>
      <c r="TTA310" s="474"/>
      <c r="TTB310" s="474"/>
      <c r="TTC310" s="474"/>
      <c r="TTP310" s="474"/>
      <c r="TTQ310" s="474"/>
      <c r="TTR310" s="474"/>
      <c r="TUE310" s="474"/>
      <c r="TUF310" s="474"/>
      <c r="TUG310" s="474"/>
      <c r="TUT310" s="474"/>
      <c r="TUU310" s="474"/>
      <c r="TUV310" s="474"/>
      <c r="TVI310" s="474"/>
      <c r="TVJ310" s="474"/>
      <c r="TVK310" s="474"/>
      <c r="TVX310" s="474"/>
      <c r="TVY310" s="474"/>
      <c r="TVZ310" s="474"/>
      <c r="TWM310" s="474"/>
      <c r="TWN310" s="474"/>
      <c r="TWO310" s="474"/>
      <c r="TXB310" s="474"/>
      <c r="TXC310" s="474"/>
      <c r="TXD310" s="474"/>
      <c r="TXQ310" s="474"/>
      <c r="TXR310" s="474"/>
      <c r="TXS310" s="474"/>
      <c r="TYF310" s="474"/>
      <c r="TYG310" s="474"/>
      <c r="TYH310" s="474"/>
      <c r="TYU310" s="474"/>
      <c r="TYV310" s="474"/>
      <c r="TYW310" s="474"/>
      <c r="TZJ310" s="474"/>
      <c r="TZK310" s="474"/>
      <c r="TZL310" s="474"/>
      <c r="TZY310" s="474"/>
      <c r="TZZ310" s="474"/>
      <c r="UAA310" s="474"/>
      <c r="UAN310" s="474"/>
      <c r="UAO310" s="474"/>
      <c r="UAP310" s="474"/>
      <c r="UBC310" s="474"/>
      <c r="UBD310" s="474"/>
      <c r="UBE310" s="474"/>
      <c r="UBR310" s="474"/>
      <c r="UBS310" s="474"/>
      <c r="UBT310" s="474"/>
      <c r="UCG310" s="474"/>
      <c r="UCH310" s="474"/>
      <c r="UCI310" s="474"/>
      <c r="UCV310" s="474"/>
      <c r="UCW310" s="474"/>
      <c r="UCX310" s="474"/>
      <c r="UDK310" s="474"/>
      <c r="UDL310" s="474"/>
      <c r="UDM310" s="474"/>
      <c r="UDZ310" s="474"/>
      <c r="UEA310" s="474"/>
      <c r="UEB310" s="474"/>
      <c r="UEO310" s="474"/>
      <c r="UEP310" s="474"/>
      <c r="UEQ310" s="474"/>
      <c r="UFD310" s="474"/>
      <c r="UFE310" s="474"/>
      <c r="UFF310" s="474"/>
      <c r="UFS310" s="474"/>
      <c r="UFT310" s="474"/>
      <c r="UFU310" s="474"/>
      <c r="UGH310" s="474"/>
      <c r="UGI310" s="474"/>
      <c r="UGJ310" s="474"/>
      <c r="UGW310" s="474"/>
      <c r="UGX310" s="474"/>
      <c r="UGY310" s="474"/>
      <c r="UHL310" s="474"/>
      <c r="UHM310" s="474"/>
      <c r="UHN310" s="474"/>
      <c r="UIA310" s="474"/>
      <c r="UIB310" s="474"/>
      <c r="UIC310" s="474"/>
      <c r="UIP310" s="474"/>
      <c r="UIQ310" s="474"/>
      <c r="UIR310" s="474"/>
      <c r="UJE310" s="474"/>
      <c r="UJF310" s="474"/>
      <c r="UJG310" s="474"/>
      <c r="UJT310" s="474"/>
      <c r="UJU310" s="474"/>
      <c r="UJV310" s="474"/>
      <c r="UKI310" s="474"/>
      <c r="UKJ310" s="474"/>
      <c r="UKK310" s="474"/>
      <c r="UKX310" s="474"/>
      <c r="UKY310" s="474"/>
      <c r="UKZ310" s="474"/>
      <c r="ULM310" s="474"/>
      <c r="ULN310" s="474"/>
      <c r="ULO310" s="474"/>
      <c r="UMB310" s="474"/>
      <c r="UMC310" s="474"/>
      <c r="UMD310" s="474"/>
      <c r="UMQ310" s="474"/>
      <c r="UMR310" s="474"/>
      <c r="UMS310" s="474"/>
      <c r="UNF310" s="474"/>
      <c r="UNG310" s="474"/>
      <c r="UNH310" s="474"/>
      <c r="UNU310" s="474"/>
      <c r="UNV310" s="474"/>
      <c r="UNW310" s="474"/>
      <c r="UOJ310" s="474"/>
      <c r="UOK310" s="474"/>
      <c r="UOL310" s="474"/>
      <c r="UOY310" s="474"/>
      <c r="UOZ310" s="474"/>
      <c r="UPA310" s="474"/>
      <c r="UPN310" s="474"/>
      <c r="UPO310" s="474"/>
      <c r="UPP310" s="474"/>
      <c r="UQC310" s="474"/>
      <c r="UQD310" s="474"/>
      <c r="UQE310" s="474"/>
      <c r="UQR310" s="474"/>
      <c r="UQS310" s="474"/>
      <c r="UQT310" s="474"/>
      <c r="URG310" s="474"/>
      <c r="URH310" s="474"/>
      <c r="URI310" s="474"/>
      <c r="URV310" s="474"/>
      <c r="URW310" s="474"/>
      <c r="URX310" s="474"/>
      <c r="USK310" s="474"/>
      <c r="USL310" s="474"/>
      <c r="USM310" s="474"/>
      <c r="USZ310" s="474"/>
      <c r="UTA310" s="474"/>
      <c r="UTB310" s="474"/>
      <c r="UTO310" s="474"/>
      <c r="UTP310" s="474"/>
      <c r="UTQ310" s="474"/>
      <c r="UUD310" s="474"/>
      <c r="UUE310" s="474"/>
      <c r="UUF310" s="474"/>
      <c r="UUS310" s="474"/>
      <c r="UUT310" s="474"/>
      <c r="UUU310" s="474"/>
      <c r="UVH310" s="474"/>
      <c r="UVI310" s="474"/>
      <c r="UVJ310" s="474"/>
      <c r="UVW310" s="474"/>
      <c r="UVX310" s="474"/>
      <c r="UVY310" s="474"/>
      <c r="UWL310" s="474"/>
      <c r="UWM310" s="474"/>
      <c r="UWN310" s="474"/>
      <c r="UXA310" s="474"/>
      <c r="UXB310" s="474"/>
      <c r="UXC310" s="474"/>
      <c r="UXP310" s="474"/>
      <c r="UXQ310" s="474"/>
      <c r="UXR310" s="474"/>
      <c r="UYE310" s="474"/>
      <c r="UYF310" s="474"/>
      <c r="UYG310" s="474"/>
      <c r="UYT310" s="474"/>
      <c r="UYU310" s="474"/>
      <c r="UYV310" s="474"/>
      <c r="UZI310" s="474"/>
      <c r="UZJ310" s="474"/>
      <c r="UZK310" s="474"/>
      <c r="UZX310" s="474"/>
      <c r="UZY310" s="474"/>
      <c r="UZZ310" s="474"/>
      <c r="VAM310" s="474"/>
      <c r="VAN310" s="474"/>
      <c r="VAO310" s="474"/>
      <c r="VBB310" s="474"/>
      <c r="VBC310" s="474"/>
      <c r="VBD310" s="474"/>
      <c r="VBQ310" s="474"/>
      <c r="VBR310" s="474"/>
      <c r="VBS310" s="474"/>
      <c r="VCF310" s="474"/>
      <c r="VCG310" s="474"/>
      <c r="VCH310" s="474"/>
      <c r="VCU310" s="474"/>
      <c r="VCV310" s="474"/>
      <c r="VCW310" s="474"/>
      <c r="VDJ310" s="474"/>
      <c r="VDK310" s="474"/>
      <c r="VDL310" s="474"/>
      <c r="VDY310" s="474"/>
      <c r="VDZ310" s="474"/>
      <c r="VEA310" s="474"/>
      <c r="VEN310" s="474"/>
      <c r="VEO310" s="474"/>
      <c r="VEP310" s="474"/>
      <c r="VFC310" s="474"/>
      <c r="VFD310" s="474"/>
      <c r="VFE310" s="474"/>
      <c r="VFR310" s="474"/>
      <c r="VFS310" s="474"/>
      <c r="VFT310" s="474"/>
      <c r="VGG310" s="474"/>
      <c r="VGH310" s="474"/>
      <c r="VGI310" s="474"/>
      <c r="VGV310" s="474"/>
      <c r="VGW310" s="474"/>
      <c r="VGX310" s="474"/>
      <c r="VHK310" s="474"/>
      <c r="VHL310" s="474"/>
      <c r="VHM310" s="474"/>
      <c r="VHZ310" s="474"/>
      <c r="VIA310" s="474"/>
      <c r="VIB310" s="474"/>
      <c r="VIO310" s="474"/>
      <c r="VIP310" s="474"/>
      <c r="VIQ310" s="474"/>
      <c r="VJD310" s="474"/>
      <c r="VJE310" s="474"/>
      <c r="VJF310" s="474"/>
      <c r="VJS310" s="474"/>
      <c r="VJT310" s="474"/>
      <c r="VJU310" s="474"/>
      <c r="VKH310" s="474"/>
      <c r="VKI310" s="474"/>
      <c r="VKJ310" s="474"/>
      <c r="VKW310" s="474"/>
      <c r="VKX310" s="474"/>
      <c r="VKY310" s="474"/>
      <c r="VLL310" s="474"/>
      <c r="VLM310" s="474"/>
      <c r="VLN310" s="474"/>
      <c r="VMA310" s="474"/>
      <c r="VMB310" s="474"/>
      <c r="VMC310" s="474"/>
      <c r="VMP310" s="474"/>
      <c r="VMQ310" s="474"/>
      <c r="VMR310" s="474"/>
      <c r="VNE310" s="474"/>
      <c r="VNF310" s="474"/>
      <c r="VNG310" s="474"/>
      <c r="VNT310" s="474"/>
      <c r="VNU310" s="474"/>
      <c r="VNV310" s="474"/>
      <c r="VOI310" s="474"/>
      <c r="VOJ310" s="474"/>
      <c r="VOK310" s="474"/>
      <c r="VOX310" s="474"/>
      <c r="VOY310" s="474"/>
      <c r="VOZ310" s="474"/>
      <c r="VPM310" s="474"/>
      <c r="VPN310" s="474"/>
      <c r="VPO310" s="474"/>
      <c r="VQB310" s="474"/>
      <c r="VQC310" s="474"/>
      <c r="VQD310" s="474"/>
      <c r="VQQ310" s="474"/>
      <c r="VQR310" s="474"/>
      <c r="VQS310" s="474"/>
      <c r="VRF310" s="474"/>
      <c r="VRG310" s="474"/>
      <c r="VRH310" s="474"/>
      <c r="VRU310" s="474"/>
      <c r="VRV310" s="474"/>
      <c r="VRW310" s="474"/>
      <c r="VSJ310" s="474"/>
      <c r="VSK310" s="474"/>
      <c r="VSL310" s="474"/>
      <c r="VSY310" s="474"/>
      <c r="VSZ310" s="474"/>
      <c r="VTA310" s="474"/>
      <c r="VTN310" s="474"/>
      <c r="VTO310" s="474"/>
      <c r="VTP310" s="474"/>
      <c r="VUC310" s="474"/>
      <c r="VUD310" s="474"/>
      <c r="VUE310" s="474"/>
      <c r="VUR310" s="474"/>
      <c r="VUS310" s="474"/>
      <c r="VUT310" s="474"/>
      <c r="VVG310" s="474"/>
      <c r="VVH310" s="474"/>
      <c r="VVI310" s="474"/>
      <c r="VVV310" s="474"/>
      <c r="VVW310" s="474"/>
      <c r="VVX310" s="474"/>
      <c r="VWK310" s="474"/>
      <c r="VWL310" s="474"/>
      <c r="VWM310" s="474"/>
      <c r="VWZ310" s="474"/>
      <c r="VXA310" s="474"/>
      <c r="VXB310" s="474"/>
      <c r="VXO310" s="474"/>
      <c r="VXP310" s="474"/>
      <c r="VXQ310" s="474"/>
      <c r="VYD310" s="474"/>
      <c r="VYE310" s="474"/>
      <c r="VYF310" s="474"/>
      <c r="VYS310" s="474"/>
      <c r="VYT310" s="474"/>
      <c r="VYU310" s="474"/>
      <c r="VZH310" s="474"/>
      <c r="VZI310" s="474"/>
      <c r="VZJ310" s="474"/>
      <c r="VZW310" s="474"/>
      <c r="VZX310" s="474"/>
      <c r="VZY310" s="474"/>
      <c r="WAL310" s="474"/>
      <c r="WAM310" s="474"/>
      <c r="WAN310" s="474"/>
      <c r="WBA310" s="474"/>
      <c r="WBB310" s="474"/>
      <c r="WBC310" s="474"/>
      <c r="WBP310" s="474"/>
      <c r="WBQ310" s="474"/>
      <c r="WBR310" s="474"/>
      <c r="WCE310" s="474"/>
      <c r="WCF310" s="474"/>
      <c r="WCG310" s="474"/>
      <c r="WCT310" s="474"/>
      <c r="WCU310" s="474"/>
      <c r="WCV310" s="474"/>
      <c r="WDI310" s="474"/>
      <c r="WDJ310" s="474"/>
      <c r="WDK310" s="474"/>
      <c r="WDX310" s="474"/>
      <c r="WDY310" s="474"/>
      <c r="WDZ310" s="474"/>
      <c r="WEM310" s="474"/>
      <c r="WEN310" s="474"/>
      <c r="WEO310" s="474"/>
      <c r="WFB310" s="474"/>
      <c r="WFC310" s="474"/>
      <c r="WFD310" s="474"/>
      <c r="WFQ310" s="474"/>
      <c r="WFR310" s="474"/>
      <c r="WFS310" s="474"/>
      <c r="WGF310" s="474"/>
      <c r="WGG310" s="474"/>
      <c r="WGH310" s="474"/>
      <c r="WGU310" s="474"/>
      <c r="WGV310" s="474"/>
      <c r="WGW310" s="474"/>
      <c r="WHJ310" s="474"/>
      <c r="WHK310" s="474"/>
      <c r="WHL310" s="474"/>
      <c r="WHY310" s="474"/>
      <c r="WHZ310" s="474"/>
      <c r="WIA310" s="474"/>
      <c r="WIN310" s="474"/>
      <c r="WIO310" s="474"/>
      <c r="WIP310" s="474"/>
      <c r="WJC310" s="474"/>
      <c r="WJD310" s="474"/>
      <c r="WJE310" s="474"/>
      <c r="WJR310" s="474"/>
      <c r="WJS310" s="474"/>
      <c r="WJT310" s="474"/>
      <c r="WKG310" s="474"/>
      <c r="WKH310" s="474"/>
      <c r="WKI310" s="474"/>
      <c r="WKV310" s="474"/>
      <c r="WKW310" s="474"/>
      <c r="WKX310" s="474"/>
      <c r="WLK310" s="474"/>
      <c r="WLL310" s="474"/>
      <c r="WLM310" s="474"/>
      <c r="WLZ310" s="474"/>
      <c r="WMA310" s="474"/>
      <c r="WMB310" s="474"/>
      <c r="WMO310" s="474"/>
      <c r="WMP310" s="474"/>
      <c r="WMQ310" s="474"/>
      <c r="WND310" s="474"/>
      <c r="WNE310" s="474"/>
      <c r="WNF310" s="474"/>
      <c r="WNS310" s="474"/>
      <c r="WNT310" s="474"/>
      <c r="WNU310" s="474"/>
      <c r="WOH310" s="474"/>
      <c r="WOI310" s="474"/>
      <c r="WOJ310" s="474"/>
      <c r="WOW310" s="474"/>
      <c r="WOX310" s="474"/>
      <c r="WOY310" s="474"/>
      <c r="WPL310" s="474"/>
      <c r="WPM310" s="474"/>
      <c r="WPN310" s="474"/>
      <c r="WQA310" s="474"/>
      <c r="WQB310" s="474"/>
      <c r="WQC310" s="474"/>
      <c r="WQP310" s="474"/>
      <c r="WQQ310" s="474"/>
      <c r="WQR310" s="474"/>
      <c r="WRE310" s="474"/>
      <c r="WRF310" s="474"/>
      <c r="WRG310" s="474"/>
      <c r="WRT310" s="474"/>
      <c r="WRU310" s="474"/>
      <c r="WRV310" s="474"/>
      <c r="WSI310" s="474"/>
      <c r="WSJ310" s="474"/>
      <c r="WSK310" s="474"/>
      <c r="WSX310" s="474"/>
      <c r="WSY310" s="474"/>
      <c r="WSZ310" s="474"/>
      <c r="WTM310" s="474"/>
      <c r="WTN310" s="474"/>
      <c r="WTO310" s="474"/>
      <c r="WUB310" s="474"/>
      <c r="WUC310" s="474"/>
      <c r="WUD310" s="474"/>
      <c r="WUQ310" s="474"/>
      <c r="WUR310" s="474"/>
      <c r="WUS310" s="474"/>
      <c r="WVF310" s="474"/>
      <c r="WVG310" s="474"/>
      <c r="WVH310" s="474"/>
      <c r="WVU310" s="474"/>
      <c r="WVV310" s="474"/>
      <c r="WVW310" s="474"/>
      <c r="WWJ310" s="474"/>
      <c r="WWK310" s="474"/>
      <c r="WWL310" s="474"/>
      <c r="WWY310" s="474"/>
      <c r="WWZ310" s="474"/>
      <c r="WXA310" s="474"/>
      <c r="WXN310" s="474"/>
      <c r="WXO310" s="474"/>
      <c r="WXP310" s="474"/>
      <c r="WYC310" s="474"/>
      <c r="WYD310" s="474"/>
      <c r="WYE310" s="474"/>
      <c r="WYR310" s="474"/>
      <c r="WYS310" s="474"/>
      <c r="WYT310" s="474"/>
      <c r="WZG310" s="474"/>
      <c r="WZH310" s="474"/>
      <c r="WZI310" s="474"/>
      <c r="WZV310" s="474"/>
      <c r="WZW310" s="474"/>
      <c r="WZX310" s="474"/>
      <c r="XAK310" s="474"/>
      <c r="XAL310" s="474"/>
      <c r="XAM310" s="474"/>
      <c r="XAZ310" s="474"/>
      <c r="XBA310" s="474"/>
      <c r="XBB310" s="474"/>
      <c r="XBO310" s="474"/>
      <c r="XBP310" s="474"/>
      <c r="XBQ310" s="474"/>
      <c r="XCD310" s="474"/>
      <c r="XCE310" s="474"/>
      <c r="XCF310" s="474"/>
      <c r="XCS310" s="474"/>
      <c r="XCT310" s="474"/>
      <c r="XCU310" s="474"/>
      <c r="XDH310" s="474"/>
      <c r="XDI310" s="474"/>
      <c r="XDJ310" s="474"/>
      <c r="XDW310" s="474"/>
      <c r="XDX310" s="474"/>
      <c r="XDY310" s="474"/>
      <c r="XEL310" s="474"/>
      <c r="XEM310" s="474"/>
      <c r="XEN310" s="474"/>
      <c r="XFA310" s="474"/>
      <c r="XFB310" s="474"/>
      <c r="XFC310" s="474"/>
    </row>
    <row r="311" spans="1:1023 1036:2043 2056:3063 3076:5118 5131:6138 6151:7158 7171:9213 9226:10233 10246:11253 11266:12288 12301:13308 13321:14328 14341:15348 15361:16383" s="956" customFormat="1">
      <c r="A311" s="474" t="s">
        <v>43</v>
      </c>
      <c r="B311" s="474"/>
      <c r="C311" s="474"/>
      <c r="D311" s="1386">
        <v>0</v>
      </c>
      <c r="E311" s="1386">
        <v>0</v>
      </c>
      <c r="F311" s="1386">
        <v>0</v>
      </c>
      <c r="G311" s="1386">
        <v>-62</v>
      </c>
      <c r="H311" s="1386">
        <v>0</v>
      </c>
      <c r="I311" s="1386">
        <v>0</v>
      </c>
      <c r="J311" s="1386">
        <v>0</v>
      </c>
      <c r="K311" s="1386">
        <v>0</v>
      </c>
      <c r="L311" s="1386">
        <v>0</v>
      </c>
      <c r="M311" s="1386">
        <v>0</v>
      </c>
      <c r="N311" s="1386">
        <v>-62</v>
      </c>
      <c r="O311" s="1386">
        <v>0</v>
      </c>
      <c r="P311" s="1386">
        <v>-62</v>
      </c>
      <c r="Q311" s="474"/>
      <c r="R311" s="474"/>
      <c r="AE311" s="474"/>
      <c r="AF311" s="474"/>
      <c r="AG311" s="474"/>
      <c r="AT311" s="474"/>
      <c r="AU311" s="474"/>
      <c r="AV311" s="474"/>
      <c r="BI311" s="474"/>
      <c r="BJ311" s="474"/>
      <c r="BK311" s="474"/>
      <c r="BX311" s="474"/>
      <c r="BY311" s="474"/>
      <c r="BZ311" s="474"/>
      <c r="CM311" s="474"/>
      <c r="CN311" s="474"/>
      <c r="CO311" s="474"/>
      <c r="DB311" s="474"/>
      <c r="DC311" s="474"/>
      <c r="DD311" s="474"/>
      <c r="DQ311" s="474"/>
      <c r="DR311" s="474"/>
      <c r="DS311" s="474"/>
      <c r="EF311" s="474"/>
      <c r="EG311" s="474"/>
      <c r="EH311" s="474"/>
      <c r="EU311" s="474"/>
      <c r="EV311" s="474"/>
      <c r="EW311" s="474"/>
      <c r="FJ311" s="474"/>
      <c r="FK311" s="474"/>
      <c r="FL311" s="474"/>
      <c r="FY311" s="474"/>
      <c r="FZ311" s="474"/>
      <c r="GA311" s="474"/>
      <c r="GN311" s="474"/>
      <c r="GO311" s="474"/>
      <c r="GP311" s="474"/>
      <c r="HC311" s="474"/>
      <c r="HD311" s="474"/>
      <c r="HE311" s="474"/>
      <c r="HR311" s="474"/>
      <c r="HS311" s="474"/>
      <c r="HT311" s="474"/>
      <c r="IG311" s="474"/>
      <c r="IH311" s="474"/>
      <c r="II311" s="474"/>
      <c r="IV311" s="474"/>
      <c r="IW311" s="474"/>
      <c r="IX311" s="474"/>
      <c r="JK311" s="474"/>
      <c r="JL311" s="474"/>
      <c r="JM311" s="474"/>
      <c r="JZ311" s="474"/>
      <c r="KA311" s="474"/>
      <c r="KB311" s="474"/>
      <c r="KO311" s="474"/>
      <c r="KP311" s="474"/>
      <c r="KQ311" s="474"/>
      <c r="LD311" s="474"/>
      <c r="LE311" s="474"/>
      <c r="LF311" s="474"/>
      <c r="LS311" s="474"/>
      <c r="LT311" s="474"/>
      <c r="LU311" s="474"/>
      <c r="MH311" s="474"/>
      <c r="MI311" s="474"/>
      <c r="MJ311" s="474"/>
      <c r="MW311" s="474"/>
      <c r="MX311" s="474"/>
      <c r="MY311" s="474"/>
      <c r="NL311" s="474"/>
      <c r="NM311" s="474"/>
      <c r="NN311" s="474"/>
      <c r="OA311" s="474"/>
      <c r="OB311" s="474"/>
      <c r="OC311" s="474"/>
      <c r="OP311" s="474"/>
      <c r="OQ311" s="474"/>
      <c r="OR311" s="474"/>
      <c r="PE311" s="474"/>
      <c r="PF311" s="474"/>
      <c r="PG311" s="474"/>
      <c r="PT311" s="474"/>
      <c r="PU311" s="474"/>
      <c r="PV311" s="474"/>
      <c r="QI311" s="474"/>
      <c r="QJ311" s="474"/>
      <c r="QK311" s="474"/>
      <c r="QX311" s="474"/>
      <c r="QY311" s="474"/>
      <c r="QZ311" s="474"/>
      <c r="RM311" s="474"/>
      <c r="RN311" s="474"/>
      <c r="RO311" s="474"/>
      <c r="SB311" s="474"/>
      <c r="SC311" s="474"/>
      <c r="SD311" s="474"/>
      <c r="SQ311" s="474"/>
      <c r="SR311" s="474"/>
      <c r="SS311" s="474"/>
      <c r="TF311" s="474"/>
      <c r="TG311" s="474"/>
      <c r="TH311" s="474"/>
      <c r="TU311" s="474"/>
      <c r="TV311" s="474"/>
      <c r="TW311" s="474"/>
      <c r="UJ311" s="474"/>
      <c r="UK311" s="474"/>
      <c r="UL311" s="474"/>
      <c r="UY311" s="474"/>
      <c r="UZ311" s="474"/>
      <c r="VA311" s="474"/>
      <c r="VN311" s="474"/>
      <c r="VO311" s="474"/>
      <c r="VP311" s="474"/>
      <c r="WC311" s="474"/>
      <c r="WD311" s="474"/>
      <c r="WE311" s="474"/>
      <c r="WR311" s="474"/>
      <c r="WS311" s="474"/>
      <c r="WT311" s="474"/>
      <c r="XG311" s="474"/>
      <c r="XH311" s="474"/>
      <c r="XI311" s="474"/>
      <c r="XV311" s="474"/>
      <c r="XW311" s="474"/>
      <c r="XX311" s="474"/>
      <c r="YK311" s="474"/>
      <c r="YL311" s="474"/>
      <c r="YM311" s="474"/>
      <c r="YZ311" s="474"/>
      <c r="ZA311" s="474"/>
      <c r="ZB311" s="474"/>
      <c r="ZO311" s="474"/>
      <c r="ZP311" s="474"/>
      <c r="ZQ311" s="474"/>
      <c r="AAD311" s="474"/>
      <c r="AAE311" s="474"/>
      <c r="AAF311" s="474"/>
      <c r="AAS311" s="474"/>
      <c r="AAT311" s="474"/>
      <c r="AAU311" s="474"/>
      <c r="ABH311" s="474"/>
      <c r="ABI311" s="474"/>
      <c r="ABJ311" s="474"/>
      <c r="ABW311" s="474"/>
      <c r="ABX311" s="474"/>
      <c r="ABY311" s="474"/>
      <c r="ACL311" s="474"/>
      <c r="ACM311" s="474"/>
      <c r="ACN311" s="474"/>
      <c r="ADA311" s="474"/>
      <c r="ADB311" s="474"/>
      <c r="ADC311" s="474"/>
      <c r="ADP311" s="474"/>
      <c r="ADQ311" s="474"/>
      <c r="ADR311" s="474"/>
      <c r="AEE311" s="474"/>
      <c r="AEF311" s="474"/>
      <c r="AEG311" s="474"/>
      <c r="AET311" s="474"/>
      <c r="AEU311" s="474"/>
      <c r="AEV311" s="474"/>
      <c r="AFI311" s="474"/>
      <c r="AFJ311" s="474"/>
      <c r="AFK311" s="474"/>
      <c r="AFX311" s="474"/>
      <c r="AFY311" s="474"/>
      <c r="AFZ311" s="474"/>
      <c r="AGM311" s="474"/>
      <c r="AGN311" s="474"/>
      <c r="AGO311" s="474"/>
      <c r="AHB311" s="474"/>
      <c r="AHC311" s="474"/>
      <c r="AHD311" s="474"/>
      <c r="AHQ311" s="474"/>
      <c r="AHR311" s="474"/>
      <c r="AHS311" s="474"/>
      <c r="AIF311" s="474"/>
      <c r="AIG311" s="474"/>
      <c r="AIH311" s="474"/>
      <c r="AIU311" s="474"/>
      <c r="AIV311" s="474"/>
      <c r="AIW311" s="474"/>
      <c r="AJJ311" s="474"/>
      <c r="AJK311" s="474"/>
      <c r="AJL311" s="474"/>
      <c r="AJY311" s="474"/>
      <c r="AJZ311" s="474"/>
      <c r="AKA311" s="474"/>
      <c r="AKN311" s="474"/>
      <c r="AKO311" s="474"/>
      <c r="AKP311" s="474"/>
      <c r="ALC311" s="474"/>
      <c r="ALD311" s="474"/>
      <c r="ALE311" s="474"/>
      <c r="ALR311" s="474"/>
      <c r="ALS311" s="474"/>
      <c r="ALT311" s="474"/>
      <c r="AMG311" s="474"/>
      <c r="AMH311" s="474"/>
      <c r="AMI311" s="474"/>
      <c r="AMV311" s="474"/>
      <c r="AMW311" s="474"/>
      <c r="AMX311" s="474"/>
      <c r="ANK311" s="474"/>
      <c r="ANL311" s="474"/>
      <c r="ANM311" s="474"/>
      <c r="ANZ311" s="474"/>
      <c r="AOA311" s="474"/>
      <c r="AOB311" s="474"/>
      <c r="AOO311" s="474"/>
      <c r="AOP311" s="474"/>
      <c r="AOQ311" s="474"/>
      <c r="APD311" s="474"/>
      <c r="APE311" s="474"/>
      <c r="APF311" s="474"/>
      <c r="APS311" s="474"/>
      <c r="APT311" s="474"/>
      <c r="APU311" s="474"/>
      <c r="AQH311" s="474"/>
      <c r="AQI311" s="474"/>
      <c r="AQJ311" s="474"/>
      <c r="AQW311" s="474"/>
      <c r="AQX311" s="474"/>
      <c r="AQY311" s="474"/>
      <c r="ARL311" s="474"/>
      <c r="ARM311" s="474"/>
      <c r="ARN311" s="474"/>
      <c r="ASA311" s="474"/>
      <c r="ASB311" s="474"/>
      <c r="ASC311" s="474"/>
      <c r="ASP311" s="474"/>
      <c r="ASQ311" s="474"/>
      <c r="ASR311" s="474"/>
      <c r="ATE311" s="474"/>
      <c r="ATF311" s="474"/>
      <c r="ATG311" s="474"/>
      <c r="ATT311" s="474"/>
      <c r="ATU311" s="474"/>
      <c r="ATV311" s="474"/>
      <c r="AUI311" s="474"/>
      <c r="AUJ311" s="474"/>
      <c r="AUK311" s="474"/>
      <c r="AUX311" s="474"/>
      <c r="AUY311" s="474"/>
      <c r="AUZ311" s="474"/>
      <c r="AVM311" s="474"/>
      <c r="AVN311" s="474"/>
      <c r="AVO311" s="474"/>
      <c r="AWB311" s="474"/>
      <c r="AWC311" s="474"/>
      <c r="AWD311" s="474"/>
      <c r="AWQ311" s="474"/>
      <c r="AWR311" s="474"/>
      <c r="AWS311" s="474"/>
      <c r="AXF311" s="474"/>
      <c r="AXG311" s="474"/>
      <c r="AXH311" s="474"/>
      <c r="AXU311" s="474"/>
      <c r="AXV311" s="474"/>
      <c r="AXW311" s="474"/>
      <c r="AYJ311" s="474"/>
      <c r="AYK311" s="474"/>
      <c r="AYL311" s="474"/>
      <c r="AYY311" s="474"/>
      <c r="AYZ311" s="474"/>
      <c r="AZA311" s="474"/>
      <c r="AZN311" s="474"/>
      <c r="AZO311" s="474"/>
      <c r="AZP311" s="474"/>
      <c r="BAC311" s="474"/>
      <c r="BAD311" s="474"/>
      <c r="BAE311" s="474"/>
      <c r="BAR311" s="474"/>
      <c r="BAS311" s="474"/>
      <c r="BAT311" s="474"/>
      <c r="BBG311" s="474"/>
      <c r="BBH311" s="474"/>
      <c r="BBI311" s="474"/>
      <c r="BBV311" s="474"/>
      <c r="BBW311" s="474"/>
      <c r="BBX311" s="474"/>
      <c r="BCK311" s="474"/>
      <c r="BCL311" s="474"/>
      <c r="BCM311" s="474"/>
      <c r="BCZ311" s="474"/>
      <c r="BDA311" s="474"/>
      <c r="BDB311" s="474"/>
      <c r="BDO311" s="474"/>
      <c r="BDP311" s="474"/>
      <c r="BDQ311" s="474"/>
      <c r="BED311" s="474"/>
      <c r="BEE311" s="474"/>
      <c r="BEF311" s="474"/>
      <c r="BES311" s="474"/>
      <c r="BET311" s="474"/>
      <c r="BEU311" s="474"/>
      <c r="BFH311" s="474"/>
      <c r="BFI311" s="474"/>
      <c r="BFJ311" s="474"/>
      <c r="BFW311" s="474"/>
      <c r="BFX311" s="474"/>
      <c r="BFY311" s="474"/>
      <c r="BGL311" s="474"/>
      <c r="BGM311" s="474"/>
      <c r="BGN311" s="474"/>
      <c r="BHA311" s="474"/>
      <c r="BHB311" s="474"/>
      <c r="BHC311" s="474"/>
      <c r="BHP311" s="474"/>
      <c r="BHQ311" s="474"/>
      <c r="BHR311" s="474"/>
      <c r="BIE311" s="474"/>
      <c r="BIF311" s="474"/>
      <c r="BIG311" s="474"/>
      <c r="BIT311" s="474"/>
      <c r="BIU311" s="474"/>
      <c r="BIV311" s="474"/>
      <c r="BJI311" s="474"/>
      <c r="BJJ311" s="474"/>
      <c r="BJK311" s="474"/>
      <c r="BJX311" s="474"/>
      <c r="BJY311" s="474"/>
      <c r="BJZ311" s="474"/>
      <c r="BKM311" s="474"/>
      <c r="BKN311" s="474"/>
      <c r="BKO311" s="474"/>
      <c r="BLB311" s="474"/>
      <c r="BLC311" s="474"/>
      <c r="BLD311" s="474"/>
      <c r="BLQ311" s="474"/>
      <c r="BLR311" s="474"/>
      <c r="BLS311" s="474"/>
      <c r="BMF311" s="474"/>
      <c r="BMG311" s="474"/>
      <c r="BMH311" s="474"/>
      <c r="BMU311" s="474"/>
      <c r="BMV311" s="474"/>
      <c r="BMW311" s="474"/>
      <c r="BNJ311" s="474"/>
      <c r="BNK311" s="474"/>
      <c r="BNL311" s="474"/>
      <c r="BNY311" s="474"/>
      <c r="BNZ311" s="474"/>
      <c r="BOA311" s="474"/>
      <c r="BON311" s="474"/>
      <c r="BOO311" s="474"/>
      <c r="BOP311" s="474"/>
      <c r="BPC311" s="474"/>
      <c r="BPD311" s="474"/>
      <c r="BPE311" s="474"/>
      <c r="BPR311" s="474"/>
      <c r="BPS311" s="474"/>
      <c r="BPT311" s="474"/>
      <c r="BQG311" s="474"/>
      <c r="BQH311" s="474"/>
      <c r="BQI311" s="474"/>
      <c r="BQV311" s="474"/>
      <c r="BQW311" s="474"/>
      <c r="BQX311" s="474"/>
      <c r="BRK311" s="474"/>
      <c r="BRL311" s="474"/>
      <c r="BRM311" s="474"/>
      <c r="BRZ311" s="474"/>
      <c r="BSA311" s="474"/>
      <c r="BSB311" s="474"/>
      <c r="BSO311" s="474"/>
      <c r="BSP311" s="474"/>
      <c r="BSQ311" s="474"/>
      <c r="BTD311" s="474"/>
      <c r="BTE311" s="474"/>
      <c r="BTF311" s="474"/>
      <c r="BTS311" s="474"/>
      <c r="BTT311" s="474"/>
      <c r="BTU311" s="474"/>
      <c r="BUH311" s="474"/>
      <c r="BUI311" s="474"/>
      <c r="BUJ311" s="474"/>
      <c r="BUW311" s="474"/>
      <c r="BUX311" s="474"/>
      <c r="BUY311" s="474"/>
      <c r="BVL311" s="474"/>
      <c r="BVM311" s="474"/>
      <c r="BVN311" s="474"/>
      <c r="BWA311" s="474"/>
      <c r="BWB311" s="474"/>
      <c r="BWC311" s="474"/>
      <c r="BWP311" s="474"/>
      <c r="BWQ311" s="474"/>
      <c r="BWR311" s="474"/>
      <c r="BXE311" s="474"/>
      <c r="BXF311" s="474"/>
      <c r="BXG311" s="474"/>
      <c r="BXT311" s="474"/>
      <c r="BXU311" s="474"/>
      <c r="BXV311" s="474"/>
      <c r="BYI311" s="474"/>
      <c r="BYJ311" s="474"/>
      <c r="BYK311" s="474"/>
      <c r="BYX311" s="474"/>
      <c r="BYY311" s="474"/>
      <c r="BYZ311" s="474"/>
      <c r="BZM311" s="474"/>
      <c r="BZN311" s="474"/>
      <c r="BZO311" s="474"/>
      <c r="CAB311" s="474"/>
      <c r="CAC311" s="474"/>
      <c r="CAD311" s="474"/>
      <c r="CAQ311" s="474"/>
      <c r="CAR311" s="474"/>
      <c r="CAS311" s="474"/>
      <c r="CBF311" s="474"/>
      <c r="CBG311" s="474"/>
      <c r="CBH311" s="474"/>
      <c r="CBU311" s="474"/>
      <c r="CBV311" s="474"/>
      <c r="CBW311" s="474"/>
      <c r="CCJ311" s="474"/>
      <c r="CCK311" s="474"/>
      <c r="CCL311" s="474"/>
      <c r="CCY311" s="474"/>
      <c r="CCZ311" s="474"/>
      <c r="CDA311" s="474"/>
      <c r="CDN311" s="474"/>
      <c r="CDO311" s="474"/>
      <c r="CDP311" s="474"/>
      <c r="CEC311" s="474"/>
      <c r="CED311" s="474"/>
      <c r="CEE311" s="474"/>
      <c r="CER311" s="474"/>
      <c r="CES311" s="474"/>
      <c r="CET311" s="474"/>
      <c r="CFG311" s="474"/>
      <c r="CFH311" s="474"/>
      <c r="CFI311" s="474"/>
      <c r="CFV311" s="474"/>
      <c r="CFW311" s="474"/>
      <c r="CFX311" s="474"/>
      <c r="CGK311" s="474"/>
      <c r="CGL311" s="474"/>
      <c r="CGM311" s="474"/>
      <c r="CGZ311" s="474"/>
      <c r="CHA311" s="474"/>
      <c r="CHB311" s="474"/>
      <c r="CHO311" s="474"/>
      <c r="CHP311" s="474"/>
      <c r="CHQ311" s="474"/>
      <c r="CID311" s="474"/>
      <c r="CIE311" s="474"/>
      <c r="CIF311" s="474"/>
      <c r="CIS311" s="474"/>
      <c r="CIT311" s="474"/>
      <c r="CIU311" s="474"/>
      <c r="CJH311" s="474"/>
      <c r="CJI311" s="474"/>
      <c r="CJJ311" s="474"/>
      <c r="CJW311" s="474"/>
      <c r="CJX311" s="474"/>
      <c r="CJY311" s="474"/>
      <c r="CKL311" s="474"/>
      <c r="CKM311" s="474"/>
      <c r="CKN311" s="474"/>
      <c r="CLA311" s="474"/>
      <c r="CLB311" s="474"/>
      <c r="CLC311" s="474"/>
      <c r="CLP311" s="474"/>
      <c r="CLQ311" s="474"/>
      <c r="CLR311" s="474"/>
      <c r="CME311" s="474"/>
      <c r="CMF311" s="474"/>
      <c r="CMG311" s="474"/>
      <c r="CMT311" s="474"/>
      <c r="CMU311" s="474"/>
      <c r="CMV311" s="474"/>
      <c r="CNI311" s="474"/>
      <c r="CNJ311" s="474"/>
      <c r="CNK311" s="474"/>
      <c r="CNX311" s="474"/>
      <c r="CNY311" s="474"/>
      <c r="CNZ311" s="474"/>
      <c r="COM311" s="474"/>
      <c r="CON311" s="474"/>
      <c r="COO311" s="474"/>
      <c r="CPB311" s="474"/>
      <c r="CPC311" s="474"/>
      <c r="CPD311" s="474"/>
      <c r="CPQ311" s="474"/>
      <c r="CPR311" s="474"/>
      <c r="CPS311" s="474"/>
      <c r="CQF311" s="474"/>
      <c r="CQG311" s="474"/>
      <c r="CQH311" s="474"/>
      <c r="CQU311" s="474"/>
      <c r="CQV311" s="474"/>
      <c r="CQW311" s="474"/>
      <c r="CRJ311" s="474"/>
      <c r="CRK311" s="474"/>
      <c r="CRL311" s="474"/>
      <c r="CRY311" s="474"/>
      <c r="CRZ311" s="474"/>
      <c r="CSA311" s="474"/>
      <c r="CSN311" s="474"/>
      <c r="CSO311" s="474"/>
      <c r="CSP311" s="474"/>
      <c r="CTC311" s="474"/>
      <c r="CTD311" s="474"/>
      <c r="CTE311" s="474"/>
      <c r="CTR311" s="474"/>
      <c r="CTS311" s="474"/>
      <c r="CTT311" s="474"/>
      <c r="CUG311" s="474"/>
      <c r="CUH311" s="474"/>
      <c r="CUI311" s="474"/>
      <c r="CUV311" s="474"/>
      <c r="CUW311" s="474"/>
      <c r="CUX311" s="474"/>
      <c r="CVK311" s="474"/>
      <c r="CVL311" s="474"/>
      <c r="CVM311" s="474"/>
      <c r="CVZ311" s="474"/>
      <c r="CWA311" s="474"/>
      <c r="CWB311" s="474"/>
      <c r="CWO311" s="474"/>
      <c r="CWP311" s="474"/>
      <c r="CWQ311" s="474"/>
      <c r="CXD311" s="474"/>
      <c r="CXE311" s="474"/>
      <c r="CXF311" s="474"/>
      <c r="CXS311" s="474"/>
      <c r="CXT311" s="474"/>
      <c r="CXU311" s="474"/>
      <c r="CYH311" s="474"/>
      <c r="CYI311" s="474"/>
      <c r="CYJ311" s="474"/>
      <c r="CYW311" s="474"/>
      <c r="CYX311" s="474"/>
      <c r="CYY311" s="474"/>
      <c r="CZL311" s="474"/>
      <c r="CZM311" s="474"/>
      <c r="CZN311" s="474"/>
      <c r="DAA311" s="474"/>
      <c r="DAB311" s="474"/>
      <c r="DAC311" s="474"/>
      <c r="DAP311" s="474"/>
      <c r="DAQ311" s="474"/>
      <c r="DAR311" s="474"/>
      <c r="DBE311" s="474"/>
      <c r="DBF311" s="474"/>
      <c r="DBG311" s="474"/>
      <c r="DBT311" s="474"/>
      <c r="DBU311" s="474"/>
      <c r="DBV311" s="474"/>
      <c r="DCI311" s="474"/>
      <c r="DCJ311" s="474"/>
      <c r="DCK311" s="474"/>
      <c r="DCX311" s="474"/>
      <c r="DCY311" s="474"/>
      <c r="DCZ311" s="474"/>
      <c r="DDM311" s="474"/>
      <c r="DDN311" s="474"/>
      <c r="DDO311" s="474"/>
      <c r="DEB311" s="474"/>
      <c r="DEC311" s="474"/>
      <c r="DED311" s="474"/>
      <c r="DEQ311" s="474"/>
      <c r="DER311" s="474"/>
      <c r="DES311" s="474"/>
      <c r="DFF311" s="474"/>
      <c r="DFG311" s="474"/>
      <c r="DFH311" s="474"/>
      <c r="DFU311" s="474"/>
      <c r="DFV311" s="474"/>
      <c r="DFW311" s="474"/>
      <c r="DGJ311" s="474"/>
      <c r="DGK311" s="474"/>
      <c r="DGL311" s="474"/>
      <c r="DGY311" s="474"/>
      <c r="DGZ311" s="474"/>
      <c r="DHA311" s="474"/>
      <c r="DHN311" s="474"/>
      <c r="DHO311" s="474"/>
      <c r="DHP311" s="474"/>
      <c r="DIC311" s="474"/>
      <c r="DID311" s="474"/>
      <c r="DIE311" s="474"/>
      <c r="DIR311" s="474"/>
      <c r="DIS311" s="474"/>
      <c r="DIT311" s="474"/>
      <c r="DJG311" s="474"/>
      <c r="DJH311" s="474"/>
      <c r="DJI311" s="474"/>
      <c r="DJV311" s="474"/>
      <c r="DJW311" s="474"/>
      <c r="DJX311" s="474"/>
      <c r="DKK311" s="474"/>
      <c r="DKL311" s="474"/>
      <c r="DKM311" s="474"/>
      <c r="DKZ311" s="474"/>
      <c r="DLA311" s="474"/>
      <c r="DLB311" s="474"/>
      <c r="DLO311" s="474"/>
      <c r="DLP311" s="474"/>
      <c r="DLQ311" s="474"/>
      <c r="DMD311" s="474"/>
      <c r="DME311" s="474"/>
      <c r="DMF311" s="474"/>
      <c r="DMS311" s="474"/>
      <c r="DMT311" s="474"/>
      <c r="DMU311" s="474"/>
      <c r="DNH311" s="474"/>
      <c r="DNI311" s="474"/>
      <c r="DNJ311" s="474"/>
      <c r="DNW311" s="474"/>
      <c r="DNX311" s="474"/>
      <c r="DNY311" s="474"/>
      <c r="DOL311" s="474"/>
      <c r="DOM311" s="474"/>
      <c r="DON311" s="474"/>
      <c r="DPA311" s="474"/>
      <c r="DPB311" s="474"/>
      <c r="DPC311" s="474"/>
      <c r="DPP311" s="474"/>
      <c r="DPQ311" s="474"/>
      <c r="DPR311" s="474"/>
      <c r="DQE311" s="474"/>
      <c r="DQF311" s="474"/>
      <c r="DQG311" s="474"/>
      <c r="DQT311" s="474"/>
      <c r="DQU311" s="474"/>
      <c r="DQV311" s="474"/>
      <c r="DRI311" s="474"/>
      <c r="DRJ311" s="474"/>
      <c r="DRK311" s="474"/>
      <c r="DRX311" s="474"/>
      <c r="DRY311" s="474"/>
      <c r="DRZ311" s="474"/>
      <c r="DSM311" s="474"/>
      <c r="DSN311" s="474"/>
      <c r="DSO311" s="474"/>
      <c r="DTB311" s="474"/>
      <c r="DTC311" s="474"/>
      <c r="DTD311" s="474"/>
      <c r="DTQ311" s="474"/>
      <c r="DTR311" s="474"/>
      <c r="DTS311" s="474"/>
      <c r="DUF311" s="474"/>
      <c r="DUG311" s="474"/>
      <c r="DUH311" s="474"/>
      <c r="DUU311" s="474"/>
      <c r="DUV311" s="474"/>
      <c r="DUW311" s="474"/>
      <c r="DVJ311" s="474"/>
      <c r="DVK311" s="474"/>
      <c r="DVL311" s="474"/>
      <c r="DVY311" s="474"/>
      <c r="DVZ311" s="474"/>
      <c r="DWA311" s="474"/>
      <c r="DWN311" s="474"/>
      <c r="DWO311" s="474"/>
      <c r="DWP311" s="474"/>
      <c r="DXC311" s="474"/>
      <c r="DXD311" s="474"/>
      <c r="DXE311" s="474"/>
      <c r="DXR311" s="474"/>
      <c r="DXS311" s="474"/>
      <c r="DXT311" s="474"/>
      <c r="DYG311" s="474"/>
      <c r="DYH311" s="474"/>
      <c r="DYI311" s="474"/>
      <c r="DYV311" s="474"/>
      <c r="DYW311" s="474"/>
      <c r="DYX311" s="474"/>
      <c r="DZK311" s="474"/>
      <c r="DZL311" s="474"/>
      <c r="DZM311" s="474"/>
      <c r="DZZ311" s="474"/>
      <c r="EAA311" s="474"/>
      <c r="EAB311" s="474"/>
      <c r="EAO311" s="474"/>
      <c r="EAP311" s="474"/>
      <c r="EAQ311" s="474"/>
      <c r="EBD311" s="474"/>
      <c r="EBE311" s="474"/>
      <c r="EBF311" s="474"/>
      <c r="EBS311" s="474"/>
      <c r="EBT311" s="474"/>
      <c r="EBU311" s="474"/>
      <c r="ECH311" s="474"/>
      <c r="ECI311" s="474"/>
      <c r="ECJ311" s="474"/>
      <c r="ECW311" s="474"/>
      <c r="ECX311" s="474"/>
      <c r="ECY311" s="474"/>
      <c r="EDL311" s="474"/>
      <c r="EDM311" s="474"/>
      <c r="EDN311" s="474"/>
      <c r="EEA311" s="474"/>
      <c r="EEB311" s="474"/>
      <c r="EEC311" s="474"/>
      <c r="EEP311" s="474"/>
      <c r="EEQ311" s="474"/>
      <c r="EER311" s="474"/>
      <c r="EFE311" s="474"/>
      <c r="EFF311" s="474"/>
      <c r="EFG311" s="474"/>
      <c r="EFT311" s="474"/>
      <c r="EFU311" s="474"/>
      <c r="EFV311" s="474"/>
      <c r="EGI311" s="474"/>
      <c r="EGJ311" s="474"/>
      <c r="EGK311" s="474"/>
      <c r="EGX311" s="474"/>
      <c r="EGY311" s="474"/>
      <c r="EGZ311" s="474"/>
      <c r="EHM311" s="474"/>
      <c r="EHN311" s="474"/>
      <c r="EHO311" s="474"/>
      <c r="EIB311" s="474"/>
      <c r="EIC311" s="474"/>
      <c r="EID311" s="474"/>
      <c r="EIQ311" s="474"/>
      <c r="EIR311" s="474"/>
      <c r="EIS311" s="474"/>
      <c r="EJF311" s="474"/>
      <c r="EJG311" s="474"/>
      <c r="EJH311" s="474"/>
      <c r="EJU311" s="474"/>
      <c r="EJV311" s="474"/>
      <c r="EJW311" s="474"/>
      <c r="EKJ311" s="474"/>
      <c r="EKK311" s="474"/>
      <c r="EKL311" s="474"/>
      <c r="EKY311" s="474"/>
      <c r="EKZ311" s="474"/>
      <c r="ELA311" s="474"/>
      <c r="ELN311" s="474"/>
      <c r="ELO311" s="474"/>
      <c r="ELP311" s="474"/>
      <c r="EMC311" s="474"/>
      <c r="EMD311" s="474"/>
      <c r="EME311" s="474"/>
      <c r="EMR311" s="474"/>
      <c r="EMS311" s="474"/>
      <c r="EMT311" s="474"/>
      <c r="ENG311" s="474"/>
      <c r="ENH311" s="474"/>
      <c r="ENI311" s="474"/>
      <c r="ENV311" s="474"/>
      <c r="ENW311" s="474"/>
      <c r="ENX311" s="474"/>
      <c r="EOK311" s="474"/>
      <c r="EOL311" s="474"/>
      <c r="EOM311" s="474"/>
      <c r="EOZ311" s="474"/>
      <c r="EPA311" s="474"/>
      <c r="EPB311" s="474"/>
      <c r="EPO311" s="474"/>
      <c r="EPP311" s="474"/>
      <c r="EPQ311" s="474"/>
      <c r="EQD311" s="474"/>
      <c r="EQE311" s="474"/>
      <c r="EQF311" s="474"/>
      <c r="EQS311" s="474"/>
      <c r="EQT311" s="474"/>
      <c r="EQU311" s="474"/>
      <c r="ERH311" s="474"/>
      <c r="ERI311" s="474"/>
      <c r="ERJ311" s="474"/>
      <c r="ERW311" s="474"/>
      <c r="ERX311" s="474"/>
      <c r="ERY311" s="474"/>
      <c r="ESL311" s="474"/>
      <c r="ESM311" s="474"/>
      <c r="ESN311" s="474"/>
      <c r="ETA311" s="474"/>
      <c r="ETB311" s="474"/>
      <c r="ETC311" s="474"/>
      <c r="ETP311" s="474"/>
      <c r="ETQ311" s="474"/>
      <c r="ETR311" s="474"/>
      <c r="EUE311" s="474"/>
      <c r="EUF311" s="474"/>
      <c r="EUG311" s="474"/>
      <c r="EUT311" s="474"/>
      <c r="EUU311" s="474"/>
      <c r="EUV311" s="474"/>
      <c r="EVI311" s="474"/>
      <c r="EVJ311" s="474"/>
      <c r="EVK311" s="474"/>
      <c r="EVX311" s="474"/>
      <c r="EVY311" s="474"/>
      <c r="EVZ311" s="474"/>
      <c r="EWM311" s="474"/>
      <c r="EWN311" s="474"/>
      <c r="EWO311" s="474"/>
      <c r="EXB311" s="474"/>
      <c r="EXC311" s="474"/>
      <c r="EXD311" s="474"/>
      <c r="EXQ311" s="474"/>
      <c r="EXR311" s="474"/>
      <c r="EXS311" s="474"/>
      <c r="EYF311" s="474"/>
      <c r="EYG311" s="474"/>
      <c r="EYH311" s="474"/>
      <c r="EYU311" s="474"/>
      <c r="EYV311" s="474"/>
      <c r="EYW311" s="474"/>
      <c r="EZJ311" s="474"/>
      <c r="EZK311" s="474"/>
      <c r="EZL311" s="474"/>
      <c r="EZY311" s="474"/>
      <c r="EZZ311" s="474"/>
      <c r="FAA311" s="474"/>
      <c r="FAN311" s="474"/>
      <c r="FAO311" s="474"/>
      <c r="FAP311" s="474"/>
      <c r="FBC311" s="474"/>
      <c r="FBD311" s="474"/>
      <c r="FBE311" s="474"/>
      <c r="FBR311" s="474"/>
      <c r="FBS311" s="474"/>
      <c r="FBT311" s="474"/>
      <c r="FCG311" s="474"/>
      <c r="FCH311" s="474"/>
      <c r="FCI311" s="474"/>
      <c r="FCV311" s="474"/>
      <c r="FCW311" s="474"/>
      <c r="FCX311" s="474"/>
      <c r="FDK311" s="474"/>
      <c r="FDL311" s="474"/>
      <c r="FDM311" s="474"/>
      <c r="FDZ311" s="474"/>
      <c r="FEA311" s="474"/>
      <c r="FEB311" s="474"/>
      <c r="FEO311" s="474"/>
      <c r="FEP311" s="474"/>
      <c r="FEQ311" s="474"/>
      <c r="FFD311" s="474"/>
      <c r="FFE311" s="474"/>
      <c r="FFF311" s="474"/>
      <c r="FFS311" s="474"/>
      <c r="FFT311" s="474"/>
      <c r="FFU311" s="474"/>
      <c r="FGH311" s="474"/>
      <c r="FGI311" s="474"/>
      <c r="FGJ311" s="474"/>
      <c r="FGW311" s="474"/>
      <c r="FGX311" s="474"/>
      <c r="FGY311" s="474"/>
      <c r="FHL311" s="474"/>
      <c r="FHM311" s="474"/>
      <c r="FHN311" s="474"/>
      <c r="FIA311" s="474"/>
      <c r="FIB311" s="474"/>
      <c r="FIC311" s="474"/>
      <c r="FIP311" s="474"/>
      <c r="FIQ311" s="474"/>
      <c r="FIR311" s="474"/>
      <c r="FJE311" s="474"/>
      <c r="FJF311" s="474"/>
      <c r="FJG311" s="474"/>
      <c r="FJT311" s="474"/>
      <c r="FJU311" s="474"/>
      <c r="FJV311" s="474"/>
      <c r="FKI311" s="474"/>
      <c r="FKJ311" s="474"/>
      <c r="FKK311" s="474"/>
      <c r="FKX311" s="474"/>
      <c r="FKY311" s="474"/>
      <c r="FKZ311" s="474"/>
      <c r="FLM311" s="474"/>
      <c r="FLN311" s="474"/>
      <c r="FLO311" s="474"/>
      <c r="FMB311" s="474"/>
      <c r="FMC311" s="474"/>
      <c r="FMD311" s="474"/>
      <c r="FMQ311" s="474"/>
      <c r="FMR311" s="474"/>
      <c r="FMS311" s="474"/>
      <c r="FNF311" s="474"/>
      <c r="FNG311" s="474"/>
      <c r="FNH311" s="474"/>
      <c r="FNU311" s="474"/>
      <c r="FNV311" s="474"/>
      <c r="FNW311" s="474"/>
      <c r="FOJ311" s="474"/>
      <c r="FOK311" s="474"/>
      <c r="FOL311" s="474"/>
      <c r="FOY311" s="474"/>
      <c r="FOZ311" s="474"/>
      <c r="FPA311" s="474"/>
      <c r="FPN311" s="474"/>
      <c r="FPO311" s="474"/>
      <c r="FPP311" s="474"/>
      <c r="FQC311" s="474"/>
      <c r="FQD311" s="474"/>
      <c r="FQE311" s="474"/>
      <c r="FQR311" s="474"/>
      <c r="FQS311" s="474"/>
      <c r="FQT311" s="474"/>
      <c r="FRG311" s="474"/>
      <c r="FRH311" s="474"/>
      <c r="FRI311" s="474"/>
      <c r="FRV311" s="474"/>
      <c r="FRW311" s="474"/>
      <c r="FRX311" s="474"/>
      <c r="FSK311" s="474"/>
      <c r="FSL311" s="474"/>
      <c r="FSM311" s="474"/>
      <c r="FSZ311" s="474"/>
      <c r="FTA311" s="474"/>
      <c r="FTB311" s="474"/>
      <c r="FTO311" s="474"/>
      <c r="FTP311" s="474"/>
      <c r="FTQ311" s="474"/>
      <c r="FUD311" s="474"/>
      <c r="FUE311" s="474"/>
      <c r="FUF311" s="474"/>
      <c r="FUS311" s="474"/>
      <c r="FUT311" s="474"/>
      <c r="FUU311" s="474"/>
      <c r="FVH311" s="474"/>
      <c r="FVI311" s="474"/>
      <c r="FVJ311" s="474"/>
      <c r="FVW311" s="474"/>
      <c r="FVX311" s="474"/>
      <c r="FVY311" s="474"/>
      <c r="FWL311" s="474"/>
      <c r="FWM311" s="474"/>
      <c r="FWN311" s="474"/>
      <c r="FXA311" s="474"/>
      <c r="FXB311" s="474"/>
      <c r="FXC311" s="474"/>
      <c r="FXP311" s="474"/>
      <c r="FXQ311" s="474"/>
      <c r="FXR311" s="474"/>
      <c r="FYE311" s="474"/>
      <c r="FYF311" s="474"/>
      <c r="FYG311" s="474"/>
      <c r="FYT311" s="474"/>
      <c r="FYU311" s="474"/>
      <c r="FYV311" s="474"/>
      <c r="FZI311" s="474"/>
      <c r="FZJ311" s="474"/>
      <c r="FZK311" s="474"/>
      <c r="FZX311" s="474"/>
      <c r="FZY311" s="474"/>
      <c r="FZZ311" s="474"/>
      <c r="GAM311" s="474"/>
      <c r="GAN311" s="474"/>
      <c r="GAO311" s="474"/>
      <c r="GBB311" s="474"/>
      <c r="GBC311" s="474"/>
      <c r="GBD311" s="474"/>
      <c r="GBQ311" s="474"/>
      <c r="GBR311" s="474"/>
      <c r="GBS311" s="474"/>
      <c r="GCF311" s="474"/>
      <c r="GCG311" s="474"/>
      <c r="GCH311" s="474"/>
      <c r="GCU311" s="474"/>
      <c r="GCV311" s="474"/>
      <c r="GCW311" s="474"/>
      <c r="GDJ311" s="474"/>
      <c r="GDK311" s="474"/>
      <c r="GDL311" s="474"/>
      <c r="GDY311" s="474"/>
      <c r="GDZ311" s="474"/>
      <c r="GEA311" s="474"/>
      <c r="GEN311" s="474"/>
      <c r="GEO311" s="474"/>
      <c r="GEP311" s="474"/>
      <c r="GFC311" s="474"/>
      <c r="GFD311" s="474"/>
      <c r="GFE311" s="474"/>
      <c r="GFR311" s="474"/>
      <c r="GFS311" s="474"/>
      <c r="GFT311" s="474"/>
      <c r="GGG311" s="474"/>
      <c r="GGH311" s="474"/>
      <c r="GGI311" s="474"/>
      <c r="GGV311" s="474"/>
      <c r="GGW311" s="474"/>
      <c r="GGX311" s="474"/>
      <c r="GHK311" s="474"/>
      <c r="GHL311" s="474"/>
      <c r="GHM311" s="474"/>
      <c r="GHZ311" s="474"/>
      <c r="GIA311" s="474"/>
      <c r="GIB311" s="474"/>
      <c r="GIO311" s="474"/>
      <c r="GIP311" s="474"/>
      <c r="GIQ311" s="474"/>
      <c r="GJD311" s="474"/>
      <c r="GJE311" s="474"/>
      <c r="GJF311" s="474"/>
      <c r="GJS311" s="474"/>
      <c r="GJT311" s="474"/>
      <c r="GJU311" s="474"/>
      <c r="GKH311" s="474"/>
      <c r="GKI311" s="474"/>
      <c r="GKJ311" s="474"/>
      <c r="GKW311" s="474"/>
      <c r="GKX311" s="474"/>
      <c r="GKY311" s="474"/>
      <c r="GLL311" s="474"/>
      <c r="GLM311" s="474"/>
      <c r="GLN311" s="474"/>
      <c r="GMA311" s="474"/>
      <c r="GMB311" s="474"/>
      <c r="GMC311" s="474"/>
      <c r="GMP311" s="474"/>
      <c r="GMQ311" s="474"/>
      <c r="GMR311" s="474"/>
      <c r="GNE311" s="474"/>
      <c r="GNF311" s="474"/>
      <c r="GNG311" s="474"/>
      <c r="GNT311" s="474"/>
      <c r="GNU311" s="474"/>
      <c r="GNV311" s="474"/>
      <c r="GOI311" s="474"/>
      <c r="GOJ311" s="474"/>
      <c r="GOK311" s="474"/>
      <c r="GOX311" s="474"/>
      <c r="GOY311" s="474"/>
      <c r="GOZ311" s="474"/>
      <c r="GPM311" s="474"/>
      <c r="GPN311" s="474"/>
      <c r="GPO311" s="474"/>
      <c r="GQB311" s="474"/>
      <c r="GQC311" s="474"/>
      <c r="GQD311" s="474"/>
      <c r="GQQ311" s="474"/>
      <c r="GQR311" s="474"/>
      <c r="GQS311" s="474"/>
      <c r="GRF311" s="474"/>
      <c r="GRG311" s="474"/>
      <c r="GRH311" s="474"/>
      <c r="GRU311" s="474"/>
      <c r="GRV311" s="474"/>
      <c r="GRW311" s="474"/>
      <c r="GSJ311" s="474"/>
      <c r="GSK311" s="474"/>
      <c r="GSL311" s="474"/>
      <c r="GSY311" s="474"/>
      <c r="GSZ311" s="474"/>
      <c r="GTA311" s="474"/>
      <c r="GTN311" s="474"/>
      <c r="GTO311" s="474"/>
      <c r="GTP311" s="474"/>
      <c r="GUC311" s="474"/>
      <c r="GUD311" s="474"/>
      <c r="GUE311" s="474"/>
      <c r="GUR311" s="474"/>
      <c r="GUS311" s="474"/>
      <c r="GUT311" s="474"/>
      <c r="GVG311" s="474"/>
      <c r="GVH311" s="474"/>
      <c r="GVI311" s="474"/>
      <c r="GVV311" s="474"/>
      <c r="GVW311" s="474"/>
      <c r="GVX311" s="474"/>
      <c r="GWK311" s="474"/>
      <c r="GWL311" s="474"/>
      <c r="GWM311" s="474"/>
      <c r="GWZ311" s="474"/>
      <c r="GXA311" s="474"/>
      <c r="GXB311" s="474"/>
      <c r="GXO311" s="474"/>
      <c r="GXP311" s="474"/>
      <c r="GXQ311" s="474"/>
      <c r="GYD311" s="474"/>
      <c r="GYE311" s="474"/>
      <c r="GYF311" s="474"/>
      <c r="GYS311" s="474"/>
      <c r="GYT311" s="474"/>
      <c r="GYU311" s="474"/>
      <c r="GZH311" s="474"/>
      <c r="GZI311" s="474"/>
      <c r="GZJ311" s="474"/>
      <c r="GZW311" s="474"/>
      <c r="GZX311" s="474"/>
      <c r="GZY311" s="474"/>
      <c r="HAL311" s="474"/>
      <c r="HAM311" s="474"/>
      <c r="HAN311" s="474"/>
      <c r="HBA311" s="474"/>
      <c r="HBB311" s="474"/>
      <c r="HBC311" s="474"/>
      <c r="HBP311" s="474"/>
      <c r="HBQ311" s="474"/>
      <c r="HBR311" s="474"/>
      <c r="HCE311" s="474"/>
      <c r="HCF311" s="474"/>
      <c r="HCG311" s="474"/>
      <c r="HCT311" s="474"/>
      <c r="HCU311" s="474"/>
      <c r="HCV311" s="474"/>
      <c r="HDI311" s="474"/>
      <c r="HDJ311" s="474"/>
      <c r="HDK311" s="474"/>
      <c r="HDX311" s="474"/>
      <c r="HDY311" s="474"/>
      <c r="HDZ311" s="474"/>
      <c r="HEM311" s="474"/>
      <c r="HEN311" s="474"/>
      <c r="HEO311" s="474"/>
      <c r="HFB311" s="474"/>
      <c r="HFC311" s="474"/>
      <c r="HFD311" s="474"/>
      <c r="HFQ311" s="474"/>
      <c r="HFR311" s="474"/>
      <c r="HFS311" s="474"/>
      <c r="HGF311" s="474"/>
      <c r="HGG311" s="474"/>
      <c r="HGH311" s="474"/>
      <c r="HGU311" s="474"/>
      <c r="HGV311" s="474"/>
      <c r="HGW311" s="474"/>
      <c r="HHJ311" s="474"/>
      <c r="HHK311" s="474"/>
      <c r="HHL311" s="474"/>
      <c r="HHY311" s="474"/>
      <c r="HHZ311" s="474"/>
      <c r="HIA311" s="474"/>
      <c r="HIN311" s="474"/>
      <c r="HIO311" s="474"/>
      <c r="HIP311" s="474"/>
      <c r="HJC311" s="474"/>
      <c r="HJD311" s="474"/>
      <c r="HJE311" s="474"/>
      <c r="HJR311" s="474"/>
      <c r="HJS311" s="474"/>
      <c r="HJT311" s="474"/>
      <c r="HKG311" s="474"/>
      <c r="HKH311" s="474"/>
      <c r="HKI311" s="474"/>
      <c r="HKV311" s="474"/>
      <c r="HKW311" s="474"/>
      <c r="HKX311" s="474"/>
      <c r="HLK311" s="474"/>
      <c r="HLL311" s="474"/>
      <c r="HLM311" s="474"/>
      <c r="HLZ311" s="474"/>
      <c r="HMA311" s="474"/>
      <c r="HMB311" s="474"/>
      <c r="HMO311" s="474"/>
      <c r="HMP311" s="474"/>
      <c r="HMQ311" s="474"/>
      <c r="HND311" s="474"/>
      <c r="HNE311" s="474"/>
      <c r="HNF311" s="474"/>
      <c r="HNS311" s="474"/>
      <c r="HNT311" s="474"/>
      <c r="HNU311" s="474"/>
      <c r="HOH311" s="474"/>
      <c r="HOI311" s="474"/>
      <c r="HOJ311" s="474"/>
      <c r="HOW311" s="474"/>
      <c r="HOX311" s="474"/>
      <c r="HOY311" s="474"/>
      <c r="HPL311" s="474"/>
      <c r="HPM311" s="474"/>
      <c r="HPN311" s="474"/>
      <c r="HQA311" s="474"/>
      <c r="HQB311" s="474"/>
      <c r="HQC311" s="474"/>
      <c r="HQP311" s="474"/>
      <c r="HQQ311" s="474"/>
      <c r="HQR311" s="474"/>
      <c r="HRE311" s="474"/>
      <c r="HRF311" s="474"/>
      <c r="HRG311" s="474"/>
      <c r="HRT311" s="474"/>
      <c r="HRU311" s="474"/>
      <c r="HRV311" s="474"/>
      <c r="HSI311" s="474"/>
      <c r="HSJ311" s="474"/>
      <c r="HSK311" s="474"/>
      <c r="HSX311" s="474"/>
      <c r="HSY311" s="474"/>
      <c r="HSZ311" s="474"/>
      <c r="HTM311" s="474"/>
      <c r="HTN311" s="474"/>
      <c r="HTO311" s="474"/>
      <c r="HUB311" s="474"/>
      <c r="HUC311" s="474"/>
      <c r="HUD311" s="474"/>
      <c r="HUQ311" s="474"/>
      <c r="HUR311" s="474"/>
      <c r="HUS311" s="474"/>
      <c r="HVF311" s="474"/>
      <c r="HVG311" s="474"/>
      <c r="HVH311" s="474"/>
      <c r="HVU311" s="474"/>
      <c r="HVV311" s="474"/>
      <c r="HVW311" s="474"/>
      <c r="HWJ311" s="474"/>
      <c r="HWK311" s="474"/>
      <c r="HWL311" s="474"/>
      <c r="HWY311" s="474"/>
      <c r="HWZ311" s="474"/>
      <c r="HXA311" s="474"/>
      <c r="HXN311" s="474"/>
      <c r="HXO311" s="474"/>
      <c r="HXP311" s="474"/>
      <c r="HYC311" s="474"/>
      <c r="HYD311" s="474"/>
      <c r="HYE311" s="474"/>
      <c r="HYR311" s="474"/>
      <c r="HYS311" s="474"/>
      <c r="HYT311" s="474"/>
      <c r="HZG311" s="474"/>
      <c r="HZH311" s="474"/>
      <c r="HZI311" s="474"/>
      <c r="HZV311" s="474"/>
      <c r="HZW311" s="474"/>
      <c r="HZX311" s="474"/>
      <c r="IAK311" s="474"/>
      <c r="IAL311" s="474"/>
      <c r="IAM311" s="474"/>
      <c r="IAZ311" s="474"/>
      <c r="IBA311" s="474"/>
      <c r="IBB311" s="474"/>
      <c r="IBO311" s="474"/>
      <c r="IBP311" s="474"/>
      <c r="IBQ311" s="474"/>
      <c r="ICD311" s="474"/>
      <c r="ICE311" s="474"/>
      <c r="ICF311" s="474"/>
      <c r="ICS311" s="474"/>
      <c r="ICT311" s="474"/>
      <c r="ICU311" s="474"/>
      <c r="IDH311" s="474"/>
      <c r="IDI311" s="474"/>
      <c r="IDJ311" s="474"/>
      <c r="IDW311" s="474"/>
      <c r="IDX311" s="474"/>
      <c r="IDY311" s="474"/>
      <c r="IEL311" s="474"/>
      <c r="IEM311" s="474"/>
      <c r="IEN311" s="474"/>
      <c r="IFA311" s="474"/>
      <c r="IFB311" s="474"/>
      <c r="IFC311" s="474"/>
      <c r="IFP311" s="474"/>
      <c r="IFQ311" s="474"/>
      <c r="IFR311" s="474"/>
      <c r="IGE311" s="474"/>
      <c r="IGF311" s="474"/>
      <c r="IGG311" s="474"/>
      <c r="IGT311" s="474"/>
      <c r="IGU311" s="474"/>
      <c r="IGV311" s="474"/>
      <c r="IHI311" s="474"/>
      <c r="IHJ311" s="474"/>
      <c r="IHK311" s="474"/>
      <c r="IHX311" s="474"/>
      <c r="IHY311" s="474"/>
      <c r="IHZ311" s="474"/>
      <c r="IIM311" s="474"/>
      <c r="IIN311" s="474"/>
      <c r="IIO311" s="474"/>
      <c r="IJB311" s="474"/>
      <c r="IJC311" s="474"/>
      <c r="IJD311" s="474"/>
      <c r="IJQ311" s="474"/>
      <c r="IJR311" s="474"/>
      <c r="IJS311" s="474"/>
      <c r="IKF311" s="474"/>
      <c r="IKG311" s="474"/>
      <c r="IKH311" s="474"/>
      <c r="IKU311" s="474"/>
      <c r="IKV311" s="474"/>
      <c r="IKW311" s="474"/>
      <c r="ILJ311" s="474"/>
      <c r="ILK311" s="474"/>
      <c r="ILL311" s="474"/>
      <c r="ILY311" s="474"/>
      <c r="ILZ311" s="474"/>
      <c r="IMA311" s="474"/>
      <c r="IMN311" s="474"/>
      <c r="IMO311" s="474"/>
      <c r="IMP311" s="474"/>
      <c r="INC311" s="474"/>
      <c r="IND311" s="474"/>
      <c r="INE311" s="474"/>
      <c r="INR311" s="474"/>
      <c r="INS311" s="474"/>
      <c r="INT311" s="474"/>
      <c r="IOG311" s="474"/>
      <c r="IOH311" s="474"/>
      <c r="IOI311" s="474"/>
      <c r="IOV311" s="474"/>
      <c r="IOW311" s="474"/>
      <c r="IOX311" s="474"/>
      <c r="IPK311" s="474"/>
      <c r="IPL311" s="474"/>
      <c r="IPM311" s="474"/>
      <c r="IPZ311" s="474"/>
      <c r="IQA311" s="474"/>
      <c r="IQB311" s="474"/>
      <c r="IQO311" s="474"/>
      <c r="IQP311" s="474"/>
      <c r="IQQ311" s="474"/>
      <c r="IRD311" s="474"/>
      <c r="IRE311" s="474"/>
      <c r="IRF311" s="474"/>
      <c r="IRS311" s="474"/>
      <c r="IRT311" s="474"/>
      <c r="IRU311" s="474"/>
      <c r="ISH311" s="474"/>
      <c r="ISI311" s="474"/>
      <c r="ISJ311" s="474"/>
      <c r="ISW311" s="474"/>
      <c r="ISX311" s="474"/>
      <c r="ISY311" s="474"/>
      <c r="ITL311" s="474"/>
      <c r="ITM311" s="474"/>
      <c r="ITN311" s="474"/>
      <c r="IUA311" s="474"/>
      <c r="IUB311" s="474"/>
      <c r="IUC311" s="474"/>
      <c r="IUP311" s="474"/>
      <c r="IUQ311" s="474"/>
      <c r="IUR311" s="474"/>
      <c r="IVE311" s="474"/>
      <c r="IVF311" s="474"/>
      <c r="IVG311" s="474"/>
      <c r="IVT311" s="474"/>
      <c r="IVU311" s="474"/>
      <c r="IVV311" s="474"/>
      <c r="IWI311" s="474"/>
      <c r="IWJ311" s="474"/>
      <c r="IWK311" s="474"/>
      <c r="IWX311" s="474"/>
      <c r="IWY311" s="474"/>
      <c r="IWZ311" s="474"/>
      <c r="IXM311" s="474"/>
      <c r="IXN311" s="474"/>
      <c r="IXO311" s="474"/>
      <c r="IYB311" s="474"/>
      <c r="IYC311" s="474"/>
      <c r="IYD311" s="474"/>
      <c r="IYQ311" s="474"/>
      <c r="IYR311" s="474"/>
      <c r="IYS311" s="474"/>
      <c r="IZF311" s="474"/>
      <c r="IZG311" s="474"/>
      <c r="IZH311" s="474"/>
      <c r="IZU311" s="474"/>
      <c r="IZV311" s="474"/>
      <c r="IZW311" s="474"/>
      <c r="JAJ311" s="474"/>
      <c r="JAK311" s="474"/>
      <c r="JAL311" s="474"/>
      <c r="JAY311" s="474"/>
      <c r="JAZ311" s="474"/>
      <c r="JBA311" s="474"/>
      <c r="JBN311" s="474"/>
      <c r="JBO311" s="474"/>
      <c r="JBP311" s="474"/>
      <c r="JCC311" s="474"/>
      <c r="JCD311" s="474"/>
      <c r="JCE311" s="474"/>
      <c r="JCR311" s="474"/>
      <c r="JCS311" s="474"/>
      <c r="JCT311" s="474"/>
      <c r="JDG311" s="474"/>
      <c r="JDH311" s="474"/>
      <c r="JDI311" s="474"/>
      <c r="JDV311" s="474"/>
      <c r="JDW311" s="474"/>
      <c r="JDX311" s="474"/>
      <c r="JEK311" s="474"/>
      <c r="JEL311" s="474"/>
      <c r="JEM311" s="474"/>
      <c r="JEZ311" s="474"/>
      <c r="JFA311" s="474"/>
      <c r="JFB311" s="474"/>
      <c r="JFO311" s="474"/>
      <c r="JFP311" s="474"/>
      <c r="JFQ311" s="474"/>
      <c r="JGD311" s="474"/>
      <c r="JGE311" s="474"/>
      <c r="JGF311" s="474"/>
      <c r="JGS311" s="474"/>
      <c r="JGT311" s="474"/>
      <c r="JGU311" s="474"/>
      <c r="JHH311" s="474"/>
      <c r="JHI311" s="474"/>
      <c r="JHJ311" s="474"/>
      <c r="JHW311" s="474"/>
      <c r="JHX311" s="474"/>
      <c r="JHY311" s="474"/>
      <c r="JIL311" s="474"/>
      <c r="JIM311" s="474"/>
      <c r="JIN311" s="474"/>
      <c r="JJA311" s="474"/>
      <c r="JJB311" s="474"/>
      <c r="JJC311" s="474"/>
      <c r="JJP311" s="474"/>
      <c r="JJQ311" s="474"/>
      <c r="JJR311" s="474"/>
      <c r="JKE311" s="474"/>
      <c r="JKF311" s="474"/>
      <c r="JKG311" s="474"/>
      <c r="JKT311" s="474"/>
      <c r="JKU311" s="474"/>
      <c r="JKV311" s="474"/>
      <c r="JLI311" s="474"/>
      <c r="JLJ311" s="474"/>
      <c r="JLK311" s="474"/>
      <c r="JLX311" s="474"/>
      <c r="JLY311" s="474"/>
      <c r="JLZ311" s="474"/>
      <c r="JMM311" s="474"/>
      <c r="JMN311" s="474"/>
      <c r="JMO311" s="474"/>
      <c r="JNB311" s="474"/>
      <c r="JNC311" s="474"/>
      <c r="JND311" s="474"/>
      <c r="JNQ311" s="474"/>
      <c r="JNR311" s="474"/>
      <c r="JNS311" s="474"/>
      <c r="JOF311" s="474"/>
      <c r="JOG311" s="474"/>
      <c r="JOH311" s="474"/>
      <c r="JOU311" s="474"/>
      <c r="JOV311" s="474"/>
      <c r="JOW311" s="474"/>
      <c r="JPJ311" s="474"/>
      <c r="JPK311" s="474"/>
      <c r="JPL311" s="474"/>
      <c r="JPY311" s="474"/>
      <c r="JPZ311" s="474"/>
      <c r="JQA311" s="474"/>
      <c r="JQN311" s="474"/>
      <c r="JQO311" s="474"/>
      <c r="JQP311" s="474"/>
      <c r="JRC311" s="474"/>
      <c r="JRD311" s="474"/>
      <c r="JRE311" s="474"/>
      <c r="JRR311" s="474"/>
      <c r="JRS311" s="474"/>
      <c r="JRT311" s="474"/>
      <c r="JSG311" s="474"/>
      <c r="JSH311" s="474"/>
      <c r="JSI311" s="474"/>
      <c r="JSV311" s="474"/>
      <c r="JSW311" s="474"/>
      <c r="JSX311" s="474"/>
      <c r="JTK311" s="474"/>
      <c r="JTL311" s="474"/>
      <c r="JTM311" s="474"/>
      <c r="JTZ311" s="474"/>
      <c r="JUA311" s="474"/>
      <c r="JUB311" s="474"/>
      <c r="JUO311" s="474"/>
      <c r="JUP311" s="474"/>
      <c r="JUQ311" s="474"/>
      <c r="JVD311" s="474"/>
      <c r="JVE311" s="474"/>
      <c r="JVF311" s="474"/>
      <c r="JVS311" s="474"/>
      <c r="JVT311" s="474"/>
      <c r="JVU311" s="474"/>
      <c r="JWH311" s="474"/>
      <c r="JWI311" s="474"/>
      <c r="JWJ311" s="474"/>
      <c r="JWW311" s="474"/>
      <c r="JWX311" s="474"/>
      <c r="JWY311" s="474"/>
      <c r="JXL311" s="474"/>
      <c r="JXM311" s="474"/>
      <c r="JXN311" s="474"/>
      <c r="JYA311" s="474"/>
      <c r="JYB311" s="474"/>
      <c r="JYC311" s="474"/>
      <c r="JYP311" s="474"/>
      <c r="JYQ311" s="474"/>
      <c r="JYR311" s="474"/>
      <c r="JZE311" s="474"/>
      <c r="JZF311" s="474"/>
      <c r="JZG311" s="474"/>
      <c r="JZT311" s="474"/>
      <c r="JZU311" s="474"/>
      <c r="JZV311" s="474"/>
      <c r="KAI311" s="474"/>
      <c r="KAJ311" s="474"/>
      <c r="KAK311" s="474"/>
      <c r="KAX311" s="474"/>
      <c r="KAY311" s="474"/>
      <c r="KAZ311" s="474"/>
      <c r="KBM311" s="474"/>
      <c r="KBN311" s="474"/>
      <c r="KBO311" s="474"/>
      <c r="KCB311" s="474"/>
      <c r="KCC311" s="474"/>
      <c r="KCD311" s="474"/>
      <c r="KCQ311" s="474"/>
      <c r="KCR311" s="474"/>
      <c r="KCS311" s="474"/>
      <c r="KDF311" s="474"/>
      <c r="KDG311" s="474"/>
      <c r="KDH311" s="474"/>
      <c r="KDU311" s="474"/>
      <c r="KDV311" s="474"/>
      <c r="KDW311" s="474"/>
      <c r="KEJ311" s="474"/>
      <c r="KEK311" s="474"/>
      <c r="KEL311" s="474"/>
      <c r="KEY311" s="474"/>
      <c r="KEZ311" s="474"/>
      <c r="KFA311" s="474"/>
      <c r="KFN311" s="474"/>
      <c r="KFO311" s="474"/>
      <c r="KFP311" s="474"/>
      <c r="KGC311" s="474"/>
      <c r="KGD311" s="474"/>
      <c r="KGE311" s="474"/>
      <c r="KGR311" s="474"/>
      <c r="KGS311" s="474"/>
      <c r="KGT311" s="474"/>
      <c r="KHG311" s="474"/>
      <c r="KHH311" s="474"/>
      <c r="KHI311" s="474"/>
      <c r="KHV311" s="474"/>
      <c r="KHW311" s="474"/>
      <c r="KHX311" s="474"/>
      <c r="KIK311" s="474"/>
      <c r="KIL311" s="474"/>
      <c r="KIM311" s="474"/>
      <c r="KIZ311" s="474"/>
      <c r="KJA311" s="474"/>
      <c r="KJB311" s="474"/>
      <c r="KJO311" s="474"/>
      <c r="KJP311" s="474"/>
      <c r="KJQ311" s="474"/>
      <c r="KKD311" s="474"/>
      <c r="KKE311" s="474"/>
      <c r="KKF311" s="474"/>
      <c r="KKS311" s="474"/>
      <c r="KKT311" s="474"/>
      <c r="KKU311" s="474"/>
      <c r="KLH311" s="474"/>
      <c r="KLI311" s="474"/>
      <c r="KLJ311" s="474"/>
      <c r="KLW311" s="474"/>
      <c r="KLX311" s="474"/>
      <c r="KLY311" s="474"/>
      <c r="KML311" s="474"/>
      <c r="KMM311" s="474"/>
      <c r="KMN311" s="474"/>
      <c r="KNA311" s="474"/>
      <c r="KNB311" s="474"/>
      <c r="KNC311" s="474"/>
      <c r="KNP311" s="474"/>
      <c r="KNQ311" s="474"/>
      <c r="KNR311" s="474"/>
      <c r="KOE311" s="474"/>
      <c r="KOF311" s="474"/>
      <c r="KOG311" s="474"/>
      <c r="KOT311" s="474"/>
      <c r="KOU311" s="474"/>
      <c r="KOV311" s="474"/>
      <c r="KPI311" s="474"/>
      <c r="KPJ311" s="474"/>
      <c r="KPK311" s="474"/>
      <c r="KPX311" s="474"/>
      <c r="KPY311" s="474"/>
      <c r="KPZ311" s="474"/>
      <c r="KQM311" s="474"/>
      <c r="KQN311" s="474"/>
      <c r="KQO311" s="474"/>
      <c r="KRB311" s="474"/>
      <c r="KRC311" s="474"/>
      <c r="KRD311" s="474"/>
      <c r="KRQ311" s="474"/>
      <c r="KRR311" s="474"/>
      <c r="KRS311" s="474"/>
      <c r="KSF311" s="474"/>
      <c r="KSG311" s="474"/>
      <c r="KSH311" s="474"/>
      <c r="KSU311" s="474"/>
      <c r="KSV311" s="474"/>
      <c r="KSW311" s="474"/>
      <c r="KTJ311" s="474"/>
      <c r="KTK311" s="474"/>
      <c r="KTL311" s="474"/>
      <c r="KTY311" s="474"/>
      <c r="KTZ311" s="474"/>
      <c r="KUA311" s="474"/>
      <c r="KUN311" s="474"/>
      <c r="KUO311" s="474"/>
      <c r="KUP311" s="474"/>
      <c r="KVC311" s="474"/>
      <c r="KVD311" s="474"/>
      <c r="KVE311" s="474"/>
      <c r="KVR311" s="474"/>
      <c r="KVS311" s="474"/>
      <c r="KVT311" s="474"/>
      <c r="KWG311" s="474"/>
      <c r="KWH311" s="474"/>
      <c r="KWI311" s="474"/>
      <c r="KWV311" s="474"/>
      <c r="KWW311" s="474"/>
      <c r="KWX311" s="474"/>
      <c r="KXK311" s="474"/>
      <c r="KXL311" s="474"/>
      <c r="KXM311" s="474"/>
      <c r="KXZ311" s="474"/>
      <c r="KYA311" s="474"/>
      <c r="KYB311" s="474"/>
      <c r="KYO311" s="474"/>
      <c r="KYP311" s="474"/>
      <c r="KYQ311" s="474"/>
      <c r="KZD311" s="474"/>
      <c r="KZE311" s="474"/>
      <c r="KZF311" s="474"/>
      <c r="KZS311" s="474"/>
      <c r="KZT311" s="474"/>
      <c r="KZU311" s="474"/>
      <c r="LAH311" s="474"/>
      <c r="LAI311" s="474"/>
      <c r="LAJ311" s="474"/>
      <c r="LAW311" s="474"/>
      <c r="LAX311" s="474"/>
      <c r="LAY311" s="474"/>
      <c r="LBL311" s="474"/>
      <c r="LBM311" s="474"/>
      <c r="LBN311" s="474"/>
      <c r="LCA311" s="474"/>
      <c r="LCB311" s="474"/>
      <c r="LCC311" s="474"/>
      <c r="LCP311" s="474"/>
      <c r="LCQ311" s="474"/>
      <c r="LCR311" s="474"/>
      <c r="LDE311" s="474"/>
      <c r="LDF311" s="474"/>
      <c r="LDG311" s="474"/>
      <c r="LDT311" s="474"/>
      <c r="LDU311" s="474"/>
      <c r="LDV311" s="474"/>
      <c r="LEI311" s="474"/>
      <c r="LEJ311" s="474"/>
      <c r="LEK311" s="474"/>
      <c r="LEX311" s="474"/>
      <c r="LEY311" s="474"/>
      <c r="LEZ311" s="474"/>
      <c r="LFM311" s="474"/>
      <c r="LFN311" s="474"/>
      <c r="LFO311" s="474"/>
      <c r="LGB311" s="474"/>
      <c r="LGC311" s="474"/>
      <c r="LGD311" s="474"/>
      <c r="LGQ311" s="474"/>
      <c r="LGR311" s="474"/>
      <c r="LGS311" s="474"/>
      <c r="LHF311" s="474"/>
      <c r="LHG311" s="474"/>
      <c r="LHH311" s="474"/>
      <c r="LHU311" s="474"/>
      <c r="LHV311" s="474"/>
      <c r="LHW311" s="474"/>
      <c r="LIJ311" s="474"/>
      <c r="LIK311" s="474"/>
      <c r="LIL311" s="474"/>
      <c r="LIY311" s="474"/>
      <c r="LIZ311" s="474"/>
      <c r="LJA311" s="474"/>
      <c r="LJN311" s="474"/>
      <c r="LJO311" s="474"/>
      <c r="LJP311" s="474"/>
      <c r="LKC311" s="474"/>
      <c r="LKD311" s="474"/>
      <c r="LKE311" s="474"/>
      <c r="LKR311" s="474"/>
      <c r="LKS311" s="474"/>
      <c r="LKT311" s="474"/>
      <c r="LLG311" s="474"/>
      <c r="LLH311" s="474"/>
      <c r="LLI311" s="474"/>
      <c r="LLV311" s="474"/>
      <c r="LLW311" s="474"/>
      <c r="LLX311" s="474"/>
      <c r="LMK311" s="474"/>
      <c r="LML311" s="474"/>
      <c r="LMM311" s="474"/>
      <c r="LMZ311" s="474"/>
      <c r="LNA311" s="474"/>
      <c r="LNB311" s="474"/>
      <c r="LNO311" s="474"/>
      <c r="LNP311" s="474"/>
      <c r="LNQ311" s="474"/>
      <c r="LOD311" s="474"/>
      <c r="LOE311" s="474"/>
      <c r="LOF311" s="474"/>
      <c r="LOS311" s="474"/>
      <c r="LOT311" s="474"/>
      <c r="LOU311" s="474"/>
      <c r="LPH311" s="474"/>
      <c r="LPI311" s="474"/>
      <c r="LPJ311" s="474"/>
      <c r="LPW311" s="474"/>
      <c r="LPX311" s="474"/>
      <c r="LPY311" s="474"/>
      <c r="LQL311" s="474"/>
      <c r="LQM311" s="474"/>
      <c r="LQN311" s="474"/>
      <c r="LRA311" s="474"/>
      <c r="LRB311" s="474"/>
      <c r="LRC311" s="474"/>
      <c r="LRP311" s="474"/>
      <c r="LRQ311" s="474"/>
      <c r="LRR311" s="474"/>
      <c r="LSE311" s="474"/>
      <c r="LSF311" s="474"/>
      <c r="LSG311" s="474"/>
      <c r="LST311" s="474"/>
      <c r="LSU311" s="474"/>
      <c r="LSV311" s="474"/>
      <c r="LTI311" s="474"/>
      <c r="LTJ311" s="474"/>
      <c r="LTK311" s="474"/>
      <c r="LTX311" s="474"/>
      <c r="LTY311" s="474"/>
      <c r="LTZ311" s="474"/>
      <c r="LUM311" s="474"/>
      <c r="LUN311" s="474"/>
      <c r="LUO311" s="474"/>
      <c r="LVB311" s="474"/>
      <c r="LVC311" s="474"/>
      <c r="LVD311" s="474"/>
      <c r="LVQ311" s="474"/>
      <c r="LVR311" s="474"/>
      <c r="LVS311" s="474"/>
      <c r="LWF311" s="474"/>
      <c r="LWG311" s="474"/>
      <c r="LWH311" s="474"/>
      <c r="LWU311" s="474"/>
      <c r="LWV311" s="474"/>
      <c r="LWW311" s="474"/>
      <c r="LXJ311" s="474"/>
      <c r="LXK311" s="474"/>
      <c r="LXL311" s="474"/>
      <c r="LXY311" s="474"/>
      <c r="LXZ311" s="474"/>
      <c r="LYA311" s="474"/>
      <c r="LYN311" s="474"/>
      <c r="LYO311" s="474"/>
      <c r="LYP311" s="474"/>
      <c r="LZC311" s="474"/>
      <c r="LZD311" s="474"/>
      <c r="LZE311" s="474"/>
      <c r="LZR311" s="474"/>
      <c r="LZS311" s="474"/>
      <c r="LZT311" s="474"/>
      <c r="MAG311" s="474"/>
      <c r="MAH311" s="474"/>
      <c r="MAI311" s="474"/>
      <c r="MAV311" s="474"/>
      <c r="MAW311" s="474"/>
      <c r="MAX311" s="474"/>
      <c r="MBK311" s="474"/>
      <c r="MBL311" s="474"/>
      <c r="MBM311" s="474"/>
      <c r="MBZ311" s="474"/>
      <c r="MCA311" s="474"/>
      <c r="MCB311" s="474"/>
      <c r="MCO311" s="474"/>
      <c r="MCP311" s="474"/>
      <c r="MCQ311" s="474"/>
      <c r="MDD311" s="474"/>
      <c r="MDE311" s="474"/>
      <c r="MDF311" s="474"/>
      <c r="MDS311" s="474"/>
      <c r="MDT311" s="474"/>
      <c r="MDU311" s="474"/>
      <c r="MEH311" s="474"/>
      <c r="MEI311" s="474"/>
      <c r="MEJ311" s="474"/>
      <c r="MEW311" s="474"/>
      <c r="MEX311" s="474"/>
      <c r="MEY311" s="474"/>
      <c r="MFL311" s="474"/>
      <c r="MFM311" s="474"/>
      <c r="MFN311" s="474"/>
      <c r="MGA311" s="474"/>
      <c r="MGB311" s="474"/>
      <c r="MGC311" s="474"/>
      <c r="MGP311" s="474"/>
      <c r="MGQ311" s="474"/>
      <c r="MGR311" s="474"/>
      <c r="MHE311" s="474"/>
      <c r="MHF311" s="474"/>
      <c r="MHG311" s="474"/>
      <c r="MHT311" s="474"/>
      <c r="MHU311" s="474"/>
      <c r="MHV311" s="474"/>
      <c r="MII311" s="474"/>
      <c r="MIJ311" s="474"/>
      <c r="MIK311" s="474"/>
      <c r="MIX311" s="474"/>
      <c r="MIY311" s="474"/>
      <c r="MIZ311" s="474"/>
      <c r="MJM311" s="474"/>
      <c r="MJN311" s="474"/>
      <c r="MJO311" s="474"/>
      <c r="MKB311" s="474"/>
      <c r="MKC311" s="474"/>
      <c r="MKD311" s="474"/>
      <c r="MKQ311" s="474"/>
      <c r="MKR311" s="474"/>
      <c r="MKS311" s="474"/>
      <c r="MLF311" s="474"/>
      <c r="MLG311" s="474"/>
      <c r="MLH311" s="474"/>
      <c r="MLU311" s="474"/>
      <c r="MLV311" s="474"/>
      <c r="MLW311" s="474"/>
      <c r="MMJ311" s="474"/>
      <c r="MMK311" s="474"/>
      <c r="MML311" s="474"/>
      <c r="MMY311" s="474"/>
      <c r="MMZ311" s="474"/>
      <c r="MNA311" s="474"/>
      <c r="MNN311" s="474"/>
      <c r="MNO311" s="474"/>
      <c r="MNP311" s="474"/>
      <c r="MOC311" s="474"/>
      <c r="MOD311" s="474"/>
      <c r="MOE311" s="474"/>
      <c r="MOR311" s="474"/>
      <c r="MOS311" s="474"/>
      <c r="MOT311" s="474"/>
      <c r="MPG311" s="474"/>
      <c r="MPH311" s="474"/>
      <c r="MPI311" s="474"/>
      <c r="MPV311" s="474"/>
      <c r="MPW311" s="474"/>
      <c r="MPX311" s="474"/>
      <c r="MQK311" s="474"/>
      <c r="MQL311" s="474"/>
      <c r="MQM311" s="474"/>
      <c r="MQZ311" s="474"/>
      <c r="MRA311" s="474"/>
      <c r="MRB311" s="474"/>
      <c r="MRO311" s="474"/>
      <c r="MRP311" s="474"/>
      <c r="MRQ311" s="474"/>
      <c r="MSD311" s="474"/>
      <c r="MSE311" s="474"/>
      <c r="MSF311" s="474"/>
      <c r="MSS311" s="474"/>
      <c r="MST311" s="474"/>
      <c r="MSU311" s="474"/>
      <c r="MTH311" s="474"/>
      <c r="MTI311" s="474"/>
      <c r="MTJ311" s="474"/>
      <c r="MTW311" s="474"/>
      <c r="MTX311" s="474"/>
      <c r="MTY311" s="474"/>
      <c r="MUL311" s="474"/>
      <c r="MUM311" s="474"/>
      <c r="MUN311" s="474"/>
      <c r="MVA311" s="474"/>
      <c r="MVB311" s="474"/>
      <c r="MVC311" s="474"/>
      <c r="MVP311" s="474"/>
      <c r="MVQ311" s="474"/>
      <c r="MVR311" s="474"/>
      <c r="MWE311" s="474"/>
      <c r="MWF311" s="474"/>
      <c r="MWG311" s="474"/>
      <c r="MWT311" s="474"/>
      <c r="MWU311" s="474"/>
      <c r="MWV311" s="474"/>
      <c r="MXI311" s="474"/>
      <c r="MXJ311" s="474"/>
      <c r="MXK311" s="474"/>
      <c r="MXX311" s="474"/>
      <c r="MXY311" s="474"/>
      <c r="MXZ311" s="474"/>
      <c r="MYM311" s="474"/>
      <c r="MYN311" s="474"/>
      <c r="MYO311" s="474"/>
      <c r="MZB311" s="474"/>
      <c r="MZC311" s="474"/>
      <c r="MZD311" s="474"/>
      <c r="MZQ311" s="474"/>
      <c r="MZR311" s="474"/>
      <c r="MZS311" s="474"/>
      <c r="NAF311" s="474"/>
      <c r="NAG311" s="474"/>
      <c r="NAH311" s="474"/>
      <c r="NAU311" s="474"/>
      <c r="NAV311" s="474"/>
      <c r="NAW311" s="474"/>
      <c r="NBJ311" s="474"/>
      <c r="NBK311" s="474"/>
      <c r="NBL311" s="474"/>
      <c r="NBY311" s="474"/>
      <c r="NBZ311" s="474"/>
      <c r="NCA311" s="474"/>
      <c r="NCN311" s="474"/>
      <c r="NCO311" s="474"/>
      <c r="NCP311" s="474"/>
      <c r="NDC311" s="474"/>
      <c r="NDD311" s="474"/>
      <c r="NDE311" s="474"/>
      <c r="NDR311" s="474"/>
      <c r="NDS311" s="474"/>
      <c r="NDT311" s="474"/>
      <c r="NEG311" s="474"/>
      <c r="NEH311" s="474"/>
      <c r="NEI311" s="474"/>
      <c r="NEV311" s="474"/>
      <c r="NEW311" s="474"/>
      <c r="NEX311" s="474"/>
      <c r="NFK311" s="474"/>
      <c r="NFL311" s="474"/>
      <c r="NFM311" s="474"/>
      <c r="NFZ311" s="474"/>
      <c r="NGA311" s="474"/>
      <c r="NGB311" s="474"/>
      <c r="NGO311" s="474"/>
      <c r="NGP311" s="474"/>
      <c r="NGQ311" s="474"/>
      <c r="NHD311" s="474"/>
      <c r="NHE311" s="474"/>
      <c r="NHF311" s="474"/>
      <c r="NHS311" s="474"/>
      <c r="NHT311" s="474"/>
      <c r="NHU311" s="474"/>
      <c r="NIH311" s="474"/>
      <c r="NII311" s="474"/>
      <c r="NIJ311" s="474"/>
      <c r="NIW311" s="474"/>
      <c r="NIX311" s="474"/>
      <c r="NIY311" s="474"/>
      <c r="NJL311" s="474"/>
      <c r="NJM311" s="474"/>
      <c r="NJN311" s="474"/>
      <c r="NKA311" s="474"/>
      <c r="NKB311" s="474"/>
      <c r="NKC311" s="474"/>
      <c r="NKP311" s="474"/>
      <c r="NKQ311" s="474"/>
      <c r="NKR311" s="474"/>
      <c r="NLE311" s="474"/>
      <c r="NLF311" s="474"/>
      <c r="NLG311" s="474"/>
      <c r="NLT311" s="474"/>
      <c r="NLU311" s="474"/>
      <c r="NLV311" s="474"/>
      <c r="NMI311" s="474"/>
      <c r="NMJ311" s="474"/>
      <c r="NMK311" s="474"/>
      <c r="NMX311" s="474"/>
      <c r="NMY311" s="474"/>
      <c r="NMZ311" s="474"/>
      <c r="NNM311" s="474"/>
      <c r="NNN311" s="474"/>
      <c r="NNO311" s="474"/>
      <c r="NOB311" s="474"/>
      <c r="NOC311" s="474"/>
      <c r="NOD311" s="474"/>
      <c r="NOQ311" s="474"/>
      <c r="NOR311" s="474"/>
      <c r="NOS311" s="474"/>
      <c r="NPF311" s="474"/>
      <c r="NPG311" s="474"/>
      <c r="NPH311" s="474"/>
      <c r="NPU311" s="474"/>
      <c r="NPV311" s="474"/>
      <c r="NPW311" s="474"/>
      <c r="NQJ311" s="474"/>
      <c r="NQK311" s="474"/>
      <c r="NQL311" s="474"/>
      <c r="NQY311" s="474"/>
      <c r="NQZ311" s="474"/>
      <c r="NRA311" s="474"/>
      <c r="NRN311" s="474"/>
      <c r="NRO311" s="474"/>
      <c r="NRP311" s="474"/>
      <c r="NSC311" s="474"/>
      <c r="NSD311" s="474"/>
      <c r="NSE311" s="474"/>
      <c r="NSR311" s="474"/>
      <c r="NSS311" s="474"/>
      <c r="NST311" s="474"/>
      <c r="NTG311" s="474"/>
      <c r="NTH311" s="474"/>
      <c r="NTI311" s="474"/>
      <c r="NTV311" s="474"/>
      <c r="NTW311" s="474"/>
      <c r="NTX311" s="474"/>
      <c r="NUK311" s="474"/>
      <c r="NUL311" s="474"/>
      <c r="NUM311" s="474"/>
      <c r="NUZ311" s="474"/>
      <c r="NVA311" s="474"/>
      <c r="NVB311" s="474"/>
      <c r="NVO311" s="474"/>
      <c r="NVP311" s="474"/>
      <c r="NVQ311" s="474"/>
      <c r="NWD311" s="474"/>
      <c r="NWE311" s="474"/>
      <c r="NWF311" s="474"/>
      <c r="NWS311" s="474"/>
      <c r="NWT311" s="474"/>
      <c r="NWU311" s="474"/>
      <c r="NXH311" s="474"/>
      <c r="NXI311" s="474"/>
      <c r="NXJ311" s="474"/>
      <c r="NXW311" s="474"/>
      <c r="NXX311" s="474"/>
      <c r="NXY311" s="474"/>
      <c r="NYL311" s="474"/>
      <c r="NYM311" s="474"/>
      <c r="NYN311" s="474"/>
      <c r="NZA311" s="474"/>
      <c r="NZB311" s="474"/>
      <c r="NZC311" s="474"/>
      <c r="NZP311" s="474"/>
      <c r="NZQ311" s="474"/>
      <c r="NZR311" s="474"/>
      <c r="OAE311" s="474"/>
      <c r="OAF311" s="474"/>
      <c r="OAG311" s="474"/>
      <c r="OAT311" s="474"/>
      <c r="OAU311" s="474"/>
      <c r="OAV311" s="474"/>
      <c r="OBI311" s="474"/>
      <c r="OBJ311" s="474"/>
      <c r="OBK311" s="474"/>
      <c r="OBX311" s="474"/>
      <c r="OBY311" s="474"/>
      <c r="OBZ311" s="474"/>
      <c r="OCM311" s="474"/>
      <c r="OCN311" s="474"/>
      <c r="OCO311" s="474"/>
      <c r="ODB311" s="474"/>
      <c r="ODC311" s="474"/>
      <c r="ODD311" s="474"/>
      <c r="ODQ311" s="474"/>
      <c r="ODR311" s="474"/>
      <c r="ODS311" s="474"/>
      <c r="OEF311" s="474"/>
      <c r="OEG311" s="474"/>
      <c r="OEH311" s="474"/>
      <c r="OEU311" s="474"/>
      <c r="OEV311" s="474"/>
      <c r="OEW311" s="474"/>
      <c r="OFJ311" s="474"/>
      <c r="OFK311" s="474"/>
      <c r="OFL311" s="474"/>
      <c r="OFY311" s="474"/>
      <c r="OFZ311" s="474"/>
      <c r="OGA311" s="474"/>
      <c r="OGN311" s="474"/>
      <c r="OGO311" s="474"/>
      <c r="OGP311" s="474"/>
      <c r="OHC311" s="474"/>
      <c r="OHD311" s="474"/>
      <c r="OHE311" s="474"/>
      <c r="OHR311" s="474"/>
      <c r="OHS311" s="474"/>
      <c r="OHT311" s="474"/>
      <c r="OIG311" s="474"/>
      <c r="OIH311" s="474"/>
      <c r="OII311" s="474"/>
      <c r="OIV311" s="474"/>
      <c r="OIW311" s="474"/>
      <c r="OIX311" s="474"/>
      <c r="OJK311" s="474"/>
      <c r="OJL311" s="474"/>
      <c r="OJM311" s="474"/>
      <c r="OJZ311" s="474"/>
      <c r="OKA311" s="474"/>
      <c r="OKB311" s="474"/>
      <c r="OKO311" s="474"/>
      <c r="OKP311" s="474"/>
      <c r="OKQ311" s="474"/>
      <c r="OLD311" s="474"/>
      <c r="OLE311" s="474"/>
      <c r="OLF311" s="474"/>
      <c r="OLS311" s="474"/>
      <c r="OLT311" s="474"/>
      <c r="OLU311" s="474"/>
      <c r="OMH311" s="474"/>
      <c r="OMI311" s="474"/>
      <c r="OMJ311" s="474"/>
      <c r="OMW311" s="474"/>
      <c r="OMX311" s="474"/>
      <c r="OMY311" s="474"/>
      <c r="ONL311" s="474"/>
      <c r="ONM311" s="474"/>
      <c r="ONN311" s="474"/>
      <c r="OOA311" s="474"/>
      <c r="OOB311" s="474"/>
      <c r="OOC311" s="474"/>
      <c r="OOP311" s="474"/>
      <c r="OOQ311" s="474"/>
      <c r="OOR311" s="474"/>
      <c r="OPE311" s="474"/>
      <c r="OPF311" s="474"/>
      <c r="OPG311" s="474"/>
      <c r="OPT311" s="474"/>
      <c r="OPU311" s="474"/>
      <c r="OPV311" s="474"/>
      <c r="OQI311" s="474"/>
      <c r="OQJ311" s="474"/>
      <c r="OQK311" s="474"/>
      <c r="OQX311" s="474"/>
      <c r="OQY311" s="474"/>
      <c r="OQZ311" s="474"/>
      <c r="ORM311" s="474"/>
      <c r="ORN311" s="474"/>
      <c r="ORO311" s="474"/>
      <c r="OSB311" s="474"/>
      <c r="OSC311" s="474"/>
      <c r="OSD311" s="474"/>
      <c r="OSQ311" s="474"/>
      <c r="OSR311" s="474"/>
      <c r="OSS311" s="474"/>
      <c r="OTF311" s="474"/>
      <c r="OTG311" s="474"/>
      <c r="OTH311" s="474"/>
      <c r="OTU311" s="474"/>
      <c r="OTV311" s="474"/>
      <c r="OTW311" s="474"/>
      <c r="OUJ311" s="474"/>
      <c r="OUK311" s="474"/>
      <c r="OUL311" s="474"/>
      <c r="OUY311" s="474"/>
      <c r="OUZ311" s="474"/>
      <c r="OVA311" s="474"/>
      <c r="OVN311" s="474"/>
      <c r="OVO311" s="474"/>
      <c r="OVP311" s="474"/>
      <c r="OWC311" s="474"/>
      <c r="OWD311" s="474"/>
      <c r="OWE311" s="474"/>
      <c r="OWR311" s="474"/>
      <c r="OWS311" s="474"/>
      <c r="OWT311" s="474"/>
      <c r="OXG311" s="474"/>
      <c r="OXH311" s="474"/>
      <c r="OXI311" s="474"/>
      <c r="OXV311" s="474"/>
      <c r="OXW311" s="474"/>
      <c r="OXX311" s="474"/>
      <c r="OYK311" s="474"/>
      <c r="OYL311" s="474"/>
      <c r="OYM311" s="474"/>
      <c r="OYZ311" s="474"/>
      <c r="OZA311" s="474"/>
      <c r="OZB311" s="474"/>
      <c r="OZO311" s="474"/>
      <c r="OZP311" s="474"/>
      <c r="OZQ311" s="474"/>
      <c r="PAD311" s="474"/>
      <c r="PAE311" s="474"/>
      <c r="PAF311" s="474"/>
      <c r="PAS311" s="474"/>
      <c r="PAT311" s="474"/>
      <c r="PAU311" s="474"/>
      <c r="PBH311" s="474"/>
      <c r="PBI311" s="474"/>
      <c r="PBJ311" s="474"/>
      <c r="PBW311" s="474"/>
      <c r="PBX311" s="474"/>
      <c r="PBY311" s="474"/>
      <c r="PCL311" s="474"/>
      <c r="PCM311" s="474"/>
      <c r="PCN311" s="474"/>
      <c r="PDA311" s="474"/>
      <c r="PDB311" s="474"/>
      <c r="PDC311" s="474"/>
      <c r="PDP311" s="474"/>
      <c r="PDQ311" s="474"/>
      <c r="PDR311" s="474"/>
      <c r="PEE311" s="474"/>
      <c r="PEF311" s="474"/>
      <c r="PEG311" s="474"/>
      <c r="PET311" s="474"/>
      <c r="PEU311" s="474"/>
      <c r="PEV311" s="474"/>
      <c r="PFI311" s="474"/>
      <c r="PFJ311" s="474"/>
      <c r="PFK311" s="474"/>
      <c r="PFX311" s="474"/>
      <c r="PFY311" s="474"/>
      <c r="PFZ311" s="474"/>
      <c r="PGM311" s="474"/>
      <c r="PGN311" s="474"/>
      <c r="PGO311" s="474"/>
      <c r="PHB311" s="474"/>
      <c r="PHC311" s="474"/>
      <c r="PHD311" s="474"/>
      <c r="PHQ311" s="474"/>
      <c r="PHR311" s="474"/>
      <c r="PHS311" s="474"/>
      <c r="PIF311" s="474"/>
      <c r="PIG311" s="474"/>
      <c r="PIH311" s="474"/>
      <c r="PIU311" s="474"/>
      <c r="PIV311" s="474"/>
      <c r="PIW311" s="474"/>
      <c r="PJJ311" s="474"/>
      <c r="PJK311" s="474"/>
      <c r="PJL311" s="474"/>
      <c r="PJY311" s="474"/>
      <c r="PJZ311" s="474"/>
      <c r="PKA311" s="474"/>
      <c r="PKN311" s="474"/>
      <c r="PKO311" s="474"/>
      <c r="PKP311" s="474"/>
      <c r="PLC311" s="474"/>
      <c r="PLD311" s="474"/>
      <c r="PLE311" s="474"/>
      <c r="PLR311" s="474"/>
      <c r="PLS311" s="474"/>
      <c r="PLT311" s="474"/>
      <c r="PMG311" s="474"/>
      <c r="PMH311" s="474"/>
      <c r="PMI311" s="474"/>
      <c r="PMV311" s="474"/>
      <c r="PMW311" s="474"/>
      <c r="PMX311" s="474"/>
      <c r="PNK311" s="474"/>
      <c r="PNL311" s="474"/>
      <c r="PNM311" s="474"/>
      <c r="PNZ311" s="474"/>
      <c r="POA311" s="474"/>
      <c r="POB311" s="474"/>
      <c r="POO311" s="474"/>
      <c r="POP311" s="474"/>
      <c r="POQ311" s="474"/>
      <c r="PPD311" s="474"/>
      <c r="PPE311" s="474"/>
      <c r="PPF311" s="474"/>
      <c r="PPS311" s="474"/>
      <c r="PPT311" s="474"/>
      <c r="PPU311" s="474"/>
      <c r="PQH311" s="474"/>
      <c r="PQI311" s="474"/>
      <c r="PQJ311" s="474"/>
      <c r="PQW311" s="474"/>
      <c r="PQX311" s="474"/>
      <c r="PQY311" s="474"/>
      <c r="PRL311" s="474"/>
      <c r="PRM311" s="474"/>
      <c r="PRN311" s="474"/>
      <c r="PSA311" s="474"/>
      <c r="PSB311" s="474"/>
      <c r="PSC311" s="474"/>
      <c r="PSP311" s="474"/>
      <c r="PSQ311" s="474"/>
      <c r="PSR311" s="474"/>
      <c r="PTE311" s="474"/>
      <c r="PTF311" s="474"/>
      <c r="PTG311" s="474"/>
      <c r="PTT311" s="474"/>
      <c r="PTU311" s="474"/>
      <c r="PTV311" s="474"/>
      <c r="PUI311" s="474"/>
      <c r="PUJ311" s="474"/>
      <c r="PUK311" s="474"/>
      <c r="PUX311" s="474"/>
      <c r="PUY311" s="474"/>
      <c r="PUZ311" s="474"/>
      <c r="PVM311" s="474"/>
      <c r="PVN311" s="474"/>
      <c r="PVO311" s="474"/>
      <c r="PWB311" s="474"/>
      <c r="PWC311" s="474"/>
      <c r="PWD311" s="474"/>
      <c r="PWQ311" s="474"/>
      <c r="PWR311" s="474"/>
      <c r="PWS311" s="474"/>
      <c r="PXF311" s="474"/>
      <c r="PXG311" s="474"/>
      <c r="PXH311" s="474"/>
      <c r="PXU311" s="474"/>
      <c r="PXV311" s="474"/>
      <c r="PXW311" s="474"/>
      <c r="PYJ311" s="474"/>
      <c r="PYK311" s="474"/>
      <c r="PYL311" s="474"/>
      <c r="PYY311" s="474"/>
      <c r="PYZ311" s="474"/>
      <c r="PZA311" s="474"/>
      <c r="PZN311" s="474"/>
      <c r="PZO311" s="474"/>
      <c r="PZP311" s="474"/>
      <c r="QAC311" s="474"/>
      <c r="QAD311" s="474"/>
      <c r="QAE311" s="474"/>
      <c r="QAR311" s="474"/>
      <c r="QAS311" s="474"/>
      <c r="QAT311" s="474"/>
      <c r="QBG311" s="474"/>
      <c r="QBH311" s="474"/>
      <c r="QBI311" s="474"/>
      <c r="QBV311" s="474"/>
      <c r="QBW311" s="474"/>
      <c r="QBX311" s="474"/>
      <c r="QCK311" s="474"/>
      <c r="QCL311" s="474"/>
      <c r="QCM311" s="474"/>
      <c r="QCZ311" s="474"/>
      <c r="QDA311" s="474"/>
      <c r="QDB311" s="474"/>
      <c r="QDO311" s="474"/>
      <c r="QDP311" s="474"/>
      <c r="QDQ311" s="474"/>
      <c r="QED311" s="474"/>
      <c r="QEE311" s="474"/>
      <c r="QEF311" s="474"/>
      <c r="QES311" s="474"/>
      <c r="QET311" s="474"/>
      <c r="QEU311" s="474"/>
      <c r="QFH311" s="474"/>
      <c r="QFI311" s="474"/>
      <c r="QFJ311" s="474"/>
      <c r="QFW311" s="474"/>
      <c r="QFX311" s="474"/>
      <c r="QFY311" s="474"/>
      <c r="QGL311" s="474"/>
      <c r="QGM311" s="474"/>
      <c r="QGN311" s="474"/>
      <c r="QHA311" s="474"/>
      <c r="QHB311" s="474"/>
      <c r="QHC311" s="474"/>
      <c r="QHP311" s="474"/>
      <c r="QHQ311" s="474"/>
      <c r="QHR311" s="474"/>
      <c r="QIE311" s="474"/>
      <c r="QIF311" s="474"/>
      <c r="QIG311" s="474"/>
      <c r="QIT311" s="474"/>
      <c r="QIU311" s="474"/>
      <c r="QIV311" s="474"/>
      <c r="QJI311" s="474"/>
      <c r="QJJ311" s="474"/>
      <c r="QJK311" s="474"/>
      <c r="QJX311" s="474"/>
      <c r="QJY311" s="474"/>
      <c r="QJZ311" s="474"/>
      <c r="QKM311" s="474"/>
      <c r="QKN311" s="474"/>
      <c r="QKO311" s="474"/>
      <c r="QLB311" s="474"/>
      <c r="QLC311" s="474"/>
      <c r="QLD311" s="474"/>
      <c r="QLQ311" s="474"/>
      <c r="QLR311" s="474"/>
      <c r="QLS311" s="474"/>
      <c r="QMF311" s="474"/>
      <c r="QMG311" s="474"/>
      <c r="QMH311" s="474"/>
      <c r="QMU311" s="474"/>
      <c r="QMV311" s="474"/>
      <c r="QMW311" s="474"/>
      <c r="QNJ311" s="474"/>
      <c r="QNK311" s="474"/>
      <c r="QNL311" s="474"/>
      <c r="QNY311" s="474"/>
      <c r="QNZ311" s="474"/>
      <c r="QOA311" s="474"/>
      <c r="QON311" s="474"/>
      <c r="QOO311" s="474"/>
      <c r="QOP311" s="474"/>
      <c r="QPC311" s="474"/>
      <c r="QPD311" s="474"/>
      <c r="QPE311" s="474"/>
      <c r="QPR311" s="474"/>
      <c r="QPS311" s="474"/>
      <c r="QPT311" s="474"/>
      <c r="QQG311" s="474"/>
      <c r="QQH311" s="474"/>
      <c r="QQI311" s="474"/>
      <c r="QQV311" s="474"/>
      <c r="QQW311" s="474"/>
      <c r="QQX311" s="474"/>
      <c r="QRK311" s="474"/>
      <c r="QRL311" s="474"/>
      <c r="QRM311" s="474"/>
      <c r="QRZ311" s="474"/>
      <c r="QSA311" s="474"/>
      <c r="QSB311" s="474"/>
      <c r="QSO311" s="474"/>
      <c r="QSP311" s="474"/>
      <c r="QSQ311" s="474"/>
      <c r="QTD311" s="474"/>
      <c r="QTE311" s="474"/>
      <c r="QTF311" s="474"/>
      <c r="QTS311" s="474"/>
      <c r="QTT311" s="474"/>
      <c r="QTU311" s="474"/>
      <c r="QUH311" s="474"/>
      <c r="QUI311" s="474"/>
      <c r="QUJ311" s="474"/>
      <c r="QUW311" s="474"/>
      <c r="QUX311" s="474"/>
      <c r="QUY311" s="474"/>
      <c r="QVL311" s="474"/>
      <c r="QVM311" s="474"/>
      <c r="QVN311" s="474"/>
      <c r="QWA311" s="474"/>
      <c r="QWB311" s="474"/>
      <c r="QWC311" s="474"/>
      <c r="QWP311" s="474"/>
      <c r="QWQ311" s="474"/>
      <c r="QWR311" s="474"/>
      <c r="QXE311" s="474"/>
      <c r="QXF311" s="474"/>
      <c r="QXG311" s="474"/>
      <c r="QXT311" s="474"/>
      <c r="QXU311" s="474"/>
      <c r="QXV311" s="474"/>
      <c r="QYI311" s="474"/>
      <c r="QYJ311" s="474"/>
      <c r="QYK311" s="474"/>
      <c r="QYX311" s="474"/>
      <c r="QYY311" s="474"/>
      <c r="QYZ311" s="474"/>
      <c r="QZM311" s="474"/>
      <c r="QZN311" s="474"/>
      <c r="QZO311" s="474"/>
      <c r="RAB311" s="474"/>
      <c r="RAC311" s="474"/>
      <c r="RAD311" s="474"/>
      <c r="RAQ311" s="474"/>
      <c r="RAR311" s="474"/>
      <c r="RAS311" s="474"/>
      <c r="RBF311" s="474"/>
      <c r="RBG311" s="474"/>
      <c r="RBH311" s="474"/>
      <c r="RBU311" s="474"/>
      <c r="RBV311" s="474"/>
      <c r="RBW311" s="474"/>
      <c r="RCJ311" s="474"/>
      <c r="RCK311" s="474"/>
      <c r="RCL311" s="474"/>
      <c r="RCY311" s="474"/>
      <c r="RCZ311" s="474"/>
      <c r="RDA311" s="474"/>
      <c r="RDN311" s="474"/>
      <c r="RDO311" s="474"/>
      <c r="RDP311" s="474"/>
      <c r="REC311" s="474"/>
      <c r="RED311" s="474"/>
      <c r="REE311" s="474"/>
      <c r="RER311" s="474"/>
      <c r="RES311" s="474"/>
      <c r="RET311" s="474"/>
      <c r="RFG311" s="474"/>
      <c r="RFH311" s="474"/>
      <c r="RFI311" s="474"/>
      <c r="RFV311" s="474"/>
      <c r="RFW311" s="474"/>
      <c r="RFX311" s="474"/>
      <c r="RGK311" s="474"/>
      <c r="RGL311" s="474"/>
      <c r="RGM311" s="474"/>
      <c r="RGZ311" s="474"/>
      <c r="RHA311" s="474"/>
      <c r="RHB311" s="474"/>
      <c r="RHO311" s="474"/>
      <c r="RHP311" s="474"/>
      <c r="RHQ311" s="474"/>
      <c r="RID311" s="474"/>
      <c r="RIE311" s="474"/>
      <c r="RIF311" s="474"/>
      <c r="RIS311" s="474"/>
      <c r="RIT311" s="474"/>
      <c r="RIU311" s="474"/>
      <c r="RJH311" s="474"/>
      <c r="RJI311" s="474"/>
      <c r="RJJ311" s="474"/>
      <c r="RJW311" s="474"/>
      <c r="RJX311" s="474"/>
      <c r="RJY311" s="474"/>
      <c r="RKL311" s="474"/>
      <c r="RKM311" s="474"/>
      <c r="RKN311" s="474"/>
      <c r="RLA311" s="474"/>
      <c r="RLB311" s="474"/>
      <c r="RLC311" s="474"/>
      <c r="RLP311" s="474"/>
      <c r="RLQ311" s="474"/>
      <c r="RLR311" s="474"/>
      <c r="RME311" s="474"/>
      <c r="RMF311" s="474"/>
      <c r="RMG311" s="474"/>
      <c r="RMT311" s="474"/>
      <c r="RMU311" s="474"/>
      <c r="RMV311" s="474"/>
      <c r="RNI311" s="474"/>
      <c r="RNJ311" s="474"/>
      <c r="RNK311" s="474"/>
      <c r="RNX311" s="474"/>
      <c r="RNY311" s="474"/>
      <c r="RNZ311" s="474"/>
      <c r="ROM311" s="474"/>
      <c r="RON311" s="474"/>
      <c r="ROO311" s="474"/>
      <c r="RPB311" s="474"/>
      <c r="RPC311" s="474"/>
      <c r="RPD311" s="474"/>
      <c r="RPQ311" s="474"/>
      <c r="RPR311" s="474"/>
      <c r="RPS311" s="474"/>
      <c r="RQF311" s="474"/>
      <c r="RQG311" s="474"/>
      <c r="RQH311" s="474"/>
      <c r="RQU311" s="474"/>
      <c r="RQV311" s="474"/>
      <c r="RQW311" s="474"/>
      <c r="RRJ311" s="474"/>
      <c r="RRK311" s="474"/>
      <c r="RRL311" s="474"/>
      <c r="RRY311" s="474"/>
      <c r="RRZ311" s="474"/>
      <c r="RSA311" s="474"/>
      <c r="RSN311" s="474"/>
      <c r="RSO311" s="474"/>
      <c r="RSP311" s="474"/>
      <c r="RTC311" s="474"/>
      <c r="RTD311" s="474"/>
      <c r="RTE311" s="474"/>
      <c r="RTR311" s="474"/>
      <c r="RTS311" s="474"/>
      <c r="RTT311" s="474"/>
      <c r="RUG311" s="474"/>
      <c r="RUH311" s="474"/>
      <c r="RUI311" s="474"/>
      <c r="RUV311" s="474"/>
      <c r="RUW311" s="474"/>
      <c r="RUX311" s="474"/>
      <c r="RVK311" s="474"/>
      <c r="RVL311" s="474"/>
      <c r="RVM311" s="474"/>
      <c r="RVZ311" s="474"/>
      <c r="RWA311" s="474"/>
      <c r="RWB311" s="474"/>
      <c r="RWO311" s="474"/>
      <c r="RWP311" s="474"/>
      <c r="RWQ311" s="474"/>
      <c r="RXD311" s="474"/>
      <c r="RXE311" s="474"/>
      <c r="RXF311" s="474"/>
      <c r="RXS311" s="474"/>
      <c r="RXT311" s="474"/>
      <c r="RXU311" s="474"/>
      <c r="RYH311" s="474"/>
      <c r="RYI311" s="474"/>
      <c r="RYJ311" s="474"/>
      <c r="RYW311" s="474"/>
      <c r="RYX311" s="474"/>
      <c r="RYY311" s="474"/>
      <c r="RZL311" s="474"/>
      <c r="RZM311" s="474"/>
      <c r="RZN311" s="474"/>
      <c r="SAA311" s="474"/>
      <c r="SAB311" s="474"/>
      <c r="SAC311" s="474"/>
      <c r="SAP311" s="474"/>
      <c r="SAQ311" s="474"/>
      <c r="SAR311" s="474"/>
      <c r="SBE311" s="474"/>
      <c r="SBF311" s="474"/>
      <c r="SBG311" s="474"/>
      <c r="SBT311" s="474"/>
      <c r="SBU311" s="474"/>
      <c r="SBV311" s="474"/>
      <c r="SCI311" s="474"/>
      <c r="SCJ311" s="474"/>
      <c r="SCK311" s="474"/>
      <c r="SCX311" s="474"/>
      <c r="SCY311" s="474"/>
      <c r="SCZ311" s="474"/>
      <c r="SDM311" s="474"/>
      <c r="SDN311" s="474"/>
      <c r="SDO311" s="474"/>
      <c r="SEB311" s="474"/>
      <c r="SEC311" s="474"/>
      <c r="SED311" s="474"/>
      <c r="SEQ311" s="474"/>
      <c r="SER311" s="474"/>
      <c r="SES311" s="474"/>
      <c r="SFF311" s="474"/>
      <c r="SFG311" s="474"/>
      <c r="SFH311" s="474"/>
      <c r="SFU311" s="474"/>
      <c r="SFV311" s="474"/>
      <c r="SFW311" s="474"/>
      <c r="SGJ311" s="474"/>
      <c r="SGK311" s="474"/>
      <c r="SGL311" s="474"/>
      <c r="SGY311" s="474"/>
      <c r="SGZ311" s="474"/>
      <c r="SHA311" s="474"/>
      <c r="SHN311" s="474"/>
      <c r="SHO311" s="474"/>
      <c r="SHP311" s="474"/>
      <c r="SIC311" s="474"/>
      <c r="SID311" s="474"/>
      <c r="SIE311" s="474"/>
      <c r="SIR311" s="474"/>
      <c r="SIS311" s="474"/>
      <c r="SIT311" s="474"/>
      <c r="SJG311" s="474"/>
      <c r="SJH311" s="474"/>
      <c r="SJI311" s="474"/>
      <c r="SJV311" s="474"/>
      <c r="SJW311" s="474"/>
      <c r="SJX311" s="474"/>
      <c r="SKK311" s="474"/>
      <c r="SKL311" s="474"/>
      <c r="SKM311" s="474"/>
      <c r="SKZ311" s="474"/>
      <c r="SLA311" s="474"/>
      <c r="SLB311" s="474"/>
      <c r="SLO311" s="474"/>
      <c r="SLP311" s="474"/>
      <c r="SLQ311" s="474"/>
      <c r="SMD311" s="474"/>
      <c r="SME311" s="474"/>
      <c r="SMF311" s="474"/>
      <c r="SMS311" s="474"/>
      <c r="SMT311" s="474"/>
      <c r="SMU311" s="474"/>
      <c r="SNH311" s="474"/>
      <c r="SNI311" s="474"/>
      <c r="SNJ311" s="474"/>
      <c r="SNW311" s="474"/>
      <c r="SNX311" s="474"/>
      <c r="SNY311" s="474"/>
      <c r="SOL311" s="474"/>
      <c r="SOM311" s="474"/>
      <c r="SON311" s="474"/>
      <c r="SPA311" s="474"/>
      <c r="SPB311" s="474"/>
      <c r="SPC311" s="474"/>
      <c r="SPP311" s="474"/>
      <c r="SPQ311" s="474"/>
      <c r="SPR311" s="474"/>
      <c r="SQE311" s="474"/>
      <c r="SQF311" s="474"/>
      <c r="SQG311" s="474"/>
      <c r="SQT311" s="474"/>
      <c r="SQU311" s="474"/>
      <c r="SQV311" s="474"/>
      <c r="SRI311" s="474"/>
      <c r="SRJ311" s="474"/>
      <c r="SRK311" s="474"/>
      <c r="SRX311" s="474"/>
      <c r="SRY311" s="474"/>
      <c r="SRZ311" s="474"/>
      <c r="SSM311" s="474"/>
      <c r="SSN311" s="474"/>
      <c r="SSO311" s="474"/>
      <c r="STB311" s="474"/>
      <c r="STC311" s="474"/>
      <c r="STD311" s="474"/>
      <c r="STQ311" s="474"/>
      <c r="STR311" s="474"/>
      <c r="STS311" s="474"/>
      <c r="SUF311" s="474"/>
      <c r="SUG311" s="474"/>
      <c r="SUH311" s="474"/>
      <c r="SUU311" s="474"/>
      <c r="SUV311" s="474"/>
      <c r="SUW311" s="474"/>
      <c r="SVJ311" s="474"/>
      <c r="SVK311" s="474"/>
      <c r="SVL311" s="474"/>
      <c r="SVY311" s="474"/>
      <c r="SVZ311" s="474"/>
      <c r="SWA311" s="474"/>
      <c r="SWN311" s="474"/>
      <c r="SWO311" s="474"/>
      <c r="SWP311" s="474"/>
      <c r="SXC311" s="474"/>
      <c r="SXD311" s="474"/>
      <c r="SXE311" s="474"/>
      <c r="SXR311" s="474"/>
      <c r="SXS311" s="474"/>
      <c r="SXT311" s="474"/>
      <c r="SYG311" s="474"/>
      <c r="SYH311" s="474"/>
      <c r="SYI311" s="474"/>
      <c r="SYV311" s="474"/>
      <c r="SYW311" s="474"/>
      <c r="SYX311" s="474"/>
      <c r="SZK311" s="474"/>
      <c r="SZL311" s="474"/>
      <c r="SZM311" s="474"/>
      <c r="SZZ311" s="474"/>
      <c r="TAA311" s="474"/>
      <c r="TAB311" s="474"/>
      <c r="TAO311" s="474"/>
      <c r="TAP311" s="474"/>
      <c r="TAQ311" s="474"/>
      <c r="TBD311" s="474"/>
      <c r="TBE311" s="474"/>
      <c r="TBF311" s="474"/>
      <c r="TBS311" s="474"/>
      <c r="TBT311" s="474"/>
      <c r="TBU311" s="474"/>
      <c r="TCH311" s="474"/>
      <c r="TCI311" s="474"/>
      <c r="TCJ311" s="474"/>
      <c r="TCW311" s="474"/>
      <c r="TCX311" s="474"/>
      <c r="TCY311" s="474"/>
      <c r="TDL311" s="474"/>
      <c r="TDM311" s="474"/>
      <c r="TDN311" s="474"/>
      <c r="TEA311" s="474"/>
      <c r="TEB311" s="474"/>
      <c r="TEC311" s="474"/>
      <c r="TEP311" s="474"/>
      <c r="TEQ311" s="474"/>
      <c r="TER311" s="474"/>
      <c r="TFE311" s="474"/>
      <c r="TFF311" s="474"/>
      <c r="TFG311" s="474"/>
      <c r="TFT311" s="474"/>
      <c r="TFU311" s="474"/>
      <c r="TFV311" s="474"/>
      <c r="TGI311" s="474"/>
      <c r="TGJ311" s="474"/>
      <c r="TGK311" s="474"/>
      <c r="TGX311" s="474"/>
      <c r="TGY311" s="474"/>
      <c r="TGZ311" s="474"/>
      <c r="THM311" s="474"/>
      <c r="THN311" s="474"/>
      <c r="THO311" s="474"/>
      <c r="TIB311" s="474"/>
      <c r="TIC311" s="474"/>
      <c r="TID311" s="474"/>
      <c r="TIQ311" s="474"/>
      <c r="TIR311" s="474"/>
      <c r="TIS311" s="474"/>
      <c r="TJF311" s="474"/>
      <c r="TJG311" s="474"/>
      <c r="TJH311" s="474"/>
      <c r="TJU311" s="474"/>
      <c r="TJV311" s="474"/>
      <c r="TJW311" s="474"/>
      <c r="TKJ311" s="474"/>
      <c r="TKK311" s="474"/>
      <c r="TKL311" s="474"/>
      <c r="TKY311" s="474"/>
      <c r="TKZ311" s="474"/>
      <c r="TLA311" s="474"/>
      <c r="TLN311" s="474"/>
      <c r="TLO311" s="474"/>
      <c r="TLP311" s="474"/>
      <c r="TMC311" s="474"/>
      <c r="TMD311" s="474"/>
      <c r="TME311" s="474"/>
      <c r="TMR311" s="474"/>
      <c r="TMS311" s="474"/>
      <c r="TMT311" s="474"/>
      <c r="TNG311" s="474"/>
      <c r="TNH311" s="474"/>
      <c r="TNI311" s="474"/>
      <c r="TNV311" s="474"/>
      <c r="TNW311" s="474"/>
      <c r="TNX311" s="474"/>
      <c r="TOK311" s="474"/>
      <c r="TOL311" s="474"/>
      <c r="TOM311" s="474"/>
      <c r="TOZ311" s="474"/>
      <c r="TPA311" s="474"/>
      <c r="TPB311" s="474"/>
      <c r="TPO311" s="474"/>
      <c r="TPP311" s="474"/>
      <c r="TPQ311" s="474"/>
      <c r="TQD311" s="474"/>
      <c r="TQE311" s="474"/>
      <c r="TQF311" s="474"/>
      <c r="TQS311" s="474"/>
      <c r="TQT311" s="474"/>
      <c r="TQU311" s="474"/>
      <c r="TRH311" s="474"/>
      <c r="TRI311" s="474"/>
      <c r="TRJ311" s="474"/>
      <c r="TRW311" s="474"/>
      <c r="TRX311" s="474"/>
      <c r="TRY311" s="474"/>
      <c r="TSL311" s="474"/>
      <c r="TSM311" s="474"/>
      <c r="TSN311" s="474"/>
      <c r="TTA311" s="474"/>
      <c r="TTB311" s="474"/>
      <c r="TTC311" s="474"/>
      <c r="TTP311" s="474"/>
      <c r="TTQ311" s="474"/>
      <c r="TTR311" s="474"/>
      <c r="TUE311" s="474"/>
      <c r="TUF311" s="474"/>
      <c r="TUG311" s="474"/>
      <c r="TUT311" s="474"/>
      <c r="TUU311" s="474"/>
      <c r="TUV311" s="474"/>
      <c r="TVI311" s="474"/>
      <c r="TVJ311" s="474"/>
      <c r="TVK311" s="474"/>
      <c r="TVX311" s="474"/>
      <c r="TVY311" s="474"/>
      <c r="TVZ311" s="474"/>
      <c r="TWM311" s="474"/>
      <c r="TWN311" s="474"/>
      <c r="TWO311" s="474"/>
      <c r="TXB311" s="474"/>
      <c r="TXC311" s="474"/>
      <c r="TXD311" s="474"/>
      <c r="TXQ311" s="474"/>
      <c r="TXR311" s="474"/>
      <c r="TXS311" s="474"/>
      <c r="TYF311" s="474"/>
      <c r="TYG311" s="474"/>
      <c r="TYH311" s="474"/>
      <c r="TYU311" s="474"/>
      <c r="TYV311" s="474"/>
      <c r="TYW311" s="474"/>
      <c r="TZJ311" s="474"/>
      <c r="TZK311" s="474"/>
      <c r="TZL311" s="474"/>
      <c r="TZY311" s="474"/>
      <c r="TZZ311" s="474"/>
      <c r="UAA311" s="474"/>
      <c r="UAN311" s="474"/>
      <c r="UAO311" s="474"/>
      <c r="UAP311" s="474"/>
      <c r="UBC311" s="474"/>
      <c r="UBD311" s="474"/>
      <c r="UBE311" s="474"/>
      <c r="UBR311" s="474"/>
      <c r="UBS311" s="474"/>
      <c r="UBT311" s="474"/>
      <c r="UCG311" s="474"/>
      <c r="UCH311" s="474"/>
      <c r="UCI311" s="474"/>
      <c r="UCV311" s="474"/>
      <c r="UCW311" s="474"/>
      <c r="UCX311" s="474"/>
      <c r="UDK311" s="474"/>
      <c r="UDL311" s="474"/>
      <c r="UDM311" s="474"/>
      <c r="UDZ311" s="474"/>
      <c r="UEA311" s="474"/>
      <c r="UEB311" s="474"/>
      <c r="UEO311" s="474"/>
      <c r="UEP311" s="474"/>
      <c r="UEQ311" s="474"/>
      <c r="UFD311" s="474"/>
      <c r="UFE311" s="474"/>
      <c r="UFF311" s="474"/>
      <c r="UFS311" s="474"/>
      <c r="UFT311" s="474"/>
      <c r="UFU311" s="474"/>
      <c r="UGH311" s="474"/>
      <c r="UGI311" s="474"/>
      <c r="UGJ311" s="474"/>
      <c r="UGW311" s="474"/>
      <c r="UGX311" s="474"/>
      <c r="UGY311" s="474"/>
      <c r="UHL311" s="474"/>
      <c r="UHM311" s="474"/>
      <c r="UHN311" s="474"/>
      <c r="UIA311" s="474"/>
      <c r="UIB311" s="474"/>
      <c r="UIC311" s="474"/>
      <c r="UIP311" s="474"/>
      <c r="UIQ311" s="474"/>
      <c r="UIR311" s="474"/>
      <c r="UJE311" s="474"/>
      <c r="UJF311" s="474"/>
      <c r="UJG311" s="474"/>
      <c r="UJT311" s="474"/>
      <c r="UJU311" s="474"/>
      <c r="UJV311" s="474"/>
      <c r="UKI311" s="474"/>
      <c r="UKJ311" s="474"/>
      <c r="UKK311" s="474"/>
      <c r="UKX311" s="474"/>
      <c r="UKY311" s="474"/>
      <c r="UKZ311" s="474"/>
      <c r="ULM311" s="474"/>
      <c r="ULN311" s="474"/>
      <c r="ULO311" s="474"/>
      <c r="UMB311" s="474"/>
      <c r="UMC311" s="474"/>
      <c r="UMD311" s="474"/>
      <c r="UMQ311" s="474"/>
      <c r="UMR311" s="474"/>
      <c r="UMS311" s="474"/>
      <c r="UNF311" s="474"/>
      <c r="UNG311" s="474"/>
      <c r="UNH311" s="474"/>
      <c r="UNU311" s="474"/>
      <c r="UNV311" s="474"/>
      <c r="UNW311" s="474"/>
      <c r="UOJ311" s="474"/>
      <c r="UOK311" s="474"/>
      <c r="UOL311" s="474"/>
      <c r="UOY311" s="474"/>
      <c r="UOZ311" s="474"/>
      <c r="UPA311" s="474"/>
      <c r="UPN311" s="474"/>
      <c r="UPO311" s="474"/>
      <c r="UPP311" s="474"/>
      <c r="UQC311" s="474"/>
      <c r="UQD311" s="474"/>
      <c r="UQE311" s="474"/>
      <c r="UQR311" s="474"/>
      <c r="UQS311" s="474"/>
      <c r="UQT311" s="474"/>
      <c r="URG311" s="474"/>
      <c r="URH311" s="474"/>
      <c r="URI311" s="474"/>
      <c r="URV311" s="474"/>
      <c r="URW311" s="474"/>
      <c r="URX311" s="474"/>
      <c r="USK311" s="474"/>
      <c r="USL311" s="474"/>
      <c r="USM311" s="474"/>
      <c r="USZ311" s="474"/>
      <c r="UTA311" s="474"/>
      <c r="UTB311" s="474"/>
      <c r="UTO311" s="474"/>
      <c r="UTP311" s="474"/>
      <c r="UTQ311" s="474"/>
      <c r="UUD311" s="474"/>
      <c r="UUE311" s="474"/>
      <c r="UUF311" s="474"/>
      <c r="UUS311" s="474"/>
      <c r="UUT311" s="474"/>
      <c r="UUU311" s="474"/>
      <c r="UVH311" s="474"/>
      <c r="UVI311" s="474"/>
      <c r="UVJ311" s="474"/>
      <c r="UVW311" s="474"/>
      <c r="UVX311" s="474"/>
      <c r="UVY311" s="474"/>
      <c r="UWL311" s="474"/>
      <c r="UWM311" s="474"/>
      <c r="UWN311" s="474"/>
      <c r="UXA311" s="474"/>
      <c r="UXB311" s="474"/>
      <c r="UXC311" s="474"/>
      <c r="UXP311" s="474"/>
      <c r="UXQ311" s="474"/>
      <c r="UXR311" s="474"/>
      <c r="UYE311" s="474"/>
      <c r="UYF311" s="474"/>
      <c r="UYG311" s="474"/>
      <c r="UYT311" s="474"/>
      <c r="UYU311" s="474"/>
      <c r="UYV311" s="474"/>
      <c r="UZI311" s="474"/>
      <c r="UZJ311" s="474"/>
      <c r="UZK311" s="474"/>
      <c r="UZX311" s="474"/>
      <c r="UZY311" s="474"/>
      <c r="UZZ311" s="474"/>
      <c r="VAM311" s="474"/>
      <c r="VAN311" s="474"/>
      <c r="VAO311" s="474"/>
      <c r="VBB311" s="474"/>
      <c r="VBC311" s="474"/>
      <c r="VBD311" s="474"/>
      <c r="VBQ311" s="474"/>
      <c r="VBR311" s="474"/>
      <c r="VBS311" s="474"/>
      <c r="VCF311" s="474"/>
      <c r="VCG311" s="474"/>
      <c r="VCH311" s="474"/>
      <c r="VCU311" s="474"/>
      <c r="VCV311" s="474"/>
      <c r="VCW311" s="474"/>
      <c r="VDJ311" s="474"/>
      <c r="VDK311" s="474"/>
      <c r="VDL311" s="474"/>
      <c r="VDY311" s="474"/>
      <c r="VDZ311" s="474"/>
      <c r="VEA311" s="474"/>
      <c r="VEN311" s="474"/>
      <c r="VEO311" s="474"/>
      <c r="VEP311" s="474"/>
      <c r="VFC311" s="474"/>
      <c r="VFD311" s="474"/>
      <c r="VFE311" s="474"/>
      <c r="VFR311" s="474"/>
      <c r="VFS311" s="474"/>
      <c r="VFT311" s="474"/>
      <c r="VGG311" s="474"/>
      <c r="VGH311" s="474"/>
      <c r="VGI311" s="474"/>
      <c r="VGV311" s="474"/>
      <c r="VGW311" s="474"/>
      <c r="VGX311" s="474"/>
      <c r="VHK311" s="474"/>
      <c r="VHL311" s="474"/>
      <c r="VHM311" s="474"/>
      <c r="VHZ311" s="474"/>
      <c r="VIA311" s="474"/>
      <c r="VIB311" s="474"/>
      <c r="VIO311" s="474"/>
      <c r="VIP311" s="474"/>
      <c r="VIQ311" s="474"/>
      <c r="VJD311" s="474"/>
      <c r="VJE311" s="474"/>
      <c r="VJF311" s="474"/>
      <c r="VJS311" s="474"/>
      <c r="VJT311" s="474"/>
      <c r="VJU311" s="474"/>
      <c r="VKH311" s="474"/>
      <c r="VKI311" s="474"/>
      <c r="VKJ311" s="474"/>
      <c r="VKW311" s="474"/>
      <c r="VKX311" s="474"/>
      <c r="VKY311" s="474"/>
      <c r="VLL311" s="474"/>
      <c r="VLM311" s="474"/>
      <c r="VLN311" s="474"/>
      <c r="VMA311" s="474"/>
      <c r="VMB311" s="474"/>
      <c r="VMC311" s="474"/>
      <c r="VMP311" s="474"/>
      <c r="VMQ311" s="474"/>
      <c r="VMR311" s="474"/>
      <c r="VNE311" s="474"/>
      <c r="VNF311" s="474"/>
      <c r="VNG311" s="474"/>
      <c r="VNT311" s="474"/>
      <c r="VNU311" s="474"/>
      <c r="VNV311" s="474"/>
      <c r="VOI311" s="474"/>
      <c r="VOJ311" s="474"/>
      <c r="VOK311" s="474"/>
      <c r="VOX311" s="474"/>
      <c r="VOY311" s="474"/>
      <c r="VOZ311" s="474"/>
      <c r="VPM311" s="474"/>
      <c r="VPN311" s="474"/>
      <c r="VPO311" s="474"/>
      <c r="VQB311" s="474"/>
      <c r="VQC311" s="474"/>
      <c r="VQD311" s="474"/>
      <c r="VQQ311" s="474"/>
      <c r="VQR311" s="474"/>
      <c r="VQS311" s="474"/>
      <c r="VRF311" s="474"/>
      <c r="VRG311" s="474"/>
      <c r="VRH311" s="474"/>
      <c r="VRU311" s="474"/>
      <c r="VRV311" s="474"/>
      <c r="VRW311" s="474"/>
      <c r="VSJ311" s="474"/>
      <c r="VSK311" s="474"/>
      <c r="VSL311" s="474"/>
      <c r="VSY311" s="474"/>
      <c r="VSZ311" s="474"/>
      <c r="VTA311" s="474"/>
      <c r="VTN311" s="474"/>
      <c r="VTO311" s="474"/>
      <c r="VTP311" s="474"/>
      <c r="VUC311" s="474"/>
      <c r="VUD311" s="474"/>
      <c r="VUE311" s="474"/>
      <c r="VUR311" s="474"/>
      <c r="VUS311" s="474"/>
      <c r="VUT311" s="474"/>
      <c r="VVG311" s="474"/>
      <c r="VVH311" s="474"/>
      <c r="VVI311" s="474"/>
      <c r="VVV311" s="474"/>
      <c r="VVW311" s="474"/>
      <c r="VVX311" s="474"/>
      <c r="VWK311" s="474"/>
      <c r="VWL311" s="474"/>
      <c r="VWM311" s="474"/>
      <c r="VWZ311" s="474"/>
      <c r="VXA311" s="474"/>
      <c r="VXB311" s="474"/>
      <c r="VXO311" s="474"/>
      <c r="VXP311" s="474"/>
      <c r="VXQ311" s="474"/>
      <c r="VYD311" s="474"/>
      <c r="VYE311" s="474"/>
      <c r="VYF311" s="474"/>
      <c r="VYS311" s="474"/>
      <c r="VYT311" s="474"/>
      <c r="VYU311" s="474"/>
      <c r="VZH311" s="474"/>
      <c r="VZI311" s="474"/>
      <c r="VZJ311" s="474"/>
      <c r="VZW311" s="474"/>
      <c r="VZX311" s="474"/>
      <c r="VZY311" s="474"/>
      <c r="WAL311" s="474"/>
      <c r="WAM311" s="474"/>
      <c r="WAN311" s="474"/>
      <c r="WBA311" s="474"/>
      <c r="WBB311" s="474"/>
      <c r="WBC311" s="474"/>
      <c r="WBP311" s="474"/>
      <c r="WBQ311" s="474"/>
      <c r="WBR311" s="474"/>
      <c r="WCE311" s="474"/>
      <c r="WCF311" s="474"/>
      <c r="WCG311" s="474"/>
      <c r="WCT311" s="474"/>
      <c r="WCU311" s="474"/>
      <c r="WCV311" s="474"/>
      <c r="WDI311" s="474"/>
      <c r="WDJ311" s="474"/>
      <c r="WDK311" s="474"/>
      <c r="WDX311" s="474"/>
      <c r="WDY311" s="474"/>
      <c r="WDZ311" s="474"/>
      <c r="WEM311" s="474"/>
      <c r="WEN311" s="474"/>
      <c r="WEO311" s="474"/>
      <c r="WFB311" s="474"/>
      <c r="WFC311" s="474"/>
      <c r="WFD311" s="474"/>
      <c r="WFQ311" s="474"/>
      <c r="WFR311" s="474"/>
      <c r="WFS311" s="474"/>
      <c r="WGF311" s="474"/>
      <c r="WGG311" s="474"/>
      <c r="WGH311" s="474"/>
      <c r="WGU311" s="474"/>
      <c r="WGV311" s="474"/>
      <c r="WGW311" s="474"/>
      <c r="WHJ311" s="474"/>
      <c r="WHK311" s="474"/>
      <c r="WHL311" s="474"/>
      <c r="WHY311" s="474"/>
      <c r="WHZ311" s="474"/>
      <c r="WIA311" s="474"/>
      <c r="WIN311" s="474"/>
      <c r="WIO311" s="474"/>
      <c r="WIP311" s="474"/>
      <c r="WJC311" s="474"/>
      <c r="WJD311" s="474"/>
      <c r="WJE311" s="474"/>
      <c r="WJR311" s="474"/>
      <c r="WJS311" s="474"/>
      <c r="WJT311" s="474"/>
      <c r="WKG311" s="474"/>
      <c r="WKH311" s="474"/>
      <c r="WKI311" s="474"/>
      <c r="WKV311" s="474"/>
      <c r="WKW311" s="474"/>
      <c r="WKX311" s="474"/>
      <c r="WLK311" s="474"/>
      <c r="WLL311" s="474"/>
      <c r="WLM311" s="474"/>
      <c r="WLZ311" s="474"/>
      <c r="WMA311" s="474"/>
      <c r="WMB311" s="474"/>
      <c r="WMO311" s="474"/>
      <c r="WMP311" s="474"/>
      <c r="WMQ311" s="474"/>
      <c r="WND311" s="474"/>
      <c r="WNE311" s="474"/>
      <c r="WNF311" s="474"/>
      <c r="WNS311" s="474"/>
      <c r="WNT311" s="474"/>
      <c r="WNU311" s="474"/>
      <c r="WOH311" s="474"/>
      <c r="WOI311" s="474"/>
      <c r="WOJ311" s="474"/>
      <c r="WOW311" s="474"/>
      <c r="WOX311" s="474"/>
      <c r="WOY311" s="474"/>
      <c r="WPL311" s="474"/>
      <c r="WPM311" s="474"/>
      <c r="WPN311" s="474"/>
      <c r="WQA311" s="474"/>
      <c r="WQB311" s="474"/>
      <c r="WQC311" s="474"/>
      <c r="WQP311" s="474"/>
      <c r="WQQ311" s="474"/>
      <c r="WQR311" s="474"/>
      <c r="WRE311" s="474"/>
      <c r="WRF311" s="474"/>
      <c r="WRG311" s="474"/>
      <c r="WRT311" s="474"/>
      <c r="WRU311" s="474"/>
      <c r="WRV311" s="474"/>
      <c r="WSI311" s="474"/>
      <c r="WSJ311" s="474"/>
      <c r="WSK311" s="474"/>
      <c r="WSX311" s="474"/>
      <c r="WSY311" s="474"/>
      <c r="WSZ311" s="474"/>
      <c r="WTM311" s="474"/>
      <c r="WTN311" s="474"/>
      <c r="WTO311" s="474"/>
      <c r="WUB311" s="474"/>
      <c r="WUC311" s="474"/>
      <c r="WUD311" s="474"/>
      <c r="WUQ311" s="474"/>
      <c r="WUR311" s="474"/>
      <c r="WUS311" s="474"/>
      <c r="WVF311" s="474"/>
      <c r="WVG311" s="474"/>
      <c r="WVH311" s="474"/>
      <c r="WVU311" s="474"/>
      <c r="WVV311" s="474"/>
      <c r="WVW311" s="474"/>
      <c r="WWJ311" s="474"/>
      <c r="WWK311" s="474"/>
      <c r="WWL311" s="474"/>
      <c r="WWY311" s="474"/>
      <c r="WWZ311" s="474"/>
      <c r="WXA311" s="474"/>
      <c r="WXN311" s="474"/>
      <c r="WXO311" s="474"/>
      <c r="WXP311" s="474"/>
      <c r="WYC311" s="474"/>
      <c r="WYD311" s="474"/>
      <c r="WYE311" s="474"/>
      <c r="WYR311" s="474"/>
      <c r="WYS311" s="474"/>
      <c r="WYT311" s="474"/>
      <c r="WZG311" s="474"/>
      <c r="WZH311" s="474"/>
      <c r="WZI311" s="474"/>
      <c r="WZV311" s="474"/>
      <c r="WZW311" s="474"/>
      <c r="WZX311" s="474"/>
      <c r="XAK311" s="474"/>
      <c r="XAL311" s="474"/>
      <c r="XAM311" s="474"/>
      <c r="XAZ311" s="474"/>
      <c r="XBA311" s="474"/>
      <c r="XBB311" s="474"/>
      <c r="XBO311" s="474"/>
      <c r="XBP311" s="474"/>
      <c r="XBQ311" s="474"/>
      <c r="XCD311" s="474"/>
      <c r="XCE311" s="474"/>
      <c r="XCF311" s="474"/>
      <c r="XCS311" s="474"/>
      <c r="XCT311" s="474"/>
      <c r="XCU311" s="474"/>
      <c r="XDH311" s="474"/>
      <c r="XDI311" s="474"/>
      <c r="XDJ311" s="474"/>
      <c r="XDW311" s="474"/>
      <c r="XDX311" s="474"/>
      <c r="XDY311" s="474"/>
      <c r="XEL311" s="474"/>
      <c r="XEM311" s="474"/>
      <c r="XEN311" s="474"/>
      <c r="XFA311" s="474"/>
      <c r="XFB311" s="474"/>
      <c r="XFC311" s="474"/>
    </row>
    <row r="312" spans="1:1023 1036:2043 2056:3063 3076:5118 5131:6138 6151:7158 7171:9213 9226:10233 10246:11253 11266:12288 12301:13308 13321:14328 14341:15348 15361:16383" s="956" customFormat="1">
      <c r="A312" s="474" t="s">
        <v>1604</v>
      </c>
      <c r="B312" s="474"/>
      <c r="C312" s="474"/>
      <c r="D312" s="1386">
        <v>0</v>
      </c>
      <c r="E312" s="1386">
        <v>0</v>
      </c>
      <c r="F312" s="1386">
        <v>0</v>
      </c>
      <c r="G312" s="1386">
        <v>-4709</v>
      </c>
      <c r="H312" s="1386">
        <v>0</v>
      </c>
      <c r="I312" s="1386">
        <v>0</v>
      </c>
      <c r="J312" s="1386">
        <v>0</v>
      </c>
      <c r="K312" s="1386">
        <v>0</v>
      </c>
      <c r="L312" s="1386">
        <v>0</v>
      </c>
      <c r="M312" s="1386">
        <v>0</v>
      </c>
      <c r="N312" s="1386">
        <v>-4709</v>
      </c>
      <c r="O312" s="1386">
        <v>0</v>
      </c>
      <c r="P312" s="1386">
        <v>-4709</v>
      </c>
      <c r="Q312" s="474"/>
      <c r="R312" s="474"/>
      <c r="AE312" s="474"/>
      <c r="AF312" s="474"/>
      <c r="AG312" s="474"/>
      <c r="AT312" s="474"/>
      <c r="AU312" s="474"/>
      <c r="AV312" s="474"/>
      <c r="BI312" s="474"/>
      <c r="BJ312" s="474"/>
      <c r="BK312" s="474"/>
      <c r="BX312" s="474"/>
      <c r="BY312" s="474"/>
      <c r="BZ312" s="474"/>
      <c r="CM312" s="474"/>
      <c r="CN312" s="474"/>
      <c r="CO312" s="474"/>
      <c r="DB312" s="474"/>
      <c r="DC312" s="474"/>
      <c r="DD312" s="474"/>
      <c r="DQ312" s="474"/>
      <c r="DR312" s="474"/>
      <c r="DS312" s="474"/>
      <c r="EF312" s="474"/>
      <c r="EG312" s="474"/>
      <c r="EH312" s="474"/>
      <c r="EU312" s="474"/>
      <c r="EV312" s="474"/>
      <c r="EW312" s="474"/>
      <c r="FJ312" s="474"/>
      <c r="FK312" s="474"/>
      <c r="FL312" s="474"/>
      <c r="FY312" s="474"/>
      <c r="FZ312" s="474"/>
      <c r="GA312" s="474"/>
      <c r="GN312" s="474"/>
      <c r="GO312" s="474"/>
      <c r="GP312" s="474"/>
      <c r="HC312" s="474"/>
      <c r="HD312" s="474"/>
      <c r="HE312" s="474"/>
      <c r="HR312" s="474"/>
      <c r="HS312" s="474"/>
      <c r="HT312" s="474"/>
      <c r="IG312" s="474"/>
      <c r="IH312" s="474"/>
      <c r="II312" s="474"/>
      <c r="IV312" s="474"/>
      <c r="IW312" s="474"/>
      <c r="IX312" s="474"/>
      <c r="JK312" s="474"/>
      <c r="JL312" s="474"/>
      <c r="JM312" s="474"/>
      <c r="JZ312" s="474"/>
      <c r="KA312" s="474"/>
      <c r="KB312" s="474"/>
      <c r="KO312" s="474"/>
      <c r="KP312" s="474"/>
      <c r="KQ312" s="474"/>
      <c r="LD312" s="474"/>
      <c r="LE312" s="474"/>
      <c r="LF312" s="474"/>
      <c r="LS312" s="474"/>
      <c r="LT312" s="474"/>
      <c r="LU312" s="474"/>
      <c r="MH312" s="474"/>
      <c r="MI312" s="474"/>
      <c r="MJ312" s="474"/>
      <c r="MW312" s="474"/>
      <c r="MX312" s="474"/>
      <c r="MY312" s="474"/>
      <c r="NL312" s="474"/>
      <c r="NM312" s="474"/>
      <c r="NN312" s="474"/>
      <c r="OA312" s="474"/>
      <c r="OB312" s="474"/>
      <c r="OC312" s="474"/>
      <c r="OP312" s="474"/>
      <c r="OQ312" s="474"/>
      <c r="OR312" s="474"/>
      <c r="PE312" s="474"/>
      <c r="PF312" s="474"/>
      <c r="PG312" s="474"/>
      <c r="PT312" s="474"/>
      <c r="PU312" s="474"/>
      <c r="PV312" s="474"/>
      <c r="QI312" s="474"/>
      <c r="QJ312" s="474"/>
      <c r="QK312" s="474"/>
      <c r="QX312" s="474"/>
      <c r="QY312" s="474"/>
      <c r="QZ312" s="474"/>
      <c r="RM312" s="474"/>
      <c r="RN312" s="474"/>
      <c r="RO312" s="474"/>
      <c r="SB312" s="474"/>
      <c r="SC312" s="474"/>
      <c r="SD312" s="474"/>
      <c r="SQ312" s="474"/>
      <c r="SR312" s="474"/>
      <c r="SS312" s="474"/>
      <c r="TF312" s="474"/>
      <c r="TG312" s="474"/>
      <c r="TH312" s="474"/>
      <c r="TU312" s="474"/>
      <c r="TV312" s="474"/>
      <c r="TW312" s="474"/>
      <c r="UJ312" s="474"/>
      <c r="UK312" s="474"/>
      <c r="UL312" s="474"/>
      <c r="UY312" s="474"/>
      <c r="UZ312" s="474"/>
      <c r="VA312" s="474"/>
      <c r="VN312" s="474"/>
      <c r="VO312" s="474"/>
      <c r="VP312" s="474"/>
      <c r="WC312" s="474"/>
      <c r="WD312" s="474"/>
      <c r="WE312" s="474"/>
      <c r="WR312" s="474"/>
      <c r="WS312" s="474"/>
      <c r="WT312" s="474"/>
      <c r="XG312" s="474"/>
      <c r="XH312" s="474"/>
      <c r="XI312" s="474"/>
      <c r="XV312" s="474"/>
      <c r="XW312" s="474"/>
      <c r="XX312" s="474"/>
      <c r="YK312" s="474"/>
      <c r="YL312" s="474"/>
      <c r="YM312" s="474"/>
      <c r="YZ312" s="474"/>
      <c r="ZA312" s="474"/>
      <c r="ZB312" s="474"/>
      <c r="ZO312" s="474"/>
      <c r="ZP312" s="474"/>
      <c r="ZQ312" s="474"/>
      <c r="AAD312" s="474"/>
      <c r="AAE312" s="474"/>
      <c r="AAF312" s="474"/>
      <c r="AAS312" s="474"/>
      <c r="AAT312" s="474"/>
      <c r="AAU312" s="474"/>
      <c r="ABH312" s="474"/>
      <c r="ABI312" s="474"/>
      <c r="ABJ312" s="474"/>
      <c r="ABW312" s="474"/>
      <c r="ABX312" s="474"/>
      <c r="ABY312" s="474"/>
      <c r="ACL312" s="474"/>
      <c r="ACM312" s="474"/>
      <c r="ACN312" s="474"/>
      <c r="ADA312" s="474"/>
      <c r="ADB312" s="474"/>
      <c r="ADC312" s="474"/>
      <c r="ADP312" s="474"/>
      <c r="ADQ312" s="474"/>
      <c r="ADR312" s="474"/>
      <c r="AEE312" s="474"/>
      <c r="AEF312" s="474"/>
      <c r="AEG312" s="474"/>
      <c r="AET312" s="474"/>
      <c r="AEU312" s="474"/>
      <c r="AEV312" s="474"/>
      <c r="AFI312" s="474"/>
      <c r="AFJ312" s="474"/>
      <c r="AFK312" s="474"/>
      <c r="AFX312" s="474"/>
      <c r="AFY312" s="474"/>
      <c r="AFZ312" s="474"/>
      <c r="AGM312" s="474"/>
      <c r="AGN312" s="474"/>
      <c r="AGO312" s="474"/>
      <c r="AHB312" s="474"/>
      <c r="AHC312" s="474"/>
      <c r="AHD312" s="474"/>
      <c r="AHQ312" s="474"/>
      <c r="AHR312" s="474"/>
      <c r="AHS312" s="474"/>
      <c r="AIF312" s="474"/>
      <c r="AIG312" s="474"/>
      <c r="AIH312" s="474"/>
      <c r="AIU312" s="474"/>
      <c r="AIV312" s="474"/>
      <c r="AIW312" s="474"/>
      <c r="AJJ312" s="474"/>
      <c r="AJK312" s="474"/>
      <c r="AJL312" s="474"/>
      <c r="AJY312" s="474"/>
      <c r="AJZ312" s="474"/>
      <c r="AKA312" s="474"/>
      <c r="AKN312" s="474"/>
      <c r="AKO312" s="474"/>
      <c r="AKP312" s="474"/>
      <c r="ALC312" s="474"/>
      <c r="ALD312" s="474"/>
      <c r="ALE312" s="474"/>
      <c r="ALR312" s="474"/>
      <c r="ALS312" s="474"/>
      <c r="ALT312" s="474"/>
      <c r="AMG312" s="474"/>
      <c r="AMH312" s="474"/>
      <c r="AMI312" s="474"/>
      <c r="AMV312" s="474"/>
      <c r="AMW312" s="474"/>
      <c r="AMX312" s="474"/>
      <c r="ANK312" s="474"/>
      <c r="ANL312" s="474"/>
      <c r="ANM312" s="474"/>
      <c r="ANZ312" s="474"/>
      <c r="AOA312" s="474"/>
      <c r="AOB312" s="474"/>
      <c r="AOO312" s="474"/>
      <c r="AOP312" s="474"/>
      <c r="AOQ312" s="474"/>
      <c r="APD312" s="474"/>
      <c r="APE312" s="474"/>
      <c r="APF312" s="474"/>
      <c r="APS312" s="474"/>
      <c r="APT312" s="474"/>
      <c r="APU312" s="474"/>
      <c r="AQH312" s="474"/>
      <c r="AQI312" s="474"/>
      <c r="AQJ312" s="474"/>
      <c r="AQW312" s="474"/>
      <c r="AQX312" s="474"/>
      <c r="AQY312" s="474"/>
      <c r="ARL312" s="474"/>
      <c r="ARM312" s="474"/>
      <c r="ARN312" s="474"/>
      <c r="ASA312" s="474"/>
      <c r="ASB312" s="474"/>
      <c r="ASC312" s="474"/>
      <c r="ASP312" s="474"/>
      <c r="ASQ312" s="474"/>
      <c r="ASR312" s="474"/>
      <c r="ATE312" s="474"/>
      <c r="ATF312" s="474"/>
      <c r="ATG312" s="474"/>
      <c r="ATT312" s="474"/>
      <c r="ATU312" s="474"/>
      <c r="ATV312" s="474"/>
      <c r="AUI312" s="474"/>
      <c r="AUJ312" s="474"/>
      <c r="AUK312" s="474"/>
      <c r="AUX312" s="474"/>
      <c r="AUY312" s="474"/>
      <c r="AUZ312" s="474"/>
      <c r="AVM312" s="474"/>
      <c r="AVN312" s="474"/>
      <c r="AVO312" s="474"/>
      <c r="AWB312" s="474"/>
      <c r="AWC312" s="474"/>
      <c r="AWD312" s="474"/>
      <c r="AWQ312" s="474"/>
      <c r="AWR312" s="474"/>
      <c r="AWS312" s="474"/>
      <c r="AXF312" s="474"/>
      <c r="AXG312" s="474"/>
      <c r="AXH312" s="474"/>
      <c r="AXU312" s="474"/>
      <c r="AXV312" s="474"/>
      <c r="AXW312" s="474"/>
      <c r="AYJ312" s="474"/>
      <c r="AYK312" s="474"/>
      <c r="AYL312" s="474"/>
      <c r="AYY312" s="474"/>
      <c r="AYZ312" s="474"/>
      <c r="AZA312" s="474"/>
      <c r="AZN312" s="474"/>
      <c r="AZO312" s="474"/>
      <c r="AZP312" s="474"/>
      <c r="BAC312" s="474"/>
      <c r="BAD312" s="474"/>
      <c r="BAE312" s="474"/>
      <c r="BAR312" s="474"/>
      <c r="BAS312" s="474"/>
      <c r="BAT312" s="474"/>
      <c r="BBG312" s="474"/>
      <c r="BBH312" s="474"/>
      <c r="BBI312" s="474"/>
      <c r="BBV312" s="474"/>
      <c r="BBW312" s="474"/>
      <c r="BBX312" s="474"/>
      <c r="BCK312" s="474"/>
      <c r="BCL312" s="474"/>
      <c r="BCM312" s="474"/>
      <c r="BCZ312" s="474"/>
      <c r="BDA312" s="474"/>
      <c r="BDB312" s="474"/>
      <c r="BDO312" s="474"/>
      <c r="BDP312" s="474"/>
      <c r="BDQ312" s="474"/>
      <c r="BED312" s="474"/>
      <c r="BEE312" s="474"/>
      <c r="BEF312" s="474"/>
      <c r="BES312" s="474"/>
      <c r="BET312" s="474"/>
      <c r="BEU312" s="474"/>
      <c r="BFH312" s="474"/>
      <c r="BFI312" s="474"/>
      <c r="BFJ312" s="474"/>
      <c r="BFW312" s="474"/>
      <c r="BFX312" s="474"/>
      <c r="BFY312" s="474"/>
      <c r="BGL312" s="474"/>
      <c r="BGM312" s="474"/>
      <c r="BGN312" s="474"/>
      <c r="BHA312" s="474"/>
      <c r="BHB312" s="474"/>
      <c r="BHC312" s="474"/>
      <c r="BHP312" s="474"/>
      <c r="BHQ312" s="474"/>
      <c r="BHR312" s="474"/>
      <c r="BIE312" s="474"/>
      <c r="BIF312" s="474"/>
      <c r="BIG312" s="474"/>
      <c r="BIT312" s="474"/>
      <c r="BIU312" s="474"/>
      <c r="BIV312" s="474"/>
      <c r="BJI312" s="474"/>
      <c r="BJJ312" s="474"/>
      <c r="BJK312" s="474"/>
      <c r="BJX312" s="474"/>
      <c r="BJY312" s="474"/>
      <c r="BJZ312" s="474"/>
      <c r="BKM312" s="474"/>
      <c r="BKN312" s="474"/>
      <c r="BKO312" s="474"/>
      <c r="BLB312" s="474"/>
      <c r="BLC312" s="474"/>
      <c r="BLD312" s="474"/>
      <c r="BLQ312" s="474"/>
      <c r="BLR312" s="474"/>
      <c r="BLS312" s="474"/>
      <c r="BMF312" s="474"/>
      <c r="BMG312" s="474"/>
      <c r="BMH312" s="474"/>
      <c r="BMU312" s="474"/>
      <c r="BMV312" s="474"/>
      <c r="BMW312" s="474"/>
      <c r="BNJ312" s="474"/>
      <c r="BNK312" s="474"/>
      <c r="BNL312" s="474"/>
      <c r="BNY312" s="474"/>
      <c r="BNZ312" s="474"/>
      <c r="BOA312" s="474"/>
      <c r="BON312" s="474"/>
      <c r="BOO312" s="474"/>
      <c r="BOP312" s="474"/>
      <c r="BPC312" s="474"/>
      <c r="BPD312" s="474"/>
      <c r="BPE312" s="474"/>
      <c r="BPR312" s="474"/>
      <c r="BPS312" s="474"/>
      <c r="BPT312" s="474"/>
      <c r="BQG312" s="474"/>
      <c r="BQH312" s="474"/>
      <c r="BQI312" s="474"/>
      <c r="BQV312" s="474"/>
      <c r="BQW312" s="474"/>
      <c r="BQX312" s="474"/>
      <c r="BRK312" s="474"/>
      <c r="BRL312" s="474"/>
      <c r="BRM312" s="474"/>
      <c r="BRZ312" s="474"/>
      <c r="BSA312" s="474"/>
      <c r="BSB312" s="474"/>
      <c r="BSO312" s="474"/>
      <c r="BSP312" s="474"/>
      <c r="BSQ312" s="474"/>
      <c r="BTD312" s="474"/>
      <c r="BTE312" s="474"/>
      <c r="BTF312" s="474"/>
      <c r="BTS312" s="474"/>
      <c r="BTT312" s="474"/>
      <c r="BTU312" s="474"/>
      <c r="BUH312" s="474"/>
      <c r="BUI312" s="474"/>
      <c r="BUJ312" s="474"/>
      <c r="BUW312" s="474"/>
      <c r="BUX312" s="474"/>
      <c r="BUY312" s="474"/>
      <c r="BVL312" s="474"/>
      <c r="BVM312" s="474"/>
      <c r="BVN312" s="474"/>
      <c r="BWA312" s="474"/>
      <c r="BWB312" s="474"/>
      <c r="BWC312" s="474"/>
      <c r="BWP312" s="474"/>
      <c r="BWQ312" s="474"/>
      <c r="BWR312" s="474"/>
      <c r="BXE312" s="474"/>
      <c r="BXF312" s="474"/>
      <c r="BXG312" s="474"/>
      <c r="BXT312" s="474"/>
      <c r="BXU312" s="474"/>
      <c r="BXV312" s="474"/>
      <c r="BYI312" s="474"/>
      <c r="BYJ312" s="474"/>
      <c r="BYK312" s="474"/>
      <c r="BYX312" s="474"/>
      <c r="BYY312" s="474"/>
      <c r="BYZ312" s="474"/>
      <c r="BZM312" s="474"/>
      <c r="BZN312" s="474"/>
      <c r="BZO312" s="474"/>
      <c r="CAB312" s="474"/>
      <c r="CAC312" s="474"/>
      <c r="CAD312" s="474"/>
      <c r="CAQ312" s="474"/>
      <c r="CAR312" s="474"/>
      <c r="CAS312" s="474"/>
      <c r="CBF312" s="474"/>
      <c r="CBG312" s="474"/>
      <c r="CBH312" s="474"/>
      <c r="CBU312" s="474"/>
      <c r="CBV312" s="474"/>
      <c r="CBW312" s="474"/>
      <c r="CCJ312" s="474"/>
      <c r="CCK312" s="474"/>
      <c r="CCL312" s="474"/>
      <c r="CCY312" s="474"/>
      <c r="CCZ312" s="474"/>
      <c r="CDA312" s="474"/>
      <c r="CDN312" s="474"/>
      <c r="CDO312" s="474"/>
      <c r="CDP312" s="474"/>
      <c r="CEC312" s="474"/>
      <c r="CED312" s="474"/>
      <c r="CEE312" s="474"/>
      <c r="CER312" s="474"/>
      <c r="CES312" s="474"/>
      <c r="CET312" s="474"/>
      <c r="CFG312" s="474"/>
      <c r="CFH312" s="474"/>
      <c r="CFI312" s="474"/>
      <c r="CFV312" s="474"/>
      <c r="CFW312" s="474"/>
      <c r="CFX312" s="474"/>
      <c r="CGK312" s="474"/>
      <c r="CGL312" s="474"/>
      <c r="CGM312" s="474"/>
      <c r="CGZ312" s="474"/>
      <c r="CHA312" s="474"/>
      <c r="CHB312" s="474"/>
      <c r="CHO312" s="474"/>
      <c r="CHP312" s="474"/>
      <c r="CHQ312" s="474"/>
      <c r="CID312" s="474"/>
      <c r="CIE312" s="474"/>
      <c r="CIF312" s="474"/>
      <c r="CIS312" s="474"/>
      <c r="CIT312" s="474"/>
      <c r="CIU312" s="474"/>
      <c r="CJH312" s="474"/>
      <c r="CJI312" s="474"/>
      <c r="CJJ312" s="474"/>
      <c r="CJW312" s="474"/>
      <c r="CJX312" s="474"/>
      <c r="CJY312" s="474"/>
      <c r="CKL312" s="474"/>
      <c r="CKM312" s="474"/>
      <c r="CKN312" s="474"/>
      <c r="CLA312" s="474"/>
      <c r="CLB312" s="474"/>
      <c r="CLC312" s="474"/>
      <c r="CLP312" s="474"/>
      <c r="CLQ312" s="474"/>
      <c r="CLR312" s="474"/>
      <c r="CME312" s="474"/>
      <c r="CMF312" s="474"/>
      <c r="CMG312" s="474"/>
      <c r="CMT312" s="474"/>
      <c r="CMU312" s="474"/>
      <c r="CMV312" s="474"/>
      <c r="CNI312" s="474"/>
      <c r="CNJ312" s="474"/>
      <c r="CNK312" s="474"/>
      <c r="CNX312" s="474"/>
      <c r="CNY312" s="474"/>
      <c r="CNZ312" s="474"/>
      <c r="COM312" s="474"/>
      <c r="CON312" s="474"/>
      <c r="COO312" s="474"/>
      <c r="CPB312" s="474"/>
      <c r="CPC312" s="474"/>
      <c r="CPD312" s="474"/>
      <c r="CPQ312" s="474"/>
      <c r="CPR312" s="474"/>
      <c r="CPS312" s="474"/>
      <c r="CQF312" s="474"/>
      <c r="CQG312" s="474"/>
      <c r="CQH312" s="474"/>
      <c r="CQU312" s="474"/>
      <c r="CQV312" s="474"/>
      <c r="CQW312" s="474"/>
      <c r="CRJ312" s="474"/>
      <c r="CRK312" s="474"/>
      <c r="CRL312" s="474"/>
      <c r="CRY312" s="474"/>
      <c r="CRZ312" s="474"/>
      <c r="CSA312" s="474"/>
      <c r="CSN312" s="474"/>
      <c r="CSO312" s="474"/>
      <c r="CSP312" s="474"/>
      <c r="CTC312" s="474"/>
      <c r="CTD312" s="474"/>
      <c r="CTE312" s="474"/>
      <c r="CTR312" s="474"/>
      <c r="CTS312" s="474"/>
      <c r="CTT312" s="474"/>
      <c r="CUG312" s="474"/>
      <c r="CUH312" s="474"/>
      <c r="CUI312" s="474"/>
      <c r="CUV312" s="474"/>
      <c r="CUW312" s="474"/>
      <c r="CUX312" s="474"/>
      <c r="CVK312" s="474"/>
      <c r="CVL312" s="474"/>
      <c r="CVM312" s="474"/>
      <c r="CVZ312" s="474"/>
      <c r="CWA312" s="474"/>
      <c r="CWB312" s="474"/>
      <c r="CWO312" s="474"/>
      <c r="CWP312" s="474"/>
      <c r="CWQ312" s="474"/>
      <c r="CXD312" s="474"/>
      <c r="CXE312" s="474"/>
      <c r="CXF312" s="474"/>
      <c r="CXS312" s="474"/>
      <c r="CXT312" s="474"/>
      <c r="CXU312" s="474"/>
      <c r="CYH312" s="474"/>
      <c r="CYI312" s="474"/>
      <c r="CYJ312" s="474"/>
      <c r="CYW312" s="474"/>
      <c r="CYX312" s="474"/>
      <c r="CYY312" s="474"/>
      <c r="CZL312" s="474"/>
      <c r="CZM312" s="474"/>
      <c r="CZN312" s="474"/>
      <c r="DAA312" s="474"/>
      <c r="DAB312" s="474"/>
      <c r="DAC312" s="474"/>
      <c r="DAP312" s="474"/>
      <c r="DAQ312" s="474"/>
      <c r="DAR312" s="474"/>
      <c r="DBE312" s="474"/>
      <c r="DBF312" s="474"/>
      <c r="DBG312" s="474"/>
      <c r="DBT312" s="474"/>
      <c r="DBU312" s="474"/>
      <c r="DBV312" s="474"/>
      <c r="DCI312" s="474"/>
      <c r="DCJ312" s="474"/>
      <c r="DCK312" s="474"/>
      <c r="DCX312" s="474"/>
      <c r="DCY312" s="474"/>
      <c r="DCZ312" s="474"/>
      <c r="DDM312" s="474"/>
      <c r="DDN312" s="474"/>
      <c r="DDO312" s="474"/>
      <c r="DEB312" s="474"/>
      <c r="DEC312" s="474"/>
      <c r="DED312" s="474"/>
      <c r="DEQ312" s="474"/>
      <c r="DER312" s="474"/>
      <c r="DES312" s="474"/>
      <c r="DFF312" s="474"/>
      <c r="DFG312" s="474"/>
      <c r="DFH312" s="474"/>
      <c r="DFU312" s="474"/>
      <c r="DFV312" s="474"/>
      <c r="DFW312" s="474"/>
      <c r="DGJ312" s="474"/>
      <c r="DGK312" s="474"/>
      <c r="DGL312" s="474"/>
      <c r="DGY312" s="474"/>
      <c r="DGZ312" s="474"/>
      <c r="DHA312" s="474"/>
      <c r="DHN312" s="474"/>
      <c r="DHO312" s="474"/>
      <c r="DHP312" s="474"/>
      <c r="DIC312" s="474"/>
      <c r="DID312" s="474"/>
      <c r="DIE312" s="474"/>
      <c r="DIR312" s="474"/>
      <c r="DIS312" s="474"/>
      <c r="DIT312" s="474"/>
      <c r="DJG312" s="474"/>
      <c r="DJH312" s="474"/>
      <c r="DJI312" s="474"/>
      <c r="DJV312" s="474"/>
      <c r="DJW312" s="474"/>
      <c r="DJX312" s="474"/>
      <c r="DKK312" s="474"/>
      <c r="DKL312" s="474"/>
      <c r="DKM312" s="474"/>
      <c r="DKZ312" s="474"/>
      <c r="DLA312" s="474"/>
      <c r="DLB312" s="474"/>
      <c r="DLO312" s="474"/>
      <c r="DLP312" s="474"/>
      <c r="DLQ312" s="474"/>
      <c r="DMD312" s="474"/>
      <c r="DME312" s="474"/>
      <c r="DMF312" s="474"/>
      <c r="DMS312" s="474"/>
      <c r="DMT312" s="474"/>
      <c r="DMU312" s="474"/>
      <c r="DNH312" s="474"/>
      <c r="DNI312" s="474"/>
      <c r="DNJ312" s="474"/>
      <c r="DNW312" s="474"/>
      <c r="DNX312" s="474"/>
      <c r="DNY312" s="474"/>
      <c r="DOL312" s="474"/>
      <c r="DOM312" s="474"/>
      <c r="DON312" s="474"/>
      <c r="DPA312" s="474"/>
      <c r="DPB312" s="474"/>
      <c r="DPC312" s="474"/>
      <c r="DPP312" s="474"/>
      <c r="DPQ312" s="474"/>
      <c r="DPR312" s="474"/>
      <c r="DQE312" s="474"/>
      <c r="DQF312" s="474"/>
      <c r="DQG312" s="474"/>
      <c r="DQT312" s="474"/>
      <c r="DQU312" s="474"/>
      <c r="DQV312" s="474"/>
      <c r="DRI312" s="474"/>
      <c r="DRJ312" s="474"/>
      <c r="DRK312" s="474"/>
      <c r="DRX312" s="474"/>
      <c r="DRY312" s="474"/>
      <c r="DRZ312" s="474"/>
      <c r="DSM312" s="474"/>
      <c r="DSN312" s="474"/>
      <c r="DSO312" s="474"/>
      <c r="DTB312" s="474"/>
      <c r="DTC312" s="474"/>
      <c r="DTD312" s="474"/>
      <c r="DTQ312" s="474"/>
      <c r="DTR312" s="474"/>
      <c r="DTS312" s="474"/>
      <c r="DUF312" s="474"/>
      <c r="DUG312" s="474"/>
      <c r="DUH312" s="474"/>
      <c r="DUU312" s="474"/>
      <c r="DUV312" s="474"/>
      <c r="DUW312" s="474"/>
      <c r="DVJ312" s="474"/>
      <c r="DVK312" s="474"/>
      <c r="DVL312" s="474"/>
      <c r="DVY312" s="474"/>
      <c r="DVZ312" s="474"/>
      <c r="DWA312" s="474"/>
      <c r="DWN312" s="474"/>
      <c r="DWO312" s="474"/>
      <c r="DWP312" s="474"/>
      <c r="DXC312" s="474"/>
      <c r="DXD312" s="474"/>
      <c r="DXE312" s="474"/>
      <c r="DXR312" s="474"/>
      <c r="DXS312" s="474"/>
      <c r="DXT312" s="474"/>
      <c r="DYG312" s="474"/>
      <c r="DYH312" s="474"/>
      <c r="DYI312" s="474"/>
      <c r="DYV312" s="474"/>
      <c r="DYW312" s="474"/>
      <c r="DYX312" s="474"/>
      <c r="DZK312" s="474"/>
      <c r="DZL312" s="474"/>
      <c r="DZM312" s="474"/>
      <c r="DZZ312" s="474"/>
      <c r="EAA312" s="474"/>
      <c r="EAB312" s="474"/>
      <c r="EAO312" s="474"/>
      <c r="EAP312" s="474"/>
      <c r="EAQ312" s="474"/>
      <c r="EBD312" s="474"/>
      <c r="EBE312" s="474"/>
      <c r="EBF312" s="474"/>
      <c r="EBS312" s="474"/>
      <c r="EBT312" s="474"/>
      <c r="EBU312" s="474"/>
      <c r="ECH312" s="474"/>
      <c r="ECI312" s="474"/>
      <c r="ECJ312" s="474"/>
      <c r="ECW312" s="474"/>
      <c r="ECX312" s="474"/>
      <c r="ECY312" s="474"/>
      <c r="EDL312" s="474"/>
      <c r="EDM312" s="474"/>
      <c r="EDN312" s="474"/>
      <c r="EEA312" s="474"/>
      <c r="EEB312" s="474"/>
      <c r="EEC312" s="474"/>
      <c r="EEP312" s="474"/>
      <c r="EEQ312" s="474"/>
      <c r="EER312" s="474"/>
      <c r="EFE312" s="474"/>
      <c r="EFF312" s="474"/>
      <c r="EFG312" s="474"/>
      <c r="EFT312" s="474"/>
      <c r="EFU312" s="474"/>
      <c r="EFV312" s="474"/>
      <c r="EGI312" s="474"/>
      <c r="EGJ312" s="474"/>
      <c r="EGK312" s="474"/>
      <c r="EGX312" s="474"/>
      <c r="EGY312" s="474"/>
      <c r="EGZ312" s="474"/>
      <c r="EHM312" s="474"/>
      <c r="EHN312" s="474"/>
      <c r="EHO312" s="474"/>
      <c r="EIB312" s="474"/>
      <c r="EIC312" s="474"/>
      <c r="EID312" s="474"/>
      <c r="EIQ312" s="474"/>
      <c r="EIR312" s="474"/>
      <c r="EIS312" s="474"/>
      <c r="EJF312" s="474"/>
      <c r="EJG312" s="474"/>
      <c r="EJH312" s="474"/>
      <c r="EJU312" s="474"/>
      <c r="EJV312" s="474"/>
      <c r="EJW312" s="474"/>
      <c r="EKJ312" s="474"/>
      <c r="EKK312" s="474"/>
      <c r="EKL312" s="474"/>
      <c r="EKY312" s="474"/>
      <c r="EKZ312" s="474"/>
      <c r="ELA312" s="474"/>
      <c r="ELN312" s="474"/>
      <c r="ELO312" s="474"/>
      <c r="ELP312" s="474"/>
      <c r="EMC312" s="474"/>
      <c r="EMD312" s="474"/>
      <c r="EME312" s="474"/>
      <c r="EMR312" s="474"/>
      <c r="EMS312" s="474"/>
      <c r="EMT312" s="474"/>
      <c r="ENG312" s="474"/>
      <c r="ENH312" s="474"/>
      <c r="ENI312" s="474"/>
      <c r="ENV312" s="474"/>
      <c r="ENW312" s="474"/>
      <c r="ENX312" s="474"/>
      <c r="EOK312" s="474"/>
      <c r="EOL312" s="474"/>
      <c r="EOM312" s="474"/>
      <c r="EOZ312" s="474"/>
      <c r="EPA312" s="474"/>
      <c r="EPB312" s="474"/>
      <c r="EPO312" s="474"/>
      <c r="EPP312" s="474"/>
      <c r="EPQ312" s="474"/>
      <c r="EQD312" s="474"/>
      <c r="EQE312" s="474"/>
      <c r="EQF312" s="474"/>
      <c r="EQS312" s="474"/>
      <c r="EQT312" s="474"/>
      <c r="EQU312" s="474"/>
      <c r="ERH312" s="474"/>
      <c r="ERI312" s="474"/>
      <c r="ERJ312" s="474"/>
      <c r="ERW312" s="474"/>
      <c r="ERX312" s="474"/>
      <c r="ERY312" s="474"/>
      <c r="ESL312" s="474"/>
      <c r="ESM312" s="474"/>
      <c r="ESN312" s="474"/>
      <c r="ETA312" s="474"/>
      <c r="ETB312" s="474"/>
      <c r="ETC312" s="474"/>
      <c r="ETP312" s="474"/>
      <c r="ETQ312" s="474"/>
      <c r="ETR312" s="474"/>
      <c r="EUE312" s="474"/>
      <c r="EUF312" s="474"/>
      <c r="EUG312" s="474"/>
      <c r="EUT312" s="474"/>
      <c r="EUU312" s="474"/>
      <c r="EUV312" s="474"/>
      <c r="EVI312" s="474"/>
      <c r="EVJ312" s="474"/>
      <c r="EVK312" s="474"/>
      <c r="EVX312" s="474"/>
      <c r="EVY312" s="474"/>
      <c r="EVZ312" s="474"/>
      <c r="EWM312" s="474"/>
      <c r="EWN312" s="474"/>
      <c r="EWO312" s="474"/>
      <c r="EXB312" s="474"/>
      <c r="EXC312" s="474"/>
      <c r="EXD312" s="474"/>
      <c r="EXQ312" s="474"/>
      <c r="EXR312" s="474"/>
      <c r="EXS312" s="474"/>
      <c r="EYF312" s="474"/>
      <c r="EYG312" s="474"/>
      <c r="EYH312" s="474"/>
      <c r="EYU312" s="474"/>
      <c r="EYV312" s="474"/>
      <c r="EYW312" s="474"/>
      <c r="EZJ312" s="474"/>
      <c r="EZK312" s="474"/>
      <c r="EZL312" s="474"/>
      <c r="EZY312" s="474"/>
      <c r="EZZ312" s="474"/>
      <c r="FAA312" s="474"/>
      <c r="FAN312" s="474"/>
      <c r="FAO312" s="474"/>
      <c r="FAP312" s="474"/>
      <c r="FBC312" s="474"/>
      <c r="FBD312" s="474"/>
      <c r="FBE312" s="474"/>
      <c r="FBR312" s="474"/>
      <c r="FBS312" s="474"/>
      <c r="FBT312" s="474"/>
      <c r="FCG312" s="474"/>
      <c r="FCH312" s="474"/>
      <c r="FCI312" s="474"/>
      <c r="FCV312" s="474"/>
      <c r="FCW312" s="474"/>
      <c r="FCX312" s="474"/>
      <c r="FDK312" s="474"/>
      <c r="FDL312" s="474"/>
      <c r="FDM312" s="474"/>
      <c r="FDZ312" s="474"/>
      <c r="FEA312" s="474"/>
      <c r="FEB312" s="474"/>
      <c r="FEO312" s="474"/>
      <c r="FEP312" s="474"/>
      <c r="FEQ312" s="474"/>
      <c r="FFD312" s="474"/>
      <c r="FFE312" s="474"/>
      <c r="FFF312" s="474"/>
      <c r="FFS312" s="474"/>
      <c r="FFT312" s="474"/>
      <c r="FFU312" s="474"/>
      <c r="FGH312" s="474"/>
      <c r="FGI312" s="474"/>
      <c r="FGJ312" s="474"/>
      <c r="FGW312" s="474"/>
      <c r="FGX312" s="474"/>
      <c r="FGY312" s="474"/>
      <c r="FHL312" s="474"/>
      <c r="FHM312" s="474"/>
      <c r="FHN312" s="474"/>
      <c r="FIA312" s="474"/>
      <c r="FIB312" s="474"/>
      <c r="FIC312" s="474"/>
      <c r="FIP312" s="474"/>
      <c r="FIQ312" s="474"/>
      <c r="FIR312" s="474"/>
      <c r="FJE312" s="474"/>
      <c r="FJF312" s="474"/>
      <c r="FJG312" s="474"/>
      <c r="FJT312" s="474"/>
      <c r="FJU312" s="474"/>
      <c r="FJV312" s="474"/>
      <c r="FKI312" s="474"/>
      <c r="FKJ312" s="474"/>
      <c r="FKK312" s="474"/>
      <c r="FKX312" s="474"/>
      <c r="FKY312" s="474"/>
      <c r="FKZ312" s="474"/>
      <c r="FLM312" s="474"/>
      <c r="FLN312" s="474"/>
      <c r="FLO312" s="474"/>
      <c r="FMB312" s="474"/>
      <c r="FMC312" s="474"/>
      <c r="FMD312" s="474"/>
      <c r="FMQ312" s="474"/>
      <c r="FMR312" s="474"/>
      <c r="FMS312" s="474"/>
      <c r="FNF312" s="474"/>
      <c r="FNG312" s="474"/>
      <c r="FNH312" s="474"/>
      <c r="FNU312" s="474"/>
      <c r="FNV312" s="474"/>
      <c r="FNW312" s="474"/>
      <c r="FOJ312" s="474"/>
      <c r="FOK312" s="474"/>
      <c r="FOL312" s="474"/>
      <c r="FOY312" s="474"/>
      <c r="FOZ312" s="474"/>
      <c r="FPA312" s="474"/>
      <c r="FPN312" s="474"/>
      <c r="FPO312" s="474"/>
      <c r="FPP312" s="474"/>
      <c r="FQC312" s="474"/>
      <c r="FQD312" s="474"/>
      <c r="FQE312" s="474"/>
      <c r="FQR312" s="474"/>
      <c r="FQS312" s="474"/>
      <c r="FQT312" s="474"/>
      <c r="FRG312" s="474"/>
      <c r="FRH312" s="474"/>
      <c r="FRI312" s="474"/>
      <c r="FRV312" s="474"/>
      <c r="FRW312" s="474"/>
      <c r="FRX312" s="474"/>
      <c r="FSK312" s="474"/>
      <c r="FSL312" s="474"/>
      <c r="FSM312" s="474"/>
      <c r="FSZ312" s="474"/>
      <c r="FTA312" s="474"/>
      <c r="FTB312" s="474"/>
      <c r="FTO312" s="474"/>
      <c r="FTP312" s="474"/>
      <c r="FTQ312" s="474"/>
      <c r="FUD312" s="474"/>
      <c r="FUE312" s="474"/>
      <c r="FUF312" s="474"/>
      <c r="FUS312" s="474"/>
      <c r="FUT312" s="474"/>
      <c r="FUU312" s="474"/>
      <c r="FVH312" s="474"/>
      <c r="FVI312" s="474"/>
      <c r="FVJ312" s="474"/>
      <c r="FVW312" s="474"/>
      <c r="FVX312" s="474"/>
      <c r="FVY312" s="474"/>
      <c r="FWL312" s="474"/>
      <c r="FWM312" s="474"/>
      <c r="FWN312" s="474"/>
      <c r="FXA312" s="474"/>
      <c r="FXB312" s="474"/>
      <c r="FXC312" s="474"/>
      <c r="FXP312" s="474"/>
      <c r="FXQ312" s="474"/>
      <c r="FXR312" s="474"/>
      <c r="FYE312" s="474"/>
      <c r="FYF312" s="474"/>
      <c r="FYG312" s="474"/>
      <c r="FYT312" s="474"/>
      <c r="FYU312" s="474"/>
      <c r="FYV312" s="474"/>
      <c r="FZI312" s="474"/>
      <c r="FZJ312" s="474"/>
      <c r="FZK312" s="474"/>
      <c r="FZX312" s="474"/>
      <c r="FZY312" s="474"/>
      <c r="FZZ312" s="474"/>
      <c r="GAM312" s="474"/>
      <c r="GAN312" s="474"/>
      <c r="GAO312" s="474"/>
      <c r="GBB312" s="474"/>
      <c r="GBC312" s="474"/>
      <c r="GBD312" s="474"/>
      <c r="GBQ312" s="474"/>
      <c r="GBR312" s="474"/>
      <c r="GBS312" s="474"/>
      <c r="GCF312" s="474"/>
      <c r="GCG312" s="474"/>
      <c r="GCH312" s="474"/>
      <c r="GCU312" s="474"/>
      <c r="GCV312" s="474"/>
      <c r="GCW312" s="474"/>
      <c r="GDJ312" s="474"/>
      <c r="GDK312" s="474"/>
      <c r="GDL312" s="474"/>
      <c r="GDY312" s="474"/>
      <c r="GDZ312" s="474"/>
      <c r="GEA312" s="474"/>
      <c r="GEN312" s="474"/>
      <c r="GEO312" s="474"/>
      <c r="GEP312" s="474"/>
      <c r="GFC312" s="474"/>
      <c r="GFD312" s="474"/>
      <c r="GFE312" s="474"/>
      <c r="GFR312" s="474"/>
      <c r="GFS312" s="474"/>
      <c r="GFT312" s="474"/>
      <c r="GGG312" s="474"/>
      <c r="GGH312" s="474"/>
      <c r="GGI312" s="474"/>
      <c r="GGV312" s="474"/>
      <c r="GGW312" s="474"/>
      <c r="GGX312" s="474"/>
      <c r="GHK312" s="474"/>
      <c r="GHL312" s="474"/>
      <c r="GHM312" s="474"/>
      <c r="GHZ312" s="474"/>
      <c r="GIA312" s="474"/>
      <c r="GIB312" s="474"/>
      <c r="GIO312" s="474"/>
      <c r="GIP312" s="474"/>
      <c r="GIQ312" s="474"/>
      <c r="GJD312" s="474"/>
      <c r="GJE312" s="474"/>
      <c r="GJF312" s="474"/>
      <c r="GJS312" s="474"/>
      <c r="GJT312" s="474"/>
      <c r="GJU312" s="474"/>
      <c r="GKH312" s="474"/>
      <c r="GKI312" s="474"/>
      <c r="GKJ312" s="474"/>
      <c r="GKW312" s="474"/>
      <c r="GKX312" s="474"/>
      <c r="GKY312" s="474"/>
      <c r="GLL312" s="474"/>
      <c r="GLM312" s="474"/>
      <c r="GLN312" s="474"/>
      <c r="GMA312" s="474"/>
      <c r="GMB312" s="474"/>
      <c r="GMC312" s="474"/>
      <c r="GMP312" s="474"/>
      <c r="GMQ312" s="474"/>
      <c r="GMR312" s="474"/>
      <c r="GNE312" s="474"/>
      <c r="GNF312" s="474"/>
      <c r="GNG312" s="474"/>
      <c r="GNT312" s="474"/>
      <c r="GNU312" s="474"/>
      <c r="GNV312" s="474"/>
      <c r="GOI312" s="474"/>
      <c r="GOJ312" s="474"/>
      <c r="GOK312" s="474"/>
      <c r="GOX312" s="474"/>
      <c r="GOY312" s="474"/>
      <c r="GOZ312" s="474"/>
      <c r="GPM312" s="474"/>
      <c r="GPN312" s="474"/>
      <c r="GPO312" s="474"/>
      <c r="GQB312" s="474"/>
      <c r="GQC312" s="474"/>
      <c r="GQD312" s="474"/>
      <c r="GQQ312" s="474"/>
      <c r="GQR312" s="474"/>
      <c r="GQS312" s="474"/>
      <c r="GRF312" s="474"/>
      <c r="GRG312" s="474"/>
      <c r="GRH312" s="474"/>
      <c r="GRU312" s="474"/>
      <c r="GRV312" s="474"/>
      <c r="GRW312" s="474"/>
      <c r="GSJ312" s="474"/>
      <c r="GSK312" s="474"/>
      <c r="GSL312" s="474"/>
      <c r="GSY312" s="474"/>
      <c r="GSZ312" s="474"/>
      <c r="GTA312" s="474"/>
      <c r="GTN312" s="474"/>
      <c r="GTO312" s="474"/>
      <c r="GTP312" s="474"/>
      <c r="GUC312" s="474"/>
      <c r="GUD312" s="474"/>
      <c r="GUE312" s="474"/>
      <c r="GUR312" s="474"/>
      <c r="GUS312" s="474"/>
      <c r="GUT312" s="474"/>
      <c r="GVG312" s="474"/>
      <c r="GVH312" s="474"/>
      <c r="GVI312" s="474"/>
      <c r="GVV312" s="474"/>
      <c r="GVW312" s="474"/>
      <c r="GVX312" s="474"/>
      <c r="GWK312" s="474"/>
      <c r="GWL312" s="474"/>
      <c r="GWM312" s="474"/>
      <c r="GWZ312" s="474"/>
      <c r="GXA312" s="474"/>
      <c r="GXB312" s="474"/>
      <c r="GXO312" s="474"/>
      <c r="GXP312" s="474"/>
      <c r="GXQ312" s="474"/>
      <c r="GYD312" s="474"/>
      <c r="GYE312" s="474"/>
      <c r="GYF312" s="474"/>
      <c r="GYS312" s="474"/>
      <c r="GYT312" s="474"/>
      <c r="GYU312" s="474"/>
      <c r="GZH312" s="474"/>
      <c r="GZI312" s="474"/>
      <c r="GZJ312" s="474"/>
      <c r="GZW312" s="474"/>
      <c r="GZX312" s="474"/>
      <c r="GZY312" s="474"/>
      <c r="HAL312" s="474"/>
      <c r="HAM312" s="474"/>
      <c r="HAN312" s="474"/>
      <c r="HBA312" s="474"/>
      <c r="HBB312" s="474"/>
      <c r="HBC312" s="474"/>
      <c r="HBP312" s="474"/>
      <c r="HBQ312" s="474"/>
      <c r="HBR312" s="474"/>
      <c r="HCE312" s="474"/>
      <c r="HCF312" s="474"/>
      <c r="HCG312" s="474"/>
      <c r="HCT312" s="474"/>
      <c r="HCU312" s="474"/>
      <c r="HCV312" s="474"/>
      <c r="HDI312" s="474"/>
      <c r="HDJ312" s="474"/>
      <c r="HDK312" s="474"/>
      <c r="HDX312" s="474"/>
      <c r="HDY312" s="474"/>
      <c r="HDZ312" s="474"/>
      <c r="HEM312" s="474"/>
      <c r="HEN312" s="474"/>
      <c r="HEO312" s="474"/>
      <c r="HFB312" s="474"/>
      <c r="HFC312" s="474"/>
      <c r="HFD312" s="474"/>
      <c r="HFQ312" s="474"/>
      <c r="HFR312" s="474"/>
      <c r="HFS312" s="474"/>
      <c r="HGF312" s="474"/>
      <c r="HGG312" s="474"/>
      <c r="HGH312" s="474"/>
      <c r="HGU312" s="474"/>
      <c r="HGV312" s="474"/>
      <c r="HGW312" s="474"/>
      <c r="HHJ312" s="474"/>
      <c r="HHK312" s="474"/>
      <c r="HHL312" s="474"/>
      <c r="HHY312" s="474"/>
      <c r="HHZ312" s="474"/>
      <c r="HIA312" s="474"/>
      <c r="HIN312" s="474"/>
      <c r="HIO312" s="474"/>
      <c r="HIP312" s="474"/>
      <c r="HJC312" s="474"/>
      <c r="HJD312" s="474"/>
      <c r="HJE312" s="474"/>
      <c r="HJR312" s="474"/>
      <c r="HJS312" s="474"/>
      <c r="HJT312" s="474"/>
      <c r="HKG312" s="474"/>
      <c r="HKH312" s="474"/>
      <c r="HKI312" s="474"/>
      <c r="HKV312" s="474"/>
      <c r="HKW312" s="474"/>
      <c r="HKX312" s="474"/>
      <c r="HLK312" s="474"/>
      <c r="HLL312" s="474"/>
      <c r="HLM312" s="474"/>
      <c r="HLZ312" s="474"/>
      <c r="HMA312" s="474"/>
      <c r="HMB312" s="474"/>
      <c r="HMO312" s="474"/>
      <c r="HMP312" s="474"/>
      <c r="HMQ312" s="474"/>
      <c r="HND312" s="474"/>
      <c r="HNE312" s="474"/>
      <c r="HNF312" s="474"/>
      <c r="HNS312" s="474"/>
      <c r="HNT312" s="474"/>
      <c r="HNU312" s="474"/>
      <c r="HOH312" s="474"/>
      <c r="HOI312" s="474"/>
      <c r="HOJ312" s="474"/>
      <c r="HOW312" s="474"/>
      <c r="HOX312" s="474"/>
      <c r="HOY312" s="474"/>
      <c r="HPL312" s="474"/>
      <c r="HPM312" s="474"/>
      <c r="HPN312" s="474"/>
      <c r="HQA312" s="474"/>
      <c r="HQB312" s="474"/>
      <c r="HQC312" s="474"/>
      <c r="HQP312" s="474"/>
      <c r="HQQ312" s="474"/>
      <c r="HQR312" s="474"/>
      <c r="HRE312" s="474"/>
      <c r="HRF312" s="474"/>
      <c r="HRG312" s="474"/>
      <c r="HRT312" s="474"/>
      <c r="HRU312" s="474"/>
      <c r="HRV312" s="474"/>
      <c r="HSI312" s="474"/>
      <c r="HSJ312" s="474"/>
      <c r="HSK312" s="474"/>
      <c r="HSX312" s="474"/>
      <c r="HSY312" s="474"/>
      <c r="HSZ312" s="474"/>
      <c r="HTM312" s="474"/>
      <c r="HTN312" s="474"/>
      <c r="HTO312" s="474"/>
      <c r="HUB312" s="474"/>
      <c r="HUC312" s="474"/>
      <c r="HUD312" s="474"/>
      <c r="HUQ312" s="474"/>
      <c r="HUR312" s="474"/>
      <c r="HUS312" s="474"/>
      <c r="HVF312" s="474"/>
      <c r="HVG312" s="474"/>
      <c r="HVH312" s="474"/>
      <c r="HVU312" s="474"/>
      <c r="HVV312" s="474"/>
      <c r="HVW312" s="474"/>
      <c r="HWJ312" s="474"/>
      <c r="HWK312" s="474"/>
      <c r="HWL312" s="474"/>
      <c r="HWY312" s="474"/>
      <c r="HWZ312" s="474"/>
      <c r="HXA312" s="474"/>
      <c r="HXN312" s="474"/>
      <c r="HXO312" s="474"/>
      <c r="HXP312" s="474"/>
      <c r="HYC312" s="474"/>
      <c r="HYD312" s="474"/>
      <c r="HYE312" s="474"/>
      <c r="HYR312" s="474"/>
      <c r="HYS312" s="474"/>
      <c r="HYT312" s="474"/>
      <c r="HZG312" s="474"/>
      <c r="HZH312" s="474"/>
      <c r="HZI312" s="474"/>
      <c r="HZV312" s="474"/>
      <c r="HZW312" s="474"/>
      <c r="HZX312" s="474"/>
      <c r="IAK312" s="474"/>
      <c r="IAL312" s="474"/>
      <c r="IAM312" s="474"/>
      <c r="IAZ312" s="474"/>
      <c r="IBA312" s="474"/>
      <c r="IBB312" s="474"/>
      <c r="IBO312" s="474"/>
      <c r="IBP312" s="474"/>
      <c r="IBQ312" s="474"/>
      <c r="ICD312" s="474"/>
      <c r="ICE312" s="474"/>
      <c r="ICF312" s="474"/>
      <c r="ICS312" s="474"/>
      <c r="ICT312" s="474"/>
      <c r="ICU312" s="474"/>
      <c r="IDH312" s="474"/>
      <c r="IDI312" s="474"/>
      <c r="IDJ312" s="474"/>
      <c r="IDW312" s="474"/>
      <c r="IDX312" s="474"/>
      <c r="IDY312" s="474"/>
      <c r="IEL312" s="474"/>
      <c r="IEM312" s="474"/>
      <c r="IEN312" s="474"/>
      <c r="IFA312" s="474"/>
      <c r="IFB312" s="474"/>
      <c r="IFC312" s="474"/>
      <c r="IFP312" s="474"/>
      <c r="IFQ312" s="474"/>
      <c r="IFR312" s="474"/>
      <c r="IGE312" s="474"/>
      <c r="IGF312" s="474"/>
      <c r="IGG312" s="474"/>
      <c r="IGT312" s="474"/>
      <c r="IGU312" s="474"/>
      <c r="IGV312" s="474"/>
      <c r="IHI312" s="474"/>
      <c r="IHJ312" s="474"/>
      <c r="IHK312" s="474"/>
      <c r="IHX312" s="474"/>
      <c r="IHY312" s="474"/>
      <c r="IHZ312" s="474"/>
      <c r="IIM312" s="474"/>
      <c r="IIN312" s="474"/>
      <c r="IIO312" s="474"/>
      <c r="IJB312" s="474"/>
      <c r="IJC312" s="474"/>
      <c r="IJD312" s="474"/>
      <c r="IJQ312" s="474"/>
      <c r="IJR312" s="474"/>
      <c r="IJS312" s="474"/>
      <c r="IKF312" s="474"/>
      <c r="IKG312" s="474"/>
      <c r="IKH312" s="474"/>
      <c r="IKU312" s="474"/>
      <c r="IKV312" s="474"/>
      <c r="IKW312" s="474"/>
      <c r="ILJ312" s="474"/>
      <c r="ILK312" s="474"/>
      <c r="ILL312" s="474"/>
      <c r="ILY312" s="474"/>
      <c r="ILZ312" s="474"/>
      <c r="IMA312" s="474"/>
      <c r="IMN312" s="474"/>
      <c r="IMO312" s="474"/>
      <c r="IMP312" s="474"/>
      <c r="INC312" s="474"/>
      <c r="IND312" s="474"/>
      <c r="INE312" s="474"/>
      <c r="INR312" s="474"/>
      <c r="INS312" s="474"/>
      <c r="INT312" s="474"/>
      <c r="IOG312" s="474"/>
      <c r="IOH312" s="474"/>
      <c r="IOI312" s="474"/>
      <c r="IOV312" s="474"/>
      <c r="IOW312" s="474"/>
      <c r="IOX312" s="474"/>
      <c r="IPK312" s="474"/>
      <c r="IPL312" s="474"/>
      <c r="IPM312" s="474"/>
      <c r="IPZ312" s="474"/>
      <c r="IQA312" s="474"/>
      <c r="IQB312" s="474"/>
      <c r="IQO312" s="474"/>
      <c r="IQP312" s="474"/>
      <c r="IQQ312" s="474"/>
      <c r="IRD312" s="474"/>
      <c r="IRE312" s="474"/>
      <c r="IRF312" s="474"/>
      <c r="IRS312" s="474"/>
      <c r="IRT312" s="474"/>
      <c r="IRU312" s="474"/>
      <c r="ISH312" s="474"/>
      <c r="ISI312" s="474"/>
      <c r="ISJ312" s="474"/>
      <c r="ISW312" s="474"/>
      <c r="ISX312" s="474"/>
      <c r="ISY312" s="474"/>
      <c r="ITL312" s="474"/>
      <c r="ITM312" s="474"/>
      <c r="ITN312" s="474"/>
      <c r="IUA312" s="474"/>
      <c r="IUB312" s="474"/>
      <c r="IUC312" s="474"/>
      <c r="IUP312" s="474"/>
      <c r="IUQ312" s="474"/>
      <c r="IUR312" s="474"/>
      <c r="IVE312" s="474"/>
      <c r="IVF312" s="474"/>
      <c r="IVG312" s="474"/>
      <c r="IVT312" s="474"/>
      <c r="IVU312" s="474"/>
      <c r="IVV312" s="474"/>
      <c r="IWI312" s="474"/>
      <c r="IWJ312" s="474"/>
      <c r="IWK312" s="474"/>
      <c r="IWX312" s="474"/>
      <c r="IWY312" s="474"/>
      <c r="IWZ312" s="474"/>
      <c r="IXM312" s="474"/>
      <c r="IXN312" s="474"/>
      <c r="IXO312" s="474"/>
      <c r="IYB312" s="474"/>
      <c r="IYC312" s="474"/>
      <c r="IYD312" s="474"/>
      <c r="IYQ312" s="474"/>
      <c r="IYR312" s="474"/>
      <c r="IYS312" s="474"/>
      <c r="IZF312" s="474"/>
      <c r="IZG312" s="474"/>
      <c r="IZH312" s="474"/>
      <c r="IZU312" s="474"/>
      <c r="IZV312" s="474"/>
      <c r="IZW312" s="474"/>
      <c r="JAJ312" s="474"/>
      <c r="JAK312" s="474"/>
      <c r="JAL312" s="474"/>
      <c r="JAY312" s="474"/>
      <c r="JAZ312" s="474"/>
      <c r="JBA312" s="474"/>
      <c r="JBN312" s="474"/>
      <c r="JBO312" s="474"/>
      <c r="JBP312" s="474"/>
      <c r="JCC312" s="474"/>
      <c r="JCD312" s="474"/>
      <c r="JCE312" s="474"/>
      <c r="JCR312" s="474"/>
      <c r="JCS312" s="474"/>
      <c r="JCT312" s="474"/>
      <c r="JDG312" s="474"/>
      <c r="JDH312" s="474"/>
      <c r="JDI312" s="474"/>
      <c r="JDV312" s="474"/>
      <c r="JDW312" s="474"/>
      <c r="JDX312" s="474"/>
      <c r="JEK312" s="474"/>
      <c r="JEL312" s="474"/>
      <c r="JEM312" s="474"/>
      <c r="JEZ312" s="474"/>
      <c r="JFA312" s="474"/>
      <c r="JFB312" s="474"/>
      <c r="JFO312" s="474"/>
      <c r="JFP312" s="474"/>
      <c r="JFQ312" s="474"/>
      <c r="JGD312" s="474"/>
      <c r="JGE312" s="474"/>
      <c r="JGF312" s="474"/>
      <c r="JGS312" s="474"/>
      <c r="JGT312" s="474"/>
      <c r="JGU312" s="474"/>
      <c r="JHH312" s="474"/>
      <c r="JHI312" s="474"/>
      <c r="JHJ312" s="474"/>
      <c r="JHW312" s="474"/>
      <c r="JHX312" s="474"/>
      <c r="JHY312" s="474"/>
      <c r="JIL312" s="474"/>
      <c r="JIM312" s="474"/>
      <c r="JIN312" s="474"/>
      <c r="JJA312" s="474"/>
      <c r="JJB312" s="474"/>
      <c r="JJC312" s="474"/>
      <c r="JJP312" s="474"/>
      <c r="JJQ312" s="474"/>
      <c r="JJR312" s="474"/>
      <c r="JKE312" s="474"/>
      <c r="JKF312" s="474"/>
      <c r="JKG312" s="474"/>
      <c r="JKT312" s="474"/>
      <c r="JKU312" s="474"/>
      <c r="JKV312" s="474"/>
      <c r="JLI312" s="474"/>
      <c r="JLJ312" s="474"/>
      <c r="JLK312" s="474"/>
      <c r="JLX312" s="474"/>
      <c r="JLY312" s="474"/>
      <c r="JLZ312" s="474"/>
      <c r="JMM312" s="474"/>
      <c r="JMN312" s="474"/>
      <c r="JMO312" s="474"/>
      <c r="JNB312" s="474"/>
      <c r="JNC312" s="474"/>
      <c r="JND312" s="474"/>
      <c r="JNQ312" s="474"/>
      <c r="JNR312" s="474"/>
      <c r="JNS312" s="474"/>
      <c r="JOF312" s="474"/>
      <c r="JOG312" s="474"/>
      <c r="JOH312" s="474"/>
      <c r="JOU312" s="474"/>
      <c r="JOV312" s="474"/>
      <c r="JOW312" s="474"/>
      <c r="JPJ312" s="474"/>
      <c r="JPK312" s="474"/>
      <c r="JPL312" s="474"/>
      <c r="JPY312" s="474"/>
      <c r="JPZ312" s="474"/>
      <c r="JQA312" s="474"/>
      <c r="JQN312" s="474"/>
      <c r="JQO312" s="474"/>
      <c r="JQP312" s="474"/>
      <c r="JRC312" s="474"/>
      <c r="JRD312" s="474"/>
      <c r="JRE312" s="474"/>
      <c r="JRR312" s="474"/>
      <c r="JRS312" s="474"/>
      <c r="JRT312" s="474"/>
      <c r="JSG312" s="474"/>
      <c r="JSH312" s="474"/>
      <c r="JSI312" s="474"/>
      <c r="JSV312" s="474"/>
      <c r="JSW312" s="474"/>
      <c r="JSX312" s="474"/>
      <c r="JTK312" s="474"/>
      <c r="JTL312" s="474"/>
      <c r="JTM312" s="474"/>
      <c r="JTZ312" s="474"/>
      <c r="JUA312" s="474"/>
      <c r="JUB312" s="474"/>
      <c r="JUO312" s="474"/>
      <c r="JUP312" s="474"/>
      <c r="JUQ312" s="474"/>
      <c r="JVD312" s="474"/>
      <c r="JVE312" s="474"/>
      <c r="JVF312" s="474"/>
      <c r="JVS312" s="474"/>
      <c r="JVT312" s="474"/>
      <c r="JVU312" s="474"/>
      <c r="JWH312" s="474"/>
      <c r="JWI312" s="474"/>
      <c r="JWJ312" s="474"/>
      <c r="JWW312" s="474"/>
      <c r="JWX312" s="474"/>
      <c r="JWY312" s="474"/>
      <c r="JXL312" s="474"/>
      <c r="JXM312" s="474"/>
      <c r="JXN312" s="474"/>
      <c r="JYA312" s="474"/>
      <c r="JYB312" s="474"/>
      <c r="JYC312" s="474"/>
      <c r="JYP312" s="474"/>
      <c r="JYQ312" s="474"/>
      <c r="JYR312" s="474"/>
      <c r="JZE312" s="474"/>
      <c r="JZF312" s="474"/>
      <c r="JZG312" s="474"/>
      <c r="JZT312" s="474"/>
      <c r="JZU312" s="474"/>
      <c r="JZV312" s="474"/>
      <c r="KAI312" s="474"/>
      <c r="KAJ312" s="474"/>
      <c r="KAK312" s="474"/>
      <c r="KAX312" s="474"/>
      <c r="KAY312" s="474"/>
      <c r="KAZ312" s="474"/>
      <c r="KBM312" s="474"/>
      <c r="KBN312" s="474"/>
      <c r="KBO312" s="474"/>
      <c r="KCB312" s="474"/>
      <c r="KCC312" s="474"/>
      <c r="KCD312" s="474"/>
      <c r="KCQ312" s="474"/>
      <c r="KCR312" s="474"/>
      <c r="KCS312" s="474"/>
      <c r="KDF312" s="474"/>
      <c r="KDG312" s="474"/>
      <c r="KDH312" s="474"/>
      <c r="KDU312" s="474"/>
      <c r="KDV312" s="474"/>
      <c r="KDW312" s="474"/>
      <c r="KEJ312" s="474"/>
      <c r="KEK312" s="474"/>
      <c r="KEL312" s="474"/>
      <c r="KEY312" s="474"/>
      <c r="KEZ312" s="474"/>
      <c r="KFA312" s="474"/>
      <c r="KFN312" s="474"/>
      <c r="KFO312" s="474"/>
      <c r="KFP312" s="474"/>
      <c r="KGC312" s="474"/>
      <c r="KGD312" s="474"/>
      <c r="KGE312" s="474"/>
      <c r="KGR312" s="474"/>
      <c r="KGS312" s="474"/>
      <c r="KGT312" s="474"/>
      <c r="KHG312" s="474"/>
      <c r="KHH312" s="474"/>
      <c r="KHI312" s="474"/>
      <c r="KHV312" s="474"/>
      <c r="KHW312" s="474"/>
      <c r="KHX312" s="474"/>
      <c r="KIK312" s="474"/>
      <c r="KIL312" s="474"/>
      <c r="KIM312" s="474"/>
      <c r="KIZ312" s="474"/>
      <c r="KJA312" s="474"/>
      <c r="KJB312" s="474"/>
      <c r="KJO312" s="474"/>
      <c r="KJP312" s="474"/>
      <c r="KJQ312" s="474"/>
      <c r="KKD312" s="474"/>
      <c r="KKE312" s="474"/>
      <c r="KKF312" s="474"/>
      <c r="KKS312" s="474"/>
      <c r="KKT312" s="474"/>
      <c r="KKU312" s="474"/>
      <c r="KLH312" s="474"/>
      <c r="KLI312" s="474"/>
      <c r="KLJ312" s="474"/>
      <c r="KLW312" s="474"/>
      <c r="KLX312" s="474"/>
      <c r="KLY312" s="474"/>
      <c r="KML312" s="474"/>
      <c r="KMM312" s="474"/>
      <c r="KMN312" s="474"/>
      <c r="KNA312" s="474"/>
      <c r="KNB312" s="474"/>
      <c r="KNC312" s="474"/>
      <c r="KNP312" s="474"/>
      <c r="KNQ312" s="474"/>
      <c r="KNR312" s="474"/>
      <c r="KOE312" s="474"/>
      <c r="KOF312" s="474"/>
      <c r="KOG312" s="474"/>
      <c r="KOT312" s="474"/>
      <c r="KOU312" s="474"/>
      <c r="KOV312" s="474"/>
      <c r="KPI312" s="474"/>
      <c r="KPJ312" s="474"/>
      <c r="KPK312" s="474"/>
      <c r="KPX312" s="474"/>
      <c r="KPY312" s="474"/>
      <c r="KPZ312" s="474"/>
      <c r="KQM312" s="474"/>
      <c r="KQN312" s="474"/>
      <c r="KQO312" s="474"/>
      <c r="KRB312" s="474"/>
      <c r="KRC312" s="474"/>
      <c r="KRD312" s="474"/>
      <c r="KRQ312" s="474"/>
      <c r="KRR312" s="474"/>
      <c r="KRS312" s="474"/>
      <c r="KSF312" s="474"/>
      <c r="KSG312" s="474"/>
      <c r="KSH312" s="474"/>
      <c r="KSU312" s="474"/>
      <c r="KSV312" s="474"/>
      <c r="KSW312" s="474"/>
      <c r="KTJ312" s="474"/>
      <c r="KTK312" s="474"/>
      <c r="KTL312" s="474"/>
      <c r="KTY312" s="474"/>
      <c r="KTZ312" s="474"/>
      <c r="KUA312" s="474"/>
      <c r="KUN312" s="474"/>
      <c r="KUO312" s="474"/>
      <c r="KUP312" s="474"/>
      <c r="KVC312" s="474"/>
      <c r="KVD312" s="474"/>
      <c r="KVE312" s="474"/>
      <c r="KVR312" s="474"/>
      <c r="KVS312" s="474"/>
      <c r="KVT312" s="474"/>
      <c r="KWG312" s="474"/>
      <c r="KWH312" s="474"/>
      <c r="KWI312" s="474"/>
      <c r="KWV312" s="474"/>
      <c r="KWW312" s="474"/>
      <c r="KWX312" s="474"/>
      <c r="KXK312" s="474"/>
      <c r="KXL312" s="474"/>
      <c r="KXM312" s="474"/>
      <c r="KXZ312" s="474"/>
      <c r="KYA312" s="474"/>
      <c r="KYB312" s="474"/>
      <c r="KYO312" s="474"/>
      <c r="KYP312" s="474"/>
      <c r="KYQ312" s="474"/>
      <c r="KZD312" s="474"/>
      <c r="KZE312" s="474"/>
      <c r="KZF312" s="474"/>
      <c r="KZS312" s="474"/>
      <c r="KZT312" s="474"/>
      <c r="KZU312" s="474"/>
      <c r="LAH312" s="474"/>
      <c r="LAI312" s="474"/>
      <c r="LAJ312" s="474"/>
      <c r="LAW312" s="474"/>
      <c r="LAX312" s="474"/>
      <c r="LAY312" s="474"/>
      <c r="LBL312" s="474"/>
      <c r="LBM312" s="474"/>
      <c r="LBN312" s="474"/>
      <c r="LCA312" s="474"/>
      <c r="LCB312" s="474"/>
      <c r="LCC312" s="474"/>
      <c r="LCP312" s="474"/>
      <c r="LCQ312" s="474"/>
      <c r="LCR312" s="474"/>
      <c r="LDE312" s="474"/>
      <c r="LDF312" s="474"/>
      <c r="LDG312" s="474"/>
      <c r="LDT312" s="474"/>
      <c r="LDU312" s="474"/>
      <c r="LDV312" s="474"/>
      <c r="LEI312" s="474"/>
      <c r="LEJ312" s="474"/>
      <c r="LEK312" s="474"/>
      <c r="LEX312" s="474"/>
      <c r="LEY312" s="474"/>
      <c r="LEZ312" s="474"/>
      <c r="LFM312" s="474"/>
      <c r="LFN312" s="474"/>
      <c r="LFO312" s="474"/>
      <c r="LGB312" s="474"/>
      <c r="LGC312" s="474"/>
      <c r="LGD312" s="474"/>
      <c r="LGQ312" s="474"/>
      <c r="LGR312" s="474"/>
      <c r="LGS312" s="474"/>
      <c r="LHF312" s="474"/>
      <c r="LHG312" s="474"/>
      <c r="LHH312" s="474"/>
      <c r="LHU312" s="474"/>
      <c r="LHV312" s="474"/>
      <c r="LHW312" s="474"/>
      <c r="LIJ312" s="474"/>
      <c r="LIK312" s="474"/>
      <c r="LIL312" s="474"/>
      <c r="LIY312" s="474"/>
      <c r="LIZ312" s="474"/>
      <c r="LJA312" s="474"/>
      <c r="LJN312" s="474"/>
      <c r="LJO312" s="474"/>
      <c r="LJP312" s="474"/>
      <c r="LKC312" s="474"/>
      <c r="LKD312" s="474"/>
      <c r="LKE312" s="474"/>
      <c r="LKR312" s="474"/>
      <c r="LKS312" s="474"/>
      <c r="LKT312" s="474"/>
      <c r="LLG312" s="474"/>
      <c r="LLH312" s="474"/>
      <c r="LLI312" s="474"/>
      <c r="LLV312" s="474"/>
      <c r="LLW312" s="474"/>
      <c r="LLX312" s="474"/>
      <c r="LMK312" s="474"/>
      <c r="LML312" s="474"/>
      <c r="LMM312" s="474"/>
      <c r="LMZ312" s="474"/>
      <c r="LNA312" s="474"/>
      <c r="LNB312" s="474"/>
      <c r="LNO312" s="474"/>
      <c r="LNP312" s="474"/>
      <c r="LNQ312" s="474"/>
      <c r="LOD312" s="474"/>
      <c r="LOE312" s="474"/>
      <c r="LOF312" s="474"/>
      <c r="LOS312" s="474"/>
      <c r="LOT312" s="474"/>
      <c r="LOU312" s="474"/>
      <c r="LPH312" s="474"/>
      <c r="LPI312" s="474"/>
      <c r="LPJ312" s="474"/>
      <c r="LPW312" s="474"/>
      <c r="LPX312" s="474"/>
      <c r="LPY312" s="474"/>
      <c r="LQL312" s="474"/>
      <c r="LQM312" s="474"/>
      <c r="LQN312" s="474"/>
      <c r="LRA312" s="474"/>
      <c r="LRB312" s="474"/>
      <c r="LRC312" s="474"/>
      <c r="LRP312" s="474"/>
      <c r="LRQ312" s="474"/>
      <c r="LRR312" s="474"/>
      <c r="LSE312" s="474"/>
      <c r="LSF312" s="474"/>
      <c r="LSG312" s="474"/>
      <c r="LST312" s="474"/>
      <c r="LSU312" s="474"/>
      <c r="LSV312" s="474"/>
      <c r="LTI312" s="474"/>
      <c r="LTJ312" s="474"/>
      <c r="LTK312" s="474"/>
      <c r="LTX312" s="474"/>
      <c r="LTY312" s="474"/>
      <c r="LTZ312" s="474"/>
      <c r="LUM312" s="474"/>
      <c r="LUN312" s="474"/>
      <c r="LUO312" s="474"/>
      <c r="LVB312" s="474"/>
      <c r="LVC312" s="474"/>
      <c r="LVD312" s="474"/>
      <c r="LVQ312" s="474"/>
      <c r="LVR312" s="474"/>
      <c r="LVS312" s="474"/>
      <c r="LWF312" s="474"/>
      <c r="LWG312" s="474"/>
      <c r="LWH312" s="474"/>
      <c r="LWU312" s="474"/>
      <c r="LWV312" s="474"/>
      <c r="LWW312" s="474"/>
      <c r="LXJ312" s="474"/>
      <c r="LXK312" s="474"/>
      <c r="LXL312" s="474"/>
      <c r="LXY312" s="474"/>
      <c r="LXZ312" s="474"/>
      <c r="LYA312" s="474"/>
      <c r="LYN312" s="474"/>
      <c r="LYO312" s="474"/>
      <c r="LYP312" s="474"/>
      <c r="LZC312" s="474"/>
      <c r="LZD312" s="474"/>
      <c r="LZE312" s="474"/>
      <c r="LZR312" s="474"/>
      <c r="LZS312" s="474"/>
      <c r="LZT312" s="474"/>
      <c r="MAG312" s="474"/>
      <c r="MAH312" s="474"/>
      <c r="MAI312" s="474"/>
      <c r="MAV312" s="474"/>
      <c r="MAW312" s="474"/>
      <c r="MAX312" s="474"/>
      <c r="MBK312" s="474"/>
      <c r="MBL312" s="474"/>
      <c r="MBM312" s="474"/>
      <c r="MBZ312" s="474"/>
      <c r="MCA312" s="474"/>
      <c r="MCB312" s="474"/>
      <c r="MCO312" s="474"/>
      <c r="MCP312" s="474"/>
      <c r="MCQ312" s="474"/>
      <c r="MDD312" s="474"/>
      <c r="MDE312" s="474"/>
      <c r="MDF312" s="474"/>
      <c r="MDS312" s="474"/>
      <c r="MDT312" s="474"/>
      <c r="MDU312" s="474"/>
      <c r="MEH312" s="474"/>
      <c r="MEI312" s="474"/>
      <c r="MEJ312" s="474"/>
      <c r="MEW312" s="474"/>
      <c r="MEX312" s="474"/>
      <c r="MEY312" s="474"/>
      <c r="MFL312" s="474"/>
      <c r="MFM312" s="474"/>
      <c r="MFN312" s="474"/>
      <c r="MGA312" s="474"/>
      <c r="MGB312" s="474"/>
      <c r="MGC312" s="474"/>
      <c r="MGP312" s="474"/>
      <c r="MGQ312" s="474"/>
      <c r="MGR312" s="474"/>
      <c r="MHE312" s="474"/>
      <c r="MHF312" s="474"/>
      <c r="MHG312" s="474"/>
      <c r="MHT312" s="474"/>
      <c r="MHU312" s="474"/>
      <c r="MHV312" s="474"/>
      <c r="MII312" s="474"/>
      <c r="MIJ312" s="474"/>
      <c r="MIK312" s="474"/>
      <c r="MIX312" s="474"/>
      <c r="MIY312" s="474"/>
      <c r="MIZ312" s="474"/>
      <c r="MJM312" s="474"/>
      <c r="MJN312" s="474"/>
      <c r="MJO312" s="474"/>
      <c r="MKB312" s="474"/>
      <c r="MKC312" s="474"/>
      <c r="MKD312" s="474"/>
      <c r="MKQ312" s="474"/>
      <c r="MKR312" s="474"/>
      <c r="MKS312" s="474"/>
      <c r="MLF312" s="474"/>
      <c r="MLG312" s="474"/>
      <c r="MLH312" s="474"/>
      <c r="MLU312" s="474"/>
      <c r="MLV312" s="474"/>
      <c r="MLW312" s="474"/>
      <c r="MMJ312" s="474"/>
      <c r="MMK312" s="474"/>
      <c r="MML312" s="474"/>
      <c r="MMY312" s="474"/>
      <c r="MMZ312" s="474"/>
      <c r="MNA312" s="474"/>
      <c r="MNN312" s="474"/>
      <c r="MNO312" s="474"/>
      <c r="MNP312" s="474"/>
      <c r="MOC312" s="474"/>
      <c r="MOD312" s="474"/>
      <c r="MOE312" s="474"/>
      <c r="MOR312" s="474"/>
      <c r="MOS312" s="474"/>
      <c r="MOT312" s="474"/>
      <c r="MPG312" s="474"/>
      <c r="MPH312" s="474"/>
      <c r="MPI312" s="474"/>
      <c r="MPV312" s="474"/>
      <c r="MPW312" s="474"/>
      <c r="MPX312" s="474"/>
      <c r="MQK312" s="474"/>
      <c r="MQL312" s="474"/>
      <c r="MQM312" s="474"/>
      <c r="MQZ312" s="474"/>
      <c r="MRA312" s="474"/>
      <c r="MRB312" s="474"/>
      <c r="MRO312" s="474"/>
      <c r="MRP312" s="474"/>
      <c r="MRQ312" s="474"/>
      <c r="MSD312" s="474"/>
      <c r="MSE312" s="474"/>
      <c r="MSF312" s="474"/>
      <c r="MSS312" s="474"/>
      <c r="MST312" s="474"/>
      <c r="MSU312" s="474"/>
      <c r="MTH312" s="474"/>
      <c r="MTI312" s="474"/>
      <c r="MTJ312" s="474"/>
      <c r="MTW312" s="474"/>
      <c r="MTX312" s="474"/>
      <c r="MTY312" s="474"/>
      <c r="MUL312" s="474"/>
      <c r="MUM312" s="474"/>
      <c r="MUN312" s="474"/>
      <c r="MVA312" s="474"/>
      <c r="MVB312" s="474"/>
      <c r="MVC312" s="474"/>
      <c r="MVP312" s="474"/>
      <c r="MVQ312" s="474"/>
      <c r="MVR312" s="474"/>
      <c r="MWE312" s="474"/>
      <c r="MWF312" s="474"/>
      <c r="MWG312" s="474"/>
      <c r="MWT312" s="474"/>
      <c r="MWU312" s="474"/>
      <c r="MWV312" s="474"/>
      <c r="MXI312" s="474"/>
      <c r="MXJ312" s="474"/>
      <c r="MXK312" s="474"/>
      <c r="MXX312" s="474"/>
      <c r="MXY312" s="474"/>
      <c r="MXZ312" s="474"/>
      <c r="MYM312" s="474"/>
      <c r="MYN312" s="474"/>
      <c r="MYO312" s="474"/>
      <c r="MZB312" s="474"/>
      <c r="MZC312" s="474"/>
      <c r="MZD312" s="474"/>
      <c r="MZQ312" s="474"/>
      <c r="MZR312" s="474"/>
      <c r="MZS312" s="474"/>
      <c r="NAF312" s="474"/>
      <c r="NAG312" s="474"/>
      <c r="NAH312" s="474"/>
      <c r="NAU312" s="474"/>
      <c r="NAV312" s="474"/>
      <c r="NAW312" s="474"/>
      <c r="NBJ312" s="474"/>
      <c r="NBK312" s="474"/>
      <c r="NBL312" s="474"/>
      <c r="NBY312" s="474"/>
      <c r="NBZ312" s="474"/>
      <c r="NCA312" s="474"/>
      <c r="NCN312" s="474"/>
      <c r="NCO312" s="474"/>
      <c r="NCP312" s="474"/>
      <c r="NDC312" s="474"/>
      <c r="NDD312" s="474"/>
      <c r="NDE312" s="474"/>
      <c r="NDR312" s="474"/>
      <c r="NDS312" s="474"/>
      <c r="NDT312" s="474"/>
      <c r="NEG312" s="474"/>
      <c r="NEH312" s="474"/>
      <c r="NEI312" s="474"/>
      <c r="NEV312" s="474"/>
      <c r="NEW312" s="474"/>
      <c r="NEX312" s="474"/>
      <c r="NFK312" s="474"/>
      <c r="NFL312" s="474"/>
      <c r="NFM312" s="474"/>
      <c r="NFZ312" s="474"/>
      <c r="NGA312" s="474"/>
      <c r="NGB312" s="474"/>
      <c r="NGO312" s="474"/>
      <c r="NGP312" s="474"/>
      <c r="NGQ312" s="474"/>
      <c r="NHD312" s="474"/>
      <c r="NHE312" s="474"/>
      <c r="NHF312" s="474"/>
      <c r="NHS312" s="474"/>
      <c r="NHT312" s="474"/>
      <c r="NHU312" s="474"/>
      <c r="NIH312" s="474"/>
      <c r="NII312" s="474"/>
      <c r="NIJ312" s="474"/>
      <c r="NIW312" s="474"/>
      <c r="NIX312" s="474"/>
      <c r="NIY312" s="474"/>
      <c r="NJL312" s="474"/>
      <c r="NJM312" s="474"/>
      <c r="NJN312" s="474"/>
      <c r="NKA312" s="474"/>
      <c r="NKB312" s="474"/>
      <c r="NKC312" s="474"/>
      <c r="NKP312" s="474"/>
      <c r="NKQ312" s="474"/>
      <c r="NKR312" s="474"/>
      <c r="NLE312" s="474"/>
      <c r="NLF312" s="474"/>
      <c r="NLG312" s="474"/>
      <c r="NLT312" s="474"/>
      <c r="NLU312" s="474"/>
      <c r="NLV312" s="474"/>
      <c r="NMI312" s="474"/>
      <c r="NMJ312" s="474"/>
      <c r="NMK312" s="474"/>
      <c r="NMX312" s="474"/>
      <c r="NMY312" s="474"/>
      <c r="NMZ312" s="474"/>
      <c r="NNM312" s="474"/>
      <c r="NNN312" s="474"/>
      <c r="NNO312" s="474"/>
      <c r="NOB312" s="474"/>
      <c r="NOC312" s="474"/>
      <c r="NOD312" s="474"/>
      <c r="NOQ312" s="474"/>
      <c r="NOR312" s="474"/>
      <c r="NOS312" s="474"/>
      <c r="NPF312" s="474"/>
      <c r="NPG312" s="474"/>
      <c r="NPH312" s="474"/>
      <c r="NPU312" s="474"/>
      <c r="NPV312" s="474"/>
      <c r="NPW312" s="474"/>
      <c r="NQJ312" s="474"/>
      <c r="NQK312" s="474"/>
      <c r="NQL312" s="474"/>
      <c r="NQY312" s="474"/>
      <c r="NQZ312" s="474"/>
      <c r="NRA312" s="474"/>
      <c r="NRN312" s="474"/>
      <c r="NRO312" s="474"/>
      <c r="NRP312" s="474"/>
      <c r="NSC312" s="474"/>
      <c r="NSD312" s="474"/>
      <c r="NSE312" s="474"/>
      <c r="NSR312" s="474"/>
      <c r="NSS312" s="474"/>
      <c r="NST312" s="474"/>
      <c r="NTG312" s="474"/>
      <c r="NTH312" s="474"/>
      <c r="NTI312" s="474"/>
      <c r="NTV312" s="474"/>
      <c r="NTW312" s="474"/>
      <c r="NTX312" s="474"/>
      <c r="NUK312" s="474"/>
      <c r="NUL312" s="474"/>
      <c r="NUM312" s="474"/>
      <c r="NUZ312" s="474"/>
      <c r="NVA312" s="474"/>
      <c r="NVB312" s="474"/>
      <c r="NVO312" s="474"/>
      <c r="NVP312" s="474"/>
      <c r="NVQ312" s="474"/>
      <c r="NWD312" s="474"/>
      <c r="NWE312" s="474"/>
      <c r="NWF312" s="474"/>
      <c r="NWS312" s="474"/>
      <c r="NWT312" s="474"/>
      <c r="NWU312" s="474"/>
      <c r="NXH312" s="474"/>
      <c r="NXI312" s="474"/>
      <c r="NXJ312" s="474"/>
      <c r="NXW312" s="474"/>
      <c r="NXX312" s="474"/>
      <c r="NXY312" s="474"/>
      <c r="NYL312" s="474"/>
      <c r="NYM312" s="474"/>
      <c r="NYN312" s="474"/>
      <c r="NZA312" s="474"/>
      <c r="NZB312" s="474"/>
      <c r="NZC312" s="474"/>
      <c r="NZP312" s="474"/>
      <c r="NZQ312" s="474"/>
      <c r="NZR312" s="474"/>
      <c r="OAE312" s="474"/>
      <c r="OAF312" s="474"/>
      <c r="OAG312" s="474"/>
      <c r="OAT312" s="474"/>
      <c r="OAU312" s="474"/>
      <c r="OAV312" s="474"/>
      <c r="OBI312" s="474"/>
      <c r="OBJ312" s="474"/>
      <c r="OBK312" s="474"/>
      <c r="OBX312" s="474"/>
      <c r="OBY312" s="474"/>
      <c r="OBZ312" s="474"/>
      <c r="OCM312" s="474"/>
      <c r="OCN312" s="474"/>
      <c r="OCO312" s="474"/>
      <c r="ODB312" s="474"/>
      <c r="ODC312" s="474"/>
      <c r="ODD312" s="474"/>
      <c r="ODQ312" s="474"/>
      <c r="ODR312" s="474"/>
      <c r="ODS312" s="474"/>
      <c r="OEF312" s="474"/>
      <c r="OEG312" s="474"/>
      <c r="OEH312" s="474"/>
      <c r="OEU312" s="474"/>
      <c r="OEV312" s="474"/>
      <c r="OEW312" s="474"/>
      <c r="OFJ312" s="474"/>
      <c r="OFK312" s="474"/>
      <c r="OFL312" s="474"/>
      <c r="OFY312" s="474"/>
      <c r="OFZ312" s="474"/>
      <c r="OGA312" s="474"/>
      <c r="OGN312" s="474"/>
      <c r="OGO312" s="474"/>
      <c r="OGP312" s="474"/>
      <c r="OHC312" s="474"/>
      <c r="OHD312" s="474"/>
      <c r="OHE312" s="474"/>
      <c r="OHR312" s="474"/>
      <c r="OHS312" s="474"/>
      <c r="OHT312" s="474"/>
      <c r="OIG312" s="474"/>
      <c r="OIH312" s="474"/>
      <c r="OII312" s="474"/>
      <c r="OIV312" s="474"/>
      <c r="OIW312" s="474"/>
      <c r="OIX312" s="474"/>
      <c r="OJK312" s="474"/>
      <c r="OJL312" s="474"/>
      <c r="OJM312" s="474"/>
      <c r="OJZ312" s="474"/>
      <c r="OKA312" s="474"/>
      <c r="OKB312" s="474"/>
      <c r="OKO312" s="474"/>
      <c r="OKP312" s="474"/>
      <c r="OKQ312" s="474"/>
      <c r="OLD312" s="474"/>
      <c r="OLE312" s="474"/>
      <c r="OLF312" s="474"/>
      <c r="OLS312" s="474"/>
      <c r="OLT312" s="474"/>
      <c r="OLU312" s="474"/>
      <c r="OMH312" s="474"/>
      <c r="OMI312" s="474"/>
      <c r="OMJ312" s="474"/>
      <c r="OMW312" s="474"/>
      <c r="OMX312" s="474"/>
      <c r="OMY312" s="474"/>
      <c r="ONL312" s="474"/>
      <c r="ONM312" s="474"/>
      <c r="ONN312" s="474"/>
      <c r="OOA312" s="474"/>
      <c r="OOB312" s="474"/>
      <c r="OOC312" s="474"/>
      <c r="OOP312" s="474"/>
      <c r="OOQ312" s="474"/>
      <c r="OOR312" s="474"/>
      <c r="OPE312" s="474"/>
      <c r="OPF312" s="474"/>
      <c r="OPG312" s="474"/>
      <c r="OPT312" s="474"/>
      <c r="OPU312" s="474"/>
      <c r="OPV312" s="474"/>
      <c r="OQI312" s="474"/>
      <c r="OQJ312" s="474"/>
      <c r="OQK312" s="474"/>
      <c r="OQX312" s="474"/>
      <c r="OQY312" s="474"/>
      <c r="OQZ312" s="474"/>
      <c r="ORM312" s="474"/>
      <c r="ORN312" s="474"/>
      <c r="ORO312" s="474"/>
      <c r="OSB312" s="474"/>
      <c r="OSC312" s="474"/>
      <c r="OSD312" s="474"/>
      <c r="OSQ312" s="474"/>
      <c r="OSR312" s="474"/>
      <c r="OSS312" s="474"/>
      <c r="OTF312" s="474"/>
      <c r="OTG312" s="474"/>
      <c r="OTH312" s="474"/>
      <c r="OTU312" s="474"/>
      <c r="OTV312" s="474"/>
      <c r="OTW312" s="474"/>
      <c r="OUJ312" s="474"/>
      <c r="OUK312" s="474"/>
      <c r="OUL312" s="474"/>
      <c r="OUY312" s="474"/>
      <c r="OUZ312" s="474"/>
      <c r="OVA312" s="474"/>
      <c r="OVN312" s="474"/>
      <c r="OVO312" s="474"/>
      <c r="OVP312" s="474"/>
      <c r="OWC312" s="474"/>
      <c r="OWD312" s="474"/>
      <c r="OWE312" s="474"/>
      <c r="OWR312" s="474"/>
      <c r="OWS312" s="474"/>
      <c r="OWT312" s="474"/>
      <c r="OXG312" s="474"/>
      <c r="OXH312" s="474"/>
      <c r="OXI312" s="474"/>
      <c r="OXV312" s="474"/>
      <c r="OXW312" s="474"/>
      <c r="OXX312" s="474"/>
      <c r="OYK312" s="474"/>
      <c r="OYL312" s="474"/>
      <c r="OYM312" s="474"/>
      <c r="OYZ312" s="474"/>
      <c r="OZA312" s="474"/>
      <c r="OZB312" s="474"/>
      <c r="OZO312" s="474"/>
      <c r="OZP312" s="474"/>
      <c r="OZQ312" s="474"/>
      <c r="PAD312" s="474"/>
      <c r="PAE312" s="474"/>
      <c r="PAF312" s="474"/>
      <c r="PAS312" s="474"/>
      <c r="PAT312" s="474"/>
      <c r="PAU312" s="474"/>
      <c r="PBH312" s="474"/>
      <c r="PBI312" s="474"/>
      <c r="PBJ312" s="474"/>
      <c r="PBW312" s="474"/>
      <c r="PBX312" s="474"/>
      <c r="PBY312" s="474"/>
      <c r="PCL312" s="474"/>
      <c r="PCM312" s="474"/>
      <c r="PCN312" s="474"/>
      <c r="PDA312" s="474"/>
      <c r="PDB312" s="474"/>
      <c r="PDC312" s="474"/>
      <c r="PDP312" s="474"/>
      <c r="PDQ312" s="474"/>
      <c r="PDR312" s="474"/>
      <c r="PEE312" s="474"/>
      <c r="PEF312" s="474"/>
      <c r="PEG312" s="474"/>
      <c r="PET312" s="474"/>
      <c r="PEU312" s="474"/>
      <c r="PEV312" s="474"/>
      <c r="PFI312" s="474"/>
      <c r="PFJ312" s="474"/>
      <c r="PFK312" s="474"/>
      <c r="PFX312" s="474"/>
      <c r="PFY312" s="474"/>
      <c r="PFZ312" s="474"/>
      <c r="PGM312" s="474"/>
      <c r="PGN312" s="474"/>
      <c r="PGO312" s="474"/>
      <c r="PHB312" s="474"/>
      <c r="PHC312" s="474"/>
      <c r="PHD312" s="474"/>
      <c r="PHQ312" s="474"/>
      <c r="PHR312" s="474"/>
      <c r="PHS312" s="474"/>
      <c r="PIF312" s="474"/>
      <c r="PIG312" s="474"/>
      <c r="PIH312" s="474"/>
      <c r="PIU312" s="474"/>
      <c r="PIV312" s="474"/>
      <c r="PIW312" s="474"/>
      <c r="PJJ312" s="474"/>
      <c r="PJK312" s="474"/>
      <c r="PJL312" s="474"/>
      <c r="PJY312" s="474"/>
      <c r="PJZ312" s="474"/>
      <c r="PKA312" s="474"/>
      <c r="PKN312" s="474"/>
      <c r="PKO312" s="474"/>
      <c r="PKP312" s="474"/>
      <c r="PLC312" s="474"/>
      <c r="PLD312" s="474"/>
      <c r="PLE312" s="474"/>
      <c r="PLR312" s="474"/>
      <c r="PLS312" s="474"/>
      <c r="PLT312" s="474"/>
      <c r="PMG312" s="474"/>
      <c r="PMH312" s="474"/>
      <c r="PMI312" s="474"/>
      <c r="PMV312" s="474"/>
      <c r="PMW312" s="474"/>
      <c r="PMX312" s="474"/>
      <c r="PNK312" s="474"/>
      <c r="PNL312" s="474"/>
      <c r="PNM312" s="474"/>
      <c r="PNZ312" s="474"/>
      <c r="POA312" s="474"/>
      <c r="POB312" s="474"/>
      <c r="POO312" s="474"/>
      <c r="POP312" s="474"/>
      <c r="POQ312" s="474"/>
      <c r="PPD312" s="474"/>
      <c r="PPE312" s="474"/>
      <c r="PPF312" s="474"/>
      <c r="PPS312" s="474"/>
      <c r="PPT312" s="474"/>
      <c r="PPU312" s="474"/>
      <c r="PQH312" s="474"/>
      <c r="PQI312" s="474"/>
      <c r="PQJ312" s="474"/>
      <c r="PQW312" s="474"/>
      <c r="PQX312" s="474"/>
      <c r="PQY312" s="474"/>
      <c r="PRL312" s="474"/>
      <c r="PRM312" s="474"/>
      <c r="PRN312" s="474"/>
      <c r="PSA312" s="474"/>
      <c r="PSB312" s="474"/>
      <c r="PSC312" s="474"/>
      <c r="PSP312" s="474"/>
      <c r="PSQ312" s="474"/>
      <c r="PSR312" s="474"/>
      <c r="PTE312" s="474"/>
      <c r="PTF312" s="474"/>
      <c r="PTG312" s="474"/>
      <c r="PTT312" s="474"/>
      <c r="PTU312" s="474"/>
      <c r="PTV312" s="474"/>
      <c r="PUI312" s="474"/>
      <c r="PUJ312" s="474"/>
      <c r="PUK312" s="474"/>
      <c r="PUX312" s="474"/>
      <c r="PUY312" s="474"/>
      <c r="PUZ312" s="474"/>
      <c r="PVM312" s="474"/>
      <c r="PVN312" s="474"/>
      <c r="PVO312" s="474"/>
      <c r="PWB312" s="474"/>
      <c r="PWC312" s="474"/>
      <c r="PWD312" s="474"/>
      <c r="PWQ312" s="474"/>
      <c r="PWR312" s="474"/>
      <c r="PWS312" s="474"/>
      <c r="PXF312" s="474"/>
      <c r="PXG312" s="474"/>
      <c r="PXH312" s="474"/>
      <c r="PXU312" s="474"/>
      <c r="PXV312" s="474"/>
      <c r="PXW312" s="474"/>
      <c r="PYJ312" s="474"/>
      <c r="PYK312" s="474"/>
      <c r="PYL312" s="474"/>
      <c r="PYY312" s="474"/>
      <c r="PYZ312" s="474"/>
      <c r="PZA312" s="474"/>
      <c r="PZN312" s="474"/>
      <c r="PZO312" s="474"/>
      <c r="PZP312" s="474"/>
      <c r="QAC312" s="474"/>
      <c r="QAD312" s="474"/>
      <c r="QAE312" s="474"/>
      <c r="QAR312" s="474"/>
      <c r="QAS312" s="474"/>
      <c r="QAT312" s="474"/>
      <c r="QBG312" s="474"/>
      <c r="QBH312" s="474"/>
      <c r="QBI312" s="474"/>
      <c r="QBV312" s="474"/>
      <c r="QBW312" s="474"/>
      <c r="QBX312" s="474"/>
      <c r="QCK312" s="474"/>
      <c r="QCL312" s="474"/>
      <c r="QCM312" s="474"/>
      <c r="QCZ312" s="474"/>
      <c r="QDA312" s="474"/>
      <c r="QDB312" s="474"/>
      <c r="QDO312" s="474"/>
      <c r="QDP312" s="474"/>
      <c r="QDQ312" s="474"/>
      <c r="QED312" s="474"/>
      <c r="QEE312" s="474"/>
      <c r="QEF312" s="474"/>
      <c r="QES312" s="474"/>
      <c r="QET312" s="474"/>
      <c r="QEU312" s="474"/>
      <c r="QFH312" s="474"/>
      <c r="QFI312" s="474"/>
      <c r="QFJ312" s="474"/>
      <c r="QFW312" s="474"/>
      <c r="QFX312" s="474"/>
      <c r="QFY312" s="474"/>
      <c r="QGL312" s="474"/>
      <c r="QGM312" s="474"/>
      <c r="QGN312" s="474"/>
      <c r="QHA312" s="474"/>
      <c r="QHB312" s="474"/>
      <c r="QHC312" s="474"/>
      <c r="QHP312" s="474"/>
      <c r="QHQ312" s="474"/>
      <c r="QHR312" s="474"/>
      <c r="QIE312" s="474"/>
      <c r="QIF312" s="474"/>
      <c r="QIG312" s="474"/>
      <c r="QIT312" s="474"/>
      <c r="QIU312" s="474"/>
      <c r="QIV312" s="474"/>
      <c r="QJI312" s="474"/>
      <c r="QJJ312" s="474"/>
      <c r="QJK312" s="474"/>
      <c r="QJX312" s="474"/>
      <c r="QJY312" s="474"/>
      <c r="QJZ312" s="474"/>
      <c r="QKM312" s="474"/>
      <c r="QKN312" s="474"/>
      <c r="QKO312" s="474"/>
      <c r="QLB312" s="474"/>
      <c r="QLC312" s="474"/>
      <c r="QLD312" s="474"/>
      <c r="QLQ312" s="474"/>
      <c r="QLR312" s="474"/>
      <c r="QLS312" s="474"/>
      <c r="QMF312" s="474"/>
      <c r="QMG312" s="474"/>
      <c r="QMH312" s="474"/>
      <c r="QMU312" s="474"/>
      <c r="QMV312" s="474"/>
      <c r="QMW312" s="474"/>
      <c r="QNJ312" s="474"/>
      <c r="QNK312" s="474"/>
      <c r="QNL312" s="474"/>
      <c r="QNY312" s="474"/>
      <c r="QNZ312" s="474"/>
      <c r="QOA312" s="474"/>
      <c r="QON312" s="474"/>
      <c r="QOO312" s="474"/>
      <c r="QOP312" s="474"/>
      <c r="QPC312" s="474"/>
      <c r="QPD312" s="474"/>
      <c r="QPE312" s="474"/>
      <c r="QPR312" s="474"/>
      <c r="QPS312" s="474"/>
      <c r="QPT312" s="474"/>
      <c r="QQG312" s="474"/>
      <c r="QQH312" s="474"/>
      <c r="QQI312" s="474"/>
      <c r="QQV312" s="474"/>
      <c r="QQW312" s="474"/>
      <c r="QQX312" s="474"/>
      <c r="QRK312" s="474"/>
      <c r="QRL312" s="474"/>
      <c r="QRM312" s="474"/>
      <c r="QRZ312" s="474"/>
      <c r="QSA312" s="474"/>
      <c r="QSB312" s="474"/>
      <c r="QSO312" s="474"/>
      <c r="QSP312" s="474"/>
      <c r="QSQ312" s="474"/>
      <c r="QTD312" s="474"/>
      <c r="QTE312" s="474"/>
      <c r="QTF312" s="474"/>
      <c r="QTS312" s="474"/>
      <c r="QTT312" s="474"/>
      <c r="QTU312" s="474"/>
      <c r="QUH312" s="474"/>
      <c r="QUI312" s="474"/>
      <c r="QUJ312" s="474"/>
      <c r="QUW312" s="474"/>
      <c r="QUX312" s="474"/>
      <c r="QUY312" s="474"/>
      <c r="QVL312" s="474"/>
      <c r="QVM312" s="474"/>
      <c r="QVN312" s="474"/>
      <c r="QWA312" s="474"/>
      <c r="QWB312" s="474"/>
      <c r="QWC312" s="474"/>
      <c r="QWP312" s="474"/>
      <c r="QWQ312" s="474"/>
      <c r="QWR312" s="474"/>
      <c r="QXE312" s="474"/>
      <c r="QXF312" s="474"/>
      <c r="QXG312" s="474"/>
      <c r="QXT312" s="474"/>
      <c r="QXU312" s="474"/>
      <c r="QXV312" s="474"/>
      <c r="QYI312" s="474"/>
      <c r="QYJ312" s="474"/>
      <c r="QYK312" s="474"/>
      <c r="QYX312" s="474"/>
      <c r="QYY312" s="474"/>
      <c r="QYZ312" s="474"/>
      <c r="QZM312" s="474"/>
      <c r="QZN312" s="474"/>
      <c r="QZO312" s="474"/>
      <c r="RAB312" s="474"/>
      <c r="RAC312" s="474"/>
      <c r="RAD312" s="474"/>
      <c r="RAQ312" s="474"/>
      <c r="RAR312" s="474"/>
      <c r="RAS312" s="474"/>
      <c r="RBF312" s="474"/>
      <c r="RBG312" s="474"/>
      <c r="RBH312" s="474"/>
      <c r="RBU312" s="474"/>
      <c r="RBV312" s="474"/>
      <c r="RBW312" s="474"/>
      <c r="RCJ312" s="474"/>
      <c r="RCK312" s="474"/>
      <c r="RCL312" s="474"/>
      <c r="RCY312" s="474"/>
      <c r="RCZ312" s="474"/>
      <c r="RDA312" s="474"/>
      <c r="RDN312" s="474"/>
      <c r="RDO312" s="474"/>
      <c r="RDP312" s="474"/>
      <c r="REC312" s="474"/>
      <c r="RED312" s="474"/>
      <c r="REE312" s="474"/>
      <c r="RER312" s="474"/>
      <c r="RES312" s="474"/>
      <c r="RET312" s="474"/>
      <c r="RFG312" s="474"/>
      <c r="RFH312" s="474"/>
      <c r="RFI312" s="474"/>
      <c r="RFV312" s="474"/>
      <c r="RFW312" s="474"/>
      <c r="RFX312" s="474"/>
      <c r="RGK312" s="474"/>
      <c r="RGL312" s="474"/>
      <c r="RGM312" s="474"/>
      <c r="RGZ312" s="474"/>
      <c r="RHA312" s="474"/>
      <c r="RHB312" s="474"/>
      <c r="RHO312" s="474"/>
      <c r="RHP312" s="474"/>
      <c r="RHQ312" s="474"/>
      <c r="RID312" s="474"/>
      <c r="RIE312" s="474"/>
      <c r="RIF312" s="474"/>
      <c r="RIS312" s="474"/>
      <c r="RIT312" s="474"/>
      <c r="RIU312" s="474"/>
      <c r="RJH312" s="474"/>
      <c r="RJI312" s="474"/>
      <c r="RJJ312" s="474"/>
      <c r="RJW312" s="474"/>
      <c r="RJX312" s="474"/>
      <c r="RJY312" s="474"/>
      <c r="RKL312" s="474"/>
      <c r="RKM312" s="474"/>
      <c r="RKN312" s="474"/>
      <c r="RLA312" s="474"/>
      <c r="RLB312" s="474"/>
      <c r="RLC312" s="474"/>
      <c r="RLP312" s="474"/>
      <c r="RLQ312" s="474"/>
      <c r="RLR312" s="474"/>
      <c r="RME312" s="474"/>
      <c r="RMF312" s="474"/>
      <c r="RMG312" s="474"/>
      <c r="RMT312" s="474"/>
      <c r="RMU312" s="474"/>
      <c r="RMV312" s="474"/>
      <c r="RNI312" s="474"/>
      <c r="RNJ312" s="474"/>
      <c r="RNK312" s="474"/>
      <c r="RNX312" s="474"/>
      <c r="RNY312" s="474"/>
      <c r="RNZ312" s="474"/>
      <c r="ROM312" s="474"/>
      <c r="RON312" s="474"/>
      <c r="ROO312" s="474"/>
      <c r="RPB312" s="474"/>
      <c r="RPC312" s="474"/>
      <c r="RPD312" s="474"/>
      <c r="RPQ312" s="474"/>
      <c r="RPR312" s="474"/>
      <c r="RPS312" s="474"/>
      <c r="RQF312" s="474"/>
      <c r="RQG312" s="474"/>
      <c r="RQH312" s="474"/>
      <c r="RQU312" s="474"/>
      <c r="RQV312" s="474"/>
      <c r="RQW312" s="474"/>
      <c r="RRJ312" s="474"/>
      <c r="RRK312" s="474"/>
      <c r="RRL312" s="474"/>
      <c r="RRY312" s="474"/>
      <c r="RRZ312" s="474"/>
      <c r="RSA312" s="474"/>
      <c r="RSN312" s="474"/>
      <c r="RSO312" s="474"/>
      <c r="RSP312" s="474"/>
      <c r="RTC312" s="474"/>
      <c r="RTD312" s="474"/>
      <c r="RTE312" s="474"/>
      <c r="RTR312" s="474"/>
      <c r="RTS312" s="474"/>
      <c r="RTT312" s="474"/>
      <c r="RUG312" s="474"/>
      <c r="RUH312" s="474"/>
      <c r="RUI312" s="474"/>
      <c r="RUV312" s="474"/>
      <c r="RUW312" s="474"/>
      <c r="RUX312" s="474"/>
      <c r="RVK312" s="474"/>
      <c r="RVL312" s="474"/>
      <c r="RVM312" s="474"/>
      <c r="RVZ312" s="474"/>
      <c r="RWA312" s="474"/>
      <c r="RWB312" s="474"/>
      <c r="RWO312" s="474"/>
      <c r="RWP312" s="474"/>
      <c r="RWQ312" s="474"/>
      <c r="RXD312" s="474"/>
      <c r="RXE312" s="474"/>
      <c r="RXF312" s="474"/>
      <c r="RXS312" s="474"/>
      <c r="RXT312" s="474"/>
      <c r="RXU312" s="474"/>
      <c r="RYH312" s="474"/>
      <c r="RYI312" s="474"/>
      <c r="RYJ312" s="474"/>
      <c r="RYW312" s="474"/>
      <c r="RYX312" s="474"/>
      <c r="RYY312" s="474"/>
      <c r="RZL312" s="474"/>
      <c r="RZM312" s="474"/>
      <c r="RZN312" s="474"/>
      <c r="SAA312" s="474"/>
      <c r="SAB312" s="474"/>
      <c r="SAC312" s="474"/>
      <c r="SAP312" s="474"/>
      <c r="SAQ312" s="474"/>
      <c r="SAR312" s="474"/>
      <c r="SBE312" s="474"/>
      <c r="SBF312" s="474"/>
      <c r="SBG312" s="474"/>
      <c r="SBT312" s="474"/>
      <c r="SBU312" s="474"/>
      <c r="SBV312" s="474"/>
      <c r="SCI312" s="474"/>
      <c r="SCJ312" s="474"/>
      <c r="SCK312" s="474"/>
      <c r="SCX312" s="474"/>
      <c r="SCY312" s="474"/>
      <c r="SCZ312" s="474"/>
      <c r="SDM312" s="474"/>
      <c r="SDN312" s="474"/>
      <c r="SDO312" s="474"/>
      <c r="SEB312" s="474"/>
      <c r="SEC312" s="474"/>
      <c r="SED312" s="474"/>
      <c r="SEQ312" s="474"/>
      <c r="SER312" s="474"/>
      <c r="SES312" s="474"/>
      <c r="SFF312" s="474"/>
      <c r="SFG312" s="474"/>
      <c r="SFH312" s="474"/>
      <c r="SFU312" s="474"/>
      <c r="SFV312" s="474"/>
      <c r="SFW312" s="474"/>
      <c r="SGJ312" s="474"/>
      <c r="SGK312" s="474"/>
      <c r="SGL312" s="474"/>
      <c r="SGY312" s="474"/>
      <c r="SGZ312" s="474"/>
      <c r="SHA312" s="474"/>
      <c r="SHN312" s="474"/>
      <c r="SHO312" s="474"/>
      <c r="SHP312" s="474"/>
      <c r="SIC312" s="474"/>
      <c r="SID312" s="474"/>
      <c r="SIE312" s="474"/>
      <c r="SIR312" s="474"/>
      <c r="SIS312" s="474"/>
      <c r="SIT312" s="474"/>
      <c r="SJG312" s="474"/>
      <c r="SJH312" s="474"/>
      <c r="SJI312" s="474"/>
      <c r="SJV312" s="474"/>
      <c r="SJW312" s="474"/>
      <c r="SJX312" s="474"/>
      <c r="SKK312" s="474"/>
      <c r="SKL312" s="474"/>
      <c r="SKM312" s="474"/>
      <c r="SKZ312" s="474"/>
      <c r="SLA312" s="474"/>
      <c r="SLB312" s="474"/>
      <c r="SLO312" s="474"/>
      <c r="SLP312" s="474"/>
      <c r="SLQ312" s="474"/>
      <c r="SMD312" s="474"/>
      <c r="SME312" s="474"/>
      <c r="SMF312" s="474"/>
      <c r="SMS312" s="474"/>
      <c r="SMT312" s="474"/>
      <c r="SMU312" s="474"/>
      <c r="SNH312" s="474"/>
      <c r="SNI312" s="474"/>
      <c r="SNJ312" s="474"/>
      <c r="SNW312" s="474"/>
      <c r="SNX312" s="474"/>
      <c r="SNY312" s="474"/>
      <c r="SOL312" s="474"/>
      <c r="SOM312" s="474"/>
      <c r="SON312" s="474"/>
      <c r="SPA312" s="474"/>
      <c r="SPB312" s="474"/>
      <c r="SPC312" s="474"/>
      <c r="SPP312" s="474"/>
      <c r="SPQ312" s="474"/>
      <c r="SPR312" s="474"/>
      <c r="SQE312" s="474"/>
      <c r="SQF312" s="474"/>
      <c r="SQG312" s="474"/>
      <c r="SQT312" s="474"/>
      <c r="SQU312" s="474"/>
      <c r="SQV312" s="474"/>
      <c r="SRI312" s="474"/>
      <c r="SRJ312" s="474"/>
      <c r="SRK312" s="474"/>
      <c r="SRX312" s="474"/>
      <c r="SRY312" s="474"/>
      <c r="SRZ312" s="474"/>
      <c r="SSM312" s="474"/>
      <c r="SSN312" s="474"/>
      <c r="SSO312" s="474"/>
      <c r="STB312" s="474"/>
      <c r="STC312" s="474"/>
      <c r="STD312" s="474"/>
      <c r="STQ312" s="474"/>
      <c r="STR312" s="474"/>
      <c r="STS312" s="474"/>
      <c r="SUF312" s="474"/>
      <c r="SUG312" s="474"/>
      <c r="SUH312" s="474"/>
      <c r="SUU312" s="474"/>
      <c r="SUV312" s="474"/>
      <c r="SUW312" s="474"/>
      <c r="SVJ312" s="474"/>
      <c r="SVK312" s="474"/>
      <c r="SVL312" s="474"/>
      <c r="SVY312" s="474"/>
      <c r="SVZ312" s="474"/>
      <c r="SWA312" s="474"/>
      <c r="SWN312" s="474"/>
      <c r="SWO312" s="474"/>
      <c r="SWP312" s="474"/>
      <c r="SXC312" s="474"/>
      <c r="SXD312" s="474"/>
      <c r="SXE312" s="474"/>
      <c r="SXR312" s="474"/>
      <c r="SXS312" s="474"/>
      <c r="SXT312" s="474"/>
      <c r="SYG312" s="474"/>
      <c r="SYH312" s="474"/>
      <c r="SYI312" s="474"/>
      <c r="SYV312" s="474"/>
      <c r="SYW312" s="474"/>
      <c r="SYX312" s="474"/>
      <c r="SZK312" s="474"/>
      <c r="SZL312" s="474"/>
      <c r="SZM312" s="474"/>
      <c r="SZZ312" s="474"/>
      <c r="TAA312" s="474"/>
      <c r="TAB312" s="474"/>
      <c r="TAO312" s="474"/>
      <c r="TAP312" s="474"/>
      <c r="TAQ312" s="474"/>
      <c r="TBD312" s="474"/>
      <c r="TBE312" s="474"/>
      <c r="TBF312" s="474"/>
      <c r="TBS312" s="474"/>
      <c r="TBT312" s="474"/>
      <c r="TBU312" s="474"/>
      <c r="TCH312" s="474"/>
      <c r="TCI312" s="474"/>
      <c r="TCJ312" s="474"/>
      <c r="TCW312" s="474"/>
      <c r="TCX312" s="474"/>
      <c r="TCY312" s="474"/>
      <c r="TDL312" s="474"/>
      <c r="TDM312" s="474"/>
      <c r="TDN312" s="474"/>
      <c r="TEA312" s="474"/>
      <c r="TEB312" s="474"/>
      <c r="TEC312" s="474"/>
      <c r="TEP312" s="474"/>
      <c r="TEQ312" s="474"/>
      <c r="TER312" s="474"/>
      <c r="TFE312" s="474"/>
      <c r="TFF312" s="474"/>
      <c r="TFG312" s="474"/>
      <c r="TFT312" s="474"/>
      <c r="TFU312" s="474"/>
      <c r="TFV312" s="474"/>
      <c r="TGI312" s="474"/>
      <c r="TGJ312" s="474"/>
      <c r="TGK312" s="474"/>
      <c r="TGX312" s="474"/>
      <c r="TGY312" s="474"/>
      <c r="TGZ312" s="474"/>
      <c r="THM312" s="474"/>
      <c r="THN312" s="474"/>
      <c r="THO312" s="474"/>
      <c r="TIB312" s="474"/>
      <c r="TIC312" s="474"/>
      <c r="TID312" s="474"/>
      <c r="TIQ312" s="474"/>
      <c r="TIR312" s="474"/>
      <c r="TIS312" s="474"/>
      <c r="TJF312" s="474"/>
      <c r="TJG312" s="474"/>
      <c r="TJH312" s="474"/>
      <c r="TJU312" s="474"/>
      <c r="TJV312" s="474"/>
      <c r="TJW312" s="474"/>
      <c r="TKJ312" s="474"/>
      <c r="TKK312" s="474"/>
      <c r="TKL312" s="474"/>
      <c r="TKY312" s="474"/>
      <c r="TKZ312" s="474"/>
      <c r="TLA312" s="474"/>
      <c r="TLN312" s="474"/>
      <c r="TLO312" s="474"/>
      <c r="TLP312" s="474"/>
      <c r="TMC312" s="474"/>
      <c r="TMD312" s="474"/>
      <c r="TME312" s="474"/>
      <c r="TMR312" s="474"/>
      <c r="TMS312" s="474"/>
      <c r="TMT312" s="474"/>
      <c r="TNG312" s="474"/>
      <c r="TNH312" s="474"/>
      <c r="TNI312" s="474"/>
      <c r="TNV312" s="474"/>
      <c r="TNW312" s="474"/>
      <c r="TNX312" s="474"/>
      <c r="TOK312" s="474"/>
      <c r="TOL312" s="474"/>
      <c r="TOM312" s="474"/>
      <c r="TOZ312" s="474"/>
      <c r="TPA312" s="474"/>
      <c r="TPB312" s="474"/>
      <c r="TPO312" s="474"/>
      <c r="TPP312" s="474"/>
      <c r="TPQ312" s="474"/>
      <c r="TQD312" s="474"/>
      <c r="TQE312" s="474"/>
      <c r="TQF312" s="474"/>
      <c r="TQS312" s="474"/>
      <c r="TQT312" s="474"/>
      <c r="TQU312" s="474"/>
      <c r="TRH312" s="474"/>
      <c r="TRI312" s="474"/>
      <c r="TRJ312" s="474"/>
      <c r="TRW312" s="474"/>
      <c r="TRX312" s="474"/>
      <c r="TRY312" s="474"/>
      <c r="TSL312" s="474"/>
      <c r="TSM312" s="474"/>
      <c r="TSN312" s="474"/>
      <c r="TTA312" s="474"/>
      <c r="TTB312" s="474"/>
      <c r="TTC312" s="474"/>
      <c r="TTP312" s="474"/>
      <c r="TTQ312" s="474"/>
      <c r="TTR312" s="474"/>
      <c r="TUE312" s="474"/>
      <c r="TUF312" s="474"/>
      <c r="TUG312" s="474"/>
      <c r="TUT312" s="474"/>
      <c r="TUU312" s="474"/>
      <c r="TUV312" s="474"/>
      <c r="TVI312" s="474"/>
      <c r="TVJ312" s="474"/>
      <c r="TVK312" s="474"/>
      <c r="TVX312" s="474"/>
      <c r="TVY312" s="474"/>
      <c r="TVZ312" s="474"/>
      <c r="TWM312" s="474"/>
      <c r="TWN312" s="474"/>
      <c r="TWO312" s="474"/>
      <c r="TXB312" s="474"/>
      <c r="TXC312" s="474"/>
      <c r="TXD312" s="474"/>
      <c r="TXQ312" s="474"/>
      <c r="TXR312" s="474"/>
      <c r="TXS312" s="474"/>
      <c r="TYF312" s="474"/>
      <c r="TYG312" s="474"/>
      <c r="TYH312" s="474"/>
      <c r="TYU312" s="474"/>
      <c r="TYV312" s="474"/>
      <c r="TYW312" s="474"/>
      <c r="TZJ312" s="474"/>
      <c r="TZK312" s="474"/>
      <c r="TZL312" s="474"/>
      <c r="TZY312" s="474"/>
      <c r="TZZ312" s="474"/>
      <c r="UAA312" s="474"/>
      <c r="UAN312" s="474"/>
      <c r="UAO312" s="474"/>
      <c r="UAP312" s="474"/>
      <c r="UBC312" s="474"/>
      <c r="UBD312" s="474"/>
      <c r="UBE312" s="474"/>
      <c r="UBR312" s="474"/>
      <c r="UBS312" s="474"/>
      <c r="UBT312" s="474"/>
      <c r="UCG312" s="474"/>
      <c r="UCH312" s="474"/>
      <c r="UCI312" s="474"/>
      <c r="UCV312" s="474"/>
      <c r="UCW312" s="474"/>
      <c r="UCX312" s="474"/>
      <c r="UDK312" s="474"/>
      <c r="UDL312" s="474"/>
      <c r="UDM312" s="474"/>
      <c r="UDZ312" s="474"/>
      <c r="UEA312" s="474"/>
      <c r="UEB312" s="474"/>
      <c r="UEO312" s="474"/>
      <c r="UEP312" s="474"/>
      <c r="UEQ312" s="474"/>
      <c r="UFD312" s="474"/>
      <c r="UFE312" s="474"/>
      <c r="UFF312" s="474"/>
      <c r="UFS312" s="474"/>
      <c r="UFT312" s="474"/>
      <c r="UFU312" s="474"/>
      <c r="UGH312" s="474"/>
      <c r="UGI312" s="474"/>
      <c r="UGJ312" s="474"/>
      <c r="UGW312" s="474"/>
      <c r="UGX312" s="474"/>
      <c r="UGY312" s="474"/>
      <c r="UHL312" s="474"/>
      <c r="UHM312" s="474"/>
      <c r="UHN312" s="474"/>
      <c r="UIA312" s="474"/>
      <c r="UIB312" s="474"/>
      <c r="UIC312" s="474"/>
      <c r="UIP312" s="474"/>
      <c r="UIQ312" s="474"/>
      <c r="UIR312" s="474"/>
      <c r="UJE312" s="474"/>
      <c r="UJF312" s="474"/>
      <c r="UJG312" s="474"/>
      <c r="UJT312" s="474"/>
      <c r="UJU312" s="474"/>
      <c r="UJV312" s="474"/>
      <c r="UKI312" s="474"/>
      <c r="UKJ312" s="474"/>
      <c r="UKK312" s="474"/>
      <c r="UKX312" s="474"/>
      <c r="UKY312" s="474"/>
      <c r="UKZ312" s="474"/>
      <c r="ULM312" s="474"/>
      <c r="ULN312" s="474"/>
      <c r="ULO312" s="474"/>
      <c r="UMB312" s="474"/>
      <c r="UMC312" s="474"/>
      <c r="UMD312" s="474"/>
      <c r="UMQ312" s="474"/>
      <c r="UMR312" s="474"/>
      <c r="UMS312" s="474"/>
      <c r="UNF312" s="474"/>
      <c r="UNG312" s="474"/>
      <c r="UNH312" s="474"/>
      <c r="UNU312" s="474"/>
      <c r="UNV312" s="474"/>
      <c r="UNW312" s="474"/>
      <c r="UOJ312" s="474"/>
      <c r="UOK312" s="474"/>
      <c r="UOL312" s="474"/>
      <c r="UOY312" s="474"/>
      <c r="UOZ312" s="474"/>
      <c r="UPA312" s="474"/>
      <c r="UPN312" s="474"/>
      <c r="UPO312" s="474"/>
      <c r="UPP312" s="474"/>
      <c r="UQC312" s="474"/>
      <c r="UQD312" s="474"/>
      <c r="UQE312" s="474"/>
      <c r="UQR312" s="474"/>
      <c r="UQS312" s="474"/>
      <c r="UQT312" s="474"/>
      <c r="URG312" s="474"/>
      <c r="URH312" s="474"/>
      <c r="URI312" s="474"/>
      <c r="URV312" s="474"/>
      <c r="URW312" s="474"/>
      <c r="URX312" s="474"/>
      <c r="USK312" s="474"/>
      <c r="USL312" s="474"/>
      <c r="USM312" s="474"/>
      <c r="USZ312" s="474"/>
      <c r="UTA312" s="474"/>
      <c r="UTB312" s="474"/>
      <c r="UTO312" s="474"/>
      <c r="UTP312" s="474"/>
      <c r="UTQ312" s="474"/>
      <c r="UUD312" s="474"/>
      <c r="UUE312" s="474"/>
      <c r="UUF312" s="474"/>
      <c r="UUS312" s="474"/>
      <c r="UUT312" s="474"/>
      <c r="UUU312" s="474"/>
      <c r="UVH312" s="474"/>
      <c r="UVI312" s="474"/>
      <c r="UVJ312" s="474"/>
      <c r="UVW312" s="474"/>
      <c r="UVX312" s="474"/>
      <c r="UVY312" s="474"/>
      <c r="UWL312" s="474"/>
      <c r="UWM312" s="474"/>
      <c r="UWN312" s="474"/>
      <c r="UXA312" s="474"/>
      <c r="UXB312" s="474"/>
      <c r="UXC312" s="474"/>
      <c r="UXP312" s="474"/>
      <c r="UXQ312" s="474"/>
      <c r="UXR312" s="474"/>
      <c r="UYE312" s="474"/>
      <c r="UYF312" s="474"/>
      <c r="UYG312" s="474"/>
      <c r="UYT312" s="474"/>
      <c r="UYU312" s="474"/>
      <c r="UYV312" s="474"/>
      <c r="UZI312" s="474"/>
      <c r="UZJ312" s="474"/>
      <c r="UZK312" s="474"/>
      <c r="UZX312" s="474"/>
      <c r="UZY312" s="474"/>
      <c r="UZZ312" s="474"/>
      <c r="VAM312" s="474"/>
      <c r="VAN312" s="474"/>
      <c r="VAO312" s="474"/>
      <c r="VBB312" s="474"/>
      <c r="VBC312" s="474"/>
      <c r="VBD312" s="474"/>
      <c r="VBQ312" s="474"/>
      <c r="VBR312" s="474"/>
      <c r="VBS312" s="474"/>
      <c r="VCF312" s="474"/>
      <c r="VCG312" s="474"/>
      <c r="VCH312" s="474"/>
      <c r="VCU312" s="474"/>
      <c r="VCV312" s="474"/>
      <c r="VCW312" s="474"/>
      <c r="VDJ312" s="474"/>
      <c r="VDK312" s="474"/>
      <c r="VDL312" s="474"/>
      <c r="VDY312" s="474"/>
      <c r="VDZ312" s="474"/>
      <c r="VEA312" s="474"/>
      <c r="VEN312" s="474"/>
      <c r="VEO312" s="474"/>
      <c r="VEP312" s="474"/>
      <c r="VFC312" s="474"/>
      <c r="VFD312" s="474"/>
      <c r="VFE312" s="474"/>
      <c r="VFR312" s="474"/>
      <c r="VFS312" s="474"/>
      <c r="VFT312" s="474"/>
      <c r="VGG312" s="474"/>
      <c r="VGH312" s="474"/>
      <c r="VGI312" s="474"/>
      <c r="VGV312" s="474"/>
      <c r="VGW312" s="474"/>
      <c r="VGX312" s="474"/>
      <c r="VHK312" s="474"/>
      <c r="VHL312" s="474"/>
      <c r="VHM312" s="474"/>
      <c r="VHZ312" s="474"/>
      <c r="VIA312" s="474"/>
      <c r="VIB312" s="474"/>
      <c r="VIO312" s="474"/>
      <c r="VIP312" s="474"/>
      <c r="VIQ312" s="474"/>
      <c r="VJD312" s="474"/>
      <c r="VJE312" s="474"/>
      <c r="VJF312" s="474"/>
      <c r="VJS312" s="474"/>
      <c r="VJT312" s="474"/>
      <c r="VJU312" s="474"/>
      <c r="VKH312" s="474"/>
      <c r="VKI312" s="474"/>
      <c r="VKJ312" s="474"/>
      <c r="VKW312" s="474"/>
      <c r="VKX312" s="474"/>
      <c r="VKY312" s="474"/>
      <c r="VLL312" s="474"/>
      <c r="VLM312" s="474"/>
      <c r="VLN312" s="474"/>
      <c r="VMA312" s="474"/>
      <c r="VMB312" s="474"/>
      <c r="VMC312" s="474"/>
      <c r="VMP312" s="474"/>
      <c r="VMQ312" s="474"/>
      <c r="VMR312" s="474"/>
      <c r="VNE312" s="474"/>
      <c r="VNF312" s="474"/>
      <c r="VNG312" s="474"/>
      <c r="VNT312" s="474"/>
      <c r="VNU312" s="474"/>
      <c r="VNV312" s="474"/>
      <c r="VOI312" s="474"/>
      <c r="VOJ312" s="474"/>
      <c r="VOK312" s="474"/>
      <c r="VOX312" s="474"/>
      <c r="VOY312" s="474"/>
      <c r="VOZ312" s="474"/>
      <c r="VPM312" s="474"/>
      <c r="VPN312" s="474"/>
      <c r="VPO312" s="474"/>
      <c r="VQB312" s="474"/>
      <c r="VQC312" s="474"/>
      <c r="VQD312" s="474"/>
      <c r="VQQ312" s="474"/>
      <c r="VQR312" s="474"/>
      <c r="VQS312" s="474"/>
      <c r="VRF312" s="474"/>
      <c r="VRG312" s="474"/>
      <c r="VRH312" s="474"/>
      <c r="VRU312" s="474"/>
      <c r="VRV312" s="474"/>
      <c r="VRW312" s="474"/>
      <c r="VSJ312" s="474"/>
      <c r="VSK312" s="474"/>
      <c r="VSL312" s="474"/>
      <c r="VSY312" s="474"/>
      <c r="VSZ312" s="474"/>
      <c r="VTA312" s="474"/>
      <c r="VTN312" s="474"/>
      <c r="VTO312" s="474"/>
      <c r="VTP312" s="474"/>
      <c r="VUC312" s="474"/>
      <c r="VUD312" s="474"/>
      <c r="VUE312" s="474"/>
      <c r="VUR312" s="474"/>
      <c r="VUS312" s="474"/>
      <c r="VUT312" s="474"/>
      <c r="VVG312" s="474"/>
      <c r="VVH312" s="474"/>
      <c r="VVI312" s="474"/>
      <c r="VVV312" s="474"/>
      <c r="VVW312" s="474"/>
      <c r="VVX312" s="474"/>
      <c r="VWK312" s="474"/>
      <c r="VWL312" s="474"/>
      <c r="VWM312" s="474"/>
      <c r="VWZ312" s="474"/>
      <c r="VXA312" s="474"/>
      <c r="VXB312" s="474"/>
      <c r="VXO312" s="474"/>
      <c r="VXP312" s="474"/>
      <c r="VXQ312" s="474"/>
      <c r="VYD312" s="474"/>
      <c r="VYE312" s="474"/>
      <c r="VYF312" s="474"/>
      <c r="VYS312" s="474"/>
      <c r="VYT312" s="474"/>
      <c r="VYU312" s="474"/>
      <c r="VZH312" s="474"/>
      <c r="VZI312" s="474"/>
      <c r="VZJ312" s="474"/>
      <c r="VZW312" s="474"/>
      <c r="VZX312" s="474"/>
      <c r="VZY312" s="474"/>
      <c r="WAL312" s="474"/>
      <c r="WAM312" s="474"/>
      <c r="WAN312" s="474"/>
      <c r="WBA312" s="474"/>
      <c r="WBB312" s="474"/>
      <c r="WBC312" s="474"/>
      <c r="WBP312" s="474"/>
      <c r="WBQ312" s="474"/>
      <c r="WBR312" s="474"/>
      <c r="WCE312" s="474"/>
      <c r="WCF312" s="474"/>
      <c r="WCG312" s="474"/>
      <c r="WCT312" s="474"/>
      <c r="WCU312" s="474"/>
      <c r="WCV312" s="474"/>
      <c r="WDI312" s="474"/>
      <c r="WDJ312" s="474"/>
      <c r="WDK312" s="474"/>
      <c r="WDX312" s="474"/>
      <c r="WDY312" s="474"/>
      <c r="WDZ312" s="474"/>
      <c r="WEM312" s="474"/>
      <c r="WEN312" s="474"/>
      <c r="WEO312" s="474"/>
      <c r="WFB312" s="474"/>
      <c r="WFC312" s="474"/>
      <c r="WFD312" s="474"/>
      <c r="WFQ312" s="474"/>
      <c r="WFR312" s="474"/>
      <c r="WFS312" s="474"/>
      <c r="WGF312" s="474"/>
      <c r="WGG312" s="474"/>
      <c r="WGH312" s="474"/>
      <c r="WGU312" s="474"/>
      <c r="WGV312" s="474"/>
      <c r="WGW312" s="474"/>
      <c r="WHJ312" s="474"/>
      <c r="WHK312" s="474"/>
      <c r="WHL312" s="474"/>
      <c r="WHY312" s="474"/>
      <c r="WHZ312" s="474"/>
      <c r="WIA312" s="474"/>
      <c r="WIN312" s="474"/>
      <c r="WIO312" s="474"/>
      <c r="WIP312" s="474"/>
      <c r="WJC312" s="474"/>
      <c r="WJD312" s="474"/>
      <c r="WJE312" s="474"/>
      <c r="WJR312" s="474"/>
      <c r="WJS312" s="474"/>
      <c r="WJT312" s="474"/>
      <c r="WKG312" s="474"/>
      <c r="WKH312" s="474"/>
      <c r="WKI312" s="474"/>
      <c r="WKV312" s="474"/>
      <c r="WKW312" s="474"/>
      <c r="WKX312" s="474"/>
      <c r="WLK312" s="474"/>
      <c r="WLL312" s="474"/>
      <c r="WLM312" s="474"/>
      <c r="WLZ312" s="474"/>
      <c r="WMA312" s="474"/>
      <c r="WMB312" s="474"/>
      <c r="WMO312" s="474"/>
      <c r="WMP312" s="474"/>
      <c r="WMQ312" s="474"/>
      <c r="WND312" s="474"/>
      <c r="WNE312" s="474"/>
      <c r="WNF312" s="474"/>
      <c r="WNS312" s="474"/>
      <c r="WNT312" s="474"/>
      <c r="WNU312" s="474"/>
      <c r="WOH312" s="474"/>
      <c r="WOI312" s="474"/>
      <c r="WOJ312" s="474"/>
      <c r="WOW312" s="474"/>
      <c r="WOX312" s="474"/>
      <c r="WOY312" s="474"/>
      <c r="WPL312" s="474"/>
      <c r="WPM312" s="474"/>
      <c r="WPN312" s="474"/>
      <c r="WQA312" s="474"/>
      <c r="WQB312" s="474"/>
      <c r="WQC312" s="474"/>
      <c r="WQP312" s="474"/>
      <c r="WQQ312" s="474"/>
      <c r="WQR312" s="474"/>
      <c r="WRE312" s="474"/>
      <c r="WRF312" s="474"/>
      <c r="WRG312" s="474"/>
      <c r="WRT312" s="474"/>
      <c r="WRU312" s="474"/>
      <c r="WRV312" s="474"/>
      <c r="WSI312" s="474"/>
      <c r="WSJ312" s="474"/>
      <c r="WSK312" s="474"/>
      <c r="WSX312" s="474"/>
      <c r="WSY312" s="474"/>
      <c r="WSZ312" s="474"/>
      <c r="WTM312" s="474"/>
      <c r="WTN312" s="474"/>
      <c r="WTO312" s="474"/>
      <c r="WUB312" s="474"/>
      <c r="WUC312" s="474"/>
      <c r="WUD312" s="474"/>
      <c r="WUQ312" s="474"/>
      <c r="WUR312" s="474"/>
      <c r="WUS312" s="474"/>
      <c r="WVF312" s="474"/>
      <c r="WVG312" s="474"/>
      <c r="WVH312" s="474"/>
      <c r="WVU312" s="474"/>
      <c r="WVV312" s="474"/>
      <c r="WVW312" s="474"/>
      <c r="WWJ312" s="474"/>
      <c r="WWK312" s="474"/>
      <c r="WWL312" s="474"/>
      <c r="WWY312" s="474"/>
      <c r="WWZ312" s="474"/>
      <c r="WXA312" s="474"/>
      <c r="WXN312" s="474"/>
      <c r="WXO312" s="474"/>
      <c r="WXP312" s="474"/>
      <c r="WYC312" s="474"/>
      <c r="WYD312" s="474"/>
      <c r="WYE312" s="474"/>
      <c r="WYR312" s="474"/>
      <c r="WYS312" s="474"/>
      <c r="WYT312" s="474"/>
      <c r="WZG312" s="474"/>
      <c r="WZH312" s="474"/>
      <c r="WZI312" s="474"/>
      <c r="WZV312" s="474"/>
      <c r="WZW312" s="474"/>
      <c r="WZX312" s="474"/>
      <c r="XAK312" s="474"/>
      <c r="XAL312" s="474"/>
      <c r="XAM312" s="474"/>
      <c r="XAZ312" s="474"/>
      <c r="XBA312" s="474"/>
      <c r="XBB312" s="474"/>
      <c r="XBO312" s="474"/>
      <c r="XBP312" s="474"/>
      <c r="XBQ312" s="474"/>
      <c r="XCD312" s="474"/>
      <c r="XCE312" s="474"/>
      <c r="XCF312" s="474"/>
      <c r="XCS312" s="474"/>
      <c r="XCT312" s="474"/>
      <c r="XCU312" s="474"/>
      <c r="XDH312" s="474"/>
      <c r="XDI312" s="474"/>
      <c r="XDJ312" s="474"/>
      <c r="XDW312" s="474"/>
      <c r="XDX312" s="474"/>
      <c r="XDY312" s="474"/>
      <c r="XEL312" s="474"/>
      <c r="XEM312" s="474"/>
      <c r="XEN312" s="474"/>
      <c r="XFA312" s="474"/>
      <c r="XFB312" s="474"/>
      <c r="XFC312" s="474"/>
    </row>
    <row r="313" spans="1:1023 1036:2043 2056:3063 3076:5118 5131:6138 6151:7158 7171:9213 9226:10233 10246:11253 11266:12288 12301:13308 13321:14328 14341:15348 15361:16383" s="956" customFormat="1">
      <c r="A313" s="474" t="s">
        <v>1605</v>
      </c>
      <c r="B313" s="474"/>
      <c r="C313" s="474"/>
      <c r="D313" s="1386">
        <v>0</v>
      </c>
      <c r="E313" s="1386">
        <v>0</v>
      </c>
      <c r="F313" s="1386">
        <v>0</v>
      </c>
      <c r="G313" s="1386">
        <v>-5102</v>
      </c>
      <c r="H313" s="1386">
        <v>0</v>
      </c>
      <c r="I313" s="1386">
        <v>0</v>
      </c>
      <c r="J313" s="1386">
        <v>0</v>
      </c>
      <c r="K313" s="1386">
        <v>0</v>
      </c>
      <c r="L313" s="1386">
        <v>0</v>
      </c>
      <c r="M313" s="1386">
        <v>0</v>
      </c>
      <c r="N313" s="1386">
        <v>-5102</v>
      </c>
      <c r="O313" s="1386">
        <v>0</v>
      </c>
      <c r="P313" s="1386">
        <v>-5102</v>
      </c>
      <c r="Q313" s="474"/>
      <c r="R313" s="474"/>
      <c r="AE313" s="474"/>
      <c r="AF313" s="474"/>
      <c r="AG313" s="474"/>
      <c r="AT313" s="474"/>
      <c r="AU313" s="474"/>
      <c r="AV313" s="474"/>
      <c r="BI313" s="474"/>
      <c r="BJ313" s="474"/>
      <c r="BK313" s="474"/>
      <c r="BX313" s="474"/>
      <c r="BY313" s="474"/>
      <c r="BZ313" s="474"/>
      <c r="CM313" s="474"/>
      <c r="CN313" s="474"/>
      <c r="CO313" s="474"/>
      <c r="DB313" s="474"/>
      <c r="DC313" s="474"/>
      <c r="DD313" s="474"/>
      <c r="DQ313" s="474"/>
      <c r="DR313" s="474"/>
      <c r="DS313" s="474"/>
      <c r="EF313" s="474"/>
      <c r="EG313" s="474"/>
      <c r="EH313" s="474"/>
      <c r="EU313" s="474"/>
      <c r="EV313" s="474"/>
      <c r="EW313" s="474"/>
      <c r="FJ313" s="474"/>
      <c r="FK313" s="474"/>
      <c r="FL313" s="474"/>
      <c r="FY313" s="474"/>
      <c r="FZ313" s="474"/>
      <c r="GA313" s="474"/>
      <c r="GN313" s="474"/>
      <c r="GO313" s="474"/>
      <c r="GP313" s="474"/>
      <c r="HC313" s="474"/>
      <c r="HD313" s="474"/>
      <c r="HE313" s="474"/>
      <c r="HR313" s="474"/>
      <c r="HS313" s="474"/>
      <c r="HT313" s="474"/>
      <c r="IG313" s="474"/>
      <c r="IH313" s="474"/>
      <c r="II313" s="474"/>
      <c r="IV313" s="474"/>
      <c r="IW313" s="474"/>
      <c r="IX313" s="474"/>
      <c r="JK313" s="474"/>
      <c r="JL313" s="474"/>
      <c r="JM313" s="474"/>
      <c r="JZ313" s="474"/>
      <c r="KA313" s="474"/>
      <c r="KB313" s="474"/>
      <c r="KO313" s="474"/>
      <c r="KP313" s="474"/>
      <c r="KQ313" s="474"/>
      <c r="LD313" s="474"/>
      <c r="LE313" s="474"/>
      <c r="LF313" s="474"/>
      <c r="LS313" s="474"/>
      <c r="LT313" s="474"/>
      <c r="LU313" s="474"/>
      <c r="MH313" s="474"/>
      <c r="MI313" s="474"/>
      <c r="MJ313" s="474"/>
      <c r="MW313" s="474"/>
      <c r="MX313" s="474"/>
      <c r="MY313" s="474"/>
      <c r="NL313" s="474"/>
      <c r="NM313" s="474"/>
      <c r="NN313" s="474"/>
      <c r="OA313" s="474"/>
      <c r="OB313" s="474"/>
      <c r="OC313" s="474"/>
      <c r="OP313" s="474"/>
      <c r="OQ313" s="474"/>
      <c r="OR313" s="474"/>
      <c r="PE313" s="474"/>
      <c r="PF313" s="474"/>
      <c r="PG313" s="474"/>
      <c r="PT313" s="474"/>
      <c r="PU313" s="474"/>
      <c r="PV313" s="474"/>
      <c r="QI313" s="474"/>
      <c r="QJ313" s="474"/>
      <c r="QK313" s="474"/>
      <c r="QX313" s="474"/>
      <c r="QY313" s="474"/>
      <c r="QZ313" s="474"/>
      <c r="RM313" s="474"/>
      <c r="RN313" s="474"/>
      <c r="RO313" s="474"/>
      <c r="SB313" s="474"/>
      <c r="SC313" s="474"/>
      <c r="SD313" s="474"/>
      <c r="SQ313" s="474"/>
      <c r="SR313" s="474"/>
      <c r="SS313" s="474"/>
      <c r="TF313" s="474"/>
      <c r="TG313" s="474"/>
      <c r="TH313" s="474"/>
      <c r="TU313" s="474"/>
      <c r="TV313" s="474"/>
      <c r="TW313" s="474"/>
      <c r="UJ313" s="474"/>
      <c r="UK313" s="474"/>
      <c r="UL313" s="474"/>
      <c r="UY313" s="474"/>
      <c r="UZ313" s="474"/>
      <c r="VA313" s="474"/>
      <c r="VN313" s="474"/>
      <c r="VO313" s="474"/>
      <c r="VP313" s="474"/>
      <c r="WC313" s="474"/>
      <c r="WD313" s="474"/>
      <c r="WE313" s="474"/>
      <c r="WR313" s="474"/>
      <c r="WS313" s="474"/>
      <c r="WT313" s="474"/>
      <c r="XG313" s="474"/>
      <c r="XH313" s="474"/>
      <c r="XI313" s="474"/>
      <c r="XV313" s="474"/>
      <c r="XW313" s="474"/>
      <c r="XX313" s="474"/>
      <c r="YK313" s="474"/>
      <c r="YL313" s="474"/>
      <c r="YM313" s="474"/>
      <c r="YZ313" s="474"/>
      <c r="ZA313" s="474"/>
      <c r="ZB313" s="474"/>
      <c r="ZO313" s="474"/>
      <c r="ZP313" s="474"/>
      <c r="ZQ313" s="474"/>
      <c r="AAD313" s="474"/>
      <c r="AAE313" s="474"/>
      <c r="AAF313" s="474"/>
      <c r="AAS313" s="474"/>
      <c r="AAT313" s="474"/>
      <c r="AAU313" s="474"/>
      <c r="ABH313" s="474"/>
      <c r="ABI313" s="474"/>
      <c r="ABJ313" s="474"/>
      <c r="ABW313" s="474"/>
      <c r="ABX313" s="474"/>
      <c r="ABY313" s="474"/>
      <c r="ACL313" s="474"/>
      <c r="ACM313" s="474"/>
      <c r="ACN313" s="474"/>
      <c r="ADA313" s="474"/>
      <c r="ADB313" s="474"/>
      <c r="ADC313" s="474"/>
      <c r="ADP313" s="474"/>
      <c r="ADQ313" s="474"/>
      <c r="ADR313" s="474"/>
      <c r="AEE313" s="474"/>
      <c r="AEF313" s="474"/>
      <c r="AEG313" s="474"/>
      <c r="AET313" s="474"/>
      <c r="AEU313" s="474"/>
      <c r="AEV313" s="474"/>
      <c r="AFI313" s="474"/>
      <c r="AFJ313" s="474"/>
      <c r="AFK313" s="474"/>
      <c r="AFX313" s="474"/>
      <c r="AFY313" s="474"/>
      <c r="AFZ313" s="474"/>
      <c r="AGM313" s="474"/>
      <c r="AGN313" s="474"/>
      <c r="AGO313" s="474"/>
      <c r="AHB313" s="474"/>
      <c r="AHC313" s="474"/>
      <c r="AHD313" s="474"/>
      <c r="AHQ313" s="474"/>
      <c r="AHR313" s="474"/>
      <c r="AHS313" s="474"/>
      <c r="AIF313" s="474"/>
      <c r="AIG313" s="474"/>
      <c r="AIH313" s="474"/>
      <c r="AIU313" s="474"/>
      <c r="AIV313" s="474"/>
      <c r="AIW313" s="474"/>
      <c r="AJJ313" s="474"/>
      <c r="AJK313" s="474"/>
      <c r="AJL313" s="474"/>
      <c r="AJY313" s="474"/>
      <c r="AJZ313" s="474"/>
      <c r="AKA313" s="474"/>
      <c r="AKN313" s="474"/>
      <c r="AKO313" s="474"/>
      <c r="AKP313" s="474"/>
      <c r="ALC313" s="474"/>
      <c r="ALD313" s="474"/>
      <c r="ALE313" s="474"/>
      <c r="ALR313" s="474"/>
      <c r="ALS313" s="474"/>
      <c r="ALT313" s="474"/>
      <c r="AMG313" s="474"/>
      <c r="AMH313" s="474"/>
      <c r="AMI313" s="474"/>
      <c r="AMV313" s="474"/>
      <c r="AMW313" s="474"/>
      <c r="AMX313" s="474"/>
      <c r="ANK313" s="474"/>
      <c r="ANL313" s="474"/>
      <c r="ANM313" s="474"/>
      <c r="ANZ313" s="474"/>
      <c r="AOA313" s="474"/>
      <c r="AOB313" s="474"/>
      <c r="AOO313" s="474"/>
      <c r="AOP313" s="474"/>
      <c r="AOQ313" s="474"/>
      <c r="APD313" s="474"/>
      <c r="APE313" s="474"/>
      <c r="APF313" s="474"/>
      <c r="APS313" s="474"/>
      <c r="APT313" s="474"/>
      <c r="APU313" s="474"/>
      <c r="AQH313" s="474"/>
      <c r="AQI313" s="474"/>
      <c r="AQJ313" s="474"/>
      <c r="AQW313" s="474"/>
      <c r="AQX313" s="474"/>
      <c r="AQY313" s="474"/>
      <c r="ARL313" s="474"/>
      <c r="ARM313" s="474"/>
      <c r="ARN313" s="474"/>
      <c r="ASA313" s="474"/>
      <c r="ASB313" s="474"/>
      <c r="ASC313" s="474"/>
      <c r="ASP313" s="474"/>
      <c r="ASQ313" s="474"/>
      <c r="ASR313" s="474"/>
      <c r="ATE313" s="474"/>
      <c r="ATF313" s="474"/>
      <c r="ATG313" s="474"/>
      <c r="ATT313" s="474"/>
      <c r="ATU313" s="474"/>
      <c r="ATV313" s="474"/>
      <c r="AUI313" s="474"/>
      <c r="AUJ313" s="474"/>
      <c r="AUK313" s="474"/>
      <c r="AUX313" s="474"/>
      <c r="AUY313" s="474"/>
      <c r="AUZ313" s="474"/>
      <c r="AVM313" s="474"/>
      <c r="AVN313" s="474"/>
      <c r="AVO313" s="474"/>
      <c r="AWB313" s="474"/>
      <c r="AWC313" s="474"/>
      <c r="AWD313" s="474"/>
      <c r="AWQ313" s="474"/>
      <c r="AWR313" s="474"/>
      <c r="AWS313" s="474"/>
      <c r="AXF313" s="474"/>
      <c r="AXG313" s="474"/>
      <c r="AXH313" s="474"/>
      <c r="AXU313" s="474"/>
      <c r="AXV313" s="474"/>
      <c r="AXW313" s="474"/>
      <c r="AYJ313" s="474"/>
      <c r="AYK313" s="474"/>
      <c r="AYL313" s="474"/>
      <c r="AYY313" s="474"/>
      <c r="AYZ313" s="474"/>
      <c r="AZA313" s="474"/>
      <c r="AZN313" s="474"/>
      <c r="AZO313" s="474"/>
      <c r="AZP313" s="474"/>
      <c r="BAC313" s="474"/>
      <c r="BAD313" s="474"/>
      <c r="BAE313" s="474"/>
      <c r="BAR313" s="474"/>
      <c r="BAS313" s="474"/>
      <c r="BAT313" s="474"/>
      <c r="BBG313" s="474"/>
      <c r="BBH313" s="474"/>
      <c r="BBI313" s="474"/>
      <c r="BBV313" s="474"/>
      <c r="BBW313" s="474"/>
      <c r="BBX313" s="474"/>
      <c r="BCK313" s="474"/>
      <c r="BCL313" s="474"/>
      <c r="BCM313" s="474"/>
      <c r="BCZ313" s="474"/>
      <c r="BDA313" s="474"/>
      <c r="BDB313" s="474"/>
      <c r="BDO313" s="474"/>
      <c r="BDP313" s="474"/>
      <c r="BDQ313" s="474"/>
      <c r="BED313" s="474"/>
      <c r="BEE313" s="474"/>
      <c r="BEF313" s="474"/>
      <c r="BES313" s="474"/>
      <c r="BET313" s="474"/>
      <c r="BEU313" s="474"/>
      <c r="BFH313" s="474"/>
      <c r="BFI313" s="474"/>
      <c r="BFJ313" s="474"/>
      <c r="BFW313" s="474"/>
      <c r="BFX313" s="474"/>
      <c r="BFY313" s="474"/>
      <c r="BGL313" s="474"/>
      <c r="BGM313" s="474"/>
      <c r="BGN313" s="474"/>
      <c r="BHA313" s="474"/>
      <c r="BHB313" s="474"/>
      <c r="BHC313" s="474"/>
      <c r="BHP313" s="474"/>
      <c r="BHQ313" s="474"/>
      <c r="BHR313" s="474"/>
      <c r="BIE313" s="474"/>
      <c r="BIF313" s="474"/>
      <c r="BIG313" s="474"/>
      <c r="BIT313" s="474"/>
      <c r="BIU313" s="474"/>
      <c r="BIV313" s="474"/>
      <c r="BJI313" s="474"/>
      <c r="BJJ313" s="474"/>
      <c r="BJK313" s="474"/>
      <c r="BJX313" s="474"/>
      <c r="BJY313" s="474"/>
      <c r="BJZ313" s="474"/>
      <c r="BKM313" s="474"/>
      <c r="BKN313" s="474"/>
      <c r="BKO313" s="474"/>
      <c r="BLB313" s="474"/>
      <c r="BLC313" s="474"/>
      <c r="BLD313" s="474"/>
      <c r="BLQ313" s="474"/>
      <c r="BLR313" s="474"/>
      <c r="BLS313" s="474"/>
      <c r="BMF313" s="474"/>
      <c r="BMG313" s="474"/>
      <c r="BMH313" s="474"/>
      <c r="BMU313" s="474"/>
      <c r="BMV313" s="474"/>
      <c r="BMW313" s="474"/>
      <c r="BNJ313" s="474"/>
      <c r="BNK313" s="474"/>
      <c r="BNL313" s="474"/>
      <c r="BNY313" s="474"/>
      <c r="BNZ313" s="474"/>
      <c r="BOA313" s="474"/>
      <c r="BON313" s="474"/>
      <c r="BOO313" s="474"/>
      <c r="BOP313" s="474"/>
      <c r="BPC313" s="474"/>
      <c r="BPD313" s="474"/>
      <c r="BPE313" s="474"/>
      <c r="BPR313" s="474"/>
      <c r="BPS313" s="474"/>
      <c r="BPT313" s="474"/>
      <c r="BQG313" s="474"/>
      <c r="BQH313" s="474"/>
      <c r="BQI313" s="474"/>
      <c r="BQV313" s="474"/>
      <c r="BQW313" s="474"/>
      <c r="BQX313" s="474"/>
      <c r="BRK313" s="474"/>
      <c r="BRL313" s="474"/>
      <c r="BRM313" s="474"/>
      <c r="BRZ313" s="474"/>
      <c r="BSA313" s="474"/>
      <c r="BSB313" s="474"/>
      <c r="BSO313" s="474"/>
      <c r="BSP313" s="474"/>
      <c r="BSQ313" s="474"/>
      <c r="BTD313" s="474"/>
      <c r="BTE313" s="474"/>
      <c r="BTF313" s="474"/>
      <c r="BTS313" s="474"/>
      <c r="BTT313" s="474"/>
      <c r="BTU313" s="474"/>
      <c r="BUH313" s="474"/>
      <c r="BUI313" s="474"/>
      <c r="BUJ313" s="474"/>
      <c r="BUW313" s="474"/>
      <c r="BUX313" s="474"/>
      <c r="BUY313" s="474"/>
      <c r="BVL313" s="474"/>
      <c r="BVM313" s="474"/>
      <c r="BVN313" s="474"/>
      <c r="BWA313" s="474"/>
      <c r="BWB313" s="474"/>
      <c r="BWC313" s="474"/>
      <c r="BWP313" s="474"/>
      <c r="BWQ313" s="474"/>
      <c r="BWR313" s="474"/>
      <c r="BXE313" s="474"/>
      <c r="BXF313" s="474"/>
      <c r="BXG313" s="474"/>
      <c r="BXT313" s="474"/>
      <c r="BXU313" s="474"/>
      <c r="BXV313" s="474"/>
      <c r="BYI313" s="474"/>
      <c r="BYJ313" s="474"/>
      <c r="BYK313" s="474"/>
      <c r="BYX313" s="474"/>
      <c r="BYY313" s="474"/>
      <c r="BYZ313" s="474"/>
      <c r="BZM313" s="474"/>
      <c r="BZN313" s="474"/>
      <c r="BZO313" s="474"/>
      <c r="CAB313" s="474"/>
      <c r="CAC313" s="474"/>
      <c r="CAD313" s="474"/>
      <c r="CAQ313" s="474"/>
      <c r="CAR313" s="474"/>
      <c r="CAS313" s="474"/>
      <c r="CBF313" s="474"/>
      <c r="CBG313" s="474"/>
      <c r="CBH313" s="474"/>
      <c r="CBU313" s="474"/>
      <c r="CBV313" s="474"/>
      <c r="CBW313" s="474"/>
      <c r="CCJ313" s="474"/>
      <c r="CCK313" s="474"/>
      <c r="CCL313" s="474"/>
      <c r="CCY313" s="474"/>
      <c r="CCZ313" s="474"/>
      <c r="CDA313" s="474"/>
      <c r="CDN313" s="474"/>
      <c r="CDO313" s="474"/>
      <c r="CDP313" s="474"/>
      <c r="CEC313" s="474"/>
      <c r="CED313" s="474"/>
      <c r="CEE313" s="474"/>
      <c r="CER313" s="474"/>
      <c r="CES313" s="474"/>
      <c r="CET313" s="474"/>
      <c r="CFG313" s="474"/>
      <c r="CFH313" s="474"/>
      <c r="CFI313" s="474"/>
      <c r="CFV313" s="474"/>
      <c r="CFW313" s="474"/>
      <c r="CFX313" s="474"/>
      <c r="CGK313" s="474"/>
      <c r="CGL313" s="474"/>
      <c r="CGM313" s="474"/>
      <c r="CGZ313" s="474"/>
      <c r="CHA313" s="474"/>
      <c r="CHB313" s="474"/>
      <c r="CHO313" s="474"/>
      <c r="CHP313" s="474"/>
      <c r="CHQ313" s="474"/>
      <c r="CID313" s="474"/>
      <c r="CIE313" s="474"/>
      <c r="CIF313" s="474"/>
      <c r="CIS313" s="474"/>
      <c r="CIT313" s="474"/>
      <c r="CIU313" s="474"/>
      <c r="CJH313" s="474"/>
      <c r="CJI313" s="474"/>
      <c r="CJJ313" s="474"/>
      <c r="CJW313" s="474"/>
      <c r="CJX313" s="474"/>
      <c r="CJY313" s="474"/>
      <c r="CKL313" s="474"/>
      <c r="CKM313" s="474"/>
      <c r="CKN313" s="474"/>
      <c r="CLA313" s="474"/>
      <c r="CLB313" s="474"/>
      <c r="CLC313" s="474"/>
      <c r="CLP313" s="474"/>
      <c r="CLQ313" s="474"/>
      <c r="CLR313" s="474"/>
      <c r="CME313" s="474"/>
      <c r="CMF313" s="474"/>
      <c r="CMG313" s="474"/>
      <c r="CMT313" s="474"/>
      <c r="CMU313" s="474"/>
      <c r="CMV313" s="474"/>
      <c r="CNI313" s="474"/>
      <c r="CNJ313" s="474"/>
      <c r="CNK313" s="474"/>
      <c r="CNX313" s="474"/>
      <c r="CNY313" s="474"/>
      <c r="CNZ313" s="474"/>
      <c r="COM313" s="474"/>
      <c r="CON313" s="474"/>
      <c r="COO313" s="474"/>
      <c r="CPB313" s="474"/>
      <c r="CPC313" s="474"/>
      <c r="CPD313" s="474"/>
      <c r="CPQ313" s="474"/>
      <c r="CPR313" s="474"/>
      <c r="CPS313" s="474"/>
      <c r="CQF313" s="474"/>
      <c r="CQG313" s="474"/>
      <c r="CQH313" s="474"/>
      <c r="CQU313" s="474"/>
      <c r="CQV313" s="474"/>
      <c r="CQW313" s="474"/>
      <c r="CRJ313" s="474"/>
      <c r="CRK313" s="474"/>
      <c r="CRL313" s="474"/>
      <c r="CRY313" s="474"/>
      <c r="CRZ313" s="474"/>
      <c r="CSA313" s="474"/>
      <c r="CSN313" s="474"/>
      <c r="CSO313" s="474"/>
      <c r="CSP313" s="474"/>
      <c r="CTC313" s="474"/>
      <c r="CTD313" s="474"/>
      <c r="CTE313" s="474"/>
      <c r="CTR313" s="474"/>
      <c r="CTS313" s="474"/>
      <c r="CTT313" s="474"/>
      <c r="CUG313" s="474"/>
      <c r="CUH313" s="474"/>
      <c r="CUI313" s="474"/>
      <c r="CUV313" s="474"/>
      <c r="CUW313" s="474"/>
      <c r="CUX313" s="474"/>
      <c r="CVK313" s="474"/>
      <c r="CVL313" s="474"/>
      <c r="CVM313" s="474"/>
      <c r="CVZ313" s="474"/>
      <c r="CWA313" s="474"/>
      <c r="CWB313" s="474"/>
      <c r="CWO313" s="474"/>
      <c r="CWP313" s="474"/>
      <c r="CWQ313" s="474"/>
      <c r="CXD313" s="474"/>
      <c r="CXE313" s="474"/>
      <c r="CXF313" s="474"/>
      <c r="CXS313" s="474"/>
      <c r="CXT313" s="474"/>
      <c r="CXU313" s="474"/>
      <c r="CYH313" s="474"/>
      <c r="CYI313" s="474"/>
      <c r="CYJ313" s="474"/>
      <c r="CYW313" s="474"/>
      <c r="CYX313" s="474"/>
      <c r="CYY313" s="474"/>
      <c r="CZL313" s="474"/>
      <c r="CZM313" s="474"/>
      <c r="CZN313" s="474"/>
      <c r="DAA313" s="474"/>
      <c r="DAB313" s="474"/>
      <c r="DAC313" s="474"/>
      <c r="DAP313" s="474"/>
      <c r="DAQ313" s="474"/>
      <c r="DAR313" s="474"/>
      <c r="DBE313" s="474"/>
      <c r="DBF313" s="474"/>
      <c r="DBG313" s="474"/>
      <c r="DBT313" s="474"/>
      <c r="DBU313" s="474"/>
      <c r="DBV313" s="474"/>
      <c r="DCI313" s="474"/>
      <c r="DCJ313" s="474"/>
      <c r="DCK313" s="474"/>
      <c r="DCX313" s="474"/>
      <c r="DCY313" s="474"/>
      <c r="DCZ313" s="474"/>
      <c r="DDM313" s="474"/>
      <c r="DDN313" s="474"/>
      <c r="DDO313" s="474"/>
      <c r="DEB313" s="474"/>
      <c r="DEC313" s="474"/>
      <c r="DED313" s="474"/>
      <c r="DEQ313" s="474"/>
      <c r="DER313" s="474"/>
      <c r="DES313" s="474"/>
      <c r="DFF313" s="474"/>
      <c r="DFG313" s="474"/>
      <c r="DFH313" s="474"/>
      <c r="DFU313" s="474"/>
      <c r="DFV313" s="474"/>
      <c r="DFW313" s="474"/>
      <c r="DGJ313" s="474"/>
      <c r="DGK313" s="474"/>
      <c r="DGL313" s="474"/>
      <c r="DGY313" s="474"/>
      <c r="DGZ313" s="474"/>
      <c r="DHA313" s="474"/>
      <c r="DHN313" s="474"/>
      <c r="DHO313" s="474"/>
      <c r="DHP313" s="474"/>
      <c r="DIC313" s="474"/>
      <c r="DID313" s="474"/>
      <c r="DIE313" s="474"/>
      <c r="DIR313" s="474"/>
      <c r="DIS313" s="474"/>
      <c r="DIT313" s="474"/>
      <c r="DJG313" s="474"/>
      <c r="DJH313" s="474"/>
      <c r="DJI313" s="474"/>
      <c r="DJV313" s="474"/>
      <c r="DJW313" s="474"/>
      <c r="DJX313" s="474"/>
      <c r="DKK313" s="474"/>
      <c r="DKL313" s="474"/>
      <c r="DKM313" s="474"/>
      <c r="DKZ313" s="474"/>
      <c r="DLA313" s="474"/>
      <c r="DLB313" s="474"/>
      <c r="DLO313" s="474"/>
      <c r="DLP313" s="474"/>
      <c r="DLQ313" s="474"/>
      <c r="DMD313" s="474"/>
      <c r="DME313" s="474"/>
      <c r="DMF313" s="474"/>
      <c r="DMS313" s="474"/>
      <c r="DMT313" s="474"/>
      <c r="DMU313" s="474"/>
      <c r="DNH313" s="474"/>
      <c r="DNI313" s="474"/>
      <c r="DNJ313" s="474"/>
      <c r="DNW313" s="474"/>
      <c r="DNX313" s="474"/>
      <c r="DNY313" s="474"/>
      <c r="DOL313" s="474"/>
      <c r="DOM313" s="474"/>
      <c r="DON313" s="474"/>
      <c r="DPA313" s="474"/>
      <c r="DPB313" s="474"/>
      <c r="DPC313" s="474"/>
      <c r="DPP313" s="474"/>
      <c r="DPQ313" s="474"/>
      <c r="DPR313" s="474"/>
      <c r="DQE313" s="474"/>
      <c r="DQF313" s="474"/>
      <c r="DQG313" s="474"/>
      <c r="DQT313" s="474"/>
      <c r="DQU313" s="474"/>
      <c r="DQV313" s="474"/>
      <c r="DRI313" s="474"/>
      <c r="DRJ313" s="474"/>
      <c r="DRK313" s="474"/>
      <c r="DRX313" s="474"/>
      <c r="DRY313" s="474"/>
      <c r="DRZ313" s="474"/>
      <c r="DSM313" s="474"/>
      <c r="DSN313" s="474"/>
      <c r="DSO313" s="474"/>
      <c r="DTB313" s="474"/>
      <c r="DTC313" s="474"/>
      <c r="DTD313" s="474"/>
      <c r="DTQ313" s="474"/>
      <c r="DTR313" s="474"/>
      <c r="DTS313" s="474"/>
      <c r="DUF313" s="474"/>
      <c r="DUG313" s="474"/>
      <c r="DUH313" s="474"/>
      <c r="DUU313" s="474"/>
      <c r="DUV313" s="474"/>
      <c r="DUW313" s="474"/>
      <c r="DVJ313" s="474"/>
      <c r="DVK313" s="474"/>
      <c r="DVL313" s="474"/>
      <c r="DVY313" s="474"/>
      <c r="DVZ313" s="474"/>
      <c r="DWA313" s="474"/>
      <c r="DWN313" s="474"/>
      <c r="DWO313" s="474"/>
      <c r="DWP313" s="474"/>
      <c r="DXC313" s="474"/>
      <c r="DXD313" s="474"/>
      <c r="DXE313" s="474"/>
      <c r="DXR313" s="474"/>
      <c r="DXS313" s="474"/>
      <c r="DXT313" s="474"/>
      <c r="DYG313" s="474"/>
      <c r="DYH313" s="474"/>
      <c r="DYI313" s="474"/>
      <c r="DYV313" s="474"/>
      <c r="DYW313" s="474"/>
      <c r="DYX313" s="474"/>
      <c r="DZK313" s="474"/>
      <c r="DZL313" s="474"/>
      <c r="DZM313" s="474"/>
      <c r="DZZ313" s="474"/>
      <c r="EAA313" s="474"/>
      <c r="EAB313" s="474"/>
      <c r="EAO313" s="474"/>
      <c r="EAP313" s="474"/>
      <c r="EAQ313" s="474"/>
      <c r="EBD313" s="474"/>
      <c r="EBE313" s="474"/>
      <c r="EBF313" s="474"/>
      <c r="EBS313" s="474"/>
      <c r="EBT313" s="474"/>
      <c r="EBU313" s="474"/>
      <c r="ECH313" s="474"/>
      <c r="ECI313" s="474"/>
      <c r="ECJ313" s="474"/>
      <c r="ECW313" s="474"/>
      <c r="ECX313" s="474"/>
      <c r="ECY313" s="474"/>
      <c r="EDL313" s="474"/>
      <c r="EDM313" s="474"/>
      <c r="EDN313" s="474"/>
      <c r="EEA313" s="474"/>
      <c r="EEB313" s="474"/>
      <c r="EEC313" s="474"/>
      <c r="EEP313" s="474"/>
      <c r="EEQ313" s="474"/>
      <c r="EER313" s="474"/>
      <c r="EFE313" s="474"/>
      <c r="EFF313" s="474"/>
      <c r="EFG313" s="474"/>
      <c r="EFT313" s="474"/>
      <c r="EFU313" s="474"/>
      <c r="EFV313" s="474"/>
      <c r="EGI313" s="474"/>
      <c r="EGJ313" s="474"/>
      <c r="EGK313" s="474"/>
      <c r="EGX313" s="474"/>
      <c r="EGY313" s="474"/>
      <c r="EGZ313" s="474"/>
      <c r="EHM313" s="474"/>
      <c r="EHN313" s="474"/>
      <c r="EHO313" s="474"/>
      <c r="EIB313" s="474"/>
      <c r="EIC313" s="474"/>
      <c r="EID313" s="474"/>
      <c r="EIQ313" s="474"/>
      <c r="EIR313" s="474"/>
      <c r="EIS313" s="474"/>
      <c r="EJF313" s="474"/>
      <c r="EJG313" s="474"/>
      <c r="EJH313" s="474"/>
      <c r="EJU313" s="474"/>
      <c r="EJV313" s="474"/>
      <c r="EJW313" s="474"/>
      <c r="EKJ313" s="474"/>
      <c r="EKK313" s="474"/>
      <c r="EKL313" s="474"/>
      <c r="EKY313" s="474"/>
      <c r="EKZ313" s="474"/>
      <c r="ELA313" s="474"/>
      <c r="ELN313" s="474"/>
      <c r="ELO313" s="474"/>
      <c r="ELP313" s="474"/>
      <c r="EMC313" s="474"/>
      <c r="EMD313" s="474"/>
      <c r="EME313" s="474"/>
      <c r="EMR313" s="474"/>
      <c r="EMS313" s="474"/>
      <c r="EMT313" s="474"/>
      <c r="ENG313" s="474"/>
      <c r="ENH313" s="474"/>
      <c r="ENI313" s="474"/>
      <c r="ENV313" s="474"/>
      <c r="ENW313" s="474"/>
      <c r="ENX313" s="474"/>
      <c r="EOK313" s="474"/>
      <c r="EOL313" s="474"/>
      <c r="EOM313" s="474"/>
      <c r="EOZ313" s="474"/>
      <c r="EPA313" s="474"/>
      <c r="EPB313" s="474"/>
      <c r="EPO313" s="474"/>
      <c r="EPP313" s="474"/>
      <c r="EPQ313" s="474"/>
      <c r="EQD313" s="474"/>
      <c r="EQE313" s="474"/>
      <c r="EQF313" s="474"/>
      <c r="EQS313" s="474"/>
      <c r="EQT313" s="474"/>
      <c r="EQU313" s="474"/>
      <c r="ERH313" s="474"/>
      <c r="ERI313" s="474"/>
      <c r="ERJ313" s="474"/>
      <c r="ERW313" s="474"/>
      <c r="ERX313" s="474"/>
      <c r="ERY313" s="474"/>
      <c r="ESL313" s="474"/>
      <c r="ESM313" s="474"/>
      <c r="ESN313" s="474"/>
      <c r="ETA313" s="474"/>
      <c r="ETB313" s="474"/>
      <c r="ETC313" s="474"/>
      <c r="ETP313" s="474"/>
      <c r="ETQ313" s="474"/>
      <c r="ETR313" s="474"/>
      <c r="EUE313" s="474"/>
      <c r="EUF313" s="474"/>
      <c r="EUG313" s="474"/>
      <c r="EUT313" s="474"/>
      <c r="EUU313" s="474"/>
      <c r="EUV313" s="474"/>
      <c r="EVI313" s="474"/>
      <c r="EVJ313" s="474"/>
      <c r="EVK313" s="474"/>
      <c r="EVX313" s="474"/>
      <c r="EVY313" s="474"/>
      <c r="EVZ313" s="474"/>
      <c r="EWM313" s="474"/>
      <c r="EWN313" s="474"/>
      <c r="EWO313" s="474"/>
      <c r="EXB313" s="474"/>
      <c r="EXC313" s="474"/>
      <c r="EXD313" s="474"/>
      <c r="EXQ313" s="474"/>
      <c r="EXR313" s="474"/>
      <c r="EXS313" s="474"/>
      <c r="EYF313" s="474"/>
      <c r="EYG313" s="474"/>
      <c r="EYH313" s="474"/>
      <c r="EYU313" s="474"/>
      <c r="EYV313" s="474"/>
      <c r="EYW313" s="474"/>
      <c r="EZJ313" s="474"/>
      <c r="EZK313" s="474"/>
      <c r="EZL313" s="474"/>
      <c r="EZY313" s="474"/>
      <c r="EZZ313" s="474"/>
      <c r="FAA313" s="474"/>
      <c r="FAN313" s="474"/>
      <c r="FAO313" s="474"/>
      <c r="FAP313" s="474"/>
      <c r="FBC313" s="474"/>
      <c r="FBD313" s="474"/>
      <c r="FBE313" s="474"/>
      <c r="FBR313" s="474"/>
      <c r="FBS313" s="474"/>
      <c r="FBT313" s="474"/>
      <c r="FCG313" s="474"/>
      <c r="FCH313" s="474"/>
      <c r="FCI313" s="474"/>
      <c r="FCV313" s="474"/>
      <c r="FCW313" s="474"/>
      <c r="FCX313" s="474"/>
      <c r="FDK313" s="474"/>
      <c r="FDL313" s="474"/>
      <c r="FDM313" s="474"/>
      <c r="FDZ313" s="474"/>
      <c r="FEA313" s="474"/>
      <c r="FEB313" s="474"/>
      <c r="FEO313" s="474"/>
      <c r="FEP313" s="474"/>
      <c r="FEQ313" s="474"/>
      <c r="FFD313" s="474"/>
      <c r="FFE313" s="474"/>
      <c r="FFF313" s="474"/>
      <c r="FFS313" s="474"/>
      <c r="FFT313" s="474"/>
      <c r="FFU313" s="474"/>
      <c r="FGH313" s="474"/>
      <c r="FGI313" s="474"/>
      <c r="FGJ313" s="474"/>
      <c r="FGW313" s="474"/>
      <c r="FGX313" s="474"/>
      <c r="FGY313" s="474"/>
      <c r="FHL313" s="474"/>
      <c r="FHM313" s="474"/>
      <c r="FHN313" s="474"/>
      <c r="FIA313" s="474"/>
      <c r="FIB313" s="474"/>
      <c r="FIC313" s="474"/>
      <c r="FIP313" s="474"/>
      <c r="FIQ313" s="474"/>
      <c r="FIR313" s="474"/>
      <c r="FJE313" s="474"/>
      <c r="FJF313" s="474"/>
      <c r="FJG313" s="474"/>
      <c r="FJT313" s="474"/>
      <c r="FJU313" s="474"/>
      <c r="FJV313" s="474"/>
      <c r="FKI313" s="474"/>
      <c r="FKJ313" s="474"/>
      <c r="FKK313" s="474"/>
      <c r="FKX313" s="474"/>
      <c r="FKY313" s="474"/>
      <c r="FKZ313" s="474"/>
      <c r="FLM313" s="474"/>
      <c r="FLN313" s="474"/>
      <c r="FLO313" s="474"/>
      <c r="FMB313" s="474"/>
      <c r="FMC313" s="474"/>
      <c r="FMD313" s="474"/>
      <c r="FMQ313" s="474"/>
      <c r="FMR313" s="474"/>
      <c r="FMS313" s="474"/>
      <c r="FNF313" s="474"/>
      <c r="FNG313" s="474"/>
      <c r="FNH313" s="474"/>
      <c r="FNU313" s="474"/>
      <c r="FNV313" s="474"/>
      <c r="FNW313" s="474"/>
      <c r="FOJ313" s="474"/>
      <c r="FOK313" s="474"/>
      <c r="FOL313" s="474"/>
      <c r="FOY313" s="474"/>
      <c r="FOZ313" s="474"/>
      <c r="FPA313" s="474"/>
      <c r="FPN313" s="474"/>
      <c r="FPO313" s="474"/>
      <c r="FPP313" s="474"/>
      <c r="FQC313" s="474"/>
      <c r="FQD313" s="474"/>
      <c r="FQE313" s="474"/>
      <c r="FQR313" s="474"/>
      <c r="FQS313" s="474"/>
      <c r="FQT313" s="474"/>
      <c r="FRG313" s="474"/>
      <c r="FRH313" s="474"/>
      <c r="FRI313" s="474"/>
      <c r="FRV313" s="474"/>
      <c r="FRW313" s="474"/>
      <c r="FRX313" s="474"/>
      <c r="FSK313" s="474"/>
      <c r="FSL313" s="474"/>
      <c r="FSM313" s="474"/>
      <c r="FSZ313" s="474"/>
      <c r="FTA313" s="474"/>
      <c r="FTB313" s="474"/>
      <c r="FTO313" s="474"/>
      <c r="FTP313" s="474"/>
      <c r="FTQ313" s="474"/>
      <c r="FUD313" s="474"/>
      <c r="FUE313" s="474"/>
      <c r="FUF313" s="474"/>
      <c r="FUS313" s="474"/>
      <c r="FUT313" s="474"/>
      <c r="FUU313" s="474"/>
      <c r="FVH313" s="474"/>
      <c r="FVI313" s="474"/>
      <c r="FVJ313" s="474"/>
      <c r="FVW313" s="474"/>
      <c r="FVX313" s="474"/>
      <c r="FVY313" s="474"/>
      <c r="FWL313" s="474"/>
      <c r="FWM313" s="474"/>
      <c r="FWN313" s="474"/>
      <c r="FXA313" s="474"/>
      <c r="FXB313" s="474"/>
      <c r="FXC313" s="474"/>
      <c r="FXP313" s="474"/>
      <c r="FXQ313" s="474"/>
      <c r="FXR313" s="474"/>
      <c r="FYE313" s="474"/>
      <c r="FYF313" s="474"/>
      <c r="FYG313" s="474"/>
      <c r="FYT313" s="474"/>
      <c r="FYU313" s="474"/>
      <c r="FYV313" s="474"/>
      <c r="FZI313" s="474"/>
      <c r="FZJ313" s="474"/>
      <c r="FZK313" s="474"/>
      <c r="FZX313" s="474"/>
      <c r="FZY313" s="474"/>
      <c r="FZZ313" s="474"/>
      <c r="GAM313" s="474"/>
      <c r="GAN313" s="474"/>
      <c r="GAO313" s="474"/>
      <c r="GBB313" s="474"/>
      <c r="GBC313" s="474"/>
      <c r="GBD313" s="474"/>
      <c r="GBQ313" s="474"/>
      <c r="GBR313" s="474"/>
      <c r="GBS313" s="474"/>
      <c r="GCF313" s="474"/>
      <c r="GCG313" s="474"/>
      <c r="GCH313" s="474"/>
      <c r="GCU313" s="474"/>
      <c r="GCV313" s="474"/>
      <c r="GCW313" s="474"/>
      <c r="GDJ313" s="474"/>
      <c r="GDK313" s="474"/>
      <c r="GDL313" s="474"/>
      <c r="GDY313" s="474"/>
      <c r="GDZ313" s="474"/>
      <c r="GEA313" s="474"/>
      <c r="GEN313" s="474"/>
      <c r="GEO313" s="474"/>
      <c r="GEP313" s="474"/>
      <c r="GFC313" s="474"/>
      <c r="GFD313" s="474"/>
      <c r="GFE313" s="474"/>
      <c r="GFR313" s="474"/>
      <c r="GFS313" s="474"/>
      <c r="GFT313" s="474"/>
      <c r="GGG313" s="474"/>
      <c r="GGH313" s="474"/>
      <c r="GGI313" s="474"/>
      <c r="GGV313" s="474"/>
      <c r="GGW313" s="474"/>
      <c r="GGX313" s="474"/>
      <c r="GHK313" s="474"/>
      <c r="GHL313" s="474"/>
      <c r="GHM313" s="474"/>
      <c r="GHZ313" s="474"/>
      <c r="GIA313" s="474"/>
      <c r="GIB313" s="474"/>
      <c r="GIO313" s="474"/>
      <c r="GIP313" s="474"/>
      <c r="GIQ313" s="474"/>
      <c r="GJD313" s="474"/>
      <c r="GJE313" s="474"/>
      <c r="GJF313" s="474"/>
      <c r="GJS313" s="474"/>
      <c r="GJT313" s="474"/>
      <c r="GJU313" s="474"/>
      <c r="GKH313" s="474"/>
      <c r="GKI313" s="474"/>
      <c r="GKJ313" s="474"/>
      <c r="GKW313" s="474"/>
      <c r="GKX313" s="474"/>
      <c r="GKY313" s="474"/>
      <c r="GLL313" s="474"/>
      <c r="GLM313" s="474"/>
      <c r="GLN313" s="474"/>
      <c r="GMA313" s="474"/>
      <c r="GMB313" s="474"/>
      <c r="GMC313" s="474"/>
      <c r="GMP313" s="474"/>
      <c r="GMQ313" s="474"/>
      <c r="GMR313" s="474"/>
      <c r="GNE313" s="474"/>
      <c r="GNF313" s="474"/>
      <c r="GNG313" s="474"/>
      <c r="GNT313" s="474"/>
      <c r="GNU313" s="474"/>
      <c r="GNV313" s="474"/>
      <c r="GOI313" s="474"/>
      <c r="GOJ313" s="474"/>
      <c r="GOK313" s="474"/>
      <c r="GOX313" s="474"/>
      <c r="GOY313" s="474"/>
      <c r="GOZ313" s="474"/>
      <c r="GPM313" s="474"/>
      <c r="GPN313" s="474"/>
      <c r="GPO313" s="474"/>
      <c r="GQB313" s="474"/>
      <c r="GQC313" s="474"/>
      <c r="GQD313" s="474"/>
      <c r="GQQ313" s="474"/>
      <c r="GQR313" s="474"/>
      <c r="GQS313" s="474"/>
      <c r="GRF313" s="474"/>
      <c r="GRG313" s="474"/>
      <c r="GRH313" s="474"/>
      <c r="GRU313" s="474"/>
      <c r="GRV313" s="474"/>
      <c r="GRW313" s="474"/>
      <c r="GSJ313" s="474"/>
      <c r="GSK313" s="474"/>
      <c r="GSL313" s="474"/>
      <c r="GSY313" s="474"/>
      <c r="GSZ313" s="474"/>
      <c r="GTA313" s="474"/>
      <c r="GTN313" s="474"/>
      <c r="GTO313" s="474"/>
      <c r="GTP313" s="474"/>
      <c r="GUC313" s="474"/>
      <c r="GUD313" s="474"/>
      <c r="GUE313" s="474"/>
      <c r="GUR313" s="474"/>
      <c r="GUS313" s="474"/>
      <c r="GUT313" s="474"/>
      <c r="GVG313" s="474"/>
      <c r="GVH313" s="474"/>
      <c r="GVI313" s="474"/>
      <c r="GVV313" s="474"/>
      <c r="GVW313" s="474"/>
      <c r="GVX313" s="474"/>
      <c r="GWK313" s="474"/>
      <c r="GWL313" s="474"/>
      <c r="GWM313" s="474"/>
      <c r="GWZ313" s="474"/>
      <c r="GXA313" s="474"/>
      <c r="GXB313" s="474"/>
      <c r="GXO313" s="474"/>
      <c r="GXP313" s="474"/>
      <c r="GXQ313" s="474"/>
      <c r="GYD313" s="474"/>
      <c r="GYE313" s="474"/>
      <c r="GYF313" s="474"/>
      <c r="GYS313" s="474"/>
      <c r="GYT313" s="474"/>
      <c r="GYU313" s="474"/>
      <c r="GZH313" s="474"/>
      <c r="GZI313" s="474"/>
      <c r="GZJ313" s="474"/>
      <c r="GZW313" s="474"/>
      <c r="GZX313" s="474"/>
      <c r="GZY313" s="474"/>
      <c r="HAL313" s="474"/>
      <c r="HAM313" s="474"/>
      <c r="HAN313" s="474"/>
      <c r="HBA313" s="474"/>
      <c r="HBB313" s="474"/>
      <c r="HBC313" s="474"/>
      <c r="HBP313" s="474"/>
      <c r="HBQ313" s="474"/>
      <c r="HBR313" s="474"/>
      <c r="HCE313" s="474"/>
      <c r="HCF313" s="474"/>
      <c r="HCG313" s="474"/>
      <c r="HCT313" s="474"/>
      <c r="HCU313" s="474"/>
      <c r="HCV313" s="474"/>
      <c r="HDI313" s="474"/>
      <c r="HDJ313" s="474"/>
      <c r="HDK313" s="474"/>
      <c r="HDX313" s="474"/>
      <c r="HDY313" s="474"/>
      <c r="HDZ313" s="474"/>
      <c r="HEM313" s="474"/>
      <c r="HEN313" s="474"/>
      <c r="HEO313" s="474"/>
      <c r="HFB313" s="474"/>
      <c r="HFC313" s="474"/>
      <c r="HFD313" s="474"/>
      <c r="HFQ313" s="474"/>
      <c r="HFR313" s="474"/>
      <c r="HFS313" s="474"/>
      <c r="HGF313" s="474"/>
      <c r="HGG313" s="474"/>
      <c r="HGH313" s="474"/>
      <c r="HGU313" s="474"/>
      <c r="HGV313" s="474"/>
      <c r="HGW313" s="474"/>
      <c r="HHJ313" s="474"/>
      <c r="HHK313" s="474"/>
      <c r="HHL313" s="474"/>
      <c r="HHY313" s="474"/>
      <c r="HHZ313" s="474"/>
      <c r="HIA313" s="474"/>
      <c r="HIN313" s="474"/>
      <c r="HIO313" s="474"/>
      <c r="HIP313" s="474"/>
      <c r="HJC313" s="474"/>
      <c r="HJD313" s="474"/>
      <c r="HJE313" s="474"/>
      <c r="HJR313" s="474"/>
      <c r="HJS313" s="474"/>
      <c r="HJT313" s="474"/>
      <c r="HKG313" s="474"/>
      <c r="HKH313" s="474"/>
      <c r="HKI313" s="474"/>
      <c r="HKV313" s="474"/>
      <c r="HKW313" s="474"/>
      <c r="HKX313" s="474"/>
      <c r="HLK313" s="474"/>
      <c r="HLL313" s="474"/>
      <c r="HLM313" s="474"/>
      <c r="HLZ313" s="474"/>
      <c r="HMA313" s="474"/>
      <c r="HMB313" s="474"/>
      <c r="HMO313" s="474"/>
      <c r="HMP313" s="474"/>
      <c r="HMQ313" s="474"/>
      <c r="HND313" s="474"/>
      <c r="HNE313" s="474"/>
      <c r="HNF313" s="474"/>
      <c r="HNS313" s="474"/>
      <c r="HNT313" s="474"/>
      <c r="HNU313" s="474"/>
      <c r="HOH313" s="474"/>
      <c r="HOI313" s="474"/>
      <c r="HOJ313" s="474"/>
      <c r="HOW313" s="474"/>
      <c r="HOX313" s="474"/>
      <c r="HOY313" s="474"/>
      <c r="HPL313" s="474"/>
      <c r="HPM313" s="474"/>
      <c r="HPN313" s="474"/>
      <c r="HQA313" s="474"/>
      <c r="HQB313" s="474"/>
      <c r="HQC313" s="474"/>
      <c r="HQP313" s="474"/>
      <c r="HQQ313" s="474"/>
      <c r="HQR313" s="474"/>
      <c r="HRE313" s="474"/>
      <c r="HRF313" s="474"/>
      <c r="HRG313" s="474"/>
      <c r="HRT313" s="474"/>
      <c r="HRU313" s="474"/>
      <c r="HRV313" s="474"/>
      <c r="HSI313" s="474"/>
      <c r="HSJ313" s="474"/>
      <c r="HSK313" s="474"/>
      <c r="HSX313" s="474"/>
      <c r="HSY313" s="474"/>
      <c r="HSZ313" s="474"/>
      <c r="HTM313" s="474"/>
      <c r="HTN313" s="474"/>
      <c r="HTO313" s="474"/>
      <c r="HUB313" s="474"/>
      <c r="HUC313" s="474"/>
      <c r="HUD313" s="474"/>
      <c r="HUQ313" s="474"/>
      <c r="HUR313" s="474"/>
      <c r="HUS313" s="474"/>
      <c r="HVF313" s="474"/>
      <c r="HVG313" s="474"/>
      <c r="HVH313" s="474"/>
      <c r="HVU313" s="474"/>
      <c r="HVV313" s="474"/>
      <c r="HVW313" s="474"/>
      <c r="HWJ313" s="474"/>
      <c r="HWK313" s="474"/>
      <c r="HWL313" s="474"/>
      <c r="HWY313" s="474"/>
      <c r="HWZ313" s="474"/>
      <c r="HXA313" s="474"/>
      <c r="HXN313" s="474"/>
      <c r="HXO313" s="474"/>
      <c r="HXP313" s="474"/>
      <c r="HYC313" s="474"/>
      <c r="HYD313" s="474"/>
      <c r="HYE313" s="474"/>
      <c r="HYR313" s="474"/>
      <c r="HYS313" s="474"/>
      <c r="HYT313" s="474"/>
      <c r="HZG313" s="474"/>
      <c r="HZH313" s="474"/>
      <c r="HZI313" s="474"/>
      <c r="HZV313" s="474"/>
      <c r="HZW313" s="474"/>
      <c r="HZX313" s="474"/>
      <c r="IAK313" s="474"/>
      <c r="IAL313" s="474"/>
      <c r="IAM313" s="474"/>
      <c r="IAZ313" s="474"/>
      <c r="IBA313" s="474"/>
      <c r="IBB313" s="474"/>
      <c r="IBO313" s="474"/>
      <c r="IBP313" s="474"/>
      <c r="IBQ313" s="474"/>
      <c r="ICD313" s="474"/>
      <c r="ICE313" s="474"/>
      <c r="ICF313" s="474"/>
      <c r="ICS313" s="474"/>
      <c r="ICT313" s="474"/>
      <c r="ICU313" s="474"/>
      <c r="IDH313" s="474"/>
      <c r="IDI313" s="474"/>
      <c r="IDJ313" s="474"/>
      <c r="IDW313" s="474"/>
      <c r="IDX313" s="474"/>
      <c r="IDY313" s="474"/>
      <c r="IEL313" s="474"/>
      <c r="IEM313" s="474"/>
      <c r="IEN313" s="474"/>
      <c r="IFA313" s="474"/>
      <c r="IFB313" s="474"/>
      <c r="IFC313" s="474"/>
      <c r="IFP313" s="474"/>
      <c r="IFQ313" s="474"/>
      <c r="IFR313" s="474"/>
      <c r="IGE313" s="474"/>
      <c r="IGF313" s="474"/>
      <c r="IGG313" s="474"/>
      <c r="IGT313" s="474"/>
      <c r="IGU313" s="474"/>
      <c r="IGV313" s="474"/>
      <c r="IHI313" s="474"/>
      <c r="IHJ313" s="474"/>
      <c r="IHK313" s="474"/>
      <c r="IHX313" s="474"/>
      <c r="IHY313" s="474"/>
      <c r="IHZ313" s="474"/>
      <c r="IIM313" s="474"/>
      <c r="IIN313" s="474"/>
      <c r="IIO313" s="474"/>
      <c r="IJB313" s="474"/>
      <c r="IJC313" s="474"/>
      <c r="IJD313" s="474"/>
      <c r="IJQ313" s="474"/>
      <c r="IJR313" s="474"/>
      <c r="IJS313" s="474"/>
      <c r="IKF313" s="474"/>
      <c r="IKG313" s="474"/>
      <c r="IKH313" s="474"/>
      <c r="IKU313" s="474"/>
      <c r="IKV313" s="474"/>
      <c r="IKW313" s="474"/>
      <c r="ILJ313" s="474"/>
      <c r="ILK313" s="474"/>
      <c r="ILL313" s="474"/>
      <c r="ILY313" s="474"/>
      <c r="ILZ313" s="474"/>
      <c r="IMA313" s="474"/>
      <c r="IMN313" s="474"/>
      <c r="IMO313" s="474"/>
      <c r="IMP313" s="474"/>
      <c r="INC313" s="474"/>
      <c r="IND313" s="474"/>
      <c r="INE313" s="474"/>
      <c r="INR313" s="474"/>
      <c r="INS313" s="474"/>
      <c r="INT313" s="474"/>
      <c r="IOG313" s="474"/>
      <c r="IOH313" s="474"/>
      <c r="IOI313" s="474"/>
      <c r="IOV313" s="474"/>
      <c r="IOW313" s="474"/>
      <c r="IOX313" s="474"/>
      <c r="IPK313" s="474"/>
      <c r="IPL313" s="474"/>
      <c r="IPM313" s="474"/>
      <c r="IPZ313" s="474"/>
      <c r="IQA313" s="474"/>
      <c r="IQB313" s="474"/>
      <c r="IQO313" s="474"/>
      <c r="IQP313" s="474"/>
      <c r="IQQ313" s="474"/>
      <c r="IRD313" s="474"/>
      <c r="IRE313" s="474"/>
      <c r="IRF313" s="474"/>
      <c r="IRS313" s="474"/>
      <c r="IRT313" s="474"/>
      <c r="IRU313" s="474"/>
      <c r="ISH313" s="474"/>
      <c r="ISI313" s="474"/>
      <c r="ISJ313" s="474"/>
      <c r="ISW313" s="474"/>
      <c r="ISX313" s="474"/>
      <c r="ISY313" s="474"/>
      <c r="ITL313" s="474"/>
      <c r="ITM313" s="474"/>
      <c r="ITN313" s="474"/>
      <c r="IUA313" s="474"/>
      <c r="IUB313" s="474"/>
      <c r="IUC313" s="474"/>
      <c r="IUP313" s="474"/>
      <c r="IUQ313" s="474"/>
      <c r="IUR313" s="474"/>
      <c r="IVE313" s="474"/>
      <c r="IVF313" s="474"/>
      <c r="IVG313" s="474"/>
      <c r="IVT313" s="474"/>
      <c r="IVU313" s="474"/>
      <c r="IVV313" s="474"/>
      <c r="IWI313" s="474"/>
      <c r="IWJ313" s="474"/>
      <c r="IWK313" s="474"/>
      <c r="IWX313" s="474"/>
      <c r="IWY313" s="474"/>
      <c r="IWZ313" s="474"/>
      <c r="IXM313" s="474"/>
      <c r="IXN313" s="474"/>
      <c r="IXO313" s="474"/>
      <c r="IYB313" s="474"/>
      <c r="IYC313" s="474"/>
      <c r="IYD313" s="474"/>
      <c r="IYQ313" s="474"/>
      <c r="IYR313" s="474"/>
      <c r="IYS313" s="474"/>
      <c r="IZF313" s="474"/>
      <c r="IZG313" s="474"/>
      <c r="IZH313" s="474"/>
      <c r="IZU313" s="474"/>
      <c r="IZV313" s="474"/>
      <c r="IZW313" s="474"/>
      <c r="JAJ313" s="474"/>
      <c r="JAK313" s="474"/>
      <c r="JAL313" s="474"/>
      <c r="JAY313" s="474"/>
      <c r="JAZ313" s="474"/>
      <c r="JBA313" s="474"/>
      <c r="JBN313" s="474"/>
      <c r="JBO313" s="474"/>
      <c r="JBP313" s="474"/>
      <c r="JCC313" s="474"/>
      <c r="JCD313" s="474"/>
      <c r="JCE313" s="474"/>
      <c r="JCR313" s="474"/>
      <c r="JCS313" s="474"/>
      <c r="JCT313" s="474"/>
      <c r="JDG313" s="474"/>
      <c r="JDH313" s="474"/>
      <c r="JDI313" s="474"/>
      <c r="JDV313" s="474"/>
      <c r="JDW313" s="474"/>
      <c r="JDX313" s="474"/>
      <c r="JEK313" s="474"/>
      <c r="JEL313" s="474"/>
      <c r="JEM313" s="474"/>
      <c r="JEZ313" s="474"/>
      <c r="JFA313" s="474"/>
      <c r="JFB313" s="474"/>
      <c r="JFO313" s="474"/>
      <c r="JFP313" s="474"/>
      <c r="JFQ313" s="474"/>
      <c r="JGD313" s="474"/>
      <c r="JGE313" s="474"/>
      <c r="JGF313" s="474"/>
      <c r="JGS313" s="474"/>
      <c r="JGT313" s="474"/>
      <c r="JGU313" s="474"/>
      <c r="JHH313" s="474"/>
      <c r="JHI313" s="474"/>
      <c r="JHJ313" s="474"/>
      <c r="JHW313" s="474"/>
      <c r="JHX313" s="474"/>
      <c r="JHY313" s="474"/>
      <c r="JIL313" s="474"/>
      <c r="JIM313" s="474"/>
      <c r="JIN313" s="474"/>
      <c r="JJA313" s="474"/>
      <c r="JJB313" s="474"/>
      <c r="JJC313" s="474"/>
      <c r="JJP313" s="474"/>
      <c r="JJQ313" s="474"/>
      <c r="JJR313" s="474"/>
      <c r="JKE313" s="474"/>
      <c r="JKF313" s="474"/>
      <c r="JKG313" s="474"/>
      <c r="JKT313" s="474"/>
      <c r="JKU313" s="474"/>
      <c r="JKV313" s="474"/>
      <c r="JLI313" s="474"/>
      <c r="JLJ313" s="474"/>
      <c r="JLK313" s="474"/>
      <c r="JLX313" s="474"/>
      <c r="JLY313" s="474"/>
      <c r="JLZ313" s="474"/>
      <c r="JMM313" s="474"/>
      <c r="JMN313" s="474"/>
      <c r="JMO313" s="474"/>
      <c r="JNB313" s="474"/>
      <c r="JNC313" s="474"/>
      <c r="JND313" s="474"/>
      <c r="JNQ313" s="474"/>
      <c r="JNR313" s="474"/>
      <c r="JNS313" s="474"/>
      <c r="JOF313" s="474"/>
      <c r="JOG313" s="474"/>
      <c r="JOH313" s="474"/>
      <c r="JOU313" s="474"/>
      <c r="JOV313" s="474"/>
      <c r="JOW313" s="474"/>
      <c r="JPJ313" s="474"/>
      <c r="JPK313" s="474"/>
      <c r="JPL313" s="474"/>
      <c r="JPY313" s="474"/>
      <c r="JPZ313" s="474"/>
      <c r="JQA313" s="474"/>
      <c r="JQN313" s="474"/>
      <c r="JQO313" s="474"/>
      <c r="JQP313" s="474"/>
      <c r="JRC313" s="474"/>
      <c r="JRD313" s="474"/>
      <c r="JRE313" s="474"/>
      <c r="JRR313" s="474"/>
      <c r="JRS313" s="474"/>
      <c r="JRT313" s="474"/>
      <c r="JSG313" s="474"/>
      <c r="JSH313" s="474"/>
      <c r="JSI313" s="474"/>
      <c r="JSV313" s="474"/>
      <c r="JSW313" s="474"/>
      <c r="JSX313" s="474"/>
      <c r="JTK313" s="474"/>
      <c r="JTL313" s="474"/>
      <c r="JTM313" s="474"/>
      <c r="JTZ313" s="474"/>
      <c r="JUA313" s="474"/>
      <c r="JUB313" s="474"/>
      <c r="JUO313" s="474"/>
      <c r="JUP313" s="474"/>
      <c r="JUQ313" s="474"/>
      <c r="JVD313" s="474"/>
      <c r="JVE313" s="474"/>
      <c r="JVF313" s="474"/>
      <c r="JVS313" s="474"/>
      <c r="JVT313" s="474"/>
      <c r="JVU313" s="474"/>
      <c r="JWH313" s="474"/>
      <c r="JWI313" s="474"/>
      <c r="JWJ313" s="474"/>
      <c r="JWW313" s="474"/>
      <c r="JWX313" s="474"/>
      <c r="JWY313" s="474"/>
      <c r="JXL313" s="474"/>
      <c r="JXM313" s="474"/>
      <c r="JXN313" s="474"/>
      <c r="JYA313" s="474"/>
      <c r="JYB313" s="474"/>
      <c r="JYC313" s="474"/>
      <c r="JYP313" s="474"/>
      <c r="JYQ313" s="474"/>
      <c r="JYR313" s="474"/>
      <c r="JZE313" s="474"/>
      <c r="JZF313" s="474"/>
      <c r="JZG313" s="474"/>
      <c r="JZT313" s="474"/>
      <c r="JZU313" s="474"/>
      <c r="JZV313" s="474"/>
      <c r="KAI313" s="474"/>
      <c r="KAJ313" s="474"/>
      <c r="KAK313" s="474"/>
      <c r="KAX313" s="474"/>
      <c r="KAY313" s="474"/>
      <c r="KAZ313" s="474"/>
      <c r="KBM313" s="474"/>
      <c r="KBN313" s="474"/>
      <c r="KBO313" s="474"/>
      <c r="KCB313" s="474"/>
      <c r="KCC313" s="474"/>
      <c r="KCD313" s="474"/>
      <c r="KCQ313" s="474"/>
      <c r="KCR313" s="474"/>
      <c r="KCS313" s="474"/>
      <c r="KDF313" s="474"/>
      <c r="KDG313" s="474"/>
      <c r="KDH313" s="474"/>
      <c r="KDU313" s="474"/>
      <c r="KDV313" s="474"/>
      <c r="KDW313" s="474"/>
      <c r="KEJ313" s="474"/>
      <c r="KEK313" s="474"/>
      <c r="KEL313" s="474"/>
      <c r="KEY313" s="474"/>
      <c r="KEZ313" s="474"/>
      <c r="KFA313" s="474"/>
      <c r="KFN313" s="474"/>
      <c r="KFO313" s="474"/>
      <c r="KFP313" s="474"/>
      <c r="KGC313" s="474"/>
      <c r="KGD313" s="474"/>
      <c r="KGE313" s="474"/>
      <c r="KGR313" s="474"/>
      <c r="KGS313" s="474"/>
      <c r="KGT313" s="474"/>
      <c r="KHG313" s="474"/>
      <c r="KHH313" s="474"/>
      <c r="KHI313" s="474"/>
      <c r="KHV313" s="474"/>
      <c r="KHW313" s="474"/>
      <c r="KHX313" s="474"/>
      <c r="KIK313" s="474"/>
      <c r="KIL313" s="474"/>
      <c r="KIM313" s="474"/>
      <c r="KIZ313" s="474"/>
      <c r="KJA313" s="474"/>
      <c r="KJB313" s="474"/>
      <c r="KJO313" s="474"/>
      <c r="KJP313" s="474"/>
      <c r="KJQ313" s="474"/>
      <c r="KKD313" s="474"/>
      <c r="KKE313" s="474"/>
      <c r="KKF313" s="474"/>
      <c r="KKS313" s="474"/>
      <c r="KKT313" s="474"/>
      <c r="KKU313" s="474"/>
      <c r="KLH313" s="474"/>
      <c r="KLI313" s="474"/>
      <c r="KLJ313" s="474"/>
      <c r="KLW313" s="474"/>
      <c r="KLX313" s="474"/>
      <c r="KLY313" s="474"/>
      <c r="KML313" s="474"/>
      <c r="KMM313" s="474"/>
      <c r="KMN313" s="474"/>
      <c r="KNA313" s="474"/>
      <c r="KNB313" s="474"/>
      <c r="KNC313" s="474"/>
      <c r="KNP313" s="474"/>
      <c r="KNQ313" s="474"/>
      <c r="KNR313" s="474"/>
      <c r="KOE313" s="474"/>
      <c r="KOF313" s="474"/>
      <c r="KOG313" s="474"/>
      <c r="KOT313" s="474"/>
      <c r="KOU313" s="474"/>
      <c r="KOV313" s="474"/>
      <c r="KPI313" s="474"/>
      <c r="KPJ313" s="474"/>
      <c r="KPK313" s="474"/>
      <c r="KPX313" s="474"/>
      <c r="KPY313" s="474"/>
      <c r="KPZ313" s="474"/>
      <c r="KQM313" s="474"/>
      <c r="KQN313" s="474"/>
      <c r="KQO313" s="474"/>
      <c r="KRB313" s="474"/>
      <c r="KRC313" s="474"/>
      <c r="KRD313" s="474"/>
      <c r="KRQ313" s="474"/>
      <c r="KRR313" s="474"/>
      <c r="KRS313" s="474"/>
      <c r="KSF313" s="474"/>
      <c r="KSG313" s="474"/>
      <c r="KSH313" s="474"/>
      <c r="KSU313" s="474"/>
      <c r="KSV313" s="474"/>
      <c r="KSW313" s="474"/>
      <c r="KTJ313" s="474"/>
      <c r="KTK313" s="474"/>
      <c r="KTL313" s="474"/>
      <c r="KTY313" s="474"/>
      <c r="KTZ313" s="474"/>
      <c r="KUA313" s="474"/>
      <c r="KUN313" s="474"/>
      <c r="KUO313" s="474"/>
      <c r="KUP313" s="474"/>
      <c r="KVC313" s="474"/>
      <c r="KVD313" s="474"/>
      <c r="KVE313" s="474"/>
      <c r="KVR313" s="474"/>
      <c r="KVS313" s="474"/>
      <c r="KVT313" s="474"/>
      <c r="KWG313" s="474"/>
      <c r="KWH313" s="474"/>
      <c r="KWI313" s="474"/>
      <c r="KWV313" s="474"/>
      <c r="KWW313" s="474"/>
      <c r="KWX313" s="474"/>
      <c r="KXK313" s="474"/>
      <c r="KXL313" s="474"/>
      <c r="KXM313" s="474"/>
      <c r="KXZ313" s="474"/>
      <c r="KYA313" s="474"/>
      <c r="KYB313" s="474"/>
      <c r="KYO313" s="474"/>
      <c r="KYP313" s="474"/>
      <c r="KYQ313" s="474"/>
      <c r="KZD313" s="474"/>
      <c r="KZE313" s="474"/>
      <c r="KZF313" s="474"/>
      <c r="KZS313" s="474"/>
      <c r="KZT313" s="474"/>
      <c r="KZU313" s="474"/>
      <c r="LAH313" s="474"/>
      <c r="LAI313" s="474"/>
      <c r="LAJ313" s="474"/>
      <c r="LAW313" s="474"/>
      <c r="LAX313" s="474"/>
      <c r="LAY313" s="474"/>
      <c r="LBL313" s="474"/>
      <c r="LBM313" s="474"/>
      <c r="LBN313" s="474"/>
      <c r="LCA313" s="474"/>
      <c r="LCB313" s="474"/>
      <c r="LCC313" s="474"/>
      <c r="LCP313" s="474"/>
      <c r="LCQ313" s="474"/>
      <c r="LCR313" s="474"/>
      <c r="LDE313" s="474"/>
      <c r="LDF313" s="474"/>
      <c r="LDG313" s="474"/>
      <c r="LDT313" s="474"/>
      <c r="LDU313" s="474"/>
      <c r="LDV313" s="474"/>
      <c r="LEI313" s="474"/>
      <c r="LEJ313" s="474"/>
      <c r="LEK313" s="474"/>
      <c r="LEX313" s="474"/>
      <c r="LEY313" s="474"/>
      <c r="LEZ313" s="474"/>
      <c r="LFM313" s="474"/>
      <c r="LFN313" s="474"/>
      <c r="LFO313" s="474"/>
      <c r="LGB313" s="474"/>
      <c r="LGC313" s="474"/>
      <c r="LGD313" s="474"/>
      <c r="LGQ313" s="474"/>
      <c r="LGR313" s="474"/>
      <c r="LGS313" s="474"/>
      <c r="LHF313" s="474"/>
      <c r="LHG313" s="474"/>
      <c r="LHH313" s="474"/>
      <c r="LHU313" s="474"/>
      <c r="LHV313" s="474"/>
      <c r="LHW313" s="474"/>
      <c r="LIJ313" s="474"/>
      <c r="LIK313" s="474"/>
      <c r="LIL313" s="474"/>
      <c r="LIY313" s="474"/>
      <c r="LIZ313" s="474"/>
      <c r="LJA313" s="474"/>
      <c r="LJN313" s="474"/>
      <c r="LJO313" s="474"/>
      <c r="LJP313" s="474"/>
      <c r="LKC313" s="474"/>
      <c r="LKD313" s="474"/>
      <c r="LKE313" s="474"/>
      <c r="LKR313" s="474"/>
      <c r="LKS313" s="474"/>
      <c r="LKT313" s="474"/>
      <c r="LLG313" s="474"/>
      <c r="LLH313" s="474"/>
      <c r="LLI313" s="474"/>
      <c r="LLV313" s="474"/>
      <c r="LLW313" s="474"/>
      <c r="LLX313" s="474"/>
      <c r="LMK313" s="474"/>
      <c r="LML313" s="474"/>
      <c r="LMM313" s="474"/>
      <c r="LMZ313" s="474"/>
      <c r="LNA313" s="474"/>
      <c r="LNB313" s="474"/>
      <c r="LNO313" s="474"/>
      <c r="LNP313" s="474"/>
      <c r="LNQ313" s="474"/>
      <c r="LOD313" s="474"/>
      <c r="LOE313" s="474"/>
      <c r="LOF313" s="474"/>
      <c r="LOS313" s="474"/>
      <c r="LOT313" s="474"/>
      <c r="LOU313" s="474"/>
      <c r="LPH313" s="474"/>
      <c r="LPI313" s="474"/>
      <c r="LPJ313" s="474"/>
      <c r="LPW313" s="474"/>
      <c r="LPX313" s="474"/>
      <c r="LPY313" s="474"/>
      <c r="LQL313" s="474"/>
      <c r="LQM313" s="474"/>
      <c r="LQN313" s="474"/>
      <c r="LRA313" s="474"/>
      <c r="LRB313" s="474"/>
      <c r="LRC313" s="474"/>
      <c r="LRP313" s="474"/>
      <c r="LRQ313" s="474"/>
      <c r="LRR313" s="474"/>
      <c r="LSE313" s="474"/>
      <c r="LSF313" s="474"/>
      <c r="LSG313" s="474"/>
      <c r="LST313" s="474"/>
      <c r="LSU313" s="474"/>
      <c r="LSV313" s="474"/>
      <c r="LTI313" s="474"/>
      <c r="LTJ313" s="474"/>
      <c r="LTK313" s="474"/>
      <c r="LTX313" s="474"/>
      <c r="LTY313" s="474"/>
      <c r="LTZ313" s="474"/>
      <c r="LUM313" s="474"/>
      <c r="LUN313" s="474"/>
      <c r="LUO313" s="474"/>
      <c r="LVB313" s="474"/>
      <c r="LVC313" s="474"/>
      <c r="LVD313" s="474"/>
      <c r="LVQ313" s="474"/>
      <c r="LVR313" s="474"/>
      <c r="LVS313" s="474"/>
      <c r="LWF313" s="474"/>
      <c r="LWG313" s="474"/>
      <c r="LWH313" s="474"/>
      <c r="LWU313" s="474"/>
      <c r="LWV313" s="474"/>
      <c r="LWW313" s="474"/>
      <c r="LXJ313" s="474"/>
      <c r="LXK313" s="474"/>
      <c r="LXL313" s="474"/>
      <c r="LXY313" s="474"/>
      <c r="LXZ313" s="474"/>
      <c r="LYA313" s="474"/>
      <c r="LYN313" s="474"/>
      <c r="LYO313" s="474"/>
      <c r="LYP313" s="474"/>
      <c r="LZC313" s="474"/>
      <c r="LZD313" s="474"/>
      <c r="LZE313" s="474"/>
      <c r="LZR313" s="474"/>
      <c r="LZS313" s="474"/>
      <c r="LZT313" s="474"/>
      <c r="MAG313" s="474"/>
      <c r="MAH313" s="474"/>
      <c r="MAI313" s="474"/>
      <c r="MAV313" s="474"/>
      <c r="MAW313" s="474"/>
      <c r="MAX313" s="474"/>
      <c r="MBK313" s="474"/>
      <c r="MBL313" s="474"/>
      <c r="MBM313" s="474"/>
      <c r="MBZ313" s="474"/>
      <c r="MCA313" s="474"/>
      <c r="MCB313" s="474"/>
      <c r="MCO313" s="474"/>
      <c r="MCP313" s="474"/>
      <c r="MCQ313" s="474"/>
      <c r="MDD313" s="474"/>
      <c r="MDE313" s="474"/>
      <c r="MDF313" s="474"/>
      <c r="MDS313" s="474"/>
      <c r="MDT313" s="474"/>
      <c r="MDU313" s="474"/>
      <c r="MEH313" s="474"/>
      <c r="MEI313" s="474"/>
      <c r="MEJ313" s="474"/>
      <c r="MEW313" s="474"/>
      <c r="MEX313" s="474"/>
      <c r="MEY313" s="474"/>
      <c r="MFL313" s="474"/>
      <c r="MFM313" s="474"/>
      <c r="MFN313" s="474"/>
      <c r="MGA313" s="474"/>
      <c r="MGB313" s="474"/>
      <c r="MGC313" s="474"/>
      <c r="MGP313" s="474"/>
      <c r="MGQ313" s="474"/>
      <c r="MGR313" s="474"/>
      <c r="MHE313" s="474"/>
      <c r="MHF313" s="474"/>
      <c r="MHG313" s="474"/>
      <c r="MHT313" s="474"/>
      <c r="MHU313" s="474"/>
      <c r="MHV313" s="474"/>
      <c r="MII313" s="474"/>
      <c r="MIJ313" s="474"/>
      <c r="MIK313" s="474"/>
      <c r="MIX313" s="474"/>
      <c r="MIY313" s="474"/>
      <c r="MIZ313" s="474"/>
      <c r="MJM313" s="474"/>
      <c r="MJN313" s="474"/>
      <c r="MJO313" s="474"/>
      <c r="MKB313" s="474"/>
      <c r="MKC313" s="474"/>
      <c r="MKD313" s="474"/>
      <c r="MKQ313" s="474"/>
      <c r="MKR313" s="474"/>
      <c r="MKS313" s="474"/>
      <c r="MLF313" s="474"/>
      <c r="MLG313" s="474"/>
      <c r="MLH313" s="474"/>
      <c r="MLU313" s="474"/>
      <c r="MLV313" s="474"/>
      <c r="MLW313" s="474"/>
      <c r="MMJ313" s="474"/>
      <c r="MMK313" s="474"/>
      <c r="MML313" s="474"/>
      <c r="MMY313" s="474"/>
      <c r="MMZ313" s="474"/>
      <c r="MNA313" s="474"/>
      <c r="MNN313" s="474"/>
      <c r="MNO313" s="474"/>
      <c r="MNP313" s="474"/>
      <c r="MOC313" s="474"/>
      <c r="MOD313" s="474"/>
      <c r="MOE313" s="474"/>
      <c r="MOR313" s="474"/>
      <c r="MOS313" s="474"/>
      <c r="MOT313" s="474"/>
      <c r="MPG313" s="474"/>
      <c r="MPH313" s="474"/>
      <c r="MPI313" s="474"/>
      <c r="MPV313" s="474"/>
      <c r="MPW313" s="474"/>
      <c r="MPX313" s="474"/>
      <c r="MQK313" s="474"/>
      <c r="MQL313" s="474"/>
      <c r="MQM313" s="474"/>
      <c r="MQZ313" s="474"/>
      <c r="MRA313" s="474"/>
      <c r="MRB313" s="474"/>
      <c r="MRO313" s="474"/>
      <c r="MRP313" s="474"/>
      <c r="MRQ313" s="474"/>
      <c r="MSD313" s="474"/>
      <c r="MSE313" s="474"/>
      <c r="MSF313" s="474"/>
      <c r="MSS313" s="474"/>
      <c r="MST313" s="474"/>
      <c r="MSU313" s="474"/>
      <c r="MTH313" s="474"/>
      <c r="MTI313" s="474"/>
      <c r="MTJ313" s="474"/>
      <c r="MTW313" s="474"/>
      <c r="MTX313" s="474"/>
      <c r="MTY313" s="474"/>
      <c r="MUL313" s="474"/>
      <c r="MUM313" s="474"/>
      <c r="MUN313" s="474"/>
      <c r="MVA313" s="474"/>
      <c r="MVB313" s="474"/>
      <c r="MVC313" s="474"/>
      <c r="MVP313" s="474"/>
      <c r="MVQ313" s="474"/>
      <c r="MVR313" s="474"/>
      <c r="MWE313" s="474"/>
      <c r="MWF313" s="474"/>
      <c r="MWG313" s="474"/>
      <c r="MWT313" s="474"/>
      <c r="MWU313" s="474"/>
      <c r="MWV313" s="474"/>
      <c r="MXI313" s="474"/>
      <c r="MXJ313" s="474"/>
      <c r="MXK313" s="474"/>
      <c r="MXX313" s="474"/>
      <c r="MXY313" s="474"/>
      <c r="MXZ313" s="474"/>
      <c r="MYM313" s="474"/>
      <c r="MYN313" s="474"/>
      <c r="MYO313" s="474"/>
      <c r="MZB313" s="474"/>
      <c r="MZC313" s="474"/>
      <c r="MZD313" s="474"/>
      <c r="MZQ313" s="474"/>
      <c r="MZR313" s="474"/>
      <c r="MZS313" s="474"/>
      <c r="NAF313" s="474"/>
      <c r="NAG313" s="474"/>
      <c r="NAH313" s="474"/>
      <c r="NAU313" s="474"/>
      <c r="NAV313" s="474"/>
      <c r="NAW313" s="474"/>
      <c r="NBJ313" s="474"/>
      <c r="NBK313" s="474"/>
      <c r="NBL313" s="474"/>
      <c r="NBY313" s="474"/>
      <c r="NBZ313" s="474"/>
      <c r="NCA313" s="474"/>
      <c r="NCN313" s="474"/>
      <c r="NCO313" s="474"/>
      <c r="NCP313" s="474"/>
      <c r="NDC313" s="474"/>
      <c r="NDD313" s="474"/>
      <c r="NDE313" s="474"/>
      <c r="NDR313" s="474"/>
      <c r="NDS313" s="474"/>
      <c r="NDT313" s="474"/>
      <c r="NEG313" s="474"/>
      <c r="NEH313" s="474"/>
      <c r="NEI313" s="474"/>
      <c r="NEV313" s="474"/>
      <c r="NEW313" s="474"/>
      <c r="NEX313" s="474"/>
      <c r="NFK313" s="474"/>
      <c r="NFL313" s="474"/>
      <c r="NFM313" s="474"/>
      <c r="NFZ313" s="474"/>
      <c r="NGA313" s="474"/>
      <c r="NGB313" s="474"/>
      <c r="NGO313" s="474"/>
      <c r="NGP313" s="474"/>
      <c r="NGQ313" s="474"/>
      <c r="NHD313" s="474"/>
      <c r="NHE313" s="474"/>
      <c r="NHF313" s="474"/>
      <c r="NHS313" s="474"/>
      <c r="NHT313" s="474"/>
      <c r="NHU313" s="474"/>
      <c r="NIH313" s="474"/>
      <c r="NII313" s="474"/>
      <c r="NIJ313" s="474"/>
      <c r="NIW313" s="474"/>
      <c r="NIX313" s="474"/>
      <c r="NIY313" s="474"/>
      <c r="NJL313" s="474"/>
      <c r="NJM313" s="474"/>
      <c r="NJN313" s="474"/>
      <c r="NKA313" s="474"/>
      <c r="NKB313" s="474"/>
      <c r="NKC313" s="474"/>
      <c r="NKP313" s="474"/>
      <c r="NKQ313" s="474"/>
      <c r="NKR313" s="474"/>
      <c r="NLE313" s="474"/>
      <c r="NLF313" s="474"/>
      <c r="NLG313" s="474"/>
      <c r="NLT313" s="474"/>
      <c r="NLU313" s="474"/>
      <c r="NLV313" s="474"/>
      <c r="NMI313" s="474"/>
      <c r="NMJ313" s="474"/>
      <c r="NMK313" s="474"/>
      <c r="NMX313" s="474"/>
      <c r="NMY313" s="474"/>
      <c r="NMZ313" s="474"/>
      <c r="NNM313" s="474"/>
      <c r="NNN313" s="474"/>
      <c r="NNO313" s="474"/>
      <c r="NOB313" s="474"/>
      <c r="NOC313" s="474"/>
      <c r="NOD313" s="474"/>
      <c r="NOQ313" s="474"/>
      <c r="NOR313" s="474"/>
      <c r="NOS313" s="474"/>
      <c r="NPF313" s="474"/>
      <c r="NPG313" s="474"/>
      <c r="NPH313" s="474"/>
      <c r="NPU313" s="474"/>
      <c r="NPV313" s="474"/>
      <c r="NPW313" s="474"/>
      <c r="NQJ313" s="474"/>
      <c r="NQK313" s="474"/>
      <c r="NQL313" s="474"/>
      <c r="NQY313" s="474"/>
      <c r="NQZ313" s="474"/>
      <c r="NRA313" s="474"/>
      <c r="NRN313" s="474"/>
      <c r="NRO313" s="474"/>
      <c r="NRP313" s="474"/>
      <c r="NSC313" s="474"/>
      <c r="NSD313" s="474"/>
      <c r="NSE313" s="474"/>
      <c r="NSR313" s="474"/>
      <c r="NSS313" s="474"/>
      <c r="NST313" s="474"/>
      <c r="NTG313" s="474"/>
      <c r="NTH313" s="474"/>
      <c r="NTI313" s="474"/>
      <c r="NTV313" s="474"/>
      <c r="NTW313" s="474"/>
      <c r="NTX313" s="474"/>
      <c r="NUK313" s="474"/>
      <c r="NUL313" s="474"/>
      <c r="NUM313" s="474"/>
      <c r="NUZ313" s="474"/>
      <c r="NVA313" s="474"/>
      <c r="NVB313" s="474"/>
      <c r="NVO313" s="474"/>
      <c r="NVP313" s="474"/>
      <c r="NVQ313" s="474"/>
      <c r="NWD313" s="474"/>
      <c r="NWE313" s="474"/>
      <c r="NWF313" s="474"/>
      <c r="NWS313" s="474"/>
      <c r="NWT313" s="474"/>
      <c r="NWU313" s="474"/>
      <c r="NXH313" s="474"/>
      <c r="NXI313" s="474"/>
      <c r="NXJ313" s="474"/>
      <c r="NXW313" s="474"/>
      <c r="NXX313" s="474"/>
      <c r="NXY313" s="474"/>
      <c r="NYL313" s="474"/>
      <c r="NYM313" s="474"/>
      <c r="NYN313" s="474"/>
      <c r="NZA313" s="474"/>
      <c r="NZB313" s="474"/>
      <c r="NZC313" s="474"/>
      <c r="NZP313" s="474"/>
      <c r="NZQ313" s="474"/>
      <c r="NZR313" s="474"/>
      <c r="OAE313" s="474"/>
      <c r="OAF313" s="474"/>
      <c r="OAG313" s="474"/>
      <c r="OAT313" s="474"/>
      <c r="OAU313" s="474"/>
      <c r="OAV313" s="474"/>
      <c r="OBI313" s="474"/>
      <c r="OBJ313" s="474"/>
      <c r="OBK313" s="474"/>
      <c r="OBX313" s="474"/>
      <c r="OBY313" s="474"/>
      <c r="OBZ313" s="474"/>
      <c r="OCM313" s="474"/>
      <c r="OCN313" s="474"/>
      <c r="OCO313" s="474"/>
      <c r="ODB313" s="474"/>
      <c r="ODC313" s="474"/>
      <c r="ODD313" s="474"/>
      <c r="ODQ313" s="474"/>
      <c r="ODR313" s="474"/>
      <c r="ODS313" s="474"/>
      <c r="OEF313" s="474"/>
      <c r="OEG313" s="474"/>
      <c r="OEH313" s="474"/>
      <c r="OEU313" s="474"/>
      <c r="OEV313" s="474"/>
      <c r="OEW313" s="474"/>
      <c r="OFJ313" s="474"/>
      <c r="OFK313" s="474"/>
      <c r="OFL313" s="474"/>
      <c r="OFY313" s="474"/>
      <c r="OFZ313" s="474"/>
      <c r="OGA313" s="474"/>
      <c r="OGN313" s="474"/>
      <c r="OGO313" s="474"/>
      <c r="OGP313" s="474"/>
      <c r="OHC313" s="474"/>
      <c r="OHD313" s="474"/>
      <c r="OHE313" s="474"/>
      <c r="OHR313" s="474"/>
      <c r="OHS313" s="474"/>
      <c r="OHT313" s="474"/>
      <c r="OIG313" s="474"/>
      <c r="OIH313" s="474"/>
      <c r="OII313" s="474"/>
      <c r="OIV313" s="474"/>
      <c r="OIW313" s="474"/>
      <c r="OIX313" s="474"/>
      <c r="OJK313" s="474"/>
      <c r="OJL313" s="474"/>
      <c r="OJM313" s="474"/>
      <c r="OJZ313" s="474"/>
      <c r="OKA313" s="474"/>
      <c r="OKB313" s="474"/>
      <c r="OKO313" s="474"/>
      <c r="OKP313" s="474"/>
      <c r="OKQ313" s="474"/>
      <c r="OLD313" s="474"/>
      <c r="OLE313" s="474"/>
      <c r="OLF313" s="474"/>
      <c r="OLS313" s="474"/>
      <c r="OLT313" s="474"/>
      <c r="OLU313" s="474"/>
      <c r="OMH313" s="474"/>
      <c r="OMI313" s="474"/>
      <c r="OMJ313" s="474"/>
      <c r="OMW313" s="474"/>
      <c r="OMX313" s="474"/>
      <c r="OMY313" s="474"/>
      <c r="ONL313" s="474"/>
      <c r="ONM313" s="474"/>
      <c r="ONN313" s="474"/>
      <c r="OOA313" s="474"/>
      <c r="OOB313" s="474"/>
      <c r="OOC313" s="474"/>
      <c r="OOP313" s="474"/>
      <c r="OOQ313" s="474"/>
      <c r="OOR313" s="474"/>
      <c r="OPE313" s="474"/>
      <c r="OPF313" s="474"/>
      <c r="OPG313" s="474"/>
      <c r="OPT313" s="474"/>
      <c r="OPU313" s="474"/>
      <c r="OPV313" s="474"/>
      <c r="OQI313" s="474"/>
      <c r="OQJ313" s="474"/>
      <c r="OQK313" s="474"/>
      <c r="OQX313" s="474"/>
      <c r="OQY313" s="474"/>
      <c r="OQZ313" s="474"/>
      <c r="ORM313" s="474"/>
      <c r="ORN313" s="474"/>
      <c r="ORO313" s="474"/>
      <c r="OSB313" s="474"/>
      <c r="OSC313" s="474"/>
      <c r="OSD313" s="474"/>
      <c r="OSQ313" s="474"/>
      <c r="OSR313" s="474"/>
      <c r="OSS313" s="474"/>
      <c r="OTF313" s="474"/>
      <c r="OTG313" s="474"/>
      <c r="OTH313" s="474"/>
      <c r="OTU313" s="474"/>
      <c r="OTV313" s="474"/>
      <c r="OTW313" s="474"/>
      <c r="OUJ313" s="474"/>
      <c r="OUK313" s="474"/>
      <c r="OUL313" s="474"/>
      <c r="OUY313" s="474"/>
      <c r="OUZ313" s="474"/>
      <c r="OVA313" s="474"/>
      <c r="OVN313" s="474"/>
      <c r="OVO313" s="474"/>
      <c r="OVP313" s="474"/>
      <c r="OWC313" s="474"/>
      <c r="OWD313" s="474"/>
      <c r="OWE313" s="474"/>
      <c r="OWR313" s="474"/>
      <c r="OWS313" s="474"/>
      <c r="OWT313" s="474"/>
      <c r="OXG313" s="474"/>
      <c r="OXH313" s="474"/>
      <c r="OXI313" s="474"/>
      <c r="OXV313" s="474"/>
      <c r="OXW313" s="474"/>
      <c r="OXX313" s="474"/>
      <c r="OYK313" s="474"/>
      <c r="OYL313" s="474"/>
      <c r="OYM313" s="474"/>
      <c r="OYZ313" s="474"/>
      <c r="OZA313" s="474"/>
      <c r="OZB313" s="474"/>
      <c r="OZO313" s="474"/>
      <c r="OZP313" s="474"/>
      <c r="OZQ313" s="474"/>
      <c r="PAD313" s="474"/>
      <c r="PAE313" s="474"/>
      <c r="PAF313" s="474"/>
      <c r="PAS313" s="474"/>
      <c r="PAT313" s="474"/>
      <c r="PAU313" s="474"/>
      <c r="PBH313" s="474"/>
      <c r="PBI313" s="474"/>
      <c r="PBJ313" s="474"/>
      <c r="PBW313" s="474"/>
      <c r="PBX313" s="474"/>
      <c r="PBY313" s="474"/>
      <c r="PCL313" s="474"/>
      <c r="PCM313" s="474"/>
      <c r="PCN313" s="474"/>
      <c r="PDA313" s="474"/>
      <c r="PDB313" s="474"/>
      <c r="PDC313" s="474"/>
      <c r="PDP313" s="474"/>
      <c r="PDQ313" s="474"/>
      <c r="PDR313" s="474"/>
      <c r="PEE313" s="474"/>
      <c r="PEF313" s="474"/>
      <c r="PEG313" s="474"/>
      <c r="PET313" s="474"/>
      <c r="PEU313" s="474"/>
      <c r="PEV313" s="474"/>
      <c r="PFI313" s="474"/>
      <c r="PFJ313" s="474"/>
      <c r="PFK313" s="474"/>
      <c r="PFX313" s="474"/>
      <c r="PFY313" s="474"/>
      <c r="PFZ313" s="474"/>
      <c r="PGM313" s="474"/>
      <c r="PGN313" s="474"/>
      <c r="PGO313" s="474"/>
      <c r="PHB313" s="474"/>
      <c r="PHC313" s="474"/>
      <c r="PHD313" s="474"/>
      <c r="PHQ313" s="474"/>
      <c r="PHR313" s="474"/>
      <c r="PHS313" s="474"/>
      <c r="PIF313" s="474"/>
      <c r="PIG313" s="474"/>
      <c r="PIH313" s="474"/>
      <c r="PIU313" s="474"/>
      <c r="PIV313" s="474"/>
      <c r="PIW313" s="474"/>
      <c r="PJJ313" s="474"/>
      <c r="PJK313" s="474"/>
      <c r="PJL313" s="474"/>
      <c r="PJY313" s="474"/>
      <c r="PJZ313" s="474"/>
      <c r="PKA313" s="474"/>
      <c r="PKN313" s="474"/>
      <c r="PKO313" s="474"/>
      <c r="PKP313" s="474"/>
      <c r="PLC313" s="474"/>
      <c r="PLD313" s="474"/>
      <c r="PLE313" s="474"/>
      <c r="PLR313" s="474"/>
      <c r="PLS313" s="474"/>
      <c r="PLT313" s="474"/>
      <c r="PMG313" s="474"/>
      <c r="PMH313" s="474"/>
      <c r="PMI313" s="474"/>
      <c r="PMV313" s="474"/>
      <c r="PMW313" s="474"/>
      <c r="PMX313" s="474"/>
      <c r="PNK313" s="474"/>
      <c r="PNL313" s="474"/>
      <c r="PNM313" s="474"/>
      <c r="PNZ313" s="474"/>
      <c r="POA313" s="474"/>
      <c r="POB313" s="474"/>
      <c r="POO313" s="474"/>
      <c r="POP313" s="474"/>
      <c r="POQ313" s="474"/>
      <c r="PPD313" s="474"/>
      <c r="PPE313" s="474"/>
      <c r="PPF313" s="474"/>
      <c r="PPS313" s="474"/>
      <c r="PPT313" s="474"/>
      <c r="PPU313" s="474"/>
      <c r="PQH313" s="474"/>
      <c r="PQI313" s="474"/>
      <c r="PQJ313" s="474"/>
      <c r="PQW313" s="474"/>
      <c r="PQX313" s="474"/>
      <c r="PQY313" s="474"/>
      <c r="PRL313" s="474"/>
      <c r="PRM313" s="474"/>
      <c r="PRN313" s="474"/>
      <c r="PSA313" s="474"/>
      <c r="PSB313" s="474"/>
      <c r="PSC313" s="474"/>
      <c r="PSP313" s="474"/>
      <c r="PSQ313" s="474"/>
      <c r="PSR313" s="474"/>
      <c r="PTE313" s="474"/>
      <c r="PTF313" s="474"/>
      <c r="PTG313" s="474"/>
      <c r="PTT313" s="474"/>
      <c r="PTU313" s="474"/>
      <c r="PTV313" s="474"/>
      <c r="PUI313" s="474"/>
      <c r="PUJ313" s="474"/>
      <c r="PUK313" s="474"/>
      <c r="PUX313" s="474"/>
      <c r="PUY313" s="474"/>
      <c r="PUZ313" s="474"/>
      <c r="PVM313" s="474"/>
      <c r="PVN313" s="474"/>
      <c r="PVO313" s="474"/>
      <c r="PWB313" s="474"/>
      <c r="PWC313" s="474"/>
      <c r="PWD313" s="474"/>
      <c r="PWQ313" s="474"/>
      <c r="PWR313" s="474"/>
      <c r="PWS313" s="474"/>
      <c r="PXF313" s="474"/>
      <c r="PXG313" s="474"/>
      <c r="PXH313" s="474"/>
      <c r="PXU313" s="474"/>
      <c r="PXV313" s="474"/>
      <c r="PXW313" s="474"/>
      <c r="PYJ313" s="474"/>
      <c r="PYK313" s="474"/>
      <c r="PYL313" s="474"/>
      <c r="PYY313" s="474"/>
      <c r="PYZ313" s="474"/>
      <c r="PZA313" s="474"/>
      <c r="PZN313" s="474"/>
      <c r="PZO313" s="474"/>
      <c r="PZP313" s="474"/>
      <c r="QAC313" s="474"/>
      <c r="QAD313" s="474"/>
      <c r="QAE313" s="474"/>
      <c r="QAR313" s="474"/>
      <c r="QAS313" s="474"/>
      <c r="QAT313" s="474"/>
      <c r="QBG313" s="474"/>
      <c r="QBH313" s="474"/>
      <c r="QBI313" s="474"/>
      <c r="QBV313" s="474"/>
      <c r="QBW313" s="474"/>
      <c r="QBX313" s="474"/>
      <c r="QCK313" s="474"/>
      <c r="QCL313" s="474"/>
      <c r="QCM313" s="474"/>
      <c r="QCZ313" s="474"/>
      <c r="QDA313" s="474"/>
      <c r="QDB313" s="474"/>
      <c r="QDO313" s="474"/>
      <c r="QDP313" s="474"/>
      <c r="QDQ313" s="474"/>
      <c r="QED313" s="474"/>
      <c r="QEE313" s="474"/>
      <c r="QEF313" s="474"/>
      <c r="QES313" s="474"/>
      <c r="QET313" s="474"/>
      <c r="QEU313" s="474"/>
      <c r="QFH313" s="474"/>
      <c r="QFI313" s="474"/>
      <c r="QFJ313" s="474"/>
      <c r="QFW313" s="474"/>
      <c r="QFX313" s="474"/>
      <c r="QFY313" s="474"/>
      <c r="QGL313" s="474"/>
      <c r="QGM313" s="474"/>
      <c r="QGN313" s="474"/>
      <c r="QHA313" s="474"/>
      <c r="QHB313" s="474"/>
      <c r="QHC313" s="474"/>
      <c r="QHP313" s="474"/>
      <c r="QHQ313" s="474"/>
      <c r="QHR313" s="474"/>
      <c r="QIE313" s="474"/>
      <c r="QIF313" s="474"/>
      <c r="QIG313" s="474"/>
      <c r="QIT313" s="474"/>
      <c r="QIU313" s="474"/>
      <c r="QIV313" s="474"/>
      <c r="QJI313" s="474"/>
      <c r="QJJ313" s="474"/>
      <c r="QJK313" s="474"/>
      <c r="QJX313" s="474"/>
      <c r="QJY313" s="474"/>
      <c r="QJZ313" s="474"/>
      <c r="QKM313" s="474"/>
      <c r="QKN313" s="474"/>
      <c r="QKO313" s="474"/>
      <c r="QLB313" s="474"/>
      <c r="QLC313" s="474"/>
      <c r="QLD313" s="474"/>
      <c r="QLQ313" s="474"/>
      <c r="QLR313" s="474"/>
      <c r="QLS313" s="474"/>
      <c r="QMF313" s="474"/>
      <c r="QMG313" s="474"/>
      <c r="QMH313" s="474"/>
      <c r="QMU313" s="474"/>
      <c r="QMV313" s="474"/>
      <c r="QMW313" s="474"/>
      <c r="QNJ313" s="474"/>
      <c r="QNK313" s="474"/>
      <c r="QNL313" s="474"/>
      <c r="QNY313" s="474"/>
      <c r="QNZ313" s="474"/>
      <c r="QOA313" s="474"/>
      <c r="QON313" s="474"/>
      <c r="QOO313" s="474"/>
      <c r="QOP313" s="474"/>
      <c r="QPC313" s="474"/>
      <c r="QPD313" s="474"/>
      <c r="QPE313" s="474"/>
      <c r="QPR313" s="474"/>
      <c r="QPS313" s="474"/>
      <c r="QPT313" s="474"/>
      <c r="QQG313" s="474"/>
      <c r="QQH313" s="474"/>
      <c r="QQI313" s="474"/>
      <c r="QQV313" s="474"/>
      <c r="QQW313" s="474"/>
      <c r="QQX313" s="474"/>
      <c r="QRK313" s="474"/>
      <c r="QRL313" s="474"/>
      <c r="QRM313" s="474"/>
      <c r="QRZ313" s="474"/>
      <c r="QSA313" s="474"/>
      <c r="QSB313" s="474"/>
      <c r="QSO313" s="474"/>
      <c r="QSP313" s="474"/>
      <c r="QSQ313" s="474"/>
      <c r="QTD313" s="474"/>
      <c r="QTE313" s="474"/>
      <c r="QTF313" s="474"/>
      <c r="QTS313" s="474"/>
      <c r="QTT313" s="474"/>
      <c r="QTU313" s="474"/>
      <c r="QUH313" s="474"/>
      <c r="QUI313" s="474"/>
      <c r="QUJ313" s="474"/>
      <c r="QUW313" s="474"/>
      <c r="QUX313" s="474"/>
      <c r="QUY313" s="474"/>
      <c r="QVL313" s="474"/>
      <c r="QVM313" s="474"/>
      <c r="QVN313" s="474"/>
      <c r="QWA313" s="474"/>
      <c r="QWB313" s="474"/>
      <c r="QWC313" s="474"/>
      <c r="QWP313" s="474"/>
      <c r="QWQ313" s="474"/>
      <c r="QWR313" s="474"/>
      <c r="QXE313" s="474"/>
      <c r="QXF313" s="474"/>
      <c r="QXG313" s="474"/>
      <c r="QXT313" s="474"/>
      <c r="QXU313" s="474"/>
      <c r="QXV313" s="474"/>
      <c r="QYI313" s="474"/>
      <c r="QYJ313" s="474"/>
      <c r="QYK313" s="474"/>
      <c r="QYX313" s="474"/>
      <c r="QYY313" s="474"/>
      <c r="QYZ313" s="474"/>
      <c r="QZM313" s="474"/>
      <c r="QZN313" s="474"/>
      <c r="QZO313" s="474"/>
      <c r="RAB313" s="474"/>
      <c r="RAC313" s="474"/>
      <c r="RAD313" s="474"/>
      <c r="RAQ313" s="474"/>
      <c r="RAR313" s="474"/>
      <c r="RAS313" s="474"/>
      <c r="RBF313" s="474"/>
      <c r="RBG313" s="474"/>
      <c r="RBH313" s="474"/>
      <c r="RBU313" s="474"/>
      <c r="RBV313" s="474"/>
      <c r="RBW313" s="474"/>
      <c r="RCJ313" s="474"/>
      <c r="RCK313" s="474"/>
      <c r="RCL313" s="474"/>
      <c r="RCY313" s="474"/>
      <c r="RCZ313" s="474"/>
      <c r="RDA313" s="474"/>
      <c r="RDN313" s="474"/>
      <c r="RDO313" s="474"/>
      <c r="RDP313" s="474"/>
      <c r="REC313" s="474"/>
      <c r="RED313" s="474"/>
      <c r="REE313" s="474"/>
      <c r="RER313" s="474"/>
      <c r="RES313" s="474"/>
      <c r="RET313" s="474"/>
      <c r="RFG313" s="474"/>
      <c r="RFH313" s="474"/>
      <c r="RFI313" s="474"/>
      <c r="RFV313" s="474"/>
      <c r="RFW313" s="474"/>
      <c r="RFX313" s="474"/>
      <c r="RGK313" s="474"/>
      <c r="RGL313" s="474"/>
      <c r="RGM313" s="474"/>
      <c r="RGZ313" s="474"/>
      <c r="RHA313" s="474"/>
      <c r="RHB313" s="474"/>
      <c r="RHO313" s="474"/>
      <c r="RHP313" s="474"/>
      <c r="RHQ313" s="474"/>
      <c r="RID313" s="474"/>
      <c r="RIE313" s="474"/>
      <c r="RIF313" s="474"/>
      <c r="RIS313" s="474"/>
      <c r="RIT313" s="474"/>
      <c r="RIU313" s="474"/>
      <c r="RJH313" s="474"/>
      <c r="RJI313" s="474"/>
      <c r="RJJ313" s="474"/>
      <c r="RJW313" s="474"/>
      <c r="RJX313" s="474"/>
      <c r="RJY313" s="474"/>
      <c r="RKL313" s="474"/>
      <c r="RKM313" s="474"/>
      <c r="RKN313" s="474"/>
      <c r="RLA313" s="474"/>
      <c r="RLB313" s="474"/>
      <c r="RLC313" s="474"/>
      <c r="RLP313" s="474"/>
      <c r="RLQ313" s="474"/>
      <c r="RLR313" s="474"/>
      <c r="RME313" s="474"/>
      <c r="RMF313" s="474"/>
      <c r="RMG313" s="474"/>
      <c r="RMT313" s="474"/>
      <c r="RMU313" s="474"/>
      <c r="RMV313" s="474"/>
      <c r="RNI313" s="474"/>
      <c r="RNJ313" s="474"/>
      <c r="RNK313" s="474"/>
      <c r="RNX313" s="474"/>
      <c r="RNY313" s="474"/>
      <c r="RNZ313" s="474"/>
      <c r="ROM313" s="474"/>
      <c r="RON313" s="474"/>
      <c r="ROO313" s="474"/>
      <c r="RPB313" s="474"/>
      <c r="RPC313" s="474"/>
      <c r="RPD313" s="474"/>
      <c r="RPQ313" s="474"/>
      <c r="RPR313" s="474"/>
      <c r="RPS313" s="474"/>
      <c r="RQF313" s="474"/>
      <c r="RQG313" s="474"/>
      <c r="RQH313" s="474"/>
      <c r="RQU313" s="474"/>
      <c r="RQV313" s="474"/>
      <c r="RQW313" s="474"/>
      <c r="RRJ313" s="474"/>
      <c r="RRK313" s="474"/>
      <c r="RRL313" s="474"/>
      <c r="RRY313" s="474"/>
      <c r="RRZ313" s="474"/>
      <c r="RSA313" s="474"/>
      <c r="RSN313" s="474"/>
      <c r="RSO313" s="474"/>
      <c r="RSP313" s="474"/>
      <c r="RTC313" s="474"/>
      <c r="RTD313" s="474"/>
      <c r="RTE313" s="474"/>
      <c r="RTR313" s="474"/>
      <c r="RTS313" s="474"/>
      <c r="RTT313" s="474"/>
      <c r="RUG313" s="474"/>
      <c r="RUH313" s="474"/>
      <c r="RUI313" s="474"/>
      <c r="RUV313" s="474"/>
      <c r="RUW313" s="474"/>
      <c r="RUX313" s="474"/>
      <c r="RVK313" s="474"/>
      <c r="RVL313" s="474"/>
      <c r="RVM313" s="474"/>
      <c r="RVZ313" s="474"/>
      <c r="RWA313" s="474"/>
      <c r="RWB313" s="474"/>
      <c r="RWO313" s="474"/>
      <c r="RWP313" s="474"/>
      <c r="RWQ313" s="474"/>
      <c r="RXD313" s="474"/>
      <c r="RXE313" s="474"/>
      <c r="RXF313" s="474"/>
      <c r="RXS313" s="474"/>
      <c r="RXT313" s="474"/>
      <c r="RXU313" s="474"/>
      <c r="RYH313" s="474"/>
      <c r="RYI313" s="474"/>
      <c r="RYJ313" s="474"/>
      <c r="RYW313" s="474"/>
      <c r="RYX313" s="474"/>
      <c r="RYY313" s="474"/>
      <c r="RZL313" s="474"/>
      <c r="RZM313" s="474"/>
      <c r="RZN313" s="474"/>
      <c r="SAA313" s="474"/>
      <c r="SAB313" s="474"/>
      <c r="SAC313" s="474"/>
      <c r="SAP313" s="474"/>
      <c r="SAQ313" s="474"/>
      <c r="SAR313" s="474"/>
      <c r="SBE313" s="474"/>
      <c r="SBF313" s="474"/>
      <c r="SBG313" s="474"/>
      <c r="SBT313" s="474"/>
      <c r="SBU313" s="474"/>
      <c r="SBV313" s="474"/>
      <c r="SCI313" s="474"/>
      <c r="SCJ313" s="474"/>
      <c r="SCK313" s="474"/>
      <c r="SCX313" s="474"/>
      <c r="SCY313" s="474"/>
      <c r="SCZ313" s="474"/>
      <c r="SDM313" s="474"/>
      <c r="SDN313" s="474"/>
      <c r="SDO313" s="474"/>
      <c r="SEB313" s="474"/>
      <c r="SEC313" s="474"/>
      <c r="SED313" s="474"/>
      <c r="SEQ313" s="474"/>
      <c r="SER313" s="474"/>
      <c r="SES313" s="474"/>
      <c r="SFF313" s="474"/>
      <c r="SFG313" s="474"/>
      <c r="SFH313" s="474"/>
      <c r="SFU313" s="474"/>
      <c r="SFV313" s="474"/>
      <c r="SFW313" s="474"/>
      <c r="SGJ313" s="474"/>
      <c r="SGK313" s="474"/>
      <c r="SGL313" s="474"/>
      <c r="SGY313" s="474"/>
      <c r="SGZ313" s="474"/>
      <c r="SHA313" s="474"/>
      <c r="SHN313" s="474"/>
      <c r="SHO313" s="474"/>
      <c r="SHP313" s="474"/>
      <c r="SIC313" s="474"/>
      <c r="SID313" s="474"/>
      <c r="SIE313" s="474"/>
      <c r="SIR313" s="474"/>
      <c r="SIS313" s="474"/>
      <c r="SIT313" s="474"/>
      <c r="SJG313" s="474"/>
      <c r="SJH313" s="474"/>
      <c r="SJI313" s="474"/>
      <c r="SJV313" s="474"/>
      <c r="SJW313" s="474"/>
      <c r="SJX313" s="474"/>
      <c r="SKK313" s="474"/>
      <c r="SKL313" s="474"/>
      <c r="SKM313" s="474"/>
      <c r="SKZ313" s="474"/>
      <c r="SLA313" s="474"/>
      <c r="SLB313" s="474"/>
      <c r="SLO313" s="474"/>
      <c r="SLP313" s="474"/>
      <c r="SLQ313" s="474"/>
      <c r="SMD313" s="474"/>
      <c r="SME313" s="474"/>
      <c r="SMF313" s="474"/>
      <c r="SMS313" s="474"/>
      <c r="SMT313" s="474"/>
      <c r="SMU313" s="474"/>
      <c r="SNH313" s="474"/>
      <c r="SNI313" s="474"/>
      <c r="SNJ313" s="474"/>
      <c r="SNW313" s="474"/>
      <c r="SNX313" s="474"/>
      <c r="SNY313" s="474"/>
      <c r="SOL313" s="474"/>
      <c r="SOM313" s="474"/>
      <c r="SON313" s="474"/>
      <c r="SPA313" s="474"/>
      <c r="SPB313" s="474"/>
      <c r="SPC313" s="474"/>
      <c r="SPP313" s="474"/>
      <c r="SPQ313" s="474"/>
      <c r="SPR313" s="474"/>
      <c r="SQE313" s="474"/>
      <c r="SQF313" s="474"/>
      <c r="SQG313" s="474"/>
      <c r="SQT313" s="474"/>
      <c r="SQU313" s="474"/>
      <c r="SQV313" s="474"/>
      <c r="SRI313" s="474"/>
      <c r="SRJ313" s="474"/>
      <c r="SRK313" s="474"/>
      <c r="SRX313" s="474"/>
      <c r="SRY313" s="474"/>
      <c r="SRZ313" s="474"/>
      <c r="SSM313" s="474"/>
      <c r="SSN313" s="474"/>
      <c r="SSO313" s="474"/>
      <c r="STB313" s="474"/>
      <c r="STC313" s="474"/>
      <c r="STD313" s="474"/>
      <c r="STQ313" s="474"/>
      <c r="STR313" s="474"/>
      <c r="STS313" s="474"/>
      <c r="SUF313" s="474"/>
      <c r="SUG313" s="474"/>
      <c r="SUH313" s="474"/>
      <c r="SUU313" s="474"/>
      <c r="SUV313" s="474"/>
      <c r="SUW313" s="474"/>
      <c r="SVJ313" s="474"/>
      <c r="SVK313" s="474"/>
      <c r="SVL313" s="474"/>
      <c r="SVY313" s="474"/>
      <c r="SVZ313" s="474"/>
      <c r="SWA313" s="474"/>
      <c r="SWN313" s="474"/>
      <c r="SWO313" s="474"/>
      <c r="SWP313" s="474"/>
      <c r="SXC313" s="474"/>
      <c r="SXD313" s="474"/>
      <c r="SXE313" s="474"/>
      <c r="SXR313" s="474"/>
      <c r="SXS313" s="474"/>
      <c r="SXT313" s="474"/>
      <c r="SYG313" s="474"/>
      <c r="SYH313" s="474"/>
      <c r="SYI313" s="474"/>
      <c r="SYV313" s="474"/>
      <c r="SYW313" s="474"/>
      <c r="SYX313" s="474"/>
      <c r="SZK313" s="474"/>
      <c r="SZL313" s="474"/>
      <c r="SZM313" s="474"/>
      <c r="SZZ313" s="474"/>
      <c r="TAA313" s="474"/>
      <c r="TAB313" s="474"/>
      <c r="TAO313" s="474"/>
      <c r="TAP313" s="474"/>
      <c r="TAQ313" s="474"/>
      <c r="TBD313" s="474"/>
      <c r="TBE313" s="474"/>
      <c r="TBF313" s="474"/>
      <c r="TBS313" s="474"/>
      <c r="TBT313" s="474"/>
      <c r="TBU313" s="474"/>
      <c r="TCH313" s="474"/>
      <c r="TCI313" s="474"/>
      <c r="TCJ313" s="474"/>
      <c r="TCW313" s="474"/>
      <c r="TCX313" s="474"/>
      <c r="TCY313" s="474"/>
      <c r="TDL313" s="474"/>
      <c r="TDM313" s="474"/>
      <c r="TDN313" s="474"/>
      <c r="TEA313" s="474"/>
      <c r="TEB313" s="474"/>
      <c r="TEC313" s="474"/>
      <c r="TEP313" s="474"/>
      <c r="TEQ313" s="474"/>
      <c r="TER313" s="474"/>
      <c r="TFE313" s="474"/>
      <c r="TFF313" s="474"/>
      <c r="TFG313" s="474"/>
      <c r="TFT313" s="474"/>
      <c r="TFU313" s="474"/>
      <c r="TFV313" s="474"/>
      <c r="TGI313" s="474"/>
      <c r="TGJ313" s="474"/>
      <c r="TGK313" s="474"/>
      <c r="TGX313" s="474"/>
      <c r="TGY313" s="474"/>
      <c r="TGZ313" s="474"/>
      <c r="THM313" s="474"/>
      <c r="THN313" s="474"/>
      <c r="THO313" s="474"/>
      <c r="TIB313" s="474"/>
      <c r="TIC313" s="474"/>
      <c r="TID313" s="474"/>
      <c r="TIQ313" s="474"/>
      <c r="TIR313" s="474"/>
      <c r="TIS313" s="474"/>
      <c r="TJF313" s="474"/>
      <c r="TJG313" s="474"/>
      <c r="TJH313" s="474"/>
      <c r="TJU313" s="474"/>
      <c r="TJV313" s="474"/>
      <c r="TJW313" s="474"/>
      <c r="TKJ313" s="474"/>
      <c r="TKK313" s="474"/>
      <c r="TKL313" s="474"/>
      <c r="TKY313" s="474"/>
      <c r="TKZ313" s="474"/>
      <c r="TLA313" s="474"/>
      <c r="TLN313" s="474"/>
      <c r="TLO313" s="474"/>
      <c r="TLP313" s="474"/>
      <c r="TMC313" s="474"/>
      <c r="TMD313" s="474"/>
      <c r="TME313" s="474"/>
      <c r="TMR313" s="474"/>
      <c r="TMS313" s="474"/>
      <c r="TMT313" s="474"/>
      <c r="TNG313" s="474"/>
      <c r="TNH313" s="474"/>
      <c r="TNI313" s="474"/>
      <c r="TNV313" s="474"/>
      <c r="TNW313" s="474"/>
      <c r="TNX313" s="474"/>
      <c r="TOK313" s="474"/>
      <c r="TOL313" s="474"/>
      <c r="TOM313" s="474"/>
      <c r="TOZ313" s="474"/>
      <c r="TPA313" s="474"/>
      <c r="TPB313" s="474"/>
      <c r="TPO313" s="474"/>
      <c r="TPP313" s="474"/>
      <c r="TPQ313" s="474"/>
      <c r="TQD313" s="474"/>
      <c r="TQE313" s="474"/>
      <c r="TQF313" s="474"/>
      <c r="TQS313" s="474"/>
      <c r="TQT313" s="474"/>
      <c r="TQU313" s="474"/>
      <c r="TRH313" s="474"/>
      <c r="TRI313" s="474"/>
      <c r="TRJ313" s="474"/>
      <c r="TRW313" s="474"/>
      <c r="TRX313" s="474"/>
      <c r="TRY313" s="474"/>
      <c r="TSL313" s="474"/>
      <c r="TSM313" s="474"/>
      <c r="TSN313" s="474"/>
      <c r="TTA313" s="474"/>
      <c r="TTB313" s="474"/>
      <c r="TTC313" s="474"/>
      <c r="TTP313" s="474"/>
      <c r="TTQ313" s="474"/>
      <c r="TTR313" s="474"/>
      <c r="TUE313" s="474"/>
      <c r="TUF313" s="474"/>
      <c r="TUG313" s="474"/>
      <c r="TUT313" s="474"/>
      <c r="TUU313" s="474"/>
      <c r="TUV313" s="474"/>
      <c r="TVI313" s="474"/>
      <c r="TVJ313" s="474"/>
      <c r="TVK313" s="474"/>
      <c r="TVX313" s="474"/>
      <c r="TVY313" s="474"/>
      <c r="TVZ313" s="474"/>
      <c r="TWM313" s="474"/>
      <c r="TWN313" s="474"/>
      <c r="TWO313" s="474"/>
      <c r="TXB313" s="474"/>
      <c r="TXC313" s="474"/>
      <c r="TXD313" s="474"/>
      <c r="TXQ313" s="474"/>
      <c r="TXR313" s="474"/>
      <c r="TXS313" s="474"/>
      <c r="TYF313" s="474"/>
      <c r="TYG313" s="474"/>
      <c r="TYH313" s="474"/>
      <c r="TYU313" s="474"/>
      <c r="TYV313" s="474"/>
      <c r="TYW313" s="474"/>
      <c r="TZJ313" s="474"/>
      <c r="TZK313" s="474"/>
      <c r="TZL313" s="474"/>
      <c r="TZY313" s="474"/>
      <c r="TZZ313" s="474"/>
      <c r="UAA313" s="474"/>
      <c r="UAN313" s="474"/>
      <c r="UAO313" s="474"/>
      <c r="UAP313" s="474"/>
      <c r="UBC313" s="474"/>
      <c r="UBD313" s="474"/>
      <c r="UBE313" s="474"/>
      <c r="UBR313" s="474"/>
      <c r="UBS313" s="474"/>
      <c r="UBT313" s="474"/>
      <c r="UCG313" s="474"/>
      <c r="UCH313" s="474"/>
      <c r="UCI313" s="474"/>
      <c r="UCV313" s="474"/>
      <c r="UCW313" s="474"/>
      <c r="UCX313" s="474"/>
      <c r="UDK313" s="474"/>
      <c r="UDL313" s="474"/>
      <c r="UDM313" s="474"/>
      <c r="UDZ313" s="474"/>
      <c r="UEA313" s="474"/>
      <c r="UEB313" s="474"/>
      <c r="UEO313" s="474"/>
      <c r="UEP313" s="474"/>
      <c r="UEQ313" s="474"/>
      <c r="UFD313" s="474"/>
      <c r="UFE313" s="474"/>
      <c r="UFF313" s="474"/>
      <c r="UFS313" s="474"/>
      <c r="UFT313" s="474"/>
      <c r="UFU313" s="474"/>
      <c r="UGH313" s="474"/>
      <c r="UGI313" s="474"/>
      <c r="UGJ313" s="474"/>
      <c r="UGW313" s="474"/>
      <c r="UGX313" s="474"/>
      <c r="UGY313" s="474"/>
      <c r="UHL313" s="474"/>
      <c r="UHM313" s="474"/>
      <c r="UHN313" s="474"/>
      <c r="UIA313" s="474"/>
      <c r="UIB313" s="474"/>
      <c r="UIC313" s="474"/>
      <c r="UIP313" s="474"/>
      <c r="UIQ313" s="474"/>
      <c r="UIR313" s="474"/>
      <c r="UJE313" s="474"/>
      <c r="UJF313" s="474"/>
      <c r="UJG313" s="474"/>
      <c r="UJT313" s="474"/>
      <c r="UJU313" s="474"/>
      <c r="UJV313" s="474"/>
      <c r="UKI313" s="474"/>
      <c r="UKJ313" s="474"/>
      <c r="UKK313" s="474"/>
      <c r="UKX313" s="474"/>
      <c r="UKY313" s="474"/>
      <c r="UKZ313" s="474"/>
      <c r="ULM313" s="474"/>
      <c r="ULN313" s="474"/>
      <c r="ULO313" s="474"/>
      <c r="UMB313" s="474"/>
      <c r="UMC313" s="474"/>
      <c r="UMD313" s="474"/>
      <c r="UMQ313" s="474"/>
      <c r="UMR313" s="474"/>
      <c r="UMS313" s="474"/>
      <c r="UNF313" s="474"/>
      <c r="UNG313" s="474"/>
      <c r="UNH313" s="474"/>
      <c r="UNU313" s="474"/>
      <c r="UNV313" s="474"/>
      <c r="UNW313" s="474"/>
      <c r="UOJ313" s="474"/>
      <c r="UOK313" s="474"/>
      <c r="UOL313" s="474"/>
      <c r="UOY313" s="474"/>
      <c r="UOZ313" s="474"/>
      <c r="UPA313" s="474"/>
      <c r="UPN313" s="474"/>
      <c r="UPO313" s="474"/>
      <c r="UPP313" s="474"/>
      <c r="UQC313" s="474"/>
      <c r="UQD313" s="474"/>
      <c r="UQE313" s="474"/>
      <c r="UQR313" s="474"/>
      <c r="UQS313" s="474"/>
      <c r="UQT313" s="474"/>
      <c r="URG313" s="474"/>
      <c r="URH313" s="474"/>
      <c r="URI313" s="474"/>
      <c r="URV313" s="474"/>
      <c r="URW313" s="474"/>
      <c r="URX313" s="474"/>
      <c r="USK313" s="474"/>
      <c r="USL313" s="474"/>
      <c r="USM313" s="474"/>
      <c r="USZ313" s="474"/>
      <c r="UTA313" s="474"/>
      <c r="UTB313" s="474"/>
      <c r="UTO313" s="474"/>
      <c r="UTP313" s="474"/>
      <c r="UTQ313" s="474"/>
      <c r="UUD313" s="474"/>
      <c r="UUE313" s="474"/>
      <c r="UUF313" s="474"/>
      <c r="UUS313" s="474"/>
      <c r="UUT313" s="474"/>
      <c r="UUU313" s="474"/>
      <c r="UVH313" s="474"/>
      <c r="UVI313" s="474"/>
      <c r="UVJ313" s="474"/>
      <c r="UVW313" s="474"/>
      <c r="UVX313" s="474"/>
      <c r="UVY313" s="474"/>
      <c r="UWL313" s="474"/>
      <c r="UWM313" s="474"/>
      <c r="UWN313" s="474"/>
      <c r="UXA313" s="474"/>
      <c r="UXB313" s="474"/>
      <c r="UXC313" s="474"/>
      <c r="UXP313" s="474"/>
      <c r="UXQ313" s="474"/>
      <c r="UXR313" s="474"/>
      <c r="UYE313" s="474"/>
      <c r="UYF313" s="474"/>
      <c r="UYG313" s="474"/>
      <c r="UYT313" s="474"/>
      <c r="UYU313" s="474"/>
      <c r="UYV313" s="474"/>
      <c r="UZI313" s="474"/>
      <c r="UZJ313" s="474"/>
      <c r="UZK313" s="474"/>
      <c r="UZX313" s="474"/>
      <c r="UZY313" s="474"/>
      <c r="UZZ313" s="474"/>
      <c r="VAM313" s="474"/>
      <c r="VAN313" s="474"/>
      <c r="VAO313" s="474"/>
      <c r="VBB313" s="474"/>
      <c r="VBC313" s="474"/>
      <c r="VBD313" s="474"/>
      <c r="VBQ313" s="474"/>
      <c r="VBR313" s="474"/>
      <c r="VBS313" s="474"/>
      <c r="VCF313" s="474"/>
      <c r="VCG313" s="474"/>
      <c r="VCH313" s="474"/>
      <c r="VCU313" s="474"/>
      <c r="VCV313" s="474"/>
      <c r="VCW313" s="474"/>
      <c r="VDJ313" s="474"/>
      <c r="VDK313" s="474"/>
      <c r="VDL313" s="474"/>
      <c r="VDY313" s="474"/>
      <c r="VDZ313" s="474"/>
      <c r="VEA313" s="474"/>
      <c r="VEN313" s="474"/>
      <c r="VEO313" s="474"/>
      <c r="VEP313" s="474"/>
      <c r="VFC313" s="474"/>
      <c r="VFD313" s="474"/>
      <c r="VFE313" s="474"/>
      <c r="VFR313" s="474"/>
      <c r="VFS313" s="474"/>
      <c r="VFT313" s="474"/>
      <c r="VGG313" s="474"/>
      <c r="VGH313" s="474"/>
      <c r="VGI313" s="474"/>
      <c r="VGV313" s="474"/>
      <c r="VGW313" s="474"/>
      <c r="VGX313" s="474"/>
      <c r="VHK313" s="474"/>
      <c r="VHL313" s="474"/>
      <c r="VHM313" s="474"/>
      <c r="VHZ313" s="474"/>
      <c r="VIA313" s="474"/>
      <c r="VIB313" s="474"/>
      <c r="VIO313" s="474"/>
      <c r="VIP313" s="474"/>
      <c r="VIQ313" s="474"/>
      <c r="VJD313" s="474"/>
      <c r="VJE313" s="474"/>
      <c r="VJF313" s="474"/>
      <c r="VJS313" s="474"/>
      <c r="VJT313" s="474"/>
      <c r="VJU313" s="474"/>
      <c r="VKH313" s="474"/>
      <c r="VKI313" s="474"/>
      <c r="VKJ313" s="474"/>
      <c r="VKW313" s="474"/>
      <c r="VKX313" s="474"/>
      <c r="VKY313" s="474"/>
      <c r="VLL313" s="474"/>
      <c r="VLM313" s="474"/>
      <c r="VLN313" s="474"/>
      <c r="VMA313" s="474"/>
      <c r="VMB313" s="474"/>
      <c r="VMC313" s="474"/>
      <c r="VMP313" s="474"/>
      <c r="VMQ313" s="474"/>
      <c r="VMR313" s="474"/>
      <c r="VNE313" s="474"/>
      <c r="VNF313" s="474"/>
      <c r="VNG313" s="474"/>
      <c r="VNT313" s="474"/>
      <c r="VNU313" s="474"/>
      <c r="VNV313" s="474"/>
      <c r="VOI313" s="474"/>
      <c r="VOJ313" s="474"/>
      <c r="VOK313" s="474"/>
      <c r="VOX313" s="474"/>
      <c r="VOY313" s="474"/>
      <c r="VOZ313" s="474"/>
      <c r="VPM313" s="474"/>
      <c r="VPN313" s="474"/>
      <c r="VPO313" s="474"/>
      <c r="VQB313" s="474"/>
      <c r="VQC313" s="474"/>
      <c r="VQD313" s="474"/>
      <c r="VQQ313" s="474"/>
      <c r="VQR313" s="474"/>
      <c r="VQS313" s="474"/>
      <c r="VRF313" s="474"/>
      <c r="VRG313" s="474"/>
      <c r="VRH313" s="474"/>
      <c r="VRU313" s="474"/>
      <c r="VRV313" s="474"/>
      <c r="VRW313" s="474"/>
      <c r="VSJ313" s="474"/>
      <c r="VSK313" s="474"/>
      <c r="VSL313" s="474"/>
      <c r="VSY313" s="474"/>
      <c r="VSZ313" s="474"/>
      <c r="VTA313" s="474"/>
      <c r="VTN313" s="474"/>
      <c r="VTO313" s="474"/>
      <c r="VTP313" s="474"/>
      <c r="VUC313" s="474"/>
      <c r="VUD313" s="474"/>
      <c r="VUE313" s="474"/>
      <c r="VUR313" s="474"/>
      <c r="VUS313" s="474"/>
      <c r="VUT313" s="474"/>
      <c r="VVG313" s="474"/>
      <c r="VVH313" s="474"/>
      <c r="VVI313" s="474"/>
      <c r="VVV313" s="474"/>
      <c r="VVW313" s="474"/>
      <c r="VVX313" s="474"/>
      <c r="VWK313" s="474"/>
      <c r="VWL313" s="474"/>
      <c r="VWM313" s="474"/>
      <c r="VWZ313" s="474"/>
      <c r="VXA313" s="474"/>
      <c r="VXB313" s="474"/>
      <c r="VXO313" s="474"/>
      <c r="VXP313" s="474"/>
      <c r="VXQ313" s="474"/>
      <c r="VYD313" s="474"/>
      <c r="VYE313" s="474"/>
      <c r="VYF313" s="474"/>
      <c r="VYS313" s="474"/>
      <c r="VYT313" s="474"/>
      <c r="VYU313" s="474"/>
      <c r="VZH313" s="474"/>
      <c r="VZI313" s="474"/>
      <c r="VZJ313" s="474"/>
      <c r="VZW313" s="474"/>
      <c r="VZX313" s="474"/>
      <c r="VZY313" s="474"/>
      <c r="WAL313" s="474"/>
      <c r="WAM313" s="474"/>
      <c r="WAN313" s="474"/>
      <c r="WBA313" s="474"/>
      <c r="WBB313" s="474"/>
      <c r="WBC313" s="474"/>
      <c r="WBP313" s="474"/>
      <c r="WBQ313" s="474"/>
      <c r="WBR313" s="474"/>
      <c r="WCE313" s="474"/>
      <c r="WCF313" s="474"/>
      <c r="WCG313" s="474"/>
      <c r="WCT313" s="474"/>
      <c r="WCU313" s="474"/>
      <c r="WCV313" s="474"/>
      <c r="WDI313" s="474"/>
      <c r="WDJ313" s="474"/>
      <c r="WDK313" s="474"/>
      <c r="WDX313" s="474"/>
      <c r="WDY313" s="474"/>
      <c r="WDZ313" s="474"/>
      <c r="WEM313" s="474"/>
      <c r="WEN313" s="474"/>
      <c r="WEO313" s="474"/>
      <c r="WFB313" s="474"/>
      <c r="WFC313" s="474"/>
      <c r="WFD313" s="474"/>
      <c r="WFQ313" s="474"/>
      <c r="WFR313" s="474"/>
      <c r="WFS313" s="474"/>
      <c r="WGF313" s="474"/>
      <c r="WGG313" s="474"/>
      <c r="WGH313" s="474"/>
      <c r="WGU313" s="474"/>
      <c r="WGV313" s="474"/>
      <c r="WGW313" s="474"/>
      <c r="WHJ313" s="474"/>
      <c r="WHK313" s="474"/>
      <c r="WHL313" s="474"/>
      <c r="WHY313" s="474"/>
      <c r="WHZ313" s="474"/>
      <c r="WIA313" s="474"/>
      <c r="WIN313" s="474"/>
      <c r="WIO313" s="474"/>
      <c r="WIP313" s="474"/>
      <c r="WJC313" s="474"/>
      <c r="WJD313" s="474"/>
      <c r="WJE313" s="474"/>
      <c r="WJR313" s="474"/>
      <c r="WJS313" s="474"/>
      <c r="WJT313" s="474"/>
      <c r="WKG313" s="474"/>
      <c r="WKH313" s="474"/>
      <c r="WKI313" s="474"/>
      <c r="WKV313" s="474"/>
      <c r="WKW313" s="474"/>
      <c r="WKX313" s="474"/>
      <c r="WLK313" s="474"/>
      <c r="WLL313" s="474"/>
      <c r="WLM313" s="474"/>
      <c r="WLZ313" s="474"/>
      <c r="WMA313" s="474"/>
      <c r="WMB313" s="474"/>
      <c r="WMO313" s="474"/>
      <c r="WMP313" s="474"/>
      <c r="WMQ313" s="474"/>
      <c r="WND313" s="474"/>
      <c r="WNE313" s="474"/>
      <c r="WNF313" s="474"/>
      <c r="WNS313" s="474"/>
      <c r="WNT313" s="474"/>
      <c r="WNU313" s="474"/>
      <c r="WOH313" s="474"/>
      <c r="WOI313" s="474"/>
      <c r="WOJ313" s="474"/>
      <c r="WOW313" s="474"/>
      <c r="WOX313" s="474"/>
      <c r="WOY313" s="474"/>
      <c r="WPL313" s="474"/>
      <c r="WPM313" s="474"/>
      <c r="WPN313" s="474"/>
      <c r="WQA313" s="474"/>
      <c r="WQB313" s="474"/>
      <c r="WQC313" s="474"/>
      <c r="WQP313" s="474"/>
      <c r="WQQ313" s="474"/>
      <c r="WQR313" s="474"/>
      <c r="WRE313" s="474"/>
      <c r="WRF313" s="474"/>
      <c r="WRG313" s="474"/>
      <c r="WRT313" s="474"/>
      <c r="WRU313" s="474"/>
      <c r="WRV313" s="474"/>
      <c r="WSI313" s="474"/>
      <c r="WSJ313" s="474"/>
      <c r="WSK313" s="474"/>
      <c r="WSX313" s="474"/>
      <c r="WSY313" s="474"/>
      <c r="WSZ313" s="474"/>
      <c r="WTM313" s="474"/>
      <c r="WTN313" s="474"/>
      <c r="WTO313" s="474"/>
      <c r="WUB313" s="474"/>
      <c r="WUC313" s="474"/>
      <c r="WUD313" s="474"/>
      <c r="WUQ313" s="474"/>
      <c r="WUR313" s="474"/>
      <c r="WUS313" s="474"/>
      <c r="WVF313" s="474"/>
      <c r="WVG313" s="474"/>
      <c r="WVH313" s="474"/>
      <c r="WVU313" s="474"/>
      <c r="WVV313" s="474"/>
      <c r="WVW313" s="474"/>
      <c r="WWJ313" s="474"/>
      <c r="WWK313" s="474"/>
      <c r="WWL313" s="474"/>
      <c r="WWY313" s="474"/>
      <c r="WWZ313" s="474"/>
      <c r="WXA313" s="474"/>
      <c r="WXN313" s="474"/>
      <c r="WXO313" s="474"/>
      <c r="WXP313" s="474"/>
      <c r="WYC313" s="474"/>
      <c r="WYD313" s="474"/>
      <c r="WYE313" s="474"/>
      <c r="WYR313" s="474"/>
      <c r="WYS313" s="474"/>
      <c r="WYT313" s="474"/>
      <c r="WZG313" s="474"/>
      <c r="WZH313" s="474"/>
      <c r="WZI313" s="474"/>
      <c r="WZV313" s="474"/>
      <c r="WZW313" s="474"/>
      <c r="WZX313" s="474"/>
      <c r="XAK313" s="474"/>
      <c r="XAL313" s="474"/>
      <c r="XAM313" s="474"/>
      <c r="XAZ313" s="474"/>
      <c r="XBA313" s="474"/>
      <c r="XBB313" s="474"/>
      <c r="XBO313" s="474"/>
      <c r="XBP313" s="474"/>
      <c r="XBQ313" s="474"/>
      <c r="XCD313" s="474"/>
      <c r="XCE313" s="474"/>
      <c r="XCF313" s="474"/>
      <c r="XCS313" s="474"/>
      <c r="XCT313" s="474"/>
      <c r="XCU313" s="474"/>
      <c r="XDH313" s="474"/>
      <c r="XDI313" s="474"/>
      <c r="XDJ313" s="474"/>
      <c r="XDW313" s="474"/>
      <c r="XDX313" s="474"/>
      <c r="XDY313" s="474"/>
      <c r="XEL313" s="474"/>
      <c r="XEM313" s="474"/>
      <c r="XEN313" s="474"/>
      <c r="XFA313" s="474"/>
      <c r="XFB313" s="474"/>
      <c r="XFC313" s="474"/>
    </row>
    <row r="314" spans="1:1023 1036:2043 2056:3063 3076:5118 5131:6138 6151:7158 7171:9213 9226:10233 10246:11253 11266:12288 12301:13308 13321:14328 14341:15348 15361:16383" s="956" customFormat="1">
      <c r="A314" s="474" t="s">
        <v>1446</v>
      </c>
      <c r="B314" s="474"/>
      <c r="C314" s="474"/>
      <c r="D314" s="1386">
        <v>0</v>
      </c>
      <c r="E314" s="1386">
        <v>0</v>
      </c>
      <c r="F314" s="1386">
        <v>0</v>
      </c>
      <c r="G314" s="1386">
        <v>0</v>
      </c>
      <c r="H314" s="1386">
        <v>0</v>
      </c>
      <c r="I314" s="1386">
        <v>0</v>
      </c>
      <c r="J314" s="1386">
        <v>0</v>
      </c>
      <c r="K314" s="1386">
        <v>0</v>
      </c>
      <c r="L314" s="1386">
        <v>0</v>
      </c>
      <c r="M314" s="1386">
        <v>118</v>
      </c>
      <c r="N314" s="1386">
        <v>118</v>
      </c>
      <c r="O314" s="1386">
        <v>0</v>
      </c>
      <c r="P314" s="1386">
        <v>118</v>
      </c>
      <c r="Q314" s="474"/>
      <c r="R314" s="474"/>
      <c r="AE314" s="474"/>
      <c r="AF314" s="474"/>
      <c r="AG314" s="474"/>
      <c r="AT314" s="474"/>
      <c r="AU314" s="474"/>
      <c r="AV314" s="474"/>
      <c r="BI314" s="474"/>
      <c r="BJ314" s="474"/>
      <c r="BK314" s="474"/>
      <c r="BX314" s="474"/>
      <c r="BY314" s="474"/>
      <c r="BZ314" s="474"/>
      <c r="CM314" s="474"/>
      <c r="CN314" s="474"/>
      <c r="CO314" s="474"/>
      <c r="DB314" s="474"/>
      <c r="DC314" s="474"/>
      <c r="DD314" s="474"/>
      <c r="DQ314" s="474"/>
      <c r="DR314" s="474"/>
      <c r="DS314" s="474"/>
      <c r="EF314" s="474"/>
      <c r="EG314" s="474"/>
      <c r="EH314" s="474"/>
      <c r="EU314" s="474"/>
      <c r="EV314" s="474"/>
      <c r="EW314" s="474"/>
      <c r="FJ314" s="474"/>
      <c r="FK314" s="474"/>
      <c r="FL314" s="474"/>
      <c r="FY314" s="474"/>
      <c r="FZ314" s="474"/>
      <c r="GA314" s="474"/>
      <c r="GN314" s="474"/>
      <c r="GO314" s="474"/>
      <c r="GP314" s="474"/>
      <c r="HC314" s="474"/>
      <c r="HD314" s="474"/>
      <c r="HE314" s="474"/>
      <c r="HR314" s="474"/>
      <c r="HS314" s="474"/>
      <c r="HT314" s="474"/>
      <c r="IG314" s="474"/>
      <c r="IH314" s="474"/>
      <c r="II314" s="474"/>
      <c r="IV314" s="474"/>
      <c r="IW314" s="474"/>
      <c r="IX314" s="474"/>
      <c r="JK314" s="474"/>
      <c r="JL314" s="474"/>
      <c r="JM314" s="474"/>
      <c r="JZ314" s="474"/>
      <c r="KA314" s="474"/>
      <c r="KB314" s="474"/>
      <c r="KO314" s="474"/>
      <c r="KP314" s="474"/>
      <c r="KQ314" s="474"/>
      <c r="LD314" s="474"/>
      <c r="LE314" s="474"/>
      <c r="LF314" s="474"/>
      <c r="LS314" s="474"/>
      <c r="LT314" s="474"/>
      <c r="LU314" s="474"/>
      <c r="MH314" s="474"/>
      <c r="MI314" s="474"/>
      <c r="MJ314" s="474"/>
      <c r="MW314" s="474"/>
      <c r="MX314" s="474"/>
      <c r="MY314" s="474"/>
      <c r="NL314" s="474"/>
      <c r="NM314" s="474"/>
      <c r="NN314" s="474"/>
      <c r="OA314" s="474"/>
      <c r="OB314" s="474"/>
      <c r="OC314" s="474"/>
      <c r="OP314" s="474"/>
      <c r="OQ314" s="474"/>
      <c r="OR314" s="474"/>
      <c r="PE314" s="474"/>
      <c r="PF314" s="474"/>
      <c r="PG314" s="474"/>
      <c r="PT314" s="474"/>
      <c r="PU314" s="474"/>
      <c r="PV314" s="474"/>
      <c r="QI314" s="474"/>
      <c r="QJ314" s="474"/>
      <c r="QK314" s="474"/>
      <c r="QX314" s="474"/>
      <c r="QY314" s="474"/>
      <c r="QZ314" s="474"/>
      <c r="RM314" s="474"/>
      <c r="RN314" s="474"/>
      <c r="RO314" s="474"/>
      <c r="SB314" s="474"/>
      <c r="SC314" s="474"/>
      <c r="SD314" s="474"/>
      <c r="SQ314" s="474"/>
      <c r="SR314" s="474"/>
      <c r="SS314" s="474"/>
      <c r="TF314" s="474"/>
      <c r="TG314" s="474"/>
      <c r="TH314" s="474"/>
      <c r="TU314" s="474"/>
      <c r="TV314" s="474"/>
      <c r="TW314" s="474"/>
      <c r="UJ314" s="474"/>
      <c r="UK314" s="474"/>
      <c r="UL314" s="474"/>
      <c r="UY314" s="474"/>
      <c r="UZ314" s="474"/>
      <c r="VA314" s="474"/>
      <c r="VN314" s="474"/>
      <c r="VO314" s="474"/>
      <c r="VP314" s="474"/>
      <c r="WC314" s="474"/>
      <c r="WD314" s="474"/>
      <c r="WE314" s="474"/>
      <c r="WR314" s="474"/>
      <c r="WS314" s="474"/>
      <c r="WT314" s="474"/>
      <c r="XG314" s="474"/>
      <c r="XH314" s="474"/>
      <c r="XI314" s="474"/>
      <c r="XV314" s="474"/>
      <c r="XW314" s="474"/>
      <c r="XX314" s="474"/>
      <c r="YK314" s="474"/>
      <c r="YL314" s="474"/>
      <c r="YM314" s="474"/>
      <c r="YZ314" s="474"/>
      <c r="ZA314" s="474"/>
      <c r="ZB314" s="474"/>
      <c r="ZO314" s="474"/>
      <c r="ZP314" s="474"/>
      <c r="ZQ314" s="474"/>
      <c r="AAD314" s="474"/>
      <c r="AAE314" s="474"/>
      <c r="AAF314" s="474"/>
      <c r="AAS314" s="474"/>
      <c r="AAT314" s="474"/>
      <c r="AAU314" s="474"/>
      <c r="ABH314" s="474"/>
      <c r="ABI314" s="474"/>
      <c r="ABJ314" s="474"/>
      <c r="ABW314" s="474"/>
      <c r="ABX314" s="474"/>
      <c r="ABY314" s="474"/>
      <c r="ACL314" s="474"/>
      <c r="ACM314" s="474"/>
      <c r="ACN314" s="474"/>
      <c r="ADA314" s="474"/>
      <c r="ADB314" s="474"/>
      <c r="ADC314" s="474"/>
      <c r="ADP314" s="474"/>
      <c r="ADQ314" s="474"/>
      <c r="ADR314" s="474"/>
      <c r="AEE314" s="474"/>
      <c r="AEF314" s="474"/>
      <c r="AEG314" s="474"/>
      <c r="AET314" s="474"/>
      <c r="AEU314" s="474"/>
      <c r="AEV314" s="474"/>
      <c r="AFI314" s="474"/>
      <c r="AFJ314" s="474"/>
      <c r="AFK314" s="474"/>
      <c r="AFX314" s="474"/>
      <c r="AFY314" s="474"/>
      <c r="AFZ314" s="474"/>
      <c r="AGM314" s="474"/>
      <c r="AGN314" s="474"/>
      <c r="AGO314" s="474"/>
      <c r="AHB314" s="474"/>
      <c r="AHC314" s="474"/>
      <c r="AHD314" s="474"/>
      <c r="AHQ314" s="474"/>
      <c r="AHR314" s="474"/>
      <c r="AHS314" s="474"/>
      <c r="AIF314" s="474"/>
      <c r="AIG314" s="474"/>
      <c r="AIH314" s="474"/>
      <c r="AIU314" s="474"/>
      <c r="AIV314" s="474"/>
      <c r="AIW314" s="474"/>
      <c r="AJJ314" s="474"/>
      <c r="AJK314" s="474"/>
      <c r="AJL314" s="474"/>
      <c r="AJY314" s="474"/>
      <c r="AJZ314" s="474"/>
      <c r="AKA314" s="474"/>
      <c r="AKN314" s="474"/>
      <c r="AKO314" s="474"/>
      <c r="AKP314" s="474"/>
      <c r="ALC314" s="474"/>
      <c r="ALD314" s="474"/>
      <c r="ALE314" s="474"/>
      <c r="ALR314" s="474"/>
      <c r="ALS314" s="474"/>
      <c r="ALT314" s="474"/>
      <c r="AMG314" s="474"/>
      <c r="AMH314" s="474"/>
      <c r="AMI314" s="474"/>
      <c r="AMV314" s="474"/>
      <c r="AMW314" s="474"/>
      <c r="AMX314" s="474"/>
      <c r="ANK314" s="474"/>
      <c r="ANL314" s="474"/>
      <c r="ANM314" s="474"/>
      <c r="ANZ314" s="474"/>
      <c r="AOA314" s="474"/>
      <c r="AOB314" s="474"/>
      <c r="AOO314" s="474"/>
      <c r="AOP314" s="474"/>
      <c r="AOQ314" s="474"/>
      <c r="APD314" s="474"/>
      <c r="APE314" s="474"/>
      <c r="APF314" s="474"/>
      <c r="APS314" s="474"/>
      <c r="APT314" s="474"/>
      <c r="APU314" s="474"/>
      <c r="AQH314" s="474"/>
      <c r="AQI314" s="474"/>
      <c r="AQJ314" s="474"/>
      <c r="AQW314" s="474"/>
      <c r="AQX314" s="474"/>
      <c r="AQY314" s="474"/>
      <c r="ARL314" s="474"/>
      <c r="ARM314" s="474"/>
      <c r="ARN314" s="474"/>
      <c r="ASA314" s="474"/>
      <c r="ASB314" s="474"/>
      <c r="ASC314" s="474"/>
      <c r="ASP314" s="474"/>
      <c r="ASQ314" s="474"/>
      <c r="ASR314" s="474"/>
      <c r="ATE314" s="474"/>
      <c r="ATF314" s="474"/>
      <c r="ATG314" s="474"/>
      <c r="ATT314" s="474"/>
      <c r="ATU314" s="474"/>
      <c r="ATV314" s="474"/>
      <c r="AUI314" s="474"/>
      <c r="AUJ314" s="474"/>
      <c r="AUK314" s="474"/>
      <c r="AUX314" s="474"/>
      <c r="AUY314" s="474"/>
      <c r="AUZ314" s="474"/>
      <c r="AVM314" s="474"/>
      <c r="AVN314" s="474"/>
      <c r="AVO314" s="474"/>
      <c r="AWB314" s="474"/>
      <c r="AWC314" s="474"/>
      <c r="AWD314" s="474"/>
      <c r="AWQ314" s="474"/>
      <c r="AWR314" s="474"/>
      <c r="AWS314" s="474"/>
      <c r="AXF314" s="474"/>
      <c r="AXG314" s="474"/>
      <c r="AXH314" s="474"/>
      <c r="AXU314" s="474"/>
      <c r="AXV314" s="474"/>
      <c r="AXW314" s="474"/>
      <c r="AYJ314" s="474"/>
      <c r="AYK314" s="474"/>
      <c r="AYL314" s="474"/>
      <c r="AYY314" s="474"/>
      <c r="AYZ314" s="474"/>
      <c r="AZA314" s="474"/>
      <c r="AZN314" s="474"/>
      <c r="AZO314" s="474"/>
      <c r="AZP314" s="474"/>
      <c r="BAC314" s="474"/>
      <c r="BAD314" s="474"/>
      <c r="BAE314" s="474"/>
      <c r="BAR314" s="474"/>
      <c r="BAS314" s="474"/>
      <c r="BAT314" s="474"/>
      <c r="BBG314" s="474"/>
      <c r="BBH314" s="474"/>
      <c r="BBI314" s="474"/>
      <c r="BBV314" s="474"/>
      <c r="BBW314" s="474"/>
      <c r="BBX314" s="474"/>
      <c r="BCK314" s="474"/>
      <c r="BCL314" s="474"/>
      <c r="BCM314" s="474"/>
      <c r="BCZ314" s="474"/>
      <c r="BDA314" s="474"/>
      <c r="BDB314" s="474"/>
      <c r="BDO314" s="474"/>
      <c r="BDP314" s="474"/>
      <c r="BDQ314" s="474"/>
      <c r="BED314" s="474"/>
      <c r="BEE314" s="474"/>
      <c r="BEF314" s="474"/>
      <c r="BES314" s="474"/>
      <c r="BET314" s="474"/>
      <c r="BEU314" s="474"/>
      <c r="BFH314" s="474"/>
      <c r="BFI314" s="474"/>
      <c r="BFJ314" s="474"/>
      <c r="BFW314" s="474"/>
      <c r="BFX314" s="474"/>
      <c r="BFY314" s="474"/>
      <c r="BGL314" s="474"/>
      <c r="BGM314" s="474"/>
      <c r="BGN314" s="474"/>
      <c r="BHA314" s="474"/>
      <c r="BHB314" s="474"/>
      <c r="BHC314" s="474"/>
      <c r="BHP314" s="474"/>
      <c r="BHQ314" s="474"/>
      <c r="BHR314" s="474"/>
      <c r="BIE314" s="474"/>
      <c r="BIF314" s="474"/>
      <c r="BIG314" s="474"/>
      <c r="BIT314" s="474"/>
      <c r="BIU314" s="474"/>
      <c r="BIV314" s="474"/>
      <c r="BJI314" s="474"/>
      <c r="BJJ314" s="474"/>
      <c r="BJK314" s="474"/>
      <c r="BJX314" s="474"/>
      <c r="BJY314" s="474"/>
      <c r="BJZ314" s="474"/>
      <c r="BKM314" s="474"/>
      <c r="BKN314" s="474"/>
      <c r="BKO314" s="474"/>
      <c r="BLB314" s="474"/>
      <c r="BLC314" s="474"/>
      <c r="BLD314" s="474"/>
      <c r="BLQ314" s="474"/>
      <c r="BLR314" s="474"/>
      <c r="BLS314" s="474"/>
      <c r="BMF314" s="474"/>
      <c r="BMG314" s="474"/>
      <c r="BMH314" s="474"/>
      <c r="BMU314" s="474"/>
      <c r="BMV314" s="474"/>
      <c r="BMW314" s="474"/>
      <c r="BNJ314" s="474"/>
      <c r="BNK314" s="474"/>
      <c r="BNL314" s="474"/>
      <c r="BNY314" s="474"/>
      <c r="BNZ314" s="474"/>
      <c r="BOA314" s="474"/>
      <c r="BON314" s="474"/>
      <c r="BOO314" s="474"/>
      <c r="BOP314" s="474"/>
      <c r="BPC314" s="474"/>
      <c r="BPD314" s="474"/>
      <c r="BPE314" s="474"/>
      <c r="BPR314" s="474"/>
      <c r="BPS314" s="474"/>
      <c r="BPT314" s="474"/>
      <c r="BQG314" s="474"/>
      <c r="BQH314" s="474"/>
      <c r="BQI314" s="474"/>
      <c r="BQV314" s="474"/>
      <c r="BQW314" s="474"/>
      <c r="BQX314" s="474"/>
      <c r="BRK314" s="474"/>
      <c r="BRL314" s="474"/>
      <c r="BRM314" s="474"/>
      <c r="BRZ314" s="474"/>
      <c r="BSA314" s="474"/>
      <c r="BSB314" s="474"/>
      <c r="BSO314" s="474"/>
      <c r="BSP314" s="474"/>
      <c r="BSQ314" s="474"/>
      <c r="BTD314" s="474"/>
      <c r="BTE314" s="474"/>
      <c r="BTF314" s="474"/>
      <c r="BTS314" s="474"/>
      <c r="BTT314" s="474"/>
      <c r="BTU314" s="474"/>
      <c r="BUH314" s="474"/>
      <c r="BUI314" s="474"/>
      <c r="BUJ314" s="474"/>
      <c r="BUW314" s="474"/>
      <c r="BUX314" s="474"/>
      <c r="BUY314" s="474"/>
      <c r="BVL314" s="474"/>
      <c r="BVM314" s="474"/>
      <c r="BVN314" s="474"/>
      <c r="BWA314" s="474"/>
      <c r="BWB314" s="474"/>
      <c r="BWC314" s="474"/>
      <c r="BWP314" s="474"/>
      <c r="BWQ314" s="474"/>
      <c r="BWR314" s="474"/>
      <c r="BXE314" s="474"/>
      <c r="BXF314" s="474"/>
      <c r="BXG314" s="474"/>
      <c r="BXT314" s="474"/>
      <c r="BXU314" s="474"/>
      <c r="BXV314" s="474"/>
      <c r="BYI314" s="474"/>
      <c r="BYJ314" s="474"/>
      <c r="BYK314" s="474"/>
      <c r="BYX314" s="474"/>
      <c r="BYY314" s="474"/>
      <c r="BYZ314" s="474"/>
      <c r="BZM314" s="474"/>
      <c r="BZN314" s="474"/>
      <c r="BZO314" s="474"/>
      <c r="CAB314" s="474"/>
      <c r="CAC314" s="474"/>
      <c r="CAD314" s="474"/>
      <c r="CAQ314" s="474"/>
      <c r="CAR314" s="474"/>
      <c r="CAS314" s="474"/>
      <c r="CBF314" s="474"/>
      <c r="CBG314" s="474"/>
      <c r="CBH314" s="474"/>
      <c r="CBU314" s="474"/>
      <c r="CBV314" s="474"/>
      <c r="CBW314" s="474"/>
      <c r="CCJ314" s="474"/>
      <c r="CCK314" s="474"/>
      <c r="CCL314" s="474"/>
      <c r="CCY314" s="474"/>
      <c r="CCZ314" s="474"/>
      <c r="CDA314" s="474"/>
      <c r="CDN314" s="474"/>
      <c r="CDO314" s="474"/>
      <c r="CDP314" s="474"/>
      <c r="CEC314" s="474"/>
      <c r="CED314" s="474"/>
      <c r="CEE314" s="474"/>
      <c r="CER314" s="474"/>
      <c r="CES314" s="474"/>
      <c r="CET314" s="474"/>
      <c r="CFG314" s="474"/>
      <c r="CFH314" s="474"/>
      <c r="CFI314" s="474"/>
      <c r="CFV314" s="474"/>
      <c r="CFW314" s="474"/>
      <c r="CFX314" s="474"/>
      <c r="CGK314" s="474"/>
      <c r="CGL314" s="474"/>
      <c r="CGM314" s="474"/>
      <c r="CGZ314" s="474"/>
      <c r="CHA314" s="474"/>
      <c r="CHB314" s="474"/>
      <c r="CHO314" s="474"/>
      <c r="CHP314" s="474"/>
      <c r="CHQ314" s="474"/>
      <c r="CID314" s="474"/>
      <c r="CIE314" s="474"/>
      <c r="CIF314" s="474"/>
      <c r="CIS314" s="474"/>
      <c r="CIT314" s="474"/>
      <c r="CIU314" s="474"/>
      <c r="CJH314" s="474"/>
      <c r="CJI314" s="474"/>
      <c r="CJJ314" s="474"/>
      <c r="CJW314" s="474"/>
      <c r="CJX314" s="474"/>
      <c r="CJY314" s="474"/>
      <c r="CKL314" s="474"/>
      <c r="CKM314" s="474"/>
      <c r="CKN314" s="474"/>
      <c r="CLA314" s="474"/>
      <c r="CLB314" s="474"/>
      <c r="CLC314" s="474"/>
      <c r="CLP314" s="474"/>
      <c r="CLQ314" s="474"/>
      <c r="CLR314" s="474"/>
      <c r="CME314" s="474"/>
      <c r="CMF314" s="474"/>
      <c r="CMG314" s="474"/>
      <c r="CMT314" s="474"/>
      <c r="CMU314" s="474"/>
      <c r="CMV314" s="474"/>
      <c r="CNI314" s="474"/>
      <c r="CNJ314" s="474"/>
      <c r="CNK314" s="474"/>
      <c r="CNX314" s="474"/>
      <c r="CNY314" s="474"/>
      <c r="CNZ314" s="474"/>
      <c r="COM314" s="474"/>
      <c r="CON314" s="474"/>
      <c r="COO314" s="474"/>
      <c r="CPB314" s="474"/>
      <c r="CPC314" s="474"/>
      <c r="CPD314" s="474"/>
      <c r="CPQ314" s="474"/>
      <c r="CPR314" s="474"/>
      <c r="CPS314" s="474"/>
      <c r="CQF314" s="474"/>
      <c r="CQG314" s="474"/>
      <c r="CQH314" s="474"/>
      <c r="CQU314" s="474"/>
      <c r="CQV314" s="474"/>
      <c r="CQW314" s="474"/>
      <c r="CRJ314" s="474"/>
      <c r="CRK314" s="474"/>
      <c r="CRL314" s="474"/>
      <c r="CRY314" s="474"/>
      <c r="CRZ314" s="474"/>
      <c r="CSA314" s="474"/>
      <c r="CSN314" s="474"/>
      <c r="CSO314" s="474"/>
      <c r="CSP314" s="474"/>
      <c r="CTC314" s="474"/>
      <c r="CTD314" s="474"/>
      <c r="CTE314" s="474"/>
      <c r="CTR314" s="474"/>
      <c r="CTS314" s="474"/>
      <c r="CTT314" s="474"/>
      <c r="CUG314" s="474"/>
      <c r="CUH314" s="474"/>
      <c r="CUI314" s="474"/>
      <c r="CUV314" s="474"/>
      <c r="CUW314" s="474"/>
      <c r="CUX314" s="474"/>
      <c r="CVK314" s="474"/>
      <c r="CVL314" s="474"/>
      <c r="CVM314" s="474"/>
      <c r="CVZ314" s="474"/>
      <c r="CWA314" s="474"/>
      <c r="CWB314" s="474"/>
      <c r="CWO314" s="474"/>
      <c r="CWP314" s="474"/>
      <c r="CWQ314" s="474"/>
      <c r="CXD314" s="474"/>
      <c r="CXE314" s="474"/>
      <c r="CXF314" s="474"/>
      <c r="CXS314" s="474"/>
      <c r="CXT314" s="474"/>
      <c r="CXU314" s="474"/>
      <c r="CYH314" s="474"/>
      <c r="CYI314" s="474"/>
      <c r="CYJ314" s="474"/>
      <c r="CYW314" s="474"/>
      <c r="CYX314" s="474"/>
      <c r="CYY314" s="474"/>
      <c r="CZL314" s="474"/>
      <c r="CZM314" s="474"/>
      <c r="CZN314" s="474"/>
      <c r="DAA314" s="474"/>
      <c r="DAB314" s="474"/>
      <c r="DAC314" s="474"/>
      <c r="DAP314" s="474"/>
      <c r="DAQ314" s="474"/>
      <c r="DAR314" s="474"/>
      <c r="DBE314" s="474"/>
      <c r="DBF314" s="474"/>
      <c r="DBG314" s="474"/>
      <c r="DBT314" s="474"/>
      <c r="DBU314" s="474"/>
      <c r="DBV314" s="474"/>
      <c r="DCI314" s="474"/>
      <c r="DCJ314" s="474"/>
      <c r="DCK314" s="474"/>
      <c r="DCX314" s="474"/>
      <c r="DCY314" s="474"/>
      <c r="DCZ314" s="474"/>
      <c r="DDM314" s="474"/>
      <c r="DDN314" s="474"/>
      <c r="DDO314" s="474"/>
      <c r="DEB314" s="474"/>
      <c r="DEC314" s="474"/>
      <c r="DED314" s="474"/>
      <c r="DEQ314" s="474"/>
      <c r="DER314" s="474"/>
      <c r="DES314" s="474"/>
      <c r="DFF314" s="474"/>
      <c r="DFG314" s="474"/>
      <c r="DFH314" s="474"/>
      <c r="DFU314" s="474"/>
      <c r="DFV314" s="474"/>
      <c r="DFW314" s="474"/>
      <c r="DGJ314" s="474"/>
      <c r="DGK314" s="474"/>
      <c r="DGL314" s="474"/>
      <c r="DGY314" s="474"/>
      <c r="DGZ314" s="474"/>
      <c r="DHA314" s="474"/>
      <c r="DHN314" s="474"/>
      <c r="DHO314" s="474"/>
      <c r="DHP314" s="474"/>
      <c r="DIC314" s="474"/>
      <c r="DID314" s="474"/>
      <c r="DIE314" s="474"/>
      <c r="DIR314" s="474"/>
      <c r="DIS314" s="474"/>
      <c r="DIT314" s="474"/>
      <c r="DJG314" s="474"/>
      <c r="DJH314" s="474"/>
      <c r="DJI314" s="474"/>
      <c r="DJV314" s="474"/>
      <c r="DJW314" s="474"/>
      <c r="DJX314" s="474"/>
      <c r="DKK314" s="474"/>
      <c r="DKL314" s="474"/>
      <c r="DKM314" s="474"/>
      <c r="DKZ314" s="474"/>
      <c r="DLA314" s="474"/>
      <c r="DLB314" s="474"/>
      <c r="DLO314" s="474"/>
      <c r="DLP314" s="474"/>
      <c r="DLQ314" s="474"/>
      <c r="DMD314" s="474"/>
      <c r="DME314" s="474"/>
      <c r="DMF314" s="474"/>
      <c r="DMS314" s="474"/>
      <c r="DMT314" s="474"/>
      <c r="DMU314" s="474"/>
      <c r="DNH314" s="474"/>
      <c r="DNI314" s="474"/>
      <c r="DNJ314" s="474"/>
      <c r="DNW314" s="474"/>
      <c r="DNX314" s="474"/>
      <c r="DNY314" s="474"/>
      <c r="DOL314" s="474"/>
      <c r="DOM314" s="474"/>
      <c r="DON314" s="474"/>
      <c r="DPA314" s="474"/>
      <c r="DPB314" s="474"/>
      <c r="DPC314" s="474"/>
      <c r="DPP314" s="474"/>
      <c r="DPQ314" s="474"/>
      <c r="DPR314" s="474"/>
      <c r="DQE314" s="474"/>
      <c r="DQF314" s="474"/>
      <c r="DQG314" s="474"/>
      <c r="DQT314" s="474"/>
      <c r="DQU314" s="474"/>
      <c r="DQV314" s="474"/>
      <c r="DRI314" s="474"/>
      <c r="DRJ314" s="474"/>
      <c r="DRK314" s="474"/>
      <c r="DRX314" s="474"/>
      <c r="DRY314" s="474"/>
      <c r="DRZ314" s="474"/>
      <c r="DSM314" s="474"/>
      <c r="DSN314" s="474"/>
      <c r="DSO314" s="474"/>
      <c r="DTB314" s="474"/>
      <c r="DTC314" s="474"/>
      <c r="DTD314" s="474"/>
      <c r="DTQ314" s="474"/>
      <c r="DTR314" s="474"/>
      <c r="DTS314" s="474"/>
      <c r="DUF314" s="474"/>
      <c r="DUG314" s="474"/>
      <c r="DUH314" s="474"/>
      <c r="DUU314" s="474"/>
      <c r="DUV314" s="474"/>
      <c r="DUW314" s="474"/>
      <c r="DVJ314" s="474"/>
      <c r="DVK314" s="474"/>
      <c r="DVL314" s="474"/>
      <c r="DVY314" s="474"/>
      <c r="DVZ314" s="474"/>
      <c r="DWA314" s="474"/>
      <c r="DWN314" s="474"/>
      <c r="DWO314" s="474"/>
      <c r="DWP314" s="474"/>
      <c r="DXC314" s="474"/>
      <c r="DXD314" s="474"/>
      <c r="DXE314" s="474"/>
      <c r="DXR314" s="474"/>
      <c r="DXS314" s="474"/>
      <c r="DXT314" s="474"/>
      <c r="DYG314" s="474"/>
      <c r="DYH314" s="474"/>
      <c r="DYI314" s="474"/>
      <c r="DYV314" s="474"/>
      <c r="DYW314" s="474"/>
      <c r="DYX314" s="474"/>
      <c r="DZK314" s="474"/>
      <c r="DZL314" s="474"/>
      <c r="DZM314" s="474"/>
      <c r="DZZ314" s="474"/>
      <c r="EAA314" s="474"/>
      <c r="EAB314" s="474"/>
      <c r="EAO314" s="474"/>
      <c r="EAP314" s="474"/>
      <c r="EAQ314" s="474"/>
      <c r="EBD314" s="474"/>
      <c r="EBE314" s="474"/>
      <c r="EBF314" s="474"/>
      <c r="EBS314" s="474"/>
      <c r="EBT314" s="474"/>
      <c r="EBU314" s="474"/>
      <c r="ECH314" s="474"/>
      <c r="ECI314" s="474"/>
      <c r="ECJ314" s="474"/>
      <c r="ECW314" s="474"/>
      <c r="ECX314" s="474"/>
      <c r="ECY314" s="474"/>
      <c r="EDL314" s="474"/>
      <c r="EDM314" s="474"/>
      <c r="EDN314" s="474"/>
      <c r="EEA314" s="474"/>
      <c r="EEB314" s="474"/>
      <c r="EEC314" s="474"/>
      <c r="EEP314" s="474"/>
      <c r="EEQ314" s="474"/>
      <c r="EER314" s="474"/>
      <c r="EFE314" s="474"/>
      <c r="EFF314" s="474"/>
      <c r="EFG314" s="474"/>
      <c r="EFT314" s="474"/>
      <c r="EFU314" s="474"/>
      <c r="EFV314" s="474"/>
      <c r="EGI314" s="474"/>
      <c r="EGJ314" s="474"/>
      <c r="EGK314" s="474"/>
      <c r="EGX314" s="474"/>
      <c r="EGY314" s="474"/>
      <c r="EGZ314" s="474"/>
      <c r="EHM314" s="474"/>
      <c r="EHN314" s="474"/>
      <c r="EHO314" s="474"/>
      <c r="EIB314" s="474"/>
      <c r="EIC314" s="474"/>
      <c r="EID314" s="474"/>
      <c r="EIQ314" s="474"/>
      <c r="EIR314" s="474"/>
      <c r="EIS314" s="474"/>
      <c r="EJF314" s="474"/>
      <c r="EJG314" s="474"/>
      <c r="EJH314" s="474"/>
      <c r="EJU314" s="474"/>
      <c r="EJV314" s="474"/>
      <c r="EJW314" s="474"/>
      <c r="EKJ314" s="474"/>
      <c r="EKK314" s="474"/>
      <c r="EKL314" s="474"/>
      <c r="EKY314" s="474"/>
      <c r="EKZ314" s="474"/>
      <c r="ELA314" s="474"/>
      <c r="ELN314" s="474"/>
      <c r="ELO314" s="474"/>
      <c r="ELP314" s="474"/>
      <c r="EMC314" s="474"/>
      <c r="EMD314" s="474"/>
      <c r="EME314" s="474"/>
      <c r="EMR314" s="474"/>
      <c r="EMS314" s="474"/>
      <c r="EMT314" s="474"/>
      <c r="ENG314" s="474"/>
      <c r="ENH314" s="474"/>
      <c r="ENI314" s="474"/>
      <c r="ENV314" s="474"/>
      <c r="ENW314" s="474"/>
      <c r="ENX314" s="474"/>
      <c r="EOK314" s="474"/>
      <c r="EOL314" s="474"/>
      <c r="EOM314" s="474"/>
      <c r="EOZ314" s="474"/>
      <c r="EPA314" s="474"/>
      <c r="EPB314" s="474"/>
      <c r="EPO314" s="474"/>
      <c r="EPP314" s="474"/>
      <c r="EPQ314" s="474"/>
      <c r="EQD314" s="474"/>
      <c r="EQE314" s="474"/>
      <c r="EQF314" s="474"/>
      <c r="EQS314" s="474"/>
      <c r="EQT314" s="474"/>
      <c r="EQU314" s="474"/>
      <c r="ERH314" s="474"/>
      <c r="ERI314" s="474"/>
      <c r="ERJ314" s="474"/>
      <c r="ERW314" s="474"/>
      <c r="ERX314" s="474"/>
      <c r="ERY314" s="474"/>
      <c r="ESL314" s="474"/>
      <c r="ESM314" s="474"/>
      <c r="ESN314" s="474"/>
      <c r="ETA314" s="474"/>
      <c r="ETB314" s="474"/>
      <c r="ETC314" s="474"/>
      <c r="ETP314" s="474"/>
      <c r="ETQ314" s="474"/>
      <c r="ETR314" s="474"/>
      <c r="EUE314" s="474"/>
      <c r="EUF314" s="474"/>
      <c r="EUG314" s="474"/>
      <c r="EUT314" s="474"/>
      <c r="EUU314" s="474"/>
      <c r="EUV314" s="474"/>
      <c r="EVI314" s="474"/>
      <c r="EVJ314" s="474"/>
      <c r="EVK314" s="474"/>
      <c r="EVX314" s="474"/>
      <c r="EVY314" s="474"/>
      <c r="EVZ314" s="474"/>
      <c r="EWM314" s="474"/>
      <c r="EWN314" s="474"/>
      <c r="EWO314" s="474"/>
      <c r="EXB314" s="474"/>
      <c r="EXC314" s="474"/>
      <c r="EXD314" s="474"/>
      <c r="EXQ314" s="474"/>
      <c r="EXR314" s="474"/>
      <c r="EXS314" s="474"/>
      <c r="EYF314" s="474"/>
      <c r="EYG314" s="474"/>
      <c r="EYH314" s="474"/>
      <c r="EYU314" s="474"/>
      <c r="EYV314" s="474"/>
      <c r="EYW314" s="474"/>
      <c r="EZJ314" s="474"/>
      <c r="EZK314" s="474"/>
      <c r="EZL314" s="474"/>
      <c r="EZY314" s="474"/>
      <c r="EZZ314" s="474"/>
      <c r="FAA314" s="474"/>
      <c r="FAN314" s="474"/>
      <c r="FAO314" s="474"/>
      <c r="FAP314" s="474"/>
      <c r="FBC314" s="474"/>
      <c r="FBD314" s="474"/>
      <c r="FBE314" s="474"/>
      <c r="FBR314" s="474"/>
      <c r="FBS314" s="474"/>
      <c r="FBT314" s="474"/>
      <c r="FCG314" s="474"/>
      <c r="FCH314" s="474"/>
      <c r="FCI314" s="474"/>
      <c r="FCV314" s="474"/>
      <c r="FCW314" s="474"/>
      <c r="FCX314" s="474"/>
      <c r="FDK314" s="474"/>
      <c r="FDL314" s="474"/>
      <c r="FDM314" s="474"/>
      <c r="FDZ314" s="474"/>
      <c r="FEA314" s="474"/>
      <c r="FEB314" s="474"/>
      <c r="FEO314" s="474"/>
      <c r="FEP314" s="474"/>
      <c r="FEQ314" s="474"/>
      <c r="FFD314" s="474"/>
      <c r="FFE314" s="474"/>
      <c r="FFF314" s="474"/>
      <c r="FFS314" s="474"/>
      <c r="FFT314" s="474"/>
      <c r="FFU314" s="474"/>
      <c r="FGH314" s="474"/>
      <c r="FGI314" s="474"/>
      <c r="FGJ314" s="474"/>
      <c r="FGW314" s="474"/>
      <c r="FGX314" s="474"/>
      <c r="FGY314" s="474"/>
      <c r="FHL314" s="474"/>
      <c r="FHM314" s="474"/>
      <c r="FHN314" s="474"/>
      <c r="FIA314" s="474"/>
      <c r="FIB314" s="474"/>
      <c r="FIC314" s="474"/>
      <c r="FIP314" s="474"/>
      <c r="FIQ314" s="474"/>
      <c r="FIR314" s="474"/>
      <c r="FJE314" s="474"/>
      <c r="FJF314" s="474"/>
      <c r="FJG314" s="474"/>
      <c r="FJT314" s="474"/>
      <c r="FJU314" s="474"/>
      <c r="FJV314" s="474"/>
      <c r="FKI314" s="474"/>
      <c r="FKJ314" s="474"/>
      <c r="FKK314" s="474"/>
      <c r="FKX314" s="474"/>
      <c r="FKY314" s="474"/>
      <c r="FKZ314" s="474"/>
      <c r="FLM314" s="474"/>
      <c r="FLN314" s="474"/>
      <c r="FLO314" s="474"/>
      <c r="FMB314" s="474"/>
      <c r="FMC314" s="474"/>
      <c r="FMD314" s="474"/>
      <c r="FMQ314" s="474"/>
      <c r="FMR314" s="474"/>
      <c r="FMS314" s="474"/>
      <c r="FNF314" s="474"/>
      <c r="FNG314" s="474"/>
      <c r="FNH314" s="474"/>
      <c r="FNU314" s="474"/>
      <c r="FNV314" s="474"/>
      <c r="FNW314" s="474"/>
      <c r="FOJ314" s="474"/>
      <c r="FOK314" s="474"/>
      <c r="FOL314" s="474"/>
      <c r="FOY314" s="474"/>
      <c r="FOZ314" s="474"/>
      <c r="FPA314" s="474"/>
      <c r="FPN314" s="474"/>
      <c r="FPO314" s="474"/>
      <c r="FPP314" s="474"/>
      <c r="FQC314" s="474"/>
      <c r="FQD314" s="474"/>
      <c r="FQE314" s="474"/>
      <c r="FQR314" s="474"/>
      <c r="FQS314" s="474"/>
      <c r="FQT314" s="474"/>
      <c r="FRG314" s="474"/>
      <c r="FRH314" s="474"/>
      <c r="FRI314" s="474"/>
      <c r="FRV314" s="474"/>
      <c r="FRW314" s="474"/>
      <c r="FRX314" s="474"/>
      <c r="FSK314" s="474"/>
      <c r="FSL314" s="474"/>
      <c r="FSM314" s="474"/>
      <c r="FSZ314" s="474"/>
      <c r="FTA314" s="474"/>
      <c r="FTB314" s="474"/>
      <c r="FTO314" s="474"/>
      <c r="FTP314" s="474"/>
      <c r="FTQ314" s="474"/>
      <c r="FUD314" s="474"/>
      <c r="FUE314" s="474"/>
      <c r="FUF314" s="474"/>
      <c r="FUS314" s="474"/>
      <c r="FUT314" s="474"/>
      <c r="FUU314" s="474"/>
      <c r="FVH314" s="474"/>
      <c r="FVI314" s="474"/>
      <c r="FVJ314" s="474"/>
      <c r="FVW314" s="474"/>
      <c r="FVX314" s="474"/>
      <c r="FVY314" s="474"/>
      <c r="FWL314" s="474"/>
      <c r="FWM314" s="474"/>
      <c r="FWN314" s="474"/>
      <c r="FXA314" s="474"/>
      <c r="FXB314" s="474"/>
      <c r="FXC314" s="474"/>
      <c r="FXP314" s="474"/>
      <c r="FXQ314" s="474"/>
      <c r="FXR314" s="474"/>
      <c r="FYE314" s="474"/>
      <c r="FYF314" s="474"/>
      <c r="FYG314" s="474"/>
      <c r="FYT314" s="474"/>
      <c r="FYU314" s="474"/>
      <c r="FYV314" s="474"/>
      <c r="FZI314" s="474"/>
      <c r="FZJ314" s="474"/>
      <c r="FZK314" s="474"/>
      <c r="FZX314" s="474"/>
      <c r="FZY314" s="474"/>
      <c r="FZZ314" s="474"/>
      <c r="GAM314" s="474"/>
      <c r="GAN314" s="474"/>
      <c r="GAO314" s="474"/>
      <c r="GBB314" s="474"/>
      <c r="GBC314" s="474"/>
      <c r="GBD314" s="474"/>
      <c r="GBQ314" s="474"/>
      <c r="GBR314" s="474"/>
      <c r="GBS314" s="474"/>
      <c r="GCF314" s="474"/>
      <c r="GCG314" s="474"/>
      <c r="GCH314" s="474"/>
      <c r="GCU314" s="474"/>
      <c r="GCV314" s="474"/>
      <c r="GCW314" s="474"/>
      <c r="GDJ314" s="474"/>
      <c r="GDK314" s="474"/>
      <c r="GDL314" s="474"/>
      <c r="GDY314" s="474"/>
      <c r="GDZ314" s="474"/>
      <c r="GEA314" s="474"/>
      <c r="GEN314" s="474"/>
      <c r="GEO314" s="474"/>
      <c r="GEP314" s="474"/>
      <c r="GFC314" s="474"/>
      <c r="GFD314" s="474"/>
      <c r="GFE314" s="474"/>
      <c r="GFR314" s="474"/>
      <c r="GFS314" s="474"/>
      <c r="GFT314" s="474"/>
      <c r="GGG314" s="474"/>
      <c r="GGH314" s="474"/>
      <c r="GGI314" s="474"/>
      <c r="GGV314" s="474"/>
      <c r="GGW314" s="474"/>
      <c r="GGX314" s="474"/>
      <c r="GHK314" s="474"/>
      <c r="GHL314" s="474"/>
      <c r="GHM314" s="474"/>
      <c r="GHZ314" s="474"/>
      <c r="GIA314" s="474"/>
      <c r="GIB314" s="474"/>
      <c r="GIO314" s="474"/>
      <c r="GIP314" s="474"/>
      <c r="GIQ314" s="474"/>
      <c r="GJD314" s="474"/>
      <c r="GJE314" s="474"/>
      <c r="GJF314" s="474"/>
      <c r="GJS314" s="474"/>
      <c r="GJT314" s="474"/>
      <c r="GJU314" s="474"/>
      <c r="GKH314" s="474"/>
      <c r="GKI314" s="474"/>
      <c r="GKJ314" s="474"/>
      <c r="GKW314" s="474"/>
      <c r="GKX314" s="474"/>
      <c r="GKY314" s="474"/>
      <c r="GLL314" s="474"/>
      <c r="GLM314" s="474"/>
      <c r="GLN314" s="474"/>
      <c r="GMA314" s="474"/>
      <c r="GMB314" s="474"/>
      <c r="GMC314" s="474"/>
      <c r="GMP314" s="474"/>
      <c r="GMQ314" s="474"/>
      <c r="GMR314" s="474"/>
      <c r="GNE314" s="474"/>
      <c r="GNF314" s="474"/>
      <c r="GNG314" s="474"/>
      <c r="GNT314" s="474"/>
      <c r="GNU314" s="474"/>
      <c r="GNV314" s="474"/>
      <c r="GOI314" s="474"/>
      <c r="GOJ314" s="474"/>
      <c r="GOK314" s="474"/>
      <c r="GOX314" s="474"/>
      <c r="GOY314" s="474"/>
      <c r="GOZ314" s="474"/>
      <c r="GPM314" s="474"/>
      <c r="GPN314" s="474"/>
      <c r="GPO314" s="474"/>
      <c r="GQB314" s="474"/>
      <c r="GQC314" s="474"/>
      <c r="GQD314" s="474"/>
      <c r="GQQ314" s="474"/>
      <c r="GQR314" s="474"/>
      <c r="GQS314" s="474"/>
      <c r="GRF314" s="474"/>
      <c r="GRG314" s="474"/>
      <c r="GRH314" s="474"/>
      <c r="GRU314" s="474"/>
      <c r="GRV314" s="474"/>
      <c r="GRW314" s="474"/>
      <c r="GSJ314" s="474"/>
      <c r="GSK314" s="474"/>
      <c r="GSL314" s="474"/>
      <c r="GSY314" s="474"/>
      <c r="GSZ314" s="474"/>
      <c r="GTA314" s="474"/>
      <c r="GTN314" s="474"/>
      <c r="GTO314" s="474"/>
      <c r="GTP314" s="474"/>
      <c r="GUC314" s="474"/>
      <c r="GUD314" s="474"/>
      <c r="GUE314" s="474"/>
      <c r="GUR314" s="474"/>
      <c r="GUS314" s="474"/>
      <c r="GUT314" s="474"/>
      <c r="GVG314" s="474"/>
      <c r="GVH314" s="474"/>
      <c r="GVI314" s="474"/>
      <c r="GVV314" s="474"/>
      <c r="GVW314" s="474"/>
      <c r="GVX314" s="474"/>
      <c r="GWK314" s="474"/>
      <c r="GWL314" s="474"/>
      <c r="GWM314" s="474"/>
      <c r="GWZ314" s="474"/>
      <c r="GXA314" s="474"/>
      <c r="GXB314" s="474"/>
      <c r="GXO314" s="474"/>
      <c r="GXP314" s="474"/>
      <c r="GXQ314" s="474"/>
      <c r="GYD314" s="474"/>
      <c r="GYE314" s="474"/>
      <c r="GYF314" s="474"/>
      <c r="GYS314" s="474"/>
      <c r="GYT314" s="474"/>
      <c r="GYU314" s="474"/>
      <c r="GZH314" s="474"/>
      <c r="GZI314" s="474"/>
      <c r="GZJ314" s="474"/>
      <c r="GZW314" s="474"/>
      <c r="GZX314" s="474"/>
      <c r="GZY314" s="474"/>
      <c r="HAL314" s="474"/>
      <c r="HAM314" s="474"/>
      <c r="HAN314" s="474"/>
      <c r="HBA314" s="474"/>
      <c r="HBB314" s="474"/>
      <c r="HBC314" s="474"/>
      <c r="HBP314" s="474"/>
      <c r="HBQ314" s="474"/>
      <c r="HBR314" s="474"/>
      <c r="HCE314" s="474"/>
      <c r="HCF314" s="474"/>
      <c r="HCG314" s="474"/>
      <c r="HCT314" s="474"/>
      <c r="HCU314" s="474"/>
      <c r="HCV314" s="474"/>
      <c r="HDI314" s="474"/>
      <c r="HDJ314" s="474"/>
      <c r="HDK314" s="474"/>
      <c r="HDX314" s="474"/>
      <c r="HDY314" s="474"/>
      <c r="HDZ314" s="474"/>
      <c r="HEM314" s="474"/>
      <c r="HEN314" s="474"/>
      <c r="HEO314" s="474"/>
      <c r="HFB314" s="474"/>
      <c r="HFC314" s="474"/>
      <c r="HFD314" s="474"/>
      <c r="HFQ314" s="474"/>
      <c r="HFR314" s="474"/>
      <c r="HFS314" s="474"/>
      <c r="HGF314" s="474"/>
      <c r="HGG314" s="474"/>
      <c r="HGH314" s="474"/>
      <c r="HGU314" s="474"/>
      <c r="HGV314" s="474"/>
      <c r="HGW314" s="474"/>
      <c r="HHJ314" s="474"/>
      <c r="HHK314" s="474"/>
      <c r="HHL314" s="474"/>
      <c r="HHY314" s="474"/>
      <c r="HHZ314" s="474"/>
      <c r="HIA314" s="474"/>
      <c r="HIN314" s="474"/>
      <c r="HIO314" s="474"/>
      <c r="HIP314" s="474"/>
      <c r="HJC314" s="474"/>
      <c r="HJD314" s="474"/>
      <c r="HJE314" s="474"/>
      <c r="HJR314" s="474"/>
      <c r="HJS314" s="474"/>
      <c r="HJT314" s="474"/>
      <c r="HKG314" s="474"/>
      <c r="HKH314" s="474"/>
      <c r="HKI314" s="474"/>
      <c r="HKV314" s="474"/>
      <c r="HKW314" s="474"/>
      <c r="HKX314" s="474"/>
      <c r="HLK314" s="474"/>
      <c r="HLL314" s="474"/>
      <c r="HLM314" s="474"/>
      <c r="HLZ314" s="474"/>
      <c r="HMA314" s="474"/>
      <c r="HMB314" s="474"/>
      <c r="HMO314" s="474"/>
      <c r="HMP314" s="474"/>
      <c r="HMQ314" s="474"/>
      <c r="HND314" s="474"/>
      <c r="HNE314" s="474"/>
      <c r="HNF314" s="474"/>
      <c r="HNS314" s="474"/>
      <c r="HNT314" s="474"/>
      <c r="HNU314" s="474"/>
      <c r="HOH314" s="474"/>
      <c r="HOI314" s="474"/>
      <c r="HOJ314" s="474"/>
      <c r="HOW314" s="474"/>
      <c r="HOX314" s="474"/>
      <c r="HOY314" s="474"/>
      <c r="HPL314" s="474"/>
      <c r="HPM314" s="474"/>
      <c r="HPN314" s="474"/>
      <c r="HQA314" s="474"/>
      <c r="HQB314" s="474"/>
      <c r="HQC314" s="474"/>
      <c r="HQP314" s="474"/>
      <c r="HQQ314" s="474"/>
      <c r="HQR314" s="474"/>
      <c r="HRE314" s="474"/>
      <c r="HRF314" s="474"/>
      <c r="HRG314" s="474"/>
      <c r="HRT314" s="474"/>
      <c r="HRU314" s="474"/>
      <c r="HRV314" s="474"/>
      <c r="HSI314" s="474"/>
      <c r="HSJ314" s="474"/>
      <c r="HSK314" s="474"/>
      <c r="HSX314" s="474"/>
      <c r="HSY314" s="474"/>
      <c r="HSZ314" s="474"/>
      <c r="HTM314" s="474"/>
      <c r="HTN314" s="474"/>
      <c r="HTO314" s="474"/>
      <c r="HUB314" s="474"/>
      <c r="HUC314" s="474"/>
      <c r="HUD314" s="474"/>
      <c r="HUQ314" s="474"/>
      <c r="HUR314" s="474"/>
      <c r="HUS314" s="474"/>
      <c r="HVF314" s="474"/>
      <c r="HVG314" s="474"/>
      <c r="HVH314" s="474"/>
      <c r="HVU314" s="474"/>
      <c r="HVV314" s="474"/>
      <c r="HVW314" s="474"/>
      <c r="HWJ314" s="474"/>
      <c r="HWK314" s="474"/>
      <c r="HWL314" s="474"/>
      <c r="HWY314" s="474"/>
      <c r="HWZ314" s="474"/>
      <c r="HXA314" s="474"/>
      <c r="HXN314" s="474"/>
      <c r="HXO314" s="474"/>
      <c r="HXP314" s="474"/>
      <c r="HYC314" s="474"/>
      <c r="HYD314" s="474"/>
      <c r="HYE314" s="474"/>
      <c r="HYR314" s="474"/>
      <c r="HYS314" s="474"/>
      <c r="HYT314" s="474"/>
      <c r="HZG314" s="474"/>
      <c r="HZH314" s="474"/>
      <c r="HZI314" s="474"/>
      <c r="HZV314" s="474"/>
      <c r="HZW314" s="474"/>
      <c r="HZX314" s="474"/>
      <c r="IAK314" s="474"/>
      <c r="IAL314" s="474"/>
      <c r="IAM314" s="474"/>
      <c r="IAZ314" s="474"/>
      <c r="IBA314" s="474"/>
      <c r="IBB314" s="474"/>
      <c r="IBO314" s="474"/>
      <c r="IBP314" s="474"/>
      <c r="IBQ314" s="474"/>
      <c r="ICD314" s="474"/>
      <c r="ICE314" s="474"/>
      <c r="ICF314" s="474"/>
      <c r="ICS314" s="474"/>
      <c r="ICT314" s="474"/>
      <c r="ICU314" s="474"/>
      <c r="IDH314" s="474"/>
      <c r="IDI314" s="474"/>
      <c r="IDJ314" s="474"/>
      <c r="IDW314" s="474"/>
      <c r="IDX314" s="474"/>
      <c r="IDY314" s="474"/>
      <c r="IEL314" s="474"/>
      <c r="IEM314" s="474"/>
      <c r="IEN314" s="474"/>
      <c r="IFA314" s="474"/>
      <c r="IFB314" s="474"/>
      <c r="IFC314" s="474"/>
      <c r="IFP314" s="474"/>
      <c r="IFQ314" s="474"/>
      <c r="IFR314" s="474"/>
      <c r="IGE314" s="474"/>
      <c r="IGF314" s="474"/>
      <c r="IGG314" s="474"/>
      <c r="IGT314" s="474"/>
      <c r="IGU314" s="474"/>
      <c r="IGV314" s="474"/>
      <c r="IHI314" s="474"/>
      <c r="IHJ314" s="474"/>
      <c r="IHK314" s="474"/>
      <c r="IHX314" s="474"/>
      <c r="IHY314" s="474"/>
      <c r="IHZ314" s="474"/>
      <c r="IIM314" s="474"/>
      <c r="IIN314" s="474"/>
      <c r="IIO314" s="474"/>
      <c r="IJB314" s="474"/>
      <c r="IJC314" s="474"/>
      <c r="IJD314" s="474"/>
      <c r="IJQ314" s="474"/>
      <c r="IJR314" s="474"/>
      <c r="IJS314" s="474"/>
      <c r="IKF314" s="474"/>
      <c r="IKG314" s="474"/>
      <c r="IKH314" s="474"/>
      <c r="IKU314" s="474"/>
      <c r="IKV314" s="474"/>
      <c r="IKW314" s="474"/>
      <c r="ILJ314" s="474"/>
      <c r="ILK314" s="474"/>
      <c r="ILL314" s="474"/>
      <c r="ILY314" s="474"/>
      <c r="ILZ314" s="474"/>
      <c r="IMA314" s="474"/>
      <c r="IMN314" s="474"/>
      <c r="IMO314" s="474"/>
      <c r="IMP314" s="474"/>
      <c r="INC314" s="474"/>
      <c r="IND314" s="474"/>
      <c r="INE314" s="474"/>
      <c r="INR314" s="474"/>
      <c r="INS314" s="474"/>
      <c r="INT314" s="474"/>
      <c r="IOG314" s="474"/>
      <c r="IOH314" s="474"/>
      <c r="IOI314" s="474"/>
      <c r="IOV314" s="474"/>
      <c r="IOW314" s="474"/>
      <c r="IOX314" s="474"/>
      <c r="IPK314" s="474"/>
      <c r="IPL314" s="474"/>
      <c r="IPM314" s="474"/>
      <c r="IPZ314" s="474"/>
      <c r="IQA314" s="474"/>
      <c r="IQB314" s="474"/>
      <c r="IQO314" s="474"/>
      <c r="IQP314" s="474"/>
      <c r="IQQ314" s="474"/>
      <c r="IRD314" s="474"/>
      <c r="IRE314" s="474"/>
      <c r="IRF314" s="474"/>
      <c r="IRS314" s="474"/>
      <c r="IRT314" s="474"/>
      <c r="IRU314" s="474"/>
      <c r="ISH314" s="474"/>
      <c r="ISI314" s="474"/>
      <c r="ISJ314" s="474"/>
      <c r="ISW314" s="474"/>
      <c r="ISX314" s="474"/>
      <c r="ISY314" s="474"/>
      <c r="ITL314" s="474"/>
      <c r="ITM314" s="474"/>
      <c r="ITN314" s="474"/>
      <c r="IUA314" s="474"/>
      <c r="IUB314" s="474"/>
      <c r="IUC314" s="474"/>
      <c r="IUP314" s="474"/>
      <c r="IUQ314" s="474"/>
      <c r="IUR314" s="474"/>
      <c r="IVE314" s="474"/>
      <c r="IVF314" s="474"/>
      <c r="IVG314" s="474"/>
      <c r="IVT314" s="474"/>
      <c r="IVU314" s="474"/>
      <c r="IVV314" s="474"/>
      <c r="IWI314" s="474"/>
      <c r="IWJ314" s="474"/>
      <c r="IWK314" s="474"/>
      <c r="IWX314" s="474"/>
      <c r="IWY314" s="474"/>
      <c r="IWZ314" s="474"/>
      <c r="IXM314" s="474"/>
      <c r="IXN314" s="474"/>
      <c r="IXO314" s="474"/>
      <c r="IYB314" s="474"/>
      <c r="IYC314" s="474"/>
      <c r="IYD314" s="474"/>
      <c r="IYQ314" s="474"/>
      <c r="IYR314" s="474"/>
      <c r="IYS314" s="474"/>
      <c r="IZF314" s="474"/>
      <c r="IZG314" s="474"/>
      <c r="IZH314" s="474"/>
      <c r="IZU314" s="474"/>
      <c r="IZV314" s="474"/>
      <c r="IZW314" s="474"/>
      <c r="JAJ314" s="474"/>
      <c r="JAK314" s="474"/>
      <c r="JAL314" s="474"/>
      <c r="JAY314" s="474"/>
      <c r="JAZ314" s="474"/>
      <c r="JBA314" s="474"/>
      <c r="JBN314" s="474"/>
      <c r="JBO314" s="474"/>
      <c r="JBP314" s="474"/>
      <c r="JCC314" s="474"/>
      <c r="JCD314" s="474"/>
      <c r="JCE314" s="474"/>
      <c r="JCR314" s="474"/>
      <c r="JCS314" s="474"/>
      <c r="JCT314" s="474"/>
      <c r="JDG314" s="474"/>
      <c r="JDH314" s="474"/>
      <c r="JDI314" s="474"/>
      <c r="JDV314" s="474"/>
      <c r="JDW314" s="474"/>
      <c r="JDX314" s="474"/>
      <c r="JEK314" s="474"/>
      <c r="JEL314" s="474"/>
      <c r="JEM314" s="474"/>
      <c r="JEZ314" s="474"/>
      <c r="JFA314" s="474"/>
      <c r="JFB314" s="474"/>
      <c r="JFO314" s="474"/>
      <c r="JFP314" s="474"/>
      <c r="JFQ314" s="474"/>
      <c r="JGD314" s="474"/>
      <c r="JGE314" s="474"/>
      <c r="JGF314" s="474"/>
      <c r="JGS314" s="474"/>
      <c r="JGT314" s="474"/>
      <c r="JGU314" s="474"/>
      <c r="JHH314" s="474"/>
      <c r="JHI314" s="474"/>
      <c r="JHJ314" s="474"/>
      <c r="JHW314" s="474"/>
      <c r="JHX314" s="474"/>
      <c r="JHY314" s="474"/>
      <c r="JIL314" s="474"/>
      <c r="JIM314" s="474"/>
      <c r="JIN314" s="474"/>
      <c r="JJA314" s="474"/>
      <c r="JJB314" s="474"/>
      <c r="JJC314" s="474"/>
      <c r="JJP314" s="474"/>
      <c r="JJQ314" s="474"/>
      <c r="JJR314" s="474"/>
      <c r="JKE314" s="474"/>
      <c r="JKF314" s="474"/>
      <c r="JKG314" s="474"/>
      <c r="JKT314" s="474"/>
      <c r="JKU314" s="474"/>
      <c r="JKV314" s="474"/>
      <c r="JLI314" s="474"/>
      <c r="JLJ314" s="474"/>
      <c r="JLK314" s="474"/>
      <c r="JLX314" s="474"/>
      <c r="JLY314" s="474"/>
      <c r="JLZ314" s="474"/>
      <c r="JMM314" s="474"/>
      <c r="JMN314" s="474"/>
      <c r="JMO314" s="474"/>
      <c r="JNB314" s="474"/>
      <c r="JNC314" s="474"/>
      <c r="JND314" s="474"/>
      <c r="JNQ314" s="474"/>
      <c r="JNR314" s="474"/>
      <c r="JNS314" s="474"/>
      <c r="JOF314" s="474"/>
      <c r="JOG314" s="474"/>
      <c r="JOH314" s="474"/>
      <c r="JOU314" s="474"/>
      <c r="JOV314" s="474"/>
      <c r="JOW314" s="474"/>
      <c r="JPJ314" s="474"/>
      <c r="JPK314" s="474"/>
      <c r="JPL314" s="474"/>
      <c r="JPY314" s="474"/>
      <c r="JPZ314" s="474"/>
      <c r="JQA314" s="474"/>
      <c r="JQN314" s="474"/>
      <c r="JQO314" s="474"/>
      <c r="JQP314" s="474"/>
      <c r="JRC314" s="474"/>
      <c r="JRD314" s="474"/>
      <c r="JRE314" s="474"/>
      <c r="JRR314" s="474"/>
      <c r="JRS314" s="474"/>
      <c r="JRT314" s="474"/>
      <c r="JSG314" s="474"/>
      <c r="JSH314" s="474"/>
      <c r="JSI314" s="474"/>
      <c r="JSV314" s="474"/>
      <c r="JSW314" s="474"/>
      <c r="JSX314" s="474"/>
      <c r="JTK314" s="474"/>
      <c r="JTL314" s="474"/>
      <c r="JTM314" s="474"/>
      <c r="JTZ314" s="474"/>
      <c r="JUA314" s="474"/>
      <c r="JUB314" s="474"/>
      <c r="JUO314" s="474"/>
      <c r="JUP314" s="474"/>
      <c r="JUQ314" s="474"/>
      <c r="JVD314" s="474"/>
      <c r="JVE314" s="474"/>
      <c r="JVF314" s="474"/>
      <c r="JVS314" s="474"/>
      <c r="JVT314" s="474"/>
      <c r="JVU314" s="474"/>
      <c r="JWH314" s="474"/>
      <c r="JWI314" s="474"/>
      <c r="JWJ314" s="474"/>
      <c r="JWW314" s="474"/>
      <c r="JWX314" s="474"/>
      <c r="JWY314" s="474"/>
      <c r="JXL314" s="474"/>
      <c r="JXM314" s="474"/>
      <c r="JXN314" s="474"/>
      <c r="JYA314" s="474"/>
      <c r="JYB314" s="474"/>
      <c r="JYC314" s="474"/>
      <c r="JYP314" s="474"/>
      <c r="JYQ314" s="474"/>
      <c r="JYR314" s="474"/>
      <c r="JZE314" s="474"/>
      <c r="JZF314" s="474"/>
      <c r="JZG314" s="474"/>
      <c r="JZT314" s="474"/>
      <c r="JZU314" s="474"/>
      <c r="JZV314" s="474"/>
      <c r="KAI314" s="474"/>
      <c r="KAJ314" s="474"/>
      <c r="KAK314" s="474"/>
      <c r="KAX314" s="474"/>
      <c r="KAY314" s="474"/>
      <c r="KAZ314" s="474"/>
      <c r="KBM314" s="474"/>
      <c r="KBN314" s="474"/>
      <c r="KBO314" s="474"/>
      <c r="KCB314" s="474"/>
      <c r="KCC314" s="474"/>
      <c r="KCD314" s="474"/>
      <c r="KCQ314" s="474"/>
      <c r="KCR314" s="474"/>
      <c r="KCS314" s="474"/>
      <c r="KDF314" s="474"/>
      <c r="KDG314" s="474"/>
      <c r="KDH314" s="474"/>
      <c r="KDU314" s="474"/>
      <c r="KDV314" s="474"/>
      <c r="KDW314" s="474"/>
      <c r="KEJ314" s="474"/>
      <c r="KEK314" s="474"/>
      <c r="KEL314" s="474"/>
      <c r="KEY314" s="474"/>
      <c r="KEZ314" s="474"/>
      <c r="KFA314" s="474"/>
      <c r="KFN314" s="474"/>
      <c r="KFO314" s="474"/>
      <c r="KFP314" s="474"/>
      <c r="KGC314" s="474"/>
      <c r="KGD314" s="474"/>
      <c r="KGE314" s="474"/>
      <c r="KGR314" s="474"/>
      <c r="KGS314" s="474"/>
      <c r="KGT314" s="474"/>
      <c r="KHG314" s="474"/>
      <c r="KHH314" s="474"/>
      <c r="KHI314" s="474"/>
      <c r="KHV314" s="474"/>
      <c r="KHW314" s="474"/>
      <c r="KHX314" s="474"/>
      <c r="KIK314" s="474"/>
      <c r="KIL314" s="474"/>
      <c r="KIM314" s="474"/>
      <c r="KIZ314" s="474"/>
      <c r="KJA314" s="474"/>
      <c r="KJB314" s="474"/>
      <c r="KJO314" s="474"/>
      <c r="KJP314" s="474"/>
      <c r="KJQ314" s="474"/>
      <c r="KKD314" s="474"/>
      <c r="KKE314" s="474"/>
      <c r="KKF314" s="474"/>
      <c r="KKS314" s="474"/>
      <c r="KKT314" s="474"/>
      <c r="KKU314" s="474"/>
      <c r="KLH314" s="474"/>
      <c r="KLI314" s="474"/>
      <c r="KLJ314" s="474"/>
      <c r="KLW314" s="474"/>
      <c r="KLX314" s="474"/>
      <c r="KLY314" s="474"/>
      <c r="KML314" s="474"/>
      <c r="KMM314" s="474"/>
      <c r="KMN314" s="474"/>
      <c r="KNA314" s="474"/>
      <c r="KNB314" s="474"/>
      <c r="KNC314" s="474"/>
      <c r="KNP314" s="474"/>
      <c r="KNQ314" s="474"/>
      <c r="KNR314" s="474"/>
      <c r="KOE314" s="474"/>
      <c r="KOF314" s="474"/>
      <c r="KOG314" s="474"/>
      <c r="KOT314" s="474"/>
      <c r="KOU314" s="474"/>
      <c r="KOV314" s="474"/>
      <c r="KPI314" s="474"/>
      <c r="KPJ314" s="474"/>
      <c r="KPK314" s="474"/>
      <c r="KPX314" s="474"/>
      <c r="KPY314" s="474"/>
      <c r="KPZ314" s="474"/>
      <c r="KQM314" s="474"/>
      <c r="KQN314" s="474"/>
      <c r="KQO314" s="474"/>
      <c r="KRB314" s="474"/>
      <c r="KRC314" s="474"/>
      <c r="KRD314" s="474"/>
      <c r="KRQ314" s="474"/>
      <c r="KRR314" s="474"/>
      <c r="KRS314" s="474"/>
      <c r="KSF314" s="474"/>
      <c r="KSG314" s="474"/>
      <c r="KSH314" s="474"/>
      <c r="KSU314" s="474"/>
      <c r="KSV314" s="474"/>
      <c r="KSW314" s="474"/>
      <c r="KTJ314" s="474"/>
      <c r="KTK314" s="474"/>
      <c r="KTL314" s="474"/>
      <c r="KTY314" s="474"/>
      <c r="KTZ314" s="474"/>
      <c r="KUA314" s="474"/>
      <c r="KUN314" s="474"/>
      <c r="KUO314" s="474"/>
      <c r="KUP314" s="474"/>
      <c r="KVC314" s="474"/>
      <c r="KVD314" s="474"/>
      <c r="KVE314" s="474"/>
      <c r="KVR314" s="474"/>
      <c r="KVS314" s="474"/>
      <c r="KVT314" s="474"/>
      <c r="KWG314" s="474"/>
      <c r="KWH314" s="474"/>
      <c r="KWI314" s="474"/>
      <c r="KWV314" s="474"/>
      <c r="KWW314" s="474"/>
      <c r="KWX314" s="474"/>
      <c r="KXK314" s="474"/>
      <c r="KXL314" s="474"/>
      <c r="KXM314" s="474"/>
      <c r="KXZ314" s="474"/>
      <c r="KYA314" s="474"/>
      <c r="KYB314" s="474"/>
      <c r="KYO314" s="474"/>
      <c r="KYP314" s="474"/>
      <c r="KYQ314" s="474"/>
      <c r="KZD314" s="474"/>
      <c r="KZE314" s="474"/>
      <c r="KZF314" s="474"/>
      <c r="KZS314" s="474"/>
      <c r="KZT314" s="474"/>
      <c r="KZU314" s="474"/>
      <c r="LAH314" s="474"/>
      <c r="LAI314" s="474"/>
      <c r="LAJ314" s="474"/>
      <c r="LAW314" s="474"/>
      <c r="LAX314" s="474"/>
      <c r="LAY314" s="474"/>
      <c r="LBL314" s="474"/>
      <c r="LBM314" s="474"/>
      <c r="LBN314" s="474"/>
      <c r="LCA314" s="474"/>
      <c r="LCB314" s="474"/>
      <c r="LCC314" s="474"/>
      <c r="LCP314" s="474"/>
      <c r="LCQ314" s="474"/>
      <c r="LCR314" s="474"/>
      <c r="LDE314" s="474"/>
      <c r="LDF314" s="474"/>
      <c r="LDG314" s="474"/>
      <c r="LDT314" s="474"/>
      <c r="LDU314" s="474"/>
      <c r="LDV314" s="474"/>
      <c r="LEI314" s="474"/>
      <c r="LEJ314" s="474"/>
      <c r="LEK314" s="474"/>
      <c r="LEX314" s="474"/>
      <c r="LEY314" s="474"/>
      <c r="LEZ314" s="474"/>
      <c r="LFM314" s="474"/>
      <c r="LFN314" s="474"/>
      <c r="LFO314" s="474"/>
      <c r="LGB314" s="474"/>
      <c r="LGC314" s="474"/>
      <c r="LGD314" s="474"/>
      <c r="LGQ314" s="474"/>
      <c r="LGR314" s="474"/>
      <c r="LGS314" s="474"/>
      <c r="LHF314" s="474"/>
      <c r="LHG314" s="474"/>
      <c r="LHH314" s="474"/>
      <c r="LHU314" s="474"/>
      <c r="LHV314" s="474"/>
      <c r="LHW314" s="474"/>
      <c r="LIJ314" s="474"/>
      <c r="LIK314" s="474"/>
      <c r="LIL314" s="474"/>
      <c r="LIY314" s="474"/>
      <c r="LIZ314" s="474"/>
      <c r="LJA314" s="474"/>
      <c r="LJN314" s="474"/>
      <c r="LJO314" s="474"/>
      <c r="LJP314" s="474"/>
      <c r="LKC314" s="474"/>
      <c r="LKD314" s="474"/>
      <c r="LKE314" s="474"/>
      <c r="LKR314" s="474"/>
      <c r="LKS314" s="474"/>
      <c r="LKT314" s="474"/>
      <c r="LLG314" s="474"/>
      <c r="LLH314" s="474"/>
      <c r="LLI314" s="474"/>
      <c r="LLV314" s="474"/>
      <c r="LLW314" s="474"/>
      <c r="LLX314" s="474"/>
      <c r="LMK314" s="474"/>
      <c r="LML314" s="474"/>
      <c r="LMM314" s="474"/>
      <c r="LMZ314" s="474"/>
      <c r="LNA314" s="474"/>
      <c r="LNB314" s="474"/>
      <c r="LNO314" s="474"/>
      <c r="LNP314" s="474"/>
      <c r="LNQ314" s="474"/>
      <c r="LOD314" s="474"/>
      <c r="LOE314" s="474"/>
      <c r="LOF314" s="474"/>
      <c r="LOS314" s="474"/>
      <c r="LOT314" s="474"/>
      <c r="LOU314" s="474"/>
      <c r="LPH314" s="474"/>
      <c r="LPI314" s="474"/>
      <c r="LPJ314" s="474"/>
      <c r="LPW314" s="474"/>
      <c r="LPX314" s="474"/>
      <c r="LPY314" s="474"/>
      <c r="LQL314" s="474"/>
      <c r="LQM314" s="474"/>
      <c r="LQN314" s="474"/>
      <c r="LRA314" s="474"/>
      <c r="LRB314" s="474"/>
      <c r="LRC314" s="474"/>
      <c r="LRP314" s="474"/>
      <c r="LRQ314" s="474"/>
      <c r="LRR314" s="474"/>
      <c r="LSE314" s="474"/>
      <c r="LSF314" s="474"/>
      <c r="LSG314" s="474"/>
      <c r="LST314" s="474"/>
      <c r="LSU314" s="474"/>
      <c r="LSV314" s="474"/>
      <c r="LTI314" s="474"/>
      <c r="LTJ314" s="474"/>
      <c r="LTK314" s="474"/>
      <c r="LTX314" s="474"/>
      <c r="LTY314" s="474"/>
      <c r="LTZ314" s="474"/>
      <c r="LUM314" s="474"/>
      <c r="LUN314" s="474"/>
      <c r="LUO314" s="474"/>
      <c r="LVB314" s="474"/>
      <c r="LVC314" s="474"/>
      <c r="LVD314" s="474"/>
      <c r="LVQ314" s="474"/>
      <c r="LVR314" s="474"/>
      <c r="LVS314" s="474"/>
      <c r="LWF314" s="474"/>
      <c r="LWG314" s="474"/>
      <c r="LWH314" s="474"/>
      <c r="LWU314" s="474"/>
      <c r="LWV314" s="474"/>
      <c r="LWW314" s="474"/>
      <c r="LXJ314" s="474"/>
      <c r="LXK314" s="474"/>
      <c r="LXL314" s="474"/>
      <c r="LXY314" s="474"/>
      <c r="LXZ314" s="474"/>
      <c r="LYA314" s="474"/>
      <c r="LYN314" s="474"/>
      <c r="LYO314" s="474"/>
      <c r="LYP314" s="474"/>
      <c r="LZC314" s="474"/>
      <c r="LZD314" s="474"/>
      <c r="LZE314" s="474"/>
      <c r="LZR314" s="474"/>
      <c r="LZS314" s="474"/>
      <c r="LZT314" s="474"/>
      <c r="MAG314" s="474"/>
      <c r="MAH314" s="474"/>
      <c r="MAI314" s="474"/>
      <c r="MAV314" s="474"/>
      <c r="MAW314" s="474"/>
      <c r="MAX314" s="474"/>
      <c r="MBK314" s="474"/>
      <c r="MBL314" s="474"/>
      <c r="MBM314" s="474"/>
      <c r="MBZ314" s="474"/>
      <c r="MCA314" s="474"/>
      <c r="MCB314" s="474"/>
      <c r="MCO314" s="474"/>
      <c r="MCP314" s="474"/>
      <c r="MCQ314" s="474"/>
      <c r="MDD314" s="474"/>
      <c r="MDE314" s="474"/>
      <c r="MDF314" s="474"/>
      <c r="MDS314" s="474"/>
      <c r="MDT314" s="474"/>
      <c r="MDU314" s="474"/>
      <c r="MEH314" s="474"/>
      <c r="MEI314" s="474"/>
      <c r="MEJ314" s="474"/>
      <c r="MEW314" s="474"/>
      <c r="MEX314" s="474"/>
      <c r="MEY314" s="474"/>
      <c r="MFL314" s="474"/>
      <c r="MFM314" s="474"/>
      <c r="MFN314" s="474"/>
      <c r="MGA314" s="474"/>
      <c r="MGB314" s="474"/>
      <c r="MGC314" s="474"/>
      <c r="MGP314" s="474"/>
      <c r="MGQ314" s="474"/>
      <c r="MGR314" s="474"/>
      <c r="MHE314" s="474"/>
      <c r="MHF314" s="474"/>
      <c r="MHG314" s="474"/>
      <c r="MHT314" s="474"/>
      <c r="MHU314" s="474"/>
      <c r="MHV314" s="474"/>
      <c r="MII314" s="474"/>
      <c r="MIJ314" s="474"/>
      <c r="MIK314" s="474"/>
      <c r="MIX314" s="474"/>
      <c r="MIY314" s="474"/>
      <c r="MIZ314" s="474"/>
      <c r="MJM314" s="474"/>
      <c r="MJN314" s="474"/>
      <c r="MJO314" s="474"/>
      <c r="MKB314" s="474"/>
      <c r="MKC314" s="474"/>
      <c r="MKD314" s="474"/>
      <c r="MKQ314" s="474"/>
      <c r="MKR314" s="474"/>
      <c r="MKS314" s="474"/>
      <c r="MLF314" s="474"/>
      <c r="MLG314" s="474"/>
      <c r="MLH314" s="474"/>
      <c r="MLU314" s="474"/>
      <c r="MLV314" s="474"/>
      <c r="MLW314" s="474"/>
      <c r="MMJ314" s="474"/>
      <c r="MMK314" s="474"/>
      <c r="MML314" s="474"/>
      <c r="MMY314" s="474"/>
      <c r="MMZ314" s="474"/>
      <c r="MNA314" s="474"/>
      <c r="MNN314" s="474"/>
      <c r="MNO314" s="474"/>
      <c r="MNP314" s="474"/>
      <c r="MOC314" s="474"/>
      <c r="MOD314" s="474"/>
      <c r="MOE314" s="474"/>
      <c r="MOR314" s="474"/>
      <c r="MOS314" s="474"/>
      <c r="MOT314" s="474"/>
      <c r="MPG314" s="474"/>
      <c r="MPH314" s="474"/>
      <c r="MPI314" s="474"/>
      <c r="MPV314" s="474"/>
      <c r="MPW314" s="474"/>
      <c r="MPX314" s="474"/>
      <c r="MQK314" s="474"/>
      <c r="MQL314" s="474"/>
      <c r="MQM314" s="474"/>
      <c r="MQZ314" s="474"/>
      <c r="MRA314" s="474"/>
      <c r="MRB314" s="474"/>
      <c r="MRO314" s="474"/>
      <c r="MRP314" s="474"/>
      <c r="MRQ314" s="474"/>
      <c r="MSD314" s="474"/>
      <c r="MSE314" s="474"/>
      <c r="MSF314" s="474"/>
      <c r="MSS314" s="474"/>
      <c r="MST314" s="474"/>
      <c r="MSU314" s="474"/>
      <c r="MTH314" s="474"/>
      <c r="MTI314" s="474"/>
      <c r="MTJ314" s="474"/>
      <c r="MTW314" s="474"/>
      <c r="MTX314" s="474"/>
      <c r="MTY314" s="474"/>
      <c r="MUL314" s="474"/>
      <c r="MUM314" s="474"/>
      <c r="MUN314" s="474"/>
      <c r="MVA314" s="474"/>
      <c r="MVB314" s="474"/>
      <c r="MVC314" s="474"/>
      <c r="MVP314" s="474"/>
      <c r="MVQ314" s="474"/>
      <c r="MVR314" s="474"/>
      <c r="MWE314" s="474"/>
      <c r="MWF314" s="474"/>
      <c r="MWG314" s="474"/>
      <c r="MWT314" s="474"/>
      <c r="MWU314" s="474"/>
      <c r="MWV314" s="474"/>
      <c r="MXI314" s="474"/>
      <c r="MXJ314" s="474"/>
      <c r="MXK314" s="474"/>
      <c r="MXX314" s="474"/>
      <c r="MXY314" s="474"/>
      <c r="MXZ314" s="474"/>
      <c r="MYM314" s="474"/>
      <c r="MYN314" s="474"/>
      <c r="MYO314" s="474"/>
      <c r="MZB314" s="474"/>
      <c r="MZC314" s="474"/>
      <c r="MZD314" s="474"/>
      <c r="MZQ314" s="474"/>
      <c r="MZR314" s="474"/>
      <c r="MZS314" s="474"/>
      <c r="NAF314" s="474"/>
      <c r="NAG314" s="474"/>
      <c r="NAH314" s="474"/>
      <c r="NAU314" s="474"/>
      <c r="NAV314" s="474"/>
      <c r="NAW314" s="474"/>
      <c r="NBJ314" s="474"/>
      <c r="NBK314" s="474"/>
      <c r="NBL314" s="474"/>
      <c r="NBY314" s="474"/>
      <c r="NBZ314" s="474"/>
      <c r="NCA314" s="474"/>
      <c r="NCN314" s="474"/>
      <c r="NCO314" s="474"/>
      <c r="NCP314" s="474"/>
      <c r="NDC314" s="474"/>
      <c r="NDD314" s="474"/>
      <c r="NDE314" s="474"/>
      <c r="NDR314" s="474"/>
      <c r="NDS314" s="474"/>
      <c r="NDT314" s="474"/>
      <c r="NEG314" s="474"/>
      <c r="NEH314" s="474"/>
      <c r="NEI314" s="474"/>
      <c r="NEV314" s="474"/>
      <c r="NEW314" s="474"/>
      <c r="NEX314" s="474"/>
      <c r="NFK314" s="474"/>
      <c r="NFL314" s="474"/>
      <c r="NFM314" s="474"/>
      <c r="NFZ314" s="474"/>
      <c r="NGA314" s="474"/>
      <c r="NGB314" s="474"/>
      <c r="NGO314" s="474"/>
      <c r="NGP314" s="474"/>
      <c r="NGQ314" s="474"/>
      <c r="NHD314" s="474"/>
      <c r="NHE314" s="474"/>
      <c r="NHF314" s="474"/>
      <c r="NHS314" s="474"/>
      <c r="NHT314" s="474"/>
      <c r="NHU314" s="474"/>
      <c r="NIH314" s="474"/>
      <c r="NII314" s="474"/>
      <c r="NIJ314" s="474"/>
      <c r="NIW314" s="474"/>
      <c r="NIX314" s="474"/>
      <c r="NIY314" s="474"/>
      <c r="NJL314" s="474"/>
      <c r="NJM314" s="474"/>
      <c r="NJN314" s="474"/>
      <c r="NKA314" s="474"/>
      <c r="NKB314" s="474"/>
      <c r="NKC314" s="474"/>
      <c r="NKP314" s="474"/>
      <c r="NKQ314" s="474"/>
      <c r="NKR314" s="474"/>
      <c r="NLE314" s="474"/>
      <c r="NLF314" s="474"/>
      <c r="NLG314" s="474"/>
      <c r="NLT314" s="474"/>
      <c r="NLU314" s="474"/>
      <c r="NLV314" s="474"/>
      <c r="NMI314" s="474"/>
      <c r="NMJ314" s="474"/>
      <c r="NMK314" s="474"/>
      <c r="NMX314" s="474"/>
      <c r="NMY314" s="474"/>
      <c r="NMZ314" s="474"/>
      <c r="NNM314" s="474"/>
      <c r="NNN314" s="474"/>
      <c r="NNO314" s="474"/>
      <c r="NOB314" s="474"/>
      <c r="NOC314" s="474"/>
      <c r="NOD314" s="474"/>
      <c r="NOQ314" s="474"/>
      <c r="NOR314" s="474"/>
      <c r="NOS314" s="474"/>
      <c r="NPF314" s="474"/>
      <c r="NPG314" s="474"/>
      <c r="NPH314" s="474"/>
      <c r="NPU314" s="474"/>
      <c r="NPV314" s="474"/>
      <c r="NPW314" s="474"/>
      <c r="NQJ314" s="474"/>
      <c r="NQK314" s="474"/>
      <c r="NQL314" s="474"/>
      <c r="NQY314" s="474"/>
      <c r="NQZ314" s="474"/>
      <c r="NRA314" s="474"/>
      <c r="NRN314" s="474"/>
      <c r="NRO314" s="474"/>
      <c r="NRP314" s="474"/>
      <c r="NSC314" s="474"/>
      <c r="NSD314" s="474"/>
      <c r="NSE314" s="474"/>
      <c r="NSR314" s="474"/>
      <c r="NSS314" s="474"/>
      <c r="NST314" s="474"/>
      <c r="NTG314" s="474"/>
      <c r="NTH314" s="474"/>
      <c r="NTI314" s="474"/>
      <c r="NTV314" s="474"/>
      <c r="NTW314" s="474"/>
      <c r="NTX314" s="474"/>
      <c r="NUK314" s="474"/>
      <c r="NUL314" s="474"/>
      <c r="NUM314" s="474"/>
      <c r="NUZ314" s="474"/>
      <c r="NVA314" s="474"/>
      <c r="NVB314" s="474"/>
      <c r="NVO314" s="474"/>
      <c r="NVP314" s="474"/>
      <c r="NVQ314" s="474"/>
      <c r="NWD314" s="474"/>
      <c r="NWE314" s="474"/>
      <c r="NWF314" s="474"/>
      <c r="NWS314" s="474"/>
      <c r="NWT314" s="474"/>
      <c r="NWU314" s="474"/>
      <c r="NXH314" s="474"/>
      <c r="NXI314" s="474"/>
      <c r="NXJ314" s="474"/>
      <c r="NXW314" s="474"/>
      <c r="NXX314" s="474"/>
      <c r="NXY314" s="474"/>
      <c r="NYL314" s="474"/>
      <c r="NYM314" s="474"/>
      <c r="NYN314" s="474"/>
      <c r="NZA314" s="474"/>
      <c r="NZB314" s="474"/>
      <c r="NZC314" s="474"/>
      <c r="NZP314" s="474"/>
      <c r="NZQ314" s="474"/>
      <c r="NZR314" s="474"/>
      <c r="OAE314" s="474"/>
      <c r="OAF314" s="474"/>
      <c r="OAG314" s="474"/>
      <c r="OAT314" s="474"/>
      <c r="OAU314" s="474"/>
      <c r="OAV314" s="474"/>
      <c r="OBI314" s="474"/>
      <c r="OBJ314" s="474"/>
      <c r="OBK314" s="474"/>
      <c r="OBX314" s="474"/>
      <c r="OBY314" s="474"/>
      <c r="OBZ314" s="474"/>
      <c r="OCM314" s="474"/>
      <c r="OCN314" s="474"/>
      <c r="OCO314" s="474"/>
      <c r="ODB314" s="474"/>
      <c r="ODC314" s="474"/>
      <c r="ODD314" s="474"/>
      <c r="ODQ314" s="474"/>
      <c r="ODR314" s="474"/>
      <c r="ODS314" s="474"/>
      <c r="OEF314" s="474"/>
      <c r="OEG314" s="474"/>
      <c r="OEH314" s="474"/>
      <c r="OEU314" s="474"/>
      <c r="OEV314" s="474"/>
      <c r="OEW314" s="474"/>
      <c r="OFJ314" s="474"/>
      <c r="OFK314" s="474"/>
      <c r="OFL314" s="474"/>
      <c r="OFY314" s="474"/>
      <c r="OFZ314" s="474"/>
      <c r="OGA314" s="474"/>
      <c r="OGN314" s="474"/>
      <c r="OGO314" s="474"/>
      <c r="OGP314" s="474"/>
      <c r="OHC314" s="474"/>
      <c r="OHD314" s="474"/>
      <c r="OHE314" s="474"/>
      <c r="OHR314" s="474"/>
      <c r="OHS314" s="474"/>
      <c r="OHT314" s="474"/>
      <c r="OIG314" s="474"/>
      <c r="OIH314" s="474"/>
      <c r="OII314" s="474"/>
      <c r="OIV314" s="474"/>
      <c r="OIW314" s="474"/>
      <c r="OIX314" s="474"/>
      <c r="OJK314" s="474"/>
      <c r="OJL314" s="474"/>
      <c r="OJM314" s="474"/>
      <c r="OJZ314" s="474"/>
      <c r="OKA314" s="474"/>
      <c r="OKB314" s="474"/>
      <c r="OKO314" s="474"/>
      <c r="OKP314" s="474"/>
      <c r="OKQ314" s="474"/>
      <c r="OLD314" s="474"/>
      <c r="OLE314" s="474"/>
      <c r="OLF314" s="474"/>
      <c r="OLS314" s="474"/>
      <c r="OLT314" s="474"/>
      <c r="OLU314" s="474"/>
      <c r="OMH314" s="474"/>
      <c r="OMI314" s="474"/>
      <c r="OMJ314" s="474"/>
      <c r="OMW314" s="474"/>
      <c r="OMX314" s="474"/>
      <c r="OMY314" s="474"/>
      <c r="ONL314" s="474"/>
      <c r="ONM314" s="474"/>
      <c r="ONN314" s="474"/>
      <c r="OOA314" s="474"/>
      <c r="OOB314" s="474"/>
      <c r="OOC314" s="474"/>
      <c r="OOP314" s="474"/>
      <c r="OOQ314" s="474"/>
      <c r="OOR314" s="474"/>
      <c r="OPE314" s="474"/>
      <c r="OPF314" s="474"/>
      <c r="OPG314" s="474"/>
      <c r="OPT314" s="474"/>
      <c r="OPU314" s="474"/>
      <c r="OPV314" s="474"/>
      <c r="OQI314" s="474"/>
      <c r="OQJ314" s="474"/>
      <c r="OQK314" s="474"/>
      <c r="OQX314" s="474"/>
      <c r="OQY314" s="474"/>
      <c r="OQZ314" s="474"/>
      <c r="ORM314" s="474"/>
      <c r="ORN314" s="474"/>
      <c r="ORO314" s="474"/>
      <c r="OSB314" s="474"/>
      <c r="OSC314" s="474"/>
      <c r="OSD314" s="474"/>
      <c r="OSQ314" s="474"/>
      <c r="OSR314" s="474"/>
      <c r="OSS314" s="474"/>
      <c r="OTF314" s="474"/>
      <c r="OTG314" s="474"/>
      <c r="OTH314" s="474"/>
      <c r="OTU314" s="474"/>
      <c r="OTV314" s="474"/>
      <c r="OTW314" s="474"/>
      <c r="OUJ314" s="474"/>
      <c r="OUK314" s="474"/>
      <c r="OUL314" s="474"/>
      <c r="OUY314" s="474"/>
      <c r="OUZ314" s="474"/>
      <c r="OVA314" s="474"/>
      <c r="OVN314" s="474"/>
      <c r="OVO314" s="474"/>
      <c r="OVP314" s="474"/>
      <c r="OWC314" s="474"/>
      <c r="OWD314" s="474"/>
      <c r="OWE314" s="474"/>
      <c r="OWR314" s="474"/>
      <c r="OWS314" s="474"/>
      <c r="OWT314" s="474"/>
      <c r="OXG314" s="474"/>
      <c r="OXH314" s="474"/>
      <c r="OXI314" s="474"/>
      <c r="OXV314" s="474"/>
      <c r="OXW314" s="474"/>
      <c r="OXX314" s="474"/>
      <c r="OYK314" s="474"/>
      <c r="OYL314" s="474"/>
      <c r="OYM314" s="474"/>
      <c r="OYZ314" s="474"/>
      <c r="OZA314" s="474"/>
      <c r="OZB314" s="474"/>
      <c r="OZO314" s="474"/>
      <c r="OZP314" s="474"/>
      <c r="OZQ314" s="474"/>
      <c r="PAD314" s="474"/>
      <c r="PAE314" s="474"/>
      <c r="PAF314" s="474"/>
      <c r="PAS314" s="474"/>
      <c r="PAT314" s="474"/>
      <c r="PAU314" s="474"/>
      <c r="PBH314" s="474"/>
      <c r="PBI314" s="474"/>
      <c r="PBJ314" s="474"/>
      <c r="PBW314" s="474"/>
      <c r="PBX314" s="474"/>
      <c r="PBY314" s="474"/>
      <c r="PCL314" s="474"/>
      <c r="PCM314" s="474"/>
      <c r="PCN314" s="474"/>
      <c r="PDA314" s="474"/>
      <c r="PDB314" s="474"/>
      <c r="PDC314" s="474"/>
      <c r="PDP314" s="474"/>
      <c r="PDQ314" s="474"/>
      <c r="PDR314" s="474"/>
      <c r="PEE314" s="474"/>
      <c r="PEF314" s="474"/>
      <c r="PEG314" s="474"/>
      <c r="PET314" s="474"/>
      <c r="PEU314" s="474"/>
      <c r="PEV314" s="474"/>
      <c r="PFI314" s="474"/>
      <c r="PFJ314" s="474"/>
      <c r="PFK314" s="474"/>
      <c r="PFX314" s="474"/>
      <c r="PFY314" s="474"/>
      <c r="PFZ314" s="474"/>
      <c r="PGM314" s="474"/>
      <c r="PGN314" s="474"/>
      <c r="PGO314" s="474"/>
      <c r="PHB314" s="474"/>
      <c r="PHC314" s="474"/>
      <c r="PHD314" s="474"/>
      <c r="PHQ314" s="474"/>
      <c r="PHR314" s="474"/>
      <c r="PHS314" s="474"/>
      <c r="PIF314" s="474"/>
      <c r="PIG314" s="474"/>
      <c r="PIH314" s="474"/>
      <c r="PIU314" s="474"/>
      <c r="PIV314" s="474"/>
      <c r="PIW314" s="474"/>
      <c r="PJJ314" s="474"/>
      <c r="PJK314" s="474"/>
      <c r="PJL314" s="474"/>
      <c r="PJY314" s="474"/>
      <c r="PJZ314" s="474"/>
      <c r="PKA314" s="474"/>
      <c r="PKN314" s="474"/>
      <c r="PKO314" s="474"/>
      <c r="PKP314" s="474"/>
      <c r="PLC314" s="474"/>
      <c r="PLD314" s="474"/>
      <c r="PLE314" s="474"/>
      <c r="PLR314" s="474"/>
      <c r="PLS314" s="474"/>
      <c r="PLT314" s="474"/>
      <c r="PMG314" s="474"/>
      <c r="PMH314" s="474"/>
      <c r="PMI314" s="474"/>
      <c r="PMV314" s="474"/>
      <c r="PMW314" s="474"/>
      <c r="PMX314" s="474"/>
      <c r="PNK314" s="474"/>
      <c r="PNL314" s="474"/>
      <c r="PNM314" s="474"/>
      <c r="PNZ314" s="474"/>
      <c r="POA314" s="474"/>
      <c r="POB314" s="474"/>
      <c r="POO314" s="474"/>
      <c r="POP314" s="474"/>
      <c r="POQ314" s="474"/>
      <c r="PPD314" s="474"/>
      <c r="PPE314" s="474"/>
      <c r="PPF314" s="474"/>
      <c r="PPS314" s="474"/>
      <c r="PPT314" s="474"/>
      <c r="PPU314" s="474"/>
      <c r="PQH314" s="474"/>
      <c r="PQI314" s="474"/>
      <c r="PQJ314" s="474"/>
      <c r="PQW314" s="474"/>
      <c r="PQX314" s="474"/>
      <c r="PQY314" s="474"/>
      <c r="PRL314" s="474"/>
      <c r="PRM314" s="474"/>
      <c r="PRN314" s="474"/>
      <c r="PSA314" s="474"/>
      <c r="PSB314" s="474"/>
      <c r="PSC314" s="474"/>
      <c r="PSP314" s="474"/>
      <c r="PSQ314" s="474"/>
      <c r="PSR314" s="474"/>
      <c r="PTE314" s="474"/>
      <c r="PTF314" s="474"/>
      <c r="PTG314" s="474"/>
      <c r="PTT314" s="474"/>
      <c r="PTU314" s="474"/>
      <c r="PTV314" s="474"/>
      <c r="PUI314" s="474"/>
      <c r="PUJ314" s="474"/>
      <c r="PUK314" s="474"/>
      <c r="PUX314" s="474"/>
      <c r="PUY314" s="474"/>
      <c r="PUZ314" s="474"/>
      <c r="PVM314" s="474"/>
      <c r="PVN314" s="474"/>
      <c r="PVO314" s="474"/>
      <c r="PWB314" s="474"/>
      <c r="PWC314" s="474"/>
      <c r="PWD314" s="474"/>
      <c r="PWQ314" s="474"/>
      <c r="PWR314" s="474"/>
      <c r="PWS314" s="474"/>
      <c r="PXF314" s="474"/>
      <c r="PXG314" s="474"/>
      <c r="PXH314" s="474"/>
      <c r="PXU314" s="474"/>
      <c r="PXV314" s="474"/>
      <c r="PXW314" s="474"/>
      <c r="PYJ314" s="474"/>
      <c r="PYK314" s="474"/>
      <c r="PYL314" s="474"/>
      <c r="PYY314" s="474"/>
      <c r="PYZ314" s="474"/>
      <c r="PZA314" s="474"/>
      <c r="PZN314" s="474"/>
      <c r="PZO314" s="474"/>
      <c r="PZP314" s="474"/>
      <c r="QAC314" s="474"/>
      <c r="QAD314" s="474"/>
      <c r="QAE314" s="474"/>
      <c r="QAR314" s="474"/>
      <c r="QAS314" s="474"/>
      <c r="QAT314" s="474"/>
      <c r="QBG314" s="474"/>
      <c r="QBH314" s="474"/>
      <c r="QBI314" s="474"/>
      <c r="QBV314" s="474"/>
      <c r="QBW314" s="474"/>
      <c r="QBX314" s="474"/>
      <c r="QCK314" s="474"/>
      <c r="QCL314" s="474"/>
      <c r="QCM314" s="474"/>
      <c r="QCZ314" s="474"/>
      <c r="QDA314" s="474"/>
      <c r="QDB314" s="474"/>
      <c r="QDO314" s="474"/>
      <c r="QDP314" s="474"/>
      <c r="QDQ314" s="474"/>
      <c r="QED314" s="474"/>
      <c r="QEE314" s="474"/>
      <c r="QEF314" s="474"/>
      <c r="QES314" s="474"/>
      <c r="QET314" s="474"/>
      <c r="QEU314" s="474"/>
      <c r="QFH314" s="474"/>
      <c r="QFI314" s="474"/>
      <c r="QFJ314" s="474"/>
      <c r="QFW314" s="474"/>
      <c r="QFX314" s="474"/>
      <c r="QFY314" s="474"/>
      <c r="QGL314" s="474"/>
      <c r="QGM314" s="474"/>
      <c r="QGN314" s="474"/>
      <c r="QHA314" s="474"/>
      <c r="QHB314" s="474"/>
      <c r="QHC314" s="474"/>
      <c r="QHP314" s="474"/>
      <c r="QHQ314" s="474"/>
      <c r="QHR314" s="474"/>
      <c r="QIE314" s="474"/>
      <c r="QIF314" s="474"/>
      <c r="QIG314" s="474"/>
      <c r="QIT314" s="474"/>
      <c r="QIU314" s="474"/>
      <c r="QIV314" s="474"/>
      <c r="QJI314" s="474"/>
      <c r="QJJ314" s="474"/>
      <c r="QJK314" s="474"/>
      <c r="QJX314" s="474"/>
      <c r="QJY314" s="474"/>
      <c r="QJZ314" s="474"/>
      <c r="QKM314" s="474"/>
      <c r="QKN314" s="474"/>
      <c r="QKO314" s="474"/>
      <c r="QLB314" s="474"/>
      <c r="QLC314" s="474"/>
      <c r="QLD314" s="474"/>
      <c r="QLQ314" s="474"/>
      <c r="QLR314" s="474"/>
      <c r="QLS314" s="474"/>
      <c r="QMF314" s="474"/>
      <c r="QMG314" s="474"/>
      <c r="QMH314" s="474"/>
      <c r="QMU314" s="474"/>
      <c r="QMV314" s="474"/>
      <c r="QMW314" s="474"/>
      <c r="QNJ314" s="474"/>
      <c r="QNK314" s="474"/>
      <c r="QNL314" s="474"/>
      <c r="QNY314" s="474"/>
      <c r="QNZ314" s="474"/>
      <c r="QOA314" s="474"/>
      <c r="QON314" s="474"/>
      <c r="QOO314" s="474"/>
      <c r="QOP314" s="474"/>
      <c r="QPC314" s="474"/>
      <c r="QPD314" s="474"/>
      <c r="QPE314" s="474"/>
      <c r="QPR314" s="474"/>
      <c r="QPS314" s="474"/>
      <c r="QPT314" s="474"/>
      <c r="QQG314" s="474"/>
      <c r="QQH314" s="474"/>
      <c r="QQI314" s="474"/>
      <c r="QQV314" s="474"/>
      <c r="QQW314" s="474"/>
      <c r="QQX314" s="474"/>
      <c r="QRK314" s="474"/>
      <c r="QRL314" s="474"/>
      <c r="QRM314" s="474"/>
      <c r="QRZ314" s="474"/>
      <c r="QSA314" s="474"/>
      <c r="QSB314" s="474"/>
      <c r="QSO314" s="474"/>
      <c r="QSP314" s="474"/>
      <c r="QSQ314" s="474"/>
      <c r="QTD314" s="474"/>
      <c r="QTE314" s="474"/>
      <c r="QTF314" s="474"/>
      <c r="QTS314" s="474"/>
      <c r="QTT314" s="474"/>
      <c r="QTU314" s="474"/>
      <c r="QUH314" s="474"/>
      <c r="QUI314" s="474"/>
      <c r="QUJ314" s="474"/>
      <c r="QUW314" s="474"/>
      <c r="QUX314" s="474"/>
      <c r="QUY314" s="474"/>
      <c r="QVL314" s="474"/>
      <c r="QVM314" s="474"/>
      <c r="QVN314" s="474"/>
      <c r="QWA314" s="474"/>
      <c r="QWB314" s="474"/>
      <c r="QWC314" s="474"/>
      <c r="QWP314" s="474"/>
      <c r="QWQ314" s="474"/>
      <c r="QWR314" s="474"/>
      <c r="QXE314" s="474"/>
      <c r="QXF314" s="474"/>
      <c r="QXG314" s="474"/>
      <c r="QXT314" s="474"/>
      <c r="QXU314" s="474"/>
      <c r="QXV314" s="474"/>
      <c r="QYI314" s="474"/>
      <c r="QYJ314" s="474"/>
      <c r="QYK314" s="474"/>
      <c r="QYX314" s="474"/>
      <c r="QYY314" s="474"/>
      <c r="QYZ314" s="474"/>
      <c r="QZM314" s="474"/>
      <c r="QZN314" s="474"/>
      <c r="QZO314" s="474"/>
      <c r="RAB314" s="474"/>
      <c r="RAC314" s="474"/>
      <c r="RAD314" s="474"/>
      <c r="RAQ314" s="474"/>
      <c r="RAR314" s="474"/>
      <c r="RAS314" s="474"/>
      <c r="RBF314" s="474"/>
      <c r="RBG314" s="474"/>
      <c r="RBH314" s="474"/>
      <c r="RBU314" s="474"/>
      <c r="RBV314" s="474"/>
      <c r="RBW314" s="474"/>
      <c r="RCJ314" s="474"/>
      <c r="RCK314" s="474"/>
      <c r="RCL314" s="474"/>
      <c r="RCY314" s="474"/>
      <c r="RCZ314" s="474"/>
      <c r="RDA314" s="474"/>
      <c r="RDN314" s="474"/>
      <c r="RDO314" s="474"/>
      <c r="RDP314" s="474"/>
      <c r="REC314" s="474"/>
      <c r="RED314" s="474"/>
      <c r="REE314" s="474"/>
      <c r="RER314" s="474"/>
      <c r="RES314" s="474"/>
      <c r="RET314" s="474"/>
      <c r="RFG314" s="474"/>
      <c r="RFH314" s="474"/>
      <c r="RFI314" s="474"/>
      <c r="RFV314" s="474"/>
      <c r="RFW314" s="474"/>
      <c r="RFX314" s="474"/>
      <c r="RGK314" s="474"/>
      <c r="RGL314" s="474"/>
      <c r="RGM314" s="474"/>
      <c r="RGZ314" s="474"/>
      <c r="RHA314" s="474"/>
      <c r="RHB314" s="474"/>
      <c r="RHO314" s="474"/>
      <c r="RHP314" s="474"/>
      <c r="RHQ314" s="474"/>
      <c r="RID314" s="474"/>
      <c r="RIE314" s="474"/>
      <c r="RIF314" s="474"/>
      <c r="RIS314" s="474"/>
      <c r="RIT314" s="474"/>
      <c r="RIU314" s="474"/>
      <c r="RJH314" s="474"/>
      <c r="RJI314" s="474"/>
      <c r="RJJ314" s="474"/>
      <c r="RJW314" s="474"/>
      <c r="RJX314" s="474"/>
      <c r="RJY314" s="474"/>
      <c r="RKL314" s="474"/>
      <c r="RKM314" s="474"/>
      <c r="RKN314" s="474"/>
      <c r="RLA314" s="474"/>
      <c r="RLB314" s="474"/>
      <c r="RLC314" s="474"/>
      <c r="RLP314" s="474"/>
      <c r="RLQ314" s="474"/>
      <c r="RLR314" s="474"/>
      <c r="RME314" s="474"/>
      <c r="RMF314" s="474"/>
      <c r="RMG314" s="474"/>
      <c r="RMT314" s="474"/>
      <c r="RMU314" s="474"/>
      <c r="RMV314" s="474"/>
      <c r="RNI314" s="474"/>
      <c r="RNJ314" s="474"/>
      <c r="RNK314" s="474"/>
      <c r="RNX314" s="474"/>
      <c r="RNY314" s="474"/>
      <c r="RNZ314" s="474"/>
      <c r="ROM314" s="474"/>
      <c r="RON314" s="474"/>
      <c r="ROO314" s="474"/>
      <c r="RPB314" s="474"/>
      <c r="RPC314" s="474"/>
      <c r="RPD314" s="474"/>
      <c r="RPQ314" s="474"/>
      <c r="RPR314" s="474"/>
      <c r="RPS314" s="474"/>
      <c r="RQF314" s="474"/>
      <c r="RQG314" s="474"/>
      <c r="RQH314" s="474"/>
      <c r="RQU314" s="474"/>
      <c r="RQV314" s="474"/>
      <c r="RQW314" s="474"/>
      <c r="RRJ314" s="474"/>
      <c r="RRK314" s="474"/>
      <c r="RRL314" s="474"/>
      <c r="RRY314" s="474"/>
      <c r="RRZ314" s="474"/>
      <c r="RSA314" s="474"/>
      <c r="RSN314" s="474"/>
      <c r="RSO314" s="474"/>
      <c r="RSP314" s="474"/>
      <c r="RTC314" s="474"/>
      <c r="RTD314" s="474"/>
      <c r="RTE314" s="474"/>
      <c r="RTR314" s="474"/>
      <c r="RTS314" s="474"/>
      <c r="RTT314" s="474"/>
      <c r="RUG314" s="474"/>
      <c r="RUH314" s="474"/>
      <c r="RUI314" s="474"/>
      <c r="RUV314" s="474"/>
      <c r="RUW314" s="474"/>
      <c r="RUX314" s="474"/>
      <c r="RVK314" s="474"/>
      <c r="RVL314" s="474"/>
      <c r="RVM314" s="474"/>
      <c r="RVZ314" s="474"/>
      <c r="RWA314" s="474"/>
      <c r="RWB314" s="474"/>
      <c r="RWO314" s="474"/>
      <c r="RWP314" s="474"/>
      <c r="RWQ314" s="474"/>
      <c r="RXD314" s="474"/>
      <c r="RXE314" s="474"/>
      <c r="RXF314" s="474"/>
      <c r="RXS314" s="474"/>
      <c r="RXT314" s="474"/>
      <c r="RXU314" s="474"/>
      <c r="RYH314" s="474"/>
      <c r="RYI314" s="474"/>
      <c r="RYJ314" s="474"/>
      <c r="RYW314" s="474"/>
      <c r="RYX314" s="474"/>
      <c r="RYY314" s="474"/>
      <c r="RZL314" s="474"/>
      <c r="RZM314" s="474"/>
      <c r="RZN314" s="474"/>
      <c r="SAA314" s="474"/>
      <c r="SAB314" s="474"/>
      <c r="SAC314" s="474"/>
      <c r="SAP314" s="474"/>
      <c r="SAQ314" s="474"/>
      <c r="SAR314" s="474"/>
      <c r="SBE314" s="474"/>
      <c r="SBF314" s="474"/>
      <c r="SBG314" s="474"/>
      <c r="SBT314" s="474"/>
      <c r="SBU314" s="474"/>
      <c r="SBV314" s="474"/>
      <c r="SCI314" s="474"/>
      <c r="SCJ314" s="474"/>
      <c r="SCK314" s="474"/>
      <c r="SCX314" s="474"/>
      <c r="SCY314" s="474"/>
      <c r="SCZ314" s="474"/>
      <c r="SDM314" s="474"/>
      <c r="SDN314" s="474"/>
      <c r="SDO314" s="474"/>
      <c r="SEB314" s="474"/>
      <c r="SEC314" s="474"/>
      <c r="SED314" s="474"/>
      <c r="SEQ314" s="474"/>
      <c r="SER314" s="474"/>
      <c r="SES314" s="474"/>
      <c r="SFF314" s="474"/>
      <c r="SFG314" s="474"/>
      <c r="SFH314" s="474"/>
      <c r="SFU314" s="474"/>
      <c r="SFV314" s="474"/>
      <c r="SFW314" s="474"/>
      <c r="SGJ314" s="474"/>
      <c r="SGK314" s="474"/>
      <c r="SGL314" s="474"/>
      <c r="SGY314" s="474"/>
      <c r="SGZ314" s="474"/>
      <c r="SHA314" s="474"/>
      <c r="SHN314" s="474"/>
      <c r="SHO314" s="474"/>
      <c r="SHP314" s="474"/>
      <c r="SIC314" s="474"/>
      <c r="SID314" s="474"/>
      <c r="SIE314" s="474"/>
      <c r="SIR314" s="474"/>
      <c r="SIS314" s="474"/>
      <c r="SIT314" s="474"/>
      <c r="SJG314" s="474"/>
      <c r="SJH314" s="474"/>
      <c r="SJI314" s="474"/>
      <c r="SJV314" s="474"/>
      <c r="SJW314" s="474"/>
      <c r="SJX314" s="474"/>
      <c r="SKK314" s="474"/>
      <c r="SKL314" s="474"/>
      <c r="SKM314" s="474"/>
      <c r="SKZ314" s="474"/>
      <c r="SLA314" s="474"/>
      <c r="SLB314" s="474"/>
      <c r="SLO314" s="474"/>
      <c r="SLP314" s="474"/>
      <c r="SLQ314" s="474"/>
      <c r="SMD314" s="474"/>
      <c r="SME314" s="474"/>
      <c r="SMF314" s="474"/>
      <c r="SMS314" s="474"/>
      <c r="SMT314" s="474"/>
      <c r="SMU314" s="474"/>
      <c r="SNH314" s="474"/>
      <c r="SNI314" s="474"/>
      <c r="SNJ314" s="474"/>
      <c r="SNW314" s="474"/>
      <c r="SNX314" s="474"/>
      <c r="SNY314" s="474"/>
      <c r="SOL314" s="474"/>
      <c r="SOM314" s="474"/>
      <c r="SON314" s="474"/>
      <c r="SPA314" s="474"/>
      <c r="SPB314" s="474"/>
      <c r="SPC314" s="474"/>
      <c r="SPP314" s="474"/>
      <c r="SPQ314" s="474"/>
      <c r="SPR314" s="474"/>
      <c r="SQE314" s="474"/>
      <c r="SQF314" s="474"/>
      <c r="SQG314" s="474"/>
      <c r="SQT314" s="474"/>
      <c r="SQU314" s="474"/>
      <c r="SQV314" s="474"/>
      <c r="SRI314" s="474"/>
      <c r="SRJ314" s="474"/>
      <c r="SRK314" s="474"/>
      <c r="SRX314" s="474"/>
      <c r="SRY314" s="474"/>
      <c r="SRZ314" s="474"/>
      <c r="SSM314" s="474"/>
      <c r="SSN314" s="474"/>
      <c r="SSO314" s="474"/>
      <c r="STB314" s="474"/>
      <c r="STC314" s="474"/>
      <c r="STD314" s="474"/>
      <c r="STQ314" s="474"/>
      <c r="STR314" s="474"/>
      <c r="STS314" s="474"/>
      <c r="SUF314" s="474"/>
      <c r="SUG314" s="474"/>
      <c r="SUH314" s="474"/>
      <c r="SUU314" s="474"/>
      <c r="SUV314" s="474"/>
      <c r="SUW314" s="474"/>
      <c r="SVJ314" s="474"/>
      <c r="SVK314" s="474"/>
      <c r="SVL314" s="474"/>
      <c r="SVY314" s="474"/>
      <c r="SVZ314" s="474"/>
      <c r="SWA314" s="474"/>
      <c r="SWN314" s="474"/>
      <c r="SWO314" s="474"/>
      <c r="SWP314" s="474"/>
      <c r="SXC314" s="474"/>
      <c r="SXD314" s="474"/>
      <c r="SXE314" s="474"/>
      <c r="SXR314" s="474"/>
      <c r="SXS314" s="474"/>
      <c r="SXT314" s="474"/>
      <c r="SYG314" s="474"/>
      <c r="SYH314" s="474"/>
      <c r="SYI314" s="474"/>
      <c r="SYV314" s="474"/>
      <c r="SYW314" s="474"/>
      <c r="SYX314" s="474"/>
      <c r="SZK314" s="474"/>
      <c r="SZL314" s="474"/>
      <c r="SZM314" s="474"/>
      <c r="SZZ314" s="474"/>
      <c r="TAA314" s="474"/>
      <c r="TAB314" s="474"/>
      <c r="TAO314" s="474"/>
      <c r="TAP314" s="474"/>
      <c r="TAQ314" s="474"/>
      <c r="TBD314" s="474"/>
      <c r="TBE314" s="474"/>
      <c r="TBF314" s="474"/>
      <c r="TBS314" s="474"/>
      <c r="TBT314" s="474"/>
      <c r="TBU314" s="474"/>
      <c r="TCH314" s="474"/>
      <c r="TCI314" s="474"/>
      <c r="TCJ314" s="474"/>
      <c r="TCW314" s="474"/>
      <c r="TCX314" s="474"/>
      <c r="TCY314" s="474"/>
      <c r="TDL314" s="474"/>
      <c r="TDM314" s="474"/>
      <c r="TDN314" s="474"/>
      <c r="TEA314" s="474"/>
      <c r="TEB314" s="474"/>
      <c r="TEC314" s="474"/>
      <c r="TEP314" s="474"/>
      <c r="TEQ314" s="474"/>
      <c r="TER314" s="474"/>
      <c r="TFE314" s="474"/>
      <c r="TFF314" s="474"/>
      <c r="TFG314" s="474"/>
      <c r="TFT314" s="474"/>
      <c r="TFU314" s="474"/>
      <c r="TFV314" s="474"/>
      <c r="TGI314" s="474"/>
      <c r="TGJ314" s="474"/>
      <c r="TGK314" s="474"/>
      <c r="TGX314" s="474"/>
      <c r="TGY314" s="474"/>
      <c r="TGZ314" s="474"/>
      <c r="THM314" s="474"/>
      <c r="THN314" s="474"/>
      <c r="THO314" s="474"/>
      <c r="TIB314" s="474"/>
      <c r="TIC314" s="474"/>
      <c r="TID314" s="474"/>
      <c r="TIQ314" s="474"/>
      <c r="TIR314" s="474"/>
      <c r="TIS314" s="474"/>
      <c r="TJF314" s="474"/>
      <c r="TJG314" s="474"/>
      <c r="TJH314" s="474"/>
      <c r="TJU314" s="474"/>
      <c r="TJV314" s="474"/>
      <c r="TJW314" s="474"/>
      <c r="TKJ314" s="474"/>
      <c r="TKK314" s="474"/>
      <c r="TKL314" s="474"/>
      <c r="TKY314" s="474"/>
      <c r="TKZ314" s="474"/>
      <c r="TLA314" s="474"/>
      <c r="TLN314" s="474"/>
      <c r="TLO314" s="474"/>
      <c r="TLP314" s="474"/>
      <c r="TMC314" s="474"/>
      <c r="TMD314" s="474"/>
      <c r="TME314" s="474"/>
      <c r="TMR314" s="474"/>
      <c r="TMS314" s="474"/>
      <c r="TMT314" s="474"/>
      <c r="TNG314" s="474"/>
      <c r="TNH314" s="474"/>
      <c r="TNI314" s="474"/>
      <c r="TNV314" s="474"/>
      <c r="TNW314" s="474"/>
      <c r="TNX314" s="474"/>
      <c r="TOK314" s="474"/>
      <c r="TOL314" s="474"/>
      <c r="TOM314" s="474"/>
      <c r="TOZ314" s="474"/>
      <c r="TPA314" s="474"/>
      <c r="TPB314" s="474"/>
      <c r="TPO314" s="474"/>
      <c r="TPP314" s="474"/>
      <c r="TPQ314" s="474"/>
      <c r="TQD314" s="474"/>
      <c r="TQE314" s="474"/>
      <c r="TQF314" s="474"/>
      <c r="TQS314" s="474"/>
      <c r="TQT314" s="474"/>
      <c r="TQU314" s="474"/>
      <c r="TRH314" s="474"/>
      <c r="TRI314" s="474"/>
      <c r="TRJ314" s="474"/>
      <c r="TRW314" s="474"/>
      <c r="TRX314" s="474"/>
      <c r="TRY314" s="474"/>
      <c r="TSL314" s="474"/>
      <c r="TSM314" s="474"/>
      <c r="TSN314" s="474"/>
      <c r="TTA314" s="474"/>
      <c r="TTB314" s="474"/>
      <c r="TTC314" s="474"/>
      <c r="TTP314" s="474"/>
      <c r="TTQ314" s="474"/>
      <c r="TTR314" s="474"/>
      <c r="TUE314" s="474"/>
      <c r="TUF314" s="474"/>
      <c r="TUG314" s="474"/>
      <c r="TUT314" s="474"/>
      <c r="TUU314" s="474"/>
      <c r="TUV314" s="474"/>
      <c r="TVI314" s="474"/>
      <c r="TVJ314" s="474"/>
      <c r="TVK314" s="474"/>
      <c r="TVX314" s="474"/>
      <c r="TVY314" s="474"/>
      <c r="TVZ314" s="474"/>
      <c r="TWM314" s="474"/>
      <c r="TWN314" s="474"/>
      <c r="TWO314" s="474"/>
      <c r="TXB314" s="474"/>
      <c r="TXC314" s="474"/>
      <c r="TXD314" s="474"/>
      <c r="TXQ314" s="474"/>
      <c r="TXR314" s="474"/>
      <c r="TXS314" s="474"/>
      <c r="TYF314" s="474"/>
      <c r="TYG314" s="474"/>
      <c r="TYH314" s="474"/>
      <c r="TYU314" s="474"/>
      <c r="TYV314" s="474"/>
      <c r="TYW314" s="474"/>
      <c r="TZJ314" s="474"/>
      <c r="TZK314" s="474"/>
      <c r="TZL314" s="474"/>
      <c r="TZY314" s="474"/>
      <c r="TZZ314" s="474"/>
      <c r="UAA314" s="474"/>
      <c r="UAN314" s="474"/>
      <c r="UAO314" s="474"/>
      <c r="UAP314" s="474"/>
      <c r="UBC314" s="474"/>
      <c r="UBD314" s="474"/>
      <c r="UBE314" s="474"/>
      <c r="UBR314" s="474"/>
      <c r="UBS314" s="474"/>
      <c r="UBT314" s="474"/>
      <c r="UCG314" s="474"/>
      <c r="UCH314" s="474"/>
      <c r="UCI314" s="474"/>
      <c r="UCV314" s="474"/>
      <c r="UCW314" s="474"/>
      <c r="UCX314" s="474"/>
      <c r="UDK314" s="474"/>
      <c r="UDL314" s="474"/>
      <c r="UDM314" s="474"/>
      <c r="UDZ314" s="474"/>
      <c r="UEA314" s="474"/>
      <c r="UEB314" s="474"/>
      <c r="UEO314" s="474"/>
      <c r="UEP314" s="474"/>
      <c r="UEQ314" s="474"/>
      <c r="UFD314" s="474"/>
      <c r="UFE314" s="474"/>
      <c r="UFF314" s="474"/>
      <c r="UFS314" s="474"/>
      <c r="UFT314" s="474"/>
      <c r="UFU314" s="474"/>
      <c r="UGH314" s="474"/>
      <c r="UGI314" s="474"/>
      <c r="UGJ314" s="474"/>
      <c r="UGW314" s="474"/>
      <c r="UGX314" s="474"/>
      <c r="UGY314" s="474"/>
      <c r="UHL314" s="474"/>
      <c r="UHM314" s="474"/>
      <c r="UHN314" s="474"/>
      <c r="UIA314" s="474"/>
      <c r="UIB314" s="474"/>
      <c r="UIC314" s="474"/>
      <c r="UIP314" s="474"/>
      <c r="UIQ314" s="474"/>
      <c r="UIR314" s="474"/>
      <c r="UJE314" s="474"/>
      <c r="UJF314" s="474"/>
      <c r="UJG314" s="474"/>
      <c r="UJT314" s="474"/>
      <c r="UJU314" s="474"/>
      <c r="UJV314" s="474"/>
      <c r="UKI314" s="474"/>
      <c r="UKJ314" s="474"/>
      <c r="UKK314" s="474"/>
      <c r="UKX314" s="474"/>
      <c r="UKY314" s="474"/>
      <c r="UKZ314" s="474"/>
      <c r="ULM314" s="474"/>
      <c r="ULN314" s="474"/>
      <c r="ULO314" s="474"/>
      <c r="UMB314" s="474"/>
      <c r="UMC314" s="474"/>
      <c r="UMD314" s="474"/>
      <c r="UMQ314" s="474"/>
      <c r="UMR314" s="474"/>
      <c r="UMS314" s="474"/>
      <c r="UNF314" s="474"/>
      <c r="UNG314" s="474"/>
      <c r="UNH314" s="474"/>
      <c r="UNU314" s="474"/>
      <c r="UNV314" s="474"/>
      <c r="UNW314" s="474"/>
      <c r="UOJ314" s="474"/>
      <c r="UOK314" s="474"/>
      <c r="UOL314" s="474"/>
      <c r="UOY314" s="474"/>
      <c r="UOZ314" s="474"/>
      <c r="UPA314" s="474"/>
      <c r="UPN314" s="474"/>
      <c r="UPO314" s="474"/>
      <c r="UPP314" s="474"/>
      <c r="UQC314" s="474"/>
      <c r="UQD314" s="474"/>
      <c r="UQE314" s="474"/>
      <c r="UQR314" s="474"/>
      <c r="UQS314" s="474"/>
      <c r="UQT314" s="474"/>
      <c r="URG314" s="474"/>
      <c r="URH314" s="474"/>
      <c r="URI314" s="474"/>
      <c r="URV314" s="474"/>
      <c r="URW314" s="474"/>
      <c r="URX314" s="474"/>
      <c r="USK314" s="474"/>
      <c r="USL314" s="474"/>
      <c r="USM314" s="474"/>
      <c r="USZ314" s="474"/>
      <c r="UTA314" s="474"/>
      <c r="UTB314" s="474"/>
      <c r="UTO314" s="474"/>
      <c r="UTP314" s="474"/>
      <c r="UTQ314" s="474"/>
      <c r="UUD314" s="474"/>
      <c r="UUE314" s="474"/>
      <c r="UUF314" s="474"/>
      <c r="UUS314" s="474"/>
      <c r="UUT314" s="474"/>
      <c r="UUU314" s="474"/>
      <c r="UVH314" s="474"/>
      <c r="UVI314" s="474"/>
      <c r="UVJ314" s="474"/>
      <c r="UVW314" s="474"/>
      <c r="UVX314" s="474"/>
      <c r="UVY314" s="474"/>
      <c r="UWL314" s="474"/>
      <c r="UWM314" s="474"/>
      <c r="UWN314" s="474"/>
      <c r="UXA314" s="474"/>
      <c r="UXB314" s="474"/>
      <c r="UXC314" s="474"/>
      <c r="UXP314" s="474"/>
      <c r="UXQ314" s="474"/>
      <c r="UXR314" s="474"/>
      <c r="UYE314" s="474"/>
      <c r="UYF314" s="474"/>
      <c r="UYG314" s="474"/>
      <c r="UYT314" s="474"/>
      <c r="UYU314" s="474"/>
      <c r="UYV314" s="474"/>
      <c r="UZI314" s="474"/>
      <c r="UZJ314" s="474"/>
      <c r="UZK314" s="474"/>
      <c r="UZX314" s="474"/>
      <c r="UZY314" s="474"/>
      <c r="UZZ314" s="474"/>
      <c r="VAM314" s="474"/>
      <c r="VAN314" s="474"/>
      <c r="VAO314" s="474"/>
      <c r="VBB314" s="474"/>
      <c r="VBC314" s="474"/>
      <c r="VBD314" s="474"/>
      <c r="VBQ314" s="474"/>
      <c r="VBR314" s="474"/>
      <c r="VBS314" s="474"/>
      <c r="VCF314" s="474"/>
      <c r="VCG314" s="474"/>
      <c r="VCH314" s="474"/>
      <c r="VCU314" s="474"/>
      <c r="VCV314" s="474"/>
      <c r="VCW314" s="474"/>
      <c r="VDJ314" s="474"/>
      <c r="VDK314" s="474"/>
      <c r="VDL314" s="474"/>
      <c r="VDY314" s="474"/>
      <c r="VDZ314" s="474"/>
      <c r="VEA314" s="474"/>
      <c r="VEN314" s="474"/>
      <c r="VEO314" s="474"/>
      <c r="VEP314" s="474"/>
      <c r="VFC314" s="474"/>
      <c r="VFD314" s="474"/>
      <c r="VFE314" s="474"/>
      <c r="VFR314" s="474"/>
      <c r="VFS314" s="474"/>
      <c r="VFT314" s="474"/>
      <c r="VGG314" s="474"/>
      <c r="VGH314" s="474"/>
      <c r="VGI314" s="474"/>
      <c r="VGV314" s="474"/>
      <c r="VGW314" s="474"/>
      <c r="VGX314" s="474"/>
      <c r="VHK314" s="474"/>
      <c r="VHL314" s="474"/>
      <c r="VHM314" s="474"/>
      <c r="VHZ314" s="474"/>
      <c r="VIA314" s="474"/>
      <c r="VIB314" s="474"/>
      <c r="VIO314" s="474"/>
      <c r="VIP314" s="474"/>
      <c r="VIQ314" s="474"/>
      <c r="VJD314" s="474"/>
      <c r="VJE314" s="474"/>
      <c r="VJF314" s="474"/>
      <c r="VJS314" s="474"/>
      <c r="VJT314" s="474"/>
      <c r="VJU314" s="474"/>
      <c r="VKH314" s="474"/>
      <c r="VKI314" s="474"/>
      <c r="VKJ314" s="474"/>
      <c r="VKW314" s="474"/>
      <c r="VKX314" s="474"/>
      <c r="VKY314" s="474"/>
      <c r="VLL314" s="474"/>
      <c r="VLM314" s="474"/>
      <c r="VLN314" s="474"/>
      <c r="VMA314" s="474"/>
      <c r="VMB314" s="474"/>
      <c r="VMC314" s="474"/>
      <c r="VMP314" s="474"/>
      <c r="VMQ314" s="474"/>
      <c r="VMR314" s="474"/>
      <c r="VNE314" s="474"/>
      <c r="VNF314" s="474"/>
      <c r="VNG314" s="474"/>
      <c r="VNT314" s="474"/>
      <c r="VNU314" s="474"/>
      <c r="VNV314" s="474"/>
      <c r="VOI314" s="474"/>
      <c r="VOJ314" s="474"/>
      <c r="VOK314" s="474"/>
      <c r="VOX314" s="474"/>
      <c r="VOY314" s="474"/>
      <c r="VOZ314" s="474"/>
      <c r="VPM314" s="474"/>
      <c r="VPN314" s="474"/>
      <c r="VPO314" s="474"/>
      <c r="VQB314" s="474"/>
      <c r="VQC314" s="474"/>
      <c r="VQD314" s="474"/>
      <c r="VQQ314" s="474"/>
      <c r="VQR314" s="474"/>
      <c r="VQS314" s="474"/>
      <c r="VRF314" s="474"/>
      <c r="VRG314" s="474"/>
      <c r="VRH314" s="474"/>
      <c r="VRU314" s="474"/>
      <c r="VRV314" s="474"/>
      <c r="VRW314" s="474"/>
      <c r="VSJ314" s="474"/>
      <c r="VSK314" s="474"/>
      <c r="VSL314" s="474"/>
      <c r="VSY314" s="474"/>
      <c r="VSZ314" s="474"/>
      <c r="VTA314" s="474"/>
      <c r="VTN314" s="474"/>
      <c r="VTO314" s="474"/>
      <c r="VTP314" s="474"/>
      <c r="VUC314" s="474"/>
      <c r="VUD314" s="474"/>
      <c r="VUE314" s="474"/>
      <c r="VUR314" s="474"/>
      <c r="VUS314" s="474"/>
      <c r="VUT314" s="474"/>
      <c r="VVG314" s="474"/>
      <c r="VVH314" s="474"/>
      <c r="VVI314" s="474"/>
      <c r="VVV314" s="474"/>
      <c r="VVW314" s="474"/>
      <c r="VVX314" s="474"/>
      <c r="VWK314" s="474"/>
      <c r="VWL314" s="474"/>
      <c r="VWM314" s="474"/>
      <c r="VWZ314" s="474"/>
      <c r="VXA314" s="474"/>
      <c r="VXB314" s="474"/>
      <c r="VXO314" s="474"/>
      <c r="VXP314" s="474"/>
      <c r="VXQ314" s="474"/>
      <c r="VYD314" s="474"/>
      <c r="VYE314" s="474"/>
      <c r="VYF314" s="474"/>
      <c r="VYS314" s="474"/>
      <c r="VYT314" s="474"/>
      <c r="VYU314" s="474"/>
      <c r="VZH314" s="474"/>
      <c r="VZI314" s="474"/>
      <c r="VZJ314" s="474"/>
      <c r="VZW314" s="474"/>
      <c r="VZX314" s="474"/>
      <c r="VZY314" s="474"/>
      <c r="WAL314" s="474"/>
      <c r="WAM314" s="474"/>
      <c r="WAN314" s="474"/>
      <c r="WBA314" s="474"/>
      <c r="WBB314" s="474"/>
      <c r="WBC314" s="474"/>
      <c r="WBP314" s="474"/>
      <c r="WBQ314" s="474"/>
      <c r="WBR314" s="474"/>
      <c r="WCE314" s="474"/>
      <c r="WCF314" s="474"/>
      <c r="WCG314" s="474"/>
      <c r="WCT314" s="474"/>
      <c r="WCU314" s="474"/>
      <c r="WCV314" s="474"/>
      <c r="WDI314" s="474"/>
      <c r="WDJ314" s="474"/>
      <c r="WDK314" s="474"/>
      <c r="WDX314" s="474"/>
      <c r="WDY314" s="474"/>
      <c r="WDZ314" s="474"/>
      <c r="WEM314" s="474"/>
      <c r="WEN314" s="474"/>
      <c r="WEO314" s="474"/>
      <c r="WFB314" s="474"/>
      <c r="WFC314" s="474"/>
      <c r="WFD314" s="474"/>
      <c r="WFQ314" s="474"/>
      <c r="WFR314" s="474"/>
      <c r="WFS314" s="474"/>
      <c r="WGF314" s="474"/>
      <c r="WGG314" s="474"/>
      <c r="WGH314" s="474"/>
      <c r="WGU314" s="474"/>
      <c r="WGV314" s="474"/>
      <c r="WGW314" s="474"/>
      <c r="WHJ314" s="474"/>
      <c r="WHK314" s="474"/>
      <c r="WHL314" s="474"/>
      <c r="WHY314" s="474"/>
      <c r="WHZ314" s="474"/>
      <c r="WIA314" s="474"/>
      <c r="WIN314" s="474"/>
      <c r="WIO314" s="474"/>
      <c r="WIP314" s="474"/>
      <c r="WJC314" s="474"/>
      <c r="WJD314" s="474"/>
      <c r="WJE314" s="474"/>
      <c r="WJR314" s="474"/>
      <c r="WJS314" s="474"/>
      <c r="WJT314" s="474"/>
      <c r="WKG314" s="474"/>
      <c r="WKH314" s="474"/>
      <c r="WKI314" s="474"/>
      <c r="WKV314" s="474"/>
      <c r="WKW314" s="474"/>
      <c r="WKX314" s="474"/>
      <c r="WLK314" s="474"/>
      <c r="WLL314" s="474"/>
      <c r="WLM314" s="474"/>
      <c r="WLZ314" s="474"/>
      <c r="WMA314" s="474"/>
      <c r="WMB314" s="474"/>
      <c r="WMO314" s="474"/>
      <c r="WMP314" s="474"/>
      <c r="WMQ314" s="474"/>
      <c r="WND314" s="474"/>
      <c r="WNE314" s="474"/>
      <c r="WNF314" s="474"/>
      <c r="WNS314" s="474"/>
      <c r="WNT314" s="474"/>
      <c r="WNU314" s="474"/>
      <c r="WOH314" s="474"/>
      <c r="WOI314" s="474"/>
      <c r="WOJ314" s="474"/>
      <c r="WOW314" s="474"/>
      <c r="WOX314" s="474"/>
      <c r="WOY314" s="474"/>
      <c r="WPL314" s="474"/>
      <c r="WPM314" s="474"/>
      <c r="WPN314" s="474"/>
      <c r="WQA314" s="474"/>
      <c r="WQB314" s="474"/>
      <c r="WQC314" s="474"/>
      <c r="WQP314" s="474"/>
      <c r="WQQ314" s="474"/>
      <c r="WQR314" s="474"/>
      <c r="WRE314" s="474"/>
      <c r="WRF314" s="474"/>
      <c r="WRG314" s="474"/>
      <c r="WRT314" s="474"/>
      <c r="WRU314" s="474"/>
      <c r="WRV314" s="474"/>
      <c r="WSI314" s="474"/>
      <c r="WSJ314" s="474"/>
      <c r="WSK314" s="474"/>
      <c r="WSX314" s="474"/>
      <c r="WSY314" s="474"/>
      <c r="WSZ314" s="474"/>
      <c r="WTM314" s="474"/>
      <c r="WTN314" s="474"/>
      <c r="WTO314" s="474"/>
      <c r="WUB314" s="474"/>
      <c r="WUC314" s="474"/>
      <c r="WUD314" s="474"/>
      <c r="WUQ314" s="474"/>
      <c r="WUR314" s="474"/>
      <c r="WUS314" s="474"/>
      <c r="WVF314" s="474"/>
      <c r="WVG314" s="474"/>
      <c r="WVH314" s="474"/>
      <c r="WVU314" s="474"/>
      <c r="WVV314" s="474"/>
      <c r="WVW314" s="474"/>
      <c r="WWJ314" s="474"/>
      <c r="WWK314" s="474"/>
      <c r="WWL314" s="474"/>
      <c r="WWY314" s="474"/>
      <c r="WWZ314" s="474"/>
      <c r="WXA314" s="474"/>
      <c r="WXN314" s="474"/>
      <c r="WXO314" s="474"/>
      <c r="WXP314" s="474"/>
      <c r="WYC314" s="474"/>
      <c r="WYD314" s="474"/>
      <c r="WYE314" s="474"/>
      <c r="WYR314" s="474"/>
      <c r="WYS314" s="474"/>
      <c r="WYT314" s="474"/>
      <c r="WZG314" s="474"/>
      <c r="WZH314" s="474"/>
      <c r="WZI314" s="474"/>
      <c r="WZV314" s="474"/>
      <c r="WZW314" s="474"/>
      <c r="WZX314" s="474"/>
      <c r="XAK314" s="474"/>
      <c r="XAL314" s="474"/>
      <c r="XAM314" s="474"/>
      <c r="XAZ314" s="474"/>
      <c r="XBA314" s="474"/>
      <c r="XBB314" s="474"/>
      <c r="XBO314" s="474"/>
      <c r="XBP314" s="474"/>
      <c r="XBQ314" s="474"/>
      <c r="XCD314" s="474"/>
      <c r="XCE314" s="474"/>
      <c r="XCF314" s="474"/>
      <c r="XCS314" s="474"/>
      <c r="XCT314" s="474"/>
      <c r="XCU314" s="474"/>
      <c r="XDH314" s="474"/>
      <c r="XDI314" s="474"/>
      <c r="XDJ314" s="474"/>
      <c r="XDW314" s="474"/>
      <c r="XDX314" s="474"/>
      <c r="XDY314" s="474"/>
      <c r="XEL314" s="474"/>
      <c r="XEM314" s="474"/>
      <c r="XEN314" s="474"/>
      <c r="XFA314" s="474"/>
      <c r="XFB314" s="474"/>
      <c r="XFC314" s="474"/>
    </row>
    <row r="315" spans="1:1023 1036:2043 2056:3063 3076:5118 5131:6138 6151:7158 7171:9213 9226:10233 10246:11253 11266:12288 12301:13308 13321:14328 14341:15348 15361:16383" s="956" customFormat="1">
      <c r="A315" s="474" t="s">
        <v>144</v>
      </c>
      <c r="B315" s="474"/>
      <c r="C315" s="474"/>
      <c r="D315" s="1386">
        <v>0</v>
      </c>
      <c r="E315" s="1386">
        <v>0</v>
      </c>
      <c r="F315" s="1386">
        <v>0</v>
      </c>
      <c r="G315" s="1386">
        <v>0</v>
      </c>
      <c r="H315" s="1386">
        <v>-790</v>
      </c>
      <c r="I315" s="1386">
        <v>0</v>
      </c>
      <c r="J315" s="1386">
        <v>-192</v>
      </c>
      <c r="K315" s="1386">
        <v>4298</v>
      </c>
      <c r="L315" s="1386">
        <v>-3587</v>
      </c>
      <c r="M315" s="1386">
        <v>18909</v>
      </c>
      <c r="N315" s="1386">
        <v>18638</v>
      </c>
      <c r="O315" s="1386">
        <v>-2240</v>
      </c>
      <c r="P315" s="1386">
        <v>16398</v>
      </c>
      <c r="Q315" s="474"/>
      <c r="R315" s="474"/>
      <c r="AE315" s="474"/>
      <c r="AF315" s="474"/>
      <c r="AG315" s="474"/>
      <c r="AT315" s="474"/>
      <c r="AU315" s="474"/>
      <c r="AV315" s="474"/>
      <c r="BI315" s="474"/>
      <c r="BJ315" s="474"/>
      <c r="BK315" s="474"/>
      <c r="BX315" s="474"/>
      <c r="BY315" s="474"/>
      <c r="BZ315" s="474"/>
      <c r="CM315" s="474"/>
      <c r="CN315" s="474"/>
      <c r="CO315" s="474"/>
      <c r="DB315" s="474"/>
      <c r="DC315" s="474"/>
      <c r="DD315" s="474"/>
      <c r="DQ315" s="474"/>
      <c r="DR315" s="474"/>
      <c r="DS315" s="474"/>
      <c r="EF315" s="474"/>
      <c r="EG315" s="474"/>
      <c r="EH315" s="474"/>
      <c r="EU315" s="474"/>
      <c r="EV315" s="474"/>
      <c r="EW315" s="474"/>
      <c r="FJ315" s="474"/>
      <c r="FK315" s="474"/>
      <c r="FL315" s="474"/>
      <c r="FY315" s="474"/>
      <c r="FZ315" s="474"/>
      <c r="GA315" s="474"/>
      <c r="GN315" s="474"/>
      <c r="GO315" s="474"/>
      <c r="GP315" s="474"/>
      <c r="HC315" s="474"/>
      <c r="HD315" s="474"/>
      <c r="HE315" s="474"/>
      <c r="HR315" s="474"/>
      <c r="HS315" s="474"/>
      <c r="HT315" s="474"/>
      <c r="IG315" s="474"/>
      <c r="IH315" s="474"/>
      <c r="II315" s="474"/>
      <c r="IV315" s="474"/>
      <c r="IW315" s="474"/>
      <c r="IX315" s="474"/>
      <c r="JK315" s="474"/>
      <c r="JL315" s="474"/>
      <c r="JM315" s="474"/>
      <c r="JZ315" s="474"/>
      <c r="KA315" s="474"/>
      <c r="KB315" s="474"/>
      <c r="KO315" s="474"/>
      <c r="KP315" s="474"/>
      <c r="KQ315" s="474"/>
      <c r="LD315" s="474"/>
      <c r="LE315" s="474"/>
      <c r="LF315" s="474"/>
      <c r="LS315" s="474"/>
      <c r="LT315" s="474"/>
      <c r="LU315" s="474"/>
      <c r="MH315" s="474"/>
      <c r="MI315" s="474"/>
      <c r="MJ315" s="474"/>
      <c r="MW315" s="474"/>
      <c r="MX315" s="474"/>
      <c r="MY315" s="474"/>
      <c r="NL315" s="474"/>
      <c r="NM315" s="474"/>
      <c r="NN315" s="474"/>
      <c r="OA315" s="474"/>
      <c r="OB315" s="474"/>
      <c r="OC315" s="474"/>
      <c r="OP315" s="474"/>
      <c r="OQ315" s="474"/>
      <c r="OR315" s="474"/>
      <c r="PE315" s="474"/>
      <c r="PF315" s="474"/>
      <c r="PG315" s="474"/>
      <c r="PT315" s="474"/>
      <c r="PU315" s="474"/>
      <c r="PV315" s="474"/>
      <c r="QI315" s="474"/>
      <c r="QJ315" s="474"/>
      <c r="QK315" s="474"/>
      <c r="QX315" s="474"/>
      <c r="QY315" s="474"/>
      <c r="QZ315" s="474"/>
      <c r="RM315" s="474"/>
      <c r="RN315" s="474"/>
      <c r="RO315" s="474"/>
      <c r="SB315" s="474"/>
      <c r="SC315" s="474"/>
      <c r="SD315" s="474"/>
      <c r="SQ315" s="474"/>
      <c r="SR315" s="474"/>
      <c r="SS315" s="474"/>
      <c r="TF315" s="474"/>
      <c r="TG315" s="474"/>
      <c r="TH315" s="474"/>
      <c r="TU315" s="474"/>
      <c r="TV315" s="474"/>
      <c r="TW315" s="474"/>
      <c r="UJ315" s="474"/>
      <c r="UK315" s="474"/>
      <c r="UL315" s="474"/>
      <c r="UY315" s="474"/>
      <c r="UZ315" s="474"/>
      <c r="VA315" s="474"/>
      <c r="VN315" s="474"/>
      <c r="VO315" s="474"/>
      <c r="VP315" s="474"/>
      <c r="WC315" s="474"/>
      <c r="WD315" s="474"/>
      <c r="WE315" s="474"/>
      <c r="WR315" s="474"/>
      <c r="WS315" s="474"/>
      <c r="WT315" s="474"/>
      <c r="XG315" s="474"/>
      <c r="XH315" s="474"/>
      <c r="XI315" s="474"/>
      <c r="XV315" s="474"/>
      <c r="XW315" s="474"/>
      <c r="XX315" s="474"/>
      <c r="YK315" s="474"/>
      <c r="YL315" s="474"/>
      <c r="YM315" s="474"/>
      <c r="YZ315" s="474"/>
      <c r="ZA315" s="474"/>
      <c r="ZB315" s="474"/>
      <c r="ZO315" s="474"/>
      <c r="ZP315" s="474"/>
      <c r="ZQ315" s="474"/>
      <c r="AAD315" s="474"/>
      <c r="AAE315" s="474"/>
      <c r="AAF315" s="474"/>
      <c r="AAS315" s="474"/>
      <c r="AAT315" s="474"/>
      <c r="AAU315" s="474"/>
      <c r="ABH315" s="474"/>
      <c r="ABI315" s="474"/>
      <c r="ABJ315" s="474"/>
      <c r="ABW315" s="474"/>
      <c r="ABX315" s="474"/>
      <c r="ABY315" s="474"/>
      <c r="ACL315" s="474"/>
      <c r="ACM315" s="474"/>
      <c r="ACN315" s="474"/>
      <c r="ADA315" s="474"/>
      <c r="ADB315" s="474"/>
      <c r="ADC315" s="474"/>
      <c r="ADP315" s="474"/>
      <c r="ADQ315" s="474"/>
      <c r="ADR315" s="474"/>
      <c r="AEE315" s="474"/>
      <c r="AEF315" s="474"/>
      <c r="AEG315" s="474"/>
      <c r="AET315" s="474"/>
      <c r="AEU315" s="474"/>
      <c r="AEV315" s="474"/>
      <c r="AFI315" s="474"/>
      <c r="AFJ315" s="474"/>
      <c r="AFK315" s="474"/>
      <c r="AFX315" s="474"/>
      <c r="AFY315" s="474"/>
      <c r="AFZ315" s="474"/>
      <c r="AGM315" s="474"/>
      <c r="AGN315" s="474"/>
      <c r="AGO315" s="474"/>
      <c r="AHB315" s="474"/>
      <c r="AHC315" s="474"/>
      <c r="AHD315" s="474"/>
      <c r="AHQ315" s="474"/>
      <c r="AHR315" s="474"/>
      <c r="AHS315" s="474"/>
      <c r="AIF315" s="474"/>
      <c r="AIG315" s="474"/>
      <c r="AIH315" s="474"/>
      <c r="AIU315" s="474"/>
      <c r="AIV315" s="474"/>
      <c r="AIW315" s="474"/>
      <c r="AJJ315" s="474"/>
      <c r="AJK315" s="474"/>
      <c r="AJL315" s="474"/>
      <c r="AJY315" s="474"/>
      <c r="AJZ315" s="474"/>
      <c r="AKA315" s="474"/>
      <c r="AKN315" s="474"/>
      <c r="AKO315" s="474"/>
      <c r="AKP315" s="474"/>
      <c r="ALC315" s="474"/>
      <c r="ALD315" s="474"/>
      <c r="ALE315" s="474"/>
      <c r="ALR315" s="474"/>
      <c r="ALS315" s="474"/>
      <c r="ALT315" s="474"/>
      <c r="AMG315" s="474"/>
      <c r="AMH315" s="474"/>
      <c r="AMI315" s="474"/>
      <c r="AMV315" s="474"/>
      <c r="AMW315" s="474"/>
      <c r="AMX315" s="474"/>
      <c r="ANK315" s="474"/>
      <c r="ANL315" s="474"/>
      <c r="ANM315" s="474"/>
      <c r="ANZ315" s="474"/>
      <c r="AOA315" s="474"/>
      <c r="AOB315" s="474"/>
      <c r="AOO315" s="474"/>
      <c r="AOP315" s="474"/>
      <c r="AOQ315" s="474"/>
      <c r="APD315" s="474"/>
      <c r="APE315" s="474"/>
      <c r="APF315" s="474"/>
      <c r="APS315" s="474"/>
      <c r="APT315" s="474"/>
      <c r="APU315" s="474"/>
      <c r="AQH315" s="474"/>
      <c r="AQI315" s="474"/>
      <c r="AQJ315" s="474"/>
      <c r="AQW315" s="474"/>
      <c r="AQX315" s="474"/>
      <c r="AQY315" s="474"/>
      <c r="ARL315" s="474"/>
      <c r="ARM315" s="474"/>
      <c r="ARN315" s="474"/>
      <c r="ASA315" s="474"/>
      <c r="ASB315" s="474"/>
      <c r="ASC315" s="474"/>
      <c r="ASP315" s="474"/>
      <c r="ASQ315" s="474"/>
      <c r="ASR315" s="474"/>
      <c r="ATE315" s="474"/>
      <c r="ATF315" s="474"/>
      <c r="ATG315" s="474"/>
      <c r="ATT315" s="474"/>
      <c r="ATU315" s="474"/>
      <c r="ATV315" s="474"/>
      <c r="AUI315" s="474"/>
      <c r="AUJ315" s="474"/>
      <c r="AUK315" s="474"/>
      <c r="AUX315" s="474"/>
      <c r="AUY315" s="474"/>
      <c r="AUZ315" s="474"/>
      <c r="AVM315" s="474"/>
      <c r="AVN315" s="474"/>
      <c r="AVO315" s="474"/>
      <c r="AWB315" s="474"/>
      <c r="AWC315" s="474"/>
      <c r="AWD315" s="474"/>
      <c r="AWQ315" s="474"/>
      <c r="AWR315" s="474"/>
      <c r="AWS315" s="474"/>
      <c r="AXF315" s="474"/>
      <c r="AXG315" s="474"/>
      <c r="AXH315" s="474"/>
      <c r="AXU315" s="474"/>
      <c r="AXV315" s="474"/>
      <c r="AXW315" s="474"/>
      <c r="AYJ315" s="474"/>
      <c r="AYK315" s="474"/>
      <c r="AYL315" s="474"/>
      <c r="AYY315" s="474"/>
      <c r="AYZ315" s="474"/>
      <c r="AZA315" s="474"/>
      <c r="AZN315" s="474"/>
      <c r="AZO315" s="474"/>
      <c r="AZP315" s="474"/>
      <c r="BAC315" s="474"/>
      <c r="BAD315" s="474"/>
      <c r="BAE315" s="474"/>
      <c r="BAR315" s="474"/>
      <c r="BAS315" s="474"/>
      <c r="BAT315" s="474"/>
      <c r="BBG315" s="474"/>
      <c r="BBH315" s="474"/>
      <c r="BBI315" s="474"/>
      <c r="BBV315" s="474"/>
      <c r="BBW315" s="474"/>
      <c r="BBX315" s="474"/>
      <c r="BCK315" s="474"/>
      <c r="BCL315" s="474"/>
      <c r="BCM315" s="474"/>
      <c r="BCZ315" s="474"/>
      <c r="BDA315" s="474"/>
      <c r="BDB315" s="474"/>
      <c r="BDO315" s="474"/>
      <c r="BDP315" s="474"/>
      <c r="BDQ315" s="474"/>
      <c r="BED315" s="474"/>
      <c r="BEE315" s="474"/>
      <c r="BEF315" s="474"/>
      <c r="BES315" s="474"/>
      <c r="BET315" s="474"/>
      <c r="BEU315" s="474"/>
      <c r="BFH315" s="474"/>
      <c r="BFI315" s="474"/>
      <c r="BFJ315" s="474"/>
      <c r="BFW315" s="474"/>
      <c r="BFX315" s="474"/>
      <c r="BFY315" s="474"/>
      <c r="BGL315" s="474"/>
      <c r="BGM315" s="474"/>
      <c r="BGN315" s="474"/>
      <c r="BHA315" s="474"/>
      <c r="BHB315" s="474"/>
      <c r="BHC315" s="474"/>
      <c r="BHP315" s="474"/>
      <c r="BHQ315" s="474"/>
      <c r="BHR315" s="474"/>
      <c r="BIE315" s="474"/>
      <c r="BIF315" s="474"/>
      <c r="BIG315" s="474"/>
      <c r="BIT315" s="474"/>
      <c r="BIU315" s="474"/>
      <c r="BIV315" s="474"/>
      <c r="BJI315" s="474"/>
      <c r="BJJ315" s="474"/>
      <c r="BJK315" s="474"/>
      <c r="BJX315" s="474"/>
      <c r="BJY315" s="474"/>
      <c r="BJZ315" s="474"/>
      <c r="BKM315" s="474"/>
      <c r="BKN315" s="474"/>
      <c r="BKO315" s="474"/>
      <c r="BLB315" s="474"/>
      <c r="BLC315" s="474"/>
      <c r="BLD315" s="474"/>
      <c r="BLQ315" s="474"/>
      <c r="BLR315" s="474"/>
      <c r="BLS315" s="474"/>
      <c r="BMF315" s="474"/>
      <c r="BMG315" s="474"/>
      <c r="BMH315" s="474"/>
      <c r="BMU315" s="474"/>
      <c r="BMV315" s="474"/>
      <c r="BMW315" s="474"/>
      <c r="BNJ315" s="474"/>
      <c r="BNK315" s="474"/>
      <c r="BNL315" s="474"/>
      <c r="BNY315" s="474"/>
      <c r="BNZ315" s="474"/>
      <c r="BOA315" s="474"/>
      <c r="BON315" s="474"/>
      <c r="BOO315" s="474"/>
      <c r="BOP315" s="474"/>
      <c r="BPC315" s="474"/>
      <c r="BPD315" s="474"/>
      <c r="BPE315" s="474"/>
      <c r="BPR315" s="474"/>
      <c r="BPS315" s="474"/>
      <c r="BPT315" s="474"/>
      <c r="BQG315" s="474"/>
      <c r="BQH315" s="474"/>
      <c r="BQI315" s="474"/>
      <c r="BQV315" s="474"/>
      <c r="BQW315" s="474"/>
      <c r="BQX315" s="474"/>
      <c r="BRK315" s="474"/>
      <c r="BRL315" s="474"/>
      <c r="BRM315" s="474"/>
      <c r="BRZ315" s="474"/>
      <c r="BSA315" s="474"/>
      <c r="BSB315" s="474"/>
      <c r="BSO315" s="474"/>
      <c r="BSP315" s="474"/>
      <c r="BSQ315" s="474"/>
      <c r="BTD315" s="474"/>
      <c r="BTE315" s="474"/>
      <c r="BTF315" s="474"/>
      <c r="BTS315" s="474"/>
      <c r="BTT315" s="474"/>
      <c r="BTU315" s="474"/>
      <c r="BUH315" s="474"/>
      <c r="BUI315" s="474"/>
      <c r="BUJ315" s="474"/>
      <c r="BUW315" s="474"/>
      <c r="BUX315" s="474"/>
      <c r="BUY315" s="474"/>
      <c r="BVL315" s="474"/>
      <c r="BVM315" s="474"/>
      <c r="BVN315" s="474"/>
      <c r="BWA315" s="474"/>
      <c r="BWB315" s="474"/>
      <c r="BWC315" s="474"/>
      <c r="BWP315" s="474"/>
      <c r="BWQ315" s="474"/>
      <c r="BWR315" s="474"/>
      <c r="BXE315" s="474"/>
      <c r="BXF315" s="474"/>
      <c r="BXG315" s="474"/>
      <c r="BXT315" s="474"/>
      <c r="BXU315" s="474"/>
      <c r="BXV315" s="474"/>
      <c r="BYI315" s="474"/>
      <c r="BYJ315" s="474"/>
      <c r="BYK315" s="474"/>
      <c r="BYX315" s="474"/>
      <c r="BYY315" s="474"/>
      <c r="BYZ315" s="474"/>
      <c r="BZM315" s="474"/>
      <c r="BZN315" s="474"/>
      <c r="BZO315" s="474"/>
      <c r="CAB315" s="474"/>
      <c r="CAC315" s="474"/>
      <c r="CAD315" s="474"/>
      <c r="CAQ315" s="474"/>
      <c r="CAR315" s="474"/>
      <c r="CAS315" s="474"/>
      <c r="CBF315" s="474"/>
      <c r="CBG315" s="474"/>
      <c r="CBH315" s="474"/>
      <c r="CBU315" s="474"/>
      <c r="CBV315" s="474"/>
      <c r="CBW315" s="474"/>
      <c r="CCJ315" s="474"/>
      <c r="CCK315" s="474"/>
      <c r="CCL315" s="474"/>
      <c r="CCY315" s="474"/>
      <c r="CCZ315" s="474"/>
      <c r="CDA315" s="474"/>
      <c r="CDN315" s="474"/>
      <c r="CDO315" s="474"/>
      <c r="CDP315" s="474"/>
      <c r="CEC315" s="474"/>
      <c r="CED315" s="474"/>
      <c r="CEE315" s="474"/>
      <c r="CER315" s="474"/>
      <c r="CES315" s="474"/>
      <c r="CET315" s="474"/>
      <c r="CFG315" s="474"/>
      <c r="CFH315" s="474"/>
      <c r="CFI315" s="474"/>
      <c r="CFV315" s="474"/>
      <c r="CFW315" s="474"/>
      <c r="CFX315" s="474"/>
      <c r="CGK315" s="474"/>
      <c r="CGL315" s="474"/>
      <c r="CGM315" s="474"/>
      <c r="CGZ315" s="474"/>
      <c r="CHA315" s="474"/>
      <c r="CHB315" s="474"/>
      <c r="CHO315" s="474"/>
      <c r="CHP315" s="474"/>
      <c r="CHQ315" s="474"/>
      <c r="CID315" s="474"/>
      <c r="CIE315" s="474"/>
      <c r="CIF315" s="474"/>
      <c r="CIS315" s="474"/>
      <c r="CIT315" s="474"/>
      <c r="CIU315" s="474"/>
      <c r="CJH315" s="474"/>
      <c r="CJI315" s="474"/>
      <c r="CJJ315" s="474"/>
      <c r="CJW315" s="474"/>
      <c r="CJX315" s="474"/>
      <c r="CJY315" s="474"/>
      <c r="CKL315" s="474"/>
      <c r="CKM315" s="474"/>
      <c r="CKN315" s="474"/>
      <c r="CLA315" s="474"/>
      <c r="CLB315" s="474"/>
      <c r="CLC315" s="474"/>
      <c r="CLP315" s="474"/>
      <c r="CLQ315" s="474"/>
      <c r="CLR315" s="474"/>
      <c r="CME315" s="474"/>
      <c r="CMF315" s="474"/>
      <c r="CMG315" s="474"/>
      <c r="CMT315" s="474"/>
      <c r="CMU315" s="474"/>
      <c r="CMV315" s="474"/>
      <c r="CNI315" s="474"/>
      <c r="CNJ315" s="474"/>
      <c r="CNK315" s="474"/>
      <c r="CNX315" s="474"/>
      <c r="CNY315" s="474"/>
      <c r="CNZ315" s="474"/>
      <c r="COM315" s="474"/>
      <c r="CON315" s="474"/>
      <c r="COO315" s="474"/>
      <c r="CPB315" s="474"/>
      <c r="CPC315" s="474"/>
      <c r="CPD315" s="474"/>
      <c r="CPQ315" s="474"/>
      <c r="CPR315" s="474"/>
      <c r="CPS315" s="474"/>
      <c r="CQF315" s="474"/>
      <c r="CQG315" s="474"/>
      <c r="CQH315" s="474"/>
      <c r="CQU315" s="474"/>
      <c r="CQV315" s="474"/>
      <c r="CQW315" s="474"/>
      <c r="CRJ315" s="474"/>
      <c r="CRK315" s="474"/>
      <c r="CRL315" s="474"/>
      <c r="CRY315" s="474"/>
      <c r="CRZ315" s="474"/>
      <c r="CSA315" s="474"/>
      <c r="CSN315" s="474"/>
      <c r="CSO315" s="474"/>
      <c r="CSP315" s="474"/>
      <c r="CTC315" s="474"/>
      <c r="CTD315" s="474"/>
      <c r="CTE315" s="474"/>
      <c r="CTR315" s="474"/>
      <c r="CTS315" s="474"/>
      <c r="CTT315" s="474"/>
      <c r="CUG315" s="474"/>
      <c r="CUH315" s="474"/>
      <c r="CUI315" s="474"/>
      <c r="CUV315" s="474"/>
      <c r="CUW315" s="474"/>
      <c r="CUX315" s="474"/>
      <c r="CVK315" s="474"/>
      <c r="CVL315" s="474"/>
      <c r="CVM315" s="474"/>
      <c r="CVZ315" s="474"/>
      <c r="CWA315" s="474"/>
      <c r="CWB315" s="474"/>
      <c r="CWO315" s="474"/>
      <c r="CWP315" s="474"/>
      <c r="CWQ315" s="474"/>
      <c r="CXD315" s="474"/>
      <c r="CXE315" s="474"/>
      <c r="CXF315" s="474"/>
      <c r="CXS315" s="474"/>
      <c r="CXT315" s="474"/>
      <c r="CXU315" s="474"/>
      <c r="CYH315" s="474"/>
      <c r="CYI315" s="474"/>
      <c r="CYJ315" s="474"/>
      <c r="CYW315" s="474"/>
      <c r="CYX315" s="474"/>
      <c r="CYY315" s="474"/>
      <c r="CZL315" s="474"/>
      <c r="CZM315" s="474"/>
      <c r="CZN315" s="474"/>
      <c r="DAA315" s="474"/>
      <c r="DAB315" s="474"/>
      <c r="DAC315" s="474"/>
      <c r="DAP315" s="474"/>
      <c r="DAQ315" s="474"/>
      <c r="DAR315" s="474"/>
      <c r="DBE315" s="474"/>
      <c r="DBF315" s="474"/>
      <c r="DBG315" s="474"/>
      <c r="DBT315" s="474"/>
      <c r="DBU315" s="474"/>
      <c r="DBV315" s="474"/>
      <c r="DCI315" s="474"/>
      <c r="DCJ315" s="474"/>
      <c r="DCK315" s="474"/>
      <c r="DCX315" s="474"/>
      <c r="DCY315" s="474"/>
      <c r="DCZ315" s="474"/>
      <c r="DDM315" s="474"/>
      <c r="DDN315" s="474"/>
      <c r="DDO315" s="474"/>
      <c r="DEB315" s="474"/>
      <c r="DEC315" s="474"/>
      <c r="DED315" s="474"/>
      <c r="DEQ315" s="474"/>
      <c r="DER315" s="474"/>
      <c r="DES315" s="474"/>
      <c r="DFF315" s="474"/>
      <c r="DFG315" s="474"/>
      <c r="DFH315" s="474"/>
      <c r="DFU315" s="474"/>
      <c r="DFV315" s="474"/>
      <c r="DFW315" s="474"/>
      <c r="DGJ315" s="474"/>
      <c r="DGK315" s="474"/>
      <c r="DGL315" s="474"/>
      <c r="DGY315" s="474"/>
      <c r="DGZ315" s="474"/>
      <c r="DHA315" s="474"/>
      <c r="DHN315" s="474"/>
      <c r="DHO315" s="474"/>
      <c r="DHP315" s="474"/>
      <c r="DIC315" s="474"/>
      <c r="DID315" s="474"/>
      <c r="DIE315" s="474"/>
      <c r="DIR315" s="474"/>
      <c r="DIS315" s="474"/>
      <c r="DIT315" s="474"/>
      <c r="DJG315" s="474"/>
      <c r="DJH315" s="474"/>
      <c r="DJI315" s="474"/>
      <c r="DJV315" s="474"/>
      <c r="DJW315" s="474"/>
      <c r="DJX315" s="474"/>
      <c r="DKK315" s="474"/>
      <c r="DKL315" s="474"/>
      <c r="DKM315" s="474"/>
      <c r="DKZ315" s="474"/>
      <c r="DLA315" s="474"/>
      <c r="DLB315" s="474"/>
      <c r="DLO315" s="474"/>
      <c r="DLP315" s="474"/>
      <c r="DLQ315" s="474"/>
      <c r="DMD315" s="474"/>
      <c r="DME315" s="474"/>
      <c r="DMF315" s="474"/>
      <c r="DMS315" s="474"/>
      <c r="DMT315" s="474"/>
      <c r="DMU315" s="474"/>
      <c r="DNH315" s="474"/>
      <c r="DNI315" s="474"/>
      <c r="DNJ315" s="474"/>
      <c r="DNW315" s="474"/>
      <c r="DNX315" s="474"/>
      <c r="DNY315" s="474"/>
      <c r="DOL315" s="474"/>
      <c r="DOM315" s="474"/>
      <c r="DON315" s="474"/>
      <c r="DPA315" s="474"/>
      <c r="DPB315" s="474"/>
      <c r="DPC315" s="474"/>
      <c r="DPP315" s="474"/>
      <c r="DPQ315" s="474"/>
      <c r="DPR315" s="474"/>
      <c r="DQE315" s="474"/>
      <c r="DQF315" s="474"/>
      <c r="DQG315" s="474"/>
      <c r="DQT315" s="474"/>
      <c r="DQU315" s="474"/>
      <c r="DQV315" s="474"/>
      <c r="DRI315" s="474"/>
      <c r="DRJ315" s="474"/>
      <c r="DRK315" s="474"/>
      <c r="DRX315" s="474"/>
      <c r="DRY315" s="474"/>
      <c r="DRZ315" s="474"/>
      <c r="DSM315" s="474"/>
      <c r="DSN315" s="474"/>
      <c r="DSO315" s="474"/>
      <c r="DTB315" s="474"/>
      <c r="DTC315" s="474"/>
      <c r="DTD315" s="474"/>
      <c r="DTQ315" s="474"/>
      <c r="DTR315" s="474"/>
      <c r="DTS315" s="474"/>
      <c r="DUF315" s="474"/>
      <c r="DUG315" s="474"/>
      <c r="DUH315" s="474"/>
      <c r="DUU315" s="474"/>
      <c r="DUV315" s="474"/>
      <c r="DUW315" s="474"/>
      <c r="DVJ315" s="474"/>
      <c r="DVK315" s="474"/>
      <c r="DVL315" s="474"/>
      <c r="DVY315" s="474"/>
      <c r="DVZ315" s="474"/>
      <c r="DWA315" s="474"/>
      <c r="DWN315" s="474"/>
      <c r="DWO315" s="474"/>
      <c r="DWP315" s="474"/>
      <c r="DXC315" s="474"/>
      <c r="DXD315" s="474"/>
      <c r="DXE315" s="474"/>
      <c r="DXR315" s="474"/>
      <c r="DXS315" s="474"/>
      <c r="DXT315" s="474"/>
      <c r="DYG315" s="474"/>
      <c r="DYH315" s="474"/>
      <c r="DYI315" s="474"/>
      <c r="DYV315" s="474"/>
      <c r="DYW315" s="474"/>
      <c r="DYX315" s="474"/>
      <c r="DZK315" s="474"/>
      <c r="DZL315" s="474"/>
      <c r="DZM315" s="474"/>
      <c r="DZZ315" s="474"/>
      <c r="EAA315" s="474"/>
      <c r="EAB315" s="474"/>
      <c r="EAO315" s="474"/>
      <c r="EAP315" s="474"/>
      <c r="EAQ315" s="474"/>
      <c r="EBD315" s="474"/>
      <c r="EBE315" s="474"/>
      <c r="EBF315" s="474"/>
      <c r="EBS315" s="474"/>
      <c r="EBT315" s="474"/>
      <c r="EBU315" s="474"/>
      <c r="ECH315" s="474"/>
      <c r="ECI315" s="474"/>
      <c r="ECJ315" s="474"/>
      <c r="ECW315" s="474"/>
      <c r="ECX315" s="474"/>
      <c r="ECY315" s="474"/>
      <c r="EDL315" s="474"/>
      <c r="EDM315" s="474"/>
      <c r="EDN315" s="474"/>
      <c r="EEA315" s="474"/>
      <c r="EEB315" s="474"/>
      <c r="EEC315" s="474"/>
      <c r="EEP315" s="474"/>
      <c r="EEQ315" s="474"/>
      <c r="EER315" s="474"/>
      <c r="EFE315" s="474"/>
      <c r="EFF315" s="474"/>
      <c r="EFG315" s="474"/>
      <c r="EFT315" s="474"/>
      <c r="EFU315" s="474"/>
      <c r="EFV315" s="474"/>
      <c r="EGI315" s="474"/>
      <c r="EGJ315" s="474"/>
      <c r="EGK315" s="474"/>
      <c r="EGX315" s="474"/>
      <c r="EGY315" s="474"/>
      <c r="EGZ315" s="474"/>
      <c r="EHM315" s="474"/>
      <c r="EHN315" s="474"/>
      <c r="EHO315" s="474"/>
      <c r="EIB315" s="474"/>
      <c r="EIC315" s="474"/>
      <c r="EID315" s="474"/>
      <c r="EIQ315" s="474"/>
      <c r="EIR315" s="474"/>
      <c r="EIS315" s="474"/>
      <c r="EJF315" s="474"/>
      <c r="EJG315" s="474"/>
      <c r="EJH315" s="474"/>
      <c r="EJU315" s="474"/>
      <c r="EJV315" s="474"/>
      <c r="EJW315" s="474"/>
      <c r="EKJ315" s="474"/>
      <c r="EKK315" s="474"/>
      <c r="EKL315" s="474"/>
      <c r="EKY315" s="474"/>
      <c r="EKZ315" s="474"/>
      <c r="ELA315" s="474"/>
      <c r="ELN315" s="474"/>
      <c r="ELO315" s="474"/>
      <c r="ELP315" s="474"/>
      <c r="EMC315" s="474"/>
      <c r="EMD315" s="474"/>
      <c r="EME315" s="474"/>
      <c r="EMR315" s="474"/>
      <c r="EMS315" s="474"/>
      <c r="EMT315" s="474"/>
      <c r="ENG315" s="474"/>
      <c r="ENH315" s="474"/>
      <c r="ENI315" s="474"/>
      <c r="ENV315" s="474"/>
      <c r="ENW315" s="474"/>
      <c r="ENX315" s="474"/>
      <c r="EOK315" s="474"/>
      <c r="EOL315" s="474"/>
      <c r="EOM315" s="474"/>
      <c r="EOZ315" s="474"/>
      <c r="EPA315" s="474"/>
      <c r="EPB315" s="474"/>
      <c r="EPO315" s="474"/>
      <c r="EPP315" s="474"/>
      <c r="EPQ315" s="474"/>
      <c r="EQD315" s="474"/>
      <c r="EQE315" s="474"/>
      <c r="EQF315" s="474"/>
      <c r="EQS315" s="474"/>
      <c r="EQT315" s="474"/>
      <c r="EQU315" s="474"/>
      <c r="ERH315" s="474"/>
      <c r="ERI315" s="474"/>
      <c r="ERJ315" s="474"/>
      <c r="ERW315" s="474"/>
      <c r="ERX315" s="474"/>
      <c r="ERY315" s="474"/>
      <c r="ESL315" s="474"/>
      <c r="ESM315" s="474"/>
      <c r="ESN315" s="474"/>
      <c r="ETA315" s="474"/>
      <c r="ETB315" s="474"/>
      <c r="ETC315" s="474"/>
      <c r="ETP315" s="474"/>
      <c r="ETQ315" s="474"/>
      <c r="ETR315" s="474"/>
      <c r="EUE315" s="474"/>
      <c r="EUF315" s="474"/>
      <c r="EUG315" s="474"/>
      <c r="EUT315" s="474"/>
      <c r="EUU315" s="474"/>
      <c r="EUV315" s="474"/>
      <c r="EVI315" s="474"/>
      <c r="EVJ315" s="474"/>
      <c r="EVK315" s="474"/>
      <c r="EVX315" s="474"/>
      <c r="EVY315" s="474"/>
      <c r="EVZ315" s="474"/>
      <c r="EWM315" s="474"/>
      <c r="EWN315" s="474"/>
      <c r="EWO315" s="474"/>
      <c r="EXB315" s="474"/>
      <c r="EXC315" s="474"/>
      <c r="EXD315" s="474"/>
      <c r="EXQ315" s="474"/>
      <c r="EXR315" s="474"/>
      <c r="EXS315" s="474"/>
      <c r="EYF315" s="474"/>
      <c r="EYG315" s="474"/>
      <c r="EYH315" s="474"/>
      <c r="EYU315" s="474"/>
      <c r="EYV315" s="474"/>
      <c r="EYW315" s="474"/>
      <c r="EZJ315" s="474"/>
      <c r="EZK315" s="474"/>
      <c r="EZL315" s="474"/>
      <c r="EZY315" s="474"/>
      <c r="EZZ315" s="474"/>
      <c r="FAA315" s="474"/>
      <c r="FAN315" s="474"/>
      <c r="FAO315" s="474"/>
      <c r="FAP315" s="474"/>
      <c r="FBC315" s="474"/>
      <c r="FBD315" s="474"/>
      <c r="FBE315" s="474"/>
      <c r="FBR315" s="474"/>
      <c r="FBS315" s="474"/>
      <c r="FBT315" s="474"/>
      <c r="FCG315" s="474"/>
      <c r="FCH315" s="474"/>
      <c r="FCI315" s="474"/>
      <c r="FCV315" s="474"/>
      <c r="FCW315" s="474"/>
      <c r="FCX315" s="474"/>
      <c r="FDK315" s="474"/>
      <c r="FDL315" s="474"/>
      <c r="FDM315" s="474"/>
      <c r="FDZ315" s="474"/>
      <c r="FEA315" s="474"/>
      <c r="FEB315" s="474"/>
      <c r="FEO315" s="474"/>
      <c r="FEP315" s="474"/>
      <c r="FEQ315" s="474"/>
      <c r="FFD315" s="474"/>
      <c r="FFE315" s="474"/>
      <c r="FFF315" s="474"/>
      <c r="FFS315" s="474"/>
      <c r="FFT315" s="474"/>
      <c r="FFU315" s="474"/>
      <c r="FGH315" s="474"/>
      <c r="FGI315" s="474"/>
      <c r="FGJ315" s="474"/>
      <c r="FGW315" s="474"/>
      <c r="FGX315" s="474"/>
      <c r="FGY315" s="474"/>
      <c r="FHL315" s="474"/>
      <c r="FHM315" s="474"/>
      <c r="FHN315" s="474"/>
      <c r="FIA315" s="474"/>
      <c r="FIB315" s="474"/>
      <c r="FIC315" s="474"/>
      <c r="FIP315" s="474"/>
      <c r="FIQ315" s="474"/>
      <c r="FIR315" s="474"/>
      <c r="FJE315" s="474"/>
      <c r="FJF315" s="474"/>
      <c r="FJG315" s="474"/>
      <c r="FJT315" s="474"/>
      <c r="FJU315" s="474"/>
      <c r="FJV315" s="474"/>
      <c r="FKI315" s="474"/>
      <c r="FKJ315" s="474"/>
      <c r="FKK315" s="474"/>
      <c r="FKX315" s="474"/>
      <c r="FKY315" s="474"/>
      <c r="FKZ315" s="474"/>
      <c r="FLM315" s="474"/>
      <c r="FLN315" s="474"/>
      <c r="FLO315" s="474"/>
      <c r="FMB315" s="474"/>
      <c r="FMC315" s="474"/>
      <c r="FMD315" s="474"/>
      <c r="FMQ315" s="474"/>
      <c r="FMR315" s="474"/>
      <c r="FMS315" s="474"/>
      <c r="FNF315" s="474"/>
      <c r="FNG315" s="474"/>
      <c r="FNH315" s="474"/>
      <c r="FNU315" s="474"/>
      <c r="FNV315" s="474"/>
      <c r="FNW315" s="474"/>
      <c r="FOJ315" s="474"/>
      <c r="FOK315" s="474"/>
      <c r="FOL315" s="474"/>
      <c r="FOY315" s="474"/>
      <c r="FOZ315" s="474"/>
      <c r="FPA315" s="474"/>
      <c r="FPN315" s="474"/>
      <c r="FPO315" s="474"/>
      <c r="FPP315" s="474"/>
      <c r="FQC315" s="474"/>
      <c r="FQD315" s="474"/>
      <c r="FQE315" s="474"/>
      <c r="FQR315" s="474"/>
      <c r="FQS315" s="474"/>
      <c r="FQT315" s="474"/>
      <c r="FRG315" s="474"/>
      <c r="FRH315" s="474"/>
      <c r="FRI315" s="474"/>
      <c r="FRV315" s="474"/>
      <c r="FRW315" s="474"/>
      <c r="FRX315" s="474"/>
      <c r="FSK315" s="474"/>
      <c r="FSL315" s="474"/>
      <c r="FSM315" s="474"/>
      <c r="FSZ315" s="474"/>
      <c r="FTA315" s="474"/>
      <c r="FTB315" s="474"/>
      <c r="FTO315" s="474"/>
      <c r="FTP315" s="474"/>
      <c r="FTQ315" s="474"/>
      <c r="FUD315" s="474"/>
      <c r="FUE315" s="474"/>
      <c r="FUF315" s="474"/>
      <c r="FUS315" s="474"/>
      <c r="FUT315" s="474"/>
      <c r="FUU315" s="474"/>
      <c r="FVH315" s="474"/>
      <c r="FVI315" s="474"/>
      <c r="FVJ315" s="474"/>
      <c r="FVW315" s="474"/>
      <c r="FVX315" s="474"/>
      <c r="FVY315" s="474"/>
      <c r="FWL315" s="474"/>
      <c r="FWM315" s="474"/>
      <c r="FWN315" s="474"/>
      <c r="FXA315" s="474"/>
      <c r="FXB315" s="474"/>
      <c r="FXC315" s="474"/>
      <c r="FXP315" s="474"/>
      <c r="FXQ315" s="474"/>
      <c r="FXR315" s="474"/>
      <c r="FYE315" s="474"/>
      <c r="FYF315" s="474"/>
      <c r="FYG315" s="474"/>
      <c r="FYT315" s="474"/>
      <c r="FYU315" s="474"/>
      <c r="FYV315" s="474"/>
      <c r="FZI315" s="474"/>
      <c r="FZJ315" s="474"/>
      <c r="FZK315" s="474"/>
      <c r="FZX315" s="474"/>
      <c r="FZY315" s="474"/>
      <c r="FZZ315" s="474"/>
      <c r="GAM315" s="474"/>
      <c r="GAN315" s="474"/>
      <c r="GAO315" s="474"/>
      <c r="GBB315" s="474"/>
      <c r="GBC315" s="474"/>
      <c r="GBD315" s="474"/>
      <c r="GBQ315" s="474"/>
      <c r="GBR315" s="474"/>
      <c r="GBS315" s="474"/>
      <c r="GCF315" s="474"/>
      <c r="GCG315" s="474"/>
      <c r="GCH315" s="474"/>
      <c r="GCU315" s="474"/>
      <c r="GCV315" s="474"/>
      <c r="GCW315" s="474"/>
      <c r="GDJ315" s="474"/>
      <c r="GDK315" s="474"/>
      <c r="GDL315" s="474"/>
      <c r="GDY315" s="474"/>
      <c r="GDZ315" s="474"/>
      <c r="GEA315" s="474"/>
      <c r="GEN315" s="474"/>
      <c r="GEO315" s="474"/>
      <c r="GEP315" s="474"/>
      <c r="GFC315" s="474"/>
      <c r="GFD315" s="474"/>
      <c r="GFE315" s="474"/>
      <c r="GFR315" s="474"/>
      <c r="GFS315" s="474"/>
      <c r="GFT315" s="474"/>
      <c r="GGG315" s="474"/>
      <c r="GGH315" s="474"/>
      <c r="GGI315" s="474"/>
      <c r="GGV315" s="474"/>
      <c r="GGW315" s="474"/>
      <c r="GGX315" s="474"/>
      <c r="GHK315" s="474"/>
      <c r="GHL315" s="474"/>
      <c r="GHM315" s="474"/>
      <c r="GHZ315" s="474"/>
      <c r="GIA315" s="474"/>
      <c r="GIB315" s="474"/>
      <c r="GIO315" s="474"/>
      <c r="GIP315" s="474"/>
      <c r="GIQ315" s="474"/>
      <c r="GJD315" s="474"/>
      <c r="GJE315" s="474"/>
      <c r="GJF315" s="474"/>
      <c r="GJS315" s="474"/>
      <c r="GJT315" s="474"/>
      <c r="GJU315" s="474"/>
      <c r="GKH315" s="474"/>
      <c r="GKI315" s="474"/>
      <c r="GKJ315" s="474"/>
      <c r="GKW315" s="474"/>
      <c r="GKX315" s="474"/>
      <c r="GKY315" s="474"/>
      <c r="GLL315" s="474"/>
      <c r="GLM315" s="474"/>
      <c r="GLN315" s="474"/>
      <c r="GMA315" s="474"/>
      <c r="GMB315" s="474"/>
      <c r="GMC315" s="474"/>
      <c r="GMP315" s="474"/>
      <c r="GMQ315" s="474"/>
      <c r="GMR315" s="474"/>
      <c r="GNE315" s="474"/>
      <c r="GNF315" s="474"/>
      <c r="GNG315" s="474"/>
      <c r="GNT315" s="474"/>
      <c r="GNU315" s="474"/>
      <c r="GNV315" s="474"/>
      <c r="GOI315" s="474"/>
      <c r="GOJ315" s="474"/>
      <c r="GOK315" s="474"/>
      <c r="GOX315" s="474"/>
      <c r="GOY315" s="474"/>
      <c r="GOZ315" s="474"/>
      <c r="GPM315" s="474"/>
      <c r="GPN315" s="474"/>
      <c r="GPO315" s="474"/>
      <c r="GQB315" s="474"/>
      <c r="GQC315" s="474"/>
      <c r="GQD315" s="474"/>
      <c r="GQQ315" s="474"/>
      <c r="GQR315" s="474"/>
      <c r="GQS315" s="474"/>
      <c r="GRF315" s="474"/>
      <c r="GRG315" s="474"/>
      <c r="GRH315" s="474"/>
      <c r="GRU315" s="474"/>
      <c r="GRV315" s="474"/>
      <c r="GRW315" s="474"/>
      <c r="GSJ315" s="474"/>
      <c r="GSK315" s="474"/>
      <c r="GSL315" s="474"/>
      <c r="GSY315" s="474"/>
      <c r="GSZ315" s="474"/>
      <c r="GTA315" s="474"/>
      <c r="GTN315" s="474"/>
      <c r="GTO315" s="474"/>
      <c r="GTP315" s="474"/>
      <c r="GUC315" s="474"/>
      <c r="GUD315" s="474"/>
      <c r="GUE315" s="474"/>
      <c r="GUR315" s="474"/>
      <c r="GUS315" s="474"/>
      <c r="GUT315" s="474"/>
      <c r="GVG315" s="474"/>
      <c r="GVH315" s="474"/>
      <c r="GVI315" s="474"/>
      <c r="GVV315" s="474"/>
      <c r="GVW315" s="474"/>
      <c r="GVX315" s="474"/>
      <c r="GWK315" s="474"/>
      <c r="GWL315" s="474"/>
      <c r="GWM315" s="474"/>
      <c r="GWZ315" s="474"/>
      <c r="GXA315" s="474"/>
      <c r="GXB315" s="474"/>
      <c r="GXO315" s="474"/>
      <c r="GXP315" s="474"/>
      <c r="GXQ315" s="474"/>
      <c r="GYD315" s="474"/>
      <c r="GYE315" s="474"/>
      <c r="GYF315" s="474"/>
      <c r="GYS315" s="474"/>
      <c r="GYT315" s="474"/>
      <c r="GYU315" s="474"/>
      <c r="GZH315" s="474"/>
      <c r="GZI315" s="474"/>
      <c r="GZJ315" s="474"/>
      <c r="GZW315" s="474"/>
      <c r="GZX315" s="474"/>
      <c r="GZY315" s="474"/>
      <c r="HAL315" s="474"/>
      <c r="HAM315" s="474"/>
      <c r="HAN315" s="474"/>
      <c r="HBA315" s="474"/>
      <c r="HBB315" s="474"/>
      <c r="HBC315" s="474"/>
      <c r="HBP315" s="474"/>
      <c r="HBQ315" s="474"/>
      <c r="HBR315" s="474"/>
      <c r="HCE315" s="474"/>
      <c r="HCF315" s="474"/>
      <c r="HCG315" s="474"/>
      <c r="HCT315" s="474"/>
      <c r="HCU315" s="474"/>
      <c r="HCV315" s="474"/>
      <c r="HDI315" s="474"/>
      <c r="HDJ315" s="474"/>
      <c r="HDK315" s="474"/>
      <c r="HDX315" s="474"/>
      <c r="HDY315" s="474"/>
      <c r="HDZ315" s="474"/>
      <c r="HEM315" s="474"/>
      <c r="HEN315" s="474"/>
      <c r="HEO315" s="474"/>
      <c r="HFB315" s="474"/>
      <c r="HFC315" s="474"/>
      <c r="HFD315" s="474"/>
      <c r="HFQ315" s="474"/>
      <c r="HFR315" s="474"/>
      <c r="HFS315" s="474"/>
      <c r="HGF315" s="474"/>
      <c r="HGG315" s="474"/>
      <c r="HGH315" s="474"/>
      <c r="HGU315" s="474"/>
      <c r="HGV315" s="474"/>
      <c r="HGW315" s="474"/>
      <c r="HHJ315" s="474"/>
      <c r="HHK315" s="474"/>
      <c r="HHL315" s="474"/>
      <c r="HHY315" s="474"/>
      <c r="HHZ315" s="474"/>
      <c r="HIA315" s="474"/>
      <c r="HIN315" s="474"/>
      <c r="HIO315" s="474"/>
      <c r="HIP315" s="474"/>
      <c r="HJC315" s="474"/>
      <c r="HJD315" s="474"/>
      <c r="HJE315" s="474"/>
      <c r="HJR315" s="474"/>
      <c r="HJS315" s="474"/>
      <c r="HJT315" s="474"/>
      <c r="HKG315" s="474"/>
      <c r="HKH315" s="474"/>
      <c r="HKI315" s="474"/>
      <c r="HKV315" s="474"/>
      <c r="HKW315" s="474"/>
      <c r="HKX315" s="474"/>
      <c r="HLK315" s="474"/>
      <c r="HLL315" s="474"/>
      <c r="HLM315" s="474"/>
      <c r="HLZ315" s="474"/>
      <c r="HMA315" s="474"/>
      <c r="HMB315" s="474"/>
      <c r="HMO315" s="474"/>
      <c r="HMP315" s="474"/>
      <c r="HMQ315" s="474"/>
      <c r="HND315" s="474"/>
      <c r="HNE315" s="474"/>
      <c r="HNF315" s="474"/>
      <c r="HNS315" s="474"/>
      <c r="HNT315" s="474"/>
      <c r="HNU315" s="474"/>
      <c r="HOH315" s="474"/>
      <c r="HOI315" s="474"/>
      <c r="HOJ315" s="474"/>
      <c r="HOW315" s="474"/>
      <c r="HOX315" s="474"/>
      <c r="HOY315" s="474"/>
      <c r="HPL315" s="474"/>
      <c r="HPM315" s="474"/>
      <c r="HPN315" s="474"/>
      <c r="HQA315" s="474"/>
      <c r="HQB315" s="474"/>
      <c r="HQC315" s="474"/>
      <c r="HQP315" s="474"/>
      <c r="HQQ315" s="474"/>
      <c r="HQR315" s="474"/>
      <c r="HRE315" s="474"/>
      <c r="HRF315" s="474"/>
      <c r="HRG315" s="474"/>
      <c r="HRT315" s="474"/>
      <c r="HRU315" s="474"/>
      <c r="HRV315" s="474"/>
      <c r="HSI315" s="474"/>
      <c r="HSJ315" s="474"/>
      <c r="HSK315" s="474"/>
      <c r="HSX315" s="474"/>
      <c r="HSY315" s="474"/>
      <c r="HSZ315" s="474"/>
      <c r="HTM315" s="474"/>
      <c r="HTN315" s="474"/>
      <c r="HTO315" s="474"/>
      <c r="HUB315" s="474"/>
      <c r="HUC315" s="474"/>
      <c r="HUD315" s="474"/>
      <c r="HUQ315" s="474"/>
      <c r="HUR315" s="474"/>
      <c r="HUS315" s="474"/>
      <c r="HVF315" s="474"/>
      <c r="HVG315" s="474"/>
      <c r="HVH315" s="474"/>
      <c r="HVU315" s="474"/>
      <c r="HVV315" s="474"/>
      <c r="HVW315" s="474"/>
      <c r="HWJ315" s="474"/>
      <c r="HWK315" s="474"/>
      <c r="HWL315" s="474"/>
      <c r="HWY315" s="474"/>
      <c r="HWZ315" s="474"/>
      <c r="HXA315" s="474"/>
      <c r="HXN315" s="474"/>
      <c r="HXO315" s="474"/>
      <c r="HXP315" s="474"/>
      <c r="HYC315" s="474"/>
      <c r="HYD315" s="474"/>
      <c r="HYE315" s="474"/>
      <c r="HYR315" s="474"/>
      <c r="HYS315" s="474"/>
      <c r="HYT315" s="474"/>
      <c r="HZG315" s="474"/>
      <c r="HZH315" s="474"/>
      <c r="HZI315" s="474"/>
      <c r="HZV315" s="474"/>
      <c r="HZW315" s="474"/>
      <c r="HZX315" s="474"/>
      <c r="IAK315" s="474"/>
      <c r="IAL315" s="474"/>
      <c r="IAM315" s="474"/>
      <c r="IAZ315" s="474"/>
      <c r="IBA315" s="474"/>
      <c r="IBB315" s="474"/>
      <c r="IBO315" s="474"/>
      <c r="IBP315" s="474"/>
      <c r="IBQ315" s="474"/>
      <c r="ICD315" s="474"/>
      <c r="ICE315" s="474"/>
      <c r="ICF315" s="474"/>
      <c r="ICS315" s="474"/>
      <c r="ICT315" s="474"/>
      <c r="ICU315" s="474"/>
      <c r="IDH315" s="474"/>
      <c r="IDI315" s="474"/>
      <c r="IDJ315" s="474"/>
      <c r="IDW315" s="474"/>
      <c r="IDX315" s="474"/>
      <c r="IDY315" s="474"/>
      <c r="IEL315" s="474"/>
      <c r="IEM315" s="474"/>
      <c r="IEN315" s="474"/>
      <c r="IFA315" s="474"/>
      <c r="IFB315" s="474"/>
      <c r="IFC315" s="474"/>
      <c r="IFP315" s="474"/>
      <c r="IFQ315" s="474"/>
      <c r="IFR315" s="474"/>
      <c r="IGE315" s="474"/>
      <c r="IGF315" s="474"/>
      <c r="IGG315" s="474"/>
      <c r="IGT315" s="474"/>
      <c r="IGU315" s="474"/>
      <c r="IGV315" s="474"/>
      <c r="IHI315" s="474"/>
      <c r="IHJ315" s="474"/>
      <c r="IHK315" s="474"/>
      <c r="IHX315" s="474"/>
      <c r="IHY315" s="474"/>
      <c r="IHZ315" s="474"/>
      <c r="IIM315" s="474"/>
      <c r="IIN315" s="474"/>
      <c r="IIO315" s="474"/>
      <c r="IJB315" s="474"/>
      <c r="IJC315" s="474"/>
      <c r="IJD315" s="474"/>
      <c r="IJQ315" s="474"/>
      <c r="IJR315" s="474"/>
      <c r="IJS315" s="474"/>
      <c r="IKF315" s="474"/>
      <c r="IKG315" s="474"/>
      <c r="IKH315" s="474"/>
      <c r="IKU315" s="474"/>
      <c r="IKV315" s="474"/>
      <c r="IKW315" s="474"/>
      <c r="ILJ315" s="474"/>
      <c r="ILK315" s="474"/>
      <c r="ILL315" s="474"/>
      <c r="ILY315" s="474"/>
      <c r="ILZ315" s="474"/>
      <c r="IMA315" s="474"/>
      <c r="IMN315" s="474"/>
      <c r="IMO315" s="474"/>
      <c r="IMP315" s="474"/>
      <c r="INC315" s="474"/>
      <c r="IND315" s="474"/>
      <c r="INE315" s="474"/>
      <c r="INR315" s="474"/>
      <c r="INS315" s="474"/>
      <c r="INT315" s="474"/>
      <c r="IOG315" s="474"/>
      <c r="IOH315" s="474"/>
      <c r="IOI315" s="474"/>
      <c r="IOV315" s="474"/>
      <c r="IOW315" s="474"/>
      <c r="IOX315" s="474"/>
      <c r="IPK315" s="474"/>
      <c r="IPL315" s="474"/>
      <c r="IPM315" s="474"/>
      <c r="IPZ315" s="474"/>
      <c r="IQA315" s="474"/>
      <c r="IQB315" s="474"/>
      <c r="IQO315" s="474"/>
      <c r="IQP315" s="474"/>
      <c r="IQQ315" s="474"/>
      <c r="IRD315" s="474"/>
      <c r="IRE315" s="474"/>
      <c r="IRF315" s="474"/>
      <c r="IRS315" s="474"/>
      <c r="IRT315" s="474"/>
      <c r="IRU315" s="474"/>
      <c r="ISH315" s="474"/>
      <c r="ISI315" s="474"/>
      <c r="ISJ315" s="474"/>
      <c r="ISW315" s="474"/>
      <c r="ISX315" s="474"/>
      <c r="ISY315" s="474"/>
      <c r="ITL315" s="474"/>
      <c r="ITM315" s="474"/>
      <c r="ITN315" s="474"/>
      <c r="IUA315" s="474"/>
      <c r="IUB315" s="474"/>
      <c r="IUC315" s="474"/>
      <c r="IUP315" s="474"/>
      <c r="IUQ315" s="474"/>
      <c r="IUR315" s="474"/>
      <c r="IVE315" s="474"/>
      <c r="IVF315" s="474"/>
      <c r="IVG315" s="474"/>
      <c r="IVT315" s="474"/>
      <c r="IVU315" s="474"/>
      <c r="IVV315" s="474"/>
      <c r="IWI315" s="474"/>
      <c r="IWJ315" s="474"/>
      <c r="IWK315" s="474"/>
      <c r="IWX315" s="474"/>
      <c r="IWY315" s="474"/>
      <c r="IWZ315" s="474"/>
      <c r="IXM315" s="474"/>
      <c r="IXN315" s="474"/>
      <c r="IXO315" s="474"/>
      <c r="IYB315" s="474"/>
      <c r="IYC315" s="474"/>
      <c r="IYD315" s="474"/>
      <c r="IYQ315" s="474"/>
      <c r="IYR315" s="474"/>
      <c r="IYS315" s="474"/>
      <c r="IZF315" s="474"/>
      <c r="IZG315" s="474"/>
      <c r="IZH315" s="474"/>
      <c r="IZU315" s="474"/>
      <c r="IZV315" s="474"/>
      <c r="IZW315" s="474"/>
      <c r="JAJ315" s="474"/>
      <c r="JAK315" s="474"/>
      <c r="JAL315" s="474"/>
      <c r="JAY315" s="474"/>
      <c r="JAZ315" s="474"/>
      <c r="JBA315" s="474"/>
      <c r="JBN315" s="474"/>
      <c r="JBO315" s="474"/>
      <c r="JBP315" s="474"/>
      <c r="JCC315" s="474"/>
      <c r="JCD315" s="474"/>
      <c r="JCE315" s="474"/>
      <c r="JCR315" s="474"/>
      <c r="JCS315" s="474"/>
      <c r="JCT315" s="474"/>
      <c r="JDG315" s="474"/>
      <c r="JDH315" s="474"/>
      <c r="JDI315" s="474"/>
      <c r="JDV315" s="474"/>
      <c r="JDW315" s="474"/>
      <c r="JDX315" s="474"/>
      <c r="JEK315" s="474"/>
      <c r="JEL315" s="474"/>
      <c r="JEM315" s="474"/>
      <c r="JEZ315" s="474"/>
      <c r="JFA315" s="474"/>
      <c r="JFB315" s="474"/>
      <c r="JFO315" s="474"/>
      <c r="JFP315" s="474"/>
      <c r="JFQ315" s="474"/>
      <c r="JGD315" s="474"/>
      <c r="JGE315" s="474"/>
      <c r="JGF315" s="474"/>
      <c r="JGS315" s="474"/>
      <c r="JGT315" s="474"/>
      <c r="JGU315" s="474"/>
      <c r="JHH315" s="474"/>
      <c r="JHI315" s="474"/>
      <c r="JHJ315" s="474"/>
      <c r="JHW315" s="474"/>
      <c r="JHX315" s="474"/>
      <c r="JHY315" s="474"/>
      <c r="JIL315" s="474"/>
      <c r="JIM315" s="474"/>
      <c r="JIN315" s="474"/>
      <c r="JJA315" s="474"/>
      <c r="JJB315" s="474"/>
      <c r="JJC315" s="474"/>
      <c r="JJP315" s="474"/>
      <c r="JJQ315" s="474"/>
      <c r="JJR315" s="474"/>
      <c r="JKE315" s="474"/>
      <c r="JKF315" s="474"/>
      <c r="JKG315" s="474"/>
      <c r="JKT315" s="474"/>
      <c r="JKU315" s="474"/>
      <c r="JKV315" s="474"/>
      <c r="JLI315" s="474"/>
      <c r="JLJ315" s="474"/>
      <c r="JLK315" s="474"/>
      <c r="JLX315" s="474"/>
      <c r="JLY315" s="474"/>
      <c r="JLZ315" s="474"/>
      <c r="JMM315" s="474"/>
      <c r="JMN315" s="474"/>
      <c r="JMO315" s="474"/>
      <c r="JNB315" s="474"/>
      <c r="JNC315" s="474"/>
      <c r="JND315" s="474"/>
      <c r="JNQ315" s="474"/>
      <c r="JNR315" s="474"/>
      <c r="JNS315" s="474"/>
      <c r="JOF315" s="474"/>
      <c r="JOG315" s="474"/>
      <c r="JOH315" s="474"/>
      <c r="JOU315" s="474"/>
      <c r="JOV315" s="474"/>
      <c r="JOW315" s="474"/>
      <c r="JPJ315" s="474"/>
      <c r="JPK315" s="474"/>
      <c r="JPL315" s="474"/>
      <c r="JPY315" s="474"/>
      <c r="JPZ315" s="474"/>
      <c r="JQA315" s="474"/>
      <c r="JQN315" s="474"/>
      <c r="JQO315" s="474"/>
      <c r="JQP315" s="474"/>
      <c r="JRC315" s="474"/>
      <c r="JRD315" s="474"/>
      <c r="JRE315" s="474"/>
      <c r="JRR315" s="474"/>
      <c r="JRS315" s="474"/>
      <c r="JRT315" s="474"/>
      <c r="JSG315" s="474"/>
      <c r="JSH315" s="474"/>
      <c r="JSI315" s="474"/>
      <c r="JSV315" s="474"/>
      <c r="JSW315" s="474"/>
      <c r="JSX315" s="474"/>
      <c r="JTK315" s="474"/>
      <c r="JTL315" s="474"/>
      <c r="JTM315" s="474"/>
      <c r="JTZ315" s="474"/>
      <c r="JUA315" s="474"/>
      <c r="JUB315" s="474"/>
      <c r="JUO315" s="474"/>
      <c r="JUP315" s="474"/>
      <c r="JUQ315" s="474"/>
      <c r="JVD315" s="474"/>
      <c r="JVE315" s="474"/>
      <c r="JVF315" s="474"/>
      <c r="JVS315" s="474"/>
      <c r="JVT315" s="474"/>
      <c r="JVU315" s="474"/>
      <c r="JWH315" s="474"/>
      <c r="JWI315" s="474"/>
      <c r="JWJ315" s="474"/>
      <c r="JWW315" s="474"/>
      <c r="JWX315" s="474"/>
      <c r="JWY315" s="474"/>
      <c r="JXL315" s="474"/>
      <c r="JXM315" s="474"/>
      <c r="JXN315" s="474"/>
      <c r="JYA315" s="474"/>
      <c r="JYB315" s="474"/>
      <c r="JYC315" s="474"/>
      <c r="JYP315" s="474"/>
      <c r="JYQ315" s="474"/>
      <c r="JYR315" s="474"/>
      <c r="JZE315" s="474"/>
      <c r="JZF315" s="474"/>
      <c r="JZG315" s="474"/>
      <c r="JZT315" s="474"/>
      <c r="JZU315" s="474"/>
      <c r="JZV315" s="474"/>
      <c r="KAI315" s="474"/>
      <c r="KAJ315" s="474"/>
      <c r="KAK315" s="474"/>
      <c r="KAX315" s="474"/>
      <c r="KAY315" s="474"/>
      <c r="KAZ315" s="474"/>
      <c r="KBM315" s="474"/>
      <c r="KBN315" s="474"/>
      <c r="KBO315" s="474"/>
      <c r="KCB315" s="474"/>
      <c r="KCC315" s="474"/>
      <c r="KCD315" s="474"/>
      <c r="KCQ315" s="474"/>
      <c r="KCR315" s="474"/>
      <c r="KCS315" s="474"/>
      <c r="KDF315" s="474"/>
      <c r="KDG315" s="474"/>
      <c r="KDH315" s="474"/>
      <c r="KDU315" s="474"/>
      <c r="KDV315" s="474"/>
      <c r="KDW315" s="474"/>
      <c r="KEJ315" s="474"/>
      <c r="KEK315" s="474"/>
      <c r="KEL315" s="474"/>
      <c r="KEY315" s="474"/>
      <c r="KEZ315" s="474"/>
      <c r="KFA315" s="474"/>
      <c r="KFN315" s="474"/>
      <c r="KFO315" s="474"/>
      <c r="KFP315" s="474"/>
      <c r="KGC315" s="474"/>
      <c r="KGD315" s="474"/>
      <c r="KGE315" s="474"/>
      <c r="KGR315" s="474"/>
      <c r="KGS315" s="474"/>
      <c r="KGT315" s="474"/>
      <c r="KHG315" s="474"/>
      <c r="KHH315" s="474"/>
      <c r="KHI315" s="474"/>
      <c r="KHV315" s="474"/>
      <c r="KHW315" s="474"/>
      <c r="KHX315" s="474"/>
      <c r="KIK315" s="474"/>
      <c r="KIL315" s="474"/>
      <c r="KIM315" s="474"/>
      <c r="KIZ315" s="474"/>
      <c r="KJA315" s="474"/>
      <c r="KJB315" s="474"/>
      <c r="KJO315" s="474"/>
      <c r="KJP315" s="474"/>
      <c r="KJQ315" s="474"/>
      <c r="KKD315" s="474"/>
      <c r="KKE315" s="474"/>
      <c r="KKF315" s="474"/>
      <c r="KKS315" s="474"/>
      <c r="KKT315" s="474"/>
      <c r="KKU315" s="474"/>
      <c r="KLH315" s="474"/>
      <c r="KLI315" s="474"/>
      <c r="KLJ315" s="474"/>
      <c r="KLW315" s="474"/>
      <c r="KLX315" s="474"/>
      <c r="KLY315" s="474"/>
      <c r="KML315" s="474"/>
      <c r="KMM315" s="474"/>
      <c r="KMN315" s="474"/>
      <c r="KNA315" s="474"/>
      <c r="KNB315" s="474"/>
      <c r="KNC315" s="474"/>
      <c r="KNP315" s="474"/>
      <c r="KNQ315" s="474"/>
      <c r="KNR315" s="474"/>
      <c r="KOE315" s="474"/>
      <c r="KOF315" s="474"/>
      <c r="KOG315" s="474"/>
      <c r="KOT315" s="474"/>
      <c r="KOU315" s="474"/>
      <c r="KOV315" s="474"/>
      <c r="KPI315" s="474"/>
      <c r="KPJ315" s="474"/>
      <c r="KPK315" s="474"/>
      <c r="KPX315" s="474"/>
      <c r="KPY315" s="474"/>
      <c r="KPZ315" s="474"/>
      <c r="KQM315" s="474"/>
      <c r="KQN315" s="474"/>
      <c r="KQO315" s="474"/>
      <c r="KRB315" s="474"/>
      <c r="KRC315" s="474"/>
      <c r="KRD315" s="474"/>
      <c r="KRQ315" s="474"/>
      <c r="KRR315" s="474"/>
      <c r="KRS315" s="474"/>
      <c r="KSF315" s="474"/>
      <c r="KSG315" s="474"/>
      <c r="KSH315" s="474"/>
      <c r="KSU315" s="474"/>
      <c r="KSV315" s="474"/>
      <c r="KSW315" s="474"/>
      <c r="KTJ315" s="474"/>
      <c r="KTK315" s="474"/>
      <c r="KTL315" s="474"/>
      <c r="KTY315" s="474"/>
      <c r="KTZ315" s="474"/>
      <c r="KUA315" s="474"/>
      <c r="KUN315" s="474"/>
      <c r="KUO315" s="474"/>
      <c r="KUP315" s="474"/>
      <c r="KVC315" s="474"/>
      <c r="KVD315" s="474"/>
      <c r="KVE315" s="474"/>
      <c r="KVR315" s="474"/>
      <c r="KVS315" s="474"/>
      <c r="KVT315" s="474"/>
      <c r="KWG315" s="474"/>
      <c r="KWH315" s="474"/>
      <c r="KWI315" s="474"/>
      <c r="KWV315" s="474"/>
      <c r="KWW315" s="474"/>
      <c r="KWX315" s="474"/>
      <c r="KXK315" s="474"/>
      <c r="KXL315" s="474"/>
      <c r="KXM315" s="474"/>
      <c r="KXZ315" s="474"/>
      <c r="KYA315" s="474"/>
      <c r="KYB315" s="474"/>
      <c r="KYO315" s="474"/>
      <c r="KYP315" s="474"/>
      <c r="KYQ315" s="474"/>
      <c r="KZD315" s="474"/>
      <c r="KZE315" s="474"/>
      <c r="KZF315" s="474"/>
      <c r="KZS315" s="474"/>
      <c r="KZT315" s="474"/>
      <c r="KZU315" s="474"/>
      <c r="LAH315" s="474"/>
      <c r="LAI315" s="474"/>
      <c r="LAJ315" s="474"/>
      <c r="LAW315" s="474"/>
      <c r="LAX315" s="474"/>
      <c r="LAY315" s="474"/>
      <c r="LBL315" s="474"/>
      <c r="LBM315" s="474"/>
      <c r="LBN315" s="474"/>
      <c r="LCA315" s="474"/>
      <c r="LCB315" s="474"/>
      <c r="LCC315" s="474"/>
      <c r="LCP315" s="474"/>
      <c r="LCQ315" s="474"/>
      <c r="LCR315" s="474"/>
      <c r="LDE315" s="474"/>
      <c r="LDF315" s="474"/>
      <c r="LDG315" s="474"/>
      <c r="LDT315" s="474"/>
      <c r="LDU315" s="474"/>
      <c r="LDV315" s="474"/>
      <c r="LEI315" s="474"/>
      <c r="LEJ315" s="474"/>
      <c r="LEK315" s="474"/>
      <c r="LEX315" s="474"/>
      <c r="LEY315" s="474"/>
      <c r="LEZ315" s="474"/>
      <c r="LFM315" s="474"/>
      <c r="LFN315" s="474"/>
      <c r="LFO315" s="474"/>
      <c r="LGB315" s="474"/>
      <c r="LGC315" s="474"/>
      <c r="LGD315" s="474"/>
      <c r="LGQ315" s="474"/>
      <c r="LGR315" s="474"/>
      <c r="LGS315" s="474"/>
      <c r="LHF315" s="474"/>
      <c r="LHG315" s="474"/>
      <c r="LHH315" s="474"/>
      <c r="LHU315" s="474"/>
      <c r="LHV315" s="474"/>
      <c r="LHW315" s="474"/>
      <c r="LIJ315" s="474"/>
      <c r="LIK315" s="474"/>
      <c r="LIL315" s="474"/>
      <c r="LIY315" s="474"/>
      <c r="LIZ315" s="474"/>
      <c r="LJA315" s="474"/>
      <c r="LJN315" s="474"/>
      <c r="LJO315" s="474"/>
      <c r="LJP315" s="474"/>
      <c r="LKC315" s="474"/>
      <c r="LKD315" s="474"/>
      <c r="LKE315" s="474"/>
      <c r="LKR315" s="474"/>
      <c r="LKS315" s="474"/>
      <c r="LKT315" s="474"/>
      <c r="LLG315" s="474"/>
      <c r="LLH315" s="474"/>
      <c r="LLI315" s="474"/>
      <c r="LLV315" s="474"/>
      <c r="LLW315" s="474"/>
      <c r="LLX315" s="474"/>
      <c r="LMK315" s="474"/>
      <c r="LML315" s="474"/>
      <c r="LMM315" s="474"/>
      <c r="LMZ315" s="474"/>
      <c r="LNA315" s="474"/>
      <c r="LNB315" s="474"/>
      <c r="LNO315" s="474"/>
      <c r="LNP315" s="474"/>
      <c r="LNQ315" s="474"/>
      <c r="LOD315" s="474"/>
      <c r="LOE315" s="474"/>
      <c r="LOF315" s="474"/>
      <c r="LOS315" s="474"/>
      <c r="LOT315" s="474"/>
      <c r="LOU315" s="474"/>
      <c r="LPH315" s="474"/>
      <c r="LPI315" s="474"/>
      <c r="LPJ315" s="474"/>
      <c r="LPW315" s="474"/>
      <c r="LPX315" s="474"/>
      <c r="LPY315" s="474"/>
      <c r="LQL315" s="474"/>
      <c r="LQM315" s="474"/>
      <c r="LQN315" s="474"/>
      <c r="LRA315" s="474"/>
      <c r="LRB315" s="474"/>
      <c r="LRC315" s="474"/>
      <c r="LRP315" s="474"/>
      <c r="LRQ315" s="474"/>
      <c r="LRR315" s="474"/>
      <c r="LSE315" s="474"/>
      <c r="LSF315" s="474"/>
      <c r="LSG315" s="474"/>
      <c r="LST315" s="474"/>
      <c r="LSU315" s="474"/>
      <c r="LSV315" s="474"/>
      <c r="LTI315" s="474"/>
      <c r="LTJ315" s="474"/>
      <c r="LTK315" s="474"/>
      <c r="LTX315" s="474"/>
      <c r="LTY315" s="474"/>
      <c r="LTZ315" s="474"/>
      <c r="LUM315" s="474"/>
      <c r="LUN315" s="474"/>
      <c r="LUO315" s="474"/>
      <c r="LVB315" s="474"/>
      <c r="LVC315" s="474"/>
      <c r="LVD315" s="474"/>
      <c r="LVQ315" s="474"/>
      <c r="LVR315" s="474"/>
      <c r="LVS315" s="474"/>
      <c r="LWF315" s="474"/>
      <c r="LWG315" s="474"/>
      <c r="LWH315" s="474"/>
      <c r="LWU315" s="474"/>
      <c r="LWV315" s="474"/>
      <c r="LWW315" s="474"/>
      <c r="LXJ315" s="474"/>
      <c r="LXK315" s="474"/>
      <c r="LXL315" s="474"/>
      <c r="LXY315" s="474"/>
      <c r="LXZ315" s="474"/>
      <c r="LYA315" s="474"/>
      <c r="LYN315" s="474"/>
      <c r="LYO315" s="474"/>
      <c r="LYP315" s="474"/>
      <c r="LZC315" s="474"/>
      <c r="LZD315" s="474"/>
      <c r="LZE315" s="474"/>
      <c r="LZR315" s="474"/>
      <c r="LZS315" s="474"/>
      <c r="LZT315" s="474"/>
      <c r="MAG315" s="474"/>
      <c r="MAH315" s="474"/>
      <c r="MAI315" s="474"/>
      <c r="MAV315" s="474"/>
      <c r="MAW315" s="474"/>
      <c r="MAX315" s="474"/>
      <c r="MBK315" s="474"/>
      <c r="MBL315" s="474"/>
      <c r="MBM315" s="474"/>
      <c r="MBZ315" s="474"/>
      <c r="MCA315" s="474"/>
      <c r="MCB315" s="474"/>
      <c r="MCO315" s="474"/>
      <c r="MCP315" s="474"/>
      <c r="MCQ315" s="474"/>
      <c r="MDD315" s="474"/>
      <c r="MDE315" s="474"/>
      <c r="MDF315" s="474"/>
      <c r="MDS315" s="474"/>
      <c r="MDT315" s="474"/>
      <c r="MDU315" s="474"/>
      <c r="MEH315" s="474"/>
      <c r="MEI315" s="474"/>
      <c r="MEJ315" s="474"/>
      <c r="MEW315" s="474"/>
      <c r="MEX315" s="474"/>
      <c r="MEY315" s="474"/>
      <c r="MFL315" s="474"/>
      <c r="MFM315" s="474"/>
      <c r="MFN315" s="474"/>
      <c r="MGA315" s="474"/>
      <c r="MGB315" s="474"/>
      <c r="MGC315" s="474"/>
      <c r="MGP315" s="474"/>
      <c r="MGQ315" s="474"/>
      <c r="MGR315" s="474"/>
      <c r="MHE315" s="474"/>
      <c r="MHF315" s="474"/>
      <c r="MHG315" s="474"/>
      <c r="MHT315" s="474"/>
      <c r="MHU315" s="474"/>
      <c r="MHV315" s="474"/>
      <c r="MII315" s="474"/>
      <c r="MIJ315" s="474"/>
      <c r="MIK315" s="474"/>
      <c r="MIX315" s="474"/>
      <c r="MIY315" s="474"/>
      <c r="MIZ315" s="474"/>
      <c r="MJM315" s="474"/>
      <c r="MJN315" s="474"/>
      <c r="MJO315" s="474"/>
      <c r="MKB315" s="474"/>
      <c r="MKC315" s="474"/>
      <c r="MKD315" s="474"/>
      <c r="MKQ315" s="474"/>
      <c r="MKR315" s="474"/>
      <c r="MKS315" s="474"/>
      <c r="MLF315" s="474"/>
      <c r="MLG315" s="474"/>
      <c r="MLH315" s="474"/>
      <c r="MLU315" s="474"/>
      <c r="MLV315" s="474"/>
      <c r="MLW315" s="474"/>
      <c r="MMJ315" s="474"/>
      <c r="MMK315" s="474"/>
      <c r="MML315" s="474"/>
      <c r="MMY315" s="474"/>
      <c r="MMZ315" s="474"/>
      <c r="MNA315" s="474"/>
      <c r="MNN315" s="474"/>
      <c r="MNO315" s="474"/>
      <c r="MNP315" s="474"/>
      <c r="MOC315" s="474"/>
      <c r="MOD315" s="474"/>
      <c r="MOE315" s="474"/>
      <c r="MOR315" s="474"/>
      <c r="MOS315" s="474"/>
      <c r="MOT315" s="474"/>
      <c r="MPG315" s="474"/>
      <c r="MPH315" s="474"/>
      <c r="MPI315" s="474"/>
      <c r="MPV315" s="474"/>
      <c r="MPW315" s="474"/>
      <c r="MPX315" s="474"/>
      <c r="MQK315" s="474"/>
      <c r="MQL315" s="474"/>
      <c r="MQM315" s="474"/>
      <c r="MQZ315" s="474"/>
      <c r="MRA315" s="474"/>
      <c r="MRB315" s="474"/>
      <c r="MRO315" s="474"/>
      <c r="MRP315" s="474"/>
      <c r="MRQ315" s="474"/>
      <c r="MSD315" s="474"/>
      <c r="MSE315" s="474"/>
      <c r="MSF315" s="474"/>
      <c r="MSS315" s="474"/>
      <c r="MST315" s="474"/>
      <c r="MSU315" s="474"/>
      <c r="MTH315" s="474"/>
      <c r="MTI315" s="474"/>
      <c r="MTJ315" s="474"/>
      <c r="MTW315" s="474"/>
      <c r="MTX315" s="474"/>
      <c r="MTY315" s="474"/>
      <c r="MUL315" s="474"/>
      <c r="MUM315" s="474"/>
      <c r="MUN315" s="474"/>
      <c r="MVA315" s="474"/>
      <c r="MVB315" s="474"/>
      <c r="MVC315" s="474"/>
      <c r="MVP315" s="474"/>
      <c r="MVQ315" s="474"/>
      <c r="MVR315" s="474"/>
      <c r="MWE315" s="474"/>
      <c r="MWF315" s="474"/>
      <c r="MWG315" s="474"/>
      <c r="MWT315" s="474"/>
      <c r="MWU315" s="474"/>
      <c r="MWV315" s="474"/>
      <c r="MXI315" s="474"/>
      <c r="MXJ315" s="474"/>
      <c r="MXK315" s="474"/>
      <c r="MXX315" s="474"/>
      <c r="MXY315" s="474"/>
      <c r="MXZ315" s="474"/>
      <c r="MYM315" s="474"/>
      <c r="MYN315" s="474"/>
      <c r="MYO315" s="474"/>
      <c r="MZB315" s="474"/>
      <c r="MZC315" s="474"/>
      <c r="MZD315" s="474"/>
      <c r="MZQ315" s="474"/>
      <c r="MZR315" s="474"/>
      <c r="MZS315" s="474"/>
      <c r="NAF315" s="474"/>
      <c r="NAG315" s="474"/>
      <c r="NAH315" s="474"/>
      <c r="NAU315" s="474"/>
      <c r="NAV315" s="474"/>
      <c r="NAW315" s="474"/>
      <c r="NBJ315" s="474"/>
      <c r="NBK315" s="474"/>
      <c r="NBL315" s="474"/>
      <c r="NBY315" s="474"/>
      <c r="NBZ315" s="474"/>
      <c r="NCA315" s="474"/>
      <c r="NCN315" s="474"/>
      <c r="NCO315" s="474"/>
      <c r="NCP315" s="474"/>
      <c r="NDC315" s="474"/>
      <c r="NDD315" s="474"/>
      <c r="NDE315" s="474"/>
      <c r="NDR315" s="474"/>
      <c r="NDS315" s="474"/>
      <c r="NDT315" s="474"/>
      <c r="NEG315" s="474"/>
      <c r="NEH315" s="474"/>
      <c r="NEI315" s="474"/>
      <c r="NEV315" s="474"/>
      <c r="NEW315" s="474"/>
      <c r="NEX315" s="474"/>
      <c r="NFK315" s="474"/>
      <c r="NFL315" s="474"/>
      <c r="NFM315" s="474"/>
      <c r="NFZ315" s="474"/>
      <c r="NGA315" s="474"/>
      <c r="NGB315" s="474"/>
      <c r="NGO315" s="474"/>
      <c r="NGP315" s="474"/>
      <c r="NGQ315" s="474"/>
      <c r="NHD315" s="474"/>
      <c r="NHE315" s="474"/>
      <c r="NHF315" s="474"/>
      <c r="NHS315" s="474"/>
      <c r="NHT315" s="474"/>
      <c r="NHU315" s="474"/>
      <c r="NIH315" s="474"/>
      <c r="NII315" s="474"/>
      <c r="NIJ315" s="474"/>
      <c r="NIW315" s="474"/>
      <c r="NIX315" s="474"/>
      <c r="NIY315" s="474"/>
      <c r="NJL315" s="474"/>
      <c r="NJM315" s="474"/>
      <c r="NJN315" s="474"/>
      <c r="NKA315" s="474"/>
      <c r="NKB315" s="474"/>
      <c r="NKC315" s="474"/>
      <c r="NKP315" s="474"/>
      <c r="NKQ315" s="474"/>
      <c r="NKR315" s="474"/>
      <c r="NLE315" s="474"/>
      <c r="NLF315" s="474"/>
      <c r="NLG315" s="474"/>
      <c r="NLT315" s="474"/>
      <c r="NLU315" s="474"/>
      <c r="NLV315" s="474"/>
      <c r="NMI315" s="474"/>
      <c r="NMJ315" s="474"/>
      <c r="NMK315" s="474"/>
      <c r="NMX315" s="474"/>
      <c r="NMY315" s="474"/>
      <c r="NMZ315" s="474"/>
      <c r="NNM315" s="474"/>
      <c r="NNN315" s="474"/>
      <c r="NNO315" s="474"/>
      <c r="NOB315" s="474"/>
      <c r="NOC315" s="474"/>
      <c r="NOD315" s="474"/>
      <c r="NOQ315" s="474"/>
      <c r="NOR315" s="474"/>
      <c r="NOS315" s="474"/>
      <c r="NPF315" s="474"/>
      <c r="NPG315" s="474"/>
      <c r="NPH315" s="474"/>
      <c r="NPU315" s="474"/>
      <c r="NPV315" s="474"/>
      <c r="NPW315" s="474"/>
      <c r="NQJ315" s="474"/>
      <c r="NQK315" s="474"/>
      <c r="NQL315" s="474"/>
      <c r="NQY315" s="474"/>
      <c r="NQZ315" s="474"/>
      <c r="NRA315" s="474"/>
      <c r="NRN315" s="474"/>
      <c r="NRO315" s="474"/>
      <c r="NRP315" s="474"/>
      <c r="NSC315" s="474"/>
      <c r="NSD315" s="474"/>
      <c r="NSE315" s="474"/>
      <c r="NSR315" s="474"/>
      <c r="NSS315" s="474"/>
      <c r="NST315" s="474"/>
      <c r="NTG315" s="474"/>
      <c r="NTH315" s="474"/>
      <c r="NTI315" s="474"/>
      <c r="NTV315" s="474"/>
      <c r="NTW315" s="474"/>
      <c r="NTX315" s="474"/>
      <c r="NUK315" s="474"/>
      <c r="NUL315" s="474"/>
      <c r="NUM315" s="474"/>
      <c r="NUZ315" s="474"/>
      <c r="NVA315" s="474"/>
      <c r="NVB315" s="474"/>
      <c r="NVO315" s="474"/>
      <c r="NVP315" s="474"/>
      <c r="NVQ315" s="474"/>
      <c r="NWD315" s="474"/>
      <c r="NWE315" s="474"/>
      <c r="NWF315" s="474"/>
      <c r="NWS315" s="474"/>
      <c r="NWT315" s="474"/>
      <c r="NWU315" s="474"/>
      <c r="NXH315" s="474"/>
      <c r="NXI315" s="474"/>
      <c r="NXJ315" s="474"/>
      <c r="NXW315" s="474"/>
      <c r="NXX315" s="474"/>
      <c r="NXY315" s="474"/>
      <c r="NYL315" s="474"/>
      <c r="NYM315" s="474"/>
      <c r="NYN315" s="474"/>
      <c r="NZA315" s="474"/>
      <c r="NZB315" s="474"/>
      <c r="NZC315" s="474"/>
      <c r="NZP315" s="474"/>
      <c r="NZQ315" s="474"/>
      <c r="NZR315" s="474"/>
      <c r="OAE315" s="474"/>
      <c r="OAF315" s="474"/>
      <c r="OAG315" s="474"/>
      <c r="OAT315" s="474"/>
      <c r="OAU315" s="474"/>
      <c r="OAV315" s="474"/>
      <c r="OBI315" s="474"/>
      <c r="OBJ315" s="474"/>
      <c r="OBK315" s="474"/>
      <c r="OBX315" s="474"/>
      <c r="OBY315" s="474"/>
      <c r="OBZ315" s="474"/>
      <c r="OCM315" s="474"/>
      <c r="OCN315" s="474"/>
      <c r="OCO315" s="474"/>
      <c r="ODB315" s="474"/>
      <c r="ODC315" s="474"/>
      <c r="ODD315" s="474"/>
      <c r="ODQ315" s="474"/>
      <c r="ODR315" s="474"/>
      <c r="ODS315" s="474"/>
      <c r="OEF315" s="474"/>
      <c r="OEG315" s="474"/>
      <c r="OEH315" s="474"/>
      <c r="OEU315" s="474"/>
      <c r="OEV315" s="474"/>
      <c r="OEW315" s="474"/>
      <c r="OFJ315" s="474"/>
      <c r="OFK315" s="474"/>
      <c r="OFL315" s="474"/>
      <c r="OFY315" s="474"/>
      <c r="OFZ315" s="474"/>
      <c r="OGA315" s="474"/>
      <c r="OGN315" s="474"/>
      <c r="OGO315" s="474"/>
      <c r="OGP315" s="474"/>
      <c r="OHC315" s="474"/>
      <c r="OHD315" s="474"/>
      <c r="OHE315" s="474"/>
      <c r="OHR315" s="474"/>
      <c r="OHS315" s="474"/>
      <c r="OHT315" s="474"/>
      <c r="OIG315" s="474"/>
      <c r="OIH315" s="474"/>
      <c r="OII315" s="474"/>
      <c r="OIV315" s="474"/>
      <c r="OIW315" s="474"/>
      <c r="OIX315" s="474"/>
      <c r="OJK315" s="474"/>
      <c r="OJL315" s="474"/>
      <c r="OJM315" s="474"/>
      <c r="OJZ315" s="474"/>
      <c r="OKA315" s="474"/>
      <c r="OKB315" s="474"/>
      <c r="OKO315" s="474"/>
      <c r="OKP315" s="474"/>
      <c r="OKQ315" s="474"/>
      <c r="OLD315" s="474"/>
      <c r="OLE315" s="474"/>
      <c r="OLF315" s="474"/>
      <c r="OLS315" s="474"/>
      <c r="OLT315" s="474"/>
      <c r="OLU315" s="474"/>
      <c r="OMH315" s="474"/>
      <c r="OMI315" s="474"/>
      <c r="OMJ315" s="474"/>
      <c r="OMW315" s="474"/>
      <c r="OMX315" s="474"/>
      <c r="OMY315" s="474"/>
      <c r="ONL315" s="474"/>
      <c r="ONM315" s="474"/>
      <c r="ONN315" s="474"/>
      <c r="OOA315" s="474"/>
      <c r="OOB315" s="474"/>
      <c r="OOC315" s="474"/>
      <c r="OOP315" s="474"/>
      <c r="OOQ315" s="474"/>
      <c r="OOR315" s="474"/>
      <c r="OPE315" s="474"/>
      <c r="OPF315" s="474"/>
      <c r="OPG315" s="474"/>
      <c r="OPT315" s="474"/>
      <c r="OPU315" s="474"/>
      <c r="OPV315" s="474"/>
      <c r="OQI315" s="474"/>
      <c r="OQJ315" s="474"/>
      <c r="OQK315" s="474"/>
      <c r="OQX315" s="474"/>
      <c r="OQY315" s="474"/>
      <c r="OQZ315" s="474"/>
      <c r="ORM315" s="474"/>
      <c r="ORN315" s="474"/>
      <c r="ORO315" s="474"/>
      <c r="OSB315" s="474"/>
      <c r="OSC315" s="474"/>
      <c r="OSD315" s="474"/>
      <c r="OSQ315" s="474"/>
      <c r="OSR315" s="474"/>
      <c r="OSS315" s="474"/>
      <c r="OTF315" s="474"/>
      <c r="OTG315" s="474"/>
      <c r="OTH315" s="474"/>
      <c r="OTU315" s="474"/>
      <c r="OTV315" s="474"/>
      <c r="OTW315" s="474"/>
      <c r="OUJ315" s="474"/>
      <c r="OUK315" s="474"/>
      <c r="OUL315" s="474"/>
      <c r="OUY315" s="474"/>
      <c r="OUZ315" s="474"/>
      <c r="OVA315" s="474"/>
      <c r="OVN315" s="474"/>
      <c r="OVO315" s="474"/>
      <c r="OVP315" s="474"/>
      <c r="OWC315" s="474"/>
      <c r="OWD315" s="474"/>
      <c r="OWE315" s="474"/>
      <c r="OWR315" s="474"/>
      <c r="OWS315" s="474"/>
      <c r="OWT315" s="474"/>
      <c r="OXG315" s="474"/>
      <c r="OXH315" s="474"/>
      <c r="OXI315" s="474"/>
      <c r="OXV315" s="474"/>
      <c r="OXW315" s="474"/>
      <c r="OXX315" s="474"/>
      <c r="OYK315" s="474"/>
      <c r="OYL315" s="474"/>
      <c r="OYM315" s="474"/>
      <c r="OYZ315" s="474"/>
      <c r="OZA315" s="474"/>
      <c r="OZB315" s="474"/>
      <c r="OZO315" s="474"/>
      <c r="OZP315" s="474"/>
      <c r="OZQ315" s="474"/>
      <c r="PAD315" s="474"/>
      <c r="PAE315" s="474"/>
      <c r="PAF315" s="474"/>
      <c r="PAS315" s="474"/>
      <c r="PAT315" s="474"/>
      <c r="PAU315" s="474"/>
      <c r="PBH315" s="474"/>
      <c r="PBI315" s="474"/>
      <c r="PBJ315" s="474"/>
      <c r="PBW315" s="474"/>
      <c r="PBX315" s="474"/>
      <c r="PBY315" s="474"/>
      <c r="PCL315" s="474"/>
      <c r="PCM315" s="474"/>
      <c r="PCN315" s="474"/>
      <c r="PDA315" s="474"/>
      <c r="PDB315" s="474"/>
      <c r="PDC315" s="474"/>
      <c r="PDP315" s="474"/>
      <c r="PDQ315" s="474"/>
      <c r="PDR315" s="474"/>
      <c r="PEE315" s="474"/>
      <c r="PEF315" s="474"/>
      <c r="PEG315" s="474"/>
      <c r="PET315" s="474"/>
      <c r="PEU315" s="474"/>
      <c r="PEV315" s="474"/>
      <c r="PFI315" s="474"/>
      <c r="PFJ315" s="474"/>
      <c r="PFK315" s="474"/>
      <c r="PFX315" s="474"/>
      <c r="PFY315" s="474"/>
      <c r="PFZ315" s="474"/>
      <c r="PGM315" s="474"/>
      <c r="PGN315" s="474"/>
      <c r="PGO315" s="474"/>
      <c r="PHB315" s="474"/>
      <c r="PHC315" s="474"/>
      <c r="PHD315" s="474"/>
      <c r="PHQ315" s="474"/>
      <c r="PHR315" s="474"/>
      <c r="PHS315" s="474"/>
      <c r="PIF315" s="474"/>
      <c r="PIG315" s="474"/>
      <c r="PIH315" s="474"/>
      <c r="PIU315" s="474"/>
      <c r="PIV315" s="474"/>
      <c r="PIW315" s="474"/>
      <c r="PJJ315" s="474"/>
      <c r="PJK315" s="474"/>
      <c r="PJL315" s="474"/>
      <c r="PJY315" s="474"/>
      <c r="PJZ315" s="474"/>
      <c r="PKA315" s="474"/>
      <c r="PKN315" s="474"/>
      <c r="PKO315" s="474"/>
      <c r="PKP315" s="474"/>
      <c r="PLC315" s="474"/>
      <c r="PLD315" s="474"/>
      <c r="PLE315" s="474"/>
      <c r="PLR315" s="474"/>
      <c r="PLS315" s="474"/>
      <c r="PLT315" s="474"/>
      <c r="PMG315" s="474"/>
      <c r="PMH315" s="474"/>
      <c r="PMI315" s="474"/>
      <c r="PMV315" s="474"/>
      <c r="PMW315" s="474"/>
      <c r="PMX315" s="474"/>
      <c r="PNK315" s="474"/>
      <c r="PNL315" s="474"/>
      <c r="PNM315" s="474"/>
      <c r="PNZ315" s="474"/>
      <c r="POA315" s="474"/>
      <c r="POB315" s="474"/>
      <c r="POO315" s="474"/>
      <c r="POP315" s="474"/>
      <c r="POQ315" s="474"/>
      <c r="PPD315" s="474"/>
      <c r="PPE315" s="474"/>
      <c r="PPF315" s="474"/>
      <c r="PPS315" s="474"/>
      <c r="PPT315" s="474"/>
      <c r="PPU315" s="474"/>
      <c r="PQH315" s="474"/>
      <c r="PQI315" s="474"/>
      <c r="PQJ315" s="474"/>
      <c r="PQW315" s="474"/>
      <c r="PQX315" s="474"/>
      <c r="PQY315" s="474"/>
      <c r="PRL315" s="474"/>
      <c r="PRM315" s="474"/>
      <c r="PRN315" s="474"/>
      <c r="PSA315" s="474"/>
      <c r="PSB315" s="474"/>
      <c r="PSC315" s="474"/>
      <c r="PSP315" s="474"/>
      <c r="PSQ315" s="474"/>
      <c r="PSR315" s="474"/>
      <c r="PTE315" s="474"/>
      <c r="PTF315" s="474"/>
      <c r="PTG315" s="474"/>
      <c r="PTT315" s="474"/>
      <c r="PTU315" s="474"/>
      <c r="PTV315" s="474"/>
      <c r="PUI315" s="474"/>
      <c r="PUJ315" s="474"/>
      <c r="PUK315" s="474"/>
      <c r="PUX315" s="474"/>
      <c r="PUY315" s="474"/>
      <c r="PUZ315" s="474"/>
      <c r="PVM315" s="474"/>
      <c r="PVN315" s="474"/>
      <c r="PVO315" s="474"/>
      <c r="PWB315" s="474"/>
      <c r="PWC315" s="474"/>
      <c r="PWD315" s="474"/>
      <c r="PWQ315" s="474"/>
      <c r="PWR315" s="474"/>
      <c r="PWS315" s="474"/>
      <c r="PXF315" s="474"/>
      <c r="PXG315" s="474"/>
      <c r="PXH315" s="474"/>
      <c r="PXU315" s="474"/>
      <c r="PXV315" s="474"/>
      <c r="PXW315" s="474"/>
      <c r="PYJ315" s="474"/>
      <c r="PYK315" s="474"/>
      <c r="PYL315" s="474"/>
      <c r="PYY315" s="474"/>
      <c r="PYZ315" s="474"/>
      <c r="PZA315" s="474"/>
      <c r="PZN315" s="474"/>
      <c r="PZO315" s="474"/>
      <c r="PZP315" s="474"/>
      <c r="QAC315" s="474"/>
      <c r="QAD315" s="474"/>
      <c r="QAE315" s="474"/>
      <c r="QAR315" s="474"/>
      <c r="QAS315" s="474"/>
      <c r="QAT315" s="474"/>
      <c r="QBG315" s="474"/>
      <c r="QBH315" s="474"/>
      <c r="QBI315" s="474"/>
      <c r="QBV315" s="474"/>
      <c r="QBW315" s="474"/>
      <c r="QBX315" s="474"/>
      <c r="QCK315" s="474"/>
      <c r="QCL315" s="474"/>
      <c r="QCM315" s="474"/>
      <c r="QCZ315" s="474"/>
      <c r="QDA315" s="474"/>
      <c r="QDB315" s="474"/>
      <c r="QDO315" s="474"/>
      <c r="QDP315" s="474"/>
      <c r="QDQ315" s="474"/>
      <c r="QED315" s="474"/>
      <c r="QEE315" s="474"/>
      <c r="QEF315" s="474"/>
      <c r="QES315" s="474"/>
      <c r="QET315" s="474"/>
      <c r="QEU315" s="474"/>
      <c r="QFH315" s="474"/>
      <c r="QFI315" s="474"/>
      <c r="QFJ315" s="474"/>
      <c r="QFW315" s="474"/>
      <c r="QFX315" s="474"/>
      <c r="QFY315" s="474"/>
      <c r="QGL315" s="474"/>
      <c r="QGM315" s="474"/>
      <c r="QGN315" s="474"/>
      <c r="QHA315" s="474"/>
      <c r="QHB315" s="474"/>
      <c r="QHC315" s="474"/>
      <c r="QHP315" s="474"/>
      <c r="QHQ315" s="474"/>
      <c r="QHR315" s="474"/>
      <c r="QIE315" s="474"/>
      <c r="QIF315" s="474"/>
      <c r="QIG315" s="474"/>
      <c r="QIT315" s="474"/>
      <c r="QIU315" s="474"/>
      <c r="QIV315" s="474"/>
      <c r="QJI315" s="474"/>
      <c r="QJJ315" s="474"/>
      <c r="QJK315" s="474"/>
      <c r="QJX315" s="474"/>
      <c r="QJY315" s="474"/>
      <c r="QJZ315" s="474"/>
      <c r="QKM315" s="474"/>
      <c r="QKN315" s="474"/>
      <c r="QKO315" s="474"/>
      <c r="QLB315" s="474"/>
      <c r="QLC315" s="474"/>
      <c r="QLD315" s="474"/>
      <c r="QLQ315" s="474"/>
      <c r="QLR315" s="474"/>
      <c r="QLS315" s="474"/>
      <c r="QMF315" s="474"/>
      <c r="QMG315" s="474"/>
      <c r="QMH315" s="474"/>
      <c r="QMU315" s="474"/>
      <c r="QMV315" s="474"/>
      <c r="QMW315" s="474"/>
      <c r="QNJ315" s="474"/>
      <c r="QNK315" s="474"/>
      <c r="QNL315" s="474"/>
      <c r="QNY315" s="474"/>
      <c r="QNZ315" s="474"/>
      <c r="QOA315" s="474"/>
      <c r="QON315" s="474"/>
      <c r="QOO315" s="474"/>
      <c r="QOP315" s="474"/>
      <c r="QPC315" s="474"/>
      <c r="QPD315" s="474"/>
      <c r="QPE315" s="474"/>
      <c r="QPR315" s="474"/>
      <c r="QPS315" s="474"/>
      <c r="QPT315" s="474"/>
      <c r="QQG315" s="474"/>
      <c r="QQH315" s="474"/>
      <c r="QQI315" s="474"/>
      <c r="QQV315" s="474"/>
      <c r="QQW315" s="474"/>
      <c r="QQX315" s="474"/>
      <c r="QRK315" s="474"/>
      <c r="QRL315" s="474"/>
      <c r="QRM315" s="474"/>
      <c r="QRZ315" s="474"/>
      <c r="QSA315" s="474"/>
      <c r="QSB315" s="474"/>
      <c r="QSO315" s="474"/>
      <c r="QSP315" s="474"/>
      <c r="QSQ315" s="474"/>
      <c r="QTD315" s="474"/>
      <c r="QTE315" s="474"/>
      <c r="QTF315" s="474"/>
      <c r="QTS315" s="474"/>
      <c r="QTT315" s="474"/>
      <c r="QTU315" s="474"/>
      <c r="QUH315" s="474"/>
      <c r="QUI315" s="474"/>
      <c r="QUJ315" s="474"/>
      <c r="QUW315" s="474"/>
      <c r="QUX315" s="474"/>
      <c r="QUY315" s="474"/>
      <c r="QVL315" s="474"/>
      <c r="QVM315" s="474"/>
      <c r="QVN315" s="474"/>
      <c r="QWA315" s="474"/>
      <c r="QWB315" s="474"/>
      <c r="QWC315" s="474"/>
      <c r="QWP315" s="474"/>
      <c r="QWQ315" s="474"/>
      <c r="QWR315" s="474"/>
      <c r="QXE315" s="474"/>
      <c r="QXF315" s="474"/>
      <c r="QXG315" s="474"/>
      <c r="QXT315" s="474"/>
      <c r="QXU315" s="474"/>
      <c r="QXV315" s="474"/>
      <c r="QYI315" s="474"/>
      <c r="QYJ315" s="474"/>
      <c r="QYK315" s="474"/>
      <c r="QYX315" s="474"/>
      <c r="QYY315" s="474"/>
      <c r="QYZ315" s="474"/>
      <c r="QZM315" s="474"/>
      <c r="QZN315" s="474"/>
      <c r="QZO315" s="474"/>
      <c r="RAB315" s="474"/>
      <c r="RAC315" s="474"/>
      <c r="RAD315" s="474"/>
      <c r="RAQ315" s="474"/>
      <c r="RAR315" s="474"/>
      <c r="RAS315" s="474"/>
      <c r="RBF315" s="474"/>
      <c r="RBG315" s="474"/>
      <c r="RBH315" s="474"/>
      <c r="RBU315" s="474"/>
      <c r="RBV315" s="474"/>
      <c r="RBW315" s="474"/>
      <c r="RCJ315" s="474"/>
      <c r="RCK315" s="474"/>
      <c r="RCL315" s="474"/>
      <c r="RCY315" s="474"/>
      <c r="RCZ315" s="474"/>
      <c r="RDA315" s="474"/>
      <c r="RDN315" s="474"/>
      <c r="RDO315" s="474"/>
      <c r="RDP315" s="474"/>
      <c r="REC315" s="474"/>
      <c r="RED315" s="474"/>
      <c r="REE315" s="474"/>
      <c r="RER315" s="474"/>
      <c r="RES315" s="474"/>
      <c r="RET315" s="474"/>
      <c r="RFG315" s="474"/>
      <c r="RFH315" s="474"/>
      <c r="RFI315" s="474"/>
      <c r="RFV315" s="474"/>
      <c r="RFW315" s="474"/>
      <c r="RFX315" s="474"/>
      <c r="RGK315" s="474"/>
      <c r="RGL315" s="474"/>
      <c r="RGM315" s="474"/>
      <c r="RGZ315" s="474"/>
      <c r="RHA315" s="474"/>
      <c r="RHB315" s="474"/>
      <c r="RHO315" s="474"/>
      <c r="RHP315" s="474"/>
      <c r="RHQ315" s="474"/>
      <c r="RID315" s="474"/>
      <c r="RIE315" s="474"/>
      <c r="RIF315" s="474"/>
      <c r="RIS315" s="474"/>
      <c r="RIT315" s="474"/>
      <c r="RIU315" s="474"/>
      <c r="RJH315" s="474"/>
      <c r="RJI315" s="474"/>
      <c r="RJJ315" s="474"/>
      <c r="RJW315" s="474"/>
      <c r="RJX315" s="474"/>
      <c r="RJY315" s="474"/>
      <c r="RKL315" s="474"/>
      <c r="RKM315" s="474"/>
      <c r="RKN315" s="474"/>
      <c r="RLA315" s="474"/>
      <c r="RLB315" s="474"/>
      <c r="RLC315" s="474"/>
      <c r="RLP315" s="474"/>
      <c r="RLQ315" s="474"/>
      <c r="RLR315" s="474"/>
      <c r="RME315" s="474"/>
      <c r="RMF315" s="474"/>
      <c r="RMG315" s="474"/>
      <c r="RMT315" s="474"/>
      <c r="RMU315" s="474"/>
      <c r="RMV315" s="474"/>
      <c r="RNI315" s="474"/>
      <c r="RNJ315" s="474"/>
      <c r="RNK315" s="474"/>
      <c r="RNX315" s="474"/>
      <c r="RNY315" s="474"/>
      <c r="RNZ315" s="474"/>
      <c r="ROM315" s="474"/>
      <c r="RON315" s="474"/>
      <c r="ROO315" s="474"/>
      <c r="RPB315" s="474"/>
      <c r="RPC315" s="474"/>
      <c r="RPD315" s="474"/>
      <c r="RPQ315" s="474"/>
      <c r="RPR315" s="474"/>
      <c r="RPS315" s="474"/>
      <c r="RQF315" s="474"/>
      <c r="RQG315" s="474"/>
      <c r="RQH315" s="474"/>
      <c r="RQU315" s="474"/>
      <c r="RQV315" s="474"/>
      <c r="RQW315" s="474"/>
      <c r="RRJ315" s="474"/>
      <c r="RRK315" s="474"/>
      <c r="RRL315" s="474"/>
      <c r="RRY315" s="474"/>
      <c r="RRZ315" s="474"/>
      <c r="RSA315" s="474"/>
      <c r="RSN315" s="474"/>
      <c r="RSO315" s="474"/>
      <c r="RSP315" s="474"/>
      <c r="RTC315" s="474"/>
      <c r="RTD315" s="474"/>
      <c r="RTE315" s="474"/>
      <c r="RTR315" s="474"/>
      <c r="RTS315" s="474"/>
      <c r="RTT315" s="474"/>
      <c r="RUG315" s="474"/>
      <c r="RUH315" s="474"/>
      <c r="RUI315" s="474"/>
      <c r="RUV315" s="474"/>
      <c r="RUW315" s="474"/>
      <c r="RUX315" s="474"/>
      <c r="RVK315" s="474"/>
      <c r="RVL315" s="474"/>
      <c r="RVM315" s="474"/>
      <c r="RVZ315" s="474"/>
      <c r="RWA315" s="474"/>
      <c r="RWB315" s="474"/>
      <c r="RWO315" s="474"/>
      <c r="RWP315" s="474"/>
      <c r="RWQ315" s="474"/>
      <c r="RXD315" s="474"/>
      <c r="RXE315" s="474"/>
      <c r="RXF315" s="474"/>
      <c r="RXS315" s="474"/>
      <c r="RXT315" s="474"/>
      <c r="RXU315" s="474"/>
      <c r="RYH315" s="474"/>
      <c r="RYI315" s="474"/>
      <c r="RYJ315" s="474"/>
      <c r="RYW315" s="474"/>
      <c r="RYX315" s="474"/>
      <c r="RYY315" s="474"/>
      <c r="RZL315" s="474"/>
      <c r="RZM315" s="474"/>
      <c r="RZN315" s="474"/>
      <c r="SAA315" s="474"/>
      <c r="SAB315" s="474"/>
      <c r="SAC315" s="474"/>
      <c r="SAP315" s="474"/>
      <c r="SAQ315" s="474"/>
      <c r="SAR315" s="474"/>
      <c r="SBE315" s="474"/>
      <c r="SBF315" s="474"/>
      <c r="SBG315" s="474"/>
      <c r="SBT315" s="474"/>
      <c r="SBU315" s="474"/>
      <c r="SBV315" s="474"/>
      <c r="SCI315" s="474"/>
      <c r="SCJ315" s="474"/>
      <c r="SCK315" s="474"/>
      <c r="SCX315" s="474"/>
      <c r="SCY315" s="474"/>
      <c r="SCZ315" s="474"/>
      <c r="SDM315" s="474"/>
      <c r="SDN315" s="474"/>
      <c r="SDO315" s="474"/>
      <c r="SEB315" s="474"/>
      <c r="SEC315" s="474"/>
      <c r="SED315" s="474"/>
      <c r="SEQ315" s="474"/>
      <c r="SER315" s="474"/>
      <c r="SES315" s="474"/>
      <c r="SFF315" s="474"/>
      <c r="SFG315" s="474"/>
      <c r="SFH315" s="474"/>
      <c r="SFU315" s="474"/>
      <c r="SFV315" s="474"/>
      <c r="SFW315" s="474"/>
      <c r="SGJ315" s="474"/>
      <c r="SGK315" s="474"/>
      <c r="SGL315" s="474"/>
      <c r="SGY315" s="474"/>
      <c r="SGZ315" s="474"/>
      <c r="SHA315" s="474"/>
      <c r="SHN315" s="474"/>
      <c r="SHO315" s="474"/>
      <c r="SHP315" s="474"/>
      <c r="SIC315" s="474"/>
      <c r="SID315" s="474"/>
      <c r="SIE315" s="474"/>
      <c r="SIR315" s="474"/>
      <c r="SIS315" s="474"/>
      <c r="SIT315" s="474"/>
      <c r="SJG315" s="474"/>
      <c r="SJH315" s="474"/>
      <c r="SJI315" s="474"/>
      <c r="SJV315" s="474"/>
      <c r="SJW315" s="474"/>
      <c r="SJX315" s="474"/>
      <c r="SKK315" s="474"/>
      <c r="SKL315" s="474"/>
      <c r="SKM315" s="474"/>
      <c r="SKZ315" s="474"/>
      <c r="SLA315" s="474"/>
      <c r="SLB315" s="474"/>
      <c r="SLO315" s="474"/>
      <c r="SLP315" s="474"/>
      <c r="SLQ315" s="474"/>
      <c r="SMD315" s="474"/>
      <c r="SME315" s="474"/>
      <c r="SMF315" s="474"/>
      <c r="SMS315" s="474"/>
      <c r="SMT315" s="474"/>
      <c r="SMU315" s="474"/>
      <c r="SNH315" s="474"/>
      <c r="SNI315" s="474"/>
      <c r="SNJ315" s="474"/>
      <c r="SNW315" s="474"/>
      <c r="SNX315" s="474"/>
      <c r="SNY315" s="474"/>
      <c r="SOL315" s="474"/>
      <c r="SOM315" s="474"/>
      <c r="SON315" s="474"/>
      <c r="SPA315" s="474"/>
      <c r="SPB315" s="474"/>
      <c r="SPC315" s="474"/>
      <c r="SPP315" s="474"/>
      <c r="SPQ315" s="474"/>
      <c r="SPR315" s="474"/>
      <c r="SQE315" s="474"/>
      <c r="SQF315" s="474"/>
      <c r="SQG315" s="474"/>
      <c r="SQT315" s="474"/>
      <c r="SQU315" s="474"/>
      <c r="SQV315" s="474"/>
      <c r="SRI315" s="474"/>
      <c r="SRJ315" s="474"/>
      <c r="SRK315" s="474"/>
      <c r="SRX315" s="474"/>
      <c r="SRY315" s="474"/>
      <c r="SRZ315" s="474"/>
      <c r="SSM315" s="474"/>
      <c r="SSN315" s="474"/>
      <c r="SSO315" s="474"/>
      <c r="STB315" s="474"/>
      <c r="STC315" s="474"/>
      <c r="STD315" s="474"/>
      <c r="STQ315" s="474"/>
      <c r="STR315" s="474"/>
      <c r="STS315" s="474"/>
      <c r="SUF315" s="474"/>
      <c r="SUG315" s="474"/>
      <c r="SUH315" s="474"/>
      <c r="SUU315" s="474"/>
      <c r="SUV315" s="474"/>
      <c r="SUW315" s="474"/>
      <c r="SVJ315" s="474"/>
      <c r="SVK315" s="474"/>
      <c r="SVL315" s="474"/>
      <c r="SVY315" s="474"/>
      <c r="SVZ315" s="474"/>
      <c r="SWA315" s="474"/>
      <c r="SWN315" s="474"/>
      <c r="SWO315" s="474"/>
      <c r="SWP315" s="474"/>
      <c r="SXC315" s="474"/>
      <c r="SXD315" s="474"/>
      <c r="SXE315" s="474"/>
      <c r="SXR315" s="474"/>
      <c r="SXS315" s="474"/>
      <c r="SXT315" s="474"/>
      <c r="SYG315" s="474"/>
      <c r="SYH315" s="474"/>
      <c r="SYI315" s="474"/>
      <c r="SYV315" s="474"/>
      <c r="SYW315" s="474"/>
      <c r="SYX315" s="474"/>
      <c r="SZK315" s="474"/>
      <c r="SZL315" s="474"/>
      <c r="SZM315" s="474"/>
      <c r="SZZ315" s="474"/>
      <c r="TAA315" s="474"/>
      <c r="TAB315" s="474"/>
      <c r="TAO315" s="474"/>
      <c r="TAP315" s="474"/>
      <c r="TAQ315" s="474"/>
      <c r="TBD315" s="474"/>
      <c r="TBE315" s="474"/>
      <c r="TBF315" s="474"/>
      <c r="TBS315" s="474"/>
      <c r="TBT315" s="474"/>
      <c r="TBU315" s="474"/>
      <c r="TCH315" s="474"/>
      <c r="TCI315" s="474"/>
      <c r="TCJ315" s="474"/>
      <c r="TCW315" s="474"/>
      <c r="TCX315" s="474"/>
      <c r="TCY315" s="474"/>
      <c r="TDL315" s="474"/>
      <c r="TDM315" s="474"/>
      <c r="TDN315" s="474"/>
      <c r="TEA315" s="474"/>
      <c r="TEB315" s="474"/>
      <c r="TEC315" s="474"/>
      <c r="TEP315" s="474"/>
      <c r="TEQ315" s="474"/>
      <c r="TER315" s="474"/>
      <c r="TFE315" s="474"/>
      <c r="TFF315" s="474"/>
      <c r="TFG315" s="474"/>
      <c r="TFT315" s="474"/>
      <c r="TFU315" s="474"/>
      <c r="TFV315" s="474"/>
      <c r="TGI315" s="474"/>
      <c r="TGJ315" s="474"/>
      <c r="TGK315" s="474"/>
      <c r="TGX315" s="474"/>
      <c r="TGY315" s="474"/>
      <c r="TGZ315" s="474"/>
      <c r="THM315" s="474"/>
      <c r="THN315" s="474"/>
      <c r="THO315" s="474"/>
      <c r="TIB315" s="474"/>
      <c r="TIC315" s="474"/>
      <c r="TID315" s="474"/>
      <c r="TIQ315" s="474"/>
      <c r="TIR315" s="474"/>
      <c r="TIS315" s="474"/>
      <c r="TJF315" s="474"/>
      <c r="TJG315" s="474"/>
      <c r="TJH315" s="474"/>
      <c r="TJU315" s="474"/>
      <c r="TJV315" s="474"/>
      <c r="TJW315" s="474"/>
      <c r="TKJ315" s="474"/>
      <c r="TKK315" s="474"/>
      <c r="TKL315" s="474"/>
      <c r="TKY315" s="474"/>
      <c r="TKZ315" s="474"/>
      <c r="TLA315" s="474"/>
      <c r="TLN315" s="474"/>
      <c r="TLO315" s="474"/>
      <c r="TLP315" s="474"/>
      <c r="TMC315" s="474"/>
      <c r="TMD315" s="474"/>
      <c r="TME315" s="474"/>
      <c r="TMR315" s="474"/>
      <c r="TMS315" s="474"/>
      <c r="TMT315" s="474"/>
      <c r="TNG315" s="474"/>
      <c r="TNH315" s="474"/>
      <c r="TNI315" s="474"/>
      <c r="TNV315" s="474"/>
      <c r="TNW315" s="474"/>
      <c r="TNX315" s="474"/>
      <c r="TOK315" s="474"/>
      <c r="TOL315" s="474"/>
      <c r="TOM315" s="474"/>
      <c r="TOZ315" s="474"/>
      <c r="TPA315" s="474"/>
      <c r="TPB315" s="474"/>
      <c r="TPO315" s="474"/>
      <c r="TPP315" s="474"/>
      <c r="TPQ315" s="474"/>
      <c r="TQD315" s="474"/>
      <c r="TQE315" s="474"/>
      <c r="TQF315" s="474"/>
      <c r="TQS315" s="474"/>
      <c r="TQT315" s="474"/>
      <c r="TQU315" s="474"/>
      <c r="TRH315" s="474"/>
      <c r="TRI315" s="474"/>
      <c r="TRJ315" s="474"/>
      <c r="TRW315" s="474"/>
      <c r="TRX315" s="474"/>
      <c r="TRY315" s="474"/>
      <c r="TSL315" s="474"/>
      <c r="TSM315" s="474"/>
      <c r="TSN315" s="474"/>
      <c r="TTA315" s="474"/>
      <c r="TTB315" s="474"/>
      <c r="TTC315" s="474"/>
      <c r="TTP315" s="474"/>
      <c r="TTQ315" s="474"/>
      <c r="TTR315" s="474"/>
      <c r="TUE315" s="474"/>
      <c r="TUF315" s="474"/>
      <c r="TUG315" s="474"/>
      <c r="TUT315" s="474"/>
      <c r="TUU315" s="474"/>
      <c r="TUV315" s="474"/>
      <c r="TVI315" s="474"/>
      <c r="TVJ315" s="474"/>
      <c r="TVK315" s="474"/>
      <c r="TVX315" s="474"/>
      <c r="TVY315" s="474"/>
      <c r="TVZ315" s="474"/>
      <c r="TWM315" s="474"/>
      <c r="TWN315" s="474"/>
      <c r="TWO315" s="474"/>
      <c r="TXB315" s="474"/>
      <c r="TXC315" s="474"/>
      <c r="TXD315" s="474"/>
      <c r="TXQ315" s="474"/>
      <c r="TXR315" s="474"/>
      <c r="TXS315" s="474"/>
      <c r="TYF315" s="474"/>
      <c r="TYG315" s="474"/>
      <c r="TYH315" s="474"/>
      <c r="TYU315" s="474"/>
      <c r="TYV315" s="474"/>
      <c r="TYW315" s="474"/>
      <c r="TZJ315" s="474"/>
      <c r="TZK315" s="474"/>
      <c r="TZL315" s="474"/>
      <c r="TZY315" s="474"/>
      <c r="TZZ315" s="474"/>
      <c r="UAA315" s="474"/>
      <c r="UAN315" s="474"/>
      <c r="UAO315" s="474"/>
      <c r="UAP315" s="474"/>
      <c r="UBC315" s="474"/>
      <c r="UBD315" s="474"/>
      <c r="UBE315" s="474"/>
      <c r="UBR315" s="474"/>
      <c r="UBS315" s="474"/>
      <c r="UBT315" s="474"/>
      <c r="UCG315" s="474"/>
      <c r="UCH315" s="474"/>
      <c r="UCI315" s="474"/>
      <c r="UCV315" s="474"/>
      <c r="UCW315" s="474"/>
      <c r="UCX315" s="474"/>
      <c r="UDK315" s="474"/>
      <c r="UDL315" s="474"/>
      <c r="UDM315" s="474"/>
      <c r="UDZ315" s="474"/>
      <c r="UEA315" s="474"/>
      <c r="UEB315" s="474"/>
      <c r="UEO315" s="474"/>
      <c r="UEP315" s="474"/>
      <c r="UEQ315" s="474"/>
      <c r="UFD315" s="474"/>
      <c r="UFE315" s="474"/>
      <c r="UFF315" s="474"/>
      <c r="UFS315" s="474"/>
      <c r="UFT315" s="474"/>
      <c r="UFU315" s="474"/>
      <c r="UGH315" s="474"/>
      <c r="UGI315" s="474"/>
      <c r="UGJ315" s="474"/>
      <c r="UGW315" s="474"/>
      <c r="UGX315" s="474"/>
      <c r="UGY315" s="474"/>
      <c r="UHL315" s="474"/>
      <c r="UHM315" s="474"/>
      <c r="UHN315" s="474"/>
      <c r="UIA315" s="474"/>
      <c r="UIB315" s="474"/>
      <c r="UIC315" s="474"/>
      <c r="UIP315" s="474"/>
      <c r="UIQ315" s="474"/>
      <c r="UIR315" s="474"/>
      <c r="UJE315" s="474"/>
      <c r="UJF315" s="474"/>
      <c r="UJG315" s="474"/>
      <c r="UJT315" s="474"/>
      <c r="UJU315" s="474"/>
      <c r="UJV315" s="474"/>
      <c r="UKI315" s="474"/>
      <c r="UKJ315" s="474"/>
      <c r="UKK315" s="474"/>
      <c r="UKX315" s="474"/>
      <c r="UKY315" s="474"/>
      <c r="UKZ315" s="474"/>
      <c r="ULM315" s="474"/>
      <c r="ULN315" s="474"/>
      <c r="ULO315" s="474"/>
      <c r="UMB315" s="474"/>
      <c r="UMC315" s="474"/>
      <c r="UMD315" s="474"/>
      <c r="UMQ315" s="474"/>
      <c r="UMR315" s="474"/>
      <c r="UMS315" s="474"/>
      <c r="UNF315" s="474"/>
      <c r="UNG315" s="474"/>
      <c r="UNH315" s="474"/>
      <c r="UNU315" s="474"/>
      <c r="UNV315" s="474"/>
      <c r="UNW315" s="474"/>
      <c r="UOJ315" s="474"/>
      <c r="UOK315" s="474"/>
      <c r="UOL315" s="474"/>
      <c r="UOY315" s="474"/>
      <c r="UOZ315" s="474"/>
      <c r="UPA315" s="474"/>
      <c r="UPN315" s="474"/>
      <c r="UPO315" s="474"/>
      <c r="UPP315" s="474"/>
      <c r="UQC315" s="474"/>
      <c r="UQD315" s="474"/>
      <c r="UQE315" s="474"/>
      <c r="UQR315" s="474"/>
      <c r="UQS315" s="474"/>
      <c r="UQT315" s="474"/>
      <c r="URG315" s="474"/>
      <c r="URH315" s="474"/>
      <c r="URI315" s="474"/>
      <c r="URV315" s="474"/>
      <c r="URW315" s="474"/>
      <c r="URX315" s="474"/>
      <c r="USK315" s="474"/>
      <c r="USL315" s="474"/>
      <c r="USM315" s="474"/>
      <c r="USZ315" s="474"/>
      <c r="UTA315" s="474"/>
      <c r="UTB315" s="474"/>
      <c r="UTO315" s="474"/>
      <c r="UTP315" s="474"/>
      <c r="UTQ315" s="474"/>
      <c r="UUD315" s="474"/>
      <c r="UUE315" s="474"/>
      <c r="UUF315" s="474"/>
      <c r="UUS315" s="474"/>
      <c r="UUT315" s="474"/>
      <c r="UUU315" s="474"/>
      <c r="UVH315" s="474"/>
      <c r="UVI315" s="474"/>
      <c r="UVJ315" s="474"/>
      <c r="UVW315" s="474"/>
      <c r="UVX315" s="474"/>
      <c r="UVY315" s="474"/>
      <c r="UWL315" s="474"/>
      <c r="UWM315" s="474"/>
      <c r="UWN315" s="474"/>
      <c r="UXA315" s="474"/>
      <c r="UXB315" s="474"/>
      <c r="UXC315" s="474"/>
      <c r="UXP315" s="474"/>
      <c r="UXQ315" s="474"/>
      <c r="UXR315" s="474"/>
      <c r="UYE315" s="474"/>
      <c r="UYF315" s="474"/>
      <c r="UYG315" s="474"/>
      <c r="UYT315" s="474"/>
      <c r="UYU315" s="474"/>
      <c r="UYV315" s="474"/>
      <c r="UZI315" s="474"/>
      <c r="UZJ315" s="474"/>
      <c r="UZK315" s="474"/>
      <c r="UZX315" s="474"/>
      <c r="UZY315" s="474"/>
      <c r="UZZ315" s="474"/>
      <c r="VAM315" s="474"/>
      <c r="VAN315" s="474"/>
      <c r="VAO315" s="474"/>
      <c r="VBB315" s="474"/>
      <c r="VBC315" s="474"/>
      <c r="VBD315" s="474"/>
      <c r="VBQ315" s="474"/>
      <c r="VBR315" s="474"/>
      <c r="VBS315" s="474"/>
      <c r="VCF315" s="474"/>
      <c r="VCG315" s="474"/>
      <c r="VCH315" s="474"/>
      <c r="VCU315" s="474"/>
      <c r="VCV315" s="474"/>
      <c r="VCW315" s="474"/>
      <c r="VDJ315" s="474"/>
      <c r="VDK315" s="474"/>
      <c r="VDL315" s="474"/>
      <c r="VDY315" s="474"/>
      <c r="VDZ315" s="474"/>
      <c r="VEA315" s="474"/>
      <c r="VEN315" s="474"/>
      <c r="VEO315" s="474"/>
      <c r="VEP315" s="474"/>
      <c r="VFC315" s="474"/>
      <c r="VFD315" s="474"/>
      <c r="VFE315" s="474"/>
      <c r="VFR315" s="474"/>
      <c r="VFS315" s="474"/>
      <c r="VFT315" s="474"/>
      <c r="VGG315" s="474"/>
      <c r="VGH315" s="474"/>
      <c r="VGI315" s="474"/>
      <c r="VGV315" s="474"/>
      <c r="VGW315" s="474"/>
      <c r="VGX315" s="474"/>
      <c r="VHK315" s="474"/>
      <c r="VHL315" s="474"/>
      <c r="VHM315" s="474"/>
      <c r="VHZ315" s="474"/>
      <c r="VIA315" s="474"/>
      <c r="VIB315" s="474"/>
      <c r="VIO315" s="474"/>
      <c r="VIP315" s="474"/>
      <c r="VIQ315" s="474"/>
      <c r="VJD315" s="474"/>
      <c r="VJE315" s="474"/>
      <c r="VJF315" s="474"/>
      <c r="VJS315" s="474"/>
      <c r="VJT315" s="474"/>
      <c r="VJU315" s="474"/>
      <c r="VKH315" s="474"/>
      <c r="VKI315" s="474"/>
      <c r="VKJ315" s="474"/>
      <c r="VKW315" s="474"/>
      <c r="VKX315" s="474"/>
      <c r="VKY315" s="474"/>
      <c r="VLL315" s="474"/>
      <c r="VLM315" s="474"/>
      <c r="VLN315" s="474"/>
      <c r="VMA315" s="474"/>
      <c r="VMB315" s="474"/>
      <c r="VMC315" s="474"/>
      <c r="VMP315" s="474"/>
      <c r="VMQ315" s="474"/>
      <c r="VMR315" s="474"/>
      <c r="VNE315" s="474"/>
      <c r="VNF315" s="474"/>
      <c r="VNG315" s="474"/>
      <c r="VNT315" s="474"/>
      <c r="VNU315" s="474"/>
      <c r="VNV315" s="474"/>
      <c r="VOI315" s="474"/>
      <c r="VOJ315" s="474"/>
      <c r="VOK315" s="474"/>
      <c r="VOX315" s="474"/>
      <c r="VOY315" s="474"/>
      <c r="VOZ315" s="474"/>
      <c r="VPM315" s="474"/>
      <c r="VPN315" s="474"/>
      <c r="VPO315" s="474"/>
      <c r="VQB315" s="474"/>
      <c r="VQC315" s="474"/>
      <c r="VQD315" s="474"/>
      <c r="VQQ315" s="474"/>
      <c r="VQR315" s="474"/>
      <c r="VQS315" s="474"/>
      <c r="VRF315" s="474"/>
      <c r="VRG315" s="474"/>
      <c r="VRH315" s="474"/>
      <c r="VRU315" s="474"/>
      <c r="VRV315" s="474"/>
      <c r="VRW315" s="474"/>
      <c r="VSJ315" s="474"/>
      <c r="VSK315" s="474"/>
      <c r="VSL315" s="474"/>
      <c r="VSY315" s="474"/>
      <c r="VSZ315" s="474"/>
      <c r="VTA315" s="474"/>
      <c r="VTN315" s="474"/>
      <c r="VTO315" s="474"/>
      <c r="VTP315" s="474"/>
      <c r="VUC315" s="474"/>
      <c r="VUD315" s="474"/>
      <c r="VUE315" s="474"/>
      <c r="VUR315" s="474"/>
      <c r="VUS315" s="474"/>
      <c r="VUT315" s="474"/>
      <c r="VVG315" s="474"/>
      <c r="VVH315" s="474"/>
      <c r="VVI315" s="474"/>
      <c r="VVV315" s="474"/>
      <c r="VVW315" s="474"/>
      <c r="VVX315" s="474"/>
      <c r="VWK315" s="474"/>
      <c r="VWL315" s="474"/>
      <c r="VWM315" s="474"/>
      <c r="VWZ315" s="474"/>
      <c r="VXA315" s="474"/>
      <c r="VXB315" s="474"/>
      <c r="VXO315" s="474"/>
      <c r="VXP315" s="474"/>
      <c r="VXQ315" s="474"/>
      <c r="VYD315" s="474"/>
      <c r="VYE315" s="474"/>
      <c r="VYF315" s="474"/>
      <c r="VYS315" s="474"/>
      <c r="VYT315" s="474"/>
      <c r="VYU315" s="474"/>
      <c r="VZH315" s="474"/>
      <c r="VZI315" s="474"/>
      <c r="VZJ315" s="474"/>
      <c r="VZW315" s="474"/>
      <c r="VZX315" s="474"/>
      <c r="VZY315" s="474"/>
      <c r="WAL315" s="474"/>
      <c r="WAM315" s="474"/>
      <c r="WAN315" s="474"/>
      <c r="WBA315" s="474"/>
      <c r="WBB315" s="474"/>
      <c r="WBC315" s="474"/>
      <c r="WBP315" s="474"/>
      <c r="WBQ315" s="474"/>
      <c r="WBR315" s="474"/>
      <c r="WCE315" s="474"/>
      <c r="WCF315" s="474"/>
      <c r="WCG315" s="474"/>
      <c r="WCT315" s="474"/>
      <c r="WCU315" s="474"/>
      <c r="WCV315" s="474"/>
      <c r="WDI315" s="474"/>
      <c r="WDJ315" s="474"/>
      <c r="WDK315" s="474"/>
      <c r="WDX315" s="474"/>
      <c r="WDY315" s="474"/>
      <c r="WDZ315" s="474"/>
      <c r="WEM315" s="474"/>
      <c r="WEN315" s="474"/>
      <c r="WEO315" s="474"/>
      <c r="WFB315" s="474"/>
      <c r="WFC315" s="474"/>
      <c r="WFD315" s="474"/>
      <c r="WFQ315" s="474"/>
      <c r="WFR315" s="474"/>
      <c r="WFS315" s="474"/>
      <c r="WGF315" s="474"/>
      <c r="WGG315" s="474"/>
      <c r="WGH315" s="474"/>
      <c r="WGU315" s="474"/>
      <c r="WGV315" s="474"/>
      <c r="WGW315" s="474"/>
      <c r="WHJ315" s="474"/>
      <c r="WHK315" s="474"/>
      <c r="WHL315" s="474"/>
      <c r="WHY315" s="474"/>
      <c r="WHZ315" s="474"/>
      <c r="WIA315" s="474"/>
      <c r="WIN315" s="474"/>
      <c r="WIO315" s="474"/>
      <c r="WIP315" s="474"/>
      <c r="WJC315" s="474"/>
      <c r="WJD315" s="474"/>
      <c r="WJE315" s="474"/>
      <c r="WJR315" s="474"/>
      <c r="WJS315" s="474"/>
      <c r="WJT315" s="474"/>
      <c r="WKG315" s="474"/>
      <c r="WKH315" s="474"/>
      <c r="WKI315" s="474"/>
      <c r="WKV315" s="474"/>
      <c r="WKW315" s="474"/>
      <c r="WKX315" s="474"/>
      <c r="WLK315" s="474"/>
      <c r="WLL315" s="474"/>
      <c r="WLM315" s="474"/>
      <c r="WLZ315" s="474"/>
      <c r="WMA315" s="474"/>
      <c r="WMB315" s="474"/>
      <c r="WMO315" s="474"/>
      <c r="WMP315" s="474"/>
      <c r="WMQ315" s="474"/>
      <c r="WND315" s="474"/>
      <c r="WNE315" s="474"/>
      <c r="WNF315" s="474"/>
      <c r="WNS315" s="474"/>
      <c r="WNT315" s="474"/>
      <c r="WNU315" s="474"/>
      <c r="WOH315" s="474"/>
      <c r="WOI315" s="474"/>
      <c r="WOJ315" s="474"/>
      <c r="WOW315" s="474"/>
      <c r="WOX315" s="474"/>
      <c r="WOY315" s="474"/>
      <c r="WPL315" s="474"/>
      <c r="WPM315" s="474"/>
      <c r="WPN315" s="474"/>
      <c r="WQA315" s="474"/>
      <c r="WQB315" s="474"/>
      <c r="WQC315" s="474"/>
      <c r="WQP315" s="474"/>
      <c r="WQQ315" s="474"/>
      <c r="WQR315" s="474"/>
      <c r="WRE315" s="474"/>
      <c r="WRF315" s="474"/>
      <c r="WRG315" s="474"/>
      <c r="WRT315" s="474"/>
      <c r="WRU315" s="474"/>
      <c r="WRV315" s="474"/>
      <c r="WSI315" s="474"/>
      <c r="WSJ315" s="474"/>
      <c r="WSK315" s="474"/>
      <c r="WSX315" s="474"/>
      <c r="WSY315" s="474"/>
      <c r="WSZ315" s="474"/>
      <c r="WTM315" s="474"/>
      <c r="WTN315" s="474"/>
      <c r="WTO315" s="474"/>
      <c r="WUB315" s="474"/>
      <c r="WUC315" s="474"/>
      <c r="WUD315" s="474"/>
      <c r="WUQ315" s="474"/>
      <c r="WUR315" s="474"/>
      <c r="WUS315" s="474"/>
      <c r="WVF315" s="474"/>
      <c r="WVG315" s="474"/>
      <c r="WVH315" s="474"/>
      <c r="WVU315" s="474"/>
      <c r="WVV315" s="474"/>
      <c r="WVW315" s="474"/>
      <c r="WWJ315" s="474"/>
      <c r="WWK315" s="474"/>
      <c r="WWL315" s="474"/>
      <c r="WWY315" s="474"/>
      <c r="WWZ315" s="474"/>
      <c r="WXA315" s="474"/>
      <c r="WXN315" s="474"/>
      <c r="WXO315" s="474"/>
      <c r="WXP315" s="474"/>
      <c r="WYC315" s="474"/>
      <c r="WYD315" s="474"/>
      <c r="WYE315" s="474"/>
      <c r="WYR315" s="474"/>
      <c r="WYS315" s="474"/>
      <c r="WYT315" s="474"/>
      <c r="WZG315" s="474"/>
      <c r="WZH315" s="474"/>
      <c r="WZI315" s="474"/>
      <c r="WZV315" s="474"/>
      <c r="WZW315" s="474"/>
      <c r="WZX315" s="474"/>
      <c r="XAK315" s="474"/>
      <c r="XAL315" s="474"/>
      <c r="XAM315" s="474"/>
      <c r="XAZ315" s="474"/>
      <c r="XBA315" s="474"/>
      <c r="XBB315" s="474"/>
      <c r="XBO315" s="474"/>
      <c r="XBP315" s="474"/>
      <c r="XBQ315" s="474"/>
      <c r="XCD315" s="474"/>
      <c r="XCE315" s="474"/>
      <c r="XCF315" s="474"/>
      <c r="XCS315" s="474"/>
      <c r="XCT315" s="474"/>
      <c r="XCU315" s="474"/>
      <c r="XDH315" s="474"/>
      <c r="XDI315" s="474"/>
      <c r="XDJ315" s="474"/>
      <c r="XDW315" s="474"/>
      <c r="XDX315" s="474"/>
      <c r="XDY315" s="474"/>
      <c r="XEL315" s="474"/>
      <c r="XEM315" s="474"/>
      <c r="XEN315" s="474"/>
      <c r="XFA315" s="474"/>
      <c r="XFB315" s="474"/>
      <c r="XFC315" s="474"/>
    </row>
    <row r="316" spans="1:1023 1036:2043 2056:3063 3076:5118 5131:6138 6151:7158 7171:9213 9226:10233 10246:11253 11266:12288 12301:13308 13321:14328 14341:15348 15361:16383" s="956" customFormat="1">
      <c r="A316" s="474"/>
      <c r="B316" s="474" t="s">
        <v>1471</v>
      </c>
      <c r="C316" s="474"/>
      <c r="D316" s="1386">
        <v>0</v>
      </c>
      <c r="E316" s="1386">
        <v>0</v>
      </c>
      <c r="F316" s="1386">
        <v>0</v>
      </c>
      <c r="G316" s="1386">
        <v>0</v>
      </c>
      <c r="H316" s="1386">
        <v>0</v>
      </c>
      <c r="I316" s="1386">
        <v>0</v>
      </c>
      <c r="J316" s="1386">
        <v>0</v>
      </c>
      <c r="K316" s="1386">
        <v>0</v>
      </c>
      <c r="L316" s="1386">
        <v>0</v>
      </c>
      <c r="M316" s="1386">
        <v>18909</v>
      </c>
      <c r="N316" s="1386">
        <v>18909</v>
      </c>
      <c r="O316" s="1386">
        <v>-2240</v>
      </c>
      <c r="P316" s="1386">
        <v>16669</v>
      </c>
      <c r="Q316" s="474"/>
      <c r="R316" s="474"/>
      <c r="AE316" s="474"/>
      <c r="AF316" s="474"/>
      <c r="AG316" s="474"/>
      <c r="AT316" s="474"/>
      <c r="AU316" s="474"/>
      <c r="AV316" s="474"/>
      <c r="BI316" s="474"/>
      <c r="BJ316" s="474"/>
      <c r="BK316" s="474"/>
      <c r="BX316" s="474"/>
      <c r="BY316" s="474"/>
      <c r="BZ316" s="474"/>
      <c r="CM316" s="474"/>
      <c r="CN316" s="474"/>
      <c r="CO316" s="474"/>
      <c r="DB316" s="474"/>
      <c r="DC316" s="474"/>
      <c r="DD316" s="474"/>
      <c r="DQ316" s="474"/>
      <c r="DR316" s="474"/>
      <c r="DS316" s="474"/>
      <c r="EF316" s="474"/>
      <c r="EG316" s="474"/>
      <c r="EH316" s="474"/>
      <c r="EU316" s="474"/>
      <c r="EV316" s="474"/>
      <c r="EW316" s="474"/>
      <c r="FJ316" s="474"/>
      <c r="FK316" s="474"/>
      <c r="FL316" s="474"/>
      <c r="FY316" s="474"/>
      <c r="FZ316" s="474"/>
      <c r="GA316" s="474"/>
      <c r="GN316" s="474"/>
      <c r="GO316" s="474"/>
      <c r="GP316" s="474"/>
      <c r="HC316" s="474"/>
      <c r="HD316" s="474"/>
      <c r="HE316" s="474"/>
      <c r="HR316" s="474"/>
      <c r="HS316" s="474"/>
      <c r="HT316" s="474"/>
      <c r="IG316" s="474"/>
      <c r="IH316" s="474"/>
      <c r="II316" s="474"/>
      <c r="IV316" s="474"/>
      <c r="IW316" s="474"/>
      <c r="IX316" s="474"/>
      <c r="JK316" s="474"/>
      <c r="JL316" s="474"/>
      <c r="JM316" s="474"/>
      <c r="JZ316" s="474"/>
      <c r="KA316" s="474"/>
      <c r="KB316" s="474"/>
      <c r="KO316" s="474"/>
      <c r="KP316" s="474"/>
      <c r="KQ316" s="474"/>
      <c r="LD316" s="474"/>
      <c r="LE316" s="474"/>
      <c r="LF316" s="474"/>
      <c r="LS316" s="474"/>
      <c r="LT316" s="474"/>
      <c r="LU316" s="474"/>
      <c r="MH316" s="474"/>
      <c r="MI316" s="474"/>
      <c r="MJ316" s="474"/>
      <c r="MW316" s="474"/>
      <c r="MX316" s="474"/>
      <c r="MY316" s="474"/>
      <c r="NL316" s="474"/>
      <c r="NM316" s="474"/>
      <c r="NN316" s="474"/>
      <c r="OA316" s="474"/>
      <c r="OB316" s="474"/>
      <c r="OC316" s="474"/>
      <c r="OP316" s="474"/>
      <c r="OQ316" s="474"/>
      <c r="OR316" s="474"/>
      <c r="PE316" s="474"/>
      <c r="PF316" s="474"/>
      <c r="PG316" s="474"/>
      <c r="PT316" s="474"/>
      <c r="PU316" s="474"/>
      <c r="PV316" s="474"/>
      <c r="QI316" s="474"/>
      <c r="QJ316" s="474"/>
      <c r="QK316" s="474"/>
      <c r="QX316" s="474"/>
      <c r="QY316" s="474"/>
      <c r="QZ316" s="474"/>
      <c r="RM316" s="474"/>
      <c r="RN316" s="474"/>
      <c r="RO316" s="474"/>
      <c r="SB316" s="474"/>
      <c r="SC316" s="474"/>
      <c r="SD316" s="474"/>
      <c r="SQ316" s="474"/>
      <c r="SR316" s="474"/>
      <c r="SS316" s="474"/>
      <c r="TF316" s="474"/>
      <c r="TG316" s="474"/>
      <c r="TH316" s="474"/>
      <c r="TU316" s="474"/>
      <c r="TV316" s="474"/>
      <c r="TW316" s="474"/>
      <c r="UJ316" s="474"/>
      <c r="UK316" s="474"/>
      <c r="UL316" s="474"/>
      <c r="UY316" s="474"/>
      <c r="UZ316" s="474"/>
      <c r="VA316" s="474"/>
      <c r="VN316" s="474"/>
      <c r="VO316" s="474"/>
      <c r="VP316" s="474"/>
      <c r="WC316" s="474"/>
      <c r="WD316" s="474"/>
      <c r="WE316" s="474"/>
      <c r="WR316" s="474"/>
      <c r="WS316" s="474"/>
      <c r="WT316" s="474"/>
      <c r="XG316" s="474"/>
      <c r="XH316" s="474"/>
      <c r="XI316" s="474"/>
      <c r="XV316" s="474"/>
      <c r="XW316" s="474"/>
      <c r="XX316" s="474"/>
      <c r="YK316" s="474"/>
      <c r="YL316" s="474"/>
      <c r="YM316" s="474"/>
      <c r="YZ316" s="474"/>
      <c r="ZA316" s="474"/>
      <c r="ZB316" s="474"/>
      <c r="ZO316" s="474"/>
      <c r="ZP316" s="474"/>
      <c r="ZQ316" s="474"/>
      <c r="AAD316" s="474"/>
      <c r="AAE316" s="474"/>
      <c r="AAF316" s="474"/>
      <c r="AAS316" s="474"/>
      <c r="AAT316" s="474"/>
      <c r="AAU316" s="474"/>
      <c r="ABH316" s="474"/>
      <c r="ABI316" s="474"/>
      <c r="ABJ316" s="474"/>
      <c r="ABW316" s="474"/>
      <c r="ABX316" s="474"/>
      <c r="ABY316" s="474"/>
      <c r="ACL316" s="474"/>
      <c r="ACM316" s="474"/>
      <c r="ACN316" s="474"/>
      <c r="ADA316" s="474"/>
      <c r="ADB316" s="474"/>
      <c r="ADC316" s="474"/>
      <c r="ADP316" s="474"/>
      <c r="ADQ316" s="474"/>
      <c r="ADR316" s="474"/>
      <c r="AEE316" s="474"/>
      <c r="AEF316" s="474"/>
      <c r="AEG316" s="474"/>
      <c r="AET316" s="474"/>
      <c r="AEU316" s="474"/>
      <c r="AEV316" s="474"/>
      <c r="AFI316" s="474"/>
      <c r="AFJ316" s="474"/>
      <c r="AFK316" s="474"/>
      <c r="AFX316" s="474"/>
      <c r="AFY316" s="474"/>
      <c r="AFZ316" s="474"/>
      <c r="AGM316" s="474"/>
      <c r="AGN316" s="474"/>
      <c r="AGO316" s="474"/>
      <c r="AHB316" s="474"/>
      <c r="AHC316" s="474"/>
      <c r="AHD316" s="474"/>
      <c r="AHQ316" s="474"/>
      <c r="AHR316" s="474"/>
      <c r="AHS316" s="474"/>
      <c r="AIF316" s="474"/>
      <c r="AIG316" s="474"/>
      <c r="AIH316" s="474"/>
      <c r="AIU316" s="474"/>
      <c r="AIV316" s="474"/>
      <c r="AIW316" s="474"/>
      <c r="AJJ316" s="474"/>
      <c r="AJK316" s="474"/>
      <c r="AJL316" s="474"/>
      <c r="AJY316" s="474"/>
      <c r="AJZ316" s="474"/>
      <c r="AKA316" s="474"/>
      <c r="AKN316" s="474"/>
      <c r="AKO316" s="474"/>
      <c r="AKP316" s="474"/>
      <c r="ALC316" s="474"/>
      <c r="ALD316" s="474"/>
      <c r="ALE316" s="474"/>
      <c r="ALR316" s="474"/>
      <c r="ALS316" s="474"/>
      <c r="ALT316" s="474"/>
      <c r="AMG316" s="474"/>
      <c r="AMH316" s="474"/>
      <c r="AMI316" s="474"/>
      <c r="AMV316" s="474"/>
      <c r="AMW316" s="474"/>
      <c r="AMX316" s="474"/>
      <c r="ANK316" s="474"/>
      <c r="ANL316" s="474"/>
      <c r="ANM316" s="474"/>
      <c r="ANZ316" s="474"/>
      <c r="AOA316" s="474"/>
      <c r="AOB316" s="474"/>
      <c r="AOO316" s="474"/>
      <c r="AOP316" s="474"/>
      <c r="AOQ316" s="474"/>
      <c r="APD316" s="474"/>
      <c r="APE316" s="474"/>
      <c r="APF316" s="474"/>
      <c r="APS316" s="474"/>
      <c r="APT316" s="474"/>
      <c r="APU316" s="474"/>
      <c r="AQH316" s="474"/>
      <c r="AQI316" s="474"/>
      <c r="AQJ316" s="474"/>
      <c r="AQW316" s="474"/>
      <c r="AQX316" s="474"/>
      <c r="AQY316" s="474"/>
      <c r="ARL316" s="474"/>
      <c r="ARM316" s="474"/>
      <c r="ARN316" s="474"/>
      <c r="ASA316" s="474"/>
      <c r="ASB316" s="474"/>
      <c r="ASC316" s="474"/>
      <c r="ASP316" s="474"/>
      <c r="ASQ316" s="474"/>
      <c r="ASR316" s="474"/>
      <c r="ATE316" s="474"/>
      <c r="ATF316" s="474"/>
      <c r="ATG316" s="474"/>
      <c r="ATT316" s="474"/>
      <c r="ATU316" s="474"/>
      <c r="ATV316" s="474"/>
      <c r="AUI316" s="474"/>
      <c r="AUJ316" s="474"/>
      <c r="AUK316" s="474"/>
      <c r="AUX316" s="474"/>
      <c r="AUY316" s="474"/>
      <c r="AUZ316" s="474"/>
      <c r="AVM316" s="474"/>
      <c r="AVN316" s="474"/>
      <c r="AVO316" s="474"/>
      <c r="AWB316" s="474"/>
      <c r="AWC316" s="474"/>
      <c r="AWD316" s="474"/>
      <c r="AWQ316" s="474"/>
      <c r="AWR316" s="474"/>
      <c r="AWS316" s="474"/>
      <c r="AXF316" s="474"/>
      <c r="AXG316" s="474"/>
      <c r="AXH316" s="474"/>
      <c r="AXU316" s="474"/>
      <c r="AXV316" s="474"/>
      <c r="AXW316" s="474"/>
      <c r="AYJ316" s="474"/>
      <c r="AYK316" s="474"/>
      <c r="AYL316" s="474"/>
      <c r="AYY316" s="474"/>
      <c r="AYZ316" s="474"/>
      <c r="AZA316" s="474"/>
      <c r="AZN316" s="474"/>
      <c r="AZO316" s="474"/>
      <c r="AZP316" s="474"/>
      <c r="BAC316" s="474"/>
      <c r="BAD316" s="474"/>
      <c r="BAE316" s="474"/>
      <c r="BAR316" s="474"/>
      <c r="BAS316" s="474"/>
      <c r="BAT316" s="474"/>
      <c r="BBG316" s="474"/>
      <c r="BBH316" s="474"/>
      <c r="BBI316" s="474"/>
      <c r="BBV316" s="474"/>
      <c r="BBW316" s="474"/>
      <c r="BBX316" s="474"/>
      <c r="BCK316" s="474"/>
      <c r="BCL316" s="474"/>
      <c r="BCM316" s="474"/>
      <c r="BCZ316" s="474"/>
      <c r="BDA316" s="474"/>
      <c r="BDB316" s="474"/>
      <c r="BDO316" s="474"/>
      <c r="BDP316" s="474"/>
      <c r="BDQ316" s="474"/>
      <c r="BED316" s="474"/>
      <c r="BEE316" s="474"/>
      <c r="BEF316" s="474"/>
      <c r="BES316" s="474"/>
      <c r="BET316" s="474"/>
      <c r="BEU316" s="474"/>
      <c r="BFH316" s="474"/>
      <c r="BFI316" s="474"/>
      <c r="BFJ316" s="474"/>
      <c r="BFW316" s="474"/>
      <c r="BFX316" s="474"/>
      <c r="BFY316" s="474"/>
      <c r="BGL316" s="474"/>
      <c r="BGM316" s="474"/>
      <c r="BGN316" s="474"/>
      <c r="BHA316" s="474"/>
      <c r="BHB316" s="474"/>
      <c r="BHC316" s="474"/>
      <c r="BHP316" s="474"/>
      <c r="BHQ316" s="474"/>
      <c r="BHR316" s="474"/>
      <c r="BIE316" s="474"/>
      <c r="BIF316" s="474"/>
      <c r="BIG316" s="474"/>
      <c r="BIT316" s="474"/>
      <c r="BIU316" s="474"/>
      <c r="BIV316" s="474"/>
      <c r="BJI316" s="474"/>
      <c r="BJJ316" s="474"/>
      <c r="BJK316" s="474"/>
      <c r="BJX316" s="474"/>
      <c r="BJY316" s="474"/>
      <c r="BJZ316" s="474"/>
      <c r="BKM316" s="474"/>
      <c r="BKN316" s="474"/>
      <c r="BKO316" s="474"/>
      <c r="BLB316" s="474"/>
      <c r="BLC316" s="474"/>
      <c r="BLD316" s="474"/>
      <c r="BLQ316" s="474"/>
      <c r="BLR316" s="474"/>
      <c r="BLS316" s="474"/>
      <c r="BMF316" s="474"/>
      <c r="BMG316" s="474"/>
      <c r="BMH316" s="474"/>
      <c r="BMU316" s="474"/>
      <c r="BMV316" s="474"/>
      <c r="BMW316" s="474"/>
      <c r="BNJ316" s="474"/>
      <c r="BNK316" s="474"/>
      <c r="BNL316" s="474"/>
      <c r="BNY316" s="474"/>
      <c r="BNZ316" s="474"/>
      <c r="BOA316" s="474"/>
      <c r="BON316" s="474"/>
      <c r="BOO316" s="474"/>
      <c r="BOP316" s="474"/>
      <c r="BPC316" s="474"/>
      <c r="BPD316" s="474"/>
      <c r="BPE316" s="474"/>
      <c r="BPR316" s="474"/>
      <c r="BPS316" s="474"/>
      <c r="BPT316" s="474"/>
      <c r="BQG316" s="474"/>
      <c r="BQH316" s="474"/>
      <c r="BQI316" s="474"/>
      <c r="BQV316" s="474"/>
      <c r="BQW316" s="474"/>
      <c r="BQX316" s="474"/>
      <c r="BRK316" s="474"/>
      <c r="BRL316" s="474"/>
      <c r="BRM316" s="474"/>
      <c r="BRZ316" s="474"/>
      <c r="BSA316" s="474"/>
      <c r="BSB316" s="474"/>
      <c r="BSO316" s="474"/>
      <c r="BSP316" s="474"/>
      <c r="BSQ316" s="474"/>
      <c r="BTD316" s="474"/>
      <c r="BTE316" s="474"/>
      <c r="BTF316" s="474"/>
      <c r="BTS316" s="474"/>
      <c r="BTT316" s="474"/>
      <c r="BTU316" s="474"/>
      <c r="BUH316" s="474"/>
      <c r="BUI316" s="474"/>
      <c r="BUJ316" s="474"/>
      <c r="BUW316" s="474"/>
      <c r="BUX316" s="474"/>
      <c r="BUY316" s="474"/>
      <c r="BVL316" s="474"/>
      <c r="BVM316" s="474"/>
      <c r="BVN316" s="474"/>
      <c r="BWA316" s="474"/>
      <c r="BWB316" s="474"/>
      <c r="BWC316" s="474"/>
      <c r="BWP316" s="474"/>
      <c r="BWQ316" s="474"/>
      <c r="BWR316" s="474"/>
      <c r="BXE316" s="474"/>
      <c r="BXF316" s="474"/>
      <c r="BXG316" s="474"/>
      <c r="BXT316" s="474"/>
      <c r="BXU316" s="474"/>
      <c r="BXV316" s="474"/>
      <c r="BYI316" s="474"/>
      <c r="BYJ316" s="474"/>
      <c r="BYK316" s="474"/>
      <c r="BYX316" s="474"/>
      <c r="BYY316" s="474"/>
      <c r="BYZ316" s="474"/>
      <c r="BZM316" s="474"/>
      <c r="BZN316" s="474"/>
      <c r="BZO316" s="474"/>
      <c r="CAB316" s="474"/>
      <c r="CAC316" s="474"/>
      <c r="CAD316" s="474"/>
      <c r="CAQ316" s="474"/>
      <c r="CAR316" s="474"/>
      <c r="CAS316" s="474"/>
      <c r="CBF316" s="474"/>
      <c r="CBG316" s="474"/>
      <c r="CBH316" s="474"/>
      <c r="CBU316" s="474"/>
      <c r="CBV316" s="474"/>
      <c r="CBW316" s="474"/>
      <c r="CCJ316" s="474"/>
      <c r="CCK316" s="474"/>
      <c r="CCL316" s="474"/>
      <c r="CCY316" s="474"/>
      <c r="CCZ316" s="474"/>
      <c r="CDA316" s="474"/>
      <c r="CDN316" s="474"/>
      <c r="CDO316" s="474"/>
      <c r="CDP316" s="474"/>
      <c r="CEC316" s="474"/>
      <c r="CED316" s="474"/>
      <c r="CEE316" s="474"/>
      <c r="CER316" s="474"/>
      <c r="CES316" s="474"/>
      <c r="CET316" s="474"/>
      <c r="CFG316" s="474"/>
      <c r="CFH316" s="474"/>
      <c r="CFI316" s="474"/>
      <c r="CFV316" s="474"/>
      <c r="CFW316" s="474"/>
      <c r="CFX316" s="474"/>
      <c r="CGK316" s="474"/>
      <c r="CGL316" s="474"/>
      <c r="CGM316" s="474"/>
      <c r="CGZ316" s="474"/>
      <c r="CHA316" s="474"/>
      <c r="CHB316" s="474"/>
      <c r="CHO316" s="474"/>
      <c r="CHP316" s="474"/>
      <c r="CHQ316" s="474"/>
      <c r="CID316" s="474"/>
      <c r="CIE316" s="474"/>
      <c r="CIF316" s="474"/>
      <c r="CIS316" s="474"/>
      <c r="CIT316" s="474"/>
      <c r="CIU316" s="474"/>
      <c r="CJH316" s="474"/>
      <c r="CJI316" s="474"/>
      <c r="CJJ316" s="474"/>
      <c r="CJW316" s="474"/>
      <c r="CJX316" s="474"/>
      <c r="CJY316" s="474"/>
      <c r="CKL316" s="474"/>
      <c r="CKM316" s="474"/>
      <c r="CKN316" s="474"/>
      <c r="CLA316" s="474"/>
      <c r="CLB316" s="474"/>
      <c r="CLC316" s="474"/>
      <c r="CLP316" s="474"/>
      <c r="CLQ316" s="474"/>
      <c r="CLR316" s="474"/>
      <c r="CME316" s="474"/>
      <c r="CMF316" s="474"/>
      <c r="CMG316" s="474"/>
      <c r="CMT316" s="474"/>
      <c r="CMU316" s="474"/>
      <c r="CMV316" s="474"/>
      <c r="CNI316" s="474"/>
      <c r="CNJ316" s="474"/>
      <c r="CNK316" s="474"/>
      <c r="CNX316" s="474"/>
      <c r="CNY316" s="474"/>
      <c r="CNZ316" s="474"/>
      <c r="COM316" s="474"/>
      <c r="CON316" s="474"/>
      <c r="COO316" s="474"/>
      <c r="CPB316" s="474"/>
      <c r="CPC316" s="474"/>
      <c r="CPD316" s="474"/>
      <c r="CPQ316" s="474"/>
      <c r="CPR316" s="474"/>
      <c r="CPS316" s="474"/>
      <c r="CQF316" s="474"/>
      <c r="CQG316" s="474"/>
      <c r="CQH316" s="474"/>
      <c r="CQU316" s="474"/>
      <c r="CQV316" s="474"/>
      <c r="CQW316" s="474"/>
      <c r="CRJ316" s="474"/>
      <c r="CRK316" s="474"/>
      <c r="CRL316" s="474"/>
      <c r="CRY316" s="474"/>
      <c r="CRZ316" s="474"/>
      <c r="CSA316" s="474"/>
      <c r="CSN316" s="474"/>
      <c r="CSO316" s="474"/>
      <c r="CSP316" s="474"/>
      <c r="CTC316" s="474"/>
      <c r="CTD316" s="474"/>
      <c r="CTE316" s="474"/>
      <c r="CTR316" s="474"/>
      <c r="CTS316" s="474"/>
      <c r="CTT316" s="474"/>
      <c r="CUG316" s="474"/>
      <c r="CUH316" s="474"/>
      <c r="CUI316" s="474"/>
      <c r="CUV316" s="474"/>
      <c r="CUW316" s="474"/>
      <c r="CUX316" s="474"/>
      <c r="CVK316" s="474"/>
      <c r="CVL316" s="474"/>
      <c r="CVM316" s="474"/>
      <c r="CVZ316" s="474"/>
      <c r="CWA316" s="474"/>
      <c r="CWB316" s="474"/>
      <c r="CWO316" s="474"/>
      <c r="CWP316" s="474"/>
      <c r="CWQ316" s="474"/>
      <c r="CXD316" s="474"/>
      <c r="CXE316" s="474"/>
      <c r="CXF316" s="474"/>
      <c r="CXS316" s="474"/>
      <c r="CXT316" s="474"/>
      <c r="CXU316" s="474"/>
      <c r="CYH316" s="474"/>
      <c r="CYI316" s="474"/>
      <c r="CYJ316" s="474"/>
      <c r="CYW316" s="474"/>
      <c r="CYX316" s="474"/>
      <c r="CYY316" s="474"/>
      <c r="CZL316" s="474"/>
      <c r="CZM316" s="474"/>
      <c r="CZN316" s="474"/>
      <c r="DAA316" s="474"/>
      <c r="DAB316" s="474"/>
      <c r="DAC316" s="474"/>
      <c r="DAP316" s="474"/>
      <c r="DAQ316" s="474"/>
      <c r="DAR316" s="474"/>
      <c r="DBE316" s="474"/>
      <c r="DBF316" s="474"/>
      <c r="DBG316" s="474"/>
      <c r="DBT316" s="474"/>
      <c r="DBU316" s="474"/>
      <c r="DBV316" s="474"/>
      <c r="DCI316" s="474"/>
      <c r="DCJ316" s="474"/>
      <c r="DCK316" s="474"/>
      <c r="DCX316" s="474"/>
      <c r="DCY316" s="474"/>
      <c r="DCZ316" s="474"/>
      <c r="DDM316" s="474"/>
      <c r="DDN316" s="474"/>
      <c r="DDO316" s="474"/>
      <c r="DEB316" s="474"/>
      <c r="DEC316" s="474"/>
      <c r="DED316" s="474"/>
      <c r="DEQ316" s="474"/>
      <c r="DER316" s="474"/>
      <c r="DES316" s="474"/>
      <c r="DFF316" s="474"/>
      <c r="DFG316" s="474"/>
      <c r="DFH316" s="474"/>
      <c r="DFU316" s="474"/>
      <c r="DFV316" s="474"/>
      <c r="DFW316" s="474"/>
      <c r="DGJ316" s="474"/>
      <c r="DGK316" s="474"/>
      <c r="DGL316" s="474"/>
      <c r="DGY316" s="474"/>
      <c r="DGZ316" s="474"/>
      <c r="DHA316" s="474"/>
      <c r="DHN316" s="474"/>
      <c r="DHO316" s="474"/>
      <c r="DHP316" s="474"/>
      <c r="DIC316" s="474"/>
      <c r="DID316" s="474"/>
      <c r="DIE316" s="474"/>
      <c r="DIR316" s="474"/>
      <c r="DIS316" s="474"/>
      <c r="DIT316" s="474"/>
      <c r="DJG316" s="474"/>
      <c r="DJH316" s="474"/>
      <c r="DJI316" s="474"/>
      <c r="DJV316" s="474"/>
      <c r="DJW316" s="474"/>
      <c r="DJX316" s="474"/>
      <c r="DKK316" s="474"/>
      <c r="DKL316" s="474"/>
      <c r="DKM316" s="474"/>
      <c r="DKZ316" s="474"/>
      <c r="DLA316" s="474"/>
      <c r="DLB316" s="474"/>
      <c r="DLO316" s="474"/>
      <c r="DLP316" s="474"/>
      <c r="DLQ316" s="474"/>
      <c r="DMD316" s="474"/>
      <c r="DME316" s="474"/>
      <c r="DMF316" s="474"/>
      <c r="DMS316" s="474"/>
      <c r="DMT316" s="474"/>
      <c r="DMU316" s="474"/>
      <c r="DNH316" s="474"/>
      <c r="DNI316" s="474"/>
      <c r="DNJ316" s="474"/>
      <c r="DNW316" s="474"/>
      <c r="DNX316" s="474"/>
      <c r="DNY316" s="474"/>
      <c r="DOL316" s="474"/>
      <c r="DOM316" s="474"/>
      <c r="DON316" s="474"/>
      <c r="DPA316" s="474"/>
      <c r="DPB316" s="474"/>
      <c r="DPC316" s="474"/>
      <c r="DPP316" s="474"/>
      <c r="DPQ316" s="474"/>
      <c r="DPR316" s="474"/>
      <c r="DQE316" s="474"/>
      <c r="DQF316" s="474"/>
      <c r="DQG316" s="474"/>
      <c r="DQT316" s="474"/>
      <c r="DQU316" s="474"/>
      <c r="DQV316" s="474"/>
      <c r="DRI316" s="474"/>
      <c r="DRJ316" s="474"/>
      <c r="DRK316" s="474"/>
      <c r="DRX316" s="474"/>
      <c r="DRY316" s="474"/>
      <c r="DRZ316" s="474"/>
      <c r="DSM316" s="474"/>
      <c r="DSN316" s="474"/>
      <c r="DSO316" s="474"/>
      <c r="DTB316" s="474"/>
      <c r="DTC316" s="474"/>
      <c r="DTD316" s="474"/>
      <c r="DTQ316" s="474"/>
      <c r="DTR316" s="474"/>
      <c r="DTS316" s="474"/>
      <c r="DUF316" s="474"/>
      <c r="DUG316" s="474"/>
      <c r="DUH316" s="474"/>
      <c r="DUU316" s="474"/>
      <c r="DUV316" s="474"/>
      <c r="DUW316" s="474"/>
      <c r="DVJ316" s="474"/>
      <c r="DVK316" s="474"/>
      <c r="DVL316" s="474"/>
      <c r="DVY316" s="474"/>
      <c r="DVZ316" s="474"/>
      <c r="DWA316" s="474"/>
      <c r="DWN316" s="474"/>
      <c r="DWO316" s="474"/>
      <c r="DWP316" s="474"/>
      <c r="DXC316" s="474"/>
      <c r="DXD316" s="474"/>
      <c r="DXE316" s="474"/>
      <c r="DXR316" s="474"/>
      <c r="DXS316" s="474"/>
      <c r="DXT316" s="474"/>
      <c r="DYG316" s="474"/>
      <c r="DYH316" s="474"/>
      <c r="DYI316" s="474"/>
      <c r="DYV316" s="474"/>
      <c r="DYW316" s="474"/>
      <c r="DYX316" s="474"/>
      <c r="DZK316" s="474"/>
      <c r="DZL316" s="474"/>
      <c r="DZM316" s="474"/>
      <c r="DZZ316" s="474"/>
      <c r="EAA316" s="474"/>
      <c r="EAB316" s="474"/>
      <c r="EAO316" s="474"/>
      <c r="EAP316" s="474"/>
      <c r="EAQ316" s="474"/>
      <c r="EBD316" s="474"/>
      <c r="EBE316" s="474"/>
      <c r="EBF316" s="474"/>
      <c r="EBS316" s="474"/>
      <c r="EBT316" s="474"/>
      <c r="EBU316" s="474"/>
      <c r="ECH316" s="474"/>
      <c r="ECI316" s="474"/>
      <c r="ECJ316" s="474"/>
      <c r="ECW316" s="474"/>
      <c r="ECX316" s="474"/>
      <c r="ECY316" s="474"/>
      <c r="EDL316" s="474"/>
      <c r="EDM316" s="474"/>
      <c r="EDN316" s="474"/>
      <c r="EEA316" s="474"/>
      <c r="EEB316" s="474"/>
      <c r="EEC316" s="474"/>
      <c r="EEP316" s="474"/>
      <c r="EEQ316" s="474"/>
      <c r="EER316" s="474"/>
      <c r="EFE316" s="474"/>
      <c r="EFF316" s="474"/>
      <c r="EFG316" s="474"/>
      <c r="EFT316" s="474"/>
      <c r="EFU316" s="474"/>
      <c r="EFV316" s="474"/>
      <c r="EGI316" s="474"/>
      <c r="EGJ316" s="474"/>
      <c r="EGK316" s="474"/>
      <c r="EGX316" s="474"/>
      <c r="EGY316" s="474"/>
      <c r="EGZ316" s="474"/>
      <c r="EHM316" s="474"/>
      <c r="EHN316" s="474"/>
      <c r="EHO316" s="474"/>
      <c r="EIB316" s="474"/>
      <c r="EIC316" s="474"/>
      <c r="EID316" s="474"/>
      <c r="EIQ316" s="474"/>
      <c r="EIR316" s="474"/>
      <c r="EIS316" s="474"/>
      <c r="EJF316" s="474"/>
      <c r="EJG316" s="474"/>
      <c r="EJH316" s="474"/>
      <c r="EJU316" s="474"/>
      <c r="EJV316" s="474"/>
      <c r="EJW316" s="474"/>
      <c r="EKJ316" s="474"/>
      <c r="EKK316" s="474"/>
      <c r="EKL316" s="474"/>
      <c r="EKY316" s="474"/>
      <c r="EKZ316" s="474"/>
      <c r="ELA316" s="474"/>
      <c r="ELN316" s="474"/>
      <c r="ELO316" s="474"/>
      <c r="ELP316" s="474"/>
      <c r="EMC316" s="474"/>
      <c r="EMD316" s="474"/>
      <c r="EME316" s="474"/>
      <c r="EMR316" s="474"/>
      <c r="EMS316" s="474"/>
      <c r="EMT316" s="474"/>
      <c r="ENG316" s="474"/>
      <c r="ENH316" s="474"/>
      <c r="ENI316" s="474"/>
      <c r="ENV316" s="474"/>
      <c r="ENW316" s="474"/>
      <c r="ENX316" s="474"/>
      <c r="EOK316" s="474"/>
      <c r="EOL316" s="474"/>
      <c r="EOM316" s="474"/>
      <c r="EOZ316" s="474"/>
      <c r="EPA316" s="474"/>
      <c r="EPB316" s="474"/>
      <c r="EPO316" s="474"/>
      <c r="EPP316" s="474"/>
      <c r="EPQ316" s="474"/>
      <c r="EQD316" s="474"/>
      <c r="EQE316" s="474"/>
      <c r="EQF316" s="474"/>
      <c r="EQS316" s="474"/>
      <c r="EQT316" s="474"/>
      <c r="EQU316" s="474"/>
      <c r="ERH316" s="474"/>
      <c r="ERI316" s="474"/>
      <c r="ERJ316" s="474"/>
      <c r="ERW316" s="474"/>
      <c r="ERX316" s="474"/>
      <c r="ERY316" s="474"/>
      <c r="ESL316" s="474"/>
      <c r="ESM316" s="474"/>
      <c r="ESN316" s="474"/>
      <c r="ETA316" s="474"/>
      <c r="ETB316" s="474"/>
      <c r="ETC316" s="474"/>
      <c r="ETP316" s="474"/>
      <c r="ETQ316" s="474"/>
      <c r="ETR316" s="474"/>
      <c r="EUE316" s="474"/>
      <c r="EUF316" s="474"/>
      <c r="EUG316" s="474"/>
      <c r="EUT316" s="474"/>
      <c r="EUU316" s="474"/>
      <c r="EUV316" s="474"/>
      <c r="EVI316" s="474"/>
      <c r="EVJ316" s="474"/>
      <c r="EVK316" s="474"/>
      <c r="EVX316" s="474"/>
      <c r="EVY316" s="474"/>
      <c r="EVZ316" s="474"/>
      <c r="EWM316" s="474"/>
      <c r="EWN316" s="474"/>
      <c r="EWO316" s="474"/>
      <c r="EXB316" s="474"/>
      <c r="EXC316" s="474"/>
      <c r="EXD316" s="474"/>
      <c r="EXQ316" s="474"/>
      <c r="EXR316" s="474"/>
      <c r="EXS316" s="474"/>
      <c r="EYF316" s="474"/>
      <c r="EYG316" s="474"/>
      <c r="EYH316" s="474"/>
      <c r="EYU316" s="474"/>
      <c r="EYV316" s="474"/>
      <c r="EYW316" s="474"/>
      <c r="EZJ316" s="474"/>
      <c r="EZK316" s="474"/>
      <c r="EZL316" s="474"/>
      <c r="EZY316" s="474"/>
      <c r="EZZ316" s="474"/>
      <c r="FAA316" s="474"/>
      <c r="FAN316" s="474"/>
      <c r="FAO316" s="474"/>
      <c r="FAP316" s="474"/>
      <c r="FBC316" s="474"/>
      <c r="FBD316" s="474"/>
      <c r="FBE316" s="474"/>
      <c r="FBR316" s="474"/>
      <c r="FBS316" s="474"/>
      <c r="FBT316" s="474"/>
      <c r="FCG316" s="474"/>
      <c r="FCH316" s="474"/>
      <c r="FCI316" s="474"/>
      <c r="FCV316" s="474"/>
      <c r="FCW316" s="474"/>
      <c r="FCX316" s="474"/>
      <c r="FDK316" s="474"/>
      <c r="FDL316" s="474"/>
      <c r="FDM316" s="474"/>
      <c r="FDZ316" s="474"/>
      <c r="FEA316" s="474"/>
      <c r="FEB316" s="474"/>
      <c r="FEO316" s="474"/>
      <c r="FEP316" s="474"/>
      <c r="FEQ316" s="474"/>
      <c r="FFD316" s="474"/>
      <c r="FFE316" s="474"/>
      <c r="FFF316" s="474"/>
      <c r="FFS316" s="474"/>
      <c r="FFT316" s="474"/>
      <c r="FFU316" s="474"/>
      <c r="FGH316" s="474"/>
      <c r="FGI316" s="474"/>
      <c r="FGJ316" s="474"/>
      <c r="FGW316" s="474"/>
      <c r="FGX316" s="474"/>
      <c r="FGY316" s="474"/>
      <c r="FHL316" s="474"/>
      <c r="FHM316" s="474"/>
      <c r="FHN316" s="474"/>
      <c r="FIA316" s="474"/>
      <c r="FIB316" s="474"/>
      <c r="FIC316" s="474"/>
      <c r="FIP316" s="474"/>
      <c r="FIQ316" s="474"/>
      <c r="FIR316" s="474"/>
      <c r="FJE316" s="474"/>
      <c r="FJF316" s="474"/>
      <c r="FJG316" s="474"/>
      <c r="FJT316" s="474"/>
      <c r="FJU316" s="474"/>
      <c r="FJV316" s="474"/>
      <c r="FKI316" s="474"/>
      <c r="FKJ316" s="474"/>
      <c r="FKK316" s="474"/>
      <c r="FKX316" s="474"/>
      <c r="FKY316" s="474"/>
      <c r="FKZ316" s="474"/>
      <c r="FLM316" s="474"/>
      <c r="FLN316" s="474"/>
      <c r="FLO316" s="474"/>
      <c r="FMB316" s="474"/>
      <c r="FMC316" s="474"/>
      <c r="FMD316" s="474"/>
      <c r="FMQ316" s="474"/>
      <c r="FMR316" s="474"/>
      <c r="FMS316" s="474"/>
      <c r="FNF316" s="474"/>
      <c r="FNG316" s="474"/>
      <c r="FNH316" s="474"/>
      <c r="FNU316" s="474"/>
      <c r="FNV316" s="474"/>
      <c r="FNW316" s="474"/>
      <c r="FOJ316" s="474"/>
      <c r="FOK316" s="474"/>
      <c r="FOL316" s="474"/>
      <c r="FOY316" s="474"/>
      <c r="FOZ316" s="474"/>
      <c r="FPA316" s="474"/>
      <c r="FPN316" s="474"/>
      <c r="FPO316" s="474"/>
      <c r="FPP316" s="474"/>
      <c r="FQC316" s="474"/>
      <c r="FQD316" s="474"/>
      <c r="FQE316" s="474"/>
      <c r="FQR316" s="474"/>
      <c r="FQS316" s="474"/>
      <c r="FQT316" s="474"/>
      <c r="FRG316" s="474"/>
      <c r="FRH316" s="474"/>
      <c r="FRI316" s="474"/>
      <c r="FRV316" s="474"/>
      <c r="FRW316" s="474"/>
      <c r="FRX316" s="474"/>
      <c r="FSK316" s="474"/>
      <c r="FSL316" s="474"/>
      <c r="FSM316" s="474"/>
      <c r="FSZ316" s="474"/>
      <c r="FTA316" s="474"/>
      <c r="FTB316" s="474"/>
      <c r="FTO316" s="474"/>
      <c r="FTP316" s="474"/>
      <c r="FTQ316" s="474"/>
      <c r="FUD316" s="474"/>
      <c r="FUE316" s="474"/>
      <c r="FUF316" s="474"/>
      <c r="FUS316" s="474"/>
      <c r="FUT316" s="474"/>
      <c r="FUU316" s="474"/>
      <c r="FVH316" s="474"/>
      <c r="FVI316" s="474"/>
      <c r="FVJ316" s="474"/>
      <c r="FVW316" s="474"/>
      <c r="FVX316" s="474"/>
      <c r="FVY316" s="474"/>
      <c r="FWL316" s="474"/>
      <c r="FWM316" s="474"/>
      <c r="FWN316" s="474"/>
      <c r="FXA316" s="474"/>
      <c r="FXB316" s="474"/>
      <c r="FXC316" s="474"/>
      <c r="FXP316" s="474"/>
      <c r="FXQ316" s="474"/>
      <c r="FXR316" s="474"/>
      <c r="FYE316" s="474"/>
      <c r="FYF316" s="474"/>
      <c r="FYG316" s="474"/>
      <c r="FYT316" s="474"/>
      <c r="FYU316" s="474"/>
      <c r="FYV316" s="474"/>
      <c r="FZI316" s="474"/>
      <c r="FZJ316" s="474"/>
      <c r="FZK316" s="474"/>
      <c r="FZX316" s="474"/>
      <c r="FZY316" s="474"/>
      <c r="FZZ316" s="474"/>
      <c r="GAM316" s="474"/>
      <c r="GAN316" s="474"/>
      <c r="GAO316" s="474"/>
      <c r="GBB316" s="474"/>
      <c r="GBC316" s="474"/>
      <c r="GBD316" s="474"/>
      <c r="GBQ316" s="474"/>
      <c r="GBR316" s="474"/>
      <c r="GBS316" s="474"/>
      <c r="GCF316" s="474"/>
      <c r="GCG316" s="474"/>
      <c r="GCH316" s="474"/>
      <c r="GCU316" s="474"/>
      <c r="GCV316" s="474"/>
      <c r="GCW316" s="474"/>
      <c r="GDJ316" s="474"/>
      <c r="GDK316" s="474"/>
      <c r="GDL316" s="474"/>
      <c r="GDY316" s="474"/>
      <c r="GDZ316" s="474"/>
      <c r="GEA316" s="474"/>
      <c r="GEN316" s="474"/>
      <c r="GEO316" s="474"/>
      <c r="GEP316" s="474"/>
      <c r="GFC316" s="474"/>
      <c r="GFD316" s="474"/>
      <c r="GFE316" s="474"/>
      <c r="GFR316" s="474"/>
      <c r="GFS316" s="474"/>
      <c r="GFT316" s="474"/>
      <c r="GGG316" s="474"/>
      <c r="GGH316" s="474"/>
      <c r="GGI316" s="474"/>
      <c r="GGV316" s="474"/>
      <c r="GGW316" s="474"/>
      <c r="GGX316" s="474"/>
      <c r="GHK316" s="474"/>
      <c r="GHL316" s="474"/>
      <c r="GHM316" s="474"/>
      <c r="GHZ316" s="474"/>
      <c r="GIA316" s="474"/>
      <c r="GIB316" s="474"/>
      <c r="GIO316" s="474"/>
      <c r="GIP316" s="474"/>
      <c r="GIQ316" s="474"/>
      <c r="GJD316" s="474"/>
      <c r="GJE316" s="474"/>
      <c r="GJF316" s="474"/>
      <c r="GJS316" s="474"/>
      <c r="GJT316" s="474"/>
      <c r="GJU316" s="474"/>
      <c r="GKH316" s="474"/>
      <c r="GKI316" s="474"/>
      <c r="GKJ316" s="474"/>
      <c r="GKW316" s="474"/>
      <c r="GKX316" s="474"/>
      <c r="GKY316" s="474"/>
      <c r="GLL316" s="474"/>
      <c r="GLM316" s="474"/>
      <c r="GLN316" s="474"/>
      <c r="GMA316" s="474"/>
      <c r="GMB316" s="474"/>
      <c r="GMC316" s="474"/>
      <c r="GMP316" s="474"/>
      <c r="GMQ316" s="474"/>
      <c r="GMR316" s="474"/>
      <c r="GNE316" s="474"/>
      <c r="GNF316" s="474"/>
      <c r="GNG316" s="474"/>
      <c r="GNT316" s="474"/>
      <c r="GNU316" s="474"/>
      <c r="GNV316" s="474"/>
      <c r="GOI316" s="474"/>
      <c r="GOJ316" s="474"/>
      <c r="GOK316" s="474"/>
      <c r="GOX316" s="474"/>
      <c r="GOY316" s="474"/>
      <c r="GOZ316" s="474"/>
      <c r="GPM316" s="474"/>
      <c r="GPN316" s="474"/>
      <c r="GPO316" s="474"/>
      <c r="GQB316" s="474"/>
      <c r="GQC316" s="474"/>
      <c r="GQD316" s="474"/>
      <c r="GQQ316" s="474"/>
      <c r="GQR316" s="474"/>
      <c r="GQS316" s="474"/>
      <c r="GRF316" s="474"/>
      <c r="GRG316" s="474"/>
      <c r="GRH316" s="474"/>
      <c r="GRU316" s="474"/>
      <c r="GRV316" s="474"/>
      <c r="GRW316" s="474"/>
      <c r="GSJ316" s="474"/>
      <c r="GSK316" s="474"/>
      <c r="GSL316" s="474"/>
      <c r="GSY316" s="474"/>
      <c r="GSZ316" s="474"/>
      <c r="GTA316" s="474"/>
      <c r="GTN316" s="474"/>
      <c r="GTO316" s="474"/>
      <c r="GTP316" s="474"/>
      <c r="GUC316" s="474"/>
      <c r="GUD316" s="474"/>
      <c r="GUE316" s="474"/>
      <c r="GUR316" s="474"/>
      <c r="GUS316" s="474"/>
      <c r="GUT316" s="474"/>
      <c r="GVG316" s="474"/>
      <c r="GVH316" s="474"/>
      <c r="GVI316" s="474"/>
      <c r="GVV316" s="474"/>
      <c r="GVW316" s="474"/>
      <c r="GVX316" s="474"/>
      <c r="GWK316" s="474"/>
      <c r="GWL316" s="474"/>
      <c r="GWM316" s="474"/>
      <c r="GWZ316" s="474"/>
      <c r="GXA316" s="474"/>
      <c r="GXB316" s="474"/>
      <c r="GXO316" s="474"/>
      <c r="GXP316" s="474"/>
      <c r="GXQ316" s="474"/>
      <c r="GYD316" s="474"/>
      <c r="GYE316" s="474"/>
      <c r="GYF316" s="474"/>
      <c r="GYS316" s="474"/>
      <c r="GYT316" s="474"/>
      <c r="GYU316" s="474"/>
      <c r="GZH316" s="474"/>
      <c r="GZI316" s="474"/>
      <c r="GZJ316" s="474"/>
      <c r="GZW316" s="474"/>
      <c r="GZX316" s="474"/>
      <c r="GZY316" s="474"/>
      <c r="HAL316" s="474"/>
      <c r="HAM316" s="474"/>
      <c r="HAN316" s="474"/>
      <c r="HBA316" s="474"/>
      <c r="HBB316" s="474"/>
      <c r="HBC316" s="474"/>
      <c r="HBP316" s="474"/>
      <c r="HBQ316" s="474"/>
      <c r="HBR316" s="474"/>
      <c r="HCE316" s="474"/>
      <c r="HCF316" s="474"/>
      <c r="HCG316" s="474"/>
      <c r="HCT316" s="474"/>
      <c r="HCU316" s="474"/>
      <c r="HCV316" s="474"/>
      <c r="HDI316" s="474"/>
      <c r="HDJ316" s="474"/>
      <c r="HDK316" s="474"/>
      <c r="HDX316" s="474"/>
      <c r="HDY316" s="474"/>
      <c r="HDZ316" s="474"/>
      <c r="HEM316" s="474"/>
      <c r="HEN316" s="474"/>
      <c r="HEO316" s="474"/>
      <c r="HFB316" s="474"/>
      <c r="HFC316" s="474"/>
      <c r="HFD316" s="474"/>
      <c r="HFQ316" s="474"/>
      <c r="HFR316" s="474"/>
      <c r="HFS316" s="474"/>
      <c r="HGF316" s="474"/>
      <c r="HGG316" s="474"/>
      <c r="HGH316" s="474"/>
      <c r="HGU316" s="474"/>
      <c r="HGV316" s="474"/>
      <c r="HGW316" s="474"/>
      <c r="HHJ316" s="474"/>
      <c r="HHK316" s="474"/>
      <c r="HHL316" s="474"/>
      <c r="HHY316" s="474"/>
      <c r="HHZ316" s="474"/>
      <c r="HIA316" s="474"/>
      <c r="HIN316" s="474"/>
      <c r="HIO316" s="474"/>
      <c r="HIP316" s="474"/>
      <c r="HJC316" s="474"/>
      <c r="HJD316" s="474"/>
      <c r="HJE316" s="474"/>
      <c r="HJR316" s="474"/>
      <c r="HJS316" s="474"/>
      <c r="HJT316" s="474"/>
      <c r="HKG316" s="474"/>
      <c r="HKH316" s="474"/>
      <c r="HKI316" s="474"/>
      <c r="HKV316" s="474"/>
      <c r="HKW316" s="474"/>
      <c r="HKX316" s="474"/>
      <c r="HLK316" s="474"/>
      <c r="HLL316" s="474"/>
      <c r="HLM316" s="474"/>
      <c r="HLZ316" s="474"/>
      <c r="HMA316" s="474"/>
      <c r="HMB316" s="474"/>
      <c r="HMO316" s="474"/>
      <c r="HMP316" s="474"/>
      <c r="HMQ316" s="474"/>
      <c r="HND316" s="474"/>
      <c r="HNE316" s="474"/>
      <c r="HNF316" s="474"/>
      <c r="HNS316" s="474"/>
      <c r="HNT316" s="474"/>
      <c r="HNU316" s="474"/>
      <c r="HOH316" s="474"/>
      <c r="HOI316" s="474"/>
      <c r="HOJ316" s="474"/>
      <c r="HOW316" s="474"/>
      <c r="HOX316" s="474"/>
      <c r="HOY316" s="474"/>
      <c r="HPL316" s="474"/>
      <c r="HPM316" s="474"/>
      <c r="HPN316" s="474"/>
      <c r="HQA316" s="474"/>
      <c r="HQB316" s="474"/>
      <c r="HQC316" s="474"/>
      <c r="HQP316" s="474"/>
      <c r="HQQ316" s="474"/>
      <c r="HQR316" s="474"/>
      <c r="HRE316" s="474"/>
      <c r="HRF316" s="474"/>
      <c r="HRG316" s="474"/>
      <c r="HRT316" s="474"/>
      <c r="HRU316" s="474"/>
      <c r="HRV316" s="474"/>
      <c r="HSI316" s="474"/>
      <c r="HSJ316" s="474"/>
      <c r="HSK316" s="474"/>
      <c r="HSX316" s="474"/>
      <c r="HSY316" s="474"/>
      <c r="HSZ316" s="474"/>
      <c r="HTM316" s="474"/>
      <c r="HTN316" s="474"/>
      <c r="HTO316" s="474"/>
      <c r="HUB316" s="474"/>
      <c r="HUC316" s="474"/>
      <c r="HUD316" s="474"/>
      <c r="HUQ316" s="474"/>
      <c r="HUR316" s="474"/>
      <c r="HUS316" s="474"/>
      <c r="HVF316" s="474"/>
      <c r="HVG316" s="474"/>
      <c r="HVH316" s="474"/>
      <c r="HVU316" s="474"/>
      <c r="HVV316" s="474"/>
      <c r="HVW316" s="474"/>
      <c r="HWJ316" s="474"/>
      <c r="HWK316" s="474"/>
      <c r="HWL316" s="474"/>
      <c r="HWY316" s="474"/>
      <c r="HWZ316" s="474"/>
      <c r="HXA316" s="474"/>
      <c r="HXN316" s="474"/>
      <c r="HXO316" s="474"/>
      <c r="HXP316" s="474"/>
      <c r="HYC316" s="474"/>
      <c r="HYD316" s="474"/>
      <c r="HYE316" s="474"/>
      <c r="HYR316" s="474"/>
      <c r="HYS316" s="474"/>
      <c r="HYT316" s="474"/>
      <c r="HZG316" s="474"/>
      <c r="HZH316" s="474"/>
      <c r="HZI316" s="474"/>
      <c r="HZV316" s="474"/>
      <c r="HZW316" s="474"/>
      <c r="HZX316" s="474"/>
      <c r="IAK316" s="474"/>
      <c r="IAL316" s="474"/>
      <c r="IAM316" s="474"/>
      <c r="IAZ316" s="474"/>
      <c r="IBA316" s="474"/>
      <c r="IBB316" s="474"/>
      <c r="IBO316" s="474"/>
      <c r="IBP316" s="474"/>
      <c r="IBQ316" s="474"/>
      <c r="ICD316" s="474"/>
      <c r="ICE316" s="474"/>
      <c r="ICF316" s="474"/>
      <c r="ICS316" s="474"/>
      <c r="ICT316" s="474"/>
      <c r="ICU316" s="474"/>
      <c r="IDH316" s="474"/>
      <c r="IDI316" s="474"/>
      <c r="IDJ316" s="474"/>
      <c r="IDW316" s="474"/>
      <c r="IDX316" s="474"/>
      <c r="IDY316" s="474"/>
      <c r="IEL316" s="474"/>
      <c r="IEM316" s="474"/>
      <c r="IEN316" s="474"/>
      <c r="IFA316" s="474"/>
      <c r="IFB316" s="474"/>
      <c r="IFC316" s="474"/>
      <c r="IFP316" s="474"/>
      <c r="IFQ316" s="474"/>
      <c r="IFR316" s="474"/>
      <c r="IGE316" s="474"/>
      <c r="IGF316" s="474"/>
      <c r="IGG316" s="474"/>
      <c r="IGT316" s="474"/>
      <c r="IGU316" s="474"/>
      <c r="IGV316" s="474"/>
      <c r="IHI316" s="474"/>
      <c r="IHJ316" s="474"/>
      <c r="IHK316" s="474"/>
      <c r="IHX316" s="474"/>
      <c r="IHY316" s="474"/>
      <c r="IHZ316" s="474"/>
      <c r="IIM316" s="474"/>
      <c r="IIN316" s="474"/>
      <c r="IIO316" s="474"/>
      <c r="IJB316" s="474"/>
      <c r="IJC316" s="474"/>
      <c r="IJD316" s="474"/>
      <c r="IJQ316" s="474"/>
      <c r="IJR316" s="474"/>
      <c r="IJS316" s="474"/>
      <c r="IKF316" s="474"/>
      <c r="IKG316" s="474"/>
      <c r="IKH316" s="474"/>
      <c r="IKU316" s="474"/>
      <c r="IKV316" s="474"/>
      <c r="IKW316" s="474"/>
      <c r="ILJ316" s="474"/>
      <c r="ILK316" s="474"/>
      <c r="ILL316" s="474"/>
      <c r="ILY316" s="474"/>
      <c r="ILZ316" s="474"/>
      <c r="IMA316" s="474"/>
      <c r="IMN316" s="474"/>
      <c r="IMO316" s="474"/>
      <c r="IMP316" s="474"/>
      <c r="INC316" s="474"/>
      <c r="IND316" s="474"/>
      <c r="INE316" s="474"/>
      <c r="INR316" s="474"/>
      <c r="INS316" s="474"/>
      <c r="INT316" s="474"/>
      <c r="IOG316" s="474"/>
      <c r="IOH316" s="474"/>
      <c r="IOI316" s="474"/>
      <c r="IOV316" s="474"/>
      <c r="IOW316" s="474"/>
      <c r="IOX316" s="474"/>
      <c r="IPK316" s="474"/>
      <c r="IPL316" s="474"/>
      <c r="IPM316" s="474"/>
      <c r="IPZ316" s="474"/>
      <c r="IQA316" s="474"/>
      <c r="IQB316" s="474"/>
      <c r="IQO316" s="474"/>
      <c r="IQP316" s="474"/>
      <c r="IQQ316" s="474"/>
      <c r="IRD316" s="474"/>
      <c r="IRE316" s="474"/>
      <c r="IRF316" s="474"/>
      <c r="IRS316" s="474"/>
      <c r="IRT316" s="474"/>
      <c r="IRU316" s="474"/>
      <c r="ISH316" s="474"/>
      <c r="ISI316" s="474"/>
      <c r="ISJ316" s="474"/>
      <c r="ISW316" s="474"/>
      <c r="ISX316" s="474"/>
      <c r="ISY316" s="474"/>
      <c r="ITL316" s="474"/>
      <c r="ITM316" s="474"/>
      <c r="ITN316" s="474"/>
      <c r="IUA316" s="474"/>
      <c r="IUB316" s="474"/>
      <c r="IUC316" s="474"/>
      <c r="IUP316" s="474"/>
      <c r="IUQ316" s="474"/>
      <c r="IUR316" s="474"/>
      <c r="IVE316" s="474"/>
      <c r="IVF316" s="474"/>
      <c r="IVG316" s="474"/>
      <c r="IVT316" s="474"/>
      <c r="IVU316" s="474"/>
      <c r="IVV316" s="474"/>
      <c r="IWI316" s="474"/>
      <c r="IWJ316" s="474"/>
      <c r="IWK316" s="474"/>
      <c r="IWX316" s="474"/>
      <c r="IWY316" s="474"/>
      <c r="IWZ316" s="474"/>
      <c r="IXM316" s="474"/>
      <c r="IXN316" s="474"/>
      <c r="IXO316" s="474"/>
      <c r="IYB316" s="474"/>
      <c r="IYC316" s="474"/>
      <c r="IYD316" s="474"/>
      <c r="IYQ316" s="474"/>
      <c r="IYR316" s="474"/>
      <c r="IYS316" s="474"/>
      <c r="IZF316" s="474"/>
      <c r="IZG316" s="474"/>
      <c r="IZH316" s="474"/>
      <c r="IZU316" s="474"/>
      <c r="IZV316" s="474"/>
      <c r="IZW316" s="474"/>
      <c r="JAJ316" s="474"/>
      <c r="JAK316" s="474"/>
      <c r="JAL316" s="474"/>
      <c r="JAY316" s="474"/>
      <c r="JAZ316" s="474"/>
      <c r="JBA316" s="474"/>
      <c r="JBN316" s="474"/>
      <c r="JBO316" s="474"/>
      <c r="JBP316" s="474"/>
      <c r="JCC316" s="474"/>
      <c r="JCD316" s="474"/>
      <c r="JCE316" s="474"/>
      <c r="JCR316" s="474"/>
      <c r="JCS316" s="474"/>
      <c r="JCT316" s="474"/>
      <c r="JDG316" s="474"/>
      <c r="JDH316" s="474"/>
      <c r="JDI316" s="474"/>
      <c r="JDV316" s="474"/>
      <c r="JDW316" s="474"/>
      <c r="JDX316" s="474"/>
      <c r="JEK316" s="474"/>
      <c r="JEL316" s="474"/>
      <c r="JEM316" s="474"/>
      <c r="JEZ316" s="474"/>
      <c r="JFA316" s="474"/>
      <c r="JFB316" s="474"/>
      <c r="JFO316" s="474"/>
      <c r="JFP316" s="474"/>
      <c r="JFQ316" s="474"/>
      <c r="JGD316" s="474"/>
      <c r="JGE316" s="474"/>
      <c r="JGF316" s="474"/>
      <c r="JGS316" s="474"/>
      <c r="JGT316" s="474"/>
      <c r="JGU316" s="474"/>
      <c r="JHH316" s="474"/>
      <c r="JHI316" s="474"/>
      <c r="JHJ316" s="474"/>
      <c r="JHW316" s="474"/>
      <c r="JHX316" s="474"/>
      <c r="JHY316" s="474"/>
      <c r="JIL316" s="474"/>
      <c r="JIM316" s="474"/>
      <c r="JIN316" s="474"/>
      <c r="JJA316" s="474"/>
      <c r="JJB316" s="474"/>
      <c r="JJC316" s="474"/>
      <c r="JJP316" s="474"/>
      <c r="JJQ316" s="474"/>
      <c r="JJR316" s="474"/>
      <c r="JKE316" s="474"/>
      <c r="JKF316" s="474"/>
      <c r="JKG316" s="474"/>
      <c r="JKT316" s="474"/>
      <c r="JKU316" s="474"/>
      <c r="JKV316" s="474"/>
      <c r="JLI316" s="474"/>
      <c r="JLJ316" s="474"/>
      <c r="JLK316" s="474"/>
      <c r="JLX316" s="474"/>
      <c r="JLY316" s="474"/>
      <c r="JLZ316" s="474"/>
      <c r="JMM316" s="474"/>
      <c r="JMN316" s="474"/>
      <c r="JMO316" s="474"/>
      <c r="JNB316" s="474"/>
      <c r="JNC316" s="474"/>
      <c r="JND316" s="474"/>
      <c r="JNQ316" s="474"/>
      <c r="JNR316" s="474"/>
      <c r="JNS316" s="474"/>
      <c r="JOF316" s="474"/>
      <c r="JOG316" s="474"/>
      <c r="JOH316" s="474"/>
      <c r="JOU316" s="474"/>
      <c r="JOV316" s="474"/>
      <c r="JOW316" s="474"/>
      <c r="JPJ316" s="474"/>
      <c r="JPK316" s="474"/>
      <c r="JPL316" s="474"/>
      <c r="JPY316" s="474"/>
      <c r="JPZ316" s="474"/>
      <c r="JQA316" s="474"/>
      <c r="JQN316" s="474"/>
      <c r="JQO316" s="474"/>
      <c r="JQP316" s="474"/>
      <c r="JRC316" s="474"/>
      <c r="JRD316" s="474"/>
      <c r="JRE316" s="474"/>
      <c r="JRR316" s="474"/>
      <c r="JRS316" s="474"/>
      <c r="JRT316" s="474"/>
      <c r="JSG316" s="474"/>
      <c r="JSH316" s="474"/>
      <c r="JSI316" s="474"/>
      <c r="JSV316" s="474"/>
      <c r="JSW316" s="474"/>
      <c r="JSX316" s="474"/>
      <c r="JTK316" s="474"/>
      <c r="JTL316" s="474"/>
      <c r="JTM316" s="474"/>
      <c r="JTZ316" s="474"/>
      <c r="JUA316" s="474"/>
      <c r="JUB316" s="474"/>
      <c r="JUO316" s="474"/>
      <c r="JUP316" s="474"/>
      <c r="JUQ316" s="474"/>
      <c r="JVD316" s="474"/>
      <c r="JVE316" s="474"/>
      <c r="JVF316" s="474"/>
      <c r="JVS316" s="474"/>
      <c r="JVT316" s="474"/>
      <c r="JVU316" s="474"/>
      <c r="JWH316" s="474"/>
      <c r="JWI316" s="474"/>
      <c r="JWJ316" s="474"/>
      <c r="JWW316" s="474"/>
      <c r="JWX316" s="474"/>
      <c r="JWY316" s="474"/>
      <c r="JXL316" s="474"/>
      <c r="JXM316" s="474"/>
      <c r="JXN316" s="474"/>
      <c r="JYA316" s="474"/>
      <c r="JYB316" s="474"/>
      <c r="JYC316" s="474"/>
      <c r="JYP316" s="474"/>
      <c r="JYQ316" s="474"/>
      <c r="JYR316" s="474"/>
      <c r="JZE316" s="474"/>
      <c r="JZF316" s="474"/>
      <c r="JZG316" s="474"/>
      <c r="JZT316" s="474"/>
      <c r="JZU316" s="474"/>
      <c r="JZV316" s="474"/>
      <c r="KAI316" s="474"/>
      <c r="KAJ316" s="474"/>
      <c r="KAK316" s="474"/>
      <c r="KAX316" s="474"/>
      <c r="KAY316" s="474"/>
      <c r="KAZ316" s="474"/>
      <c r="KBM316" s="474"/>
      <c r="KBN316" s="474"/>
      <c r="KBO316" s="474"/>
      <c r="KCB316" s="474"/>
      <c r="KCC316" s="474"/>
      <c r="KCD316" s="474"/>
      <c r="KCQ316" s="474"/>
      <c r="KCR316" s="474"/>
      <c r="KCS316" s="474"/>
      <c r="KDF316" s="474"/>
      <c r="KDG316" s="474"/>
      <c r="KDH316" s="474"/>
      <c r="KDU316" s="474"/>
      <c r="KDV316" s="474"/>
      <c r="KDW316" s="474"/>
      <c r="KEJ316" s="474"/>
      <c r="KEK316" s="474"/>
      <c r="KEL316" s="474"/>
      <c r="KEY316" s="474"/>
      <c r="KEZ316" s="474"/>
      <c r="KFA316" s="474"/>
      <c r="KFN316" s="474"/>
      <c r="KFO316" s="474"/>
      <c r="KFP316" s="474"/>
      <c r="KGC316" s="474"/>
      <c r="KGD316" s="474"/>
      <c r="KGE316" s="474"/>
      <c r="KGR316" s="474"/>
      <c r="KGS316" s="474"/>
      <c r="KGT316" s="474"/>
      <c r="KHG316" s="474"/>
      <c r="KHH316" s="474"/>
      <c r="KHI316" s="474"/>
      <c r="KHV316" s="474"/>
      <c r="KHW316" s="474"/>
      <c r="KHX316" s="474"/>
      <c r="KIK316" s="474"/>
      <c r="KIL316" s="474"/>
      <c r="KIM316" s="474"/>
      <c r="KIZ316" s="474"/>
      <c r="KJA316" s="474"/>
      <c r="KJB316" s="474"/>
      <c r="KJO316" s="474"/>
      <c r="KJP316" s="474"/>
      <c r="KJQ316" s="474"/>
      <c r="KKD316" s="474"/>
      <c r="KKE316" s="474"/>
      <c r="KKF316" s="474"/>
      <c r="KKS316" s="474"/>
      <c r="KKT316" s="474"/>
      <c r="KKU316" s="474"/>
      <c r="KLH316" s="474"/>
      <c r="KLI316" s="474"/>
      <c r="KLJ316" s="474"/>
      <c r="KLW316" s="474"/>
      <c r="KLX316" s="474"/>
      <c r="KLY316" s="474"/>
      <c r="KML316" s="474"/>
      <c r="KMM316" s="474"/>
      <c r="KMN316" s="474"/>
      <c r="KNA316" s="474"/>
      <c r="KNB316" s="474"/>
      <c r="KNC316" s="474"/>
      <c r="KNP316" s="474"/>
      <c r="KNQ316" s="474"/>
      <c r="KNR316" s="474"/>
      <c r="KOE316" s="474"/>
      <c r="KOF316" s="474"/>
      <c r="KOG316" s="474"/>
      <c r="KOT316" s="474"/>
      <c r="KOU316" s="474"/>
      <c r="KOV316" s="474"/>
      <c r="KPI316" s="474"/>
      <c r="KPJ316" s="474"/>
      <c r="KPK316" s="474"/>
      <c r="KPX316" s="474"/>
      <c r="KPY316" s="474"/>
      <c r="KPZ316" s="474"/>
      <c r="KQM316" s="474"/>
      <c r="KQN316" s="474"/>
      <c r="KQO316" s="474"/>
      <c r="KRB316" s="474"/>
      <c r="KRC316" s="474"/>
      <c r="KRD316" s="474"/>
      <c r="KRQ316" s="474"/>
      <c r="KRR316" s="474"/>
      <c r="KRS316" s="474"/>
      <c r="KSF316" s="474"/>
      <c r="KSG316" s="474"/>
      <c r="KSH316" s="474"/>
      <c r="KSU316" s="474"/>
      <c r="KSV316" s="474"/>
      <c r="KSW316" s="474"/>
      <c r="KTJ316" s="474"/>
      <c r="KTK316" s="474"/>
      <c r="KTL316" s="474"/>
      <c r="KTY316" s="474"/>
      <c r="KTZ316" s="474"/>
      <c r="KUA316" s="474"/>
      <c r="KUN316" s="474"/>
      <c r="KUO316" s="474"/>
      <c r="KUP316" s="474"/>
      <c r="KVC316" s="474"/>
      <c r="KVD316" s="474"/>
      <c r="KVE316" s="474"/>
      <c r="KVR316" s="474"/>
      <c r="KVS316" s="474"/>
      <c r="KVT316" s="474"/>
      <c r="KWG316" s="474"/>
      <c r="KWH316" s="474"/>
      <c r="KWI316" s="474"/>
      <c r="KWV316" s="474"/>
      <c r="KWW316" s="474"/>
      <c r="KWX316" s="474"/>
      <c r="KXK316" s="474"/>
      <c r="KXL316" s="474"/>
      <c r="KXM316" s="474"/>
      <c r="KXZ316" s="474"/>
      <c r="KYA316" s="474"/>
      <c r="KYB316" s="474"/>
      <c r="KYO316" s="474"/>
      <c r="KYP316" s="474"/>
      <c r="KYQ316" s="474"/>
      <c r="KZD316" s="474"/>
      <c r="KZE316" s="474"/>
      <c r="KZF316" s="474"/>
      <c r="KZS316" s="474"/>
      <c r="KZT316" s="474"/>
      <c r="KZU316" s="474"/>
      <c r="LAH316" s="474"/>
      <c r="LAI316" s="474"/>
      <c r="LAJ316" s="474"/>
      <c r="LAW316" s="474"/>
      <c r="LAX316" s="474"/>
      <c r="LAY316" s="474"/>
      <c r="LBL316" s="474"/>
      <c r="LBM316" s="474"/>
      <c r="LBN316" s="474"/>
      <c r="LCA316" s="474"/>
      <c r="LCB316" s="474"/>
      <c r="LCC316" s="474"/>
      <c r="LCP316" s="474"/>
      <c r="LCQ316" s="474"/>
      <c r="LCR316" s="474"/>
      <c r="LDE316" s="474"/>
      <c r="LDF316" s="474"/>
      <c r="LDG316" s="474"/>
      <c r="LDT316" s="474"/>
      <c r="LDU316" s="474"/>
      <c r="LDV316" s="474"/>
      <c r="LEI316" s="474"/>
      <c r="LEJ316" s="474"/>
      <c r="LEK316" s="474"/>
      <c r="LEX316" s="474"/>
      <c r="LEY316" s="474"/>
      <c r="LEZ316" s="474"/>
      <c r="LFM316" s="474"/>
      <c r="LFN316" s="474"/>
      <c r="LFO316" s="474"/>
      <c r="LGB316" s="474"/>
      <c r="LGC316" s="474"/>
      <c r="LGD316" s="474"/>
      <c r="LGQ316" s="474"/>
      <c r="LGR316" s="474"/>
      <c r="LGS316" s="474"/>
      <c r="LHF316" s="474"/>
      <c r="LHG316" s="474"/>
      <c r="LHH316" s="474"/>
      <c r="LHU316" s="474"/>
      <c r="LHV316" s="474"/>
      <c r="LHW316" s="474"/>
      <c r="LIJ316" s="474"/>
      <c r="LIK316" s="474"/>
      <c r="LIL316" s="474"/>
      <c r="LIY316" s="474"/>
      <c r="LIZ316" s="474"/>
      <c r="LJA316" s="474"/>
      <c r="LJN316" s="474"/>
      <c r="LJO316" s="474"/>
      <c r="LJP316" s="474"/>
      <c r="LKC316" s="474"/>
      <c r="LKD316" s="474"/>
      <c r="LKE316" s="474"/>
      <c r="LKR316" s="474"/>
      <c r="LKS316" s="474"/>
      <c r="LKT316" s="474"/>
      <c r="LLG316" s="474"/>
      <c r="LLH316" s="474"/>
      <c r="LLI316" s="474"/>
      <c r="LLV316" s="474"/>
      <c r="LLW316" s="474"/>
      <c r="LLX316" s="474"/>
      <c r="LMK316" s="474"/>
      <c r="LML316" s="474"/>
      <c r="LMM316" s="474"/>
      <c r="LMZ316" s="474"/>
      <c r="LNA316" s="474"/>
      <c r="LNB316" s="474"/>
      <c r="LNO316" s="474"/>
      <c r="LNP316" s="474"/>
      <c r="LNQ316" s="474"/>
      <c r="LOD316" s="474"/>
      <c r="LOE316" s="474"/>
      <c r="LOF316" s="474"/>
      <c r="LOS316" s="474"/>
      <c r="LOT316" s="474"/>
      <c r="LOU316" s="474"/>
      <c r="LPH316" s="474"/>
      <c r="LPI316" s="474"/>
      <c r="LPJ316" s="474"/>
      <c r="LPW316" s="474"/>
      <c r="LPX316" s="474"/>
      <c r="LPY316" s="474"/>
      <c r="LQL316" s="474"/>
      <c r="LQM316" s="474"/>
      <c r="LQN316" s="474"/>
      <c r="LRA316" s="474"/>
      <c r="LRB316" s="474"/>
      <c r="LRC316" s="474"/>
      <c r="LRP316" s="474"/>
      <c r="LRQ316" s="474"/>
      <c r="LRR316" s="474"/>
      <c r="LSE316" s="474"/>
      <c r="LSF316" s="474"/>
      <c r="LSG316" s="474"/>
      <c r="LST316" s="474"/>
      <c r="LSU316" s="474"/>
      <c r="LSV316" s="474"/>
      <c r="LTI316" s="474"/>
      <c r="LTJ316" s="474"/>
      <c r="LTK316" s="474"/>
      <c r="LTX316" s="474"/>
      <c r="LTY316" s="474"/>
      <c r="LTZ316" s="474"/>
      <c r="LUM316" s="474"/>
      <c r="LUN316" s="474"/>
      <c r="LUO316" s="474"/>
      <c r="LVB316" s="474"/>
      <c r="LVC316" s="474"/>
      <c r="LVD316" s="474"/>
      <c r="LVQ316" s="474"/>
      <c r="LVR316" s="474"/>
      <c r="LVS316" s="474"/>
      <c r="LWF316" s="474"/>
      <c r="LWG316" s="474"/>
      <c r="LWH316" s="474"/>
      <c r="LWU316" s="474"/>
      <c r="LWV316" s="474"/>
      <c r="LWW316" s="474"/>
      <c r="LXJ316" s="474"/>
      <c r="LXK316" s="474"/>
      <c r="LXL316" s="474"/>
      <c r="LXY316" s="474"/>
      <c r="LXZ316" s="474"/>
      <c r="LYA316" s="474"/>
      <c r="LYN316" s="474"/>
      <c r="LYO316" s="474"/>
      <c r="LYP316" s="474"/>
      <c r="LZC316" s="474"/>
      <c r="LZD316" s="474"/>
      <c r="LZE316" s="474"/>
      <c r="LZR316" s="474"/>
      <c r="LZS316" s="474"/>
      <c r="LZT316" s="474"/>
      <c r="MAG316" s="474"/>
      <c r="MAH316" s="474"/>
      <c r="MAI316" s="474"/>
      <c r="MAV316" s="474"/>
      <c r="MAW316" s="474"/>
      <c r="MAX316" s="474"/>
      <c r="MBK316" s="474"/>
      <c r="MBL316" s="474"/>
      <c r="MBM316" s="474"/>
      <c r="MBZ316" s="474"/>
      <c r="MCA316" s="474"/>
      <c r="MCB316" s="474"/>
      <c r="MCO316" s="474"/>
      <c r="MCP316" s="474"/>
      <c r="MCQ316" s="474"/>
      <c r="MDD316" s="474"/>
      <c r="MDE316" s="474"/>
      <c r="MDF316" s="474"/>
      <c r="MDS316" s="474"/>
      <c r="MDT316" s="474"/>
      <c r="MDU316" s="474"/>
      <c r="MEH316" s="474"/>
      <c r="MEI316" s="474"/>
      <c r="MEJ316" s="474"/>
      <c r="MEW316" s="474"/>
      <c r="MEX316" s="474"/>
      <c r="MEY316" s="474"/>
      <c r="MFL316" s="474"/>
      <c r="MFM316" s="474"/>
      <c r="MFN316" s="474"/>
      <c r="MGA316" s="474"/>
      <c r="MGB316" s="474"/>
      <c r="MGC316" s="474"/>
      <c r="MGP316" s="474"/>
      <c r="MGQ316" s="474"/>
      <c r="MGR316" s="474"/>
      <c r="MHE316" s="474"/>
      <c r="MHF316" s="474"/>
      <c r="MHG316" s="474"/>
      <c r="MHT316" s="474"/>
      <c r="MHU316" s="474"/>
      <c r="MHV316" s="474"/>
      <c r="MII316" s="474"/>
      <c r="MIJ316" s="474"/>
      <c r="MIK316" s="474"/>
      <c r="MIX316" s="474"/>
      <c r="MIY316" s="474"/>
      <c r="MIZ316" s="474"/>
      <c r="MJM316" s="474"/>
      <c r="MJN316" s="474"/>
      <c r="MJO316" s="474"/>
      <c r="MKB316" s="474"/>
      <c r="MKC316" s="474"/>
      <c r="MKD316" s="474"/>
      <c r="MKQ316" s="474"/>
      <c r="MKR316" s="474"/>
      <c r="MKS316" s="474"/>
      <c r="MLF316" s="474"/>
      <c r="MLG316" s="474"/>
      <c r="MLH316" s="474"/>
      <c r="MLU316" s="474"/>
      <c r="MLV316" s="474"/>
      <c r="MLW316" s="474"/>
      <c r="MMJ316" s="474"/>
      <c r="MMK316" s="474"/>
      <c r="MML316" s="474"/>
      <c r="MMY316" s="474"/>
      <c r="MMZ316" s="474"/>
      <c r="MNA316" s="474"/>
      <c r="MNN316" s="474"/>
      <c r="MNO316" s="474"/>
      <c r="MNP316" s="474"/>
      <c r="MOC316" s="474"/>
      <c r="MOD316" s="474"/>
      <c r="MOE316" s="474"/>
      <c r="MOR316" s="474"/>
      <c r="MOS316" s="474"/>
      <c r="MOT316" s="474"/>
      <c r="MPG316" s="474"/>
      <c r="MPH316" s="474"/>
      <c r="MPI316" s="474"/>
      <c r="MPV316" s="474"/>
      <c r="MPW316" s="474"/>
      <c r="MPX316" s="474"/>
      <c r="MQK316" s="474"/>
      <c r="MQL316" s="474"/>
      <c r="MQM316" s="474"/>
      <c r="MQZ316" s="474"/>
      <c r="MRA316" s="474"/>
      <c r="MRB316" s="474"/>
      <c r="MRO316" s="474"/>
      <c r="MRP316" s="474"/>
      <c r="MRQ316" s="474"/>
      <c r="MSD316" s="474"/>
      <c r="MSE316" s="474"/>
      <c r="MSF316" s="474"/>
      <c r="MSS316" s="474"/>
      <c r="MST316" s="474"/>
      <c r="MSU316" s="474"/>
      <c r="MTH316" s="474"/>
      <c r="MTI316" s="474"/>
      <c r="MTJ316" s="474"/>
      <c r="MTW316" s="474"/>
      <c r="MTX316" s="474"/>
      <c r="MTY316" s="474"/>
      <c r="MUL316" s="474"/>
      <c r="MUM316" s="474"/>
      <c r="MUN316" s="474"/>
      <c r="MVA316" s="474"/>
      <c r="MVB316" s="474"/>
      <c r="MVC316" s="474"/>
      <c r="MVP316" s="474"/>
      <c r="MVQ316" s="474"/>
      <c r="MVR316" s="474"/>
      <c r="MWE316" s="474"/>
      <c r="MWF316" s="474"/>
      <c r="MWG316" s="474"/>
      <c r="MWT316" s="474"/>
      <c r="MWU316" s="474"/>
      <c r="MWV316" s="474"/>
      <c r="MXI316" s="474"/>
      <c r="MXJ316" s="474"/>
      <c r="MXK316" s="474"/>
      <c r="MXX316" s="474"/>
      <c r="MXY316" s="474"/>
      <c r="MXZ316" s="474"/>
      <c r="MYM316" s="474"/>
      <c r="MYN316" s="474"/>
      <c r="MYO316" s="474"/>
      <c r="MZB316" s="474"/>
      <c r="MZC316" s="474"/>
      <c r="MZD316" s="474"/>
      <c r="MZQ316" s="474"/>
      <c r="MZR316" s="474"/>
      <c r="MZS316" s="474"/>
      <c r="NAF316" s="474"/>
      <c r="NAG316" s="474"/>
      <c r="NAH316" s="474"/>
      <c r="NAU316" s="474"/>
      <c r="NAV316" s="474"/>
      <c r="NAW316" s="474"/>
      <c r="NBJ316" s="474"/>
      <c r="NBK316" s="474"/>
      <c r="NBL316" s="474"/>
      <c r="NBY316" s="474"/>
      <c r="NBZ316" s="474"/>
      <c r="NCA316" s="474"/>
      <c r="NCN316" s="474"/>
      <c r="NCO316" s="474"/>
      <c r="NCP316" s="474"/>
      <c r="NDC316" s="474"/>
      <c r="NDD316" s="474"/>
      <c r="NDE316" s="474"/>
      <c r="NDR316" s="474"/>
      <c r="NDS316" s="474"/>
      <c r="NDT316" s="474"/>
      <c r="NEG316" s="474"/>
      <c r="NEH316" s="474"/>
      <c r="NEI316" s="474"/>
      <c r="NEV316" s="474"/>
      <c r="NEW316" s="474"/>
      <c r="NEX316" s="474"/>
      <c r="NFK316" s="474"/>
      <c r="NFL316" s="474"/>
      <c r="NFM316" s="474"/>
      <c r="NFZ316" s="474"/>
      <c r="NGA316" s="474"/>
      <c r="NGB316" s="474"/>
      <c r="NGO316" s="474"/>
      <c r="NGP316" s="474"/>
      <c r="NGQ316" s="474"/>
      <c r="NHD316" s="474"/>
      <c r="NHE316" s="474"/>
      <c r="NHF316" s="474"/>
      <c r="NHS316" s="474"/>
      <c r="NHT316" s="474"/>
      <c r="NHU316" s="474"/>
      <c r="NIH316" s="474"/>
      <c r="NII316" s="474"/>
      <c r="NIJ316" s="474"/>
      <c r="NIW316" s="474"/>
      <c r="NIX316" s="474"/>
      <c r="NIY316" s="474"/>
      <c r="NJL316" s="474"/>
      <c r="NJM316" s="474"/>
      <c r="NJN316" s="474"/>
      <c r="NKA316" s="474"/>
      <c r="NKB316" s="474"/>
      <c r="NKC316" s="474"/>
      <c r="NKP316" s="474"/>
      <c r="NKQ316" s="474"/>
      <c r="NKR316" s="474"/>
      <c r="NLE316" s="474"/>
      <c r="NLF316" s="474"/>
      <c r="NLG316" s="474"/>
      <c r="NLT316" s="474"/>
      <c r="NLU316" s="474"/>
      <c r="NLV316" s="474"/>
      <c r="NMI316" s="474"/>
      <c r="NMJ316" s="474"/>
      <c r="NMK316" s="474"/>
      <c r="NMX316" s="474"/>
      <c r="NMY316" s="474"/>
      <c r="NMZ316" s="474"/>
      <c r="NNM316" s="474"/>
      <c r="NNN316" s="474"/>
      <c r="NNO316" s="474"/>
      <c r="NOB316" s="474"/>
      <c r="NOC316" s="474"/>
      <c r="NOD316" s="474"/>
      <c r="NOQ316" s="474"/>
      <c r="NOR316" s="474"/>
      <c r="NOS316" s="474"/>
      <c r="NPF316" s="474"/>
      <c r="NPG316" s="474"/>
      <c r="NPH316" s="474"/>
      <c r="NPU316" s="474"/>
      <c r="NPV316" s="474"/>
      <c r="NPW316" s="474"/>
      <c r="NQJ316" s="474"/>
      <c r="NQK316" s="474"/>
      <c r="NQL316" s="474"/>
      <c r="NQY316" s="474"/>
      <c r="NQZ316" s="474"/>
      <c r="NRA316" s="474"/>
      <c r="NRN316" s="474"/>
      <c r="NRO316" s="474"/>
      <c r="NRP316" s="474"/>
      <c r="NSC316" s="474"/>
      <c r="NSD316" s="474"/>
      <c r="NSE316" s="474"/>
      <c r="NSR316" s="474"/>
      <c r="NSS316" s="474"/>
      <c r="NST316" s="474"/>
      <c r="NTG316" s="474"/>
      <c r="NTH316" s="474"/>
      <c r="NTI316" s="474"/>
      <c r="NTV316" s="474"/>
      <c r="NTW316" s="474"/>
      <c r="NTX316" s="474"/>
      <c r="NUK316" s="474"/>
      <c r="NUL316" s="474"/>
      <c r="NUM316" s="474"/>
      <c r="NUZ316" s="474"/>
      <c r="NVA316" s="474"/>
      <c r="NVB316" s="474"/>
      <c r="NVO316" s="474"/>
      <c r="NVP316" s="474"/>
      <c r="NVQ316" s="474"/>
      <c r="NWD316" s="474"/>
      <c r="NWE316" s="474"/>
      <c r="NWF316" s="474"/>
      <c r="NWS316" s="474"/>
      <c r="NWT316" s="474"/>
      <c r="NWU316" s="474"/>
      <c r="NXH316" s="474"/>
      <c r="NXI316" s="474"/>
      <c r="NXJ316" s="474"/>
      <c r="NXW316" s="474"/>
      <c r="NXX316" s="474"/>
      <c r="NXY316" s="474"/>
      <c r="NYL316" s="474"/>
      <c r="NYM316" s="474"/>
      <c r="NYN316" s="474"/>
      <c r="NZA316" s="474"/>
      <c r="NZB316" s="474"/>
      <c r="NZC316" s="474"/>
      <c r="NZP316" s="474"/>
      <c r="NZQ316" s="474"/>
      <c r="NZR316" s="474"/>
      <c r="OAE316" s="474"/>
      <c r="OAF316" s="474"/>
      <c r="OAG316" s="474"/>
      <c r="OAT316" s="474"/>
      <c r="OAU316" s="474"/>
      <c r="OAV316" s="474"/>
      <c r="OBI316" s="474"/>
      <c r="OBJ316" s="474"/>
      <c r="OBK316" s="474"/>
      <c r="OBX316" s="474"/>
      <c r="OBY316" s="474"/>
      <c r="OBZ316" s="474"/>
      <c r="OCM316" s="474"/>
      <c r="OCN316" s="474"/>
      <c r="OCO316" s="474"/>
      <c r="ODB316" s="474"/>
      <c r="ODC316" s="474"/>
      <c r="ODD316" s="474"/>
      <c r="ODQ316" s="474"/>
      <c r="ODR316" s="474"/>
      <c r="ODS316" s="474"/>
      <c r="OEF316" s="474"/>
      <c r="OEG316" s="474"/>
      <c r="OEH316" s="474"/>
      <c r="OEU316" s="474"/>
      <c r="OEV316" s="474"/>
      <c r="OEW316" s="474"/>
      <c r="OFJ316" s="474"/>
      <c r="OFK316" s="474"/>
      <c r="OFL316" s="474"/>
      <c r="OFY316" s="474"/>
      <c r="OFZ316" s="474"/>
      <c r="OGA316" s="474"/>
      <c r="OGN316" s="474"/>
      <c r="OGO316" s="474"/>
      <c r="OGP316" s="474"/>
      <c r="OHC316" s="474"/>
      <c r="OHD316" s="474"/>
      <c r="OHE316" s="474"/>
      <c r="OHR316" s="474"/>
      <c r="OHS316" s="474"/>
      <c r="OHT316" s="474"/>
      <c r="OIG316" s="474"/>
      <c r="OIH316" s="474"/>
      <c r="OII316" s="474"/>
      <c r="OIV316" s="474"/>
      <c r="OIW316" s="474"/>
      <c r="OIX316" s="474"/>
      <c r="OJK316" s="474"/>
      <c r="OJL316" s="474"/>
      <c r="OJM316" s="474"/>
      <c r="OJZ316" s="474"/>
      <c r="OKA316" s="474"/>
      <c r="OKB316" s="474"/>
      <c r="OKO316" s="474"/>
      <c r="OKP316" s="474"/>
      <c r="OKQ316" s="474"/>
      <c r="OLD316" s="474"/>
      <c r="OLE316" s="474"/>
      <c r="OLF316" s="474"/>
      <c r="OLS316" s="474"/>
      <c r="OLT316" s="474"/>
      <c r="OLU316" s="474"/>
      <c r="OMH316" s="474"/>
      <c r="OMI316" s="474"/>
      <c r="OMJ316" s="474"/>
      <c r="OMW316" s="474"/>
      <c r="OMX316" s="474"/>
      <c r="OMY316" s="474"/>
      <c r="ONL316" s="474"/>
      <c r="ONM316" s="474"/>
      <c r="ONN316" s="474"/>
      <c r="OOA316" s="474"/>
      <c r="OOB316" s="474"/>
      <c r="OOC316" s="474"/>
      <c r="OOP316" s="474"/>
      <c r="OOQ316" s="474"/>
      <c r="OOR316" s="474"/>
      <c r="OPE316" s="474"/>
      <c r="OPF316" s="474"/>
      <c r="OPG316" s="474"/>
      <c r="OPT316" s="474"/>
      <c r="OPU316" s="474"/>
      <c r="OPV316" s="474"/>
      <c r="OQI316" s="474"/>
      <c r="OQJ316" s="474"/>
      <c r="OQK316" s="474"/>
      <c r="OQX316" s="474"/>
      <c r="OQY316" s="474"/>
      <c r="OQZ316" s="474"/>
      <c r="ORM316" s="474"/>
      <c r="ORN316" s="474"/>
      <c r="ORO316" s="474"/>
      <c r="OSB316" s="474"/>
      <c r="OSC316" s="474"/>
      <c r="OSD316" s="474"/>
      <c r="OSQ316" s="474"/>
      <c r="OSR316" s="474"/>
      <c r="OSS316" s="474"/>
      <c r="OTF316" s="474"/>
      <c r="OTG316" s="474"/>
      <c r="OTH316" s="474"/>
      <c r="OTU316" s="474"/>
      <c r="OTV316" s="474"/>
      <c r="OTW316" s="474"/>
      <c r="OUJ316" s="474"/>
      <c r="OUK316" s="474"/>
      <c r="OUL316" s="474"/>
      <c r="OUY316" s="474"/>
      <c r="OUZ316" s="474"/>
      <c r="OVA316" s="474"/>
      <c r="OVN316" s="474"/>
      <c r="OVO316" s="474"/>
      <c r="OVP316" s="474"/>
      <c r="OWC316" s="474"/>
      <c r="OWD316" s="474"/>
      <c r="OWE316" s="474"/>
      <c r="OWR316" s="474"/>
      <c r="OWS316" s="474"/>
      <c r="OWT316" s="474"/>
      <c r="OXG316" s="474"/>
      <c r="OXH316" s="474"/>
      <c r="OXI316" s="474"/>
      <c r="OXV316" s="474"/>
      <c r="OXW316" s="474"/>
      <c r="OXX316" s="474"/>
      <c r="OYK316" s="474"/>
      <c r="OYL316" s="474"/>
      <c r="OYM316" s="474"/>
      <c r="OYZ316" s="474"/>
      <c r="OZA316" s="474"/>
      <c r="OZB316" s="474"/>
      <c r="OZO316" s="474"/>
      <c r="OZP316" s="474"/>
      <c r="OZQ316" s="474"/>
      <c r="PAD316" s="474"/>
      <c r="PAE316" s="474"/>
      <c r="PAF316" s="474"/>
      <c r="PAS316" s="474"/>
      <c r="PAT316" s="474"/>
      <c r="PAU316" s="474"/>
      <c r="PBH316" s="474"/>
      <c r="PBI316" s="474"/>
      <c r="PBJ316" s="474"/>
      <c r="PBW316" s="474"/>
      <c r="PBX316" s="474"/>
      <c r="PBY316" s="474"/>
      <c r="PCL316" s="474"/>
      <c r="PCM316" s="474"/>
      <c r="PCN316" s="474"/>
      <c r="PDA316" s="474"/>
      <c r="PDB316" s="474"/>
      <c r="PDC316" s="474"/>
      <c r="PDP316" s="474"/>
      <c r="PDQ316" s="474"/>
      <c r="PDR316" s="474"/>
      <c r="PEE316" s="474"/>
      <c r="PEF316" s="474"/>
      <c r="PEG316" s="474"/>
      <c r="PET316" s="474"/>
      <c r="PEU316" s="474"/>
      <c r="PEV316" s="474"/>
      <c r="PFI316" s="474"/>
      <c r="PFJ316" s="474"/>
      <c r="PFK316" s="474"/>
      <c r="PFX316" s="474"/>
      <c r="PFY316" s="474"/>
      <c r="PFZ316" s="474"/>
      <c r="PGM316" s="474"/>
      <c r="PGN316" s="474"/>
      <c r="PGO316" s="474"/>
      <c r="PHB316" s="474"/>
      <c r="PHC316" s="474"/>
      <c r="PHD316" s="474"/>
      <c r="PHQ316" s="474"/>
      <c r="PHR316" s="474"/>
      <c r="PHS316" s="474"/>
      <c r="PIF316" s="474"/>
      <c r="PIG316" s="474"/>
      <c r="PIH316" s="474"/>
      <c r="PIU316" s="474"/>
      <c r="PIV316" s="474"/>
      <c r="PIW316" s="474"/>
      <c r="PJJ316" s="474"/>
      <c r="PJK316" s="474"/>
      <c r="PJL316" s="474"/>
      <c r="PJY316" s="474"/>
      <c r="PJZ316" s="474"/>
      <c r="PKA316" s="474"/>
      <c r="PKN316" s="474"/>
      <c r="PKO316" s="474"/>
      <c r="PKP316" s="474"/>
      <c r="PLC316" s="474"/>
      <c r="PLD316" s="474"/>
      <c r="PLE316" s="474"/>
      <c r="PLR316" s="474"/>
      <c r="PLS316" s="474"/>
      <c r="PLT316" s="474"/>
      <c r="PMG316" s="474"/>
      <c r="PMH316" s="474"/>
      <c r="PMI316" s="474"/>
      <c r="PMV316" s="474"/>
      <c r="PMW316" s="474"/>
      <c r="PMX316" s="474"/>
      <c r="PNK316" s="474"/>
      <c r="PNL316" s="474"/>
      <c r="PNM316" s="474"/>
      <c r="PNZ316" s="474"/>
      <c r="POA316" s="474"/>
      <c r="POB316" s="474"/>
      <c r="POO316" s="474"/>
      <c r="POP316" s="474"/>
      <c r="POQ316" s="474"/>
      <c r="PPD316" s="474"/>
      <c r="PPE316" s="474"/>
      <c r="PPF316" s="474"/>
      <c r="PPS316" s="474"/>
      <c r="PPT316" s="474"/>
      <c r="PPU316" s="474"/>
      <c r="PQH316" s="474"/>
      <c r="PQI316" s="474"/>
      <c r="PQJ316" s="474"/>
      <c r="PQW316" s="474"/>
      <c r="PQX316" s="474"/>
      <c r="PQY316" s="474"/>
      <c r="PRL316" s="474"/>
      <c r="PRM316" s="474"/>
      <c r="PRN316" s="474"/>
      <c r="PSA316" s="474"/>
      <c r="PSB316" s="474"/>
      <c r="PSC316" s="474"/>
      <c r="PSP316" s="474"/>
      <c r="PSQ316" s="474"/>
      <c r="PSR316" s="474"/>
      <c r="PTE316" s="474"/>
      <c r="PTF316" s="474"/>
      <c r="PTG316" s="474"/>
      <c r="PTT316" s="474"/>
      <c r="PTU316" s="474"/>
      <c r="PTV316" s="474"/>
      <c r="PUI316" s="474"/>
      <c r="PUJ316" s="474"/>
      <c r="PUK316" s="474"/>
      <c r="PUX316" s="474"/>
      <c r="PUY316" s="474"/>
      <c r="PUZ316" s="474"/>
      <c r="PVM316" s="474"/>
      <c r="PVN316" s="474"/>
      <c r="PVO316" s="474"/>
      <c r="PWB316" s="474"/>
      <c r="PWC316" s="474"/>
      <c r="PWD316" s="474"/>
      <c r="PWQ316" s="474"/>
      <c r="PWR316" s="474"/>
      <c r="PWS316" s="474"/>
      <c r="PXF316" s="474"/>
      <c r="PXG316" s="474"/>
      <c r="PXH316" s="474"/>
      <c r="PXU316" s="474"/>
      <c r="PXV316" s="474"/>
      <c r="PXW316" s="474"/>
      <c r="PYJ316" s="474"/>
      <c r="PYK316" s="474"/>
      <c r="PYL316" s="474"/>
      <c r="PYY316" s="474"/>
      <c r="PYZ316" s="474"/>
      <c r="PZA316" s="474"/>
      <c r="PZN316" s="474"/>
      <c r="PZO316" s="474"/>
      <c r="PZP316" s="474"/>
      <c r="QAC316" s="474"/>
      <c r="QAD316" s="474"/>
      <c r="QAE316" s="474"/>
      <c r="QAR316" s="474"/>
      <c r="QAS316" s="474"/>
      <c r="QAT316" s="474"/>
      <c r="QBG316" s="474"/>
      <c r="QBH316" s="474"/>
      <c r="QBI316" s="474"/>
      <c r="QBV316" s="474"/>
      <c r="QBW316" s="474"/>
      <c r="QBX316" s="474"/>
      <c r="QCK316" s="474"/>
      <c r="QCL316" s="474"/>
      <c r="QCM316" s="474"/>
      <c r="QCZ316" s="474"/>
      <c r="QDA316" s="474"/>
      <c r="QDB316" s="474"/>
      <c r="QDO316" s="474"/>
      <c r="QDP316" s="474"/>
      <c r="QDQ316" s="474"/>
      <c r="QED316" s="474"/>
      <c r="QEE316" s="474"/>
      <c r="QEF316" s="474"/>
      <c r="QES316" s="474"/>
      <c r="QET316" s="474"/>
      <c r="QEU316" s="474"/>
      <c r="QFH316" s="474"/>
      <c r="QFI316" s="474"/>
      <c r="QFJ316" s="474"/>
      <c r="QFW316" s="474"/>
      <c r="QFX316" s="474"/>
      <c r="QFY316" s="474"/>
      <c r="QGL316" s="474"/>
      <c r="QGM316" s="474"/>
      <c r="QGN316" s="474"/>
      <c r="QHA316" s="474"/>
      <c r="QHB316" s="474"/>
      <c r="QHC316" s="474"/>
      <c r="QHP316" s="474"/>
      <c r="QHQ316" s="474"/>
      <c r="QHR316" s="474"/>
      <c r="QIE316" s="474"/>
      <c r="QIF316" s="474"/>
      <c r="QIG316" s="474"/>
      <c r="QIT316" s="474"/>
      <c r="QIU316" s="474"/>
      <c r="QIV316" s="474"/>
      <c r="QJI316" s="474"/>
      <c r="QJJ316" s="474"/>
      <c r="QJK316" s="474"/>
      <c r="QJX316" s="474"/>
      <c r="QJY316" s="474"/>
      <c r="QJZ316" s="474"/>
      <c r="QKM316" s="474"/>
      <c r="QKN316" s="474"/>
      <c r="QKO316" s="474"/>
      <c r="QLB316" s="474"/>
      <c r="QLC316" s="474"/>
      <c r="QLD316" s="474"/>
      <c r="QLQ316" s="474"/>
      <c r="QLR316" s="474"/>
      <c r="QLS316" s="474"/>
      <c r="QMF316" s="474"/>
      <c r="QMG316" s="474"/>
      <c r="QMH316" s="474"/>
      <c r="QMU316" s="474"/>
      <c r="QMV316" s="474"/>
      <c r="QMW316" s="474"/>
      <c r="QNJ316" s="474"/>
      <c r="QNK316" s="474"/>
      <c r="QNL316" s="474"/>
      <c r="QNY316" s="474"/>
      <c r="QNZ316" s="474"/>
      <c r="QOA316" s="474"/>
      <c r="QON316" s="474"/>
      <c r="QOO316" s="474"/>
      <c r="QOP316" s="474"/>
      <c r="QPC316" s="474"/>
      <c r="QPD316" s="474"/>
      <c r="QPE316" s="474"/>
      <c r="QPR316" s="474"/>
      <c r="QPS316" s="474"/>
      <c r="QPT316" s="474"/>
      <c r="QQG316" s="474"/>
      <c r="QQH316" s="474"/>
      <c r="QQI316" s="474"/>
      <c r="QQV316" s="474"/>
      <c r="QQW316" s="474"/>
      <c r="QQX316" s="474"/>
      <c r="QRK316" s="474"/>
      <c r="QRL316" s="474"/>
      <c r="QRM316" s="474"/>
      <c r="QRZ316" s="474"/>
      <c r="QSA316" s="474"/>
      <c r="QSB316" s="474"/>
      <c r="QSO316" s="474"/>
      <c r="QSP316" s="474"/>
      <c r="QSQ316" s="474"/>
      <c r="QTD316" s="474"/>
      <c r="QTE316" s="474"/>
      <c r="QTF316" s="474"/>
      <c r="QTS316" s="474"/>
      <c r="QTT316" s="474"/>
      <c r="QTU316" s="474"/>
      <c r="QUH316" s="474"/>
      <c r="QUI316" s="474"/>
      <c r="QUJ316" s="474"/>
      <c r="QUW316" s="474"/>
      <c r="QUX316" s="474"/>
      <c r="QUY316" s="474"/>
      <c r="QVL316" s="474"/>
      <c r="QVM316" s="474"/>
      <c r="QVN316" s="474"/>
      <c r="QWA316" s="474"/>
      <c r="QWB316" s="474"/>
      <c r="QWC316" s="474"/>
      <c r="QWP316" s="474"/>
      <c r="QWQ316" s="474"/>
      <c r="QWR316" s="474"/>
      <c r="QXE316" s="474"/>
      <c r="QXF316" s="474"/>
      <c r="QXG316" s="474"/>
      <c r="QXT316" s="474"/>
      <c r="QXU316" s="474"/>
      <c r="QXV316" s="474"/>
      <c r="QYI316" s="474"/>
      <c r="QYJ316" s="474"/>
      <c r="QYK316" s="474"/>
      <c r="QYX316" s="474"/>
      <c r="QYY316" s="474"/>
      <c r="QYZ316" s="474"/>
      <c r="QZM316" s="474"/>
      <c r="QZN316" s="474"/>
      <c r="QZO316" s="474"/>
      <c r="RAB316" s="474"/>
      <c r="RAC316" s="474"/>
      <c r="RAD316" s="474"/>
      <c r="RAQ316" s="474"/>
      <c r="RAR316" s="474"/>
      <c r="RAS316" s="474"/>
      <c r="RBF316" s="474"/>
      <c r="RBG316" s="474"/>
      <c r="RBH316" s="474"/>
      <c r="RBU316" s="474"/>
      <c r="RBV316" s="474"/>
      <c r="RBW316" s="474"/>
      <c r="RCJ316" s="474"/>
      <c r="RCK316" s="474"/>
      <c r="RCL316" s="474"/>
      <c r="RCY316" s="474"/>
      <c r="RCZ316" s="474"/>
      <c r="RDA316" s="474"/>
      <c r="RDN316" s="474"/>
      <c r="RDO316" s="474"/>
      <c r="RDP316" s="474"/>
      <c r="REC316" s="474"/>
      <c r="RED316" s="474"/>
      <c r="REE316" s="474"/>
      <c r="RER316" s="474"/>
      <c r="RES316" s="474"/>
      <c r="RET316" s="474"/>
      <c r="RFG316" s="474"/>
      <c r="RFH316" s="474"/>
      <c r="RFI316" s="474"/>
      <c r="RFV316" s="474"/>
      <c r="RFW316" s="474"/>
      <c r="RFX316" s="474"/>
      <c r="RGK316" s="474"/>
      <c r="RGL316" s="474"/>
      <c r="RGM316" s="474"/>
      <c r="RGZ316" s="474"/>
      <c r="RHA316" s="474"/>
      <c r="RHB316" s="474"/>
      <c r="RHO316" s="474"/>
      <c r="RHP316" s="474"/>
      <c r="RHQ316" s="474"/>
      <c r="RID316" s="474"/>
      <c r="RIE316" s="474"/>
      <c r="RIF316" s="474"/>
      <c r="RIS316" s="474"/>
      <c r="RIT316" s="474"/>
      <c r="RIU316" s="474"/>
      <c r="RJH316" s="474"/>
      <c r="RJI316" s="474"/>
      <c r="RJJ316" s="474"/>
      <c r="RJW316" s="474"/>
      <c r="RJX316" s="474"/>
      <c r="RJY316" s="474"/>
      <c r="RKL316" s="474"/>
      <c r="RKM316" s="474"/>
      <c r="RKN316" s="474"/>
      <c r="RLA316" s="474"/>
      <c r="RLB316" s="474"/>
      <c r="RLC316" s="474"/>
      <c r="RLP316" s="474"/>
      <c r="RLQ316" s="474"/>
      <c r="RLR316" s="474"/>
      <c r="RME316" s="474"/>
      <c r="RMF316" s="474"/>
      <c r="RMG316" s="474"/>
      <c r="RMT316" s="474"/>
      <c r="RMU316" s="474"/>
      <c r="RMV316" s="474"/>
      <c r="RNI316" s="474"/>
      <c r="RNJ316" s="474"/>
      <c r="RNK316" s="474"/>
      <c r="RNX316" s="474"/>
      <c r="RNY316" s="474"/>
      <c r="RNZ316" s="474"/>
      <c r="ROM316" s="474"/>
      <c r="RON316" s="474"/>
      <c r="ROO316" s="474"/>
      <c r="RPB316" s="474"/>
      <c r="RPC316" s="474"/>
      <c r="RPD316" s="474"/>
      <c r="RPQ316" s="474"/>
      <c r="RPR316" s="474"/>
      <c r="RPS316" s="474"/>
      <c r="RQF316" s="474"/>
      <c r="RQG316" s="474"/>
      <c r="RQH316" s="474"/>
      <c r="RQU316" s="474"/>
      <c r="RQV316" s="474"/>
      <c r="RQW316" s="474"/>
      <c r="RRJ316" s="474"/>
      <c r="RRK316" s="474"/>
      <c r="RRL316" s="474"/>
      <c r="RRY316" s="474"/>
      <c r="RRZ316" s="474"/>
      <c r="RSA316" s="474"/>
      <c r="RSN316" s="474"/>
      <c r="RSO316" s="474"/>
      <c r="RSP316" s="474"/>
      <c r="RTC316" s="474"/>
      <c r="RTD316" s="474"/>
      <c r="RTE316" s="474"/>
      <c r="RTR316" s="474"/>
      <c r="RTS316" s="474"/>
      <c r="RTT316" s="474"/>
      <c r="RUG316" s="474"/>
      <c r="RUH316" s="474"/>
      <c r="RUI316" s="474"/>
      <c r="RUV316" s="474"/>
      <c r="RUW316" s="474"/>
      <c r="RUX316" s="474"/>
      <c r="RVK316" s="474"/>
      <c r="RVL316" s="474"/>
      <c r="RVM316" s="474"/>
      <c r="RVZ316" s="474"/>
      <c r="RWA316" s="474"/>
      <c r="RWB316" s="474"/>
      <c r="RWO316" s="474"/>
      <c r="RWP316" s="474"/>
      <c r="RWQ316" s="474"/>
      <c r="RXD316" s="474"/>
      <c r="RXE316" s="474"/>
      <c r="RXF316" s="474"/>
      <c r="RXS316" s="474"/>
      <c r="RXT316" s="474"/>
      <c r="RXU316" s="474"/>
      <c r="RYH316" s="474"/>
      <c r="RYI316" s="474"/>
      <c r="RYJ316" s="474"/>
      <c r="RYW316" s="474"/>
      <c r="RYX316" s="474"/>
      <c r="RYY316" s="474"/>
      <c r="RZL316" s="474"/>
      <c r="RZM316" s="474"/>
      <c r="RZN316" s="474"/>
      <c r="SAA316" s="474"/>
      <c r="SAB316" s="474"/>
      <c r="SAC316" s="474"/>
      <c r="SAP316" s="474"/>
      <c r="SAQ316" s="474"/>
      <c r="SAR316" s="474"/>
      <c r="SBE316" s="474"/>
      <c r="SBF316" s="474"/>
      <c r="SBG316" s="474"/>
      <c r="SBT316" s="474"/>
      <c r="SBU316" s="474"/>
      <c r="SBV316" s="474"/>
      <c r="SCI316" s="474"/>
      <c r="SCJ316" s="474"/>
      <c r="SCK316" s="474"/>
      <c r="SCX316" s="474"/>
      <c r="SCY316" s="474"/>
      <c r="SCZ316" s="474"/>
      <c r="SDM316" s="474"/>
      <c r="SDN316" s="474"/>
      <c r="SDO316" s="474"/>
      <c r="SEB316" s="474"/>
      <c r="SEC316" s="474"/>
      <c r="SED316" s="474"/>
      <c r="SEQ316" s="474"/>
      <c r="SER316" s="474"/>
      <c r="SES316" s="474"/>
      <c r="SFF316" s="474"/>
      <c r="SFG316" s="474"/>
      <c r="SFH316" s="474"/>
      <c r="SFU316" s="474"/>
      <c r="SFV316" s="474"/>
      <c r="SFW316" s="474"/>
      <c r="SGJ316" s="474"/>
      <c r="SGK316" s="474"/>
      <c r="SGL316" s="474"/>
      <c r="SGY316" s="474"/>
      <c r="SGZ316" s="474"/>
      <c r="SHA316" s="474"/>
      <c r="SHN316" s="474"/>
      <c r="SHO316" s="474"/>
      <c r="SHP316" s="474"/>
      <c r="SIC316" s="474"/>
      <c r="SID316" s="474"/>
      <c r="SIE316" s="474"/>
      <c r="SIR316" s="474"/>
      <c r="SIS316" s="474"/>
      <c r="SIT316" s="474"/>
      <c r="SJG316" s="474"/>
      <c r="SJH316" s="474"/>
      <c r="SJI316" s="474"/>
      <c r="SJV316" s="474"/>
      <c r="SJW316" s="474"/>
      <c r="SJX316" s="474"/>
      <c r="SKK316" s="474"/>
      <c r="SKL316" s="474"/>
      <c r="SKM316" s="474"/>
      <c r="SKZ316" s="474"/>
      <c r="SLA316" s="474"/>
      <c r="SLB316" s="474"/>
      <c r="SLO316" s="474"/>
      <c r="SLP316" s="474"/>
      <c r="SLQ316" s="474"/>
      <c r="SMD316" s="474"/>
      <c r="SME316" s="474"/>
      <c r="SMF316" s="474"/>
      <c r="SMS316" s="474"/>
      <c r="SMT316" s="474"/>
      <c r="SMU316" s="474"/>
      <c r="SNH316" s="474"/>
      <c r="SNI316" s="474"/>
      <c r="SNJ316" s="474"/>
      <c r="SNW316" s="474"/>
      <c r="SNX316" s="474"/>
      <c r="SNY316" s="474"/>
      <c r="SOL316" s="474"/>
      <c r="SOM316" s="474"/>
      <c r="SON316" s="474"/>
      <c r="SPA316" s="474"/>
      <c r="SPB316" s="474"/>
      <c r="SPC316" s="474"/>
      <c r="SPP316" s="474"/>
      <c r="SPQ316" s="474"/>
      <c r="SPR316" s="474"/>
      <c r="SQE316" s="474"/>
      <c r="SQF316" s="474"/>
      <c r="SQG316" s="474"/>
      <c r="SQT316" s="474"/>
      <c r="SQU316" s="474"/>
      <c r="SQV316" s="474"/>
      <c r="SRI316" s="474"/>
      <c r="SRJ316" s="474"/>
      <c r="SRK316" s="474"/>
      <c r="SRX316" s="474"/>
      <c r="SRY316" s="474"/>
      <c r="SRZ316" s="474"/>
      <c r="SSM316" s="474"/>
      <c r="SSN316" s="474"/>
      <c r="SSO316" s="474"/>
      <c r="STB316" s="474"/>
      <c r="STC316" s="474"/>
      <c r="STD316" s="474"/>
      <c r="STQ316" s="474"/>
      <c r="STR316" s="474"/>
      <c r="STS316" s="474"/>
      <c r="SUF316" s="474"/>
      <c r="SUG316" s="474"/>
      <c r="SUH316" s="474"/>
      <c r="SUU316" s="474"/>
      <c r="SUV316" s="474"/>
      <c r="SUW316" s="474"/>
      <c r="SVJ316" s="474"/>
      <c r="SVK316" s="474"/>
      <c r="SVL316" s="474"/>
      <c r="SVY316" s="474"/>
      <c r="SVZ316" s="474"/>
      <c r="SWA316" s="474"/>
      <c r="SWN316" s="474"/>
      <c r="SWO316" s="474"/>
      <c r="SWP316" s="474"/>
      <c r="SXC316" s="474"/>
      <c r="SXD316" s="474"/>
      <c r="SXE316" s="474"/>
      <c r="SXR316" s="474"/>
      <c r="SXS316" s="474"/>
      <c r="SXT316" s="474"/>
      <c r="SYG316" s="474"/>
      <c r="SYH316" s="474"/>
      <c r="SYI316" s="474"/>
      <c r="SYV316" s="474"/>
      <c r="SYW316" s="474"/>
      <c r="SYX316" s="474"/>
      <c r="SZK316" s="474"/>
      <c r="SZL316" s="474"/>
      <c r="SZM316" s="474"/>
      <c r="SZZ316" s="474"/>
      <c r="TAA316" s="474"/>
      <c r="TAB316" s="474"/>
      <c r="TAO316" s="474"/>
      <c r="TAP316" s="474"/>
      <c r="TAQ316" s="474"/>
      <c r="TBD316" s="474"/>
      <c r="TBE316" s="474"/>
      <c r="TBF316" s="474"/>
      <c r="TBS316" s="474"/>
      <c r="TBT316" s="474"/>
      <c r="TBU316" s="474"/>
      <c r="TCH316" s="474"/>
      <c r="TCI316" s="474"/>
      <c r="TCJ316" s="474"/>
      <c r="TCW316" s="474"/>
      <c r="TCX316" s="474"/>
      <c r="TCY316" s="474"/>
      <c r="TDL316" s="474"/>
      <c r="TDM316" s="474"/>
      <c r="TDN316" s="474"/>
      <c r="TEA316" s="474"/>
      <c r="TEB316" s="474"/>
      <c r="TEC316" s="474"/>
      <c r="TEP316" s="474"/>
      <c r="TEQ316" s="474"/>
      <c r="TER316" s="474"/>
      <c r="TFE316" s="474"/>
      <c r="TFF316" s="474"/>
      <c r="TFG316" s="474"/>
      <c r="TFT316" s="474"/>
      <c r="TFU316" s="474"/>
      <c r="TFV316" s="474"/>
      <c r="TGI316" s="474"/>
      <c r="TGJ316" s="474"/>
      <c r="TGK316" s="474"/>
      <c r="TGX316" s="474"/>
      <c r="TGY316" s="474"/>
      <c r="TGZ316" s="474"/>
      <c r="THM316" s="474"/>
      <c r="THN316" s="474"/>
      <c r="THO316" s="474"/>
      <c r="TIB316" s="474"/>
      <c r="TIC316" s="474"/>
      <c r="TID316" s="474"/>
      <c r="TIQ316" s="474"/>
      <c r="TIR316" s="474"/>
      <c r="TIS316" s="474"/>
      <c r="TJF316" s="474"/>
      <c r="TJG316" s="474"/>
      <c r="TJH316" s="474"/>
      <c r="TJU316" s="474"/>
      <c r="TJV316" s="474"/>
      <c r="TJW316" s="474"/>
      <c r="TKJ316" s="474"/>
      <c r="TKK316" s="474"/>
      <c r="TKL316" s="474"/>
      <c r="TKY316" s="474"/>
      <c r="TKZ316" s="474"/>
      <c r="TLA316" s="474"/>
      <c r="TLN316" s="474"/>
      <c r="TLO316" s="474"/>
      <c r="TLP316" s="474"/>
      <c r="TMC316" s="474"/>
      <c r="TMD316" s="474"/>
      <c r="TME316" s="474"/>
      <c r="TMR316" s="474"/>
      <c r="TMS316" s="474"/>
      <c r="TMT316" s="474"/>
      <c r="TNG316" s="474"/>
      <c r="TNH316" s="474"/>
      <c r="TNI316" s="474"/>
      <c r="TNV316" s="474"/>
      <c r="TNW316" s="474"/>
      <c r="TNX316" s="474"/>
      <c r="TOK316" s="474"/>
      <c r="TOL316" s="474"/>
      <c r="TOM316" s="474"/>
      <c r="TOZ316" s="474"/>
      <c r="TPA316" s="474"/>
      <c r="TPB316" s="474"/>
      <c r="TPO316" s="474"/>
      <c r="TPP316" s="474"/>
      <c r="TPQ316" s="474"/>
      <c r="TQD316" s="474"/>
      <c r="TQE316" s="474"/>
      <c r="TQF316" s="474"/>
      <c r="TQS316" s="474"/>
      <c r="TQT316" s="474"/>
      <c r="TQU316" s="474"/>
      <c r="TRH316" s="474"/>
      <c r="TRI316" s="474"/>
      <c r="TRJ316" s="474"/>
      <c r="TRW316" s="474"/>
      <c r="TRX316" s="474"/>
      <c r="TRY316" s="474"/>
      <c r="TSL316" s="474"/>
      <c r="TSM316" s="474"/>
      <c r="TSN316" s="474"/>
      <c r="TTA316" s="474"/>
      <c r="TTB316" s="474"/>
      <c r="TTC316" s="474"/>
      <c r="TTP316" s="474"/>
      <c r="TTQ316" s="474"/>
      <c r="TTR316" s="474"/>
      <c r="TUE316" s="474"/>
      <c r="TUF316" s="474"/>
      <c r="TUG316" s="474"/>
      <c r="TUT316" s="474"/>
      <c r="TUU316" s="474"/>
      <c r="TUV316" s="474"/>
      <c r="TVI316" s="474"/>
      <c r="TVJ316" s="474"/>
      <c r="TVK316" s="474"/>
      <c r="TVX316" s="474"/>
      <c r="TVY316" s="474"/>
      <c r="TVZ316" s="474"/>
      <c r="TWM316" s="474"/>
      <c r="TWN316" s="474"/>
      <c r="TWO316" s="474"/>
      <c r="TXB316" s="474"/>
      <c r="TXC316" s="474"/>
      <c r="TXD316" s="474"/>
      <c r="TXQ316" s="474"/>
      <c r="TXR316" s="474"/>
      <c r="TXS316" s="474"/>
      <c r="TYF316" s="474"/>
      <c r="TYG316" s="474"/>
      <c r="TYH316" s="474"/>
      <c r="TYU316" s="474"/>
      <c r="TYV316" s="474"/>
      <c r="TYW316" s="474"/>
      <c r="TZJ316" s="474"/>
      <c r="TZK316" s="474"/>
      <c r="TZL316" s="474"/>
      <c r="TZY316" s="474"/>
      <c r="TZZ316" s="474"/>
      <c r="UAA316" s="474"/>
      <c r="UAN316" s="474"/>
      <c r="UAO316" s="474"/>
      <c r="UAP316" s="474"/>
      <c r="UBC316" s="474"/>
      <c r="UBD316" s="474"/>
      <c r="UBE316" s="474"/>
      <c r="UBR316" s="474"/>
      <c r="UBS316" s="474"/>
      <c r="UBT316" s="474"/>
      <c r="UCG316" s="474"/>
      <c r="UCH316" s="474"/>
      <c r="UCI316" s="474"/>
      <c r="UCV316" s="474"/>
      <c r="UCW316" s="474"/>
      <c r="UCX316" s="474"/>
      <c r="UDK316" s="474"/>
      <c r="UDL316" s="474"/>
      <c r="UDM316" s="474"/>
      <c r="UDZ316" s="474"/>
      <c r="UEA316" s="474"/>
      <c r="UEB316" s="474"/>
      <c r="UEO316" s="474"/>
      <c r="UEP316" s="474"/>
      <c r="UEQ316" s="474"/>
      <c r="UFD316" s="474"/>
      <c r="UFE316" s="474"/>
      <c r="UFF316" s="474"/>
      <c r="UFS316" s="474"/>
      <c r="UFT316" s="474"/>
      <c r="UFU316" s="474"/>
      <c r="UGH316" s="474"/>
      <c r="UGI316" s="474"/>
      <c r="UGJ316" s="474"/>
      <c r="UGW316" s="474"/>
      <c r="UGX316" s="474"/>
      <c r="UGY316" s="474"/>
      <c r="UHL316" s="474"/>
      <c r="UHM316" s="474"/>
      <c r="UHN316" s="474"/>
      <c r="UIA316" s="474"/>
      <c r="UIB316" s="474"/>
      <c r="UIC316" s="474"/>
      <c r="UIP316" s="474"/>
      <c r="UIQ316" s="474"/>
      <c r="UIR316" s="474"/>
      <c r="UJE316" s="474"/>
      <c r="UJF316" s="474"/>
      <c r="UJG316" s="474"/>
      <c r="UJT316" s="474"/>
      <c r="UJU316" s="474"/>
      <c r="UJV316" s="474"/>
      <c r="UKI316" s="474"/>
      <c r="UKJ316" s="474"/>
      <c r="UKK316" s="474"/>
      <c r="UKX316" s="474"/>
      <c r="UKY316" s="474"/>
      <c r="UKZ316" s="474"/>
      <c r="ULM316" s="474"/>
      <c r="ULN316" s="474"/>
      <c r="ULO316" s="474"/>
      <c r="UMB316" s="474"/>
      <c r="UMC316" s="474"/>
      <c r="UMD316" s="474"/>
      <c r="UMQ316" s="474"/>
      <c r="UMR316" s="474"/>
      <c r="UMS316" s="474"/>
      <c r="UNF316" s="474"/>
      <c r="UNG316" s="474"/>
      <c r="UNH316" s="474"/>
      <c r="UNU316" s="474"/>
      <c r="UNV316" s="474"/>
      <c r="UNW316" s="474"/>
      <c r="UOJ316" s="474"/>
      <c r="UOK316" s="474"/>
      <c r="UOL316" s="474"/>
      <c r="UOY316" s="474"/>
      <c r="UOZ316" s="474"/>
      <c r="UPA316" s="474"/>
      <c r="UPN316" s="474"/>
      <c r="UPO316" s="474"/>
      <c r="UPP316" s="474"/>
      <c r="UQC316" s="474"/>
      <c r="UQD316" s="474"/>
      <c r="UQE316" s="474"/>
      <c r="UQR316" s="474"/>
      <c r="UQS316" s="474"/>
      <c r="UQT316" s="474"/>
      <c r="URG316" s="474"/>
      <c r="URH316" s="474"/>
      <c r="URI316" s="474"/>
      <c r="URV316" s="474"/>
      <c r="URW316" s="474"/>
      <c r="URX316" s="474"/>
      <c r="USK316" s="474"/>
      <c r="USL316" s="474"/>
      <c r="USM316" s="474"/>
      <c r="USZ316" s="474"/>
      <c r="UTA316" s="474"/>
      <c r="UTB316" s="474"/>
      <c r="UTO316" s="474"/>
      <c r="UTP316" s="474"/>
      <c r="UTQ316" s="474"/>
      <c r="UUD316" s="474"/>
      <c r="UUE316" s="474"/>
      <c r="UUF316" s="474"/>
      <c r="UUS316" s="474"/>
      <c r="UUT316" s="474"/>
      <c r="UUU316" s="474"/>
      <c r="UVH316" s="474"/>
      <c r="UVI316" s="474"/>
      <c r="UVJ316" s="474"/>
      <c r="UVW316" s="474"/>
      <c r="UVX316" s="474"/>
      <c r="UVY316" s="474"/>
      <c r="UWL316" s="474"/>
      <c r="UWM316" s="474"/>
      <c r="UWN316" s="474"/>
      <c r="UXA316" s="474"/>
      <c r="UXB316" s="474"/>
      <c r="UXC316" s="474"/>
      <c r="UXP316" s="474"/>
      <c r="UXQ316" s="474"/>
      <c r="UXR316" s="474"/>
      <c r="UYE316" s="474"/>
      <c r="UYF316" s="474"/>
      <c r="UYG316" s="474"/>
      <c r="UYT316" s="474"/>
      <c r="UYU316" s="474"/>
      <c r="UYV316" s="474"/>
      <c r="UZI316" s="474"/>
      <c r="UZJ316" s="474"/>
      <c r="UZK316" s="474"/>
      <c r="UZX316" s="474"/>
      <c r="UZY316" s="474"/>
      <c r="UZZ316" s="474"/>
      <c r="VAM316" s="474"/>
      <c r="VAN316" s="474"/>
      <c r="VAO316" s="474"/>
      <c r="VBB316" s="474"/>
      <c r="VBC316" s="474"/>
      <c r="VBD316" s="474"/>
      <c r="VBQ316" s="474"/>
      <c r="VBR316" s="474"/>
      <c r="VBS316" s="474"/>
      <c r="VCF316" s="474"/>
      <c r="VCG316" s="474"/>
      <c r="VCH316" s="474"/>
      <c r="VCU316" s="474"/>
      <c r="VCV316" s="474"/>
      <c r="VCW316" s="474"/>
      <c r="VDJ316" s="474"/>
      <c r="VDK316" s="474"/>
      <c r="VDL316" s="474"/>
      <c r="VDY316" s="474"/>
      <c r="VDZ316" s="474"/>
      <c r="VEA316" s="474"/>
      <c r="VEN316" s="474"/>
      <c r="VEO316" s="474"/>
      <c r="VEP316" s="474"/>
      <c r="VFC316" s="474"/>
      <c r="VFD316" s="474"/>
      <c r="VFE316" s="474"/>
      <c r="VFR316" s="474"/>
      <c r="VFS316" s="474"/>
      <c r="VFT316" s="474"/>
      <c r="VGG316" s="474"/>
      <c r="VGH316" s="474"/>
      <c r="VGI316" s="474"/>
      <c r="VGV316" s="474"/>
      <c r="VGW316" s="474"/>
      <c r="VGX316" s="474"/>
      <c r="VHK316" s="474"/>
      <c r="VHL316" s="474"/>
      <c r="VHM316" s="474"/>
      <c r="VHZ316" s="474"/>
      <c r="VIA316" s="474"/>
      <c r="VIB316" s="474"/>
      <c r="VIO316" s="474"/>
      <c r="VIP316" s="474"/>
      <c r="VIQ316" s="474"/>
      <c r="VJD316" s="474"/>
      <c r="VJE316" s="474"/>
      <c r="VJF316" s="474"/>
      <c r="VJS316" s="474"/>
      <c r="VJT316" s="474"/>
      <c r="VJU316" s="474"/>
      <c r="VKH316" s="474"/>
      <c r="VKI316" s="474"/>
      <c r="VKJ316" s="474"/>
      <c r="VKW316" s="474"/>
      <c r="VKX316" s="474"/>
      <c r="VKY316" s="474"/>
      <c r="VLL316" s="474"/>
      <c r="VLM316" s="474"/>
      <c r="VLN316" s="474"/>
      <c r="VMA316" s="474"/>
      <c r="VMB316" s="474"/>
      <c r="VMC316" s="474"/>
      <c r="VMP316" s="474"/>
      <c r="VMQ316" s="474"/>
      <c r="VMR316" s="474"/>
      <c r="VNE316" s="474"/>
      <c r="VNF316" s="474"/>
      <c r="VNG316" s="474"/>
      <c r="VNT316" s="474"/>
      <c r="VNU316" s="474"/>
      <c r="VNV316" s="474"/>
      <c r="VOI316" s="474"/>
      <c r="VOJ316" s="474"/>
      <c r="VOK316" s="474"/>
      <c r="VOX316" s="474"/>
      <c r="VOY316" s="474"/>
      <c r="VOZ316" s="474"/>
      <c r="VPM316" s="474"/>
      <c r="VPN316" s="474"/>
      <c r="VPO316" s="474"/>
      <c r="VQB316" s="474"/>
      <c r="VQC316" s="474"/>
      <c r="VQD316" s="474"/>
      <c r="VQQ316" s="474"/>
      <c r="VQR316" s="474"/>
      <c r="VQS316" s="474"/>
      <c r="VRF316" s="474"/>
      <c r="VRG316" s="474"/>
      <c r="VRH316" s="474"/>
      <c r="VRU316" s="474"/>
      <c r="VRV316" s="474"/>
      <c r="VRW316" s="474"/>
      <c r="VSJ316" s="474"/>
      <c r="VSK316" s="474"/>
      <c r="VSL316" s="474"/>
      <c r="VSY316" s="474"/>
      <c r="VSZ316" s="474"/>
      <c r="VTA316" s="474"/>
      <c r="VTN316" s="474"/>
      <c r="VTO316" s="474"/>
      <c r="VTP316" s="474"/>
      <c r="VUC316" s="474"/>
      <c r="VUD316" s="474"/>
      <c r="VUE316" s="474"/>
      <c r="VUR316" s="474"/>
      <c r="VUS316" s="474"/>
      <c r="VUT316" s="474"/>
      <c r="VVG316" s="474"/>
      <c r="VVH316" s="474"/>
      <c r="VVI316" s="474"/>
      <c r="VVV316" s="474"/>
      <c r="VVW316" s="474"/>
      <c r="VVX316" s="474"/>
      <c r="VWK316" s="474"/>
      <c r="VWL316" s="474"/>
      <c r="VWM316" s="474"/>
      <c r="VWZ316" s="474"/>
      <c r="VXA316" s="474"/>
      <c r="VXB316" s="474"/>
      <c r="VXO316" s="474"/>
      <c r="VXP316" s="474"/>
      <c r="VXQ316" s="474"/>
      <c r="VYD316" s="474"/>
      <c r="VYE316" s="474"/>
      <c r="VYF316" s="474"/>
      <c r="VYS316" s="474"/>
      <c r="VYT316" s="474"/>
      <c r="VYU316" s="474"/>
      <c r="VZH316" s="474"/>
      <c r="VZI316" s="474"/>
      <c r="VZJ316" s="474"/>
      <c r="VZW316" s="474"/>
      <c r="VZX316" s="474"/>
      <c r="VZY316" s="474"/>
      <c r="WAL316" s="474"/>
      <c r="WAM316" s="474"/>
      <c r="WAN316" s="474"/>
      <c r="WBA316" s="474"/>
      <c r="WBB316" s="474"/>
      <c r="WBC316" s="474"/>
      <c r="WBP316" s="474"/>
      <c r="WBQ316" s="474"/>
      <c r="WBR316" s="474"/>
      <c r="WCE316" s="474"/>
      <c r="WCF316" s="474"/>
      <c r="WCG316" s="474"/>
      <c r="WCT316" s="474"/>
      <c r="WCU316" s="474"/>
      <c r="WCV316" s="474"/>
      <c r="WDI316" s="474"/>
      <c r="WDJ316" s="474"/>
      <c r="WDK316" s="474"/>
      <c r="WDX316" s="474"/>
      <c r="WDY316" s="474"/>
      <c r="WDZ316" s="474"/>
      <c r="WEM316" s="474"/>
      <c r="WEN316" s="474"/>
      <c r="WEO316" s="474"/>
      <c r="WFB316" s="474"/>
      <c r="WFC316" s="474"/>
      <c r="WFD316" s="474"/>
      <c r="WFQ316" s="474"/>
      <c r="WFR316" s="474"/>
      <c r="WFS316" s="474"/>
      <c r="WGF316" s="474"/>
      <c r="WGG316" s="474"/>
      <c r="WGH316" s="474"/>
      <c r="WGU316" s="474"/>
      <c r="WGV316" s="474"/>
      <c r="WGW316" s="474"/>
      <c r="WHJ316" s="474"/>
      <c r="WHK316" s="474"/>
      <c r="WHL316" s="474"/>
      <c r="WHY316" s="474"/>
      <c r="WHZ316" s="474"/>
      <c r="WIA316" s="474"/>
      <c r="WIN316" s="474"/>
      <c r="WIO316" s="474"/>
      <c r="WIP316" s="474"/>
      <c r="WJC316" s="474"/>
      <c r="WJD316" s="474"/>
      <c r="WJE316" s="474"/>
      <c r="WJR316" s="474"/>
      <c r="WJS316" s="474"/>
      <c r="WJT316" s="474"/>
      <c r="WKG316" s="474"/>
      <c r="WKH316" s="474"/>
      <c r="WKI316" s="474"/>
      <c r="WKV316" s="474"/>
      <c r="WKW316" s="474"/>
      <c r="WKX316" s="474"/>
      <c r="WLK316" s="474"/>
      <c r="WLL316" s="474"/>
      <c r="WLM316" s="474"/>
      <c r="WLZ316" s="474"/>
      <c r="WMA316" s="474"/>
      <c r="WMB316" s="474"/>
      <c r="WMO316" s="474"/>
      <c r="WMP316" s="474"/>
      <c r="WMQ316" s="474"/>
      <c r="WND316" s="474"/>
      <c r="WNE316" s="474"/>
      <c r="WNF316" s="474"/>
      <c r="WNS316" s="474"/>
      <c r="WNT316" s="474"/>
      <c r="WNU316" s="474"/>
      <c r="WOH316" s="474"/>
      <c r="WOI316" s="474"/>
      <c r="WOJ316" s="474"/>
      <c r="WOW316" s="474"/>
      <c r="WOX316" s="474"/>
      <c r="WOY316" s="474"/>
      <c r="WPL316" s="474"/>
      <c r="WPM316" s="474"/>
      <c r="WPN316" s="474"/>
      <c r="WQA316" s="474"/>
      <c r="WQB316" s="474"/>
      <c r="WQC316" s="474"/>
      <c r="WQP316" s="474"/>
      <c r="WQQ316" s="474"/>
      <c r="WQR316" s="474"/>
      <c r="WRE316" s="474"/>
      <c r="WRF316" s="474"/>
      <c r="WRG316" s="474"/>
      <c r="WRT316" s="474"/>
      <c r="WRU316" s="474"/>
      <c r="WRV316" s="474"/>
      <c r="WSI316" s="474"/>
      <c r="WSJ316" s="474"/>
      <c r="WSK316" s="474"/>
      <c r="WSX316" s="474"/>
      <c r="WSY316" s="474"/>
      <c r="WSZ316" s="474"/>
      <c r="WTM316" s="474"/>
      <c r="WTN316" s="474"/>
      <c r="WTO316" s="474"/>
      <c r="WUB316" s="474"/>
      <c r="WUC316" s="474"/>
      <c r="WUD316" s="474"/>
      <c r="WUQ316" s="474"/>
      <c r="WUR316" s="474"/>
      <c r="WUS316" s="474"/>
      <c r="WVF316" s="474"/>
      <c r="WVG316" s="474"/>
      <c r="WVH316" s="474"/>
      <c r="WVU316" s="474"/>
      <c r="WVV316" s="474"/>
      <c r="WVW316" s="474"/>
      <c r="WWJ316" s="474"/>
      <c r="WWK316" s="474"/>
      <c r="WWL316" s="474"/>
      <c r="WWY316" s="474"/>
      <c r="WWZ316" s="474"/>
      <c r="WXA316" s="474"/>
      <c r="WXN316" s="474"/>
      <c r="WXO316" s="474"/>
      <c r="WXP316" s="474"/>
      <c r="WYC316" s="474"/>
      <c r="WYD316" s="474"/>
      <c r="WYE316" s="474"/>
      <c r="WYR316" s="474"/>
      <c r="WYS316" s="474"/>
      <c r="WYT316" s="474"/>
      <c r="WZG316" s="474"/>
      <c r="WZH316" s="474"/>
      <c r="WZI316" s="474"/>
      <c r="WZV316" s="474"/>
      <c r="WZW316" s="474"/>
      <c r="WZX316" s="474"/>
      <c r="XAK316" s="474"/>
      <c r="XAL316" s="474"/>
      <c r="XAM316" s="474"/>
      <c r="XAZ316" s="474"/>
      <c r="XBA316" s="474"/>
      <c r="XBB316" s="474"/>
      <c r="XBO316" s="474"/>
      <c r="XBP316" s="474"/>
      <c r="XBQ316" s="474"/>
      <c r="XCD316" s="474"/>
      <c r="XCE316" s="474"/>
      <c r="XCF316" s="474"/>
      <c r="XCS316" s="474"/>
      <c r="XCT316" s="474"/>
      <c r="XCU316" s="474"/>
      <c r="XDH316" s="474"/>
      <c r="XDI316" s="474"/>
      <c r="XDJ316" s="474"/>
      <c r="XDW316" s="474"/>
      <c r="XDX316" s="474"/>
      <c r="XDY316" s="474"/>
      <c r="XEL316" s="474"/>
      <c r="XEM316" s="474"/>
      <c r="XEN316" s="474"/>
      <c r="XFA316" s="474"/>
      <c r="XFB316" s="474"/>
      <c r="XFC316" s="474"/>
    </row>
    <row r="317" spans="1:1023 1036:2043 2056:3063 3076:5118 5131:6138 6151:7158 7171:9213 9226:10233 10246:11253 11266:12288 12301:13308 13321:14328 14341:15348 15361:16383" s="956" customFormat="1">
      <c r="A317" s="474"/>
      <c r="B317" s="474" t="s">
        <v>236</v>
      </c>
      <c r="C317" s="474"/>
      <c r="D317" s="1386">
        <v>0</v>
      </c>
      <c r="E317" s="1386">
        <v>0</v>
      </c>
      <c r="F317" s="1386">
        <v>0</v>
      </c>
      <c r="G317" s="1386">
        <v>0</v>
      </c>
      <c r="H317" s="1386">
        <v>-790</v>
      </c>
      <c r="I317" s="1386">
        <v>0</v>
      </c>
      <c r="J317" s="1386">
        <v>-192</v>
      </c>
      <c r="K317" s="1386">
        <v>4298</v>
      </c>
      <c r="L317" s="1386">
        <v>-3587</v>
      </c>
      <c r="M317" s="1386">
        <v>0</v>
      </c>
      <c r="N317" s="1386">
        <v>-271</v>
      </c>
      <c r="O317" s="1386">
        <v>0</v>
      </c>
      <c r="P317" s="1386">
        <v>-271</v>
      </c>
      <c r="Q317" s="474"/>
      <c r="R317" s="474"/>
      <c r="AE317" s="474"/>
      <c r="AF317" s="474"/>
      <c r="AG317" s="474"/>
      <c r="AT317" s="474"/>
      <c r="AU317" s="474"/>
      <c r="AV317" s="474"/>
      <c r="BI317" s="474"/>
      <c r="BJ317" s="474"/>
      <c r="BK317" s="474"/>
      <c r="BX317" s="474"/>
      <c r="BY317" s="474"/>
      <c r="BZ317" s="474"/>
      <c r="CM317" s="474"/>
      <c r="CN317" s="474"/>
      <c r="CO317" s="474"/>
      <c r="DB317" s="474"/>
      <c r="DC317" s="474"/>
      <c r="DD317" s="474"/>
      <c r="DQ317" s="474"/>
      <c r="DR317" s="474"/>
      <c r="DS317" s="474"/>
      <c r="EF317" s="474"/>
      <c r="EG317" s="474"/>
      <c r="EH317" s="474"/>
      <c r="EU317" s="474"/>
      <c r="EV317" s="474"/>
      <c r="EW317" s="474"/>
      <c r="FJ317" s="474"/>
      <c r="FK317" s="474"/>
      <c r="FL317" s="474"/>
      <c r="FY317" s="474"/>
      <c r="FZ317" s="474"/>
      <c r="GA317" s="474"/>
      <c r="GN317" s="474"/>
      <c r="GO317" s="474"/>
      <c r="GP317" s="474"/>
      <c r="HC317" s="474"/>
      <c r="HD317" s="474"/>
      <c r="HE317" s="474"/>
      <c r="HR317" s="474"/>
      <c r="HS317" s="474"/>
      <c r="HT317" s="474"/>
      <c r="IG317" s="474"/>
      <c r="IH317" s="474"/>
      <c r="II317" s="474"/>
      <c r="IV317" s="474"/>
      <c r="IW317" s="474"/>
      <c r="IX317" s="474"/>
      <c r="JK317" s="474"/>
      <c r="JL317" s="474"/>
      <c r="JM317" s="474"/>
      <c r="JZ317" s="474"/>
      <c r="KA317" s="474"/>
      <c r="KB317" s="474"/>
      <c r="KO317" s="474"/>
      <c r="KP317" s="474"/>
      <c r="KQ317" s="474"/>
      <c r="LD317" s="474"/>
      <c r="LE317" s="474"/>
      <c r="LF317" s="474"/>
      <c r="LS317" s="474"/>
      <c r="LT317" s="474"/>
      <c r="LU317" s="474"/>
      <c r="MH317" s="474"/>
      <c r="MI317" s="474"/>
      <c r="MJ317" s="474"/>
      <c r="MW317" s="474"/>
      <c r="MX317" s="474"/>
      <c r="MY317" s="474"/>
      <c r="NL317" s="474"/>
      <c r="NM317" s="474"/>
      <c r="NN317" s="474"/>
      <c r="OA317" s="474"/>
      <c r="OB317" s="474"/>
      <c r="OC317" s="474"/>
      <c r="OP317" s="474"/>
      <c r="OQ317" s="474"/>
      <c r="OR317" s="474"/>
      <c r="PE317" s="474"/>
      <c r="PF317" s="474"/>
      <c r="PG317" s="474"/>
      <c r="PT317" s="474"/>
      <c r="PU317" s="474"/>
      <c r="PV317" s="474"/>
      <c r="QI317" s="474"/>
      <c r="QJ317" s="474"/>
      <c r="QK317" s="474"/>
      <c r="QX317" s="474"/>
      <c r="QY317" s="474"/>
      <c r="QZ317" s="474"/>
      <c r="RM317" s="474"/>
      <c r="RN317" s="474"/>
      <c r="RO317" s="474"/>
      <c r="SB317" s="474"/>
      <c r="SC317" s="474"/>
      <c r="SD317" s="474"/>
      <c r="SQ317" s="474"/>
      <c r="SR317" s="474"/>
      <c r="SS317" s="474"/>
      <c r="TF317" s="474"/>
      <c r="TG317" s="474"/>
      <c r="TH317" s="474"/>
      <c r="TU317" s="474"/>
      <c r="TV317" s="474"/>
      <c r="TW317" s="474"/>
      <c r="UJ317" s="474"/>
      <c r="UK317" s="474"/>
      <c r="UL317" s="474"/>
      <c r="UY317" s="474"/>
      <c r="UZ317" s="474"/>
      <c r="VA317" s="474"/>
      <c r="VN317" s="474"/>
      <c r="VO317" s="474"/>
      <c r="VP317" s="474"/>
      <c r="WC317" s="474"/>
      <c r="WD317" s="474"/>
      <c r="WE317" s="474"/>
      <c r="WR317" s="474"/>
      <c r="WS317" s="474"/>
      <c r="WT317" s="474"/>
      <c r="XG317" s="474"/>
      <c r="XH317" s="474"/>
      <c r="XI317" s="474"/>
      <c r="XV317" s="474"/>
      <c r="XW317" s="474"/>
      <c r="XX317" s="474"/>
      <c r="YK317" s="474"/>
      <c r="YL317" s="474"/>
      <c r="YM317" s="474"/>
      <c r="YZ317" s="474"/>
      <c r="ZA317" s="474"/>
      <c r="ZB317" s="474"/>
      <c r="ZO317" s="474"/>
      <c r="ZP317" s="474"/>
      <c r="ZQ317" s="474"/>
      <c r="AAD317" s="474"/>
      <c r="AAE317" s="474"/>
      <c r="AAF317" s="474"/>
      <c r="AAS317" s="474"/>
      <c r="AAT317" s="474"/>
      <c r="AAU317" s="474"/>
      <c r="ABH317" s="474"/>
      <c r="ABI317" s="474"/>
      <c r="ABJ317" s="474"/>
      <c r="ABW317" s="474"/>
      <c r="ABX317" s="474"/>
      <c r="ABY317" s="474"/>
      <c r="ACL317" s="474"/>
      <c r="ACM317" s="474"/>
      <c r="ACN317" s="474"/>
      <c r="ADA317" s="474"/>
      <c r="ADB317" s="474"/>
      <c r="ADC317" s="474"/>
      <c r="ADP317" s="474"/>
      <c r="ADQ317" s="474"/>
      <c r="ADR317" s="474"/>
      <c r="AEE317" s="474"/>
      <c r="AEF317" s="474"/>
      <c r="AEG317" s="474"/>
      <c r="AET317" s="474"/>
      <c r="AEU317" s="474"/>
      <c r="AEV317" s="474"/>
      <c r="AFI317" s="474"/>
      <c r="AFJ317" s="474"/>
      <c r="AFK317" s="474"/>
      <c r="AFX317" s="474"/>
      <c r="AFY317" s="474"/>
      <c r="AFZ317" s="474"/>
      <c r="AGM317" s="474"/>
      <c r="AGN317" s="474"/>
      <c r="AGO317" s="474"/>
      <c r="AHB317" s="474"/>
      <c r="AHC317" s="474"/>
      <c r="AHD317" s="474"/>
      <c r="AHQ317" s="474"/>
      <c r="AHR317" s="474"/>
      <c r="AHS317" s="474"/>
      <c r="AIF317" s="474"/>
      <c r="AIG317" s="474"/>
      <c r="AIH317" s="474"/>
      <c r="AIU317" s="474"/>
      <c r="AIV317" s="474"/>
      <c r="AIW317" s="474"/>
      <c r="AJJ317" s="474"/>
      <c r="AJK317" s="474"/>
      <c r="AJL317" s="474"/>
      <c r="AJY317" s="474"/>
      <c r="AJZ317" s="474"/>
      <c r="AKA317" s="474"/>
      <c r="AKN317" s="474"/>
      <c r="AKO317" s="474"/>
      <c r="AKP317" s="474"/>
      <c r="ALC317" s="474"/>
      <c r="ALD317" s="474"/>
      <c r="ALE317" s="474"/>
      <c r="ALR317" s="474"/>
      <c r="ALS317" s="474"/>
      <c r="ALT317" s="474"/>
      <c r="AMG317" s="474"/>
      <c r="AMH317" s="474"/>
      <c r="AMI317" s="474"/>
      <c r="AMV317" s="474"/>
      <c r="AMW317" s="474"/>
      <c r="AMX317" s="474"/>
      <c r="ANK317" s="474"/>
      <c r="ANL317" s="474"/>
      <c r="ANM317" s="474"/>
      <c r="ANZ317" s="474"/>
      <c r="AOA317" s="474"/>
      <c r="AOB317" s="474"/>
      <c r="AOO317" s="474"/>
      <c r="AOP317" s="474"/>
      <c r="AOQ317" s="474"/>
      <c r="APD317" s="474"/>
      <c r="APE317" s="474"/>
      <c r="APF317" s="474"/>
      <c r="APS317" s="474"/>
      <c r="APT317" s="474"/>
      <c r="APU317" s="474"/>
      <c r="AQH317" s="474"/>
      <c r="AQI317" s="474"/>
      <c r="AQJ317" s="474"/>
      <c r="AQW317" s="474"/>
      <c r="AQX317" s="474"/>
      <c r="AQY317" s="474"/>
      <c r="ARL317" s="474"/>
      <c r="ARM317" s="474"/>
      <c r="ARN317" s="474"/>
      <c r="ASA317" s="474"/>
      <c r="ASB317" s="474"/>
      <c r="ASC317" s="474"/>
      <c r="ASP317" s="474"/>
      <c r="ASQ317" s="474"/>
      <c r="ASR317" s="474"/>
      <c r="ATE317" s="474"/>
      <c r="ATF317" s="474"/>
      <c r="ATG317" s="474"/>
      <c r="ATT317" s="474"/>
      <c r="ATU317" s="474"/>
      <c r="ATV317" s="474"/>
      <c r="AUI317" s="474"/>
      <c r="AUJ317" s="474"/>
      <c r="AUK317" s="474"/>
      <c r="AUX317" s="474"/>
      <c r="AUY317" s="474"/>
      <c r="AUZ317" s="474"/>
      <c r="AVM317" s="474"/>
      <c r="AVN317" s="474"/>
      <c r="AVO317" s="474"/>
      <c r="AWB317" s="474"/>
      <c r="AWC317" s="474"/>
      <c r="AWD317" s="474"/>
      <c r="AWQ317" s="474"/>
      <c r="AWR317" s="474"/>
      <c r="AWS317" s="474"/>
      <c r="AXF317" s="474"/>
      <c r="AXG317" s="474"/>
      <c r="AXH317" s="474"/>
      <c r="AXU317" s="474"/>
      <c r="AXV317" s="474"/>
      <c r="AXW317" s="474"/>
      <c r="AYJ317" s="474"/>
      <c r="AYK317" s="474"/>
      <c r="AYL317" s="474"/>
      <c r="AYY317" s="474"/>
      <c r="AYZ317" s="474"/>
      <c r="AZA317" s="474"/>
      <c r="AZN317" s="474"/>
      <c r="AZO317" s="474"/>
      <c r="AZP317" s="474"/>
      <c r="BAC317" s="474"/>
      <c r="BAD317" s="474"/>
      <c r="BAE317" s="474"/>
      <c r="BAR317" s="474"/>
      <c r="BAS317" s="474"/>
      <c r="BAT317" s="474"/>
      <c r="BBG317" s="474"/>
      <c r="BBH317" s="474"/>
      <c r="BBI317" s="474"/>
      <c r="BBV317" s="474"/>
      <c r="BBW317" s="474"/>
      <c r="BBX317" s="474"/>
      <c r="BCK317" s="474"/>
      <c r="BCL317" s="474"/>
      <c r="BCM317" s="474"/>
      <c r="BCZ317" s="474"/>
      <c r="BDA317" s="474"/>
      <c r="BDB317" s="474"/>
      <c r="BDO317" s="474"/>
      <c r="BDP317" s="474"/>
      <c r="BDQ317" s="474"/>
      <c r="BED317" s="474"/>
      <c r="BEE317" s="474"/>
      <c r="BEF317" s="474"/>
      <c r="BES317" s="474"/>
      <c r="BET317" s="474"/>
      <c r="BEU317" s="474"/>
      <c r="BFH317" s="474"/>
      <c r="BFI317" s="474"/>
      <c r="BFJ317" s="474"/>
      <c r="BFW317" s="474"/>
      <c r="BFX317" s="474"/>
      <c r="BFY317" s="474"/>
      <c r="BGL317" s="474"/>
      <c r="BGM317" s="474"/>
      <c r="BGN317" s="474"/>
      <c r="BHA317" s="474"/>
      <c r="BHB317" s="474"/>
      <c r="BHC317" s="474"/>
      <c r="BHP317" s="474"/>
      <c r="BHQ317" s="474"/>
      <c r="BHR317" s="474"/>
      <c r="BIE317" s="474"/>
      <c r="BIF317" s="474"/>
      <c r="BIG317" s="474"/>
      <c r="BIT317" s="474"/>
      <c r="BIU317" s="474"/>
      <c r="BIV317" s="474"/>
      <c r="BJI317" s="474"/>
      <c r="BJJ317" s="474"/>
      <c r="BJK317" s="474"/>
      <c r="BJX317" s="474"/>
      <c r="BJY317" s="474"/>
      <c r="BJZ317" s="474"/>
      <c r="BKM317" s="474"/>
      <c r="BKN317" s="474"/>
      <c r="BKO317" s="474"/>
      <c r="BLB317" s="474"/>
      <c r="BLC317" s="474"/>
      <c r="BLD317" s="474"/>
      <c r="BLQ317" s="474"/>
      <c r="BLR317" s="474"/>
      <c r="BLS317" s="474"/>
      <c r="BMF317" s="474"/>
      <c r="BMG317" s="474"/>
      <c r="BMH317" s="474"/>
      <c r="BMU317" s="474"/>
      <c r="BMV317" s="474"/>
      <c r="BMW317" s="474"/>
      <c r="BNJ317" s="474"/>
      <c r="BNK317" s="474"/>
      <c r="BNL317" s="474"/>
      <c r="BNY317" s="474"/>
      <c r="BNZ317" s="474"/>
      <c r="BOA317" s="474"/>
      <c r="BON317" s="474"/>
      <c r="BOO317" s="474"/>
      <c r="BOP317" s="474"/>
      <c r="BPC317" s="474"/>
      <c r="BPD317" s="474"/>
      <c r="BPE317" s="474"/>
      <c r="BPR317" s="474"/>
      <c r="BPS317" s="474"/>
      <c r="BPT317" s="474"/>
      <c r="BQG317" s="474"/>
      <c r="BQH317" s="474"/>
      <c r="BQI317" s="474"/>
      <c r="BQV317" s="474"/>
      <c r="BQW317" s="474"/>
      <c r="BQX317" s="474"/>
      <c r="BRK317" s="474"/>
      <c r="BRL317" s="474"/>
      <c r="BRM317" s="474"/>
      <c r="BRZ317" s="474"/>
      <c r="BSA317" s="474"/>
      <c r="BSB317" s="474"/>
      <c r="BSO317" s="474"/>
      <c r="BSP317" s="474"/>
      <c r="BSQ317" s="474"/>
      <c r="BTD317" s="474"/>
      <c r="BTE317" s="474"/>
      <c r="BTF317" s="474"/>
      <c r="BTS317" s="474"/>
      <c r="BTT317" s="474"/>
      <c r="BTU317" s="474"/>
      <c r="BUH317" s="474"/>
      <c r="BUI317" s="474"/>
      <c r="BUJ317" s="474"/>
      <c r="BUW317" s="474"/>
      <c r="BUX317" s="474"/>
      <c r="BUY317" s="474"/>
      <c r="BVL317" s="474"/>
      <c r="BVM317" s="474"/>
      <c r="BVN317" s="474"/>
      <c r="BWA317" s="474"/>
      <c r="BWB317" s="474"/>
      <c r="BWC317" s="474"/>
      <c r="BWP317" s="474"/>
      <c r="BWQ317" s="474"/>
      <c r="BWR317" s="474"/>
      <c r="BXE317" s="474"/>
      <c r="BXF317" s="474"/>
      <c r="BXG317" s="474"/>
      <c r="BXT317" s="474"/>
      <c r="BXU317" s="474"/>
      <c r="BXV317" s="474"/>
      <c r="BYI317" s="474"/>
      <c r="BYJ317" s="474"/>
      <c r="BYK317" s="474"/>
      <c r="BYX317" s="474"/>
      <c r="BYY317" s="474"/>
      <c r="BYZ317" s="474"/>
      <c r="BZM317" s="474"/>
      <c r="BZN317" s="474"/>
      <c r="BZO317" s="474"/>
      <c r="CAB317" s="474"/>
      <c r="CAC317" s="474"/>
      <c r="CAD317" s="474"/>
      <c r="CAQ317" s="474"/>
      <c r="CAR317" s="474"/>
      <c r="CAS317" s="474"/>
      <c r="CBF317" s="474"/>
      <c r="CBG317" s="474"/>
      <c r="CBH317" s="474"/>
      <c r="CBU317" s="474"/>
      <c r="CBV317" s="474"/>
      <c r="CBW317" s="474"/>
      <c r="CCJ317" s="474"/>
      <c r="CCK317" s="474"/>
      <c r="CCL317" s="474"/>
      <c r="CCY317" s="474"/>
      <c r="CCZ317" s="474"/>
      <c r="CDA317" s="474"/>
      <c r="CDN317" s="474"/>
      <c r="CDO317" s="474"/>
      <c r="CDP317" s="474"/>
      <c r="CEC317" s="474"/>
      <c r="CED317" s="474"/>
      <c r="CEE317" s="474"/>
      <c r="CER317" s="474"/>
      <c r="CES317" s="474"/>
      <c r="CET317" s="474"/>
      <c r="CFG317" s="474"/>
      <c r="CFH317" s="474"/>
      <c r="CFI317" s="474"/>
      <c r="CFV317" s="474"/>
      <c r="CFW317" s="474"/>
      <c r="CFX317" s="474"/>
      <c r="CGK317" s="474"/>
      <c r="CGL317" s="474"/>
      <c r="CGM317" s="474"/>
      <c r="CGZ317" s="474"/>
      <c r="CHA317" s="474"/>
      <c r="CHB317" s="474"/>
      <c r="CHO317" s="474"/>
      <c r="CHP317" s="474"/>
      <c r="CHQ317" s="474"/>
      <c r="CID317" s="474"/>
      <c r="CIE317" s="474"/>
      <c r="CIF317" s="474"/>
      <c r="CIS317" s="474"/>
      <c r="CIT317" s="474"/>
      <c r="CIU317" s="474"/>
      <c r="CJH317" s="474"/>
      <c r="CJI317" s="474"/>
      <c r="CJJ317" s="474"/>
      <c r="CJW317" s="474"/>
      <c r="CJX317" s="474"/>
      <c r="CJY317" s="474"/>
      <c r="CKL317" s="474"/>
      <c r="CKM317" s="474"/>
      <c r="CKN317" s="474"/>
      <c r="CLA317" s="474"/>
      <c r="CLB317" s="474"/>
      <c r="CLC317" s="474"/>
      <c r="CLP317" s="474"/>
      <c r="CLQ317" s="474"/>
      <c r="CLR317" s="474"/>
      <c r="CME317" s="474"/>
      <c r="CMF317" s="474"/>
      <c r="CMG317" s="474"/>
      <c r="CMT317" s="474"/>
      <c r="CMU317" s="474"/>
      <c r="CMV317" s="474"/>
      <c r="CNI317" s="474"/>
      <c r="CNJ317" s="474"/>
      <c r="CNK317" s="474"/>
      <c r="CNX317" s="474"/>
      <c r="CNY317" s="474"/>
      <c r="CNZ317" s="474"/>
      <c r="COM317" s="474"/>
      <c r="CON317" s="474"/>
      <c r="COO317" s="474"/>
      <c r="CPB317" s="474"/>
      <c r="CPC317" s="474"/>
      <c r="CPD317" s="474"/>
      <c r="CPQ317" s="474"/>
      <c r="CPR317" s="474"/>
      <c r="CPS317" s="474"/>
      <c r="CQF317" s="474"/>
      <c r="CQG317" s="474"/>
      <c r="CQH317" s="474"/>
      <c r="CQU317" s="474"/>
      <c r="CQV317" s="474"/>
      <c r="CQW317" s="474"/>
      <c r="CRJ317" s="474"/>
      <c r="CRK317" s="474"/>
      <c r="CRL317" s="474"/>
      <c r="CRY317" s="474"/>
      <c r="CRZ317" s="474"/>
      <c r="CSA317" s="474"/>
      <c r="CSN317" s="474"/>
      <c r="CSO317" s="474"/>
      <c r="CSP317" s="474"/>
      <c r="CTC317" s="474"/>
      <c r="CTD317" s="474"/>
      <c r="CTE317" s="474"/>
      <c r="CTR317" s="474"/>
      <c r="CTS317" s="474"/>
      <c r="CTT317" s="474"/>
      <c r="CUG317" s="474"/>
      <c r="CUH317" s="474"/>
      <c r="CUI317" s="474"/>
      <c r="CUV317" s="474"/>
      <c r="CUW317" s="474"/>
      <c r="CUX317" s="474"/>
      <c r="CVK317" s="474"/>
      <c r="CVL317" s="474"/>
      <c r="CVM317" s="474"/>
      <c r="CVZ317" s="474"/>
      <c r="CWA317" s="474"/>
      <c r="CWB317" s="474"/>
      <c r="CWO317" s="474"/>
      <c r="CWP317" s="474"/>
      <c r="CWQ317" s="474"/>
      <c r="CXD317" s="474"/>
      <c r="CXE317" s="474"/>
      <c r="CXF317" s="474"/>
      <c r="CXS317" s="474"/>
      <c r="CXT317" s="474"/>
      <c r="CXU317" s="474"/>
      <c r="CYH317" s="474"/>
      <c r="CYI317" s="474"/>
      <c r="CYJ317" s="474"/>
      <c r="CYW317" s="474"/>
      <c r="CYX317" s="474"/>
      <c r="CYY317" s="474"/>
      <c r="CZL317" s="474"/>
      <c r="CZM317" s="474"/>
      <c r="CZN317" s="474"/>
      <c r="DAA317" s="474"/>
      <c r="DAB317" s="474"/>
      <c r="DAC317" s="474"/>
      <c r="DAP317" s="474"/>
      <c r="DAQ317" s="474"/>
      <c r="DAR317" s="474"/>
      <c r="DBE317" s="474"/>
      <c r="DBF317" s="474"/>
      <c r="DBG317" s="474"/>
      <c r="DBT317" s="474"/>
      <c r="DBU317" s="474"/>
      <c r="DBV317" s="474"/>
      <c r="DCI317" s="474"/>
      <c r="DCJ317" s="474"/>
      <c r="DCK317" s="474"/>
      <c r="DCX317" s="474"/>
      <c r="DCY317" s="474"/>
      <c r="DCZ317" s="474"/>
      <c r="DDM317" s="474"/>
      <c r="DDN317" s="474"/>
      <c r="DDO317" s="474"/>
      <c r="DEB317" s="474"/>
      <c r="DEC317" s="474"/>
      <c r="DED317" s="474"/>
      <c r="DEQ317" s="474"/>
      <c r="DER317" s="474"/>
      <c r="DES317" s="474"/>
      <c r="DFF317" s="474"/>
      <c r="DFG317" s="474"/>
      <c r="DFH317" s="474"/>
      <c r="DFU317" s="474"/>
      <c r="DFV317" s="474"/>
      <c r="DFW317" s="474"/>
      <c r="DGJ317" s="474"/>
      <c r="DGK317" s="474"/>
      <c r="DGL317" s="474"/>
      <c r="DGY317" s="474"/>
      <c r="DGZ317" s="474"/>
      <c r="DHA317" s="474"/>
      <c r="DHN317" s="474"/>
      <c r="DHO317" s="474"/>
      <c r="DHP317" s="474"/>
      <c r="DIC317" s="474"/>
      <c r="DID317" s="474"/>
      <c r="DIE317" s="474"/>
      <c r="DIR317" s="474"/>
      <c r="DIS317" s="474"/>
      <c r="DIT317" s="474"/>
      <c r="DJG317" s="474"/>
      <c r="DJH317" s="474"/>
      <c r="DJI317" s="474"/>
      <c r="DJV317" s="474"/>
      <c r="DJW317" s="474"/>
      <c r="DJX317" s="474"/>
      <c r="DKK317" s="474"/>
      <c r="DKL317" s="474"/>
      <c r="DKM317" s="474"/>
      <c r="DKZ317" s="474"/>
      <c r="DLA317" s="474"/>
      <c r="DLB317" s="474"/>
      <c r="DLO317" s="474"/>
      <c r="DLP317" s="474"/>
      <c r="DLQ317" s="474"/>
      <c r="DMD317" s="474"/>
      <c r="DME317" s="474"/>
      <c r="DMF317" s="474"/>
      <c r="DMS317" s="474"/>
      <c r="DMT317" s="474"/>
      <c r="DMU317" s="474"/>
      <c r="DNH317" s="474"/>
      <c r="DNI317" s="474"/>
      <c r="DNJ317" s="474"/>
      <c r="DNW317" s="474"/>
      <c r="DNX317" s="474"/>
      <c r="DNY317" s="474"/>
      <c r="DOL317" s="474"/>
      <c r="DOM317" s="474"/>
      <c r="DON317" s="474"/>
      <c r="DPA317" s="474"/>
      <c r="DPB317" s="474"/>
      <c r="DPC317" s="474"/>
      <c r="DPP317" s="474"/>
      <c r="DPQ317" s="474"/>
      <c r="DPR317" s="474"/>
      <c r="DQE317" s="474"/>
      <c r="DQF317" s="474"/>
      <c r="DQG317" s="474"/>
      <c r="DQT317" s="474"/>
      <c r="DQU317" s="474"/>
      <c r="DQV317" s="474"/>
      <c r="DRI317" s="474"/>
      <c r="DRJ317" s="474"/>
      <c r="DRK317" s="474"/>
      <c r="DRX317" s="474"/>
      <c r="DRY317" s="474"/>
      <c r="DRZ317" s="474"/>
      <c r="DSM317" s="474"/>
      <c r="DSN317" s="474"/>
      <c r="DSO317" s="474"/>
      <c r="DTB317" s="474"/>
      <c r="DTC317" s="474"/>
      <c r="DTD317" s="474"/>
      <c r="DTQ317" s="474"/>
      <c r="DTR317" s="474"/>
      <c r="DTS317" s="474"/>
      <c r="DUF317" s="474"/>
      <c r="DUG317" s="474"/>
      <c r="DUH317" s="474"/>
      <c r="DUU317" s="474"/>
      <c r="DUV317" s="474"/>
      <c r="DUW317" s="474"/>
      <c r="DVJ317" s="474"/>
      <c r="DVK317" s="474"/>
      <c r="DVL317" s="474"/>
      <c r="DVY317" s="474"/>
      <c r="DVZ317" s="474"/>
      <c r="DWA317" s="474"/>
      <c r="DWN317" s="474"/>
      <c r="DWO317" s="474"/>
      <c r="DWP317" s="474"/>
      <c r="DXC317" s="474"/>
      <c r="DXD317" s="474"/>
      <c r="DXE317" s="474"/>
      <c r="DXR317" s="474"/>
      <c r="DXS317" s="474"/>
      <c r="DXT317" s="474"/>
      <c r="DYG317" s="474"/>
      <c r="DYH317" s="474"/>
      <c r="DYI317" s="474"/>
      <c r="DYV317" s="474"/>
      <c r="DYW317" s="474"/>
      <c r="DYX317" s="474"/>
      <c r="DZK317" s="474"/>
      <c r="DZL317" s="474"/>
      <c r="DZM317" s="474"/>
      <c r="DZZ317" s="474"/>
      <c r="EAA317" s="474"/>
      <c r="EAB317" s="474"/>
      <c r="EAO317" s="474"/>
      <c r="EAP317" s="474"/>
      <c r="EAQ317" s="474"/>
      <c r="EBD317" s="474"/>
      <c r="EBE317" s="474"/>
      <c r="EBF317" s="474"/>
      <c r="EBS317" s="474"/>
      <c r="EBT317" s="474"/>
      <c r="EBU317" s="474"/>
      <c r="ECH317" s="474"/>
      <c r="ECI317" s="474"/>
      <c r="ECJ317" s="474"/>
      <c r="ECW317" s="474"/>
      <c r="ECX317" s="474"/>
      <c r="ECY317" s="474"/>
      <c r="EDL317" s="474"/>
      <c r="EDM317" s="474"/>
      <c r="EDN317" s="474"/>
      <c r="EEA317" s="474"/>
      <c r="EEB317" s="474"/>
      <c r="EEC317" s="474"/>
      <c r="EEP317" s="474"/>
      <c r="EEQ317" s="474"/>
      <c r="EER317" s="474"/>
      <c r="EFE317" s="474"/>
      <c r="EFF317" s="474"/>
      <c r="EFG317" s="474"/>
      <c r="EFT317" s="474"/>
      <c r="EFU317" s="474"/>
      <c r="EFV317" s="474"/>
      <c r="EGI317" s="474"/>
      <c r="EGJ317" s="474"/>
      <c r="EGK317" s="474"/>
      <c r="EGX317" s="474"/>
      <c r="EGY317" s="474"/>
      <c r="EGZ317" s="474"/>
      <c r="EHM317" s="474"/>
      <c r="EHN317" s="474"/>
      <c r="EHO317" s="474"/>
      <c r="EIB317" s="474"/>
      <c r="EIC317" s="474"/>
      <c r="EID317" s="474"/>
      <c r="EIQ317" s="474"/>
      <c r="EIR317" s="474"/>
      <c r="EIS317" s="474"/>
      <c r="EJF317" s="474"/>
      <c r="EJG317" s="474"/>
      <c r="EJH317" s="474"/>
      <c r="EJU317" s="474"/>
      <c r="EJV317" s="474"/>
      <c r="EJW317" s="474"/>
      <c r="EKJ317" s="474"/>
      <c r="EKK317" s="474"/>
      <c r="EKL317" s="474"/>
      <c r="EKY317" s="474"/>
      <c r="EKZ317" s="474"/>
      <c r="ELA317" s="474"/>
      <c r="ELN317" s="474"/>
      <c r="ELO317" s="474"/>
      <c r="ELP317" s="474"/>
      <c r="EMC317" s="474"/>
      <c r="EMD317" s="474"/>
      <c r="EME317" s="474"/>
      <c r="EMR317" s="474"/>
      <c r="EMS317" s="474"/>
      <c r="EMT317" s="474"/>
      <c r="ENG317" s="474"/>
      <c r="ENH317" s="474"/>
      <c r="ENI317" s="474"/>
      <c r="ENV317" s="474"/>
      <c r="ENW317" s="474"/>
      <c r="ENX317" s="474"/>
      <c r="EOK317" s="474"/>
      <c r="EOL317" s="474"/>
      <c r="EOM317" s="474"/>
      <c r="EOZ317" s="474"/>
      <c r="EPA317" s="474"/>
      <c r="EPB317" s="474"/>
      <c r="EPO317" s="474"/>
      <c r="EPP317" s="474"/>
      <c r="EPQ317" s="474"/>
      <c r="EQD317" s="474"/>
      <c r="EQE317" s="474"/>
      <c r="EQF317" s="474"/>
      <c r="EQS317" s="474"/>
      <c r="EQT317" s="474"/>
      <c r="EQU317" s="474"/>
      <c r="ERH317" s="474"/>
      <c r="ERI317" s="474"/>
      <c r="ERJ317" s="474"/>
      <c r="ERW317" s="474"/>
      <c r="ERX317" s="474"/>
      <c r="ERY317" s="474"/>
      <c r="ESL317" s="474"/>
      <c r="ESM317" s="474"/>
      <c r="ESN317" s="474"/>
      <c r="ETA317" s="474"/>
      <c r="ETB317" s="474"/>
      <c r="ETC317" s="474"/>
      <c r="ETP317" s="474"/>
      <c r="ETQ317" s="474"/>
      <c r="ETR317" s="474"/>
      <c r="EUE317" s="474"/>
      <c r="EUF317" s="474"/>
      <c r="EUG317" s="474"/>
      <c r="EUT317" s="474"/>
      <c r="EUU317" s="474"/>
      <c r="EUV317" s="474"/>
      <c r="EVI317" s="474"/>
      <c r="EVJ317" s="474"/>
      <c r="EVK317" s="474"/>
      <c r="EVX317" s="474"/>
      <c r="EVY317" s="474"/>
      <c r="EVZ317" s="474"/>
      <c r="EWM317" s="474"/>
      <c r="EWN317" s="474"/>
      <c r="EWO317" s="474"/>
      <c r="EXB317" s="474"/>
      <c r="EXC317" s="474"/>
      <c r="EXD317" s="474"/>
      <c r="EXQ317" s="474"/>
      <c r="EXR317" s="474"/>
      <c r="EXS317" s="474"/>
      <c r="EYF317" s="474"/>
      <c r="EYG317" s="474"/>
      <c r="EYH317" s="474"/>
      <c r="EYU317" s="474"/>
      <c r="EYV317" s="474"/>
      <c r="EYW317" s="474"/>
      <c r="EZJ317" s="474"/>
      <c r="EZK317" s="474"/>
      <c r="EZL317" s="474"/>
      <c r="EZY317" s="474"/>
      <c r="EZZ317" s="474"/>
      <c r="FAA317" s="474"/>
      <c r="FAN317" s="474"/>
      <c r="FAO317" s="474"/>
      <c r="FAP317" s="474"/>
      <c r="FBC317" s="474"/>
      <c r="FBD317" s="474"/>
      <c r="FBE317" s="474"/>
      <c r="FBR317" s="474"/>
      <c r="FBS317" s="474"/>
      <c r="FBT317" s="474"/>
      <c r="FCG317" s="474"/>
      <c r="FCH317" s="474"/>
      <c r="FCI317" s="474"/>
      <c r="FCV317" s="474"/>
      <c r="FCW317" s="474"/>
      <c r="FCX317" s="474"/>
      <c r="FDK317" s="474"/>
      <c r="FDL317" s="474"/>
      <c r="FDM317" s="474"/>
      <c r="FDZ317" s="474"/>
      <c r="FEA317" s="474"/>
      <c r="FEB317" s="474"/>
      <c r="FEO317" s="474"/>
      <c r="FEP317" s="474"/>
      <c r="FEQ317" s="474"/>
      <c r="FFD317" s="474"/>
      <c r="FFE317" s="474"/>
      <c r="FFF317" s="474"/>
      <c r="FFS317" s="474"/>
      <c r="FFT317" s="474"/>
      <c r="FFU317" s="474"/>
      <c r="FGH317" s="474"/>
      <c r="FGI317" s="474"/>
      <c r="FGJ317" s="474"/>
      <c r="FGW317" s="474"/>
      <c r="FGX317" s="474"/>
      <c r="FGY317" s="474"/>
      <c r="FHL317" s="474"/>
      <c r="FHM317" s="474"/>
      <c r="FHN317" s="474"/>
      <c r="FIA317" s="474"/>
      <c r="FIB317" s="474"/>
      <c r="FIC317" s="474"/>
      <c r="FIP317" s="474"/>
      <c r="FIQ317" s="474"/>
      <c r="FIR317" s="474"/>
      <c r="FJE317" s="474"/>
      <c r="FJF317" s="474"/>
      <c r="FJG317" s="474"/>
      <c r="FJT317" s="474"/>
      <c r="FJU317" s="474"/>
      <c r="FJV317" s="474"/>
      <c r="FKI317" s="474"/>
      <c r="FKJ317" s="474"/>
      <c r="FKK317" s="474"/>
      <c r="FKX317" s="474"/>
      <c r="FKY317" s="474"/>
      <c r="FKZ317" s="474"/>
      <c r="FLM317" s="474"/>
      <c r="FLN317" s="474"/>
      <c r="FLO317" s="474"/>
      <c r="FMB317" s="474"/>
      <c r="FMC317" s="474"/>
      <c r="FMD317" s="474"/>
      <c r="FMQ317" s="474"/>
      <c r="FMR317" s="474"/>
      <c r="FMS317" s="474"/>
      <c r="FNF317" s="474"/>
      <c r="FNG317" s="474"/>
      <c r="FNH317" s="474"/>
      <c r="FNU317" s="474"/>
      <c r="FNV317" s="474"/>
      <c r="FNW317" s="474"/>
      <c r="FOJ317" s="474"/>
      <c r="FOK317" s="474"/>
      <c r="FOL317" s="474"/>
      <c r="FOY317" s="474"/>
      <c r="FOZ317" s="474"/>
      <c r="FPA317" s="474"/>
      <c r="FPN317" s="474"/>
      <c r="FPO317" s="474"/>
      <c r="FPP317" s="474"/>
      <c r="FQC317" s="474"/>
      <c r="FQD317" s="474"/>
      <c r="FQE317" s="474"/>
      <c r="FQR317" s="474"/>
      <c r="FQS317" s="474"/>
      <c r="FQT317" s="474"/>
      <c r="FRG317" s="474"/>
      <c r="FRH317" s="474"/>
      <c r="FRI317" s="474"/>
      <c r="FRV317" s="474"/>
      <c r="FRW317" s="474"/>
      <c r="FRX317" s="474"/>
      <c r="FSK317" s="474"/>
      <c r="FSL317" s="474"/>
      <c r="FSM317" s="474"/>
      <c r="FSZ317" s="474"/>
      <c r="FTA317" s="474"/>
      <c r="FTB317" s="474"/>
      <c r="FTO317" s="474"/>
      <c r="FTP317" s="474"/>
      <c r="FTQ317" s="474"/>
      <c r="FUD317" s="474"/>
      <c r="FUE317" s="474"/>
      <c r="FUF317" s="474"/>
      <c r="FUS317" s="474"/>
      <c r="FUT317" s="474"/>
      <c r="FUU317" s="474"/>
      <c r="FVH317" s="474"/>
      <c r="FVI317" s="474"/>
      <c r="FVJ317" s="474"/>
      <c r="FVW317" s="474"/>
      <c r="FVX317" s="474"/>
      <c r="FVY317" s="474"/>
      <c r="FWL317" s="474"/>
      <c r="FWM317" s="474"/>
      <c r="FWN317" s="474"/>
      <c r="FXA317" s="474"/>
      <c r="FXB317" s="474"/>
      <c r="FXC317" s="474"/>
      <c r="FXP317" s="474"/>
      <c r="FXQ317" s="474"/>
      <c r="FXR317" s="474"/>
      <c r="FYE317" s="474"/>
      <c r="FYF317" s="474"/>
      <c r="FYG317" s="474"/>
      <c r="FYT317" s="474"/>
      <c r="FYU317" s="474"/>
      <c r="FYV317" s="474"/>
      <c r="FZI317" s="474"/>
      <c r="FZJ317" s="474"/>
      <c r="FZK317" s="474"/>
      <c r="FZX317" s="474"/>
      <c r="FZY317" s="474"/>
      <c r="FZZ317" s="474"/>
      <c r="GAM317" s="474"/>
      <c r="GAN317" s="474"/>
      <c r="GAO317" s="474"/>
      <c r="GBB317" s="474"/>
      <c r="GBC317" s="474"/>
      <c r="GBD317" s="474"/>
      <c r="GBQ317" s="474"/>
      <c r="GBR317" s="474"/>
      <c r="GBS317" s="474"/>
      <c r="GCF317" s="474"/>
      <c r="GCG317" s="474"/>
      <c r="GCH317" s="474"/>
      <c r="GCU317" s="474"/>
      <c r="GCV317" s="474"/>
      <c r="GCW317" s="474"/>
      <c r="GDJ317" s="474"/>
      <c r="GDK317" s="474"/>
      <c r="GDL317" s="474"/>
      <c r="GDY317" s="474"/>
      <c r="GDZ317" s="474"/>
      <c r="GEA317" s="474"/>
      <c r="GEN317" s="474"/>
      <c r="GEO317" s="474"/>
      <c r="GEP317" s="474"/>
      <c r="GFC317" s="474"/>
      <c r="GFD317" s="474"/>
      <c r="GFE317" s="474"/>
      <c r="GFR317" s="474"/>
      <c r="GFS317" s="474"/>
      <c r="GFT317" s="474"/>
      <c r="GGG317" s="474"/>
      <c r="GGH317" s="474"/>
      <c r="GGI317" s="474"/>
      <c r="GGV317" s="474"/>
      <c r="GGW317" s="474"/>
      <c r="GGX317" s="474"/>
      <c r="GHK317" s="474"/>
      <c r="GHL317" s="474"/>
      <c r="GHM317" s="474"/>
      <c r="GHZ317" s="474"/>
      <c r="GIA317" s="474"/>
      <c r="GIB317" s="474"/>
      <c r="GIO317" s="474"/>
      <c r="GIP317" s="474"/>
      <c r="GIQ317" s="474"/>
      <c r="GJD317" s="474"/>
      <c r="GJE317" s="474"/>
      <c r="GJF317" s="474"/>
      <c r="GJS317" s="474"/>
      <c r="GJT317" s="474"/>
      <c r="GJU317" s="474"/>
      <c r="GKH317" s="474"/>
      <c r="GKI317" s="474"/>
      <c r="GKJ317" s="474"/>
      <c r="GKW317" s="474"/>
      <c r="GKX317" s="474"/>
      <c r="GKY317" s="474"/>
      <c r="GLL317" s="474"/>
      <c r="GLM317" s="474"/>
      <c r="GLN317" s="474"/>
      <c r="GMA317" s="474"/>
      <c r="GMB317" s="474"/>
      <c r="GMC317" s="474"/>
      <c r="GMP317" s="474"/>
      <c r="GMQ317" s="474"/>
      <c r="GMR317" s="474"/>
      <c r="GNE317" s="474"/>
      <c r="GNF317" s="474"/>
      <c r="GNG317" s="474"/>
      <c r="GNT317" s="474"/>
      <c r="GNU317" s="474"/>
      <c r="GNV317" s="474"/>
      <c r="GOI317" s="474"/>
      <c r="GOJ317" s="474"/>
      <c r="GOK317" s="474"/>
      <c r="GOX317" s="474"/>
      <c r="GOY317" s="474"/>
      <c r="GOZ317" s="474"/>
      <c r="GPM317" s="474"/>
      <c r="GPN317" s="474"/>
      <c r="GPO317" s="474"/>
      <c r="GQB317" s="474"/>
      <c r="GQC317" s="474"/>
      <c r="GQD317" s="474"/>
      <c r="GQQ317" s="474"/>
      <c r="GQR317" s="474"/>
      <c r="GQS317" s="474"/>
      <c r="GRF317" s="474"/>
      <c r="GRG317" s="474"/>
      <c r="GRH317" s="474"/>
      <c r="GRU317" s="474"/>
      <c r="GRV317" s="474"/>
      <c r="GRW317" s="474"/>
      <c r="GSJ317" s="474"/>
      <c r="GSK317" s="474"/>
      <c r="GSL317" s="474"/>
      <c r="GSY317" s="474"/>
      <c r="GSZ317" s="474"/>
      <c r="GTA317" s="474"/>
      <c r="GTN317" s="474"/>
      <c r="GTO317" s="474"/>
      <c r="GTP317" s="474"/>
      <c r="GUC317" s="474"/>
      <c r="GUD317" s="474"/>
      <c r="GUE317" s="474"/>
      <c r="GUR317" s="474"/>
      <c r="GUS317" s="474"/>
      <c r="GUT317" s="474"/>
      <c r="GVG317" s="474"/>
      <c r="GVH317" s="474"/>
      <c r="GVI317" s="474"/>
      <c r="GVV317" s="474"/>
      <c r="GVW317" s="474"/>
      <c r="GVX317" s="474"/>
      <c r="GWK317" s="474"/>
      <c r="GWL317" s="474"/>
      <c r="GWM317" s="474"/>
      <c r="GWZ317" s="474"/>
      <c r="GXA317" s="474"/>
      <c r="GXB317" s="474"/>
      <c r="GXO317" s="474"/>
      <c r="GXP317" s="474"/>
      <c r="GXQ317" s="474"/>
      <c r="GYD317" s="474"/>
      <c r="GYE317" s="474"/>
      <c r="GYF317" s="474"/>
      <c r="GYS317" s="474"/>
      <c r="GYT317" s="474"/>
      <c r="GYU317" s="474"/>
      <c r="GZH317" s="474"/>
      <c r="GZI317" s="474"/>
      <c r="GZJ317" s="474"/>
      <c r="GZW317" s="474"/>
      <c r="GZX317" s="474"/>
      <c r="GZY317" s="474"/>
      <c r="HAL317" s="474"/>
      <c r="HAM317" s="474"/>
      <c r="HAN317" s="474"/>
      <c r="HBA317" s="474"/>
      <c r="HBB317" s="474"/>
      <c r="HBC317" s="474"/>
      <c r="HBP317" s="474"/>
      <c r="HBQ317" s="474"/>
      <c r="HBR317" s="474"/>
      <c r="HCE317" s="474"/>
      <c r="HCF317" s="474"/>
      <c r="HCG317" s="474"/>
      <c r="HCT317" s="474"/>
      <c r="HCU317" s="474"/>
      <c r="HCV317" s="474"/>
      <c r="HDI317" s="474"/>
      <c r="HDJ317" s="474"/>
      <c r="HDK317" s="474"/>
      <c r="HDX317" s="474"/>
      <c r="HDY317" s="474"/>
      <c r="HDZ317" s="474"/>
      <c r="HEM317" s="474"/>
      <c r="HEN317" s="474"/>
      <c r="HEO317" s="474"/>
      <c r="HFB317" s="474"/>
      <c r="HFC317" s="474"/>
      <c r="HFD317" s="474"/>
      <c r="HFQ317" s="474"/>
      <c r="HFR317" s="474"/>
      <c r="HFS317" s="474"/>
      <c r="HGF317" s="474"/>
      <c r="HGG317" s="474"/>
      <c r="HGH317" s="474"/>
      <c r="HGU317" s="474"/>
      <c r="HGV317" s="474"/>
      <c r="HGW317" s="474"/>
      <c r="HHJ317" s="474"/>
      <c r="HHK317" s="474"/>
      <c r="HHL317" s="474"/>
      <c r="HHY317" s="474"/>
      <c r="HHZ317" s="474"/>
      <c r="HIA317" s="474"/>
      <c r="HIN317" s="474"/>
      <c r="HIO317" s="474"/>
      <c r="HIP317" s="474"/>
      <c r="HJC317" s="474"/>
      <c r="HJD317" s="474"/>
      <c r="HJE317" s="474"/>
      <c r="HJR317" s="474"/>
      <c r="HJS317" s="474"/>
      <c r="HJT317" s="474"/>
      <c r="HKG317" s="474"/>
      <c r="HKH317" s="474"/>
      <c r="HKI317" s="474"/>
      <c r="HKV317" s="474"/>
      <c r="HKW317" s="474"/>
      <c r="HKX317" s="474"/>
      <c r="HLK317" s="474"/>
      <c r="HLL317" s="474"/>
      <c r="HLM317" s="474"/>
      <c r="HLZ317" s="474"/>
      <c r="HMA317" s="474"/>
      <c r="HMB317" s="474"/>
      <c r="HMO317" s="474"/>
      <c r="HMP317" s="474"/>
      <c r="HMQ317" s="474"/>
      <c r="HND317" s="474"/>
      <c r="HNE317" s="474"/>
      <c r="HNF317" s="474"/>
      <c r="HNS317" s="474"/>
      <c r="HNT317" s="474"/>
      <c r="HNU317" s="474"/>
      <c r="HOH317" s="474"/>
      <c r="HOI317" s="474"/>
      <c r="HOJ317" s="474"/>
      <c r="HOW317" s="474"/>
      <c r="HOX317" s="474"/>
      <c r="HOY317" s="474"/>
      <c r="HPL317" s="474"/>
      <c r="HPM317" s="474"/>
      <c r="HPN317" s="474"/>
      <c r="HQA317" s="474"/>
      <c r="HQB317" s="474"/>
      <c r="HQC317" s="474"/>
      <c r="HQP317" s="474"/>
      <c r="HQQ317" s="474"/>
      <c r="HQR317" s="474"/>
      <c r="HRE317" s="474"/>
      <c r="HRF317" s="474"/>
      <c r="HRG317" s="474"/>
      <c r="HRT317" s="474"/>
      <c r="HRU317" s="474"/>
      <c r="HRV317" s="474"/>
      <c r="HSI317" s="474"/>
      <c r="HSJ317" s="474"/>
      <c r="HSK317" s="474"/>
      <c r="HSX317" s="474"/>
      <c r="HSY317" s="474"/>
      <c r="HSZ317" s="474"/>
      <c r="HTM317" s="474"/>
      <c r="HTN317" s="474"/>
      <c r="HTO317" s="474"/>
      <c r="HUB317" s="474"/>
      <c r="HUC317" s="474"/>
      <c r="HUD317" s="474"/>
      <c r="HUQ317" s="474"/>
      <c r="HUR317" s="474"/>
      <c r="HUS317" s="474"/>
      <c r="HVF317" s="474"/>
      <c r="HVG317" s="474"/>
      <c r="HVH317" s="474"/>
      <c r="HVU317" s="474"/>
      <c r="HVV317" s="474"/>
      <c r="HVW317" s="474"/>
      <c r="HWJ317" s="474"/>
      <c r="HWK317" s="474"/>
      <c r="HWL317" s="474"/>
      <c r="HWY317" s="474"/>
      <c r="HWZ317" s="474"/>
      <c r="HXA317" s="474"/>
      <c r="HXN317" s="474"/>
      <c r="HXO317" s="474"/>
      <c r="HXP317" s="474"/>
      <c r="HYC317" s="474"/>
      <c r="HYD317" s="474"/>
      <c r="HYE317" s="474"/>
      <c r="HYR317" s="474"/>
      <c r="HYS317" s="474"/>
      <c r="HYT317" s="474"/>
      <c r="HZG317" s="474"/>
      <c r="HZH317" s="474"/>
      <c r="HZI317" s="474"/>
      <c r="HZV317" s="474"/>
      <c r="HZW317" s="474"/>
      <c r="HZX317" s="474"/>
      <c r="IAK317" s="474"/>
      <c r="IAL317" s="474"/>
      <c r="IAM317" s="474"/>
      <c r="IAZ317" s="474"/>
      <c r="IBA317" s="474"/>
      <c r="IBB317" s="474"/>
      <c r="IBO317" s="474"/>
      <c r="IBP317" s="474"/>
      <c r="IBQ317" s="474"/>
      <c r="ICD317" s="474"/>
      <c r="ICE317" s="474"/>
      <c r="ICF317" s="474"/>
      <c r="ICS317" s="474"/>
      <c r="ICT317" s="474"/>
      <c r="ICU317" s="474"/>
      <c r="IDH317" s="474"/>
      <c r="IDI317" s="474"/>
      <c r="IDJ317" s="474"/>
      <c r="IDW317" s="474"/>
      <c r="IDX317" s="474"/>
      <c r="IDY317" s="474"/>
      <c r="IEL317" s="474"/>
      <c r="IEM317" s="474"/>
      <c r="IEN317" s="474"/>
      <c r="IFA317" s="474"/>
      <c r="IFB317" s="474"/>
      <c r="IFC317" s="474"/>
      <c r="IFP317" s="474"/>
      <c r="IFQ317" s="474"/>
      <c r="IFR317" s="474"/>
      <c r="IGE317" s="474"/>
      <c r="IGF317" s="474"/>
      <c r="IGG317" s="474"/>
      <c r="IGT317" s="474"/>
      <c r="IGU317" s="474"/>
      <c r="IGV317" s="474"/>
      <c r="IHI317" s="474"/>
      <c r="IHJ317" s="474"/>
      <c r="IHK317" s="474"/>
      <c r="IHX317" s="474"/>
      <c r="IHY317" s="474"/>
      <c r="IHZ317" s="474"/>
      <c r="IIM317" s="474"/>
      <c r="IIN317" s="474"/>
      <c r="IIO317" s="474"/>
      <c r="IJB317" s="474"/>
      <c r="IJC317" s="474"/>
      <c r="IJD317" s="474"/>
      <c r="IJQ317" s="474"/>
      <c r="IJR317" s="474"/>
      <c r="IJS317" s="474"/>
      <c r="IKF317" s="474"/>
      <c r="IKG317" s="474"/>
      <c r="IKH317" s="474"/>
      <c r="IKU317" s="474"/>
      <c r="IKV317" s="474"/>
      <c r="IKW317" s="474"/>
      <c r="ILJ317" s="474"/>
      <c r="ILK317" s="474"/>
      <c r="ILL317" s="474"/>
      <c r="ILY317" s="474"/>
      <c r="ILZ317" s="474"/>
      <c r="IMA317" s="474"/>
      <c r="IMN317" s="474"/>
      <c r="IMO317" s="474"/>
      <c r="IMP317" s="474"/>
      <c r="INC317" s="474"/>
      <c r="IND317" s="474"/>
      <c r="INE317" s="474"/>
      <c r="INR317" s="474"/>
      <c r="INS317" s="474"/>
      <c r="INT317" s="474"/>
      <c r="IOG317" s="474"/>
      <c r="IOH317" s="474"/>
      <c r="IOI317" s="474"/>
      <c r="IOV317" s="474"/>
      <c r="IOW317" s="474"/>
      <c r="IOX317" s="474"/>
      <c r="IPK317" s="474"/>
      <c r="IPL317" s="474"/>
      <c r="IPM317" s="474"/>
      <c r="IPZ317" s="474"/>
      <c r="IQA317" s="474"/>
      <c r="IQB317" s="474"/>
      <c r="IQO317" s="474"/>
      <c r="IQP317" s="474"/>
      <c r="IQQ317" s="474"/>
      <c r="IRD317" s="474"/>
      <c r="IRE317" s="474"/>
      <c r="IRF317" s="474"/>
      <c r="IRS317" s="474"/>
      <c r="IRT317" s="474"/>
      <c r="IRU317" s="474"/>
      <c r="ISH317" s="474"/>
      <c r="ISI317" s="474"/>
      <c r="ISJ317" s="474"/>
      <c r="ISW317" s="474"/>
      <c r="ISX317" s="474"/>
      <c r="ISY317" s="474"/>
      <c r="ITL317" s="474"/>
      <c r="ITM317" s="474"/>
      <c r="ITN317" s="474"/>
      <c r="IUA317" s="474"/>
      <c r="IUB317" s="474"/>
      <c r="IUC317" s="474"/>
      <c r="IUP317" s="474"/>
      <c r="IUQ317" s="474"/>
      <c r="IUR317" s="474"/>
      <c r="IVE317" s="474"/>
      <c r="IVF317" s="474"/>
      <c r="IVG317" s="474"/>
      <c r="IVT317" s="474"/>
      <c r="IVU317" s="474"/>
      <c r="IVV317" s="474"/>
      <c r="IWI317" s="474"/>
      <c r="IWJ317" s="474"/>
      <c r="IWK317" s="474"/>
      <c r="IWX317" s="474"/>
      <c r="IWY317" s="474"/>
      <c r="IWZ317" s="474"/>
      <c r="IXM317" s="474"/>
      <c r="IXN317" s="474"/>
      <c r="IXO317" s="474"/>
      <c r="IYB317" s="474"/>
      <c r="IYC317" s="474"/>
      <c r="IYD317" s="474"/>
      <c r="IYQ317" s="474"/>
      <c r="IYR317" s="474"/>
      <c r="IYS317" s="474"/>
      <c r="IZF317" s="474"/>
      <c r="IZG317" s="474"/>
      <c r="IZH317" s="474"/>
      <c r="IZU317" s="474"/>
      <c r="IZV317" s="474"/>
      <c r="IZW317" s="474"/>
      <c r="JAJ317" s="474"/>
      <c r="JAK317" s="474"/>
      <c r="JAL317" s="474"/>
      <c r="JAY317" s="474"/>
      <c r="JAZ317" s="474"/>
      <c r="JBA317" s="474"/>
      <c r="JBN317" s="474"/>
      <c r="JBO317" s="474"/>
      <c r="JBP317" s="474"/>
      <c r="JCC317" s="474"/>
      <c r="JCD317" s="474"/>
      <c r="JCE317" s="474"/>
      <c r="JCR317" s="474"/>
      <c r="JCS317" s="474"/>
      <c r="JCT317" s="474"/>
      <c r="JDG317" s="474"/>
      <c r="JDH317" s="474"/>
      <c r="JDI317" s="474"/>
      <c r="JDV317" s="474"/>
      <c r="JDW317" s="474"/>
      <c r="JDX317" s="474"/>
      <c r="JEK317" s="474"/>
      <c r="JEL317" s="474"/>
      <c r="JEM317" s="474"/>
      <c r="JEZ317" s="474"/>
      <c r="JFA317" s="474"/>
      <c r="JFB317" s="474"/>
      <c r="JFO317" s="474"/>
      <c r="JFP317" s="474"/>
      <c r="JFQ317" s="474"/>
      <c r="JGD317" s="474"/>
      <c r="JGE317" s="474"/>
      <c r="JGF317" s="474"/>
      <c r="JGS317" s="474"/>
      <c r="JGT317" s="474"/>
      <c r="JGU317" s="474"/>
      <c r="JHH317" s="474"/>
      <c r="JHI317" s="474"/>
      <c r="JHJ317" s="474"/>
      <c r="JHW317" s="474"/>
      <c r="JHX317" s="474"/>
      <c r="JHY317" s="474"/>
      <c r="JIL317" s="474"/>
      <c r="JIM317" s="474"/>
      <c r="JIN317" s="474"/>
      <c r="JJA317" s="474"/>
      <c r="JJB317" s="474"/>
      <c r="JJC317" s="474"/>
      <c r="JJP317" s="474"/>
      <c r="JJQ317" s="474"/>
      <c r="JJR317" s="474"/>
      <c r="JKE317" s="474"/>
      <c r="JKF317" s="474"/>
      <c r="JKG317" s="474"/>
      <c r="JKT317" s="474"/>
      <c r="JKU317" s="474"/>
      <c r="JKV317" s="474"/>
      <c r="JLI317" s="474"/>
      <c r="JLJ317" s="474"/>
      <c r="JLK317" s="474"/>
      <c r="JLX317" s="474"/>
      <c r="JLY317" s="474"/>
      <c r="JLZ317" s="474"/>
      <c r="JMM317" s="474"/>
      <c r="JMN317" s="474"/>
      <c r="JMO317" s="474"/>
      <c r="JNB317" s="474"/>
      <c r="JNC317" s="474"/>
      <c r="JND317" s="474"/>
      <c r="JNQ317" s="474"/>
      <c r="JNR317" s="474"/>
      <c r="JNS317" s="474"/>
      <c r="JOF317" s="474"/>
      <c r="JOG317" s="474"/>
      <c r="JOH317" s="474"/>
      <c r="JOU317" s="474"/>
      <c r="JOV317" s="474"/>
      <c r="JOW317" s="474"/>
      <c r="JPJ317" s="474"/>
      <c r="JPK317" s="474"/>
      <c r="JPL317" s="474"/>
      <c r="JPY317" s="474"/>
      <c r="JPZ317" s="474"/>
      <c r="JQA317" s="474"/>
      <c r="JQN317" s="474"/>
      <c r="JQO317" s="474"/>
      <c r="JQP317" s="474"/>
      <c r="JRC317" s="474"/>
      <c r="JRD317" s="474"/>
      <c r="JRE317" s="474"/>
      <c r="JRR317" s="474"/>
      <c r="JRS317" s="474"/>
      <c r="JRT317" s="474"/>
      <c r="JSG317" s="474"/>
      <c r="JSH317" s="474"/>
      <c r="JSI317" s="474"/>
      <c r="JSV317" s="474"/>
      <c r="JSW317" s="474"/>
      <c r="JSX317" s="474"/>
      <c r="JTK317" s="474"/>
      <c r="JTL317" s="474"/>
      <c r="JTM317" s="474"/>
      <c r="JTZ317" s="474"/>
      <c r="JUA317" s="474"/>
      <c r="JUB317" s="474"/>
      <c r="JUO317" s="474"/>
      <c r="JUP317" s="474"/>
      <c r="JUQ317" s="474"/>
      <c r="JVD317" s="474"/>
      <c r="JVE317" s="474"/>
      <c r="JVF317" s="474"/>
      <c r="JVS317" s="474"/>
      <c r="JVT317" s="474"/>
      <c r="JVU317" s="474"/>
      <c r="JWH317" s="474"/>
      <c r="JWI317" s="474"/>
      <c r="JWJ317" s="474"/>
      <c r="JWW317" s="474"/>
      <c r="JWX317" s="474"/>
      <c r="JWY317" s="474"/>
      <c r="JXL317" s="474"/>
      <c r="JXM317" s="474"/>
      <c r="JXN317" s="474"/>
      <c r="JYA317" s="474"/>
      <c r="JYB317" s="474"/>
      <c r="JYC317" s="474"/>
      <c r="JYP317" s="474"/>
      <c r="JYQ317" s="474"/>
      <c r="JYR317" s="474"/>
      <c r="JZE317" s="474"/>
      <c r="JZF317" s="474"/>
      <c r="JZG317" s="474"/>
      <c r="JZT317" s="474"/>
      <c r="JZU317" s="474"/>
      <c r="JZV317" s="474"/>
      <c r="KAI317" s="474"/>
      <c r="KAJ317" s="474"/>
      <c r="KAK317" s="474"/>
      <c r="KAX317" s="474"/>
      <c r="KAY317" s="474"/>
      <c r="KAZ317" s="474"/>
      <c r="KBM317" s="474"/>
      <c r="KBN317" s="474"/>
      <c r="KBO317" s="474"/>
      <c r="KCB317" s="474"/>
      <c r="KCC317" s="474"/>
      <c r="KCD317" s="474"/>
      <c r="KCQ317" s="474"/>
      <c r="KCR317" s="474"/>
      <c r="KCS317" s="474"/>
      <c r="KDF317" s="474"/>
      <c r="KDG317" s="474"/>
      <c r="KDH317" s="474"/>
      <c r="KDU317" s="474"/>
      <c r="KDV317" s="474"/>
      <c r="KDW317" s="474"/>
      <c r="KEJ317" s="474"/>
      <c r="KEK317" s="474"/>
      <c r="KEL317" s="474"/>
      <c r="KEY317" s="474"/>
      <c r="KEZ317" s="474"/>
      <c r="KFA317" s="474"/>
      <c r="KFN317" s="474"/>
      <c r="KFO317" s="474"/>
      <c r="KFP317" s="474"/>
      <c r="KGC317" s="474"/>
      <c r="KGD317" s="474"/>
      <c r="KGE317" s="474"/>
      <c r="KGR317" s="474"/>
      <c r="KGS317" s="474"/>
      <c r="KGT317" s="474"/>
      <c r="KHG317" s="474"/>
      <c r="KHH317" s="474"/>
      <c r="KHI317" s="474"/>
      <c r="KHV317" s="474"/>
      <c r="KHW317" s="474"/>
      <c r="KHX317" s="474"/>
      <c r="KIK317" s="474"/>
      <c r="KIL317" s="474"/>
      <c r="KIM317" s="474"/>
      <c r="KIZ317" s="474"/>
      <c r="KJA317" s="474"/>
      <c r="KJB317" s="474"/>
      <c r="KJO317" s="474"/>
      <c r="KJP317" s="474"/>
      <c r="KJQ317" s="474"/>
      <c r="KKD317" s="474"/>
      <c r="KKE317" s="474"/>
      <c r="KKF317" s="474"/>
      <c r="KKS317" s="474"/>
      <c r="KKT317" s="474"/>
      <c r="KKU317" s="474"/>
      <c r="KLH317" s="474"/>
      <c r="KLI317" s="474"/>
      <c r="KLJ317" s="474"/>
      <c r="KLW317" s="474"/>
      <c r="KLX317" s="474"/>
      <c r="KLY317" s="474"/>
      <c r="KML317" s="474"/>
      <c r="KMM317" s="474"/>
      <c r="KMN317" s="474"/>
      <c r="KNA317" s="474"/>
      <c r="KNB317" s="474"/>
      <c r="KNC317" s="474"/>
      <c r="KNP317" s="474"/>
      <c r="KNQ317" s="474"/>
      <c r="KNR317" s="474"/>
      <c r="KOE317" s="474"/>
      <c r="KOF317" s="474"/>
      <c r="KOG317" s="474"/>
      <c r="KOT317" s="474"/>
      <c r="KOU317" s="474"/>
      <c r="KOV317" s="474"/>
      <c r="KPI317" s="474"/>
      <c r="KPJ317" s="474"/>
      <c r="KPK317" s="474"/>
      <c r="KPX317" s="474"/>
      <c r="KPY317" s="474"/>
      <c r="KPZ317" s="474"/>
      <c r="KQM317" s="474"/>
      <c r="KQN317" s="474"/>
      <c r="KQO317" s="474"/>
      <c r="KRB317" s="474"/>
      <c r="KRC317" s="474"/>
      <c r="KRD317" s="474"/>
      <c r="KRQ317" s="474"/>
      <c r="KRR317" s="474"/>
      <c r="KRS317" s="474"/>
      <c r="KSF317" s="474"/>
      <c r="KSG317" s="474"/>
      <c r="KSH317" s="474"/>
      <c r="KSU317" s="474"/>
      <c r="KSV317" s="474"/>
      <c r="KSW317" s="474"/>
      <c r="KTJ317" s="474"/>
      <c r="KTK317" s="474"/>
      <c r="KTL317" s="474"/>
      <c r="KTY317" s="474"/>
      <c r="KTZ317" s="474"/>
      <c r="KUA317" s="474"/>
      <c r="KUN317" s="474"/>
      <c r="KUO317" s="474"/>
      <c r="KUP317" s="474"/>
      <c r="KVC317" s="474"/>
      <c r="KVD317" s="474"/>
      <c r="KVE317" s="474"/>
      <c r="KVR317" s="474"/>
      <c r="KVS317" s="474"/>
      <c r="KVT317" s="474"/>
      <c r="KWG317" s="474"/>
      <c r="KWH317" s="474"/>
      <c r="KWI317" s="474"/>
      <c r="KWV317" s="474"/>
      <c r="KWW317" s="474"/>
      <c r="KWX317" s="474"/>
      <c r="KXK317" s="474"/>
      <c r="KXL317" s="474"/>
      <c r="KXM317" s="474"/>
      <c r="KXZ317" s="474"/>
      <c r="KYA317" s="474"/>
      <c r="KYB317" s="474"/>
      <c r="KYO317" s="474"/>
      <c r="KYP317" s="474"/>
      <c r="KYQ317" s="474"/>
      <c r="KZD317" s="474"/>
      <c r="KZE317" s="474"/>
      <c r="KZF317" s="474"/>
      <c r="KZS317" s="474"/>
      <c r="KZT317" s="474"/>
      <c r="KZU317" s="474"/>
      <c r="LAH317" s="474"/>
      <c r="LAI317" s="474"/>
      <c r="LAJ317" s="474"/>
      <c r="LAW317" s="474"/>
      <c r="LAX317" s="474"/>
      <c r="LAY317" s="474"/>
      <c r="LBL317" s="474"/>
      <c r="LBM317" s="474"/>
      <c r="LBN317" s="474"/>
      <c r="LCA317" s="474"/>
      <c r="LCB317" s="474"/>
      <c r="LCC317" s="474"/>
      <c r="LCP317" s="474"/>
      <c r="LCQ317" s="474"/>
      <c r="LCR317" s="474"/>
      <c r="LDE317" s="474"/>
      <c r="LDF317" s="474"/>
      <c r="LDG317" s="474"/>
      <c r="LDT317" s="474"/>
      <c r="LDU317" s="474"/>
      <c r="LDV317" s="474"/>
      <c r="LEI317" s="474"/>
      <c r="LEJ317" s="474"/>
      <c r="LEK317" s="474"/>
      <c r="LEX317" s="474"/>
      <c r="LEY317" s="474"/>
      <c r="LEZ317" s="474"/>
      <c r="LFM317" s="474"/>
      <c r="LFN317" s="474"/>
      <c r="LFO317" s="474"/>
      <c r="LGB317" s="474"/>
      <c r="LGC317" s="474"/>
      <c r="LGD317" s="474"/>
      <c r="LGQ317" s="474"/>
      <c r="LGR317" s="474"/>
      <c r="LGS317" s="474"/>
      <c r="LHF317" s="474"/>
      <c r="LHG317" s="474"/>
      <c r="LHH317" s="474"/>
      <c r="LHU317" s="474"/>
      <c r="LHV317" s="474"/>
      <c r="LHW317" s="474"/>
      <c r="LIJ317" s="474"/>
      <c r="LIK317" s="474"/>
      <c r="LIL317" s="474"/>
      <c r="LIY317" s="474"/>
      <c r="LIZ317" s="474"/>
      <c r="LJA317" s="474"/>
      <c r="LJN317" s="474"/>
      <c r="LJO317" s="474"/>
      <c r="LJP317" s="474"/>
      <c r="LKC317" s="474"/>
      <c r="LKD317" s="474"/>
      <c r="LKE317" s="474"/>
      <c r="LKR317" s="474"/>
      <c r="LKS317" s="474"/>
      <c r="LKT317" s="474"/>
      <c r="LLG317" s="474"/>
      <c r="LLH317" s="474"/>
      <c r="LLI317" s="474"/>
      <c r="LLV317" s="474"/>
      <c r="LLW317" s="474"/>
      <c r="LLX317" s="474"/>
      <c r="LMK317" s="474"/>
      <c r="LML317" s="474"/>
      <c r="LMM317" s="474"/>
      <c r="LMZ317" s="474"/>
      <c r="LNA317" s="474"/>
      <c r="LNB317" s="474"/>
      <c r="LNO317" s="474"/>
      <c r="LNP317" s="474"/>
      <c r="LNQ317" s="474"/>
      <c r="LOD317" s="474"/>
      <c r="LOE317" s="474"/>
      <c r="LOF317" s="474"/>
      <c r="LOS317" s="474"/>
      <c r="LOT317" s="474"/>
      <c r="LOU317" s="474"/>
      <c r="LPH317" s="474"/>
      <c r="LPI317" s="474"/>
      <c r="LPJ317" s="474"/>
      <c r="LPW317" s="474"/>
      <c r="LPX317" s="474"/>
      <c r="LPY317" s="474"/>
      <c r="LQL317" s="474"/>
      <c r="LQM317" s="474"/>
      <c r="LQN317" s="474"/>
      <c r="LRA317" s="474"/>
      <c r="LRB317" s="474"/>
      <c r="LRC317" s="474"/>
      <c r="LRP317" s="474"/>
      <c r="LRQ317" s="474"/>
      <c r="LRR317" s="474"/>
      <c r="LSE317" s="474"/>
      <c r="LSF317" s="474"/>
      <c r="LSG317" s="474"/>
      <c r="LST317" s="474"/>
      <c r="LSU317" s="474"/>
      <c r="LSV317" s="474"/>
      <c r="LTI317" s="474"/>
      <c r="LTJ317" s="474"/>
      <c r="LTK317" s="474"/>
      <c r="LTX317" s="474"/>
      <c r="LTY317" s="474"/>
      <c r="LTZ317" s="474"/>
      <c r="LUM317" s="474"/>
      <c r="LUN317" s="474"/>
      <c r="LUO317" s="474"/>
      <c r="LVB317" s="474"/>
      <c r="LVC317" s="474"/>
      <c r="LVD317" s="474"/>
      <c r="LVQ317" s="474"/>
      <c r="LVR317" s="474"/>
      <c r="LVS317" s="474"/>
      <c r="LWF317" s="474"/>
      <c r="LWG317" s="474"/>
      <c r="LWH317" s="474"/>
      <c r="LWU317" s="474"/>
      <c r="LWV317" s="474"/>
      <c r="LWW317" s="474"/>
      <c r="LXJ317" s="474"/>
      <c r="LXK317" s="474"/>
      <c r="LXL317" s="474"/>
      <c r="LXY317" s="474"/>
      <c r="LXZ317" s="474"/>
      <c r="LYA317" s="474"/>
      <c r="LYN317" s="474"/>
      <c r="LYO317" s="474"/>
      <c r="LYP317" s="474"/>
      <c r="LZC317" s="474"/>
      <c r="LZD317" s="474"/>
      <c r="LZE317" s="474"/>
      <c r="LZR317" s="474"/>
      <c r="LZS317" s="474"/>
      <c r="LZT317" s="474"/>
      <c r="MAG317" s="474"/>
      <c r="MAH317" s="474"/>
      <c r="MAI317" s="474"/>
      <c r="MAV317" s="474"/>
      <c r="MAW317" s="474"/>
      <c r="MAX317" s="474"/>
      <c r="MBK317" s="474"/>
      <c r="MBL317" s="474"/>
      <c r="MBM317" s="474"/>
      <c r="MBZ317" s="474"/>
      <c r="MCA317" s="474"/>
      <c r="MCB317" s="474"/>
      <c r="MCO317" s="474"/>
      <c r="MCP317" s="474"/>
      <c r="MCQ317" s="474"/>
      <c r="MDD317" s="474"/>
      <c r="MDE317" s="474"/>
      <c r="MDF317" s="474"/>
      <c r="MDS317" s="474"/>
      <c r="MDT317" s="474"/>
      <c r="MDU317" s="474"/>
      <c r="MEH317" s="474"/>
      <c r="MEI317" s="474"/>
      <c r="MEJ317" s="474"/>
      <c r="MEW317" s="474"/>
      <c r="MEX317" s="474"/>
      <c r="MEY317" s="474"/>
      <c r="MFL317" s="474"/>
      <c r="MFM317" s="474"/>
      <c r="MFN317" s="474"/>
      <c r="MGA317" s="474"/>
      <c r="MGB317" s="474"/>
      <c r="MGC317" s="474"/>
      <c r="MGP317" s="474"/>
      <c r="MGQ317" s="474"/>
      <c r="MGR317" s="474"/>
      <c r="MHE317" s="474"/>
      <c r="MHF317" s="474"/>
      <c r="MHG317" s="474"/>
      <c r="MHT317" s="474"/>
      <c r="MHU317" s="474"/>
      <c r="MHV317" s="474"/>
      <c r="MII317" s="474"/>
      <c r="MIJ317" s="474"/>
      <c r="MIK317" s="474"/>
      <c r="MIX317" s="474"/>
      <c r="MIY317" s="474"/>
      <c r="MIZ317" s="474"/>
      <c r="MJM317" s="474"/>
      <c r="MJN317" s="474"/>
      <c r="MJO317" s="474"/>
      <c r="MKB317" s="474"/>
      <c r="MKC317" s="474"/>
      <c r="MKD317" s="474"/>
      <c r="MKQ317" s="474"/>
      <c r="MKR317" s="474"/>
      <c r="MKS317" s="474"/>
      <c r="MLF317" s="474"/>
      <c r="MLG317" s="474"/>
      <c r="MLH317" s="474"/>
      <c r="MLU317" s="474"/>
      <c r="MLV317" s="474"/>
      <c r="MLW317" s="474"/>
      <c r="MMJ317" s="474"/>
      <c r="MMK317" s="474"/>
      <c r="MML317" s="474"/>
      <c r="MMY317" s="474"/>
      <c r="MMZ317" s="474"/>
      <c r="MNA317" s="474"/>
      <c r="MNN317" s="474"/>
      <c r="MNO317" s="474"/>
      <c r="MNP317" s="474"/>
      <c r="MOC317" s="474"/>
      <c r="MOD317" s="474"/>
      <c r="MOE317" s="474"/>
      <c r="MOR317" s="474"/>
      <c r="MOS317" s="474"/>
      <c r="MOT317" s="474"/>
      <c r="MPG317" s="474"/>
      <c r="MPH317" s="474"/>
      <c r="MPI317" s="474"/>
      <c r="MPV317" s="474"/>
      <c r="MPW317" s="474"/>
      <c r="MPX317" s="474"/>
      <c r="MQK317" s="474"/>
      <c r="MQL317" s="474"/>
      <c r="MQM317" s="474"/>
      <c r="MQZ317" s="474"/>
      <c r="MRA317" s="474"/>
      <c r="MRB317" s="474"/>
      <c r="MRO317" s="474"/>
      <c r="MRP317" s="474"/>
      <c r="MRQ317" s="474"/>
      <c r="MSD317" s="474"/>
      <c r="MSE317" s="474"/>
      <c r="MSF317" s="474"/>
      <c r="MSS317" s="474"/>
      <c r="MST317" s="474"/>
      <c r="MSU317" s="474"/>
      <c r="MTH317" s="474"/>
      <c r="MTI317" s="474"/>
      <c r="MTJ317" s="474"/>
      <c r="MTW317" s="474"/>
      <c r="MTX317" s="474"/>
      <c r="MTY317" s="474"/>
      <c r="MUL317" s="474"/>
      <c r="MUM317" s="474"/>
      <c r="MUN317" s="474"/>
      <c r="MVA317" s="474"/>
      <c r="MVB317" s="474"/>
      <c r="MVC317" s="474"/>
      <c r="MVP317" s="474"/>
      <c r="MVQ317" s="474"/>
      <c r="MVR317" s="474"/>
      <c r="MWE317" s="474"/>
      <c r="MWF317" s="474"/>
      <c r="MWG317" s="474"/>
      <c r="MWT317" s="474"/>
      <c r="MWU317" s="474"/>
      <c r="MWV317" s="474"/>
      <c r="MXI317" s="474"/>
      <c r="MXJ317" s="474"/>
      <c r="MXK317" s="474"/>
      <c r="MXX317" s="474"/>
      <c r="MXY317" s="474"/>
      <c r="MXZ317" s="474"/>
      <c r="MYM317" s="474"/>
      <c r="MYN317" s="474"/>
      <c r="MYO317" s="474"/>
      <c r="MZB317" s="474"/>
      <c r="MZC317" s="474"/>
      <c r="MZD317" s="474"/>
      <c r="MZQ317" s="474"/>
      <c r="MZR317" s="474"/>
      <c r="MZS317" s="474"/>
      <c r="NAF317" s="474"/>
      <c r="NAG317" s="474"/>
      <c r="NAH317" s="474"/>
      <c r="NAU317" s="474"/>
      <c r="NAV317" s="474"/>
      <c r="NAW317" s="474"/>
      <c r="NBJ317" s="474"/>
      <c r="NBK317" s="474"/>
      <c r="NBL317" s="474"/>
      <c r="NBY317" s="474"/>
      <c r="NBZ317" s="474"/>
      <c r="NCA317" s="474"/>
      <c r="NCN317" s="474"/>
      <c r="NCO317" s="474"/>
      <c r="NCP317" s="474"/>
      <c r="NDC317" s="474"/>
      <c r="NDD317" s="474"/>
      <c r="NDE317" s="474"/>
      <c r="NDR317" s="474"/>
      <c r="NDS317" s="474"/>
      <c r="NDT317" s="474"/>
      <c r="NEG317" s="474"/>
      <c r="NEH317" s="474"/>
      <c r="NEI317" s="474"/>
      <c r="NEV317" s="474"/>
      <c r="NEW317" s="474"/>
      <c r="NEX317" s="474"/>
      <c r="NFK317" s="474"/>
      <c r="NFL317" s="474"/>
      <c r="NFM317" s="474"/>
      <c r="NFZ317" s="474"/>
      <c r="NGA317" s="474"/>
      <c r="NGB317" s="474"/>
      <c r="NGO317" s="474"/>
      <c r="NGP317" s="474"/>
      <c r="NGQ317" s="474"/>
      <c r="NHD317" s="474"/>
      <c r="NHE317" s="474"/>
      <c r="NHF317" s="474"/>
      <c r="NHS317" s="474"/>
      <c r="NHT317" s="474"/>
      <c r="NHU317" s="474"/>
      <c r="NIH317" s="474"/>
      <c r="NII317" s="474"/>
      <c r="NIJ317" s="474"/>
      <c r="NIW317" s="474"/>
      <c r="NIX317" s="474"/>
      <c r="NIY317" s="474"/>
      <c r="NJL317" s="474"/>
      <c r="NJM317" s="474"/>
      <c r="NJN317" s="474"/>
      <c r="NKA317" s="474"/>
      <c r="NKB317" s="474"/>
      <c r="NKC317" s="474"/>
      <c r="NKP317" s="474"/>
      <c r="NKQ317" s="474"/>
      <c r="NKR317" s="474"/>
      <c r="NLE317" s="474"/>
      <c r="NLF317" s="474"/>
      <c r="NLG317" s="474"/>
      <c r="NLT317" s="474"/>
      <c r="NLU317" s="474"/>
      <c r="NLV317" s="474"/>
      <c r="NMI317" s="474"/>
      <c r="NMJ317" s="474"/>
      <c r="NMK317" s="474"/>
      <c r="NMX317" s="474"/>
      <c r="NMY317" s="474"/>
      <c r="NMZ317" s="474"/>
      <c r="NNM317" s="474"/>
      <c r="NNN317" s="474"/>
      <c r="NNO317" s="474"/>
      <c r="NOB317" s="474"/>
      <c r="NOC317" s="474"/>
      <c r="NOD317" s="474"/>
      <c r="NOQ317" s="474"/>
      <c r="NOR317" s="474"/>
      <c r="NOS317" s="474"/>
      <c r="NPF317" s="474"/>
      <c r="NPG317" s="474"/>
      <c r="NPH317" s="474"/>
      <c r="NPU317" s="474"/>
      <c r="NPV317" s="474"/>
      <c r="NPW317" s="474"/>
      <c r="NQJ317" s="474"/>
      <c r="NQK317" s="474"/>
      <c r="NQL317" s="474"/>
      <c r="NQY317" s="474"/>
      <c r="NQZ317" s="474"/>
      <c r="NRA317" s="474"/>
      <c r="NRN317" s="474"/>
      <c r="NRO317" s="474"/>
      <c r="NRP317" s="474"/>
      <c r="NSC317" s="474"/>
      <c r="NSD317" s="474"/>
      <c r="NSE317" s="474"/>
      <c r="NSR317" s="474"/>
      <c r="NSS317" s="474"/>
      <c r="NST317" s="474"/>
      <c r="NTG317" s="474"/>
      <c r="NTH317" s="474"/>
      <c r="NTI317" s="474"/>
      <c r="NTV317" s="474"/>
      <c r="NTW317" s="474"/>
      <c r="NTX317" s="474"/>
      <c r="NUK317" s="474"/>
      <c r="NUL317" s="474"/>
      <c r="NUM317" s="474"/>
      <c r="NUZ317" s="474"/>
      <c r="NVA317" s="474"/>
      <c r="NVB317" s="474"/>
      <c r="NVO317" s="474"/>
      <c r="NVP317" s="474"/>
      <c r="NVQ317" s="474"/>
      <c r="NWD317" s="474"/>
      <c r="NWE317" s="474"/>
      <c r="NWF317" s="474"/>
      <c r="NWS317" s="474"/>
      <c r="NWT317" s="474"/>
      <c r="NWU317" s="474"/>
      <c r="NXH317" s="474"/>
      <c r="NXI317" s="474"/>
      <c r="NXJ317" s="474"/>
      <c r="NXW317" s="474"/>
      <c r="NXX317" s="474"/>
      <c r="NXY317" s="474"/>
      <c r="NYL317" s="474"/>
      <c r="NYM317" s="474"/>
      <c r="NYN317" s="474"/>
      <c r="NZA317" s="474"/>
      <c r="NZB317" s="474"/>
      <c r="NZC317" s="474"/>
      <c r="NZP317" s="474"/>
      <c r="NZQ317" s="474"/>
      <c r="NZR317" s="474"/>
      <c r="OAE317" s="474"/>
      <c r="OAF317" s="474"/>
      <c r="OAG317" s="474"/>
      <c r="OAT317" s="474"/>
      <c r="OAU317" s="474"/>
      <c r="OAV317" s="474"/>
      <c r="OBI317" s="474"/>
      <c r="OBJ317" s="474"/>
      <c r="OBK317" s="474"/>
      <c r="OBX317" s="474"/>
      <c r="OBY317" s="474"/>
      <c r="OBZ317" s="474"/>
      <c r="OCM317" s="474"/>
      <c r="OCN317" s="474"/>
      <c r="OCO317" s="474"/>
      <c r="ODB317" s="474"/>
      <c r="ODC317" s="474"/>
      <c r="ODD317" s="474"/>
      <c r="ODQ317" s="474"/>
      <c r="ODR317" s="474"/>
      <c r="ODS317" s="474"/>
      <c r="OEF317" s="474"/>
      <c r="OEG317" s="474"/>
      <c r="OEH317" s="474"/>
      <c r="OEU317" s="474"/>
      <c r="OEV317" s="474"/>
      <c r="OEW317" s="474"/>
      <c r="OFJ317" s="474"/>
      <c r="OFK317" s="474"/>
      <c r="OFL317" s="474"/>
      <c r="OFY317" s="474"/>
      <c r="OFZ317" s="474"/>
      <c r="OGA317" s="474"/>
      <c r="OGN317" s="474"/>
      <c r="OGO317" s="474"/>
      <c r="OGP317" s="474"/>
      <c r="OHC317" s="474"/>
      <c r="OHD317" s="474"/>
      <c r="OHE317" s="474"/>
      <c r="OHR317" s="474"/>
      <c r="OHS317" s="474"/>
      <c r="OHT317" s="474"/>
      <c r="OIG317" s="474"/>
      <c r="OIH317" s="474"/>
      <c r="OII317" s="474"/>
      <c r="OIV317" s="474"/>
      <c r="OIW317" s="474"/>
      <c r="OIX317" s="474"/>
      <c r="OJK317" s="474"/>
      <c r="OJL317" s="474"/>
      <c r="OJM317" s="474"/>
      <c r="OJZ317" s="474"/>
      <c r="OKA317" s="474"/>
      <c r="OKB317" s="474"/>
      <c r="OKO317" s="474"/>
      <c r="OKP317" s="474"/>
      <c r="OKQ317" s="474"/>
      <c r="OLD317" s="474"/>
      <c r="OLE317" s="474"/>
      <c r="OLF317" s="474"/>
      <c r="OLS317" s="474"/>
      <c r="OLT317" s="474"/>
      <c r="OLU317" s="474"/>
      <c r="OMH317" s="474"/>
      <c r="OMI317" s="474"/>
      <c r="OMJ317" s="474"/>
      <c r="OMW317" s="474"/>
      <c r="OMX317" s="474"/>
      <c r="OMY317" s="474"/>
      <c r="ONL317" s="474"/>
      <c r="ONM317" s="474"/>
      <c r="ONN317" s="474"/>
      <c r="OOA317" s="474"/>
      <c r="OOB317" s="474"/>
      <c r="OOC317" s="474"/>
      <c r="OOP317" s="474"/>
      <c r="OOQ317" s="474"/>
      <c r="OOR317" s="474"/>
      <c r="OPE317" s="474"/>
      <c r="OPF317" s="474"/>
      <c r="OPG317" s="474"/>
      <c r="OPT317" s="474"/>
      <c r="OPU317" s="474"/>
      <c r="OPV317" s="474"/>
      <c r="OQI317" s="474"/>
      <c r="OQJ317" s="474"/>
      <c r="OQK317" s="474"/>
      <c r="OQX317" s="474"/>
      <c r="OQY317" s="474"/>
      <c r="OQZ317" s="474"/>
      <c r="ORM317" s="474"/>
      <c r="ORN317" s="474"/>
      <c r="ORO317" s="474"/>
      <c r="OSB317" s="474"/>
      <c r="OSC317" s="474"/>
      <c r="OSD317" s="474"/>
      <c r="OSQ317" s="474"/>
      <c r="OSR317" s="474"/>
      <c r="OSS317" s="474"/>
      <c r="OTF317" s="474"/>
      <c r="OTG317" s="474"/>
      <c r="OTH317" s="474"/>
      <c r="OTU317" s="474"/>
      <c r="OTV317" s="474"/>
      <c r="OTW317" s="474"/>
      <c r="OUJ317" s="474"/>
      <c r="OUK317" s="474"/>
      <c r="OUL317" s="474"/>
      <c r="OUY317" s="474"/>
      <c r="OUZ317" s="474"/>
      <c r="OVA317" s="474"/>
      <c r="OVN317" s="474"/>
      <c r="OVO317" s="474"/>
      <c r="OVP317" s="474"/>
      <c r="OWC317" s="474"/>
      <c r="OWD317" s="474"/>
      <c r="OWE317" s="474"/>
      <c r="OWR317" s="474"/>
      <c r="OWS317" s="474"/>
      <c r="OWT317" s="474"/>
      <c r="OXG317" s="474"/>
      <c r="OXH317" s="474"/>
      <c r="OXI317" s="474"/>
      <c r="OXV317" s="474"/>
      <c r="OXW317" s="474"/>
      <c r="OXX317" s="474"/>
      <c r="OYK317" s="474"/>
      <c r="OYL317" s="474"/>
      <c r="OYM317" s="474"/>
      <c r="OYZ317" s="474"/>
      <c r="OZA317" s="474"/>
      <c r="OZB317" s="474"/>
      <c r="OZO317" s="474"/>
      <c r="OZP317" s="474"/>
      <c r="OZQ317" s="474"/>
      <c r="PAD317" s="474"/>
      <c r="PAE317" s="474"/>
      <c r="PAF317" s="474"/>
      <c r="PAS317" s="474"/>
      <c r="PAT317" s="474"/>
      <c r="PAU317" s="474"/>
      <c r="PBH317" s="474"/>
      <c r="PBI317" s="474"/>
      <c r="PBJ317" s="474"/>
      <c r="PBW317" s="474"/>
      <c r="PBX317" s="474"/>
      <c r="PBY317" s="474"/>
      <c r="PCL317" s="474"/>
      <c r="PCM317" s="474"/>
      <c r="PCN317" s="474"/>
      <c r="PDA317" s="474"/>
      <c r="PDB317" s="474"/>
      <c r="PDC317" s="474"/>
      <c r="PDP317" s="474"/>
      <c r="PDQ317" s="474"/>
      <c r="PDR317" s="474"/>
      <c r="PEE317" s="474"/>
      <c r="PEF317" s="474"/>
      <c r="PEG317" s="474"/>
      <c r="PET317" s="474"/>
      <c r="PEU317" s="474"/>
      <c r="PEV317" s="474"/>
      <c r="PFI317" s="474"/>
      <c r="PFJ317" s="474"/>
      <c r="PFK317" s="474"/>
      <c r="PFX317" s="474"/>
      <c r="PFY317" s="474"/>
      <c r="PFZ317" s="474"/>
      <c r="PGM317" s="474"/>
      <c r="PGN317" s="474"/>
      <c r="PGO317" s="474"/>
      <c r="PHB317" s="474"/>
      <c r="PHC317" s="474"/>
      <c r="PHD317" s="474"/>
      <c r="PHQ317" s="474"/>
      <c r="PHR317" s="474"/>
      <c r="PHS317" s="474"/>
      <c r="PIF317" s="474"/>
      <c r="PIG317" s="474"/>
      <c r="PIH317" s="474"/>
      <c r="PIU317" s="474"/>
      <c r="PIV317" s="474"/>
      <c r="PIW317" s="474"/>
      <c r="PJJ317" s="474"/>
      <c r="PJK317" s="474"/>
      <c r="PJL317" s="474"/>
      <c r="PJY317" s="474"/>
      <c r="PJZ317" s="474"/>
      <c r="PKA317" s="474"/>
      <c r="PKN317" s="474"/>
      <c r="PKO317" s="474"/>
      <c r="PKP317" s="474"/>
      <c r="PLC317" s="474"/>
      <c r="PLD317" s="474"/>
      <c r="PLE317" s="474"/>
      <c r="PLR317" s="474"/>
      <c r="PLS317" s="474"/>
      <c r="PLT317" s="474"/>
      <c r="PMG317" s="474"/>
      <c r="PMH317" s="474"/>
      <c r="PMI317" s="474"/>
      <c r="PMV317" s="474"/>
      <c r="PMW317" s="474"/>
      <c r="PMX317" s="474"/>
      <c r="PNK317" s="474"/>
      <c r="PNL317" s="474"/>
      <c r="PNM317" s="474"/>
      <c r="PNZ317" s="474"/>
      <c r="POA317" s="474"/>
      <c r="POB317" s="474"/>
      <c r="POO317" s="474"/>
      <c r="POP317" s="474"/>
      <c r="POQ317" s="474"/>
      <c r="PPD317" s="474"/>
      <c r="PPE317" s="474"/>
      <c r="PPF317" s="474"/>
      <c r="PPS317" s="474"/>
      <c r="PPT317" s="474"/>
      <c r="PPU317" s="474"/>
      <c r="PQH317" s="474"/>
      <c r="PQI317" s="474"/>
      <c r="PQJ317" s="474"/>
      <c r="PQW317" s="474"/>
      <c r="PQX317" s="474"/>
      <c r="PQY317" s="474"/>
      <c r="PRL317" s="474"/>
      <c r="PRM317" s="474"/>
      <c r="PRN317" s="474"/>
      <c r="PSA317" s="474"/>
      <c r="PSB317" s="474"/>
      <c r="PSC317" s="474"/>
      <c r="PSP317" s="474"/>
      <c r="PSQ317" s="474"/>
      <c r="PSR317" s="474"/>
      <c r="PTE317" s="474"/>
      <c r="PTF317" s="474"/>
      <c r="PTG317" s="474"/>
      <c r="PTT317" s="474"/>
      <c r="PTU317" s="474"/>
      <c r="PTV317" s="474"/>
      <c r="PUI317" s="474"/>
      <c r="PUJ317" s="474"/>
      <c r="PUK317" s="474"/>
      <c r="PUX317" s="474"/>
      <c r="PUY317" s="474"/>
      <c r="PUZ317" s="474"/>
      <c r="PVM317" s="474"/>
      <c r="PVN317" s="474"/>
      <c r="PVO317" s="474"/>
      <c r="PWB317" s="474"/>
      <c r="PWC317" s="474"/>
      <c r="PWD317" s="474"/>
      <c r="PWQ317" s="474"/>
      <c r="PWR317" s="474"/>
      <c r="PWS317" s="474"/>
      <c r="PXF317" s="474"/>
      <c r="PXG317" s="474"/>
      <c r="PXH317" s="474"/>
      <c r="PXU317" s="474"/>
      <c r="PXV317" s="474"/>
      <c r="PXW317" s="474"/>
      <c r="PYJ317" s="474"/>
      <c r="PYK317" s="474"/>
      <c r="PYL317" s="474"/>
      <c r="PYY317" s="474"/>
      <c r="PYZ317" s="474"/>
      <c r="PZA317" s="474"/>
      <c r="PZN317" s="474"/>
      <c r="PZO317" s="474"/>
      <c r="PZP317" s="474"/>
      <c r="QAC317" s="474"/>
      <c r="QAD317" s="474"/>
      <c r="QAE317" s="474"/>
      <c r="QAR317" s="474"/>
      <c r="QAS317" s="474"/>
      <c r="QAT317" s="474"/>
      <c r="QBG317" s="474"/>
      <c r="QBH317" s="474"/>
      <c r="QBI317" s="474"/>
      <c r="QBV317" s="474"/>
      <c r="QBW317" s="474"/>
      <c r="QBX317" s="474"/>
      <c r="QCK317" s="474"/>
      <c r="QCL317" s="474"/>
      <c r="QCM317" s="474"/>
      <c r="QCZ317" s="474"/>
      <c r="QDA317" s="474"/>
      <c r="QDB317" s="474"/>
      <c r="QDO317" s="474"/>
      <c r="QDP317" s="474"/>
      <c r="QDQ317" s="474"/>
      <c r="QED317" s="474"/>
      <c r="QEE317" s="474"/>
      <c r="QEF317" s="474"/>
      <c r="QES317" s="474"/>
      <c r="QET317" s="474"/>
      <c r="QEU317" s="474"/>
      <c r="QFH317" s="474"/>
      <c r="QFI317" s="474"/>
      <c r="QFJ317" s="474"/>
      <c r="QFW317" s="474"/>
      <c r="QFX317" s="474"/>
      <c r="QFY317" s="474"/>
      <c r="QGL317" s="474"/>
      <c r="QGM317" s="474"/>
      <c r="QGN317" s="474"/>
      <c r="QHA317" s="474"/>
      <c r="QHB317" s="474"/>
      <c r="QHC317" s="474"/>
      <c r="QHP317" s="474"/>
      <c r="QHQ317" s="474"/>
      <c r="QHR317" s="474"/>
      <c r="QIE317" s="474"/>
      <c r="QIF317" s="474"/>
      <c r="QIG317" s="474"/>
      <c r="QIT317" s="474"/>
      <c r="QIU317" s="474"/>
      <c r="QIV317" s="474"/>
      <c r="QJI317" s="474"/>
      <c r="QJJ317" s="474"/>
      <c r="QJK317" s="474"/>
      <c r="QJX317" s="474"/>
      <c r="QJY317" s="474"/>
      <c r="QJZ317" s="474"/>
      <c r="QKM317" s="474"/>
      <c r="QKN317" s="474"/>
      <c r="QKO317" s="474"/>
      <c r="QLB317" s="474"/>
      <c r="QLC317" s="474"/>
      <c r="QLD317" s="474"/>
      <c r="QLQ317" s="474"/>
      <c r="QLR317" s="474"/>
      <c r="QLS317" s="474"/>
      <c r="QMF317" s="474"/>
      <c r="QMG317" s="474"/>
      <c r="QMH317" s="474"/>
      <c r="QMU317" s="474"/>
      <c r="QMV317" s="474"/>
      <c r="QMW317" s="474"/>
      <c r="QNJ317" s="474"/>
      <c r="QNK317" s="474"/>
      <c r="QNL317" s="474"/>
      <c r="QNY317" s="474"/>
      <c r="QNZ317" s="474"/>
      <c r="QOA317" s="474"/>
      <c r="QON317" s="474"/>
      <c r="QOO317" s="474"/>
      <c r="QOP317" s="474"/>
      <c r="QPC317" s="474"/>
      <c r="QPD317" s="474"/>
      <c r="QPE317" s="474"/>
      <c r="QPR317" s="474"/>
      <c r="QPS317" s="474"/>
      <c r="QPT317" s="474"/>
      <c r="QQG317" s="474"/>
      <c r="QQH317" s="474"/>
      <c r="QQI317" s="474"/>
      <c r="QQV317" s="474"/>
      <c r="QQW317" s="474"/>
      <c r="QQX317" s="474"/>
      <c r="QRK317" s="474"/>
      <c r="QRL317" s="474"/>
      <c r="QRM317" s="474"/>
      <c r="QRZ317" s="474"/>
      <c r="QSA317" s="474"/>
      <c r="QSB317" s="474"/>
      <c r="QSO317" s="474"/>
      <c r="QSP317" s="474"/>
      <c r="QSQ317" s="474"/>
      <c r="QTD317" s="474"/>
      <c r="QTE317" s="474"/>
      <c r="QTF317" s="474"/>
      <c r="QTS317" s="474"/>
      <c r="QTT317" s="474"/>
      <c r="QTU317" s="474"/>
      <c r="QUH317" s="474"/>
      <c r="QUI317" s="474"/>
      <c r="QUJ317" s="474"/>
      <c r="QUW317" s="474"/>
      <c r="QUX317" s="474"/>
      <c r="QUY317" s="474"/>
      <c r="QVL317" s="474"/>
      <c r="QVM317" s="474"/>
      <c r="QVN317" s="474"/>
      <c r="QWA317" s="474"/>
      <c r="QWB317" s="474"/>
      <c r="QWC317" s="474"/>
      <c r="QWP317" s="474"/>
      <c r="QWQ317" s="474"/>
      <c r="QWR317" s="474"/>
      <c r="QXE317" s="474"/>
      <c r="QXF317" s="474"/>
      <c r="QXG317" s="474"/>
      <c r="QXT317" s="474"/>
      <c r="QXU317" s="474"/>
      <c r="QXV317" s="474"/>
      <c r="QYI317" s="474"/>
      <c r="QYJ317" s="474"/>
      <c r="QYK317" s="474"/>
      <c r="QYX317" s="474"/>
      <c r="QYY317" s="474"/>
      <c r="QYZ317" s="474"/>
      <c r="QZM317" s="474"/>
      <c r="QZN317" s="474"/>
      <c r="QZO317" s="474"/>
      <c r="RAB317" s="474"/>
      <c r="RAC317" s="474"/>
      <c r="RAD317" s="474"/>
      <c r="RAQ317" s="474"/>
      <c r="RAR317" s="474"/>
      <c r="RAS317" s="474"/>
      <c r="RBF317" s="474"/>
      <c r="RBG317" s="474"/>
      <c r="RBH317" s="474"/>
      <c r="RBU317" s="474"/>
      <c r="RBV317" s="474"/>
      <c r="RBW317" s="474"/>
      <c r="RCJ317" s="474"/>
      <c r="RCK317" s="474"/>
      <c r="RCL317" s="474"/>
      <c r="RCY317" s="474"/>
      <c r="RCZ317" s="474"/>
      <c r="RDA317" s="474"/>
      <c r="RDN317" s="474"/>
      <c r="RDO317" s="474"/>
      <c r="RDP317" s="474"/>
      <c r="REC317" s="474"/>
      <c r="RED317" s="474"/>
      <c r="REE317" s="474"/>
      <c r="RER317" s="474"/>
      <c r="RES317" s="474"/>
      <c r="RET317" s="474"/>
      <c r="RFG317" s="474"/>
      <c r="RFH317" s="474"/>
      <c r="RFI317" s="474"/>
      <c r="RFV317" s="474"/>
      <c r="RFW317" s="474"/>
      <c r="RFX317" s="474"/>
      <c r="RGK317" s="474"/>
      <c r="RGL317" s="474"/>
      <c r="RGM317" s="474"/>
      <c r="RGZ317" s="474"/>
      <c r="RHA317" s="474"/>
      <c r="RHB317" s="474"/>
      <c r="RHO317" s="474"/>
      <c r="RHP317" s="474"/>
      <c r="RHQ317" s="474"/>
      <c r="RID317" s="474"/>
      <c r="RIE317" s="474"/>
      <c r="RIF317" s="474"/>
      <c r="RIS317" s="474"/>
      <c r="RIT317" s="474"/>
      <c r="RIU317" s="474"/>
      <c r="RJH317" s="474"/>
      <c r="RJI317" s="474"/>
      <c r="RJJ317" s="474"/>
      <c r="RJW317" s="474"/>
      <c r="RJX317" s="474"/>
      <c r="RJY317" s="474"/>
      <c r="RKL317" s="474"/>
      <c r="RKM317" s="474"/>
      <c r="RKN317" s="474"/>
      <c r="RLA317" s="474"/>
      <c r="RLB317" s="474"/>
      <c r="RLC317" s="474"/>
      <c r="RLP317" s="474"/>
      <c r="RLQ317" s="474"/>
      <c r="RLR317" s="474"/>
      <c r="RME317" s="474"/>
      <c r="RMF317" s="474"/>
      <c r="RMG317" s="474"/>
      <c r="RMT317" s="474"/>
      <c r="RMU317" s="474"/>
      <c r="RMV317" s="474"/>
      <c r="RNI317" s="474"/>
      <c r="RNJ317" s="474"/>
      <c r="RNK317" s="474"/>
      <c r="RNX317" s="474"/>
      <c r="RNY317" s="474"/>
      <c r="RNZ317" s="474"/>
      <c r="ROM317" s="474"/>
      <c r="RON317" s="474"/>
      <c r="ROO317" s="474"/>
      <c r="RPB317" s="474"/>
      <c r="RPC317" s="474"/>
      <c r="RPD317" s="474"/>
      <c r="RPQ317" s="474"/>
      <c r="RPR317" s="474"/>
      <c r="RPS317" s="474"/>
      <c r="RQF317" s="474"/>
      <c r="RQG317" s="474"/>
      <c r="RQH317" s="474"/>
      <c r="RQU317" s="474"/>
      <c r="RQV317" s="474"/>
      <c r="RQW317" s="474"/>
      <c r="RRJ317" s="474"/>
      <c r="RRK317" s="474"/>
      <c r="RRL317" s="474"/>
      <c r="RRY317" s="474"/>
      <c r="RRZ317" s="474"/>
      <c r="RSA317" s="474"/>
      <c r="RSN317" s="474"/>
      <c r="RSO317" s="474"/>
      <c r="RSP317" s="474"/>
      <c r="RTC317" s="474"/>
      <c r="RTD317" s="474"/>
      <c r="RTE317" s="474"/>
      <c r="RTR317" s="474"/>
      <c r="RTS317" s="474"/>
      <c r="RTT317" s="474"/>
      <c r="RUG317" s="474"/>
      <c r="RUH317" s="474"/>
      <c r="RUI317" s="474"/>
      <c r="RUV317" s="474"/>
      <c r="RUW317" s="474"/>
      <c r="RUX317" s="474"/>
      <c r="RVK317" s="474"/>
      <c r="RVL317" s="474"/>
      <c r="RVM317" s="474"/>
      <c r="RVZ317" s="474"/>
      <c r="RWA317" s="474"/>
      <c r="RWB317" s="474"/>
      <c r="RWO317" s="474"/>
      <c r="RWP317" s="474"/>
      <c r="RWQ317" s="474"/>
      <c r="RXD317" s="474"/>
      <c r="RXE317" s="474"/>
      <c r="RXF317" s="474"/>
      <c r="RXS317" s="474"/>
      <c r="RXT317" s="474"/>
      <c r="RXU317" s="474"/>
      <c r="RYH317" s="474"/>
      <c r="RYI317" s="474"/>
      <c r="RYJ317" s="474"/>
      <c r="RYW317" s="474"/>
      <c r="RYX317" s="474"/>
      <c r="RYY317" s="474"/>
      <c r="RZL317" s="474"/>
      <c r="RZM317" s="474"/>
      <c r="RZN317" s="474"/>
      <c r="SAA317" s="474"/>
      <c r="SAB317" s="474"/>
      <c r="SAC317" s="474"/>
      <c r="SAP317" s="474"/>
      <c r="SAQ317" s="474"/>
      <c r="SAR317" s="474"/>
      <c r="SBE317" s="474"/>
      <c r="SBF317" s="474"/>
      <c r="SBG317" s="474"/>
      <c r="SBT317" s="474"/>
      <c r="SBU317" s="474"/>
      <c r="SBV317" s="474"/>
      <c r="SCI317" s="474"/>
      <c r="SCJ317" s="474"/>
      <c r="SCK317" s="474"/>
      <c r="SCX317" s="474"/>
      <c r="SCY317" s="474"/>
      <c r="SCZ317" s="474"/>
      <c r="SDM317" s="474"/>
      <c r="SDN317" s="474"/>
      <c r="SDO317" s="474"/>
      <c r="SEB317" s="474"/>
      <c r="SEC317" s="474"/>
      <c r="SED317" s="474"/>
      <c r="SEQ317" s="474"/>
      <c r="SER317" s="474"/>
      <c r="SES317" s="474"/>
      <c r="SFF317" s="474"/>
      <c r="SFG317" s="474"/>
      <c r="SFH317" s="474"/>
      <c r="SFU317" s="474"/>
      <c r="SFV317" s="474"/>
      <c r="SFW317" s="474"/>
      <c r="SGJ317" s="474"/>
      <c r="SGK317" s="474"/>
      <c r="SGL317" s="474"/>
      <c r="SGY317" s="474"/>
      <c r="SGZ317" s="474"/>
      <c r="SHA317" s="474"/>
      <c r="SHN317" s="474"/>
      <c r="SHO317" s="474"/>
      <c r="SHP317" s="474"/>
      <c r="SIC317" s="474"/>
      <c r="SID317" s="474"/>
      <c r="SIE317" s="474"/>
      <c r="SIR317" s="474"/>
      <c r="SIS317" s="474"/>
      <c r="SIT317" s="474"/>
      <c r="SJG317" s="474"/>
      <c r="SJH317" s="474"/>
      <c r="SJI317" s="474"/>
      <c r="SJV317" s="474"/>
      <c r="SJW317" s="474"/>
      <c r="SJX317" s="474"/>
      <c r="SKK317" s="474"/>
      <c r="SKL317" s="474"/>
      <c r="SKM317" s="474"/>
      <c r="SKZ317" s="474"/>
      <c r="SLA317" s="474"/>
      <c r="SLB317" s="474"/>
      <c r="SLO317" s="474"/>
      <c r="SLP317" s="474"/>
      <c r="SLQ317" s="474"/>
      <c r="SMD317" s="474"/>
      <c r="SME317" s="474"/>
      <c r="SMF317" s="474"/>
      <c r="SMS317" s="474"/>
      <c r="SMT317" s="474"/>
      <c r="SMU317" s="474"/>
      <c r="SNH317" s="474"/>
      <c r="SNI317" s="474"/>
      <c r="SNJ317" s="474"/>
      <c r="SNW317" s="474"/>
      <c r="SNX317" s="474"/>
      <c r="SNY317" s="474"/>
      <c r="SOL317" s="474"/>
      <c r="SOM317" s="474"/>
      <c r="SON317" s="474"/>
      <c r="SPA317" s="474"/>
      <c r="SPB317" s="474"/>
      <c r="SPC317" s="474"/>
      <c r="SPP317" s="474"/>
      <c r="SPQ317" s="474"/>
      <c r="SPR317" s="474"/>
      <c r="SQE317" s="474"/>
      <c r="SQF317" s="474"/>
      <c r="SQG317" s="474"/>
      <c r="SQT317" s="474"/>
      <c r="SQU317" s="474"/>
      <c r="SQV317" s="474"/>
      <c r="SRI317" s="474"/>
      <c r="SRJ317" s="474"/>
      <c r="SRK317" s="474"/>
      <c r="SRX317" s="474"/>
      <c r="SRY317" s="474"/>
      <c r="SRZ317" s="474"/>
      <c r="SSM317" s="474"/>
      <c r="SSN317" s="474"/>
      <c r="SSO317" s="474"/>
      <c r="STB317" s="474"/>
      <c r="STC317" s="474"/>
      <c r="STD317" s="474"/>
      <c r="STQ317" s="474"/>
      <c r="STR317" s="474"/>
      <c r="STS317" s="474"/>
      <c r="SUF317" s="474"/>
      <c r="SUG317" s="474"/>
      <c r="SUH317" s="474"/>
      <c r="SUU317" s="474"/>
      <c r="SUV317" s="474"/>
      <c r="SUW317" s="474"/>
      <c r="SVJ317" s="474"/>
      <c r="SVK317" s="474"/>
      <c r="SVL317" s="474"/>
      <c r="SVY317" s="474"/>
      <c r="SVZ317" s="474"/>
      <c r="SWA317" s="474"/>
      <c r="SWN317" s="474"/>
      <c r="SWO317" s="474"/>
      <c r="SWP317" s="474"/>
      <c r="SXC317" s="474"/>
      <c r="SXD317" s="474"/>
      <c r="SXE317" s="474"/>
      <c r="SXR317" s="474"/>
      <c r="SXS317" s="474"/>
      <c r="SXT317" s="474"/>
      <c r="SYG317" s="474"/>
      <c r="SYH317" s="474"/>
      <c r="SYI317" s="474"/>
      <c r="SYV317" s="474"/>
      <c r="SYW317" s="474"/>
      <c r="SYX317" s="474"/>
      <c r="SZK317" s="474"/>
      <c r="SZL317" s="474"/>
      <c r="SZM317" s="474"/>
      <c r="SZZ317" s="474"/>
      <c r="TAA317" s="474"/>
      <c r="TAB317" s="474"/>
      <c r="TAO317" s="474"/>
      <c r="TAP317" s="474"/>
      <c r="TAQ317" s="474"/>
      <c r="TBD317" s="474"/>
      <c r="TBE317" s="474"/>
      <c r="TBF317" s="474"/>
      <c r="TBS317" s="474"/>
      <c r="TBT317" s="474"/>
      <c r="TBU317" s="474"/>
      <c r="TCH317" s="474"/>
      <c r="TCI317" s="474"/>
      <c r="TCJ317" s="474"/>
      <c r="TCW317" s="474"/>
      <c r="TCX317" s="474"/>
      <c r="TCY317" s="474"/>
      <c r="TDL317" s="474"/>
      <c r="TDM317" s="474"/>
      <c r="TDN317" s="474"/>
      <c r="TEA317" s="474"/>
      <c r="TEB317" s="474"/>
      <c r="TEC317" s="474"/>
      <c r="TEP317" s="474"/>
      <c r="TEQ317" s="474"/>
      <c r="TER317" s="474"/>
      <c r="TFE317" s="474"/>
      <c r="TFF317" s="474"/>
      <c r="TFG317" s="474"/>
      <c r="TFT317" s="474"/>
      <c r="TFU317" s="474"/>
      <c r="TFV317" s="474"/>
      <c r="TGI317" s="474"/>
      <c r="TGJ317" s="474"/>
      <c r="TGK317" s="474"/>
      <c r="TGX317" s="474"/>
      <c r="TGY317" s="474"/>
      <c r="TGZ317" s="474"/>
      <c r="THM317" s="474"/>
      <c r="THN317" s="474"/>
      <c r="THO317" s="474"/>
      <c r="TIB317" s="474"/>
      <c r="TIC317" s="474"/>
      <c r="TID317" s="474"/>
      <c r="TIQ317" s="474"/>
      <c r="TIR317" s="474"/>
      <c r="TIS317" s="474"/>
      <c r="TJF317" s="474"/>
      <c r="TJG317" s="474"/>
      <c r="TJH317" s="474"/>
      <c r="TJU317" s="474"/>
      <c r="TJV317" s="474"/>
      <c r="TJW317" s="474"/>
      <c r="TKJ317" s="474"/>
      <c r="TKK317" s="474"/>
      <c r="TKL317" s="474"/>
      <c r="TKY317" s="474"/>
      <c r="TKZ317" s="474"/>
      <c r="TLA317" s="474"/>
      <c r="TLN317" s="474"/>
      <c r="TLO317" s="474"/>
      <c r="TLP317" s="474"/>
      <c r="TMC317" s="474"/>
      <c r="TMD317" s="474"/>
      <c r="TME317" s="474"/>
      <c r="TMR317" s="474"/>
      <c r="TMS317" s="474"/>
      <c r="TMT317" s="474"/>
      <c r="TNG317" s="474"/>
      <c r="TNH317" s="474"/>
      <c r="TNI317" s="474"/>
      <c r="TNV317" s="474"/>
      <c r="TNW317" s="474"/>
      <c r="TNX317" s="474"/>
      <c r="TOK317" s="474"/>
      <c r="TOL317" s="474"/>
      <c r="TOM317" s="474"/>
      <c r="TOZ317" s="474"/>
      <c r="TPA317" s="474"/>
      <c r="TPB317" s="474"/>
      <c r="TPO317" s="474"/>
      <c r="TPP317" s="474"/>
      <c r="TPQ317" s="474"/>
      <c r="TQD317" s="474"/>
      <c r="TQE317" s="474"/>
      <c r="TQF317" s="474"/>
      <c r="TQS317" s="474"/>
      <c r="TQT317" s="474"/>
      <c r="TQU317" s="474"/>
      <c r="TRH317" s="474"/>
      <c r="TRI317" s="474"/>
      <c r="TRJ317" s="474"/>
      <c r="TRW317" s="474"/>
      <c r="TRX317" s="474"/>
      <c r="TRY317" s="474"/>
      <c r="TSL317" s="474"/>
      <c r="TSM317" s="474"/>
      <c r="TSN317" s="474"/>
      <c r="TTA317" s="474"/>
      <c r="TTB317" s="474"/>
      <c r="TTC317" s="474"/>
      <c r="TTP317" s="474"/>
      <c r="TTQ317" s="474"/>
      <c r="TTR317" s="474"/>
      <c r="TUE317" s="474"/>
      <c r="TUF317" s="474"/>
      <c r="TUG317" s="474"/>
      <c r="TUT317" s="474"/>
      <c r="TUU317" s="474"/>
      <c r="TUV317" s="474"/>
      <c r="TVI317" s="474"/>
      <c r="TVJ317" s="474"/>
      <c r="TVK317" s="474"/>
      <c r="TVX317" s="474"/>
      <c r="TVY317" s="474"/>
      <c r="TVZ317" s="474"/>
      <c r="TWM317" s="474"/>
      <c r="TWN317" s="474"/>
      <c r="TWO317" s="474"/>
      <c r="TXB317" s="474"/>
      <c r="TXC317" s="474"/>
      <c r="TXD317" s="474"/>
      <c r="TXQ317" s="474"/>
      <c r="TXR317" s="474"/>
      <c r="TXS317" s="474"/>
      <c r="TYF317" s="474"/>
      <c r="TYG317" s="474"/>
      <c r="TYH317" s="474"/>
      <c r="TYU317" s="474"/>
      <c r="TYV317" s="474"/>
      <c r="TYW317" s="474"/>
      <c r="TZJ317" s="474"/>
      <c r="TZK317" s="474"/>
      <c r="TZL317" s="474"/>
      <c r="TZY317" s="474"/>
      <c r="TZZ317" s="474"/>
      <c r="UAA317" s="474"/>
      <c r="UAN317" s="474"/>
      <c r="UAO317" s="474"/>
      <c r="UAP317" s="474"/>
      <c r="UBC317" s="474"/>
      <c r="UBD317" s="474"/>
      <c r="UBE317" s="474"/>
      <c r="UBR317" s="474"/>
      <c r="UBS317" s="474"/>
      <c r="UBT317" s="474"/>
      <c r="UCG317" s="474"/>
      <c r="UCH317" s="474"/>
      <c r="UCI317" s="474"/>
      <c r="UCV317" s="474"/>
      <c r="UCW317" s="474"/>
      <c r="UCX317" s="474"/>
      <c r="UDK317" s="474"/>
      <c r="UDL317" s="474"/>
      <c r="UDM317" s="474"/>
      <c r="UDZ317" s="474"/>
      <c r="UEA317" s="474"/>
      <c r="UEB317" s="474"/>
      <c r="UEO317" s="474"/>
      <c r="UEP317" s="474"/>
      <c r="UEQ317" s="474"/>
      <c r="UFD317" s="474"/>
      <c r="UFE317" s="474"/>
      <c r="UFF317" s="474"/>
      <c r="UFS317" s="474"/>
      <c r="UFT317" s="474"/>
      <c r="UFU317" s="474"/>
      <c r="UGH317" s="474"/>
      <c r="UGI317" s="474"/>
      <c r="UGJ317" s="474"/>
      <c r="UGW317" s="474"/>
      <c r="UGX317" s="474"/>
      <c r="UGY317" s="474"/>
      <c r="UHL317" s="474"/>
      <c r="UHM317" s="474"/>
      <c r="UHN317" s="474"/>
      <c r="UIA317" s="474"/>
      <c r="UIB317" s="474"/>
      <c r="UIC317" s="474"/>
      <c r="UIP317" s="474"/>
      <c r="UIQ317" s="474"/>
      <c r="UIR317" s="474"/>
      <c r="UJE317" s="474"/>
      <c r="UJF317" s="474"/>
      <c r="UJG317" s="474"/>
      <c r="UJT317" s="474"/>
      <c r="UJU317" s="474"/>
      <c r="UJV317" s="474"/>
      <c r="UKI317" s="474"/>
      <c r="UKJ317" s="474"/>
      <c r="UKK317" s="474"/>
      <c r="UKX317" s="474"/>
      <c r="UKY317" s="474"/>
      <c r="UKZ317" s="474"/>
      <c r="ULM317" s="474"/>
      <c r="ULN317" s="474"/>
      <c r="ULO317" s="474"/>
      <c r="UMB317" s="474"/>
      <c r="UMC317" s="474"/>
      <c r="UMD317" s="474"/>
      <c r="UMQ317" s="474"/>
      <c r="UMR317" s="474"/>
      <c r="UMS317" s="474"/>
      <c r="UNF317" s="474"/>
      <c r="UNG317" s="474"/>
      <c r="UNH317" s="474"/>
      <c r="UNU317" s="474"/>
      <c r="UNV317" s="474"/>
      <c r="UNW317" s="474"/>
      <c r="UOJ317" s="474"/>
      <c r="UOK317" s="474"/>
      <c r="UOL317" s="474"/>
      <c r="UOY317" s="474"/>
      <c r="UOZ317" s="474"/>
      <c r="UPA317" s="474"/>
      <c r="UPN317" s="474"/>
      <c r="UPO317" s="474"/>
      <c r="UPP317" s="474"/>
      <c r="UQC317" s="474"/>
      <c r="UQD317" s="474"/>
      <c r="UQE317" s="474"/>
      <c r="UQR317" s="474"/>
      <c r="UQS317" s="474"/>
      <c r="UQT317" s="474"/>
      <c r="URG317" s="474"/>
      <c r="URH317" s="474"/>
      <c r="URI317" s="474"/>
      <c r="URV317" s="474"/>
      <c r="URW317" s="474"/>
      <c r="URX317" s="474"/>
      <c r="USK317" s="474"/>
      <c r="USL317" s="474"/>
      <c r="USM317" s="474"/>
      <c r="USZ317" s="474"/>
      <c r="UTA317" s="474"/>
      <c r="UTB317" s="474"/>
      <c r="UTO317" s="474"/>
      <c r="UTP317" s="474"/>
      <c r="UTQ317" s="474"/>
      <c r="UUD317" s="474"/>
      <c r="UUE317" s="474"/>
      <c r="UUF317" s="474"/>
      <c r="UUS317" s="474"/>
      <c r="UUT317" s="474"/>
      <c r="UUU317" s="474"/>
      <c r="UVH317" s="474"/>
      <c r="UVI317" s="474"/>
      <c r="UVJ317" s="474"/>
      <c r="UVW317" s="474"/>
      <c r="UVX317" s="474"/>
      <c r="UVY317" s="474"/>
      <c r="UWL317" s="474"/>
      <c r="UWM317" s="474"/>
      <c r="UWN317" s="474"/>
      <c r="UXA317" s="474"/>
      <c r="UXB317" s="474"/>
      <c r="UXC317" s="474"/>
      <c r="UXP317" s="474"/>
      <c r="UXQ317" s="474"/>
      <c r="UXR317" s="474"/>
      <c r="UYE317" s="474"/>
      <c r="UYF317" s="474"/>
      <c r="UYG317" s="474"/>
      <c r="UYT317" s="474"/>
      <c r="UYU317" s="474"/>
      <c r="UYV317" s="474"/>
      <c r="UZI317" s="474"/>
      <c r="UZJ317" s="474"/>
      <c r="UZK317" s="474"/>
      <c r="UZX317" s="474"/>
      <c r="UZY317" s="474"/>
      <c r="UZZ317" s="474"/>
      <c r="VAM317" s="474"/>
      <c r="VAN317" s="474"/>
      <c r="VAO317" s="474"/>
      <c r="VBB317" s="474"/>
      <c r="VBC317" s="474"/>
      <c r="VBD317" s="474"/>
      <c r="VBQ317" s="474"/>
      <c r="VBR317" s="474"/>
      <c r="VBS317" s="474"/>
      <c r="VCF317" s="474"/>
      <c r="VCG317" s="474"/>
      <c r="VCH317" s="474"/>
      <c r="VCU317" s="474"/>
      <c r="VCV317" s="474"/>
      <c r="VCW317" s="474"/>
      <c r="VDJ317" s="474"/>
      <c r="VDK317" s="474"/>
      <c r="VDL317" s="474"/>
      <c r="VDY317" s="474"/>
      <c r="VDZ317" s="474"/>
      <c r="VEA317" s="474"/>
      <c r="VEN317" s="474"/>
      <c r="VEO317" s="474"/>
      <c r="VEP317" s="474"/>
      <c r="VFC317" s="474"/>
      <c r="VFD317" s="474"/>
      <c r="VFE317" s="474"/>
      <c r="VFR317" s="474"/>
      <c r="VFS317" s="474"/>
      <c r="VFT317" s="474"/>
      <c r="VGG317" s="474"/>
      <c r="VGH317" s="474"/>
      <c r="VGI317" s="474"/>
      <c r="VGV317" s="474"/>
      <c r="VGW317" s="474"/>
      <c r="VGX317" s="474"/>
      <c r="VHK317" s="474"/>
      <c r="VHL317" s="474"/>
      <c r="VHM317" s="474"/>
      <c r="VHZ317" s="474"/>
      <c r="VIA317" s="474"/>
      <c r="VIB317" s="474"/>
      <c r="VIO317" s="474"/>
      <c r="VIP317" s="474"/>
      <c r="VIQ317" s="474"/>
      <c r="VJD317" s="474"/>
      <c r="VJE317" s="474"/>
      <c r="VJF317" s="474"/>
      <c r="VJS317" s="474"/>
      <c r="VJT317" s="474"/>
      <c r="VJU317" s="474"/>
      <c r="VKH317" s="474"/>
      <c r="VKI317" s="474"/>
      <c r="VKJ317" s="474"/>
      <c r="VKW317" s="474"/>
      <c r="VKX317" s="474"/>
      <c r="VKY317" s="474"/>
      <c r="VLL317" s="474"/>
      <c r="VLM317" s="474"/>
      <c r="VLN317" s="474"/>
      <c r="VMA317" s="474"/>
      <c r="VMB317" s="474"/>
      <c r="VMC317" s="474"/>
      <c r="VMP317" s="474"/>
      <c r="VMQ317" s="474"/>
      <c r="VMR317" s="474"/>
      <c r="VNE317" s="474"/>
      <c r="VNF317" s="474"/>
      <c r="VNG317" s="474"/>
      <c r="VNT317" s="474"/>
      <c r="VNU317" s="474"/>
      <c r="VNV317" s="474"/>
      <c r="VOI317" s="474"/>
      <c r="VOJ317" s="474"/>
      <c r="VOK317" s="474"/>
      <c r="VOX317" s="474"/>
      <c r="VOY317" s="474"/>
      <c r="VOZ317" s="474"/>
      <c r="VPM317" s="474"/>
      <c r="VPN317" s="474"/>
      <c r="VPO317" s="474"/>
      <c r="VQB317" s="474"/>
      <c r="VQC317" s="474"/>
      <c r="VQD317" s="474"/>
      <c r="VQQ317" s="474"/>
      <c r="VQR317" s="474"/>
      <c r="VQS317" s="474"/>
      <c r="VRF317" s="474"/>
      <c r="VRG317" s="474"/>
      <c r="VRH317" s="474"/>
      <c r="VRU317" s="474"/>
      <c r="VRV317" s="474"/>
      <c r="VRW317" s="474"/>
      <c r="VSJ317" s="474"/>
      <c r="VSK317" s="474"/>
      <c r="VSL317" s="474"/>
      <c r="VSY317" s="474"/>
      <c r="VSZ317" s="474"/>
      <c r="VTA317" s="474"/>
      <c r="VTN317" s="474"/>
      <c r="VTO317" s="474"/>
      <c r="VTP317" s="474"/>
      <c r="VUC317" s="474"/>
      <c r="VUD317" s="474"/>
      <c r="VUE317" s="474"/>
      <c r="VUR317" s="474"/>
      <c r="VUS317" s="474"/>
      <c r="VUT317" s="474"/>
      <c r="VVG317" s="474"/>
      <c r="VVH317" s="474"/>
      <c r="VVI317" s="474"/>
      <c r="VVV317" s="474"/>
      <c r="VVW317" s="474"/>
      <c r="VVX317" s="474"/>
      <c r="VWK317" s="474"/>
      <c r="VWL317" s="474"/>
      <c r="VWM317" s="474"/>
      <c r="VWZ317" s="474"/>
      <c r="VXA317" s="474"/>
      <c r="VXB317" s="474"/>
      <c r="VXO317" s="474"/>
      <c r="VXP317" s="474"/>
      <c r="VXQ317" s="474"/>
      <c r="VYD317" s="474"/>
      <c r="VYE317" s="474"/>
      <c r="VYF317" s="474"/>
      <c r="VYS317" s="474"/>
      <c r="VYT317" s="474"/>
      <c r="VYU317" s="474"/>
      <c r="VZH317" s="474"/>
      <c r="VZI317" s="474"/>
      <c r="VZJ317" s="474"/>
      <c r="VZW317" s="474"/>
      <c r="VZX317" s="474"/>
      <c r="VZY317" s="474"/>
      <c r="WAL317" s="474"/>
      <c r="WAM317" s="474"/>
      <c r="WAN317" s="474"/>
      <c r="WBA317" s="474"/>
      <c r="WBB317" s="474"/>
      <c r="WBC317" s="474"/>
      <c r="WBP317" s="474"/>
      <c r="WBQ317" s="474"/>
      <c r="WBR317" s="474"/>
      <c r="WCE317" s="474"/>
      <c r="WCF317" s="474"/>
      <c r="WCG317" s="474"/>
      <c r="WCT317" s="474"/>
      <c r="WCU317" s="474"/>
      <c r="WCV317" s="474"/>
      <c r="WDI317" s="474"/>
      <c r="WDJ317" s="474"/>
      <c r="WDK317" s="474"/>
      <c r="WDX317" s="474"/>
      <c r="WDY317" s="474"/>
      <c r="WDZ317" s="474"/>
      <c r="WEM317" s="474"/>
      <c r="WEN317" s="474"/>
      <c r="WEO317" s="474"/>
      <c r="WFB317" s="474"/>
      <c r="WFC317" s="474"/>
      <c r="WFD317" s="474"/>
      <c r="WFQ317" s="474"/>
      <c r="WFR317" s="474"/>
      <c r="WFS317" s="474"/>
      <c r="WGF317" s="474"/>
      <c r="WGG317" s="474"/>
      <c r="WGH317" s="474"/>
      <c r="WGU317" s="474"/>
      <c r="WGV317" s="474"/>
      <c r="WGW317" s="474"/>
      <c r="WHJ317" s="474"/>
      <c r="WHK317" s="474"/>
      <c r="WHL317" s="474"/>
      <c r="WHY317" s="474"/>
      <c r="WHZ317" s="474"/>
      <c r="WIA317" s="474"/>
      <c r="WIN317" s="474"/>
      <c r="WIO317" s="474"/>
      <c r="WIP317" s="474"/>
      <c r="WJC317" s="474"/>
      <c r="WJD317" s="474"/>
      <c r="WJE317" s="474"/>
      <c r="WJR317" s="474"/>
      <c r="WJS317" s="474"/>
      <c r="WJT317" s="474"/>
      <c r="WKG317" s="474"/>
      <c r="WKH317" s="474"/>
      <c r="WKI317" s="474"/>
      <c r="WKV317" s="474"/>
      <c r="WKW317" s="474"/>
      <c r="WKX317" s="474"/>
      <c r="WLK317" s="474"/>
      <c r="WLL317" s="474"/>
      <c r="WLM317" s="474"/>
      <c r="WLZ317" s="474"/>
      <c r="WMA317" s="474"/>
      <c r="WMB317" s="474"/>
      <c r="WMO317" s="474"/>
      <c r="WMP317" s="474"/>
      <c r="WMQ317" s="474"/>
      <c r="WND317" s="474"/>
      <c r="WNE317" s="474"/>
      <c r="WNF317" s="474"/>
      <c r="WNS317" s="474"/>
      <c r="WNT317" s="474"/>
      <c r="WNU317" s="474"/>
      <c r="WOH317" s="474"/>
      <c r="WOI317" s="474"/>
      <c r="WOJ317" s="474"/>
      <c r="WOW317" s="474"/>
      <c r="WOX317" s="474"/>
      <c r="WOY317" s="474"/>
      <c r="WPL317" s="474"/>
      <c r="WPM317" s="474"/>
      <c r="WPN317" s="474"/>
      <c r="WQA317" s="474"/>
      <c r="WQB317" s="474"/>
      <c r="WQC317" s="474"/>
      <c r="WQP317" s="474"/>
      <c r="WQQ317" s="474"/>
      <c r="WQR317" s="474"/>
      <c r="WRE317" s="474"/>
      <c r="WRF317" s="474"/>
      <c r="WRG317" s="474"/>
      <c r="WRT317" s="474"/>
      <c r="WRU317" s="474"/>
      <c r="WRV317" s="474"/>
      <c r="WSI317" s="474"/>
      <c r="WSJ317" s="474"/>
      <c r="WSK317" s="474"/>
      <c r="WSX317" s="474"/>
      <c r="WSY317" s="474"/>
      <c r="WSZ317" s="474"/>
      <c r="WTM317" s="474"/>
      <c r="WTN317" s="474"/>
      <c r="WTO317" s="474"/>
      <c r="WUB317" s="474"/>
      <c r="WUC317" s="474"/>
      <c r="WUD317" s="474"/>
      <c r="WUQ317" s="474"/>
      <c r="WUR317" s="474"/>
      <c r="WUS317" s="474"/>
      <c r="WVF317" s="474"/>
      <c r="WVG317" s="474"/>
      <c r="WVH317" s="474"/>
      <c r="WVU317" s="474"/>
      <c r="WVV317" s="474"/>
      <c r="WVW317" s="474"/>
      <c r="WWJ317" s="474"/>
      <c r="WWK317" s="474"/>
      <c r="WWL317" s="474"/>
      <c r="WWY317" s="474"/>
      <c r="WWZ317" s="474"/>
      <c r="WXA317" s="474"/>
      <c r="WXN317" s="474"/>
      <c r="WXO317" s="474"/>
      <c r="WXP317" s="474"/>
      <c r="WYC317" s="474"/>
      <c r="WYD317" s="474"/>
      <c r="WYE317" s="474"/>
      <c r="WYR317" s="474"/>
      <c r="WYS317" s="474"/>
      <c r="WYT317" s="474"/>
      <c r="WZG317" s="474"/>
      <c r="WZH317" s="474"/>
      <c r="WZI317" s="474"/>
      <c r="WZV317" s="474"/>
      <c r="WZW317" s="474"/>
      <c r="WZX317" s="474"/>
      <c r="XAK317" s="474"/>
      <c r="XAL317" s="474"/>
      <c r="XAM317" s="474"/>
      <c r="XAZ317" s="474"/>
      <c r="XBA317" s="474"/>
      <c r="XBB317" s="474"/>
      <c r="XBO317" s="474"/>
      <c r="XBP317" s="474"/>
      <c r="XBQ317" s="474"/>
      <c r="XCD317" s="474"/>
      <c r="XCE317" s="474"/>
      <c r="XCF317" s="474"/>
      <c r="XCS317" s="474"/>
      <c r="XCT317" s="474"/>
      <c r="XCU317" s="474"/>
      <c r="XDH317" s="474"/>
      <c r="XDI317" s="474"/>
      <c r="XDJ317" s="474"/>
      <c r="XDW317" s="474"/>
      <c r="XDX317" s="474"/>
      <c r="XDY317" s="474"/>
      <c r="XEL317" s="474"/>
      <c r="XEM317" s="474"/>
      <c r="XEN317" s="474"/>
      <c r="XFA317" s="474"/>
      <c r="XFB317" s="474"/>
      <c r="XFC317" s="474"/>
    </row>
    <row r="318" spans="1:1023 1036:2043 2056:3063 3076:5118 5131:6138 6151:7158 7171:9213 9226:10233 10246:11253 11266:12288 12301:13308 13321:14328 14341:15348 15361:16383" s="956" customFormat="1">
      <c r="A318" s="474" t="s">
        <v>158</v>
      </c>
      <c r="B318" s="474"/>
      <c r="C318" s="474"/>
      <c r="D318" s="1386"/>
      <c r="E318" s="1386"/>
      <c r="F318" s="1386"/>
      <c r="G318" s="1386"/>
      <c r="H318" s="1386"/>
      <c r="I318" s="1386">
        <v>0</v>
      </c>
      <c r="J318" s="1386"/>
      <c r="K318" s="1386"/>
      <c r="L318" s="1386"/>
      <c r="M318" s="1386"/>
      <c r="N318" s="1386"/>
      <c r="O318" s="1386"/>
      <c r="P318" s="1386"/>
      <c r="Q318" s="474"/>
      <c r="R318" s="474"/>
      <c r="AE318" s="474"/>
      <c r="AF318" s="474"/>
      <c r="AG318" s="474"/>
      <c r="AT318" s="474"/>
      <c r="AU318" s="474"/>
      <c r="AV318" s="474"/>
      <c r="BI318" s="474"/>
      <c r="BJ318" s="474"/>
      <c r="BK318" s="474"/>
      <c r="BX318" s="474"/>
      <c r="BY318" s="474"/>
      <c r="BZ318" s="474"/>
      <c r="CM318" s="474"/>
      <c r="CN318" s="474"/>
      <c r="CO318" s="474"/>
      <c r="DB318" s="474"/>
      <c r="DC318" s="474"/>
      <c r="DD318" s="474"/>
      <c r="DQ318" s="474"/>
      <c r="DR318" s="474"/>
      <c r="DS318" s="474"/>
      <c r="EF318" s="474"/>
      <c r="EG318" s="474"/>
      <c r="EH318" s="474"/>
      <c r="EU318" s="474"/>
      <c r="EV318" s="474"/>
      <c r="EW318" s="474"/>
      <c r="FJ318" s="474"/>
      <c r="FK318" s="474"/>
      <c r="FL318" s="474"/>
      <c r="FY318" s="474"/>
      <c r="FZ318" s="474"/>
      <c r="GA318" s="474"/>
      <c r="GN318" s="474"/>
      <c r="GO318" s="474"/>
      <c r="GP318" s="474"/>
      <c r="HC318" s="474"/>
      <c r="HD318" s="474"/>
      <c r="HE318" s="474"/>
      <c r="HR318" s="474"/>
      <c r="HS318" s="474"/>
      <c r="HT318" s="474"/>
      <c r="IG318" s="474"/>
      <c r="IH318" s="474"/>
      <c r="II318" s="474"/>
      <c r="IV318" s="474"/>
      <c r="IW318" s="474"/>
      <c r="IX318" s="474"/>
      <c r="JK318" s="474"/>
      <c r="JL318" s="474"/>
      <c r="JM318" s="474"/>
      <c r="JZ318" s="474"/>
      <c r="KA318" s="474"/>
      <c r="KB318" s="474"/>
      <c r="KO318" s="474"/>
      <c r="KP318" s="474"/>
      <c r="KQ318" s="474"/>
      <c r="LD318" s="474"/>
      <c r="LE318" s="474"/>
      <c r="LF318" s="474"/>
      <c r="LS318" s="474"/>
      <c r="LT318" s="474"/>
      <c r="LU318" s="474"/>
      <c r="MH318" s="474"/>
      <c r="MI318" s="474"/>
      <c r="MJ318" s="474"/>
      <c r="MW318" s="474"/>
      <c r="MX318" s="474"/>
      <c r="MY318" s="474"/>
      <c r="NL318" s="474"/>
      <c r="NM318" s="474"/>
      <c r="NN318" s="474"/>
      <c r="OA318" s="474"/>
      <c r="OB318" s="474"/>
      <c r="OC318" s="474"/>
      <c r="OP318" s="474"/>
      <c r="OQ318" s="474"/>
      <c r="OR318" s="474"/>
      <c r="PE318" s="474"/>
      <c r="PF318" s="474"/>
      <c r="PG318" s="474"/>
      <c r="PT318" s="474"/>
      <c r="PU318" s="474"/>
      <c r="PV318" s="474"/>
      <c r="QI318" s="474"/>
      <c r="QJ318" s="474"/>
      <c r="QK318" s="474"/>
      <c r="QX318" s="474"/>
      <c r="QY318" s="474"/>
      <c r="QZ318" s="474"/>
      <c r="RM318" s="474"/>
      <c r="RN318" s="474"/>
      <c r="RO318" s="474"/>
      <c r="SB318" s="474"/>
      <c r="SC318" s="474"/>
      <c r="SD318" s="474"/>
      <c r="SQ318" s="474"/>
      <c r="SR318" s="474"/>
      <c r="SS318" s="474"/>
      <c r="TF318" s="474"/>
      <c r="TG318" s="474"/>
      <c r="TH318" s="474"/>
      <c r="TU318" s="474"/>
      <c r="TV318" s="474"/>
      <c r="TW318" s="474"/>
      <c r="UJ318" s="474"/>
      <c r="UK318" s="474"/>
      <c r="UL318" s="474"/>
      <c r="UY318" s="474"/>
      <c r="UZ318" s="474"/>
      <c r="VA318" s="474"/>
      <c r="VN318" s="474"/>
      <c r="VO318" s="474"/>
      <c r="VP318" s="474"/>
      <c r="WC318" s="474"/>
      <c r="WD318" s="474"/>
      <c r="WE318" s="474"/>
      <c r="WR318" s="474"/>
      <c r="WS318" s="474"/>
      <c r="WT318" s="474"/>
      <c r="XG318" s="474"/>
      <c r="XH318" s="474"/>
      <c r="XI318" s="474"/>
      <c r="XV318" s="474"/>
      <c r="XW318" s="474"/>
      <c r="XX318" s="474"/>
      <c r="YK318" s="474"/>
      <c r="YL318" s="474"/>
      <c r="YM318" s="474"/>
      <c r="YZ318" s="474"/>
      <c r="ZA318" s="474"/>
      <c r="ZB318" s="474"/>
      <c r="ZO318" s="474"/>
      <c r="ZP318" s="474"/>
      <c r="ZQ318" s="474"/>
      <c r="AAD318" s="474"/>
      <c r="AAE318" s="474"/>
      <c r="AAF318" s="474"/>
      <c r="AAS318" s="474"/>
      <c r="AAT318" s="474"/>
      <c r="AAU318" s="474"/>
      <c r="ABH318" s="474"/>
      <c r="ABI318" s="474"/>
      <c r="ABJ318" s="474"/>
      <c r="ABW318" s="474"/>
      <c r="ABX318" s="474"/>
      <c r="ABY318" s="474"/>
      <c r="ACL318" s="474"/>
      <c r="ACM318" s="474"/>
      <c r="ACN318" s="474"/>
      <c r="ADA318" s="474"/>
      <c r="ADB318" s="474"/>
      <c r="ADC318" s="474"/>
      <c r="ADP318" s="474"/>
      <c r="ADQ318" s="474"/>
      <c r="ADR318" s="474"/>
      <c r="AEE318" s="474"/>
      <c r="AEF318" s="474"/>
      <c r="AEG318" s="474"/>
      <c r="AET318" s="474"/>
      <c r="AEU318" s="474"/>
      <c r="AEV318" s="474"/>
      <c r="AFI318" s="474"/>
      <c r="AFJ318" s="474"/>
      <c r="AFK318" s="474"/>
      <c r="AFX318" s="474"/>
      <c r="AFY318" s="474"/>
      <c r="AFZ318" s="474"/>
      <c r="AGM318" s="474"/>
      <c r="AGN318" s="474"/>
      <c r="AGO318" s="474"/>
      <c r="AHB318" s="474"/>
      <c r="AHC318" s="474"/>
      <c r="AHD318" s="474"/>
      <c r="AHQ318" s="474"/>
      <c r="AHR318" s="474"/>
      <c r="AHS318" s="474"/>
      <c r="AIF318" s="474"/>
      <c r="AIG318" s="474"/>
      <c r="AIH318" s="474"/>
      <c r="AIU318" s="474"/>
      <c r="AIV318" s="474"/>
      <c r="AIW318" s="474"/>
      <c r="AJJ318" s="474"/>
      <c r="AJK318" s="474"/>
      <c r="AJL318" s="474"/>
      <c r="AJY318" s="474"/>
      <c r="AJZ318" s="474"/>
      <c r="AKA318" s="474"/>
      <c r="AKN318" s="474"/>
      <c r="AKO318" s="474"/>
      <c r="AKP318" s="474"/>
      <c r="ALC318" s="474"/>
      <c r="ALD318" s="474"/>
      <c r="ALE318" s="474"/>
      <c r="ALR318" s="474"/>
      <c r="ALS318" s="474"/>
      <c r="ALT318" s="474"/>
      <c r="AMG318" s="474"/>
      <c r="AMH318" s="474"/>
      <c r="AMI318" s="474"/>
      <c r="AMV318" s="474"/>
      <c r="AMW318" s="474"/>
      <c r="AMX318" s="474"/>
      <c r="ANK318" s="474"/>
      <c r="ANL318" s="474"/>
      <c r="ANM318" s="474"/>
      <c r="ANZ318" s="474"/>
      <c r="AOA318" s="474"/>
      <c r="AOB318" s="474"/>
      <c r="AOO318" s="474"/>
      <c r="AOP318" s="474"/>
      <c r="AOQ318" s="474"/>
      <c r="APD318" s="474"/>
      <c r="APE318" s="474"/>
      <c r="APF318" s="474"/>
      <c r="APS318" s="474"/>
      <c r="APT318" s="474"/>
      <c r="APU318" s="474"/>
      <c r="AQH318" s="474"/>
      <c r="AQI318" s="474"/>
      <c r="AQJ318" s="474"/>
      <c r="AQW318" s="474"/>
      <c r="AQX318" s="474"/>
      <c r="AQY318" s="474"/>
      <c r="ARL318" s="474"/>
      <c r="ARM318" s="474"/>
      <c r="ARN318" s="474"/>
      <c r="ASA318" s="474"/>
      <c r="ASB318" s="474"/>
      <c r="ASC318" s="474"/>
      <c r="ASP318" s="474"/>
      <c r="ASQ318" s="474"/>
      <c r="ASR318" s="474"/>
      <c r="ATE318" s="474"/>
      <c r="ATF318" s="474"/>
      <c r="ATG318" s="474"/>
      <c r="ATT318" s="474"/>
      <c r="ATU318" s="474"/>
      <c r="ATV318" s="474"/>
      <c r="AUI318" s="474"/>
      <c r="AUJ318" s="474"/>
      <c r="AUK318" s="474"/>
      <c r="AUX318" s="474"/>
      <c r="AUY318" s="474"/>
      <c r="AUZ318" s="474"/>
      <c r="AVM318" s="474"/>
      <c r="AVN318" s="474"/>
      <c r="AVO318" s="474"/>
      <c r="AWB318" s="474"/>
      <c r="AWC318" s="474"/>
      <c r="AWD318" s="474"/>
      <c r="AWQ318" s="474"/>
      <c r="AWR318" s="474"/>
      <c r="AWS318" s="474"/>
      <c r="AXF318" s="474"/>
      <c r="AXG318" s="474"/>
      <c r="AXH318" s="474"/>
      <c r="AXU318" s="474"/>
      <c r="AXV318" s="474"/>
      <c r="AXW318" s="474"/>
      <c r="AYJ318" s="474"/>
      <c r="AYK318" s="474"/>
      <c r="AYL318" s="474"/>
      <c r="AYY318" s="474"/>
      <c r="AYZ318" s="474"/>
      <c r="AZA318" s="474"/>
      <c r="AZN318" s="474"/>
      <c r="AZO318" s="474"/>
      <c r="AZP318" s="474"/>
      <c r="BAC318" s="474"/>
      <c r="BAD318" s="474"/>
      <c r="BAE318" s="474"/>
      <c r="BAR318" s="474"/>
      <c r="BAS318" s="474"/>
      <c r="BAT318" s="474"/>
      <c r="BBG318" s="474"/>
      <c r="BBH318" s="474"/>
      <c r="BBI318" s="474"/>
      <c r="BBV318" s="474"/>
      <c r="BBW318" s="474"/>
      <c r="BBX318" s="474"/>
      <c r="BCK318" s="474"/>
      <c r="BCL318" s="474"/>
      <c r="BCM318" s="474"/>
      <c r="BCZ318" s="474"/>
      <c r="BDA318" s="474"/>
      <c r="BDB318" s="474"/>
      <c r="BDO318" s="474"/>
      <c r="BDP318" s="474"/>
      <c r="BDQ318" s="474"/>
      <c r="BED318" s="474"/>
      <c r="BEE318" s="474"/>
      <c r="BEF318" s="474"/>
      <c r="BES318" s="474"/>
      <c r="BET318" s="474"/>
      <c r="BEU318" s="474"/>
      <c r="BFH318" s="474"/>
      <c r="BFI318" s="474"/>
      <c r="BFJ318" s="474"/>
      <c r="BFW318" s="474"/>
      <c r="BFX318" s="474"/>
      <c r="BFY318" s="474"/>
      <c r="BGL318" s="474"/>
      <c r="BGM318" s="474"/>
      <c r="BGN318" s="474"/>
      <c r="BHA318" s="474"/>
      <c r="BHB318" s="474"/>
      <c r="BHC318" s="474"/>
      <c r="BHP318" s="474"/>
      <c r="BHQ318" s="474"/>
      <c r="BHR318" s="474"/>
      <c r="BIE318" s="474"/>
      <c r="BIF318" s="474"/>
      <c r="BIG318" s="474"/>
      <c r="BIT318" s="474"/>
      <c r="BIU318" s="474"/>
      <c r="BIV318" s="474"/>
      <c r="BJI318" s="474"/>
      <c r="BJJ318" s="474"/>
      <c r="BJK318" s="474"/>
      <c r="BJX318" s="474"/>
      <c r="BJY318" s="474"/>
      <c r="BJZ318" s="474"/>
      <c r="BKM318" s="474"/>
      <c r="BKN318" s="474"/>
      <c r="BKO318" s="474"/>
      <c r="BLB318" s="474"/>
      <c r="BLC318" s="474"/>
      <c r="BLD318" s="474"/>
      <c r="BLQ318" s="474"/>
      <c r="BLR318" s="474"/>
      <c r="BLS318" s="474"/>
      <c r="BMF318" s="474"/>
      <c r="BMG318" s="474"/>
      <c r="BMH318" s="474"/>
      <c r="BMU318" s="474"/>
      <c r="BMV318" s="474"/>
      <c r="BMW318" s="474"/>
      <c r="BNJ318" s="474"/>
      <c r="BNK318" s="474"/>
      <c r="BNL318" s="474"/>
      <c r="BNY318" s="474"/>
      <c r="BNZ318" s="474"/>
      <c r="BOA318" s="474"/>
      <c r="BON318" s="474"/>
      <c r="BOO318" s="474"/>
      <c r="BOP318" s="474"/>
      <c r="BPC318" s="474"/>
      <c r="BPD318" s="474"/>
      <c r="BPE318" s="474"/>
      <c r="BPR318" s="474"/>
      <c r="BPS318" s="474"/>
      <c r="BPT318" s="474"/>
      <c r="BQG318" s="474"/>
      <c r="BQH318" s="474"/>
      <c r="BQI318" s="474"/>
      <c r="BQV318" s="474"/>
      <c r="BQW318" s="474"/>
      <c r="BQX318" s="474"/>
      <c r="BRK318" s="474"/>
      <c r="BRL318" s="474"/>
      <c r="BRM318" s="474"/>
      <c r="BRZ318" s="474"/>
      <c r="BSA318" s="474"/>
      <c r="BSB318" s="474"/>
      <c r="BSO318" s="474"/>
      <c r="BSP318" s="474"/>
      <c r="BSQ318" s="474"/>
      <c r="BTD318" s="474"/>
      <c r="BTE318" s="474"/>
      <c r="BTF318" s="474"/>
      <c r="BTS318" s="474"/>
      <c r="BTT318" s="474"/>
      <c r="BTU318" s="474"/>
      <c r="BUH318" s="474"/>
      <c r="BUI318" s="474"/>
      <c r="BUJ318" s="474"/>
      <c r="BUW318" s="474"/>
      <c r="BUX318" s="474"/>
      <c r="BUY318" s="474"/>
      <c r="BVL318" s="474"/>
      <c r="BVM318" s="474"/>
      <c r="BVN318" s="474"/>
      <c r="BWA318" s="474"/>
      <c r="BWB318" s="474"/>
      <c r="BWC318" s="474"/>
      <c r="BWP318" s="474"/>
      <c r="BWQ318" s="474"/>
      <c r="BWR318" s="474"/>
      <c r="BXE318" s="474"/>
      <c r="BXF318" s="474"/>
      <c r="BXG318" s="474"/>
      <c r="BXT318" s="474"/>
      <c r="BXU318" s="474"/>
      <c r="BXV318" s="474"/>
      <c r="BYI318" s="474"/>
      <c r="BYJ318" s="474"/>
      <c r="BYK318" s="474"/>
      <c r="BYX318" s="474"/>
      <c r="BYY318" s="474"/>
      <c r="BYZ318" s="474"/>
      <c r="BZM318" s="474"/>
      <c r="BZN318" s="474"/>
      <c r="BZO318" s="474"/>
      <c r="CAB318" s="474"/>
      <c r="CAC318" s="474"/>
      <c r="CAD318" s="474"/>
      <c r="CAQ318" s="474"/>
      <c r="CAR318" s="474"/>
      <c r="CAS318" s="474"/>
      <c r="CBF318" s="474"/>
      <c r="CBG318" s="474"/>
      <c r="CBH318" s="474"/>
      <c r="CBU318" s="474"/>
      <c r="CBV318" s="474"/>
      <c r="CBW318" s="474"/>
      <c r="CCJ318" s="474"/>
      <c r="CCK318" s="474"/>
      <c r="CCL318" s="474"/>
      <c r="CCY318" s="474"/>
      <c r="CCZ318" s="474"/>
      <c r="CDA318" s="474"/>
      <c r="CDN318" s="474"/>
      <c r="CDO318" s="474"/>
      <c r="CDP318" s="474"/>
      <c r="CEC318" s="474"/>
      <c r="CED318" s="474"/>
      <c r="CEE318" s="474"/>
      <c r="CER318" s="474"/>
      <c r="CES318" s="474"/>
      <c r="CET318" s="474"/>
      <c r="CFG318" s="474"/>
      <c r="CFH318" s="474"/>
      <c r="CFI318" s="474"/>
      <c r="CFV318" s="474"/>
      <c r="CFW318" s="474"/>
      <c r="CFX318" s="474"/>
      <c r="CGK318" s="474"/>
      <c r="CGL318" s="474"/>
      <c r="CGM318" s="474"/>
      <c r="CGZ318" s="474"/>
      <c r="CHA318" s="474"/>
      <c r="CHB318" s="474"/>
      <c r="CHO318" s="474"/>
      <c r="CHP318" s="474"/>
      <c r="CHQ318" s="474"/>
      <c r="CID318" s="474"/>
      <c r="CIE318" s="474"/>
      <c r="CIF318" s="474"/>
      <c r="CIS318" s="474"/>
      <c r="CIT318" s="474"/>
      <c r="CIU318" s="474"/>
      <c r="CJH318" s="474"/>
      <c r="CJI318" s="474"/>
      <c r="CJJ318" s="474"/>
      <c r="CJW318" s="474"/>
      <c r="CJX318" s="474"/>
      <c r="CJY318" s="474"/>
      <c r="CKL318" s="474"/>
      <c r="CKM318" s="474"/>
      <c r="CKN318" s="474"/>
      <c r="CLA318" s="474"/>
      <c r="CLB318" s="474"/>
      <c r="CLC318" s="474"/>
      <c r="CLP318" s="474"/>
      <c r="CLQ318" s="474"/>
      <c r="CLR318" s="474"/>
      <c r="CME318" s="474"/>
      <c r="CMF318" s="474"/>
      <c r="CMG318" s="474"/>
      <c r="CMT318" s="474"/>
      <c r="CMU318" s="474"/>
      <c r="CMV318" s="474"/>
      <c r="CNI318" s="474"/>
      <c r="CNJ318" s="474"/>
      <c r="CNK318" s="474"/>
      <c r="CNX318" s="474"/>
      <c r="CNY318" s="474"/>
      <c r="CNZ318" s="474"/>
      <c r="COM318" s="474"/>
      <c r="CON318" s="474"/>
      <c r="COO318" s="474"/>
      <c r="CPB318" s="474"/>
      <c r="CPC318" s="474"/>
      <c r="CPD318" s="474"/>
      <c r="CPQ318" s="474"/>
      <c r="CPR318" s="474"/>
      <c r="CPS318" s="474"/>
      <c r="CQF318" s="474"/>
      <c r="CQG318" s="474"/>
      <c r="CQH318" s="474"/>
      <c r="CQU318" s="474"/>
      <c r="CQV318" s="474"/>
      <c r="CQW318" s="474"/>
      <c r="CRJ318" s="474"/>
      <c r="CRK318" s="474"/>
      <c r="CRL318" s="474"/>
      <c r="CRY318" s="474"/>
      <c r="CRZ318" s="474"/>
      <c r="CSA318" s="474"/>
      <c r="CSN318" s="474"/>
      <c r="CSO318" s="474"/>
      <c r="CSP318" s="474"/>
      <c r="CTC318" s="474"/>
      <c r="CTD318" s="474"/>
      <c r="CTE318" s="474"/>
      <c r="CTR318" s="474"/>
      <c r="CTS318" s="474"/>
      <c r="CTT318" s="474"/>
      <c r="CUG318" s="474"/>
      <c r="CUH318" s="474"/>
      <c r="CUI318" s="474"/>
      <c r="CUV318" s="474"/>
      <c r="CUW318" s="474"/>
      <c r="CUX318" s="474"/>
      <c r="CVK318" s="474"/>
      <c r="CVL318" s="474"/>
      <c r="CVM318" s="474"/>
      <c r="CVZ318" s="474"/>
      <c r="CWA318" s="474"/>
      <c r="CWB318" s="474"/>
      <c r="CWO318" s="474"/>
      <c r="CWP318" s="474"/>
      <c r="CWQ318" s="474"/>
      <c r="CXD318" s="474"/>
      <c r="CXE318" s="474"/>
      <c r="CXF318" s="474"/>
      <c r="CXS318" s="474"/>
      <c r="CXT318" s="474"/>
      <c r="CXU318" s="474"/>
      <c r="CYH318" s="474"/>
      <c r="CYI318" s="474"/>
      <c r="CYJ318" s="474"/>
      <c r="CYW318" s="474"/>
      <c r="CYX318" s="474"/>
      <c r="CYY318" s="474"/>
      <c r="CZL318" s="474"/>
      <c r="CZM318" s="474"/>
      <c r="CZN318" s="474"/>
      <c r="DAA318" s="474"/>
      <c r="DAB318" s="474"/>
      <c r="DAC318" s="474"/>
      <c r="DAP318" s="474"/>
      <c r="DAQ318" s="474"/>
      <c r="DAR318" s="474"/>
      <c r="DBE318" s="474"/>
      <c r="DBF318" s="474"/>
      <c r="DBG318" s="474"/>
      <c r="DBT318" s="474"/>
      <c r="DBU318" s="474"/>
      <c r="DBV318" s="474"/>
      <c r="DCI318" s="474"/>
      <c r="DCJ318" s="474"/>
      <c r="DCK318" s="474"/>
      <c r="DCX318" s="474"/>
      <c r="DCY318" s="474"/>
      <c r="DCZ318" s="474"/>
      <c r="DDM318" s="474"/>
      <c r="DDN318" s="474"/>
      <c r="DDO318" s="474"/>
      <c r="DEB318" s="474"/>
      <c r="DEC318" s="474"/>
      <c r="DED318" s="474"/>
      <c r="DEQ318" s="474"/>
      <c r="DER318" s="474"/>
      <c r="DES318" s="474"/>
      <c r="DFF318" s="474"/>
      <c r="DFG318" s="474"/>
      <c r="DFH318" s="474"/>
      <c r="DFU318" s="474"/>
      <c r="DFV318" s="474"/>
      <c r="DFW318" s="474"/>
      <c r="DGJ318" s="474"/>
      <c r="DGK318" s="474"/>
      <c r="DGL318" s="474"/>
      <c r="DGY318" s="474"/>
      <c r="DGZ318" s="474"/>
      <c r="DHA318" s="474"/>
      <c r="DHN318" s="474"/>
      <c r="DHO318" s="474"/>
      <c r="DHP318" s="474"/>
      <c r="DIC318" s="474"/>
      <c r="DID318" s="474"/>
      <c r="DIE318" s="474"/>
      <c r="DIR318" s="474"/>
      <c r="DIS318" s="474"/>
      <c r="DIT318" s="474"/>
      <c r="DJG318" s="474"/>
      <c r="DJH318" s="474"/>
      <c r="DJI318" s="474"/>
      <c r="DJV318" s="474"/>
      <c r="DJW318" s="474"/>
      <c r="DJX318" s="474"/>
      <c r="DKK318" s="474"/>
      <c r="DKL318" s="474"/>
      <c r="DKM318" s="474"/>
      <c r="DKZ318" s="474"/>
      <c r="DLA318" s="474"/>
      <c r="DLB318" s="474"/>
      <c r="DLO318" s="474"/>
      <c r="DLP318" s="474"/>
      <c r="DLQ318" s="474"/>
      <c r="DMD318" s="474"/>
      <c r="DME318" s="474"/>
      <c r="DMF318" s="474"/>
      <c r="DMS318" s="474"/>
      <c r="DMT318" s="474"/>
      <c r="DMU318" s="474"/>
      <c r="DNH318" s="474"/>
      <c r="DNI318" s="474"/>
      <c r="DNJ318" s="474"/>
      <c r="DNW318" s="474"/>
      <c r="DNX318" s="474"/>
      <c r="DNY318" s="474"/>
      <c r="DOL318" s="474"/>
      <c r="DOM318" s="474"/>
      <c r="DON318" s="474"/>
      <c r="DPA318" s="474"/>
      <c r="DPB318" s="474"/>
      <c r="DPC318" s="474"/>
      <c r="DPP318" s="474"/>
      <c r="DPQ318" s="474"/>
      <c r="DPR318" s="474"/>
      <c r="DQE318" s="474"/>
      <c r="DQF318" s="474"/>
      <c r="DQG318" s="474"/>
      <c r="DQT318" s="474"/>
      <c r="DQU318" s="474"/>
      <c r="DQV318" s="474"/>
      <c r="DRI318" s="474"/>
      <c r="DRJ318" s="474"/>
      <c r="DRK318" s="474"/>
      <c r="DRX318" s="474"/>
      <c r="DRY318" s="474"/>
      <c r="DRZ318" s="474"/>
      <c r="DSM318" s="474"/>
      <c r="DSN318" s="474"/>
      <c r="DSO318" s="474"/>
      <c r="DTB318" s="474"/>
      <c r="DTC318" s="474"/>
      <c r="DTD318" s="474"/>
      <c r="DTQ318" s="474"/>
      <c r="DTR318" s="474"/>
      <c r="DTS318" s="474"/>
      <c r="DUF318" s="474"/>
      <c r="DUG318" s="474"/>
      <c r="DUH318" s="474"/>
      <c r="DUU318" s="474"/>
      <c r="DUV318" s="474"/>
      <c r="DUW318" s="474"/>
      <c r="DVJ318" s="474"/>
      <c r="DVK318" s="474"/>
      <c r="DVL318" s="474"/>
      <c r="DVY318" s="474"/>
      <c r="DVZ318" s="474"/>
      <c r="DWA318" s="474"/>
      <c r="DWN318" s="474"/>
      <c r="DWO318" s="474"/>
      <c r="DWP318" s="474"/>
      <c r="DXC318" s="474"/>
      <c r="DXD318" s="474"/>
      <c r="DXE318" s="474"/>
      <c r="DXR318" s="474"/>
      <c r="DXS318" s="474"/>
      <c r="DXT318" s="474"/>
      <c r="DYG318" s="474"/>
      <c r="DYH318" s="474"/>
      <c r="DYI318" s="474"/>
      <c r="DYV318" s="474"/>
      <c r="DYW318" s="474"/>
      <c r="DYX318" s="474"/>
      <c r="DZK318" s="474"/>
      <c r="DZL318" s="474"/>
      <c r="DZM318" s="474"/>
      <c r="DZZ318" s="474"/>
      <c r="EAA318" s="474"/>
      <c r="EAB318" s="474"/>
      <c r="EAO318" s="474"/>
      <c r="EAP318" s="474"/>
      <c r="EAQ318" s="474"/>
      <c r="EBD318" s="474"/>
      <c r="EBE318" s="474"/>
      <c r="EBF318" s="474"/>
      <c r="EBS318" s="474"/>
      <c r="EBT318" s="474"/>
      <c r="EBU318" s="474"/>
      <c r="ECH318" s="474"/>
      <c r="ECI318" s="474"/>
      <c r="ECJ318" s="474"/>
      <c r="ECW318" s="474"/>
      <c r="ECX318" s="474"/>
      <c r="ECY318" s="474"/>
      <c r="EDL318" s="474"/>
      <c r="EDM318" s="474"/>
      <c r="EDN318" s="474"/>
      <c r="EEA318" s="474"/>
      <c r="EEB318" s="474"/>
      <c r="EEC318" s="474"/>
      <c r="EEP318" s="474"/>
      <c r="EEQ318" s="474"/>
      <c r="EER318" s="474"/>
      <c r="EFE318" s="474"/>
      <c r="EFF318" s="474"/>
      <c r="EFG318" s="474"/>
      <c r="EFT318" s="474"/>
      <c r="EFU318" s="474"/>
      <c r="EFV318" s="474"/>
      <c r="EGI318" s="474"/>
      <c r="EGJ318" s="474"/>
      <c r="EGK318" s="474"/>
      <c r="EGX318" s="474"/>
      <c r="EGY318" s="474"/>
      <c r="EGZ318" s="474"/>
      <c r="EHM318" s="474"/>
      <c r="EHN318" s="474"/>
      <c r="EHO318" s="474"/>
      <c r="EIB318" s="474"/>
      <c r="EIC318" s="474"/>
      <c r="EID318" s="474"/>
      <c r="EIQ318" s="474"/>
      <c r="EIR318" s="474"/>
      <c r="EIS318" s="474"/>
      <c r="EJF318" s="474"/>
      <c r="EJG318" s="474"/>
      <c r="EJH318" s="474"/>
      <c r="EJU318" s="474"/>
      <c r="EJV318" s="474"/>
      <c r="EJW318" s="474"/>
      <c r="EKJ318" s="474"/>
      <c r="EKK318" s="474"/>
      <c r="EKL318" s="474"/>
      <c r="EKY318" s="474"/>
      <c r="EKZ318" s="474"/>
      <c r="ELA318" s="474"/>
      <c r="ELN318" s="474"/>
      <c r="ELO318" s="474"/>
      <c r="ELP318" s="474"/>
      <c r="EMC318" s="474"/>
      <c r="EMD318" s="474"/>
      <c r="EME318" s="474"/>
      <c r="EMR318" s="474"/>
      <c r="EMS318" s="474"/>
      <c r="EMT318" s="474"/>
      <c r="ENG318" s="474"/>
      <c r="ENH318" s="474"/>
      <c r="ENI318" s="474"/>
      <c r="ENV318" s="474"/>
      <c r="ENW318" s="474"/>
      <c r="ENX318" s="474"/>
      <c r="EOK318" s="474"/>
      <c r="EOL318" s="474"/>
      <c r="EOM318" s="474"/>
      <c r="EOZ318" s="474"/>
      <c r="EPA318" s="474"/>
      <c r="EPB318" s="474"/>
      <c r="EPO318" s="474"/>
      <c r="EPP318" s="474"/>
      <c r="EPQ318" s="474"/>
      <c r="EQD318" s="474"/>
      <c r="EQE318" s="474"/>
      <c r="EQF318" s="474"/>
      <c r="EQS318" s="474"/>
      <c r="EQT318" s="474"/>
      <c r="EQU318" s="474"/>
      <c r="ERH318" s="474"/>
      <c r="ERI318" s="474"/>
      <c r="ERJ318" s="474"/>
      <c r="ERW318" s="474"/>
      <c r="ERX318" s="474"/>
      <c r="ERY318" s="474"/>
      <c r="ESL318" s="474"/>
      <c r="ESM318" s="474"/>
      <c r="ESN318" s="474"/>
      <c r="ETA318" s="474"/>
      <c r="ETB318" s="474"/>
      <c r="ETC318" s="474"/>
      <c r="ETP318" s="474"/>
      <c r="ETQ318" s="474"/>
      <c r="ETR318" s="474"/>
      <c r="EUE318" s="474"/>
      <c r="EUF318" s="474"/>
      <c r="EUG318" s="474"/>
      <c r="EUT318" s="474"/>
      <c r="EUU318" s="474"/>
      <c r="EUV318" s="474"/>
      <c r="EVI318" s="474"/>
      <c r="EVJ318" s="474"/>
      <c r="EVK318" s="474"/>
      <c r="EVX318" s="474"/>
      <c r="EVY318" s="474"/>
      <c r="EVZ318" s="474"/>
      <c r="EWM318" s="474"/>
      <c r="EWN318" s="474"/>
      <c r="EWO318" s="474"/>
      <c r="EXB318" s="474"/>
      <c r="EXC318" s="474"/>
      <c r="EXD318" s="474"/>
      <c r="EXQ318" s="474"/>
      <c r="EXR318" s="474"/>
      <c r="EXS318" s="474"/>
      <c r="EYF318" s="474"/>
      <c r="EYG318" s="474"/>
      <c r="EYH318" s="474"/>
      <c r="EYU318" s="474"/>
      <c r="EYV318" s="474"/>
      <c r="EYW318" s="474"/>
      <c r="EZJ318" s="474"/>
      <c r="EZK318" s="474"/>
      <c r="EZL318" s="474"/>
      <c r="EZY318" s="474"/>
      <c r="EZZ318" s="474"/>
      <c r="FAA318" s="474"/>
      <c r="FAN318" s="474"/>
      <c r="FAO318" s="474"/>
      <c r="FAP318" s="474"/>
      <c r="FBC318" s="474"/>
      <c r="FBD318" s="474"/>
      <c r="FBE318" s="474"/>
      <c r="FBR318" s="474"/>
      <c r="FBS318" s="474"/>
      <c r="FBT318" s="474"/>
      <c r="FCG318" s="474"/>
      <c r="FCH318" s="474"/>
      <c r="FCI318" s="474"/>
      <c r="FCV318" s="474"/>
      <c r="FCW318" s="474"/>
      <c r="FCX318" s="474"/>
      <c r="FDK318" s="474"/>
      <c r="FDL318" s="474"/>
      <c r="FDM318" s="474"/>
      <c r="FDZ318" s="474"/>
      <c r="FEA318" s="474"/>
      <c r="FEB318" s="474"/>
      <c r="FEO318" s="474"/>
      <c r="FEP318" s="474"/>
      <c r="FEQ318" s="474"/>
      <c r="FFD318" s="474"/>
      <c r="FFE318" s="474"/>
      <c r="FFF318" s="474"/>
      <c r="FFS318" s="474"/>
      <c r="FFT318" s="474"/>
      <c r="FFU318" s="474"/>
      <c r="FGH318" s="474"/>
      <c r="FGI318" s="474"/>
      <c r="FGJ318" s="474"/>
      <c r="FGW318" s="474"/>
      <c r="FGX318" s="474"/>
      <c r="FGY318" s="474"/>
      <c r="FHL318" s="474"/>
      <c r="FHM318" s="474"/>
      <c r="FHN318" s="474"/>
      <c r="FIA318" s="474"/>
      <c r="FIB318" s="474"/>
      <c r="FIC318" s="474"/>
      <c r="FIP318" s="474"/>
      <c r="FIQ318" s="474"/>
      <c r="FIR318" s="474"/>
      <c r="FJE318" s="474"/>
      <c r="FJF318" s="474"/>
      <c r="FJG318" s="474"/>
      <c r="FJT318" s="474"/>
      <c r="FJU318" s="474"/>
      <c r="FJV318" s="474"/>
      <c r="FKI318" s="474"/>
      <c r="FKJ318" s="474"/>
      <c r="FKK318" s="474"/>
      <c r="FKX318" s="474"/>
      <c r="FKY318" s="474"/>
      <c r="FKZ318" s="474"/>
      <c r="FLM318" s="474"/>
      <c r="FLN318" s="474"/>
      <c r="FLO318" s="474"/>
      <c r="FMB318" s="474"/>
      <c r="FMC318" s="474"/>
      <c r="FMD318" s="474"/>
      <c r="FMQ318" s="474"/>
      <c r="FMR318" s="474"/>
      <c r="FMS318" s="474"/>
      <c r="FNF318" s="474"/>
      <c r="FNG318" s="474"/>
      <c r="FNH318" s="474"/>
      <c r="FNU318" s="474"/>
      <c r="FNV318" s="474"/>
      <c r="FNW318" s="474"/>
      <c r="FOJ318" s="474"/>
      <c r="FOK318" s="474"/>
      <c r="FOL318" s="474"/>
      <c r="FOY318" s="474"/>
      <c r="FOZ318" s="474"/>
      <c r="FPA318" s="474"/>
      <c r="FPN318" s="474"/>
      <c r="FPO318" s="474"/>
      <c r="FPP318" s="474"/>
      <c r="FQC318" s="474"/>
      <c r="FQD318" s="474"/>
      <c r="FQE318" s="474"/>
      <c r="FQR318" s="474"/>
      <c r="FQS318" s="474"/>
      <c r="FQT318" s="474"/>
      <c r="FRG318" s="474"/>
      <c r="FRH318" s="474"/>
      <c r="FRI318" s="474"/>
      <c r="FRV318" s="474"/>
      <c r="FRW318" s="474"/>
      <c r="FRX318" s="474"/>
      <c r="FSK318" s="474"/>
      <c r="FSL318" s="474"/>
      <c r="FSM318" s="474"/>
      <c r="FSZ318" s="474"/>
      <c r="FTA318" s="474"/>
      <c r="FTB318" s="474"/>
      <c r="FTO318" s="474"/>
      <c r="FTP318" s="474"/>
      <c r="FTQ318" s="474"/>
      <c r="FUD318" s="474"/>
      <c r="FUE318" s="474"/>
      <c r="FUF318" s="474"/>
      <c r="FUS318" s="474"/>
      <c r="FUT318" s="474"/>
      <c r="FUU318" s="474"/>
      <c r="FVH318" s="474"/>
      <c r="FVI318" s="474"/>
      <c r="FVJ318" s="474"/>
      <c r="FVW318" s="474"/>
      <c r="FVX318" s="474"/>
      <c r="FVY318" s="474"/>
      <c r="FWL318" s="474"/>
      <c r="FWM318" s="474"/>
      <c r="FWN318" s="474"/>
      <c r="FXA318" s="474"/>
      <c r="FXB318" s="474"/>
      <c r="FXC318" s="474"/>
      <c r="FXP318" s="474"/>
      <c r="FXQ318" s="474"/>
      <c r="FXR318" s="474"/>
      <c r="FYE318" s="474"/>
      <c r="FYF318" s="474"/>
      <c r="FYG318" s="474"/>
      <c r="FYT318" s="474"/>
      <c r="FYU318" s="474"/>
      <c r="FYV318" s="474"/>
      <c r="FZI318" s="474"/>
      <c r="FZJ318" s="474"/>
      <c r="FZK318" s="474"/>
      <c r="FZX318" s="474"/>
      <c r="FZY318" s="474"/>
      <c r="FZZ318" s="474"/>
      <c r="GAM318" s="474"/>
      <c r="GAN318" s="474"/>
      <c r="GAO318" s="474"/>
      <c r="GBB318" s="474"/>
      <c r="GBC318" s="474"/>
      <c r="GBD318" s="474"/>
      <c r="GBQ318" s="474"/>
      <c r="GBR318" s="474"/>
      <c r="GBS318" s="474"/>
      <c r="GCF318" s="474"/>
      <c r="GCG318" s="474"/>
      <c r="GCH318" s="474"/>
      <c r="GCU318" s="474"/>
      <c r="GCV318" s="474"/>
      <c r="GCW318" s="474"/>
      <c r="GDJ318" s="474"/>
      <c r="GDK318" s="474"/>
      <c r="GDL318" s="474"/>
      <c r="GDY318" s="474"/>
      <c r="GDZ318" s="474"/>
      <c r="GEA318" s="474"/>
      <c r="GEN318" s="474"/>
      <c r="GEO318" s="474"/>
      <c r="GEP318" s="474"/>
      <c r="GFC318" s="474"/>
      <c r="GFD318" s="474"/>
      <c r="GFE318" s="474"/>
      <c r="GFR318" s="474"/>
      <c r="GFS318" s="474"/>
      <c r="GFT318" s="474"/>
      <c r="GGG318" s="474"/>
      <c r="GGH318" s="474"/>
      <c r="GGI318" s="474"/>
      <c r="GGV318" s="474"/>
      <c r="GGW318" s="474"/>
      <c r="GGX318" s="474"/>
      <c r="GHK318" s="474"/>
      <c r="GHL318" s="474"/>
      <c r="GHM318" s="474"/>
      <c r="GHZ318" s="474"/>
      <c r="GIA318" s="474"/>
      <c r="GIB318" s="474"/>
      <c r="GIO318" s="474"/>
      <c r="GIP318" s="474"/>
      <c r="GIQ318" s="474"/>
      <c r="GJD318" s="474"/>
      <c r="GJE318" s="474"/>
      <c r="GJF318" s="474"/>
      <c r="GJS318" s="474"/>
      <c r="GJT318" s="474"/>
      <c r="GJU318" s="474"/>
      <c r="GKH318" s="474"/>
      <c r="GKI318" s="474"/>
      <c r="GKJ318" s="474"/>
      <c r="GKW318" s="474"/>
      <c r="GKX318" s="474"/>
      <c r="GKY318" s="474"/>
      <c r="GLL318" s="474"/>
      <c r="GLM318" s="474"/>
      <c r="GLN318" s="474"/>
      <c r="GMA318" s="474"/>
      <c r="GMB318" s="474"/>
      <c r="GMC318" s="474"/>
      <c r="GMP318" s="474"/>
      <c r="GMQ318" s="474"/>
      <c r="GMR318" s="474"/>
      <c r="GNE318" s="474"/>
      <c r="GNF318" s="474"/>
      <c r="GNG318" s="474"/>
      <c r="GNT318" s="474"/>
      <c r="GNU318" s="474"/>
      <c r="GNV318" s="474"/>
      <c r="GOI318" s="474"/>
      <c r="GOJ318" s="474"/>
      <c r="GOK318" s="474"/>
      <c r="GOX318" s="474"/>
      <c r="GOY318" s="474"/>
      <c r="GOZ318" s="474"/>
      <c r="GPM318" s="474"/>
      <c r="GPN318" s="474"/>
      <c r="GPO318" s="474"/>
      <c r="GQB318" s="474"/>
      <c r="GQC318" s="474"/>
      <c r="GQD318" s="474"/>
      <c r="GQQ318" s="474"/>
      <c r="GQR318" s="474"/>
      <c r="GQS318" s="474"/>
      <c r="GRF318" s="474"/>
      <c r="GRG318" s="474"/>
      <c r="GRH318" s="474"/>
      <c r="GRU318" s="474"/>
      <c r="GRV318" s="474"/>
      <c r="GRW318" s="474"/>
      <c r="GSJ318" s="474"/>
      <c r="GSK318" s="474"/>
      <c r="GSL318" s="474"/>
      <c r="GSY318" s="474"/>
      <c r="GSZ318" s="474"/>
      <c r="GTA318" s="474"/>
      <c r="GTN318" s="474"/>
      <c r="GTO318" s="474"/>
      <c r="GTP318" s="474"/>
      <c r="GUC318" s="474"/>
      <c r="GUD318" s="474"/>
      <c r="GUE318" s="474"/>
      <c r="GUR318" s="474"/>
      <c r="GUS318" s="474"/>
      <c r="GUT318" s="474"/>
      <c r="GVG318" s="474"/>
      <c r="GVH318" s="474"/>
      <c r="GVI318" s="474"/>
      <c r="GVV318" s="474"/>
      <c r="GVW318" s="474"/>
      <c r="GVX318" s="474"/>
      <c r="GWK318" s="474"/>
      <c r="GWL318" s="474"/>
      <c r="GWM318" s="474"/>
      <c r="GWZ318" s="474"/>
      <c r="GXA318" s="474"/>
      <c r="GXB318" s="474"/>
      <c r="GXO318" s="474"/>
      <c r="GXP318" s="474"/>
      <c r="GXQ318" s="474"/>
      <c r="GYD318" s="474"/>
      <c r="GYE318" s="474"/>
      <c r="GYF318" s="474"/>
      <c r="GYS318" s="474"/>
      <c r="GYT318" s="474"/>
      <c r="GYU318" s="474"/>
      <c r="GZH318" s="474"/>
      <c r="GZI318" s="474"/>
      <c r="GZJ318" s="474"/>
      <c r="GZW318" s="474"/>
      <c r="GZX318" s="474"/>
      <c r="GZY318" s="474"/>
      <c r="HAL318" s="474"/>
      <c r="HAM318" s="474"/>
      <c r="HAN318" s="474"/>
      <c r="HBA318" s="474"/>
      <c r="HBB318" s="474"/>
      <c r="HBC318" s="474"/>
      <c r="HBP318" s="474"/>
      <c r="HBQ318" s="474"/>
      <c r="HBR318" s="474"/>
      <c r="HCE318" s="474"/>
      <c r="HCF318" s="474"/>
      <c r="HCG318" s="474"/>
      <c r="HCT318" s="474"/>
      <c r="HCU318" s="474"/>
      <c r="HCV318" s="474"/>
      <c r="HDI318" s="474"/>
      <c r="HDJ318" s="474"/>
      <c r="HDK318" s="474"/>
      <c r="HDX318" s="474"/>
      <c r="HDY318" s="474"/>
      <c r="HDZ318" s="474"/>
      <c r="HEM318" s="474"/>
      <c r="HEN318" s="474"/>
      <c r="HEO318" s="474"/>
      <c r="HFB318" s="474"/>
      <c r="HFC318" s="474"/>
      <c r="HFD318" s="474"/>
      <c r="HFQ318" s="474"/>
      <c r="HFR318" s="474"/>
      <c r="HFS318" s="474"/>
      <c r="HGF318" s="474"/>
      <c r="HGG318" s="474"/>
      <c r="HGH318" s="474"/>
      <c r="HGU318" s="474"/>
      <c r="HGV318" s="474"/>
      <c r="HGW318" s="474"/>
      <c r="HHJ318" s="474"/>
      <c r="HHK318" s="474"/>
      <c r="HHL318" s="474"/>
      <c r="HHY318" s="474"/>
      <c r="HHZ318" s="474"/>
      <c r="HIA318" s="474"/>
      <c r="HIN318" s="474"/>
      <c r="HIO318" s="474"/>
      <c r="HIP318" s="474"/>
      <c r="HJC318" s="474"/>
      <c r="HJD318" s="474"/>
      <c r="HJE318" s="474"/>
      <c r="HJR318" s="474"/>
      <c r="HJS318" s="474"/>
      <c r="HJT318" s="474"/>
      <c r="HKG318" s="474"/>
      <c r="HKH318" s="474"/>
      <c r="HKI318" s="474"/>
      <c r="HKV318" s="474"/>
      <c r="HKW318" s="474"/>
      <c r="HKX318" s="474"/>
      <c r="HLK318" s="474"/>
      <c r="HLL318" s="474"/>
      <c r="HLM318" s="474"/>
      <c r="HLZ318" s="474"/>
      <c r="HMA318" s="474"/>
      <c r="HMB318" s="474"/>
      <c r="HMO318" s="474"/>
      <c r="HMP318" s="474"/>
      <c r="HMQ318" s="474"/>
      <c r="HND318" s="474"/>
      <c r="HNE318" s="474"/>
      <c r="HNF318" s="474"/>
      <c r="HNS318" s="474"/>
      <c r="HNT318" s="474"/>
      <c r="HNU318" s="474"/>
      <c r="HOH318" s="474"/>
      <c r="HOI318" s="474"/>
      <c r="HOJ318" s="474"/>
      <c r="HOW318" s="474"/>
      <c r="HOX318" s="474"/>
      <c r="HOY318" s="474"/>
      <c r="HPL318" s="474"/>
      <c r="HPM318" s="474"/>
      <c r="HPN318" s="474"/>
      <c r="HQA318" s="474"/>
      <c r="HQB318" s="474"/>
      <c r="HQC318" s="474"/>
      <c r="HQP318" s="474"/>
      <c r="HQQ318" s="474"/>
      <c r="HQR318" s="474"/>
      <c r="HRE318" s="474"/>
      <c r="HRF318" s="474"/>
      <c r="HRG318" s="474"/>
      <c r="HRT318" s="474"/>
      <c r="HRU318" s="474"/>
      <c r="HRV318" s="474"/>
      <c r="HSI318" s="474"/>
      <c r="HSJ318" s="474"/>
      <c r="HSK318" s="474"/>
      <c r="HSX318" s="474"/>
      <c r="HSY318" s="474"/>
      <c r="HSZ318" s="474"/>
      <c r="HTM318" s="474"/>
      <c r="HTN318" s="474"/>
      <c r="HTO318" s="474"/>
      <c r="HUB318" s="474"/>
      <c r="HUC318" s="474"/>
      <c r="HUD318" s="474"/>
      <c r="HUQ318" s="474"/>
      <c r="HUR318" s="474"/>
      <c r="HUS318" s="474"/>
      <c r="HVF318" s="474"/>
      <c r="HVG318" s="474"/>
      <c r="HVH318" s="474"/>
      <c r="HVU318" s="474"/>
      <c r="HVV318" s="474"/>
      <c r="HVW318" s="474"/>
      <c r="HWJ318" s="474"/>
      <c r="HWK318" s="474"/>
      <c r="HWL318" s="474"/>
      <c r="HWY318" s="474"/>
      <c r="HWZ318" s="474"/>
      <c r="HXA318" s="474"/>
      <c r="HXN318" s="474"/>
      <c r="HXO318" s="474"/>
      <c r="HXP318" s="474"/>
      <c r="HYC318" s="474"/>
      <c r="HYD318" s="474"/>
      <c r="HYE318" s="474"/>
      <c r="HYR318" s="474"/>
      <c r="HYS318" s="474"/>
      <c r="HYT318" s="474"/>
      <c r="HZG318" s="474"/>
      <c r="HZH318" s="474"/>
      <c r="HZI318" s="474"/>
      <c r="HZV318" s="474"/>
      <c r="HZW318" s="474"/>
      <c r="HZX318" s="474"/>
      <c r="IAK318" s="474"/>
      <c r="IAL318" s="474"/>
      <c r="IAM318" s="474"/>
      <c r="IAZ318" s="474"/>
      <c r="IBA318" s="474"/>
      <c r="IBB318" s="474"/>
      <c r="IBO318" s="474"/>
      <c r="IBP318" s="474"/>
      <c r="IBQ318" s="474"/>
      <c r="ICD318" s="474"/>
      <c r="ICE318" s="474"/>
      <c r="ICF318" s="474"/>
      <c r="ICS318" s="474"/>
      <c r="ICT318" s="474"/>
      <c r="ICU318" s="474"/>
      <c r="IDH318" s="474"/>
      <c r="IDI318" s="474"/>
      <c r="IDJ318" s="474"/>
      <c r="IDW318" s="474"/>
      <c r="IDX318" s="474"/>
      <c r="IDY318" s="474"/>
      <c r="IEL318" s="474"/>
      <c r="IEM318" s="474"/>
      <c r="IEN318" s="474"/>
      <c r="IFA318" s="474"/>
      <c r="IFB318" s="474"/>
      <c r="IFC318" s="474"/>
      <c r="IFP318" s="474"/>
      <c r="IFQ318" s="474"/>
      <c r="IFR318" s="474"/>
      <c r="IGE318" s="474"/>
      <c r="IGF318" s="474"/>
      <c r="IGG318" s="474"/>
      <c r="IGT318" s="474"/>
      <c r="IGU318" s="474"/>
      <c r="IGV318" s="474"/>
      <c r="IHI318" s="474"/>
      <c r="IHJ318" s="474"/>
      <c r="IHK318" s="474"/>
      <c r="IHX318" s="474"/>
      <c r="IHY318" s="474"/>
      <c r="IHZ318" s="474"/>
      <c r="IIM318" s="474"/>
      <c r="IIN318" s="474"/>
      <c r="IIO318" s="474"/>
      <c r="IJB318" s="474"/>
      <c r="IJC318" s="474"/>
      <c r="IJD318" s="474"/>
      <c r="IJQ318" s="474"/>
      <c r="IJR318" s="474"/>
      <c r="IJS318" s="474"/>
      <c r="IKF318" s="474"/>
      <c r="IKG318" s="474"/>
      <c r="IKH318" s="474"/>
      <c r="IKU318" s="474"/>
      <c r="IKV318" s="474"/>
      <c r="IKW318" s="474"/>
      <c r="ILJ318" s="474"/>
      <c r="ILK318" s="474"/>
      <c r="ILL318" s="474"/>
      <c r="ILY318" s="474"/>
      <c r="ILZ318" s="474"/>
      <c r="IMA318" s="474"/>
      <c r="IMN318" s="474"/>
      <c r="IMO318" s="474"/>
      <c r="IMP318" s="474"/>
      <c r="INC318" s="474"/>
      <c r="IND318" s="474"/>
      <c r="INE318" s="474"/>
      <c r="INR318" s="474"/>
      <c r="INS318" s="474"/>
      <c r="INT318" s="474"/>
      <c r="IOG318" s="474"/>
      <c r="IOH318" s="474"/>
      <c r="IOI318" s="474"/>
      <c r="IOV318" s="474"/>
      <c r="IOW318" s="474"/>
      <c r="IOX318" s="474"/>
      <c r="IPK318" s="474"/>
      <c r="IPL318" s="474"/>
      <c r="IPM318" s="474"/>
      <c r="IPZ318" s="474"/>
      <c r="IQA318" s="474"/>
      <c r="IQB318" s="474"/>
      <c r="IQO318" s="474"/>
      <c r="IQP318" s="474"/>
      <c r="IQQ318" s="474"/>
      <c r="IRD318" s="474"/>
      <c r="IRE318" s="474"/>
      <c r="IRF318" s="474"/>
      <c r="IRS318" s="474"/>
      <c r="IRT318" s="474"/>
      <c r="IRU318" s="474"/>
      <c r="ISH318" s="474"/>
      <c r="ISI318" s="474"/>
      <c r="ISJ318" s="474"/>
      <c r="ISW318" s="474"/>
      <c r="ISX318" s="474"/>
      <c r="ISY318" s="474"/>
      <c r="ITL318" s="474"/>
      <c r="ITM318" s="474"/>
      <c r="ITN318" s="474"/>
      <c r="IUA318" s="474"/>
      <c r="IUB318" s="474"/>
      <c r="IUC318" s="474"/>
      <c r="IUP318" s="474"/>
      <c r="IUQ318" s="474"/>
      <c r="IUR318" s="474"/>
      <c r="IVE318" s="474"/>
      <c r="IVF318" s="474"/>
      <c r="IVG318" s="474"/>
      <c r="IVT318" s="474"/>
      <c r="IVU318" s="474"/>
      <c r="IVV318" s="474"/>
      <c r="IWI318" s="474"/>
      <c r="IWJ318" s="474"/>
      <c r="IWK318" s="474"/>
      <c r="IWX318" s="474"/>
      <c r="IWY318" s="474"/>
      <c r="IWZ318" s="474"/>
      <c r="IXM318" s="474"/>
      <c r="IXN318" s="474"/>
      <c r="IXO318" s="474"/>
      <c r="IYB318" s="474"/>
      <c r="IYC318" s="474"/>
      <c r="IYD318" s="474"/>
      <c r="IYQ318" s="474"/>
      <c r="IYR318" s="474"/>
      <c r="IYS318" s="474"/>
      <c r="IZF318" s="474"/>
      <c r="IZG318" s="474"/>
      <c r="IZH318" s="474"/>
      <c r="IZU318" s="474"/>
      <c r="IZV318" s="474"/>
      <c r="IZW318" s="474"/>
      <c r="JAJ318" s="474"/>
      <c r="JAK318" s="474"/>
      <c r="JAL318" s="474"/>
      <c r="JAY318" s="474"/>
      <c r="JAZ318" s="474"/>
      <c r="JBA318" s="474"/>
      <c r="JBN318" s="474"/>
      <c r="JBO318" s="474"/>
      <c r="JBP318" s="474"/>
      <c r="JCC318" s="474"/>
      <c r="JCD318" s="474"/>
      <c r="JCE318" s="474"/>
      <c r="JCR318" s="474"/>
      <c r="JCS318" s="474"/>
      <c r="JCT318" s="474"/>
      <c r="JDG318" s="474"/>
      <c r="JDH318" s="474"/>
      <c r="JDI318" s="474"/>
      <c r="JDV318" s="474"/>
      <c r="JDW318" s="474"/>
      <c r="JDX318" s="474"/>
      <c r="JEK318" s="474"/>
      <c r="JEL318" s="474"/>
      <c r="JEM318" s="474"/>
      <c r="JEZ318" s="474"/>
      <c r="JFA318" s="474"/>
      <c r="JFB318" s="474"/>
      <c r="JFO318" s="474"/>
      <c r="JFP318" s="474"/>
      <c r="JFQ318" s="474"/>
      <c r="JGD318" s="474"/>
      <c r="JGE318" s="474"/>
      <c r="JGF318" s="474"/>
      <c r="JGS318" s="474"/>
      <c r="JGT318" s="474"/>
      <c r="JGU318" s="474"/>
      <c r="JHH318" s="474"/>
      <c r="JHI318" s="474"/>
      <c r="JHJ318" s="474"/>
      <c r="JHW318" s="474"/>
      <c r="JHX318" s="474"/>
      <c r="JHY318" s="474"/>
      <c r="JIL318" s="474"/>
      <c r="JIM318" s="474"/>
      <c r="JIN318" s="474"/>
      <c r="JJA318" s="474"/>
      <c r="JJB318" s="474"/>
      <c r="JJC318" s="474"/>
      <c r="JJP318" s="474"/>
      <c r="JJQ318" s="474"/>
      <c r="JJR318" s="474"/>
      <c r="JKE318" s="474"/>
      <c r="JKF318" s="474"/>
      <c r="JKG318" s="474"/>
      <c r="JKT318" s="474"/>
      <c r="JKU318" s="474"/>
      <c r="JKV318" s="474"/>
      <c r="JLI318" s="474"/>
      <c r="JLJ318" s="474"/>
      <c r="JLK318" s="474"/>
      <c r="JLX318" s="474"/>
      <c r="JLY318" s="474"/>
      <c r="JLZ318" s="474"/>
      <c r="JMM318" s="474"/>
      <c r="JMN318" s="474"/>
      <c r="JMO318" s="474"/>
      <c r="JNB318" s="474"/>
      <c r="JNC318" s="474"/>
      <c r="JND318" s="474"/>
      <c r="JNQ318" s="474"/>
      <c r="JNR318" s="474"/>
      <c r="JNS318" s="474"/>
      <c r="JOF318" s="474"/>
      <c r="JOG318" s="474"/>
      <c r="JOH318" s="474"/>
      <c r="JOU318" s="474"/>
      <c r="JOV318" s="474"/>
      <c r="JOW318" s="474"/>
      <c r="JPJ318" s="474"/>
      <c r="JPK318" s="474"/>
      <c r="JPL318" s="474"/>
      <c r="JPY318" s="474"/>
      <c r="JPZ318" s="474"/>
      <c r="JQA318" s="474"/>
      <c r="JQN318" s="474"/>
      <c r="JQO318" s="474"/>
      <c r="JQP318" s="474"/>
      <c r="JRC318" s="474"/>
      <c r="JRD318" s="474"/>
      <c r="JRE318" s="474"/>
      <c r="JRR318" s="474"/>
      <c r="JRS318" s="474"/>
      <c r="JRT318" s="474"/>
      <c r="JSG318" s="474"/>
      <c r="JSH318" s="474"/>
      <c r="JSI318" s="474"/>
      <c r="JSV318" s="474"/>
      <c r="JSW318" s="474"/>
      <c r="JSX318" s="474"/>
      <c r="JTK318" s="474"/>
      <c r="JTL318" s="474"/>
      <c r="JTM318" s="474"/>
      <c r="JTZ318" s="474"/>
      <c r="JUA318" s="474"/>
      <c r="JUB318" s="474"/>
      <c r="JUO318" s="474"/>
      <c r="JUP318" s="474"/>
      <c r="JUQ318" s="474"/>
      <c r="JVD318" s="474"/>
      <c r="JVE318" s="474"/>
      <c r="JVF318" s="474"/>
      <c r="JVS318" s="474"/>
      <c r="JVT318" s="474"/>
      <c r="JVU318" s="474"/>
      <c r="JWH318" s="474"/>
      <c r="JWI318" s="474"/>
      <c r="JWJ318" s="474"/>
      <c r="JWW318" s="474"/>
      <c r="JWX318" s="474"/>
      <c r="JWY318" s="474"/>
      <c r="JXL318" s="474"/>
      <c r="JXM318" s="474"/>
      <c r="JXN318" s="474"/>
      <c r="JYA318" s="474"/>
      <c r="JYB318" s="474"/>
      <c r="JYC318" s="474"/>
      <c r="JYP318" s="474"/>
      <c r="JYQ318" s="474"/>
      <c r="JYR318" s="474"/>
      <c r="JZE318" s="474"/>
      <c r="JZF318" s="474"/>
      <c r="JZG318" s="474"/>
      <c r="JZT318" s="474"/>
      <c r="JZU318" s="474"/>
      <c r="JZV318" s="474"/>
      <c r="KAI318" s="474"/>
      <c r="KAJ318" s="474"/>
      <c r="KAK318" s="474"/>
      <c r="KAX318" s="474"/>
      <c r="KAY318" s="474"/>
      <c r="KAZ318" s="474"/>
      <c r="KBM318" s="474"/>
      <c r="KBN318" s="474"/>
      <c r="KBO318" s="474"/>
      <c r="KCB318" s="474"/>
      <c r="KCC318" s="474"/>
      <c r="KCD318" s="474"/>
      <c r="KCQ318" s="474"/>
      <c r="KCR318" s="474"/>
      <c r="KCS318" s="474"/>
      <c r="KDF318" s="474"/>
      <c r="KDG318" s="474"/>
      <c r="KDH318" s="474"/>
      <c r="KDU318" s="474"/>
      <c r="KDV318" s="474"/>
      <c r="KDW318" s="474"/>
      <c r="KEJ318" s="474"/>
      <c r="KEK318" s="474"/>
      <c r="KEL318" s="474"/>
      <c r="KEY318" s="474"/>
      <c r="KEZ318" s="474"/>
      <c r="KFA318" s="474"/>
      <c r="KFN318" s="474"/>
      <c r="KFO318" s="474"/>
      <c r="KFP318" s="474"/>
      <c r="KGC318" s="474"/>
      <c r="KGD318" s="474"/>
      <c r="KGE318" s="474"/>
      <c r="KGR318" s="474"/>
      <c r="KGS318" s="474"/>
      <c r="KGT318" s="474"/>
      <c r="KHG318" s="474"/>
      <c r="KHH318" s="474"/>
      <c r="KHI318" s="474"/>
      <c r="KHV318" s="474"/>
      <c r="KHW318" s="474"/>
      <c r="KHX318" s="474"/>
      <c r="KIK318" s="474"/>
      <c r="KIL318" s="474"/>
      <c r="KIM318" s="474"/>
      <c r="KIZ318" s="474"/>
      <c r="KJA318" s="474"/>
      <c r="KJB318" s="474"/>
      <c r="KJO318" s="474"/>
      <c r="KJP318" s="474"/>
      <c r="KJQ318" s="474"/>
      <c r="KKD318" s="474"/>
      <c r="KKE318" s="474"/>
      <c r="KKF318" s="474"/>
      <c r="KKS318" s="474"/>
      <c r="KKT318" s="474"/>
      <c r="KKU318" s="474"/>
      <c r="KLH318" s="474"/>
      <c r="KLI318" s="474"/>
      <c r="KLJ318" s="474"/>
      <c r="KLW318" s="474"/>
      <c r="KLX318" s="474"/>
      <c r="KLY318" s="474"/>
      <c r="KML318" s="474"/>
      <c r="KMM318" s="474"/>
      <c r="KMN318" s="474"/>
      <c r="KNA318" s="474"/>
      <c r="KNB318" s="474"/>
      <c r="KNC318" s="474"/>
      <c r="KNP318" s="474"/>
      <c r="KNQ318" s="474"/>
      <c r="KNR318" s="474"/>
      <c r="KOE318" s="474"/>
      <c r="KOF318" s="474"/>
      <c r="KOG318" s="474"/>
      <c r="KOT318" s="474"/>
      <c r="KOU318" s="474"/>
      <c r="KOV318" s="474"/>
      <c r="KPI318" s="474"/>
      <c r="KPJ318" s="474"/>
      <c r="KPK318" s="474"/>
      <c r="KPX318" s="474"/>
      <c r="KPY318" s="474"/>
      <c r="KPZ318" s="474"/>
      <c r="KQM318" s="474"/>
      <c r="KQN318" s="474"/>
      <c r="KQO318" s="474"/>
      <c r="KRB318" s="474"/>
      <c r="KRC318" s="474"/>
      <c r="KRD318" s="474"/>
      <c r="KRQ318" s="474"/>
      <c r="KRR318" s="474"/>
      <c r="KRS318" s="474"/>
      <c r="KSF318" s="474"/>
      <c r="KSG318" s="474"/>
      <c r="KSH318" s="474"/>
      <c r="KSU318" s="474"/>
      <c r="KSV318" s="474"/>
      <c r="KSW318" s="474"/>
      <c r="KTJ318" s="474"/>
      <c r="KTK318" s="474"/>
      <c r="KTL318" s="474"/>
      <c r="KTY318" s="474"/>
      <c r="KTZ318" s="474"/>
      <c r="KUA318" s="474"/>
      <c r="KUN318" s="474"/>
      <c r="KUO318" s="474"/>
      <c r="KUP318" s="474"/>
      <c r="KVC318" s="474"/>
      <c r="KVD318" s="474"/>
      <c r="KVE318" s="474"/>
      <c r="KVR318" s="474"/>
      <c r="KVS318" s="474"/>
      <c r="KVT318" s="474"/>
      <c r="KWG318" s="474"/>
      <c r="KWH318" s="474"/>
      <c r="KWI318" s="474"/>
      <c r="KWV318" s="474"/>
      <c r="KWW318" s="474"/>
      <c r="KWX318" s="474"/>
      <c r="KXK318" s="474"/>
      <c r="KXL318" s="474"/>
      <c r="KXM318" s="474"/>
      <c r="KXZ318" s="474"/>
      <c r="KYA318" s="474"/>
      <c r="KYB318" s="474"/>
      <c r="KYO318" s="474"/>
      <c r="KYP318" s="474"/>
      <c r="KYQ318" s="474"/>
      <c r="KZD318" s="474"/>
      <c r="KZE318" s="474"/>
      <c r="KZF318" s="474"/>
      <c r="KZS318" s="474"/>
      <c r="KZT318" s="474"/>
      <c r="KZU318" s="474"/>
      <c r="LAH318" s="474"/>
      <c r="LAI318" s="474"/>
      <c r="LAJ318" s="474"/>
      <c r="LAW318" s="474"/>
      <c r="LAX318" s="474"/>
      <c r="LAY318" s="474"/>
      <c r="LBL318" s="474"/>
      <c r="LBM318" s="474"/>
      <c r="LBN318" s="474"/>
      <c r="LCA318" s="474"/>
      <c r="LCB318" s="474"/>
      <c r="LCC318" s="474"/>
      <c r="LCP318" s="474"/>
      <c r="LCQ318" s="474"/>
      <c r="LCR318" s="474"/>
      <c r="LDE318" s="474"/>
      <c r="LDF318" s="474"/>
      <c r="LDG318" s="474"/>
      <c r="LDT318" s="474"/>
      <c r="LDU318" s="474"/>
      <c r="LDV318" s="474"/>
      <c r="LEI318" s="474"/>
      <c r="LEJ318" s="474"/>
      <c r="LEK318" s="474"/>
      <c r="LEX318" s="474"/>
      <c r="LEY318" s="474"/>
      <c r="LEZ318" s="474"/>
      <c r="LFM318" s="474"/>
      <c r="LFN318" s="474"/>
      <c r="LFO318" s="474"/>
      <c r="LGB318" s="474"/>
      <c r="LGC318" s="474"/>
      <c r="LGD318" s="474"/>
      <c r="LGQ318" s="474"/>
      <c r="LGR318" s="474"/>
      <c r="LGS318" s="474"/>
      <c r="LHF318" s="474"/>
      <c r="LHG318" s="474"/>
      <c r="LHH318" s="474"/>
      <c r="LHU318" s="474"/>
      <c r="LHV318" s="474"/>
      <c r="LHW318" s="474"/>
      <c r="LIJ318" s="474"/>
      <c r="LIK318" s="474"/>
      <c r="LIL318" s="474"/>
      <c r="LIY318" s="474"/>
      <c r="LIZ318" s="474"/>
      <c r="LJA318" s="474"/>
      <c r="LJN318" s="474"/>
      <c r="LJO318" s="474"/>
      <c r="LJP318" s="474"/>
      <c r="LKC318" s="474"/>
      <c r="LKD318" s="474"/>
      <c r="LKE318" s="474"/>
      <c r="LKR318" s="474"/>
      <c r="LKS318" s="474"/>
      <c r="LKT318" s="474"/>
      <c r="LLG318" s="474"/>
      <c r="LLH318" s="474"/>
      <c r="LLI318" s="474"/>
      <c r="LLV318" s="474"/>
      <c r="LLW318" s="474"/>
      <c r="LLX318" s="474"/>
      <c r="LMK318" s="474"/>
      <c r="LML318" s="474"/>
      <c r="LMM318" s="474"/>
      <c r="LMZ318" s="474"/>
      <c r="LNA318" s="474"/>
      <c r="LNB318" s="474"/>
      <c r="LNO318" s="474"/>
      <c r="LNP318" s="474"/>
      <c r="LNQ318" s="474"/>
      <c r="LOD318" s="474"/>
      <c r="LOE318" s="474"/>
      <c r="LOF318" s="474"/>
      <c r="LOS318" s="474"/>
      <c r="LOT318" s="474"/>
      <c r="LOU318" s="474"/>
      <c r="LPH318" s="474"/>
      <c r="LPI318" s="474"/>
      <c r="LPJ318" s="474"/>
      <c r="LPW318" s="474"/>
      <c r="LPX318" s="474"/>
      <c r="LPY318" s="474"/>
      <c r="LQL318" s="474"/>
      <c r="LQM318" s="474"/>
      <c r="LQN318" s="474"/>
      <c r="LRA318" s="474"/>
      <c r="LRB318" s="474"/>
      <c r="LRC318" s="474"/>
      <c r="LRP318" s="474"/>
      <c r="LRQ318" s="474"/>
      <c r="LRR318" s="474"/>
      <c r="LSE318" s="474"/>
      <c r="LSF318" s="474"/>
      <c r="LSG318" s="474"/>
      <c r="LST318" s="474"/>
      <c r="LSU318" s="474"/>
      <c r="LSV318" s="474"/>
      <c r="LTI318" s="474"/>
      <c r="LTJ318" s="474"/>
      <c r="LTK318" s="474"/>
      <c r="LTX318" s="474"/>
      <c r="LTY318" s="474"/>
      <c r="LTZ318" s="474"/>
      <c r="LUM318" s="474"/>
      <c r="LUN318" s="474"/>
      <c r="LUO318" s="474"/>
      <c r="LVB318" s="474"/>
      <c r="LVC318" s="474"/>
      <c r="LVD318" s="474"/>
      <c r="LVQ318" s="474"/>
      <c r="LVR318" s="474"/>
      <c r="LVS318" s="474"/>
      <c r="LWF318" s="474"/>
      <c r="LWG318" s="474"/>
      <c r="LWH318" s="474"/>
      <c r="LWU318" s="474"/>
      <c r="LWV318" s="474"/>
      <c r="LWW318" s="474"/>
      <c r="LXJ318" s="474"/>
      <c r="LXK318" s="474"/>
      <c r="LXL318" s="474"/>
      <c r="LXY318" s="474"/>
      <c r="LXZ318" s="474"/>
      <c r="LYA318" s="474"/>
      <c r="LYN318" s="474"/>
      <c r="LYO318" s="474"/>
      <c r="LYP318" s="474"/>
      <c r="LZC318" s="474"/>
      <c r="LZD318" s="474"/>
      <c r="LZE318" s="474"/>
      <c r="LZR318" s="474"/>
      <c r="LZS318" s="474"/>
      <c r="LZT318" s="474"/>
      <c r="MAG318" s="474"/>
      <c r="MAH318" s="474"/>
      <c r="MAI318" s="474"/>
      <c r="MAV318" s="474"/>
      <c r="MAW318" s="474"/>
      <c r="MAX318" s="474"/>
      <c r="MBK318" s="474"/>
      <c r="MBL318" s="474"/>
      <c r="MBM318" s="474"/>
      <c r="MBZ318" s="474"/>
      <c r="MCA318" s="474"/>
      <c r="MCB318" s="474"/>
      <c r="MCO318" s="474"/>
      <c r="MCP318" s="474"/>
      <c r="MCQ318" s="474"/>
      <c r="MDD318" s="474"/>
      <c r="MDE318" s="474"/>
      <c r="MDF318" s="474"/>
      <c r="MDS318" s="474"/>
      <c r="MDT318" s="474"/>
      <c r="MDU318" s="474"/>
      <c r="MEH318" s="474"/>
      <c r="MEI318" s="474"/>
      <c r="MEJ318" s="474"/>
      <c r="MEW318" s="474"/>
      <c r="MEX318" s="474"/>
      <c r="MEY318" s="474"/>
      <c r="MFL318" s="474"/>
      <c r="MFM318" s="474"/>
      <c r="MFN318" s="474"/>
      <c r="MGA318" s="474"/>
      <c r="MGB318" s="474"/>
      <c r="MGC318" s="474"/>
      <c r="MGP318" s="474"/>
      <c r="MGQ318" s="474"/>
      <c r="MGR318" s="474"/>
      <c r="MHE318" s="474"/>
      <c r="MHF318" s="474"/>
      <c r="MHG318" s="474"/>
      <c r="MHT318" s="474"/>
      <c r="MHU318" s="474"/>
      <c r="MHV318" s="474"/>
      <c r="MII318" s="474"/>
      <c r="MIJ318" s="474"/>
      <c r="MIK318" s="474"/>
      <c r="MIX318" s="474"/>
      <c r="MIY318" s="474"/>
      <c r="MIZ318" s="474"/>
      <c r="MJM318" s="474"/>
      <c r="MJN318" s="474"/>
      <c r="MJO318" s="474"/>
      <c r="MKB318" s="474"/>
      <c r="MKC318" s="474"/>
      <c r="MKD318" s="474"/>
      <c r="MKQ318" s="474"/>
      <c r="MKR318" s="474"/>
      <c r="MKS318" s="474"/>
      <c r="MLF318" s="474"/>
      <c r="MLG318" s="474"/>
      <c r="MLH318" s="474"/>
      <c r="MLU318" s="474"/>
      <c r="MLV318" s="474"/>
      <c r="MLW318" s="474"/>
      <c r="MMJ318" s="474"/>
      <c r="MMK318" s="474"/>
      <c r="MML318" s="474"/>
      <c r="MMY318" s="474"/>
      <c r="MMZ318" s="474"/>
      <c r="MNA318" s="474"/>
      <c r="MNN318" s="474"/>
      <c r="MNO318" s="474"/>
      <c r="MNP318" s="474"/>
      <c r="MOC318" s="474"/>
      <c r="MOD318" s="474"/>
      <c r="MOE318" s="474"/>
      <c r="MOR318" s="474"/>
      <c r="MOS318" s="474"/>
      <c r="MOT318" s="474"/>
      <c r="MPG318" s="474"/>
      <c r="MPH318" s="474"/>
      <c r="MPI318" s="474"/>
      <c r="MPV318" s="474"/>
      <c r="MPW318" s="474"/>
      <c r="MPX318" s="474"/>
      <c r="MQK318" s="474"/>
      <c r="MQL318" s="474"/>
      <c r="MQM318" s="474"/>
      <c r="MQZ318" s="474"/>
      <c r="MRA318" s="474"/>
      <c r="MRB318" s="474"/>
      <c r="MRO318" s="474"/>
      <c r="MRP318" s="474"/>
      <c r="MRQ318" s="474"/>
      <c r="MSD318" s="474"/>
      <c r="MSE318" s="474"/>
      <c r="MSF318" s="474"/>
      <c r="MSS318" s="474"/>
      <c r="MST318" s="474"/>
      <c r="MSU318" s="474"/>
      <c r="MTH318" s="474"/>
      <c r="MTI318" s="474"/>
      <c r="MTJ318" s="474"/>
      <c r="MTW318" s="474"/>
      <c r="MTX318" s="474"/>
      <c r="MTY318" s="474"/>
      <c r="MUL318" s="474"/>
      <c r="MUM318" s="474"/>
      <c r="MUN318" s="474"/>
      <c r="MVA318" s="474"/>
      <c r="MVB318" s="474"/>
      <c r="MVC318" s="474"/>
      <c r="MVP318" s="474"/>
      <c r="MVQ318" s="474"/>
      <c r="MVR318" s="474"/>
      <c r="MWE318" s="474"/>
      <c r="MWF318" s="474"/>
      <c r="MWG318" s="474"/>
      <c r="MWT318" s="474"/>
      <c r="MWU318" s="474"/>
      <c r="MWV318" s="474"/>
      <c r="MXI318" s="474"/>
      <c r="MXJ318" s="474"/>
      <c r="MXK318" s="474"/>
      <c r="MXX318" s="474"/>
      <c r="MXY318" s="474"/>
      <c r="MXZ318" s="474"/>
      <c r="MYM318" s="474"/>
      <c r="MYN318" s="474"/>
      <c r="MYO318" s="474"/>
      <c r="MZB318" s="474"/>
      <c r="MZC318" s="474"/>
      <c r="MZD318" s="474"/>
      <c r="MZQ318" s="474"/>
      <c r="MZR318" s="474"/>
      <c r="MZS318" s="474"/>
      <c r="NAF318" s="474"/>
      <c r="NAG318" s="474"/>
      <c r="NAH318" s="474"/>
      <c r="NAU318" s="474"/>
      <c r="NAV318" s="474"/>
      <c r="NAW318" s="474"/>
      <c r="NBJ318" s="474"/>
      <c r="NBK318" s="474"/>
      <c r="NBL318" s="474"/>
      <c r="NBY318" s="474"/>
      <c r="NBZ318" s="474"/>
      <c r="NCA318" s="474"/>
      <c r="NCN318" s="474"/>
      <c r="NCO318" s="474"/>
      <c r="NCP318" s="474"/>
      <c r="NDC318" s="474"/>
      <c r="NDD318" s="474"/>
      <c r="NDE318" s="474"/>
      <c r="NDR318" s="474"/>
      <c r="NDS318" s="474"/>
      <c r="NDT318" s="474"/>
      <c r="NEG318" s="474"/>
      <c r="NEH318" s="474"/>
      <c r="NEI318" s="474"/>
      <c r="NEV318" s="474"/>
      <c r="NEW318" s="474"/>
      <c r="NEX318" s="474"/>
      <c r="NFK318" s="474"/>
      <c r="NFL318" s="474"/>
      <c r="NFM318" s="474"/>
      <c r="NFZ318" s="474"/>
      <c r="NGA318" s="474"/>
      <c r="NGB318" s="474"/>
      <c r="NGO318" s="474"/>
      <c r="NGP318" s="474"/>
      <c r="NGQ318" s="474"/>
      <c r="NHD318" s="474"/>
      <c r="NHE318" s="474"/>
      <c r="NHF318" s="474"/>
      <c r="NHS318" s="474"/>
      <c r="NHT318" s="474"/>
      <c r="NHU318" s="474"/>
      <c r="NIH318" s="474"/>
      <c r="NII318" s="474"/>
      <c r="NIJ318" s="474"/>
      <c r="NIW318" s="474"/>
      <c r="NIX318" s="474"/>
      <c r="NIY318" s="474"/>
      <c r="NJL318" s="474"/>
      <c r="NJM318" s="474"/>
      <c r="NJN318" s="474"/>
      <c r="NKA318" s="474"/>
      <c r="NKB318" s="474"/>
      <c r="NKC318" s="474"/>
      <c r="NKP318" s="474"/>
      <c r="NKQ318" s="474"/>
      <c r="NKR318" s="474"/>
      <c r="NLE318" s="474"/>
      <c r="NLF318" s="474"/>
      <c r="NLG318" s="474"/>
      <c r="NLT318" s="474"/>
      <c r="NLU318" s="474"/>
      <c r="NLV318" s="474"/>
      <c r="NMI318" s="474"/>
      <c r="NMJ318" s="474"/>
      <c r="NMK318" s="474"/>
      <c r="NMX318" s="474"/>
      <c r="NMY318" s="474"/>
      <c r="NMZ318" s="474"/>
      <c r="NNM318" s="474"/>
      <c r="NNN318" s="474"/>
      <c r="NNO318" s="474"/>
      <c r="NOB318" s="474"/>
      <c r="NOC318" s="474"/>
      <c r="NOD318" s="474"/>
      <c r="NOQ318" s="474"/>
      <c r="NOR318" s="474"/>
      <c r="NOS318" s="474"/>
      <c r="NPF318" s="474"/>
      <c r="NPG318" s="474"/>
      <c r="NPH318" s="474"/>
      <c r="NPU318" s="474"/>
      <c r="NPV318" s="474"/>
      <c r="NPW318" s="474"/>
      <c r="NQJ318" s="474"/>
      <c r="NQK318" s="474"/>
      <c r="NQL318" s="474"/>
      <c r="NQY318" s="474"/>
      <c r="NQZ318" s="474"/>
      <c r="NRA318" s="474"/>
      <c r="NRN318" s="474"/>
      <c r="NRO318" s="474"/>
      <c r="NRP318" s="474"/>
      <c r="NSC318" s="474"/>
      <c r="NSD318" s="474"/>
      <c r="NSE318" s="474"/>
      <c r="NSR318" s="474"/>
      <c r="NSS318" s="474"/>
      <c r="NST318" s="474"/>
      <c r="NTG318" s="474"/>
      <c r="NTH318" s="474"/>
      <c r="NTI318" s="474"/>
      <c r="NTV318" s="474"/>
      <c r="NTW318" s="474"/>
      <c r="NTX318" s="474"/>
      <c r="NUK318" s="474"/>
      <c r="NUL318" s="474"/>
      <c r="NUM318" s="474"/>
      <c r="NUZ318" s="474"/>
      <c r="NVA318" s="474"/>
      <c r="NVB318" s="474"/>
      <c r="NVO318" s="474"/>
      <c r="NVP318" s="474"/>
      <c r="NVQ318" s="474"/>
      <c r="NWD318" s="474"/>
      <c r="NWE318" s="474"/>
      <c r="NWF318" s="474"/>
      <c r="NWS318" s="474"/>
      <c r="NWT318" s="474"/>
      <c r="NWU318" s="474"/>
      <c r="NXH318" s="474"/>
      <c r="NXI318" s="474"/>
      <c r="NXJ318" s="474"/>
      <c r="NXW318" s="474"/>
      <c r="NXX318" s="474"/>
      <c r="NXY318" s="474"/>
      <c r="NYL318" s="474"/>
      <c r="NYM318" s="474"/>
      <c r="NYN318" s="474"/>
      <c r="NZA318" s="474"/>
      <c r="NZB318" s="474"/>
      <c r="NZC318" s="474"/>
      <c r="NZP318" s="474"/>
      <c r="NZQ318" s="474"/>
      <c r="NZR318" s="474"/>
      <c r="OAE318" s="474"/>
      <c r="OAF318" s="474"/>
      <c r="OAG318" s="474"/>
      <c r="OAT318" s="474"/>
      <c r="OAU318" s="474"/>
      <c r="OAV318" s="474"/>
      <c r="OBI318" s="474"/>
      <c r="OBJ318" s="474"/>
      <c r="OBK318" s="474"/>
      <c r="OBX318" s="474"/>
      <c r="OBY318" s="474"/>
      <c r="OBZ318" s="474"/>
      <c r="OCM318" s="474"/>
      <c r="OCN318" s="474"/>
      <c r="OCO318" s="474"/>
      <c r="ODB318" s="474"/>
      <c r="ODC318" s="474"/>
      <c r="ODD318" s="474"/>
      <c r="ODQ318" s="474"/>
      <c r="ODR318" s="474"/>
      <c r="ODS318" s="474"/>
      <c r="OEF318" s="474"/>
      <c r="OEG318" s="474"/>
      <c r="OEH318" s="474"/>
      <c r="OEU318" s="474"/>
      <c r="OEV318" s="474"/>
      <c r="OEW318" s="474"/>
      <c r="OFJ318" s="474"/>
      <c r="OFK318" s="474"/>
      <c r="OFL318" s="474"/>
      <c r="OFY318" s="474"/>
      <c r="OFZ318" s="474"/>
      <c r="OGA318" s="474"/>
      <c r="OGN318" s="474"/>
      <c r="OGO318" s="474"/>
      <c r="OGP318" s="474"/>
      <c r="OHC318" s="474"/>
      <c r="OHD318" s="474"/>
      <c r="OHE318" s="474"/>
      <c r="OHR318" s="474"/>
      <c r="OHS318" s="474"/>
      <c r="OHT318" s="474"/>
      <c r="OIG318" s="474"/>
      <c r="OIH318" s="474"/>
      <c r="OII318" s="474"/>
      <c r="OIV318" s="474"/>
      <c r="OIW318" s="474"/>
      <c r="OIX318" s="474"/>
      <c r="OJK318" s="474"/>
      <c r="OJL318" s="474"/>
      <c r="OJM318" s="474"/>
      <c r="OJZ318" s="474"/>
      <c r="OKA318" s="474"/>
      <c r="OKB318" s="474"/>
      <c r="OKO318" s="474"/>
      <c r="OKP318" s="474"/>
      <c r="OKQ318" s="474"/>
      <c r="OLD318" s="474"/>
      <c r="OLE318" s="474"/>
      <c r="OLF318" s="474"/>
      <c r="OLS318" s="474"/>
      <c r="OLT318" s="474"/>
      <c r="OLU318" s="474"/>
      <c r="OMH318" s="474"/>
      <c r="OMI318" s="474"/>
      <c r="OMJ318" s="474"/>
      <c r="OMW318" s="474"/>
      <c r="OMX318" s="474"/>
      <c r="OMY318" s="474"/>
      <c r="ONL318" s="474"/>
      <c r="ONM318" s="474"/>
      <c r="ONN318" s="474"/>
      <c r="OOA318" s="474"/>
      <c r="OOB318" s="474"/>
      <c r="OOC318" s="474"/>
      <c r="OOP318" s="474"/>
      <c r="OOQ318" s="474"/>
      <c r="OOR318" s="474"/>
      <c r="OPE318" s="474"/>
      <c r="OPF318" s="474"/>
      <c r="OPG318" s="474"/>
      <c r="OPT318" s="474"/>
      <c r="OPU318" s="474"/>
      <c r="OPV318" s="474"/>
      <c r="OQI318" s="474"/>
      <c r="OQJ318" s="474"/>
      <c r="OQK318" s="474"/>
      <c r="OQX318" s="474"/>
      <c r="OQY318" s="474"/>
      <c r="OQZ318" s="474"/>
      <c r="ORM318" s="474"/>
      <c r="ORN318" s="474"/>
      <c r="ORO318" s="474"/>
      <c r="OSB318" s="474"/>
      <c r="OSC318" s="474"/>
      <c r="OSD318" s="474"/>
      <c r="OSQ318" s="474"/>
      <c r="OSR318" s="474"/>
      <c r="OSS318" s="474"/>
      <c r="OTF318" s="474"/>
      <c r="OTG318" s="474"/>
      <c r="OTH318" s="474"/>
      <c r="OTU318" s="474"/>
      <c r="OTV318" s="474"/>
      <c r="OTW318" s="474"/>
      <c r="OUJ318" s="474"/>
      <c r="OUK318" s="474"/>
      <c r="OUL318" s="474"/>
      <c r="OUY318" s="474"/>
      <c r="OUZ318" s="474"/>
      <c r="OVA318" s="474"/>
      <c r="OVN318" s="474"/>
      <c r="OVO318" s="474"/>
      <c r="OVP318" s="474"/>
      <c r="OWC318" s="474"/>
      <c r="OWD318" s="474"/>
      <c r="OWE318" s="474"/>
      <c r="OWR318" s="474"/>
      <c r="OWS318" s="474"/>
      <c r="OWT318" s="474"/>
      <c r="OXG318" s="474"/>
      <c r="OXH318" s="474"/>
      <c r="OXI318" s="474"/>
      <c r="OXV318" s="474"/>
      <c r="OXW318" s="474"/>
      <c r="OXX318" s="474"/>
      <c r="OYK318" s="474"/>
      <c r="OYL318" s="474"/>
      <c r="OYM318" s="474"/>
      <c r="OYZ318" s="474"/>
      <c r="OZA318" s="474"/>
      <c r="OZB318" s="474"/>
      <c r="OZO318" s="474"/>
      <c r="OZP318" s="474"/>
      <c r="OZQ318" s="474"/>
      <c r="PAD318" s="474"/>
      <c r="PAE318" s="474"/>
      <c r="PAF318" s="474"/>
      <c r="PAS318" s="474"/>
      <c r="PAT318" s="474"/>
      <c r="PAU318" s="474"/>
      <c r="PBH318" s="474"/>
      <c r="PBI318" s="474"/>
      <c r="PBJ318" s="474"/>
      <c r="PBW318" s="474"/>
      <c r="PBX318" s="474"/>
      <c r="PBY318" s="474"/>
      <c r="PCL318" s="474"/>
      <c r="PCM318" s="474"/>
      <c r="PCN318" s="474"/>
      <c r="PDA318" s="474"/>
      <c r="PDB318" s="474"/>
      <c r="PDC318" s="474"/>
      <c r="PDP318" s="474"/>
      <c r="PDQ318" s="474"/>
      <c r="PDR318" s="474"/>
      <c r="PEE318" s="474"/>
      <c r="PEF318" s="474"/>
      <c r="PEG318" s="474"/>
      <c r="PET318" s="474"/>
      <c r="PEU318" s="474"/>
      <c r="PEV318" s="474"/>
      <c r="PFI318" s="474"/>
      <c r="PFJ318" s="474"/>
      <c r="PFK318" s="474"/>
      <c r="PFX318" s="474"/>
      <c r="PFY318" s="474"/>
      <c r="PFZ318" s="474"/>
      <c r="PGM318" s="474"/>
      <c r="PGN318" s="474"/>
      <c r="PGO318" s="474"/>
      <c r="PHB318" s="474"/>
      <c r="PHC318" s="474"/>
      <c r="PHD318" s="474"/>
      <c r="PHQ318" s="474"/>
      <c r="PHR318" s="474"/>
      <c r="PHS318" s="474"/>
      <c r="PIF318" s="474"/>
      <c r="PIG318" s="474"/>
      <c r="PIH318" s="474"/>
      <c r="PIU318" s="474"/>
      <c r="PIV318" s="474"/>
      <c r="PIW318" s="474"/>
      <c r="PJJ318" s="474"/>
      <c r="PJK318" s="474"/>
      <c r="PJL318" s="474"/>
      <c r="PJY318" s="474"/>
      <c r="PJZ318" s="474"/>
      <c r="PKA318" s="474"/>
      <c r="PKN318" s="474"/>
      <c r="PKO318" s="474"/>
      <c r="PKP318" s="474"/>
      <c r="PLC318" s="474"/>
      <c r="PLD318" s="474"/>
      <c r="PLE318" s="474"/>
      <c r="PLR318" s="474"/>
      <c r="PLS318" s="474"/>
      <c r="PLT318" s="474"/>
      <c r="PMG318" s="474"/>
      <c r="PMH318" s="474"/>
      <c r="PMI318" s="474"/>
      <c r="PMV318" s="474"/>
      <c r="PMW318" s="474"/>
      <c r="PMX318" s="474"/>
      <c r="PNK318" s="474"/>
      <c r="PNL318" s="474"/>
      <c r="PNM318" s="474"/>
      <c r="PNZ318" s="474"/>
      <c r="POA318" s="474"/>
      <c r="POB318" s="474"/>
      <c r="POO318" s="474"/>
      <c r="POP318" s="474"/>
      <c r="POQ318" s="474"/>
      <c r="PPD318" s="474"/>
      <c r="PPE318" s="474"/>
      <c r="PPF318" s="474"/>
      <c r="PPS318" s="474"/>
      <c r="PPT318" s="474"/>
      <c r="PPU318" s="474"/>
      <c r="PQH318" s="474"/>
      <c r="PQI318" s="474"/>
      <c r="PQJ318" s="474"/>
      <c r="PQW318" s="474"/>
      <c r="PQX318" s="474"/>
      <c r="PQY318" s="474"/>
      <c r="PRL318" s="474"/>
      <c r="PRM318" s="474"/>
      <c r="PRN318" s="474"/>
      <c r="PSA318" s="474"/>
      <c r="PSB318" s="474"/>
      <c r="PSC318" s="474"/>
      <c r="PSP318" s="474"/>
      <c r="PSQ318" s="474"/>
      <c r="PSR318" s="474"/>
      <c r="PTE318" s="474"/>
      <c r="PTF318" s="474"/>
      <c r="PTG318" s="474"/>
      <c r="PTT318" s="474"/>
      <c r="PTU318" s="474"/>
      <c r="PTV318" s="474"/>
      <c r="PUI318" s="474"/>
      <c r="PUJ318" s="474"/>
      <c r="PUK318" s="474"/>
      <c r="PUX318" s="474"/>
      <c r="PUY318" s="474"/>
      <c r="PUZ318" s="474"/>
      <c r="PVM318" s="474"/>
      <c r="PVN318" s="474"/>
      <c r="PVO318" s="474"/>
      <c r="PWB318" s="474"/>
      <c r="PWC318" s="474"/>
      <c r="PWD318" s="474"/>
      <c r="PWQ318" s="474"/>
      <c r="PWR318" s="474"/>
      <c r="PWS318" s="474"/>
      <c r="PXF318" s="474"/>
      <c r="PXG318" s="474"/>
      <c r="PXH318" s="474"/>
      <c r="PXU318" s="474"/>
      <c r="PXV318" s="474"/>
      <c r="PXW318" s="474"/>
      <c r="PYJ318" s="474"/>
      <c r="PYK318" s="474"/>
      <c r="PYL318" s="474"/>
      <c r="PYY318" s="474"/>
      <c r="PYZ318" s="474"/>
      <c r="PZA318" s="474"/>
      <c r="PZN318" s="474"/>
      <c r="PZO318" s="474"/>
      <c r="PZP318" s="474"/>
      <c r="QAC318" s="474"/>
      <c r="QAD318" s="474"/>
      <c r="QAE318" s="474"/>
      <c r="QAR318" s="474"/>
      <c r="QAS318" s="474"/>
      <c r="QAT318" s="474"/>
      <c r="QBG318" s="474"/>
      <c r="QBH318" s="474"/>
      <c r="QBI318" s="474"/>
      <c r="QBV318" s="474"/>
      <c r="QBW318" s="474"/>
      <c r="QBX318" s="474"/>
      <c r="QCK318" s="474"/>
      <c r="QCL318" s="474"/>
      <c r="QCM318" s="474"/>
      <c r="QCZ318" s="474"/>
      <c r="QDA318" s="474"/>
      <c r="QDB318" s="474"/>
      <c r="QDO318" s="474"/>
      <c r="QDP318" s="474"/>
      <c r="QDQ318" s="474"/>
      <c r="QED318" s="474"/>
      <c r="QEE318" s="474"/>
      <c r="QEF318" s="474"/>
      <c r="QES318" s="474"/>
      <c r="QET318" s="474"/>
      <c r="QEU318" s="474"/>
      <c r="QFH318" s="474"/>
      <c r="QFI318" s="474"/>
      <c r="QFJ318" s="474"/>
      <c r="QFW318" s="474"/>
      <c r="QFX318" s="474"/>
      <c r="QFY318" s="474"/>
      <c r="QGL318" s="474"/>
      <c r="QGM318" s="474"/>
      <c r="QGN318" s="474"/>
      <c r="QHA318" s="474"/>
      <c r="QHB318" s="474"/>
      <c r="QHC318" s="474"/>
      <c r="QHP318" s="474"/>
      <c r="QHQ318" s="474"/>
      <c r="QHR318" s="474"/>
      <c r="QIE318" s="474"/>
      <c r="QIF318" s="474"/>
      <c r="QIG318" s="474"/>
      <c r="QIT318" s="474"/>
      <c r="QIU318" s="474"/>
      <c r="QIV318" s="474"/>
      <c r="QJI318" s="474"/>
      <c r="QJJ318" s="474"/>
      <c r="QJK318" s="474"/>
      <c r="QJX318" s="474"/>
      <c r="QJY318" s="474"/>
      <c r="QJZ318" s="474"/>
      <c r="QKM318" s="474"/>
      <c r="QKN318" s="474"/>
      <c r="QKO318" s="474"/>
      <c r="QLB318" s="474"/>
      <c r="QLC318" s="474"/>
      <c r="QLD318" s="474"/>
      <c r="QLQ318" s="474"/>
      <c r="QLR318" s="474"/>
      <c r="QLS318" s="474"/>
      <c r="QMF318" s="474"/>
      <c r="QMG318" s="474"/>
      <c r="QMH318" s="474"/>
      <c r="QMU318" s="474"/>
      <c r="QMV318" s="474"/>
      <c r="QMW318" s="474"/>
      <c r="QNJ318" s="474"/>
      <c r="QNK318" s="474"/>
      <c r="QNL318" s="474"/>
      <c r="QNY318" s="474"/>
      <c r="QNZ318" s="474"/>
      <c r="QOA318" s="474"/>
      <c r="QON318" s="474"/>
      <c r="QOO318" s="474"/>
      <c r="QOP318" s="474"/>
      <c r="QPC318" s="474"/>
      <c r="QPD318" s="474"/>
      <c r="QPE318" s="474"/>
      <c r="QPR318" s="474"/>
      <c r="QPS318" s="474"/>
      <c r="QPT318" s="474"/>
      <c r="QQG318" s="474"/>
      <c r="QQH318" s="474"/>
      <c r="QQI318" s="474"/>
      <c r="QQV318" s="474"/>
      <c r="QQW318" s="474"/>
      <c r="QQX318" s="474"/>
      <c r="QRK318" s="474"/>
      <c r="QRL318" s="474"/>
      <c r="QRM318" s="474"/>
      <c r="QRZ318" s="474"/>
      <c r="QSA318" s="474"/>
      <c r="QSB318" s="474"/>
      <c r="QSO318" s="474"/>
      <c r="QSP318" s="474"/>
      <c r="QSQ318" s="474"/>
      <c r="QTD318" s="474"/>
      <c r="QTE318" s="474"/>
      <c r="QTF318" s="474"/>
      <c r="QTS318" s="474"/>
      <c r="QTT318" s="474"/>
      <c r="QTU318" s="474"/>
      <c r="QUH318" s="474"/>
      <c r="QUI318" s="474"/>
      <c r="QUJ318" s="474"/>
      <c r="QUW318" s="474"/>
      <c r="QUX318" s="474"/>
      <c r="QUY318" s="474"/>
      <c r="QVL318" s="474"/>
      <c r="QVM318" s="474"/>
      <c r="QVN318" s="474"/>
      <c r="QWA318" s="474"/>
      <c r="QWB318" s="474"/>
      <c r="QWC318" s="474"/>
      <c r="QWP318" s="474"/>
      <c r="QWQ318" s="474"/>
      <c r="QWR318" s="474"/>
      <c r="QXE318" s="474"/>
      <c r="QXF318" s="474"/>
      <c r="QXG318" s="474"/>
      <c r="QXT318" s="474"/>
      <c r="QXU318" s="474"/>
      <c r="QXV318" s="474"/>
      <c r="QYI318" s="474"/>
      <c r="QYJ318" s="474"/>
      <c r="QYK318" s="474"/>
      <c r="QYX318" s="474"/>
      <c r="QYY318" s="474"/>
      <c r="QYZ318" s="474"/>
      <c r="QZM318" s="474"/>
      <c r="QZN318" s="474"/>
      <c r="QZO318" s="474"/>
      <c r="RAB318" s="474"/>
      <c r="RAC318" s="474"/>
      <c r="RAD318" s="474"/>
      <c r="RAQ318" s="474"/>
      <c r="RAR318" s="474"/>
      <c r="RAS318" s="474"/>
      <c r="RBF318" s="474"/>
      <c r="RBG318" s="474"/>
      <c r="RBH318" s="474"/>
      <c r="RBU318" s="474"/>
      <c r="RBV318" s="474"/>
      <c r="RBW318" s="474"/>
      <c r="RCJ318" s="474"/>
      <c r="RCK318" s="474"/>
      <c r="RCL318" s="474"/>
      <c r="RCY318" s="474"/>
      <c r="RCZ318" s="474"/>
      <c r="RDA318" s="474"/>
      <c r="RDN318" s="474"/>
      <c r="RDO318" s="474"/>
      <c r="RDP318" s="474"/>
      <c r="REC318" s="474"/>
      <c r="RED318" s="474"/>
      <c r="REE318" s="474"/>
      <c r="RER318" s="474"/>
      <c r="RES318" s="474"/>
      <c r="RET318" s="474"/>
      <c r="RFG318" s="474"/>
      <c r="RFH318" s="474"/>
      <c r="RFI318" s="474"/>
      <c r="RFV318" s="474"/>
      <c r="RFW318" s="474"/>
      <c r="RFX318" s="474"/>
      <c r="RGK318" s="474"/>
      <c r="RGL318" s="474"/>
      <c r="RGM318" s="474"/>
      <c r="RGZ318" s="474"/>
      <c r="RHA318" s="474"/>
      <c r="RHB318" s="474"/>
      <c r="RHO318" s="474"/>
      <c r="RHP318" s="474"/>
      <c r="RHQ318" s="474"/>
      <c r="RID318" s="474"/>
      <c r="RIE318" s="474"/>
      <c r="RIF318" s="474"/>
      <c r="RIS318" s="474"/>
      <c r="RIT318" s="474"/>
      <c r="RIU318" s="474"/>
      <c r="RJH318" s="474"/>
      <c r="RJI318" s="474"/>
      <c r="RJJ318" s="474"/>
      <c r="RJW318" s="474"/>
      <c r="RJX318" s="474"/>
      <c r="RJY318" s="474"/>
      <c r="RKL318" s="474"/>
      <c r="RKM318" s="474"/>
      <c r="RKN318" s="474"/>
      <c r="RLA318" s="474"/>
      <c r="RLB318" s="474"/>
      <c r="RLC318" s="474"/>
      <c r="RLP318" s="474"/>
      <c r="RLQ318" s="474"/>
      <c r="RLR318" s="474"/>
      <c r="RME318" s="474"/>
      <c r="RMF318" s="474"/>
      <c r="RMG318" s="474"/>
      <c r="RMT318" s="474"/>
      <c r="RMU318" s="474"/>
      <c r="RMV318" s="474"/>
      <c r="RNI318" s="474"/>
      <c r="RNJ318" s="474"/>
      <c r="RNK318" s="474"/>
      <c r="RNX318" s="474"/>
      <c r="RNY318" s="474"/>
      <c r="RNZ318" s="474"/>
      <c r="ROM318" s="474"/>
      <c r="RON318" s="474"/>
      <c r="ROO318" s="474"/>
      <c r="RPB318" s="474"/>
      <c r="RPC318" s="474"/>
      <c r="RPD318" s="474"/>
      <c r="RPQ318" s="474"/>
      <c r="RPR318" s="474"/>
      <c r="RPS318" s="474"/>
      <c r="RQF318" s="474"/>
      <c r="RQG318" s="474"/>
      <c r="RQH318" s="474"/>
      <c r="RQU318" s="474"/>
      <c r="RQV318" s="474"/>
      <c r="RQW318" s="474"/>
      <c r="RRJ318" s="474"/>
      <c r="RRK318" s="474"/>
      <c r="RRL318" s="474"/>
      <c r="RRY318" s="474"/>
      <c r="RRZ318" s="474"/>
      <c r="RSA318" s="474"/>
      <c r="RSN318" s="474"/>
      <c r="RSO318" s="474"/>
      <c r="RSP318" s="474"/>
      <c r="RTC318" s="474"/>
      <c r="RTD318" s="474"/>
      <c r="RTE318" s="474"/>
      <c r="RTR318" s="474"/>
      <c r="RTS318" s="474"/>
      <c r="RTT318" s="474"/>
      <c r="RUG318" s="474"/>
      <c r="RUH318" s="474"/>
      <c r="RUI318" s="474"/>
      <c r="RUV318" s="474"/>
      <c r="RUW318" s="474"/>
      <c r="RUX318" s="474"/>
      <c r="RVK318" s="474"/>
      <c r="RVL318" s="474"/>
      <c r="RVM318" s="474"/>
      <c r="RVZ318" s="474"/>
      <c r="RWA318" s="474"/>
      <c r="RWB318" s="474"/>
      <c r="RWO318" s="474"/>
      <c r="RWP318" s="474"/>
      <c r="RWQ318" s="474"/>
      <c r="RXD318" s="474"/>
      <c r="RXE318" s="474"/>
      <c r="RXF318" s="474"/>
      <c r="RXS318" s="474"/>
      <c r="RXT318" s="474"/>
      <c r="RXU318" s="474"/>
      <c r="RYH318" s="474"/>
      <c r="RYI318" s="474"/>
      <c r="RYJ318" s="474"/>
      <c r="RYW318" s="474"/>
      <c r="RYX318" s="474"/>
      <c r="RYY318" s="474"/>
      <c r="RZL318" s="474"/>
      <c r="RZM318" s="474"/>
      <c r="RZN318" s="474"/>
      <c r="SAA318" s="474"/>
      <c r="SAB318" s="474"/>
      <c r="SAC318" s="474"/>
      <c r="SAP318" s="474"/>
      <c r="SAQ318" s="474"/>
      <c r="SAR318" s="474"/>
      <c r="SBE318" s="474"/>
      <c r="SBF318" s="474"/>
      <c r="SBG318" s="474"/>
      <c r="SBT318" s="474"/>
      <c r="SBU318" s="474"/>
      <c r="SBV318" s="474"/>
      <c r="SCI318" s="474"/>
      <c r="SCJ318" s="474"/>
      <c r="SCK318" s="474"/>
      <c r="SCX318" s="474"/>
      <c r="SCY318" s="474"/>
      <c r="SCZ318" s="474"/>
      <c r="SDM318" s="474"/>
      <c r="SDN318" s="474"/>
      <c r="SDO318" s="474"/>
      <c r="SEB318" s="474"/>
      <c r="SEC318" s="474"/>
      <c r="SED318" s="474"/>
      <c r="SEQ318" s="474"/>
      <c r="SER318" s="474"/>
      <c r="SES318" s="474"/>
      <c r="SFF318" s="474"/>
      <c r="SFG318" s="474"/>
      <c r="SFH318" s="474"/>
      <c r="SFU318" s="474"/>
      <c r="SFV318" s="474"/>
      <c r="SFW318" s="474"/>
      <c r="SGJ318" s="474"/>
      <c r="SGK318" s="474"/>
      <c r="SGL318" s="474"/>
      <c r="SGY318" s="474"/>
      <c r="SGZ318" s="474"/>
      <c r="SHA318" s="474"/>
      <c r="SHN318" s="474"/>
      <c r="SHO318" s="474"/>
      <c r="SHP318" s="474"/>
      <c r="SIC318" s="474"/>
      <c r="SID318" s="474"/>
      <c r="SIE318" s="474"/>
      <c r="SIR318" s="474"/>
      <c r="SIS318" s="474"/>
      <c r="SIT318" s="474"/>
      <c r="SJG318" s="474"/>
      <c r="SJH318" s="474"/>
      <c r="SJI318" s="474"/>
      <c r="SJV318" s="474"/>
      <c r="SJW318" s="474"/>
      <c r="SJX318" s="474"/>
      <c r="SKK318" s="474"/>
      <c r="SKL318" s="474"/>
      <c r="SKM318" s="474"/>
      <c r="SKZ318" s="474"/>
      <c r="SLA318" s="474"/>
      <c r="SLB318" s="474"/>
      <c r="SLO318" s="474"/>
      <c r="SLP318" s="474"/>
      <c r="SLQ318" s="474"/>
      <c r="SMD318" s="474"/>
      <c r="SME318" s="474"/>
      <c r="SMF318" s="474"/>
      <c r="SMS318" s="474"/>
      <c r="SMT318" s="474"/>
      <c r="SMU318" s="474"/>
      <c r="SNH318" s="474"/>
      <c r="SNI318" s="474"/>
      <c r="SNJ318" s="474"/>
      <c r="SNW318" s="474"/>
      <c r="SNX318" s="474"/>
      <c r="SNY318" s="474"/>
      <c r="SOL318" s="474"/>
      <c r="SOM318" s="474"/>
      <c r="SON318" s="474"/>
      <c r="SPA318" s="474"/>
      <c r="SPB318" s="474"/>
      <c r="SPC318" s="474"/>
      <c r="SPP318" s="474"/>
      <c r="SPQ318" s="474"/>
      <c r="SPR318" s="474"/>
      <c r="SQE318" s="474"/>
      <c r="SQF318" s="474"/>
      <c r="SQG318" s="474"/>
      <c r="SQT318" s="474"/>
      <c r="SQU318" s="474"/>
      <c r="SQV318" s="474"/>
      <c r="SRI318" s="474"/>
      <c r="SRJ318" s="474"/>
      <c r="SRK318" s="474"/>
      <c r="SRX318" s="474"/>
      <c r="SRY318" s="474"/>
      <c r="SRZ318" s="474"/>
      <c r="SSM318" s="474"/>
      <c r="SSN318" s="474"/>
      <c r="SSO318" s="474"/>
      <c r="STB318" s="474"/>
      <c r="STC318" s="474"/>
      <c r="STD318" s="474"/>
      <c r="STQ318" s="474"/>
      <c r="STR318" s="474"/>
      <c r="STS318" s="474"/>
      <c r="SUF318" s="474"/>
      <c r="SUG318" s="474"/>
      <c r="SUH318" s="474"/>
      <c r="SUU318" s="474"/>
      <c r="SUV318" s="474"/>
      <c r="SUW318" s="474"/>
      <c r="SVJ318" s="474"/>
      <c r="SVK318" s="474"/>
      <c r="SVL318" s="474"/>
      <c r="SVY318" s="474"/>
      <c r="SVZ318" s="474"/>
      <c r="SWA318" s="474"/>
      <c r="SWN318" s="474"/>
      <c r="SWO318" s="474"/>
      <c r="SWP318" s="474"/>
      <c r="SXC318" s="474"/>
      <c r="SXD318" s="474"/>
      <c r="SXE318" s="474"/>
      <c r="SXR318" s="474"/>
      <c r="SXS318" s="474"/>
      <c r="SXT318" s="474"/>
      <c r="SYG318" s="474"/>
      <c r="SYH318" s="474"/>
      <c r="SYI318" s="474"/>
      <c r="SYV318" s="474"/>
      <c r="SYW318" s="474"/>
      <c r="SYX318" s="474"/>
      <c r="SZK318" s="474"/>
      <c r="SZL318" s="474"/>
      <c r="SZM318" s="474"/>
      <c r="SZZ318" s="474"/>
      <c r="TAA318" s="474"/>
      <c r="TAB318" s="474"/>
      <c r="TAO318" s="474"/>
      <c r="TAP318" s="474"/>
      <c r="TAQ318" s="474"/>
      <c r="TBD318" s="474"/>
      <c r="TBE318" s="474"/>
      <c r="TBF318" s="474"/>
      <c r="TBS318" s="474"/>
      <c r="TBT318" s="474"/>
      <c r="TBU318" s="474"/>
      <c r="TCH318" s="474"/>
      <c r="TCI318" s="474"/>
      <c r="TCJ318" s="474"/>
      <c r="TCW318" s="474"/>
      <c r="TCX318" s="474"/>
      <c r="TCY318" s="474"/>
      <c r="TDL318" s="474"/>
      <c r="TDM318" s="474"/>
      <c r="TDN318" s="474"/>
      <c r="TEA318" s="474"/>
      <c r="TEB318" s="474"/>
      <c r="TEC318" s="474"/>
      <c r="TEP318" s="474"/>
      <c r="TEQ318" s="474"/>
      <c r="TER318" s="474"/>
      <c r="TFE318" s="474"/>
      <c r="TFF318" s="474"/>
      <c r="TFG318" s="474"/>
      <c r="TFT318" s="474"/>
      <c r="TFU318" s="474"/>
      <c r="TFV318" s="474"/>
      <c r="TGI318" s="474"/>
      <c r="TGJ318" s="474"/>
      <c r="TGK318" s="474"/>
      <c r="TGX318" s="474"/>
      <c r="TGY318" s="474"/>
      <c r="TGZ318" s="474"/>
      <c r="THM318" s="474"/>
      <c r="THN318" s="474"/>
      <c r="THO318" s="474"/>
      <c r="TIB318" s="474"/>
      <c r="TIC318" s="474"/>
      <c r="TID318" s="474"/>
      <c r="TIQ318" s="474"/>
      <c r="TIR318" s="474"/>
      <c r="TIS318" s="474"/>
      <c r="TJF318" s="474"/>
      <c r="TJG318" s="474"/>
      <c r="TJH318" s="474"/>
      <c r="TJU318" s="474"/>
      <c r="TJV318" s="474"/>
      <c r="TJW318" s="474"/>
      <c r="TKJ318" s="474"/>
      <c r="TKK318" s="474"/>
      <c r="TKL318" s="474"/>
      <c r="TKY318" s="474"/>
      <c r="TKZ318" s="474"/>
      <c r="TLA318" s="474"/>
      <c r="TLN318" s="474"/>
      <c r="TLO318" s="474"/>
      <c r="TLP318" s="474"/>
      <c r="TMC318" s="474"/>
      <c r="TMD318" s="474"/>
      <c r="TME318" s="474"/>
      <c r="TMR318" s="474"/>
      <c r="TMS318" s="474"/>
      <c r="TMT318" s="474"/>
      <c r="TNG318" s="474"/>
      <c r="TNH318" s="474"/>
      <c r="TNI318" s="474"/>
      <c r="TNV318" s="474"/>
      <c r="TNW318" s="474"/>
      <c r="TNX318" s="474"/>
      <c r="TOK318" s="474"/>
      <c r="TOL318" s="474"/>
      <c r="TOM318" s="474"/>
      <c r="TOZ318" s="474"/>
      <c r="TPA318" s="474"/>
      <c r="TPB318" s="474"/>
      <c r="TPO318" s="474"/>
      <c r="TPP318" s="474"/>
      <c r="TPQ318" s="474"/>
      <c r="TQD318" s="474"/>
      <c r="TQE318" s="474"/>
      <c r="TQF318" s="474"/>
      <c r="TQS318" s="474"/>
      <c r="TQT318" s="474"/>
      <c r="TQU318" s="474"/>
      <c r="TRH318" s="474"/>
      <c r="TRI318" s="474"/>
      <c r="TRJ318" s="474"/>
      <c r="TRW318" s="474"/>
      <c r="TRX318" s="474"/>
      <c r="TRY318" s="474"/>
      <c r="TSL318" s="474"/>
      <c r="TSM318" s="474"/>
      <c r="TSN318" s="474"/>
      <c r="TTA318" s="474"/>
      <c r="TTB318" s="474"/>
      <c r="TTC318" s="474"/>
      <c r="TTP318" s="474"/>
      <c r="TTQ318" s="474"/>
      <c r="TTR318" s="474"/>
      <c r="TUE318" s="474"/>
      <c r="TUF318" s="474"/>
      <c r="TUG318" s="474"/>
      <c r="TUT318" s="474"/>
      <c r="TUU318" s="474"/>
      <c r="TUV318" s="474"/>
      <c r="TVI318" s="474"/>
      <c r="TVJ318" s="474"/>
      <c r="TVK318" s="474"/>
      <c r="TVX318" s="474"/>
      <c r="TVY318" s="474"/>
      <c r="TVZ318" s="474"/>
      <c r="TWM318" s="474"/>
      <c r="TWN318" s="474"/>
      <c r="TWO318" s="474"/>
      <c r="TXB318" s="474"/>
      <c r="TXC318" s="474"/>
      <c r="TXD318" s="474"/>
      <c r="TXQ318" s="474"/>
      <c r="TXR318" s="474"/>
      <c r="TXS318" s="474"/>
      <c r="TYF318" s="474"/>
      <c r="TYG318" s="474"/>
      <c r="TYH318" s="474"/>
      <c r="TYU318" s="474"/>
      <c r="TYV318" s="474"/>
      <c r="TYW318" s="474"/>
      <c r="TZJ318" s="474"/>
      <c r="TZK318" s="474"/>
      <c r="TZL318" s="474"/>
      <c r="TZY318" s="474"/>
      <c r="TZZ318" s="474"/>
      <c r="UAA318" s="474"/>
      <c r="UAN318" s="474"/>
      <c r="UAO318" s="474"/>
      <c r="UAP318" s="474"/>
      <c r="UBC318" s="474"/>
      <c r="UBD318" s="474"/>
      <c r="UBE318" s="474"/>
      <c r="UBR318" s="474"/>
      <c r="UBS318" s="474"/>
      <c r="UBT318" s="474"/>
      <c r="UCG318" s="474"/>
      <c r="UCH318" s="474"/>
      <c r="UCI318" s="474"/>
      <c r="UCV318" s="474"/>
      <c r="UCW318" s="474"/>
      <c r="UCX318" s="474"/>
      <c r="UDK318" s="474"/>
      <c r="UDL318" s="474"/>
      <c r="UDM318" s="474"/>
      <c r="UDZ318" s="474"/>
      <c r="UEA318" s="474"/>
      <c r="UEB318" s="474"/>
      <c r="UEO318" s="474"/>
      <c r="UEP318" s="474"/>
      <c r="UEQ318" s="474"/>
      <c r="UFD318" s="474"/>
      <c r="UFE318" s="474"/>
      <c r="UFF318" s="474"/>
      <c r="UFS318" s="474"/>
      <c r="UFT318" s="474"/>
      <c r="UFU318" s="474"/>
      <c r="UGH318" s="474"/>
      <c r="UGI318" s="474"/>
      <c r="UGJ318" s="474"/>
      <c r="UGW318" s="474"/>
      <c r="UGX318" s="474"/>
      <c r="UGY318" s="474"/>
      <c r="UHL318" s="474"/>
      <c r="UHM318" s="474"/>
      <c r="UHN318" s="474"/>
      <c r="UIA318" s="474"/>
      <c r="UIB318" s="474"/>
      <c r="UIC318" s="474"/>
      <c r="UIP318" s="474"/>
      <c r="UIQ318" s="474"/>
      <c r="UIR318" s="474"/>
      <c r="UJE318" s="474"/>
      <c r="UJF318" s="474"/>
      <c r="UJG318" s="474"/>
      <c r="UJT318" s="474"/>
      <c r="UJU318" s="474"/>
      <c r="UJV318" s="474"/>
      <c r="UKI318" s="474"/>
      <c r="UKJ318" s="474"/>
      <c r="UKK318" s="474"/>
      <c r="UKX318" s="474"/>
      <c r="UKY318" s="474"/>
      <c r="UKZ318" s="474"/>
      <c r="ULM318" s="474"/>
      <c r="ULN318" s="474"/>
      <c r="ULO318" s="474"/>
      <c r="UMB318" s="474"/>
      <c r="UMC318" s="474"/>
      <c r="UMD318" s="474"/>
      <c r="UMQ318" s="474"/>
      <c r="UMR318" s="474"/>
      <c r="UMS318" s="474"/>
      <c r="UNF318" s="474"/>
      <c r="UNG318" s="474"/>
      <c r="UNH318" s="474"/>
      <c r="UNU318" s="474"/>
      <c r="UNV318" s="474"/>
      <c r="UNW318" s="474"/>
      <c r="UOJ318" s="474"/>
      <c r="UOK318" s="474"/>
      <c r="UOL318" s="474"/>
      <c r="UOY318" s="474"/>
      <c r="UOZ318" s="474"/>
      <c r="UPA318" s="474"/>
      <c r="UPN318" s="474"/>
      <c r="UPO318" s="474"/>
      <c r="UPP318" s="474"/>
      <c r="UQC318" s="474"/>
      <c r="UQD318" s="474"/>
      <c r="UQE318" s="474"/>
      <c r="UQR318" s="474"/>
      <c r="UQS318" s="474"/>
      <c r="UQT318" s="474"/>
      <c r="URG318" s="474"/>
      <c r="URH318" s="474"/>
      <c r="URI318" s="474"/>
      <c r="URV318" s="474"/>
      <c r="URW318" s="474"/>
      <c r="URX318" s="474"/>
      <c r="USK318" s="474"/>
      <c r="USL318" s="474"/>
      <c r="USM318" s="474"/>
      <c r="USZ318" s="474"/>
      <c r="UTA318" s="474"/>
      <c r="UTB318" s="474"/>
      <c r="UTO318" s="474"/>
      <c r="UTP318" s="474"/>
      <c r="UTQ318" s="474"/>
      <c r="UUD318" s="474"/>
      <c r="UUE318" s="474"/>
      <c r="UUF318" s="474"/>
      <c r="UUS318" s="474"/>
      <c r="UUT318" s="474"/>
      <c r="UUU318" s="474"/>
      <c r="UVH318" s="474"/>
      <c r="UVI318" s="474"/>
      <c r="UVJ318" s="474"/>
      <c r="UVW318" s="474"/>
      <c r="UVX318" s="474"/>
      <c r="UVY318" s="474"/>
      <c r="UWL318" s="474"/>
      <c r="UWM318" s="474"/>
      <c r="UWN318" s="474"/>
      <c r="UXA318" s="474"/>
      <c r="UXB318" s="474"/>
      <c r="UXC318" s="474"/>
      <c r="UXP318" s="474"/>
      <c r="UXQ318" s="474"/>
      <c r="UXR318" s="474"/>
      <c r="UYE318" s="474"/>
      <c r="UYF318" s="474"/>
      <c r="UYG318" s="474"/>
      <c r="UYT318" s="474"/>
      <c r="UYU318" s="474"/>
      <c r="UYV318" s="474"/>
      <c r="UZI318" s="474"/>
      <c r="UZJ318" s="474"/>
      <c r="UZK318" s="474"/>
      <c r="UZX318" s="474"/>
      <c r="UZY318" s="474"/>
      <c r="UZZ318" s="474"/>
      <c r="VAM318" s="474"/>
      <c r="VAN318" s="474"/>
      <c r="VAO318" s="474"/>
      <c r="VBB318" s="474"/>
      <c r="VBC318" s="474"/>
      <c r="VBD318" s="474"/>
      <c r="VBQ318" s="474"/>
      <c r="VBR318" s="474"/>
      <c r="VBS318" s="474"/>
      <c r="VCF318" s="474"/>
      <c r="VCG318" s="474"/>
      <c r="VCH318" s="474"/>
      <c r="VCU318" s="474"/>
      <c r="VCV318" s="474"/>
      <c r="VCW318" s="474"/>
      <c r="VDJ318" s="474"/>
      <c r="VDK318" s="474"/>
      <c r="VDL318" s="474"/>
      <c r="VDY318" s="474"/>
      <c r="VDZ318" s="474"/>
      <c r="VEA318" s="474"/>
      <c r="VEN318" s="474"/>
      <c r="VEO318" s="474"/>
      <c r="VEP318" s="474"/>
      <c r="VFC318" s="474"/>
      <c r="VFD318" s="474"/>
      <c r="VFE318" s="474"/>
      <c r="VFR318" s="474"/>
      <c r="VFS318" s="474"/>
      <c r="VFT318" s="474"/>
      <c r="VGG318" s="474"/>
      <c r="VGH318" s="474"/>
      <c r="VGI318" s="474"/>
      <c r="VGV318" s="474"/>
      <c r="VGW318" s="474"/>
      <c r="VGX318" s="474"/>
      <c r="VHK318" s="474"/>
      <c r="VHL318" s="474"/>
      <c r="VHM318" s="474"/>
      <c r="VHZ318" s="474"/>
      <c r="VIA318" s="474"/>
      <c r="VIB318" s="474"/>
      <c r="VIO318" s="474"/>
      <c r="VIP318" s="474"/>
      <c r="VIQ318" s="474"/>
      <c r="VJD318" s="474"/>
      <c r="VJE318" s="474"/>
      <c r="VJF318" s="474"/>
      <c r="VJS318" s="474"/>
      <c r="VJT318" s="474"/>
      <c r="VJU318" s="474"/>
      <c r="VKH318" s="474"/>
      <c r="VKI318" s="474"/>
      <c r="VKJ318" s="474"/>
      <c r="VKW318" s="474"/>
      <c r="VKX318" s="474"/>
      <c r="VKY318" s="474"/>
      <c r="VLL318" s="474"/>
      <c r="VLM318" s="474"/>
      <c r="VLN318" s="474"/>
      <c r="VMA318" s="474"/>
      <c r="VMB318" s="474"/>
      <c r="VMC318" s="474"/>
      <c r="VMP318" s="474"/>
      <c r="VMQ318" s="474"/>
      <c r="VMR318" s="474"/>
      <c r="VNE318" s="474"/>
      <c r="VNF318" s="474"/>
      <c r="VNG318" s="474"/>
      <c r="VNT318" s="474"/>
      <c r="VNU318" s="474"/>
      <c r="VNV318" s="474"/>
      <c r="VOI318" s="474"/>
      <c r="VOJ318" s="474"/>
      <c r="VOK318" s="474"/>
      <c r="VOX318" s="474"/>
      <c r="VOY318" s="474"/>
      <c r="VOZ318" s="474"/>
      <c r="VPM318" s="474"/>
      <c r="VPN318" s="474"/>
      <c r="VPO318" s="474"/>
      <c r="VQB318" s="474"/>
      <c r="VQC318" s="474"/>
      <c r="VQD318" s="474"/>
      <c r="VQQ318" s="474"/>
      <c r="VQR318" s="474"/>
      <c r="VQS318" s="474"/>
      <c r="VRF318" s="474"/>
      <c r="VRG318" s="474"/>
      <c r="VRH318" s="474"/>
      <c r="VRU318" s="474"/>
      <c r="VRV318" s="474"/>
      <c r="VRW318" s="474"/>
      <c r="VSJ318" s="474"/>
      <c r="VSK318" s="474"/>
      <c r="VSL318" s="474"/>
      <c r="VSY318" s="474"/>
      <c r="VSZ318" s="474"/>
      <c r="VTA318" s="474"/>
      <c r="VTN318" s="474"/>
      <c r="VTO318" s="474"/>
      <c r="VTP318" s="474"/>
      <c r="VUC318" s="474"/>
      <c r="VUD318" s="474"/>
      <c r="VUE318" s="474"/>
      <c r="VUR318" s="474"/>
      <c r="VUS318" s="474"/>
      <c r="VUT318" s="474"/>
      <c r="VVG318" s="474"/>
      <c r="VVH318" s="474"/>
      <c r="VVI318" s="474"/>
      <c r="VVV318" s="474"/>
      <c r="VVW318" s="474"/>
      <c r="VVX318" s="474"/>
      <c r="VWK318" s="474"/>
      <c r="VWL318" s="474"/>
      <c r="VWM318" s="474"/>
      <c r="VWZ318" s="474"/>
      <c r="VXA318" s="474"/>
      <c r="VXB318" s="474"/>
      <c r="VXO318" s="474"/>
      <c r="VXP318" s="474"/>
      <c r="VXQ318" s="474"/>
      <c r="VYD318" s="474"/>
      <c r="VYE318" s="474"/>
      <c r="VYF318" s="474"/>
      <c r="VYS318" s="474"/>
      <c r="VYT318" s="474"/>
      <c r="VYU318" s="474"/>
      <c r="VZH318" s="474"/>
      <c r="VZI318" s="474"/>
      <c r="VZJ318" s="474"/>
      <c r="VZW318" s="474"/>
      <c r="VZX318" s="474"/>
      <c r="VZY318" s="474"/>
      <c r="WAL318" s="474"/>
      <c r="WAM318" s="474"/>
      <c r="WAN318" s="474"/>
      <c r="WBA318" s="474"/>
      <c r="WBB318" s="474"/>
      <c r="WBC318" s="474"/>
      <c r="WBP318" s="474"/>
      <c r="WBQ318" s="474"/>
      <c r="WBR318" s="474"/>
      <c r="WCE318" s="474"/>
      <c r="WCF318" s="474"/>
      <c r="WCG318" s="474"/>
      <c r="WCT318" s="474"/>
      <c r="WCU318" s="474"/>
      <c r="WCV318" s="474"/>
      <c r="WDI318" s="474"/>
      <c r="WDJ318" s="474"/>
      <c r="WDK318" s="474"/>
      <c r="WDX318" s="474"/>
      <c r="WDY318" s="474"/>
      <c r="WDZ318" s="474"/>
      <c r="WEM318" s="474"/>
      <c r="WEN318" s="474"/>
      <c r="WEO318" s="474"/>
      <c r="WFB318" s="474"/>
      <c r="WFC318" s="474"/>
      <c r="WFD318" s="474"/>
      <c r="WFQ318" s="474"/>
      <c r="WFR318" s="474"/>
      <c r="WFS318" s="474"/>
      <c r="WGF318" s="474"/>
      <c r="WGG318" s="474"/>
      <c r="WGH318" s="474"/>
      <c r="WGU318" s="474"/>
      <c r="WGV318" s="474"/>
      <c r="WGW318" s="474"/>
      <c r="WHJ318" s="474"/>
      <c r="WHK318" s="474"/>
      <c r="WHL318" s="474"/>
      <c r="WHY318" s="474"/>
      <c r="WHZ318" s="474"/>
      <c r="WIA318" s="474"/>
      <c r="WIN318" s="474"/>
      <c r="WIO318" s="474"/>
      <c r="WIP318" s="474"/>
      <c r="WJC318" s="474"/>
      <c r="WJD318" s="474"/>
      <c r="WJE318" s="474"/>
      <c r="WJR318" s="474"/>
      <c r="WJS318" s="474"/>
      <c r="WJT318" s="474"/>
      <c r="WKG318" s="474"/>
      <c r="WKH318" s="474"/>
      <c r="WKI318" s="474"/>
      <c r="WKV318" s="474"/>
      <c r="WKW318" s="474"/>
      <c r="WKX318" s="474"/>
      <c r="WLK318" s="474"/>
      <c r="WLL318" s="474"/>
      <c r="WLM318" s="474"/>
      <c r="WLZ318" s="474"/>
      <c r="WMA318" s="474"/>
      <c r="WMB318" s="474"/>
      <c r="WMO318" s="474"/>
      <c r="WMP318" s="474"/>
      <c r="WMQ318" s="474"/>
      <c r="WND318" s="474"/>
      <c r="WNE318" s="474"/>
      <c r="WNF318" s="474"/>
      <c r="WNS318" s="474"/>
      <c r="WNT318" s="474"/>
      <c r="WNU318" s="474"/>
      <c r="WOH318" s="474"/>
      <c r="WOI318" s="474"/>
      <c r="WOJ318" s="474"/>
      <c r="WOW318" s="474"/>
      <c r="WOX318" s="474"/>
      <c r="WOY318" s="474"/>
      <c r="WPL318" s="474"/>
      <c r="WPM318" s="474"/>
      <c r="WPN318" s="474"/>
      <c r="WQA318" s="474"/>
      <c r="WQB318" s="474"/>
      <c r="WQC318" s="474"/>
      <c r="WQP318" s="474"/>
      <c r="WQQ318" s="474"/>
      <c r="WQR318" s="474"/>
      <c r="WRE318" s="474"/>
      <c r="WRF318" s="474"/>
      <c r="WRG318" s="474"/>
      <c r="WRT318" s="474"/>
      <c r="WRU318" s="474"/>
      <c r="WRV318" s="474"/>
      <c r="WSI318" s="474"/>
      <c r="WSJ318" s="474"/>
      <c r="WSK318" s="474"/>
      <c r="WSX318" s="474"/>
      <c r="WSY318" s="474"/>
      <c r="WSZ318" s="474"/>
      <c r="WTM318" s="474"/>
      <c r="WTN318" s="474"/>
      <c r="WTO318" s="474"/>
      <c r="WUB318" s="474"/>
      <c r="WUC318" s="474"/>
      <c r="WUD318" s="474"/>
      <c r="WUQ318" s="474"/>
      <c r="WUR318" s="474"/>
      <c r="WUS318" s="474"/>
      <c r="WVF318" s="474"/>
      <c r="WVG318" s="474"/>
      <c r="WVH318" s="474"/>
      <c r="WVU318" s="474"/>
      <c r="WVV318" s="474"/>
      <c r="WVW318" s="474"/>
      <c r="WWJ318" s="474"/>
      <c r="WWK318" s="474"/>
      <c r="WWL318" s="474"/>
      <c r="WWY318" s="474"/>
      <c r="WWZ318" s="474"/>
      <c r="WXA318" s="474"/>
      <c r="WXN318" s="474"/>
      <c r="WXO318" s="474"/>
      <c r="WXP318" s="474"/>
      <c r="WYC318" s="474"/>
      <c r="WYD318" s="474"/>
      <c r="WYE318" s="474"/>
      <c r="WYR318" s="474"/>
      <c r="WYS318" s="474"/>
      <c r="WYT318" s="474"/>
      <c r="WZG318" s="474"/>
      <c r="WZH318" s="474"/>
      <c r="WZI318" s="474"/>
      <c r="WZV318" s="474"/>
      <c r="WZW318" s="474"/>
      <c r="WZX318" s="474"/>
      <c r="XAK318" s="474"/>
      <c r="XAL318" s="474"/>
      <c r="XAM318" s="474"/>
      <c r="XAZ318" s="474"/>
      <c r="XBA318" s="474"/>
      <c r="XBB318" s="474"/>
      <c r="XBO318" s="474"/>
      <c r="XBP318" s="474"/>
      <c r="XBQ318" s="474"/>
      <c r="XCD318" s="474"/>
      <c r="XCE318" s="474"/>
      <c r="XCF318" s="474"/>
      <c r="XCS318" s="474"/>
      <c r="XCT318" s="474"/>
      <c r="XCU318" s="474"/>
      <c r="XDH318" s="474"/>
      <c r="XDI318" s="474"/>
      <c r="XDJ318" s="474"/>
      <c r="XDW318" s="474"/>
      <c r="XDX318" s="474"/>
      <c r="XDY318" s="474"/>
      <c r="XEL318" s="474"/>
      <c r="XEM318" s="474"/>
      <c r="XEN318" s="474"/>
      <c r="XFA318" s="474"/>
      <c r="XFB318" s="474"/>
      <c r="XFC318" s="474"/>
    </row>
    <row r="319" spans="1:1023 1036:2043 2056:3063 3076:5118 5131:6138 6151:7158 7171:9213 9226:10233 10246:11253 11266:12288 12301:13308 13321:14328 14341:15348 15361:16383" s="956" customFormat="1">
      <c r="A319" s="474"/>
      <c r="B319" s="474" t="s">
        <v>157</v>
      </c>
      <c r="C319" s="474"/>
      <c r="D319" s="1386">
        <v>0</v>
      </c>
      <c r="E319" s="1386">
        <v>0</v>
      </c>
      <c r="F319" s="1386">
        <v>0</v>
      </c>
      <c r="G319" s="1386">
        <v>948</v>
      </c>
      <c r="H319" s="1386">
        <v>0</v>
      </c>
      <c r="I319" s="1386">
        <v>0</v>
      </c>
      <c r="J319" s="1386">
        <v>0</v>
      </c>
      <c r="K319" s="1386">
        <v>0</v>
      </c>
      <c r="L319" s="1386">
        <v>0</v>
      </c>
      <c r="M319" s="1386">
        <v>-948</v>
      </c>
      <c r="N319" s="1386">
        <v>0</v>
      </c>
      <c r="O319" s="1386">
        <v>0</v>
      </c>
      <c r="P319" s="1386">
        <v>0</v>
      </c>
      <c r="Q319" s="474"/>
      <c r="R319" s="474"/>
      <c r="AE319" s="474"/>
      <c r="AF319" s="474"/>
      <c r="AG319" s="474"/>
      <c r="AT319" s="474"/>
      <c r="AU319" s="474"/>
      <c r="AV319" s="474"/>
      <c r="BI319" s="474"/>
      <c r="BJ319" s="474"/>
      <c r="BK319" s="474"/>
      <c r="BX319" s="474"/>
      <c r="BY319" s="474"/>
      <c r="BZ319" s="474"/>
      <c r="CM319" s="474"/>
      <c r="CN319" s="474"/>
      <c r="CO319" s="474"/>
      <c r="DB319" s="474"/>
      <c r="DC319" s="474"/>
      <c r="DD319" s="474"/>
      <c r="DQ319" s="474"/>
      <c r="DR319" s="474"/>
      <c r="DS319" s="474"/>
      <c r="EF319" s="474"/>
      <c r="EG319" s="474"/>
      <c r="EH319" s="474"/>
      <c r="EU319" s="474"/>
      <c r="EV319" s="474"/>
      <c r="EW319" s="474"/>
      <c r="FJ319" s="474"/>
      <c r="FK319" s="474"/>
      <c r="FL319" s="474"/>
      <c r="FY319" s="474"/>
      <c r="FZ319" s="474"/>
      <c r="GA319" s="474"/>
      <c r="GN319" s="474"/>
      <c r="GO319" s="474"/>
      <c r="GP319" s="474"/>
      <c r="HC319" s="474"/>
      <c r="HD319" s="474"/>
      <c r="HE319" s="474"/>
      <c r="HR319" s="474"/>
      <c r="HS319" s="474"/>
      <c r="HT319" s="474"/>
      <c r="IG319" s="474"/>
      <c r="IH319" s="474"/>
      <c r="II319" s="474"/>
      <c r="IV319" s="474"/>
      <c r="IW319" s="474"/>
      <c r="IX319" s="474"/>
      <c r="JK319" s="474"/>
      <c r="JL319" s="474"/>
      <c r="JM319" s="474"/>
      <c r="JZ319" s="474"/>
      <c r="KA319" s="474"/>
      <c r="KB319" s="474"/>
      <c r="KO319" s="474"/>
      <c r="KP319" s="474"/>
      <c r="KQ319" s="474"/>
      <c r="LD319" s="474"/>
      <c r="LE319" s="474"/>
      <c r="LF319" s="474"/>
      <c r="LS319" s="474"/>
      <c r="LT319" s="474"/>
      <c r="LU319" s="474"/>
      <c r="MH319" s="474"/>
      <c r="MI319" s="474"/>
      <c r="MJ319" s="474"/>
      <c r="MW319" s="474"/>
      <c r="MX319" s="474"/>
      <c r="MY319" s="474"/>
      <c r="NL319" s="474"/>
      <c r="NM319" s="474"/>
      <c r="NN319" s="474"/>
      <c r="OA319" s="474"/>
      <c r="OB319" s="474"/>
      <c r="OC319" s="474"/>
      <c r="OP319" s="474"/>
      <c r="OQ319" s="474"/>
      <c r="OR319" s="474"/>
      <c r="PE319" s="474"/>
      <c r="PF319" s="474"/>
      <c r="PG319" s="474"/>
      <c r="PT319" s="474"/>
      <c r="PU319" s="474"/>
      <c r="PV319" s="474"/>
      <c r="QI319" s="474"/>
      <c r="QJ319" s="474"/>
      <c r="QK319" s="474"/>
      <c r="QX319" s="474"/>
      <c r="QY319" s="474"/>
      <c r="QZ319" s="474"/>
      <c r="RM319" s="474"/>
      <c r="RN319" s="474"/>
      <c r="RO319" s="474"/>
      <c r="SB319" s="474"/>
      <c r="SC319" s="474"/>
      <c r="SD319" s="474"/>
      <c r="SQ319" s="474"/>
      <c r="SR319" s="474"/>
      <c r="SS319" s="474"/>
      <c r="TF319" s="474"/>
      <c r="TG319" s="474"/>
      <c r="TH319" s="474"/>
      <c r="TU319" s="474"/>
      <c r="TV319" s="474"/>
      <c r="TW319" s="474"/>
      <c r="UJ319" s="474"/>
      <c r="UK319" s="474"/>
      <c r="UL319" s="474"/>
      <c r="UY319" s="474"/>
      <c r="UZ319" s="474"/>
      <c r="VA319" s="474"/>
      <c r="VN319" s="474"/>
      <c r="VO319" s="474"/>
      <c r="VP319" s="474"/>
      <c r="WC319" s="474"/>
      <c r="WD319" s="474"/>
      <c r="WE319" s="474"/>
      <c r="WR319" s="474"/>
      <c r="WS319" s="474"/>
      <c r="WT319" s="474"/>
      <c r="XG319" s="474"/>
      <c r="XH319" s="474"/>
      <c r="XI319" s="474"/>
      <c r="XV319" s="474"/>
      <c r="XW319" s="474"/>
      <c r="XX319" s="474"/>
      <c r="YK319" s="474"/>
      <c r="YL319" s="474"/>
      <c r="YM319" s="474"/>
      <c r="YZ319" s="474"/>
      <c r="ZA319" s="474"/>
      <c r="ZB319" s="474"/>
      <c r="ZO319" s="474"/>
      <c r="ZP319" s="474"/>
      <c r="ZQ319" s="474"/>
      <c r="AAD319" s="474"/>
      <c r="AAE319" s="474"/>
      <c r="AAF319" s="474"/>
      <c r="AAS319" s="474"/>
      <c r="AAT319" s="474"/>
      <c r="AAU319" s="474"/>
      <c r="ABH319" s="474"/>
      <c r="ABI319" s="474"/>
      <c r="ABJ319" s="474"/>
      <c r="ABW319" s="474"/>
      <c r="ABX319" s="474"/>
      <c r="ABY319" s="474"/>
      <c r="ACL319" s="474"/>
      <c r="ACM319" s="474"/>
      <c r="ACN319" s="474"/>
      <c r="ADA319" s="474"/>
      <c r="ADB319" s="474"/>
      <c r="ADC319" s="474"/>
      <c r="ADP319" s="474"/>
      <c r="ADQ319" s="474"/>
      <c r="ADR319" s="474"/>
      <c r="AEE319" s="474"/>
      <c r="AEF319" s="474"/>
      <c r="AEG319" s="474"/>
      <c r="AET319" s="474"/>
      <c r="AEU319" s="474"/>
      <c r="AEV319" s="474"/>
      <c r="AFI319" s="474"/>
      <c r="AFJ319" s="474"/>
      <c r="AFK319" s="474"/>
      <c r="AFX319" s="474"/>
      <c r="AFY319" s="474"/>
      <c r="AFZ319" s="474"/>
      <c r="AGM319" s="474"/>
      <c r="AGN319" s="474"/>
      <c r="AGO319" s="474"/>
      <c r="AHB319" s="474"/>
      <c r="AHC319" s="474"/>
      <c r="AHD319" s="474"/>
      <c r="AHQ319" s="474"/>
      <c r="AHR319" s="474"/>
      <c r="AHS319" s="474"/>
      <c r="AIF319" s="474"/>
      <c r="AIG319" s="474"/>
      <c r="AIH319" s="474"/>
      <c r="AIU319" s="474"/>
      <c r="AIV319" s="474"/>
      <c r="AIW319" s="474"/>
      <c r="AJJ319" s="474"/>
      <c r="AJK319" s="474"/>
      <c r="AJL319" s="474"/>
      <c r="AJY319" s="474"/>
      <c r="AJZ319" s="474"/>
      <c r="AKA319" s="474"/>
      <c r="AKN319" s="474"/>
      <c r="AKO319" s="474"/>
      <c r="AKP319" s="474"/>
      <c r="ALC319" s="474"/>
      <c r="ALD319" s="474"/>
      <c r="ALE319" s="474"/>
      <c r="ALR319" s="474"/>
      <c r="ALS319" s="474"/>
      <c r="ALT319" s="474"/>
      <c r="AMG319" s="474"/>
      <c r="AMH319" s="474"/>
      <c r="AMI319" s="474"/>
      <c r="AMV319" s="474"/>
      <c r="AMW319" s="474"/>
      <c r="AMX319" s="474"/>
      <c r="ANK319" s="474"/>
      <c r="ANL319" s="474"/>
      <c r="ANM319" s="474"/>
      <c r="ANZ319" s="474"/>
      <c r="AOA319" s="474"/>
      <c r="AOB319" s="474"/>
      <c r="AOO319" s="474"/>
      <c r="AOP319" s="474"/>
      <c r="AOQ319" s="474"/>
      <c r="APD319" s="474"/>
      <c r="APE319" s="474"/>
      <c r="APF319" s="474"/>
      <c r="APS319" s="474"/>
      <c r="APT319" s="474"/>
      <c r="APU319" s="474"/>
      <c r="AQH319" s="474"/>
      <c r="AQI319" s="474"/>
      <c r="AQJ319" s="474"/>
      <c r="AQW319" s="474"/>
      <c r="AQX319" s="474"/>
      <c r="AQY319" s="474"/>
      <c r="ARL319" s="474"/>
      <c r="ARM319" s="474"/>
      <c r="ARN319" s="474"/>
      <c r="ASA319" s="474"/>
      <c r="ASB319" s="474"/>
      <c r="ASC319" s="474"/>
      <c r="ASP319" s="474"/>
      <c r="ASQ319" s="474"/>
      <c r="ASR319" s="474"/>
      <c r="ATE319" s="474"/>
      <c r="ATF319" s="474"/>
      <c r="ATG319" s="474"/>
      <c r="ATT319" s="474"/>
      <c r="ATU319" s="474"/>
      <c r="ATV319" s="474"/>
      <c r="AUI319" s="474"/>
      <c r="AUJ319" s="474"/>
      <c r="AUK319" s="474"/>
      <c r="AUX319" s="474"/>
      <c r="AUY319" s="474"/>
      <c r="AUZ319" s="474"/>
      <c r="AVM319" s="474"/>
      <c r="AVN319" s="474"/>
      <c r="AVO319" s="474"/>
      <c r="AWB319" s="474"/>
      <c r="AWC319" s="474"/>
      <c r="AWD319" s="474"/>
      <c r="AWQ319" s="474"/>
      <c r="AWR319" s="474"/>
      <c r="AWS319" s="474"/>
      <c r="AXF319" s="474"/>
      <c r="AXG319" s="474"/>
      <c r="AXH319" s="474"/>
      <c r="AXU319" s="474"/>
      <c r="AXV319" s="474"/>
      <c r="AXW319" s="474"/>
      <c r="AYJ319" s="474"/>
      <c r="AYK319" s="474"/>
      <c r="AYL319" s="474"/>
      <c r="AYY319" s="474"/>
      <c r="AYZ319" s="474"/>
      <c r="AZA319" s="474"/>
      <c r="AZN319" s="474"/>
      <c r="AZO319" s="474"/>
      <c r="AZP319" s="474"/>
      <c r="BAC319" s="474"/>
      <c r="BAD319" s="474"/>
      <c r="BAE319" s="474"/>
      <c r="BAR319" s="474"/>
      <c r="BAS319" s="474"/>
      <c r="BAT319" s="474"/>
      <c r="BBG319" s="474"/>
      <c r="BBH319" s="474"/>
      <c r="BBI319" s="474"/>
      <c r="BBV319" s="474"/>
      <c r="BBW319" s="474"/>
      <c r="BBX319" s="474"/>
      <c r="BCK319" s="474"/>
      <c r="BCL319" s="474"/>
      <c r="BCM319" s="474"/>
      <c r="BCZ319" s="474"/>
      <c r="BDA319" s="474"/>
      <c r="BDB319" s="474"/>
      <c r="BDO319" s="474"/>
      <c r="BDP319" s="474"/>
      <c r="BDQ319" s="474"/>
      <c r="BED319" s="474"/>
      <c r="BEE319" s="474"/>
      <c r="BEF319" s="474"/>
      <c r="BES319" s="474"/>
      <c r="BET319" s="474"/>
      <c r="BEU319" s="474"/>
      <c r="BFH319" s="474"/>
      <c r="BFI319" s="474"/>
      <c r="BFJ319" s="474"/>
      <c r="BFW319" s="474"/>
      <c r="BFX319" s="474"/>
      <c r="BFY319" s="474"/>
      <c r="BGL319" s="474"/>
      <c r="BGM319" s="474"/>
      <c r="BGN319" s="474"/>
      <c r="BHA319" s="474"/>
      <c r="BHB319" s="474"/>
      <c r="BHC319" s="474"/>
      <c r="BHP319" s="474"/>
      <c r="BHQ319" s="474"/>
      <c r="BHR319" s="474"/>
      <c r="BIE319" s="474"/>
      <c r="BIF319" s="474"/>
      <c r="BIG319" s="474"/>
      <c r="BIT319" s="474"/>
      <c r="BIU319" s="474"/>
      <c r="BIV319" s="474"/>
      <c r="BJI319" s="474"/>
      <c r="BJJ319" s="474"/>
      <c r="BJK319" s="474"/>
      <c r="BJX319" s="474"/>
      <c r="BJY319" s="474"/>
      <c r="BJZ319" s="474"/>
      <c r="BKM319" s="474"/>
      <c r="BKN319" s="474"/>
      <c r="BKO319" s="474"/>
      <c r="BLB319" s="474"/>
      <c r="BLC319" s="474"/>
      <c r="BLD319" s="474"/>
      <c r="BLQ319" s="474"/>
      <c r="BLR319" s="474"/>
      <c r="BLS319" s="474"/>
      <c r="BMF319" s="474"/>
      <c r="BMG319" s="474"/>
      <c r="BMH319" s="474"/>
      <c r="BMU319" s="474"/>
      <c r="BMV319" s="474"/>
      <c r="BMW319" s="474"/>
      <c r="BNJ319" s="474"/>
      <c r="BNK319" s="474"/>
      <c r="BNL319" s="474"/>
      <c r="BNY319" s="474"/>
      <c r="BNZ319" s="474"/>
      <c r="BOA319" s="474"/>
      <c r="BON319" s="474"/>
      <c r="BOO319" s="474"/>
      <c r="BOP319" s="474"/>
      <c r="BPC319" s="474"/>
      <c r="BPD319" s="474"/>
      <c r="BPE319" s="474"/>
      <c r="BPR319" s="474"/>
      <c r="BPS319" s="474"/>
      <c r="BPT319" s="474"/>
      <c r="BQG319" s="474"/>
      <c r="BQH319" s="474"/>
      <c r="BQI319" s="474"/>
      <c r="BQV319" s="474"/>
      <c r="BQW319" s="474"/>
      <c r="BQX319" s="474"/>
      <c r="BRK319" s="474"/>
      <c r="BRL319" s="474"/>
      <c r="BRM319" s="474"/>
      <c r="BRZ319" s="474"/>
      <c r="BSA319" s="474"/>
      <c r="BSB319" s="474"/>
      <c r="BSO319" s="474"/>
      <c r="BSP319" s="474"/>
      <c r="BSQ319" s="474"/>
      <c r="BTD319" s="474"/>
      <c r="BTE319" s="474"/>
      <c r="BTF319" s="474"/>
      <c r="BTS319" s="474"/>
      <c r="BTT319" s="474"/>
      <c r="BTU319" s="474"/>
      <c r="BUH319" s="474"/>
      <c r="BUI319" s="474"/>
      <c r="BUJ319" s="474"/>
      <c r="BUW319" s="474"/>
      <c r="BUX319" s="474"/>
      <c r="BUY319" s="474"/>
      <c r="BVL319" s="474"/>
      <c r="BVM319" s="474"/>
      <c r="BVN319" s="474"/>
      <c r="BWA319" s="474"/>
      <c r="BWB319" s="474"/>
      <c r="BWC319" s="474"/>
      <c r="BWP319" s="474"/>
      <c r="BWQ319" s="474"/>
      <c r="BWR319" s="474"/>
      <c r="BXE319" s="474"/>
      <c r="BXF319" s="474"/>
      <c r="BXG319" s="474"/>
      <c r="BXT319" s="474"/>
      <c r="BXU319" s="474"/>
      <c r="BXV319" s="474"/>
      <c r="BYI319" s="474"/>
      <c r="BYJ319" s="474"/>
      <c r="BYK319" s="474"/>
      <c r="BYX319" s="474"/>
      <c r="BYY319" s="474"/>
      <c r="BYZ319" s="474"/>
      <c r="BZM319" s="474"/>
      <c r="BZN319" s="474"/>
      <c r="BZO319" s="474"/>
      <c r="CAB319" s="474"/>
      <c r="CAC319" s="474"/>
      <c r="CAD319" s="474"/>
      <c r="CAQ319" s="474"/>
      <c r="CAR319" s="474"/>
      <c r="CAS319" s="474"/>
      <c r="CBF319" s="474"/>
      <c r="CBG319" s="474"/>
      <c r="CBH319" s="474"/>
      <c r="CBU319" s="474"/>
      <c r="CBV319" s="474"/>
      <c r="CBW319" s="474"/>
      <c r="CCJ319" s="474"/>
      <c r="CCK319" s="474"/>
      <c r="CCL319" s="474"/>
      <c r="CCY319" s="474"/>
      <c r="CCZ319" s="474"/>
      <c r="CDA319" s="474"/>
      <c r="CDN319" s="474"/>
      <c r="CDO319" s="474"/>
      <c r="CDP319" s="474"/>
      <c r="CEC319" s="474"/>
      <c r="CED319" s="474"/>
      <c r="CEE319" s="474"/>
      <c r="CER319" s="474"/>
      <c r="CES319" s="474"/>
      <c r="CET319" s="474"/>
      <c r="CFG319" s="474"/>
      <c r="CFH319" s="474"/>
      <c r="CFI319" s="474"/>
      <c r="CFV319" s="474"/>
      <c r="CFW319" s="474"/>
      <c r="CFX319" s="474"/>
      <c r="CGK319" s="474"/>
      <c r="CGL319" s="474"/>
      <c r="CGM319" s="474"/>
      <c r="CGZ319" s="474"/>
      <c r="CHA319" s="474"/>
      <c r="CHB319" s="474"/>
      <c r="CHO319" s="474"/>
      <c r="CHP319" s="474"/>
      <c r="CHQ319" s="474"/>
      <c r="CID319" s="474"/>
      <c r="CIE319" s="474"/>
      <c r="CIF319" s="474"/>
      <c r="CIS319" s="474"/>
      <c r="CIT319" s="474"/>
      <c r="CIU319" s="474"/>
      <c r="CJH319" s="474"/>
      <c r="CJI319" s="474"/>
      <c r="CJJ319" s="474"/>
      <c r="CJW319" s="474"/>
      <c r="CJX319" s="474"/>
      <c r="CJY319" s="474"/>
      <c r="CKL319" s="474"/>
      <c r="CKM319" s="474"/>
      <c r="CKN319" s="474"/>
      <c r="CLA319" s="474"/>
      <c r="CLB319" s="474"/>
      <c r="CLC319" s="474"/>
      <c r="CLP319" s="474"/>
      <c r="CLQ319" s="474"/>
      <c r="CLR319" s="474"/>
      <c r="CME319" s="474"/>
      <c r="CMF319" s="474"/>
      <c r="CMG319" s="474"/>
      <c r="CMT319" s="474"/>
      <c r="CMU319" s="474"/>
      <c r="CMV319" s="474"/>
      <c r="CNI319" s="474"/>
      <c r="CNJ319" s="474"/>
      <c r="CNK319" s="474"/>
      <c r="CNX319" s="474"/>
      <c r="CNY319" s="474"/>
      <c r="CNZ319" s="474"/>
      <c r="COM319" s="474"/>
      <c r="CON319" s="474"/>
      <c r="COO319" s="474"/>
      <c r="CPB319" s="474"/>
      <c r="CPC319" s="474"/>
      <c r="CPD319" s="474"/>
      <c r="CPQ319" s="474"/>
      <c r="CPR319" s="474"/>
      <c r="CPS319" s="474"/>
      <c r="CQF319" s="474"/>
      <c r="CQG319" s="474"/>
      <c r="CQH319" s="474"/>
      <c r="CQU319" s="474"/>
      <c r="CQV319" s="474"/>
      <c r="CQW319" s="474"/>
      <c r="CRJ319" s="474"/>
      <c r="CRK319" s="474"/>
      <c r="CRL319" s="474"/>
      <c r="CRY319" s="474"/>
      <c r="CRZ319" s="474"/>
      <c r="CSA319" s="474"/>
      <c r="CSN319" s="474"/>
      <c r="CSO319" s="474"/>
      <c r="CSP319" s="474"/>
      <c r="CTC319" s="474"/>
      <c r="CTD319" s="474"/>
      <c r="CTE319" s="474"/>
      <c r="CTR319" s="474"/>
      <c r="CTS319" s="474"/>
      <c r="CTT319" s="474"/>
      <c r="CUG319" s="474"/>
      <c r="CUH319" s="474"/>
      <c r="CUI319" s="474"/>
      <c r="CUV319" s="474"/>
      <c r="CUW319" s="474"/>
      <c r="CUX319" s="474"/>
      <c r="CVK319" s="474"/>
      <c r="CVL319" s="474"/>
      <c r="CVM319" s="474"/>
      <c r="CVZ319" s="474"/>
      <c r="CWA319" s="474"/>
      <c r="CWB319" s="474"/>
      <c r="CWO319" s="474"/>
      <c r="CWP319" s="474"/>
      <c r="CWQ319" s="474"/>
      <c r="CXD319" s="474"/>
      <c r="CXE319" s="474"/>
      <c r="CXF319" s="474"/>
      <c r="CXS319" s="474"/>
      <c r="CXT319" s="474"/>
      <c r="CXU319" s="474"/>
      <c r="CYH319" s="474"/>
      <c r="CYI319" s="474"/>
      <c r="CYJ319" s="474"/>
      <c r="CYW319" s="474"/>
      <c r="CYX319" s="474"/>
      <c r="CYY319" s="474"/>
      <c r="CZL319" s="474"/>
      <c r="CZM319" s="474"/>
      <c r="CZN319" s="474"/>
      <c r="DAA319" s="474"/>
      <c r="DAB319" s="474"/>
      <c r="DAC319" s="474"/>
      <c r="DAP319" s="474"/>
      <c r="DAQ319" s="474"/>
      <c r="DAR319" s="474"/>
      <c r="DBE319" s="474"/>
      <c r="DBF319" s="474"/>
      <c r="DBG319" s="474"/>
      <c r="DBT319" s="474"/>
      <c r="DBU319" s="474"/>
      <c r="DBV319" s="474"/>
      <c r="DCI319" s="474"/>
      <c r="DCJ319" s="474"/>
      <c r="DCK319" s="474"/>
      <c r="DCX319" s="474"/>
      <c r="DCY319" s="474"/>
      <c r="DCZ319" s="474"/>
      <c r="DDM319" s="474"/>
      <c r="DDN319" s="474"/>
      <c r="DDO319" s="474"/>
      <c r="DEB319" s="474"/>
      <c r="DEC319" s="474"/>
      <c r="DED319" s="474"/>
      <c r="DEQ319" s="474"/>
      <c r="DER319" s="474"/>
      <c r="DES319" s="474"/>
      <c r="DFF319" s="474"/>
      <c r="DFG319" s="474"/>
      <c r="DFH319" s="474"/>
      <c r="DFU319" s="474"/>
      <c r="DFV319" s="474"/>
      <c r="DFW319" s="474"/>
      <c r="DGJ319" s="474"/>
      <c r="DGK319" s="474"/>
      <c r="DGL319" s="474"/>
      <c r="DGY319" s="474"/>
      <c r="DGZ319" s="474"/>
      <c r="DHA319" s="474"/>
      <c r="DHN319" s="474"/>
      <c r="DHO319" s="474"/>
      <c r="DHP319" s="474"/>
      <c r="DIC319" s="474"/>
      <c r="DID319" s="474"/>
      <c r="DIE319" s="474"/>
      <c r="DIR319" s="474"/>
      <c r="DIS319" s="474"/>
      <c r="DIT319" s="474"/>
      <c r="DJG319" s="474"/>
      <c r="DJH319" s="474"/>
      <c r="DJI319" s="474"/>
      <c r="DJV319" s="474"/>
      <c r="DJW319" s="474"/>
      <c r="DJX319" s="474"/>
      <c r="DKK319" s="474"/>
      <c r="DKL319" s="474"/>
      <c r="DKM319" s="474"/>
      <c r="DKZ319" s="474"/>
      <c r="DLA319" s="474"/>
      <c r="DLB319" s="474"/>
      <c r="DLO319" s="474"/>
      <c r="DLP319" s="474"/>
      <c r="DLQ319" s="474"/>
      <c r="DMD319" s="474"/>
      <c r="DME319" s="474"/>
      <c r="DMF319" s="474"/>
      <c r="DMS319" s="474"/>
      <c r="DMT319" s="474"/>
      <c r="DMU319" s="474"/>
      <c r="DNH319" s="474"/>
      <c r="DNI319" s="474"/>
      <c r="DNJ319" s="474"/>
      <c r="DNW319" s="474"/>
      <c r="DNX319" s="474"/>
      <c r="DNY319" s="474"/>
      <c r="DOL319" s="474"/>
      <c r="DOM319" s="474"/>
      <c r="DON319" s="474"/>
      <c r="DPA319" s="474"/>
      <c r="DPB319" s="474"/>
      <c r="DPC319" s="474"/>
      <c r="DPP319" s="474"/>
      <c r="DPQ319" s="474"/>
      <c r="DPR319" s="474"/>
      <c r="DQE319" s="474"/>
      <c r="DQF319" s="474"/>
      <c r="DQG319" s="474"/>
      <c r="DQT319" s="474"/>
      <c r="DQU319" s="474"/>
      <c r="DQV319" s="474"/>
      <c r="DRI319" s="474"/>
      <c r="DRJ319" s="474"/>
      <c r="DRK319" s="474"/>
      <c r="DRX319" s="474"/>
      <c r="DRY319" s="474"/>
      <c r="DRZ319" s="474"/>
      <c r="DSM319" s="474"/>
      <c r="DSN319" s="474"/>
      <c r="DSO319" s="474"/>
      <c r="DTB319" s="474"/>
      <c r="DTC319" s="474"/>
      <c r="DTD319" s="474"/>
      <c r="DTQ319" s="474"/>
      <c r="DTR319" s="474"/>
      <c r="DTS319" s="474"/>
      <c r="DUF319" s="474"/>
      <c r="DUG319" s="474"/>
      <c r="DUH319" s="474"/>
      <c r="DUU319" s="474"/>
      <c r="DUV319" s="474"/>
      <c r="DUW319" s="474"/>
      <c r="DVJ319" s="474"/>
      <c r="DVK319" s="474"/>
      <c r="DVL319" s="474"/>
      <c r="DVY319" s="474"/>
      <c r="DVZ319" s="474"/>
      <c r="DWA319" s="474"/>
      <c r="DWN319" s="474"/>
      <c r="DWO319" s="474"/>
      <c r="DWP319" s="474"/>
      <c r="DXC319" s="474"/>
      <c r="DXD319" s="474"/>
      <c r="DXE319" s="474"/>
      <c r="DXR319" s="474"/>
      <c r="DXS319" s="474"/>
      <c r="DXT319" s="474"/>
      <c r="DYG319" s="474"/>
      <c r="DYH319" s="474"/>
      <c r="DYI319" s="474"/>
      <c r="DYV319" s="474"/>
      <c r="DYW319" s="474"/>
      <c r="DYX319" s="474"/>
      <c r="DZK319" s="474"/>
      <c r="DZL319" s="474"/>
      <c r="DZM319" s="474"/>
      <c r="DZZ319" s="474"/>
      <c r="EAA319" s="474"/>
      <c r="EAB319" s="474"/>
      <c r="EAO319" s="474"/>
      <c r="EAP319" s="474"/>
      <c r="EAQ319" s="474"/>
      <c r="EBD319" s="474"/>
      <c r="EBE319" s="474"/>
      <c r="EBF319" s="474"/>
      <c r="EBS319" s="474"/>
      <c r="EBT319" s="474"/>
      <c r="EBU319" s="474"/>
      <c r="ECH319" s="474"/>
      <c r="ECI319" s="474"/>
      <c r="ECJ319" s="474"/>
      <c r="ECW319" s="474"/>
      <c r="ECX319" s="474"/>
      <c r="ECY319" s="474"/>
      <c r="EDL319" s="474"/>
      <c r="EDM319" s="474"/>
      <c r="EDN319" s="474"/>
      <c r="EEA319" s="474"/>
      <c r="EEB319" s="474"/>
      <c r="EEC319" s="474"/>
      <c r="EEP319" s="474"/>
      <c r="EEQ319" s="474"/>
      <c r="EER319" s="474"/>
      <c r="EFE319" s="474"/>
      <c r="EFF319" s="474"/>
      <c r="EFG319" s="474"/>
      <c r="EFT319" s="474"/>
      <c r="EFU319" s="474"/>
      <c r="EFV319" s="474"/>
      <c r="EGI319" s="474"/>
      <c r="EGJ319" s="474"/>
      <c r="EGK319" s="474"/>
      <c r="EGX319" s="474"/>
      <c r="EGY319" s="474"/>
      <c r="EGZ319" s="474"/>
      <c r="EHM319" s="474"/>
      <c r="EHN319" s="474"/>
      <c r="EHO319" s="474"/>
      <c r="EIB319" s="474"/>
      <c r="EIC319" s="474"/>
      <c r="EID319" s="474"/>
      <c r="EIQ319" s="474"/>
      <c r="EIR319" s="474"/>
      <c r="EIS319" s="474"/>
      <c r="EJF319" s="474"/>
      <c r="EJG319" s="474"/>
      <c r="EJH319" s="474"/>
      <c r="EJU319" s="474"/>
      <c r="EJV319" s="474"/>
      <c r="EJW319" s="474"/>
      <c r="EKJ319" s="474"/>
      <c r="EKK319" s="474"/>
      <c r="EKL319" s="474"/>
      <c r="EKY319" s="474"/>
      <c r="EKZ319" s="474"/>
      <c r="ELA319" s="474"/>
      <c r="ELN319" s="474"/>
      <c r="ELO319" s="474"/>
      <c r="ELP319" s="474"/>
      <c r="EMC319" s="474"/>
      <c r="EMD319" s="474"/>
      <c r="EME319" s="474"/>
      <c r="EMR319" s="474"/>
      <c r="EMS319" s="474"/>
      <c r="EMT319" s="474"/>
      <c r="ENG319" s="474"/>
      <c r="ENH319" s="474"/>
      <c r="ENI319" s="474"/>
      <c r="ENV319" s="474"/>
      <c r="ENW319" s="474"/>
      <c r="ENX319" s="474"/>
      <c r="EOK319" s="474"/>
      <c r="EOL319" s="474"/>
      <c r="EOM319" s="474"/>
      <c r="EOZ319" s="474"/>
      <c r="EPA319" s="474"/>
      <c r="EPB319" s="474"/>
      <c r="EPO319" s="474"/>
      <c r="EPP319" s="474"/>
      <c r="EPQ319" s="474"/>
      <c r="EQD319" s="474"/>
      <c r="EQE319" s="474"/>
      <c r="EQF319" s="474"/>
      <c r="EQS319" s="474"/>
      <c r="EQT319" s="474"/>
      <c r="EQU319" s="474"/>
      <c r="ERH319" s="474"/>
      <c r="ERI319" s="474"/>
      <c r="ERJ319" s="474"/>
      <c r="ERW319" s="474"/>
      <c r="ERX319" s="474"/>
      <c r="ERY319" s="474"/>
      <c r="ESL319" s="474"/>
      <c r="ESM319" s="474"/>
      <c r="ESN319" s="474"/>
      <c r="ETA319" s="474"/>
      <c r="ETB319" s="474"/>
      <c r="ETC319" s="474"/>
      <c r="ETP319" s="474"/>
      <c r="ETQ319" s="474"/>
      <c r="ETR319" s="474"/>
      <c r="EUE319" s="474"/>
      <c r="EUF319" s="474"/>
      <c r="EUG319" s="474"/>
      <c r="EUT319" s="474"/>
      <c r="EUU319" s="474"/>
      <c r="EUV319" s="474"/>
      <c r="EVI319" s="474"/>
      <c r="EVJ319" s="474"/>
      <c r="EVK319" s="474"/>
      <c r="EVX319" s="474"/>
      <c r="EVY319" s="474"/>
      <c r="EVZ319" s="474"/>
      <c r="EWM319" s="474"/>
      <c r="EWN319" s="474"/>
      <c r="EWO319" s="474"/>
      <c r="EXB319" s="474"/>
      <c r="EXC319" s="474"/>
      <c r="EXD319" s="474"/>
      <c r="EXQ319" s="474"/>
      <c r="EXR319" s="474"/>
      <c r="EXS319" s="474"/>
      <c r="EYF319" s="474"/>
      <c r="EYG319" s="474"/>
      <c r="EYH319" s="474"/>
      <c r="EYU319" s="474"/>
      <c r="EYV319" s="474"/>
      <c r="EYW319" s="474"/>
      <c r="EZJ319" s="474"/>
      <c r="EZK319" s="474"/>
      <c r="EZL319" s="474"/>
      <c r="EZY319" s="474"/>
      <c r="EZZ319" s="474"/>
      <c r="FAA319" s="474"/>
      <c r="FAN319" s="474"/>
      <c r="FAO319" s="474"/>
      <c r="FAP319" s="474"/>
      <c r="FBC319" s="474"/>
      <c r="FBD319" s="474"/>
      <c r="FBE319" s="474"/>
      <c r="FBR319" s="474"/>
      <c r="FBS319" s="474"/>
      <c r="FBT319" s="474"/>
      <c r="FCG319" s="474"/>
      <c r="FCH319" s="474"/>
      <c r="FCI319" s="474"/>
      <c r="FCV319" s="474"/>
      <c r="FCW319" s="474"/>
      <c r="FCX319" s="474"/>
      <c r="FDK319" s="474"/>
      <c r="FDL319" s="474"/>
      <c r="FDM319" s="474"/>
      <c r="FDZ319" s="474"/>
      <c r="FEA319" s="474"/>
      <c r="FEB319" s="474"/>
      <c r="FEO319" s="474"/>
      <c r="FEP319" s="474"/>
      <c r="FEQ319" s="474"/>
      <c r="FFD319" s="474"/>
      <c r="FFE319" s="474"/>
      <c r="FFF319" s="474"/>
      <c r="FFS319" s="474"/>
      <c r="FFT319" s="474"/>
      <c r="FFU319" s="474"/>
      <c r="FGH319" s="474"/>
      <c r="FGI319" s="474"/>
      <c r="FGJ319" s="474"/>
      <c r="FGW319" s="474"/>
      <c r="FGX319" s="474"/>
      <c r="FGY319" s="474"/>
      <c r="FHL319" s="474"/>
      <c r="FHM319" s="474"/>
      <c r="FHN319" s="474"/>
      <c r="FIA319" s="474"/>
      <c r="FIB319" s="474"/>
      <c r="FIC319" s="474"/>
      <c r="FIP319" s="474"/>
      <c r="FIQ319" s="474"/>
      <c r="FIR319" s="474"/>
      <c r="FJE319" s="474"/>
      <c r="FJF319" s="474"/>
      <c r="FJG319" s="474"/>
      <c r="FJT319" s="474"/>
      <c r="FJU319" s="474"/>
      <c r="FJV319" s="474"/>
      <c r="FKI319" s="474"/>
      <c r="FKJ319" s="474"/>
      <c r="FKK319" s="474"/>
      <c r="FKX319" s="474"/>
      <c r="FKY319" s="474"/>
      <c r="FKZ319" s="474"/>
      <c r="FLM319" s="474"/>
      <c r="FLN319" s="474"/>
      <c r="FLO319" s="474"/>
      <c r="FMB319" s="474"/>
      <c r="FMC319" s="474"/>
      <c r="FMD319" s="474"/>
      <c r="FMQ319" s="474"/>
      <c r="FMR319" s="474"/>
      <c r="FMS319" s="474"/>
      <c r="FNF319" s="474"/>
      <c r="FNG319" s="474"/>
      <c r="FNH319" s="474"/>
      <c r="FNU319" s="474"/>
      <c r="FNV319" s="474"/>
      <c r="FNW319" s="474"/>
      <c r="FOJ319" s="474"/>
      <c r="FOK319" s="474"/>
      <c r="FOL319" s="474"/>
      <c r="FOY319" s="474"/>
      <c r="FOZ319" s="474"/>
      <c r="FPA319" s="474"/>
      <c r="FPN319" s="474"/>
      <c r="FPO319" s="474"/>
      <c r="FPP319" s="474"/>
      <c r="FQC319" s="474"/>
      <c r="FQD319" s="474"/>
      <c r="FQE319" s="474"/>
      <c r="FQR319" s="474"/>
      <c r="FQS319" s="474"/>
      <c r="FQT319" s="474"/>
      <c r="FRG319" s="474"/>
      <c r="FRH319" s="474"/>
      <c r="FRI319" s="474"/>
      <c r="FRV319" s="474"/>
      <c r="FRW319" s="474"/>
      <c r="FRX319" s="474"/>
      <c r="FSK319" s="474"/>
      <c r="FSL319" s="474"/>
      <c r="FSM319" s="474"/>
      <c r="FSZ319" s="474"/>
      <c r="FTA319" s="474"/>
      <c r="FTB319" s="474"/>
      <c r="FTO319" s="474"/>
      <c r="FTP319" s="474"/>
      <c r="FTQ319" s="474"/>
      <c r="FUD319" s="474"/>
      <c r="FUE319" s="474"/>
      <c r="FUF319" s="474"/>
      <c r="FUS319" s="474"/>
      <c r="FUT319" s="474"/>
      <c r="FUU319" s="474"/>
      <c r="FVH319" s="474"/>
      <c r="FVI319" s="474"/>
      <c r="FVJ319" s="474"/>
      <c r="FVW319" s="474"/>
      <c r="FVX319" s="474"/>
      <c r="FVY319" s="474"/>
      <c r="FWL319" s="474"/>
      <c r="FWM319" s="474"/>
      <c r="FWN319" s="474"/>
      <c r="FXA319" s="474"/>
      <c r="FXB319" s="474"/>
      <c r="FXC319" s="474"/>
      <c r="FXP319" s="474"/>
      <c r="FXQ319" s="474"/>
      <c r="FXR319" s="474"/>
      <c r="FYE319" s="474"/>
      <c r="FYF319" s="474"/>
      <c r="FYG319" s="474"/>
      <c r="FYT319" s="474"/>
      <c r="FYU319" s="474"/>
      <c r="FYV319" s="474"/>
      <c r="FZI319" s="474"/>
      <c r="FZJ319" s="474"/>
      <c r="FZK319" s="474"/>
      <c r="FZX319" s="474"/>
      <c r="FZY319" s="474"/>
      <c r="FZZ319" s="474"/>
      <c r="GAM319" s="474"/>
      <c r="GAN319" s="474"/>
      <c r="GAO319" s="474"/>
      <c r="GBB319" s="474"/>
      <c r="GBC319" s="474"/>
      <c r="GBD319" s="474"/>
      <c r="GBQ319" s="474"/>
      <c r="GBR319" s="474"/>
      <c r="GBS319" s="474"/>
      <c r="GCF319" s="474"/>
      <c r="GCG319" s="474"/>
      <c r="GCH319" s="474"/>
      <c r="GCU319" s="474"/>
      <c r="GCV319" s="474"/>
      <c r="GCW319" s="474"/>
      <c r="GDJ319" s="474"/>
      <c r="GDK319" s="474"/>
      <c r="GDL319" s="474"/>
      <c r="GDY319" s="474"/>
      <c r="GDZ319" s="474"/>
      <c r="GEA319" s="474"/>
      <c r="GEN319" s="474"/>
      <c r="GEO319" s="474"/>
      <c r="GEP319" s="474"/>
      <c r="GFC319" s="474"/>
      <c r="GFD319" s="474"/>
      <c r="GFE319" s="474"/>
      <c r="GFR319" s="474"/>
      <c r="GFS319" s="474"/>
      <c r="GFT319" s="474"/>
      <c r="GGG319" s="474"/>
      <c r="GGH319" s="474"/>
      <c r="GGI319" s="474"/>
      <c r="GGV319" s="474"/>
      <c r="GGW319" s="474"/>
      <c r="GGX319" s="474"/>
      <c r="GHK319" s="474"/>
      <c r="GHL319" s="474"/>
      <c r="GHM319" s="474"/>
      <c r="GHZ319" s="474"/>
      <c r="GIA319" s="474"/>
      <c r="GIB319" s="474"/>
      <c r="GIO319" s="474"/>
      <c r="GIP319" s="474"/>
      <c r="GIQ319" s="474"/>
      <c r="GJD319" s="474"/>
      <c r="GJE319" s="474"/>
      <c r="GJF319" s="474"/>
      <c r="GJS319" s="474"/>
      <c r="GJT319" s="474"/>
      <c r="GJU319" s="474"/>
      <c r="GKH319" s="474"/>
      <c r="GKI319" s="474"/>
      <c r="GKJ319" s="474"/>
      <c r="GKW319" s="474"/>
      <c r="GKX319" s="474"/>
      <c r="GKY319" s="474"/>
      <c r="GLL319" s="474"/>
      <c r="GLM319" s="474"/>
      <c r="GLN319" s="474"/>
      <c r="GMA319" s="474"/>
      <c r="GMB319" s="474"/>
      <c r="GMC319" s="474"/>
      <c r="GMP319" s="474"/>
      <c r="GMQ319" s="474"/>
      <c r="GMR319" s="474"/>
      <c r="GNE319" s="474"/>
      <c r="GNF319" s="474"/>
      <c r="GNG319" s="474"/>
      <c r="GNT319" s="474"/>
      <c r="GNU319" s="474"/>
      <c r="GNV319" s="474"/>
      <c r="GOI319" s="474"/>
      <c r="GOJ319" s="474"/>
      <c r="GOK319" s="474"/>
      <c r="GOX319" s="474"/>
      <c r="GOY319" s="474"/>
      <c r="GOZ319" s="474"/>
      <c r="GPM319" s="474"/>
      <c r="GPN319" s="474"/>
      <c r="GPO319" s="474"/>
      <c r="GQB319" s="474"/>
      <c r="GQC319" s="474"/>
      <c r="GQD319" s="474"/>
      <c r="GQQ319" s="474"/>
      <c r="GQR319" s="474"/>
      <c r="GQS319" s="474"/>
      <c r="GRF319" s="474"/>
      <c r="GRG319" s="474"/>
      <c r="GRH319" s="474"/>
      <c r="GRU319" s="474"/>
      <c r="GRV319" s="474"/>
      <c r="GRW319" s="474"/>
      <c r="GSJ319" s="474"/>
      <c r="GSK319" s="474"/>
      <c r="GSL319" s="474"/>
      <c r="GSY319" s="474"/>
      <c r="GSZ319" s="474"/>
      <c r="GTA319" s="474"/>
      <c r="GTN319" s="474"/>
      <c r="GTO319" s="474"/>
      <c r="GTP319" s="474"/>
      <c r="GUC319" s="474"/>
      <c r="GUD319" s="474"/>
      <c r="GUE319" s="474"/>
      <c r="GUR319" s="474"/>
      <c r="GUS319" s="474"/>
      <c r="GUT319" s="474"/>
      <c r="GVG319" s="474"/>
      <c r="GVH319" s="474"/>
      <c r="GVI319" s="474"/>
      <c r="GVV319" s="474"/>
      <c r="GVW319" s="474"/>
      <c r="GVX319" s="474"/>
      <c r="GWK319" s="474"/>
      <c r="GWL319" s="474"/>
      <c r="GWM319" s="474"/>
      <c r="GWZ319" s="474"/>
      <c r="GXA319" s="474"/>
      <c r="GXB319" s="474"/>
      <c r="GXO319" s="474"/>
      <c r="GXP319" s="474"/>
      <c r="GXQ319" s="474"/>
      <c r="GYD319" s="474"/>
      <c r="GYE319" s="474"/>
      <c r="GYF319" s="474"/>
      <c r="GYS319" s="474"/>
      <c r="GYT319" s="474"/>
      <c r="GYU319" s="474"/>
      <c r="GZH319" s="474"/>
      <c r="GZI319" s="474"/>
      <c r="GZJ319" s="474"/>
      <c r="GZW319" s="474"/>
      <c r="GZX319" s="474"/>
      <c r="GZY319" s="474"/>
      <c r="HAL319" s="474"/>
      <c r="HAM319" s="474"/>
      <c r="HAN319" s="474"/>
      <c r="HBA319" s="474"/>
      <c r="HBB319" s="474"/>
      <c r="HBC319" s="474"/>
      <c r="HBP319" s="474"/>
      <c r="HBQ319" s="474"/>
      <c r="HBR319" s="474"/>
      <c r="HCE319" s="474"/>
      <c r="HCF319" s="474"/>
      <c r="HCG319" s="474"/>
      <c r="HCT319" s="474"/>
      <c r="HCU319" s="474"/>
      <c r="HCV319" s="474"/>
      <c r="HDI319" s="474"/>
      <c r="HDJ319" s="474"/>
      <c r="HDK319" s="474"/>
      <c r="HDX319" s="474"/>
      <c r="HDY319" s="474"/>
      <c r="HDZ319" s="474"/>
      <c r="HEM319" s="474"/>
      <c r="HEN319" s="474"/>
      <c r="HEO319" s="474"/>
      <c r="HFB319" s="474"/>
      <c r="HFC319" s="474"/>
      <c r="HFD319" s="474"/>
      <c r="HFQ319" s="474"/>
      <c r="HFR319" s="474"/>
      <c r="HFS319" s="474"/>
      <c r="HGF319" s="474"/>
      <c r="HGG319" s="474"/>
      <c r="HGH319" s="474"/>
      <c r="HGU319" s="474"/>
      <c r="HGV319" s="474"/>
      <c r="HGW319" s="474"/>
      <c r="HHJ319" s="474"/>
      <c r="HHK319" s="474"/>
      <c r="HHL319" s="474"/>
      <c r="HHY319" s="474"/>
      <c r="HHZ319" s="474"/>
      <c r="HIA319" s="474"/>
      <c r="HIN319" s="474"/>
      <c r="HIO319" s="474"/>
      <c r="HIP319" s="474"/>
      <c r="HJC319" s="474"/>
      <c r="HJD319" s="474"/>
      <c r="HJE319" s="474"/>
      <c r="HJR319" s="474"/>
      <c r="HJS319" s="474"/>
      <c r="HJT319" s="474"/>
      <c r="HKG319" s="474"/>
      <c r="HKH319" s="474"/>
      <c r="HKI319" s="474"/>
      <c r="HKV319" s="474"/>
      <c r="HKW319" s="474"/>
      <c r="HKX319" s="474"/>
      <c r="HLK319" s="474"/>
      <c r="HLL319" s="474"/>
      <c r="HLM319" s="474"/>
      <c r="HLZ319" s="474"/>
      <c r="HMA319" s="474"/>
      <c r="HMB319" s="474"/>
      <c r="HMO319" s="474"/>
      <c r="HMP319" s="474"/>
      <c r="HMQ319" s="474"/>
      <c r="HND319" s="474"/>
      <c r="HNE319" s="474"/>
      <c r="HNF319" s="474"/>
      <c r="HNS319" s="474"/>
      <c r="HNT319" s="474"/>
      <c r="HNU319" s="474"/>
      <c r="HOH319" s="474"/>
      <c r="HOI319" s="474"/>
      <c r="HOJ319" s="474"/>
      <c r="HOW319" s="474"/>
      <c r="HOX319" s="474"/>
      <c r="HOY319" s="474"/>
      <c r="HPL319" s="474"/>
      <c r="HPM319" s="474"/>
      <c r="HPN319" s="474"/>
      <c r="HQA319" s="474"/>
      <c r="HQB319" s="474"/>
      <c r="HQC319" s="474"/>
      <c r="HQP319" s="474"/>
      <c r="HQQ319" s="474"/>
      <c r="HQR319" s="474"/>
      <c r="HRE319" s="474"/>
      <c r="HRF319" s="474"/>
      <c r="HRG319" s="474"/>
      <c r="HRT319" s="474"/>
      <c r="HRU319" s="474"/>
      <c r="HRV319" s="474"/>
      <c r="HSI319" s="474"/>
      <c r="HSJ319" s="474"/>
      <c r="HSK319" s="474"/>
      <c r="HSX319" s="474"/>
      <c r="HSY319" s="474"/>
      <c r="HSZ319" s="474"/>
      <c r="HTM319" s="474"/>
      <c r="HTN319" s="474"/>
      <c r="HTO319" s="474"/>
      <c r="HUB319" s="474"/>
      <c r="HUC319" s="474"/>
      <c r="HUD319" s="474"/>
      <c r="HUQ319" s="474"/>
      <c r="HUR319" s="474"/>
      <c r="HUS319" s="474"/>
      <c r="HVF319" s="474"/>
      <c r="HVG319" s="474"/>
      <c r="HVH319" s="474"/>
      <c r="HVU319" s="474"/>
      <c r="HVV319" s="474"/>
      <c r="HVW319" s="474"/>
      <c r="HWJ319" s="474"/>
      <c r="HWK319" s="474"/>
      <c r="HWL319" s="474"/>
      <c r="HWY319" s="474"/>
      <c r="HWZ319" s="474"/>
      <c r="HXA319" s="474"/>
      <c r="HXN319" s="474"/>
      <c r="HXO319" s="474"/>
      <c r="HXP319" s="474"/>
      <c r="HYC319" s="474"/>
      <c r="HYD319" s="474"/>
      <c r="HYE319" s="474"/>
      <c r="HYR319" s="474"/>
      <c r="HYS319" s="474"/>
      <c r="HYT319" s="474"/>
      <c r="HZG319" s="474"/>
      <c r="HZH319" s="474"/>
      <c r="HZI319" s="474"/>
      <c r="HZV319" s="474"/>
      <c r="HZW319" s="474"/>
      <c r="HZX319" s="474"/>
      <c r="IAK319" s="474"/>
      <c r="IAL319" s="474"/>
      <c r="IAM319" s="474"/>
      <c r="IAZ319" s="474"/>
      <c r="IBA319" s="474"/>
      <c r="IBB319" s="474"/>
      <c r="IBO319" s="474"/>
      <c r="IBP319" s="474"/>
      <c r="IBQ319" s="474"/>
      <c r="ICD319" s="474"/>
      <c r="ICE319" s="474"/>
      <c r="ICF319" s="474"/>
      <c r="ICS319" s="474"/>
      <c r="ICT319" s="474"/>
      <c r="ICU319" s="474"/>
      <c r="IDH319" s="474"/>
      <c r="IDI319" s="474"/>
      <c r="IDJ319" s="474"/>
      <c r="IDW319" s="474"/>
      <c r="IDX319" s="474"/>
      <c r="IDY319" s="474"/>
      <c r="IEL319" s="474"/>
      <c r="IEM319" s="474"/>
      <c r="IEN319" s="474"/>
      <c r="IFA319" s="474"/>
      <c r="IFB319" s="474"/>
      <c r="IFC319" s="474"/>
      <c r="IFP319" s="474"/>
      <c r="IFQ319" s="474"/>
      <c r="IFR319" s="474"/>
      <c r="IGE319" s="474"/>
      <c r="IGF319" s="474"/>
      <c r="IGG319" s="474"/>
      <c r="IGT319" s="474"/>
      <c r="IGU319" s="474"/>
      <c r="IGV319" s="474"/>
      <c r="IHI319" s="474"/>
      <c r="IHJ319" s="474"/>
      <c r="IHK319" s="474"/>
      <c r="IHX319" s="474"/>
      <c r="IHY319" s="474"/>
      <c r="IHZ319" s="474"/>
      <c r="IIM319" s="474"/>
      <c r="IIN319" s="474"/>
      <c r="IIO319" s="474"/>
      <c r="IJB319" s="474"/>
      <c r="IJC319" s="474"/>
      <c r="IJD319" s="474"/>
      <c r="IJQ319" s="474"/>
      <c r="IJR319" s="474"/>
      <c r="IJS319" s="474"/>
      <c r="IKF319" s="474"/>
      <c r="IKG319" s="474"/>
      <c r="IKH319" s="474"/>
      <c r="IKU319" s="474"/>
      <c r="IKV319" s="474"/>
      <c r="IKW319" s="474"/>
      <c r="ILJ319" s="474"/>
      <c r="ILK319" s="474"/>
      <c r="ILL319" s="474"/>
      <c r="ILY319" s="474"/>
      <c r="ILZ319" s="474"/>
      <c r="IMA319" s="474"/>
      <c r="IMN319" s="474"/>
      <c r="IMO319" s="474"/>
      <c r="IMP319" s="474"/>
      <c r="INC319" s="474"/>
      <c r="IND319" s="474"/>
      <c r="INE319" s="474"/>
      <c r="INR319" s="474"/>
      <c r="INS319" s="474"/>
      <c r="INT319" s="474"/>
      <c r="IOG319" s="474"/>
      <c r="IOH319" s="474"/>
      <c r="IOI319" s="474"/>
      <c r="IOV319" s="474"/>
      <c r="IOW319" s="474"/>
      <c r="IOX319" s="474"/>
      <c r="IPK319" s="474"/>
      <c r="IPL319" s="474"/>
      <c r="IPM319" s="474"/>
      <c r="IPZ319" s="474"/>
      <c r="IQA319" s="474"/>
      <c r="IQB319" s="474"/>
      <c r="IQO319" s="474"/>
      <c r="IQP319" s="474"/>
      <c r="IQQ319" s="474"/>
      <c r="IRD319" s="474"/>
      <c r="IRE319" s="474"/>
      <c r="IRF319" s="474"/>
      <c r="IRS319" s="474"/>
      <c r="IRT319" s="474"/>
      <c r="IRU319" s="474"/>
      <c r="ISH319" s="474"/>
      <c r="ISI319" s="474"/>
      <c r="ISJ319" s="474"/>
      <c r="ISW319" s="474"/>
      <c r="ISX319" s="474"/>
      <c r="ISY319" s="474"/>
      <c r="ITL319" s="474"/>
      <c r="ITM319" s="474"/>
      <c r="ITN319" s="474"/>
      <c r="IUA319" s="474"/>
      <c r="IUB319" s="474"/>
      <c r="IUC319" s="474"/>
      <c r="IUP319" s="474"/>
      <c r="IUQ319" s="474"/>
      <c r="IUR319" s="474"/>
      <c r="IVE319" s="474"/>
      <c r="IVF319" s="474"/>
      <c r="IVG319" s="474"/>
      <c r="IVT319" s="474"/>
      <c r="IVU319" s="474"/>
      <c r="IVV319" s="474"/>
      <c r="IWI319" s="474"/>
      <c r="IWJ319" s="474"/>
      <c r="IWK319" s="474"/>
      <c r="IWX319" s="474"/>
      <c r="IWY319" s="474"/>
      <c r="IWZ319" s="474"/>
      <c r="IXM319" s="474"/>
      <c r="IXN319" s="474"/>
      <c r="IXO319" s="474"/>
      <c r="IYB319" s="474"/>
      <c r="IYC319" s="474"/>
      <c r="IYD319" s="474"/>
      <c r="IYQ319" s="474"/>
      <c r="IYR319" s="474"/>
      <c r="IYS319" s="474"/>
      <c r="IZF319" s="474"/>
      <c r="IZG319" s="474"/>
      <c r="IZH319" s="474"/>
      <c r="IZU319" s="474"/>
      <c r="IZV319" s="474"/>
      <c r="IZW319" s="474"/>
      <c r="JAJ319" s="474"/>
      <c r="JAK319" s="474"/>
      <c r="JAL319" s="474"/>
      <c r="JAY319" s="474"/>
      <c r="JAZ319" s="474"/>
      <c r="JBA319" s="474"/>
      <c r="JBN319" s="474"/>
      <c r="JBO319" s="474"/>
      <c r="JBP319" s="474"/>
      <c r="JCC319" s="474"/>
      <c r="JCD319" s="474"/>
      <c r="JCE319" s="474"/>
      <c r="JCR319" s="474"/>
      <c r="JCS319" s="474"/>
      <c r="JCT319" s="474"/>
      <c r="JDG319" s="474"/>
      <c r="JDH319" s="474"/>
      <c r="JDI319" s="474"/>
      <c r="JDV319" s="474"/>
      <c r="JDW319" s="474"/>
      <c r="JDX319" s="474"/>
      <c r="JEK319" s="474"/>
      <c r="JEL319" s="474"/>
      <c r="JEM319" s="474"/>
      <c r="JEZ319" s="474"/>
      <c r="JFA319" s="474"/>
      <c r="JFB319" s="474"/>
      <c r="JFO319" s="474"/>
      <c r="JFP319" s="474"/>
      <c r="JFQ319" s="474"/>
      <c r="JGD319" s="474"/>
      <c r="JGE319" s="474"/>
      <c r="JGF319" s="474"/>
      <c r="JGS319" s="474"/>
      <c r="JGT319" s="474"/>
      <c r="JGU319" s="474"/>
      <c r="JHH319" s="474"/>
      <c r="JHI319" s="474"/>
      <c r="JHJ319" s="474"/>
      <c r="JHW319" s="474"/>
      <c r="JHX319" s="474"/>
      <c r="JHY319" s="474"/>
      <c r="JIL319" s="474"/>
      <c r="JIM319" s="474"/>
      <c r="JIN319" s="474"/>
      <c r="JJA319" s="474"/>
      <c r="JJB319" s="474"/>
      <c r="JJC319" s="474"/>
      <c r="JJP319" s="474"/>
      <c r="JJQ319" s="474"/>
      <c r="JJR319" s="474"/>
      <c r="JKE319" s="474"/>
      <c r="JKF319" s="474"/>
      <c r="JKG319" s="474"/>
      <c r="JKT319" s="474"/>
      <c r="JKU319" s="474"/>
      <c r="JKV319" s="474"/>
      <c r="JLI319" s="474"/>
      <c r="JLJ319" s="474"/>
      <c r="JLK319" s="474"/>
      <c r="JLX319" s="474"/>
      <c r="JLY319" s="474"/>
      <c r="JLZ319" s="474"/>
      <c r="JMM319" s="474"/>
      <c r="JMN319" s="474"/>
      <c r="JMO319" s="474"/>
      <c r="JNB319" s="474"/>
      <c r="JNC319" s="474"/>
      <c r="JND319" s="474"/>
      <c r="JNQ319" s="474"/>
      <c r="JNR319" s="474"/>
      <c r="JNS319" s="474"/>
      <c r="JOF319" s="474"/>
      <c r="JOG319" s="474"/>
      <c r="JOH319" s="474"/>
      <c r="JOU319" s="474"/>
      <c r="JOV319" s="474"/>
      <c r="JOW319" s="474"/>
      <c r="JPJ319" s="474"/>
      <c r="JPK319" s="474"/>
      <c r="JPL319" s="474"/>
      <c r="JPY319" s="474"/>
      <c r="JPZ319" s="474"/>
      <c r="JQA319" s="474"/>
      <c r="JQN319" s="474"/>
      <c r="JQO319" s="474"/>
      <c r="JQP319" s="474"/>
      <c r="JRC319" s="474"/>
      <c r="JRD319" s="474"/>
      <c r="JRE319" s="474"/>
      <c r="JRR319" s="474"/>
      <c r="JRS319" s="474"/>
      <c r="JRT319" s="474"/>
      <c r="JSG319" s="474"/>
      <c r="JSH319" s="474"/>
      <c r="JSI319" s="474"/>
      <c r="JSV319" s="474"/>
      <c r="JSW319" s="474"/>
      <c r="JSX319" s="474"/>
      <c r="JTK319" s="474"/>
      <c r="JTL319" s="474"/>
      <c r="JTM319" s="474"/>
      <c r="JTZ319" s="474"/>
      <c r="JUA319" s="474"/>
      <c r="JUB319" s="474"/>
      <c r="JUO319" s="474"/>
      <c r="JUP319" s="474"/>
      <c r="JUQ319" s="474"/>
      <c r="JVD319" s="474"/>
      <c r="JVE319" s="474"/>
      <c r="JVF319" s="474"/>
      <c r="JVS319" s="474"/>
      <c r="JVT319" s="474"/>
      <c r="JVU319" s="474"/>
      <c r="JWH319" s="474"/>
      <c r="JWI319" s="474"/>
      <c r="JWJ319" s="474"/>
      <c r="JWW319" s="474"/>
      <c r="JWX319" s="474"/>
      <c r="JWY319" s="474"/>
      <c r="JXL319" s="474"/>
      <c r="JXM319" s="474"/>
      <c r="JXN319" s="474"/>
      <c r="JYA319" s="474"/>
      <c r="JYB319" s="474"/>
      <c r="JYC319" s="474"/>
      <c r="JYP319" s="474"/>
      <c r="JYQ319" s="474"/>
      <c r="JYR319" s="474"/>
      <c r="JZE319" s="474"/>
      <c r="JZF319" s="474"/>
      <c r="JZG319" s="474"/>
      <c r="JZT319" s="474"/>
      <c r="JZU319" s="474"/>
      <c r="JZV319" s="474"/>
      <c r="KAI319" s="474"/>
      <c r="KAJ319" s="474"/>
      <c r="KAK319" s="474"/>
      <c r="KAX319" s="474"/>
      <c r="KAY319" s="474"/>
      <c r="KAZ319" s="474"/>
      <c r="KBM319" s="474"/>
      <c r="KBN319" s="474"/>
      <c r="KBO319" s="474"/>
      <c r="KCB319" s="474"/>
      <c r="KCC319" s="474"/>
      <c r="KCD319" s="474"/>
      <c r="KCQ319" s="474"/>
      <c r="KCR319" s="474"/>
      <c r="KCS319" s="474"/>
      <c r="KDF319" s="474"/>
      <c r="KDG319" s="474"/>
      <c r="KDH319" s="474"/>
      <c r="KDU319" s="474"/>
      <c r="KDV319" s="474"/>
      <c r="KDW319" s="474"/>
      <c r="KEJ319" s="474"/>
      <c r="KEK319" s="474"/>
      <c r="KEL319" s="474"/>
      <c r="KEY319" s="474"/>
      <c r="KEZ319" s="474"/>
      <c r="KFA319" s="474"/>
      <c r="KFN319" s="474"/>
      <c r="KFO319" s="474"/>
      <c r="KFP319" s="474"/>
      <c r="KGC319" s="474"/>
      <c r="KGD319" s="474"/>
      <c r="KGE319" s="474"/>
      <c r="KGR319" s="474"/>
      <c r="KGS319" s="474"/>
      <c r="KGT319" s="474"/>
      <c r="KHG319" s="474"/>
      <c r="KHH319" s="474"/>
      <c r="KHI319" s="474"/>
      <c r="KHV319" s="474"/>
      <c r="KHW319" s="474"/>
      <c r="KHX319" s="474"/>
      <c r="KIK319" s="474"/>
      <c r="KIL319" s="474"/>
      <c r="KIM319" s="474"/>
      <c r="KIZ319" s="474"/>
      <c r="KJA319" s="474"/>
      <c r="KJB319" s="474"/>
      <c r="KJO319" s="474"/>
      <c r="KJP319" s="474"/>
      <c r="KJQ319" s="474"/>
      <c r="KKD319" s="474"/>
      <c r="KKE319" s="474"/>
      <c r="KKF319" s="474"/>
      <c r="KKS319" s="474"/>
      <c r="KKT319" s="474"/>
      <c r="KKU319" s="474"/>
      <c r="KLH319" s="474"/>
      <c r="KLI319" s="474"/>
      <c r="KLJ319" s="474"/>
      <c r="KLW319" s="474"/>
      <c r="KLX319" s="474"/>
      <c r="KLY319" s="474"/>
      <c r="KML319" s="474"/>
      <c r="KMM319" s="474"/>
      <c r="KMN319" s="474"/>
      <c r="KNA319" s="474"/>
      <c r="KNB319" s="474"/>
      <c r="KNC319" s="474"/>
      <c r="KNP319" s="474"/>
      <c r="KNQ319" s="474"/>
      <c r="KNR319" s="474"/>
      <c r="KOE319" s="474"/>
      <c r="KOF319" s="474"/>
      <c r="KOG319" s="474"/>
      <c r="KOT319" s="474"/>
      <c r="KOU319" s="474"/>
      <c r="KOV319" s="474"/>
      <c r="KPI319" s="474"/>
      <c r="KPJ319" s="474"/>
      <c r="KPK319" s="474"/>
      <c r="KPX319" s="474"/>
      <c r="KPY319" s="474"/>
      <c r="KPZ319" s="474"/>
      <c r="KQM319" s="474"/>
      <c r="KQN319" s="474"/>
      <c r="KQO319" s="474"/>
      <c r="KRB319" s="474"/>
      <c r="KRC319" s="474"/>
      <c r="KRD319" s="474"/>
      <c r="KRQ319" s="474"/>
      <c r="KRR319" s="474"/>
      <c r="KRS319" s="474"/>
      <c r="KSF319" s="474"/>
      <c r="KSG319" s="474"/>
      <c r="KSH319" s="474"/>
      <c r="KSU319" s="474"/>
      <c r="KSV319" s="474"/>
      <c r="KSW319" s="474"/>
      <c r="KTJ319" s="474"/>
      <c r="KTK319" s="474"/>
      <c r="KTL319" s="474"/>
      <c r="KTY319" s="474"/>
      <c r="KTZ319" s="474"/>
      <c r="KUA319" s="474"/>
      <c r="KUN319" s="474"/>
      <c r="KUO319" s="474"/>
      <c r="KUP319" s="474"/>
      <c r="KVC319" s="474"/>
      <c r="KVD319" s="474"/>
      <c r="KVE319" s="474"/>
      <c r="KVR319" s="474"/>
      <c r="KVS319" s="474"/>
      <c r="KVT319" s="474"/>
      <c r="KWG319" s="474"/>
      <c r="KWH319" s="474"/>
      <c r="KWI319" s="474"/>
      <c r="KWV319" s="474"/>
      <c r="KWW319" s="474"/>
      <c r="KWX319" s="474"/>
      <c r="KXK319" s="474"/>
      <c r="KXL319" s="474"/>
      <c r="KXM319" s="474"/>
      <c r="KXZ319" s="474"/>
      <c r="KYA319" s="474"/>
      <c r="KYB319" s="474"/>
      <c r="KYO319" s="474"/>
      <c r="KYP319" s="474"/>
      <c r="KYQ319" s="474"/>
      <c r="KZD319" s="474"/>
      <c r="KZE319" s="474"/>
      <c r="KZF319" s="474"/>
      <c r="KZS319" s="474"/>
      <c r="KZT319" s="474"/>
      <c r="KZU319" s="474"/>
      <c r="LAH319" s="474"/>
      <c r="LAI319" s="474"/>
      <c r="LAJ319" s="474"/>
      <c r="LAW319" s="474"/>
      <c r="LAX319" s="474"/>
      <c r="LAY319" s="474"/>
      <c r="LBL319" s="474"/>
      <c r="LBM319" s="474"/>
      <c r="LBN319" s="474"/>
      <c r="LCA319" s="474"/>
      <c r="LCB319" s="474"/>
      <c r="LCC319" s="474"/>
      <c r="LCP319" s="474"/>
      <c r="LCQ319" s="474"/>
      <c r="LCR319" s="474"/>
      <c r="LDE319" s="474"/>
      <c r="LDF319" s="474"/>
      <c r="LDG319" s="474"/>
      <c r="LDT319" s="474"/>
      <c r="LDU319" s="474"/>
      <c r="LDV319" s="474"/>
      <c r="LEI319" s="474"/>
      <c r="LEJ319" s="474"/>
      <c r="LEK319" s="474"/>
      <c r="LEX319" s="474"/>
      <c r="LEY319" s="474"/>
      <c r="LEZ319" s="474"/>
      <c r="LFM319" s="474"/>
      <c r="LFN319" s="474"/>
      <c r="LFO319" s="474"/>
      <c r="LGB319" s="474"/>
      <c r="LGC319" s="474"/>
      <c r="LGD319" s="474"/>
      <c r="LGQ319" s="474"/>
      <c r="LGR319" s="474"/>
      <c r="LGS319" s="474"/>
      <c r="LHF319" s="474"/>
      <c r="LHG319" s="474"/>
      <c r="LHH319" s="474"/>
      <c r="LHU319" s="474"/>
      <c r="LHV319" s="474"/>
      <c r="LHW319" s="474"/>
      <c r="LIJ319" s="474"/>
      <c r="LIK319" s="474"/>
      <c r="LIL319" s="474"/>
      <c r="LIY319" s="474"/>
      <c r="LIZ319" s="474"/>
      <c r="LJA319" s="474"/>
      <c r="LJN319" s="474"/>
      <c r="LJO319" s="474"/>
      <c r="LJP319" s="474"/>
      <c r="LKC319" s="474"/>
      <c r="LKD319" s="474"/>
      <c r="LKE319" s="474"/>
      <c r="LKR319" s="474"/>
      <c r="LKS319" s="474"/>
      <c r="LKT319" s="474"/>
      <c r="LLG319" s="474"/>
      <c r="LLH319" s="474"/>
      <c r="LLI319" s="474"/>
      <c r="LLV319" s="474"/>
      <c r="LLW319" s="474"/>
      <c r="LLX319" s="474"/>
      <c r="LMK319" s="474"/>
      <c r="LML319" s="474"/>
      <c r="LMM319" s="474"/>
      <c r="LMZ319" s="474"/>
      <c r="LNA319" s="474"/>
      <c r="LNB319" s="474"/>
      <c r="LNO319" s="474"/>
      <c r="LNP319" s="474"/>
      <c r="LNQ319" s="474"/>
      <c r="LOD319" s="474"/>
      <c r="LOE319" s="474"/>
      <c r="LOF319" s="474"/>
      <c r="LOS319" s="474"/>
      <c r="LOT319" s="474"/>
      <c r="LOU319" s="474"/>
      <c r="LPH319" s="474"/>
      <c r="LPI319" s="474"/>
      <c r="LPJ319" s="474"/>
      <c r="LPW319" s="474"/>
      <c r="LPX319" s="474"/>
      <c r="LPY319" s="474"/>
      <c r="LQL319" s="474"/>
      <c r="LQM319" s="474"/>
      <c r="LQN319" s="474"/>
      <c r="LRA319" s="474"/>
      <c r="LRB319" s="474"/>
      <c r="LRC319" s="474"/>
      <c r="LRP319" s="474"/>
      <c r="LRQ319" s="474"/>
      <c r="LRR319" s="474"/>
      <c r="LSE319" s="474"/>
      <c r="LSF319" s="474"/>
      <c r="LSG319" s="474"/>
      <c r="LST319" s="474"/>
      <c r="LSU319" s="474"/>
      <c r="LSV319" s="474"/>
      <c r="LTI319" s="474"/>
      <c r="LTJ319" s="474"/>
      <c r="LTK319" s="474"/>
      <c r="LTX319" s="474"/>
      <c r="LTY319" s="474"/>
      <c r="LTZ319" s="474"/>
      <c r="LUM319" s="474"/>
      <c r="LUN319" s="474"/>
      <c r="LUO319" s="474"/>
      <c r="LVB319" s="474"/>
      <c r="LVC319" s="474"/>
      <c r="LVD319" s="474"/>
      <c r="LVQ319" s="474"/>
      <c r="LVR319" s="474"/>
      <c r="LVS319" s="474"/>
      <c r="LWF319" s="474"/>
      <c r="LWG319" s="474"/>
      <c r="LWH319" s="474"/>
      <c r="LWU319" s="474"/>
      <c r="LWV319" s="474"/>
      <c r="LWW319" s="474"/>
      <c r="LXJ319" s="474"/>
      <c r="LXK319" s="474"/>
      <c r="LXL319" s="474"/>
      <c r="LXY319" s="474"/>
      <c r="LXZ319" s="474"/>
      <c r="LYA319" s="474"/>
      <c r="LYN319" s="474"/>
      <c r="LYO319" s="474"/>
      <c r="LYP319" s="474"/>
      <c r="LZC319" s="474"/>
      <c r="LZD319" s="474"/>
      <c r="LZE319" s="474"/>
      <c r="LZR319" s="474"/>
      <c r="LZS319" s="474"/>
      <c r="LZT319" s="474"/>
      <c r="MAG319" s="474"/>
      <c r="MAH319" s="474"/>
      <c r="MAI319" s="474"/>
      <c r="MAV319" s="474"/>
      <c r="MAW319" s="474"/>
      <c r="MAX319" s="474"/>
      <c r="MBK319" s="474"/>
      <c r="MBL319" s="474"/>
      <c r="MBM319" s="474"/>
      <c r="MBZ319" s="474"/>
      <c r="MCA319" s="474"/>
      <c r="MCB319" s="474"/>
      <c r="MCO319" s="474"/>
      <c r="MCP319" s="474"/>
      <c r="MCQ319" s="474"/>
      <c r="MDD319" s="474"/>
      <c r="MDE319" s="474"/>
      <c r="MDF319" s="474"/>
      <c r="MDS319" s="474"/>
      <c r="MDT319" s="474"/>
      <c r="MDU319" s="474"/>
      <c r="MEH319" s="474"/>
      <c r="MEI319" s="474"/>
      <c r="MEJ319" s="474"/>
      <c r="MEW319" s="474"/>
      <c r="MEX319" s="474"/>
      <c r="MEY319" s="474"/>
      <c r="MFL319" s="474"/>
      <c r="MFM319" s="474"/>
      <c r="MFN319" s="474"/>
      <c r="MGA319" s="474"/>
      <c r="MGB319" s="474"/>
      <c r="MGC319" s="474"/>
      <c r="MGP319" s="474"/>
      <c r="MGQ319" s="474"/>
      <c r="MGR319" s="474"/>
      <c r="MHE319" s="474"/>
      <c r="MHF319" s="474"/>
      <c r="MHG319" s="474"/>
      <c r="MHT319" s="474"/>
      <c r="MHU319" s="474"/>
      <c r="MHV319" s="474"/>
      <c r="MII319" s="474"/>
      <c r="MIJ319" s="474"/>
      <c r="MIK319" s="474"/>
      <c r="MIX319" s="474"/>
      <c r="MIY319" s="474"/>
      <c r="MIZ319" s="474"/>
      <c r="MJM319" s="474"/>
      <c r="MJN319" s="474"/>
      <c r="MJO319" s="474"/>
      <c r="MKB319" s="474"/>
      <c r="MKC319" s="474"/>
      <c r="MKD319" s="474"/>
      <c r="MKQ319" s="474"/>
      <c r="MKR319" s="474"/>
      <c r="MKS319" s="474"/>
      <c r="MLF319" s="474"/>
      <c r="MLG319" s="474"/>
      <c r="MLH319" s="474"/>
      <c r="MLU319" s="474"/>
      <c r="MLV319" s="474"/>
      <c r="MLW319" s="474"/>
      <c r="MMJ319" s="474"/>
      <c r="MMK319" s="474"/>
      <c r="MML319" s="474"/>
      <c r="MMY319" s="474"/>
      <c r="MMZ319" s="474"/>
      <c r="MNA319" s="474"/>
      <c r="MNN319" s="474"/>
      <c r="MNO319" s="474"/>
      <c r="MNP319" s="474"/>
      <c r="MOC319" s="474"/>
      <c r="MOD319" s="474"/>
      <c r="MOE319" s="474"/>
      <c r="MOR319" s="474"/>
      <c r="MOS319" s="474"/>
      <c r="MOT319" s="474"/>
      <c r="MPG319" s="474"/>
      <c r="MPH319" s="474"/>
      <c r="MPI319" s="474"/>
      <c r="MPV319" s="474"/>
      <c r="MPW319" s="474"/>
      <c r="MPX319" s="474"/>
      <c r="MQK319" s="474"/>
      <c r="MQL319" s="474"/>
      <c r="MQM319" s="474"/>
      <c r="MQZ319" s="474"/>
      <c r="MRA319" s="474"/>
      <c r="MRB319" s="474"/>
      <c r="MRO319" s="474"/>
      <c r="MRP319" s="474"/>
      <c r="MRQ319" s="474"/>
      <c r="MSD319" s="474"/>
      <c r="MSE319" s="474"/>
      <c r="MSF319" s="474"/>
      <c r="MSS319" s="474"/>
      <c r="MST319" s="474"/>
      <c r="MSU319" s="474"/>
      <c r="MTH319" s="474"/>
      <c r="MTI319" s="474"/>
      <c r="MTJ319" s="474"/>
      <c r="MTW319" s="474"/>
      <c r="MTX319" s="474"/>
      <c r="MTY319" s="474"/>
      <c r="MUL319" s="474"/>
      <c r="MUM319" s="474"/>
      <c r="MUN319" s="474"/>
      <c r="MVA319" s="474"/>
      <c r="MVB319" s="474"/>
      <c r="MVC319" s="474"/>
      <c r="MVP319" s="474"/>
      <c r="MVQ319" s="474"/>
      <c r="MVR319" s="474"/>
      <c r="MWE319" s="474"/>
      <c r="MWF319" s="474"/>
      <c r="MWG319" s="474"/>
      <c r="MWT319" s="474"/>
      <c r="MWU319" s="474"/>
      <c r="MWV319" s="474"/>
      <c r="MXI319" s="474"/>
      <c r="MXJ319" s="474"/>
      <c r="MXK319" s="474"/>
      <c r="MXX319" s="474"/>
      <c r="MXY319" s="474"/>
      <c r="MXZ319" s="474"/>
      <c r="MYM319" s="474"/>
      <c r="MYN319" s="474"/>
      <c r="MYO319" s="474"/>
      <c r="MZB319" s="474"/>
      <c r="MZC319" s="474"/>
      <c r="MZD319" s="474"/>
      <c r="MZQ319" s="474"/>
      <c r="MZR319" s="474"/>
      <c r="MZS319" s="474"/>
      <c r="NAF319" s="474"/>
      <c r="NAG319" s="474"/>
      <c r="NAH319" s="474"/>
      <c r="NAU319" s="474"/>
      <c r="NAV319" s="474"/>
      <c r="NAW319" s="474"/>
      <c r="NBJ319" s="474"/>
      <c r="NBK319" s="474"/>
      <c r="NBL319" s="474"/>
      <c r="NBY319" s="474"/>
      <c r="NBZ319" s="474"/>
      <c r="NCA319" s="474"/>
      <c r="NCN319" s="474"/>
      <c r="NCO319" s="474"/>
      <c r="NCP319" s="474"/>
      <c r="NDC319" s="474"/>
      <c r="NDD319" s="474"/>
      <c r="NDE319" s="474"/>
      <c r="NDR319" s="474"/>
      <c r="NDS319" s="474"/>
      <c r="NDT319" s="474"/>
      <c r="NEG319" s="474"/>
      <c r="NEH319" s="474"/>
      <c r="NEI319" s="474"/>
      <c r="NEV319" s="474"/>
      <c r="NEW319" s="474"/>
      <c r="NEX319" s="474"/>
      <c r="NFK319" s="474"/>
      <c r="NFL319" s="474"/>
      <c r="NFM319" s="474"/>
      <c r="NFZ319" s="474"/>
      <c r="NGA319" s="474"/>
      <c r="NGB319" s="474"/>
      <c r="NGO319" s="474"/>
      <c r="NGP319" s="474"/>
      <c r="NGQ319" s="474"/>
      <c r="NHD319" s="474"/>
      <c r="NHE319" s="474"/>
      <c r="NHF319" s="474"/>
      <c r="NHS319" s="474"/>
      <c r="NHT319" s="474"/>
      <c r="NHU319" s="474"/>
      <c r="NIH319" s="474"/>
      <c r="NII319" s="474"/>
      <c r="NIJ319" s="474"/>
      <c r="NIW319" s="474"/>
      <c r="NIX319" s="474"/>
      <c r="NIY319" s="474"/>
      <c r="NJL319" s="474"/>
      <c r="NJM319" s="474"/>
      <c r="NJN319" s="474"/>
      <c r="NKA319" s="474"/>
      <c r="NKB319" s="474"/>
      <c r="NKC319" s="474"/>
      <c r="NKP319" s="474"/>
      <c r="NKQ319" s="474"/>
      <c r="NKR319" s="474"/>
      <c r="NLE319" s="474"/>
      <c r="NLF319" s="474"/>
      <c r="NLG319" s="474"/>
      <c r="NLT319" s="474"/>
      <c r="NLU319" s="474"/>
      <c r="NLV319" s="474"/>
      <c r="NMI319" s="474"/>
      <c r="NMJ319" s="474"/>
      <c r="NMK319" s="474"/>
      <c r="NMX319" s="474"/>
      <c r="NMY319" s="474"/>
      <c r="NMZ319" s="474"/>
      <c r="NNM319" s="474"/>
      <c r="NNN319" s="474"/>
      <c r="NNO319" s="474"/>
      <c r="NOB319" s="474"/>
      <c r="NOC319" s="474"/>
      <c r="NOD319" s="474"/>
      <c r="NOQ319" s="474"/>
      <c r="NOR319" s="474"/>
      <c r="NOS319" s="474"/>
      <c r="NPF319" s="474"/>
      <c r="NPG319" s="474"/>
      <c r="NPH319" s="474"/>
      <c r="NPU319" s="474"/>
      <c r="NPV319" s="474"/>
      <c r="NPW319" s="474"/>
      <c r="NQJ319" s="474"/>
      <c r="NQK319" s="474"/>
      <c r="NQL319" s="474"/>
      <c r="NQY319" s="474"/>
      <c r="NQZ319" s="474"/>
      <c r="NRA319" s="474"/>
      <c r="NRN319" s="474"/>
      <c r="NRO319" s="474"/>
      <c r="NRP319" s="474"/>
      <c r="NSC319" s="474"/>
      <c r="NSD319" s="474"/>
      <c r="NSE319" s="474"/>
      <c r="NSR319" s="474"/>
      <c r="NSS319" s="474"/>
      <c r="NST319" s="474"/>
      <c r="NTG319" s="474"/>
      <c r="NTH319" s="474"/>
      <c r="NTI319" s="474"/>
      <c r="NTV319" s="474"/>
      <c r="NTW319" s="474"/>
      <c r="NTX319" s="474"/>
      <c r="NUK319" s="474"/>
      <c r="NUL319" s="474"/>
      <c r="NUM319" s="474"/>
      <c r="NUZ319" s="474"/>
      <c r="NVA319" s="474"/>
      <c r="NVB319" s="474"/>
      <c r="NVO319" s="474"/>
      <c r="NVP319" s="474"/>
      <c r="NVQ319" s="474"/>
      <c r="NWD319" s="474"/>
      <c r="NWE319" s="474"/>
      <c r="NWF319" s="474"/>
      <c r="NWS319" s="474"/>
      <c r="NWT319" s="474"/>
      <c r="NWU319" s="474"/>
      <c r="NXH319" s="474"/>
      <c r="NXI319" s="474"/>
      <c r="NXJ319" s="474"/>
      <c r="NXW319" s="474"/>
      <c r="NXX319" s="474"/>
      <c r="NXY319" s="474"/>
      <c r="NYL319" s="474"/>
      <c r="NYM319" s="474"/>
      <c r="NYN319" s="474"/>
      <c r="NZA319" s="474"/>
      <c r="NZB319" s="474"/>
      <c r="NZC319" s="474"/>
      <c r="NZP319" s="474"/>
      <c r="NZQ319" s="474"/>
      <c r="NZR319" s="474"/>
      <c r="OAE319" s="474"/>
      <c r="OAF319" s="474"/>
      <c r="OAG319" s="474"/>
      <c r="OAT319" s="474"/>
      <c r="OAU319" s="474"/>
      <c r="OAV319" s="474"/>
      <c r="OBI319" s="474"/>
      <c r="OBJ319" s="474"/>
      <c r="OBK319" s="474"/>
      <c r="OBX319" s="474"/>
      <c r="OBY319" s="474"/>
      <c r="OBZ319" s="474"/>
      <c r="OCM319" s="474"/>
      <c r="OCN319" s="474"/>
      <c r="OCO319" s="474"/>
      <c r="ODB319" s="474"/>
      <c r="ODC319" s="474"/>
      <c r="ODD319" s="474"/>
      <c r="ODQ319" s="474"/>
      <c r="ODR319" s="474"/>
      <c r="ODS319" s="474"/>
      <c r="OEF319" s="474"/>
      <c r="OEG319" s="474"/>
      <c r="OEH319" s="474"/>
      <c r="OEU319" s="474"/>
      <c r="OEV319" s="474"/>
      <c r="OEW319" s="474"/>
      <c r="OFJ319" s="474"/>
      <c r="OFK319" s="474"/>
      <c r="OFL319" s="474"/>
      <c r="OFY319" s="474"/>
      <c r="OFZ319" s="474"/>
      <c r="OGA319" s="474"/>
      <c r="OGN319" s="474"/>
      <c r="OGO319" s="474"/>
      <c r="OGP319" s="474"/>
      <c r="OHC319" s="474"/>
      <c r="OHD319" s="474"/>
      <c r="OHE319" s="474"/>
      <c r="OHR319" s="474"/>
      <c r="OHS319" s="474"/>
      <c r="OHT319" s="474"/>
      <c r="OIG319" s="474"/>
      <c r="OIH319" s="474"/>
      <c r="OII319" s="474"/>
      <c r="OIV319" s="474"/>
      <c r="OIW319" s="474"/>
      <c r="OIX319" s="474"/>
      <c r="OJK319" s="474"/>
      <c r="OJL319" s="474"/>
      <c r="OJM319" s="474"/>
      <c r="OJZ319" s="474"/>
      <c r="OKA319" s="474"/>
      <c r="OKB319" s="474"/>
      <c r="OKO319" s="474"/>
      <c r="OKP319" s="474"/>
      <c r="OKQ319" s="474"/>
      <c r="OLD319" s="474"/>
      <c r="OLE319" s="474"/>
      <c r="OLF319" s="474"/>
      <c r="OLS319" s="474"/>
      <c r="OLT319" s="474"/>
      <c r="OLU319" s="474"/>
      <c r="OMH319" s="474"/>
      <c r="OMI319" s="474"/>
      <c r="OMJ319" s="474"/>
      <c r="OMW319" s="474"/>
      <c r="OMX319" s="474"/>
      <c r="OMY319" s="474"/>
      <c r="ONL319" s="474"/>
      <c r="ONM319" s="474"/>
      <c r="ONN319" s="474"/>
      <c r="OOA319" s="474"/>
      <c r="OOB319" s="474"/>
      <c r="OOC319" s="474"/>
      <c r="OOP319" s="474"/>
      <c r="OOQ319" s="474"/>
      <c r="OOR319" s="474"/>
      <c r="OPE319" s="474"/>
      <c r="OPF319" s="474"/>
      <c r="OPG319" s="474"/>
      <c r="OPT319" s="474"/>
      <c r="OPU319" s="474"/>
      <c r="OPV319" s="474"/>
      <c r="OQI319" s="474"/>
      <c r="OQJ319" s="474"/>
      <c r="OQK319" s="474"/>
      <c r="OQX319" s="474"/>
      <c r="OQY319" s="474"/>
      <c r="OQZ319" s="474"/>
      <c r="ORM319" s="474"/>
      <c r="ORN319" s="474"/>
      <c r="ORO319" s="474"/>
      <c r="OSB319" s="474"/>
      <c r="OSC319" s="474"/>
      <c r="OSD319" s="474"/>
      <c r="OSQ319" s="474"/>
      <c r="OSR319" s="474"/>
      <c r="OSS319" s="474"/>
      <c r="OTF319" s="474"/>
      <c r="OTG319" s="474"/>
      <c r="OTH319" s="474"/>
      <c r="OTU319" s="474"/>
      <c r="OTV319" s="474"/>
      <c r="OTW319" s="474"/>
      <c r="OUJ319" s="474"/>
      <c r="OUK319" s="474"/>
      <c r="OUL319" s="474"/>
      <c r="OUY319" s="474"/>
      <c r="OUZ319" s="474"/>
      <c r="OVA319" s="474"/>
      <c r="OVN319" s="474"/>
      <c r="OVO319" s="474"/>
      <c r="OVP319" s="474"/>
      <c r="OWC319" s="474"/>
      <c r="OWD319" s="474"/>
      <c r="OWE319" s="474"/>
      <c r="OWR319" s="474"/>
      <c r="OWS319" s="474"/>
      <c r="OWT319" s="474"/>
      <c r="OXG319" s="474"/>
      <c r="OXH319" s="474"/>
      <c r="OXI319" s="474"/>
      <c r="OXV319" s="474"/>
      <c r="OXW319" s="474"/>
      <c r="OXX319" s="474"/>
      <c r="OYK319" s="474"/>
      <c r="OYL319" s="474"/>
      <c r="OYM319" s="474"/>
      <c r="OYZ319" s="474"/>
      <c r="OZA319" s="474"/>
      <c r="OZB319" s="474"/>
      <c r="OZO319" s="474"/>
      <c r="OZP319" s="474"/>
      <c r="OZQ319" s="474"/>
      <c r="PAD319" s="474"/>
      <c r="PAE319" s="474"/>
      <c r="PAF319" s="474"/>
      <c r="PAS319" s="474"/>
      <c r="PAT319" s="474"/>
      <c r="PAU319" s="474"/>
      <c r="PBH319" s="474"/>
      <c r="PBI319" s="474"/>
      <c r="PBJ319" s="474"/>
      <c r="PBW319" s="474"/>
      <c r="PBX319" s="474"/>
      <c r="PBY319" s="474"/>
      <c r="PCL319" s="474"/>
      <c r="PCM319" s="474"/>
      <c r="PCN319" s="474"/>
      <c r="PDA319" s="474"/>
      <c r="PDB319" s="474"/>
      <c r="PDC319" s="474"/>
      <c r="PDP319" s="474"/>
      <c r="PDQ319" s="474"/>
      <c r="PDR319" s="474"/>
      <c r="PEE319" s="474"/>
      <c r="PEF319" s="474"/>
      <c r="PEG319" s="474"/>
      <c r="PET319" s="474"/>
      <c r="PEU319" s="474"/>
      <c r="PEV319" s="474"/>
      <c r="PFI319" s="474"/>
      <c r="PFJ319" s="474"/>
      <c r="PFK319" s="474"/>
      <c r="PFX319" s="474"/>
      <c r="PFY319" s="474"/>
      <c r="PFZ319" s="474"/>
      <c r="PGM319" s="474"/>
      <c r="PGN319" s="474"/>
      <c r="PGO319" s="474"/>
      <c r="PHB319" s="474"/>
      <c r="PHC319" s="474"/>
      <c r="PHD319" s="474"/>
      <c r="PHQ319" s="474"/>
      <c r="PHR319" s="474"/>
      <c r="PHS319" s="474"/>
      <c r="PIF319" s="474"/>
      <c r="PIG319" s="474"/>
      <c r="PIH319" s="474"/>
      <c r="PIU319" s="474"/>
      <c r="PIV319" s="474"/>
      <c r="PIW319" s="474"/>
      <c r="PJJ319" s="474"/>
      <c r="PJK319" s="474"/>
      <c r="PJL319" s="474"/>
      <c r="PJY319" s="474"/>
      <c r="PJZ319" s="474"/>
      <c r="PKA319" s="474"/>
      <c r="PKN319" s="474"/>
      <c r="PKO319" s="474"/>
      <c r="PKP319" s="474"/>
      <c r="PLC319" s="474"/>
      <c r="PLD319" s="474"/>
      <c r="PLE319" s="474"/>
      <c r="PLR319" s="474"/>
      <c r="PLS319" s="474"/>
      <c r="PLT319" s="474"/>
      <c r="PMG319" s="474"/>
      <c r="PMH319" s="474"/>
      <c r="PMI319" s="474"/>
      <c r="PMV319" s="474"/>
      <c r="PMW319" s="474"/>
      <c r="PMX319" s="474"/>
      <c r="PNK319" s="474"/>
      <c r="PNL319" s="474"/>
      <c r="PNM319" s="474"/>
      <c r="PNZ319" s="474"/>
      <c r="POA319" s="474"/>
      <c r="POB319" s="474"/>
      <c r="POO319" s="474"/>
      <c r="POP319" s="474"/>
      <c r="POQ319" s="474"/>
      <c r="PPD319" s="474"/>
      <c r="PPE319" s="474"/>
      <c r="PPF319" s="474"/>
      <c r="PPS319" s="474"/>
      <c r="PPT319" s="474"/>
      <c r="PPU319" s="474"/>
      <c r="PQH319" s="474"/>
      <c r="PQI319" s="474"/>
      <c r="PQJ319" s="474"/>
      <c r="PQW319" s="474"/>
      <c r="PQX319" s="474"/>
      <c r="PQY319" s="474"/>
      <c r="PRL319" s="474"/>
      <c r="PRM319" s="474"/>
      <c r="PRN319" s="474"/>
      <c r="PSA319" s="474"/>
      <c r="PSB319" s="474"/>
      <c r="PSC319" s="474"/>
      <c r="PSP319" s="474"/>
      <c r="PSQ319" s="474"/>
      <c r="PSR319" s="474"/>
      <c r="PTE319" s="474"/>
      <c r="PTF319" s="474"/>
      <c r="PTG319" s="474"/>
      <c r="PTT319" s="474"/>
      <c r="PTU319" s="474"/>
      <c r="PTV319" s="474"/>
      <c r="PUI319" s="474"/>
      <c r="PUJ319" s="474"/>
      <c r="PUK319" s="474"/>
      <c r="PUX319" s="474"/>
      <c r="PUY319" s="474"/>
      <c r="PUZ319" s="474"/>
      <c r="PVM319" s="474"/>
      <c r="PVN319" s="474"/>
      <c r="PVO319" s="474"/>
      <c r="PWB319" s="474"/>
      <c r="PWC319" s="474"/>
      <c r="PWD319" s="474"/>
      <c r="PWQ319" s="474"/>
      <c r="PWR319" s="474"/>
      <c r="PWS319" s="474"/>
      <c r="PXF319" s="474"/>
      <c r="PXG319" s="474"/>
      <c r="PXH319" s="474"/>
      <c r="PXU319" s="474"/>
      <c r="PXV319" s="474"/>
      <c r="PXW319" s="474"/>
      <c r="PYJ319" s="474"/>
      <c r="PYK319" s="474"/>
      <c r="PYL319" s="474"/>
      <c r="PYY319" s="474"/>
      <c r="PYZ319" s="474"/>
      <c r="PZA319" s="474"/>
      <c r="PZN319" s="474"/>
      <c r="PZO319" s="474"/>
      <c r="PZP319" s="474"/>
      <c r="QAC319" s="474"/>
      <c r="QAD319" s="474"/>
      <c r="QAE319" s="474"/>
      <c r="QAR319" s="474"/>
      <c r="QAS319" s="474"/>
      <c r="QAT319" s="474"/>
      <c r="QBG319" s="474"/>
      <c r="QBH319" s="474"/>
      <c r="QBI319" s="474"/>
      <c r="QBV319" s="474"/>
      <c r="QBW319" s="474"/>
      <c r="QBX319" s="474"/>
      <c r="QCK319" s="474"/>
      <c r="QCL319" s="474"/>
      <c r="QCM319" s="474"/>
      <c r="QCZ319" s="474"/>
      <c r="QDA319" s="474"/>
      <c r="QDB319" s="474"/>
      <c r="QDO319" s="474"/>
      <c r="QDP319" s="474"/>
      <c r="QDQ319" s="474"/>
      <c r="QED319" s="474"/>
      <c r="QEE319" s="474"/>
      <c r="QEF319" s="474"/>
      <c r="QES319" s="474"/>
      <c r="QET319" s="474"/>
      <c r="QEU319" s="474"/>
      <c r="QFH319" s="474"/>
      <c r="QFI319" s="474"/>
      <c r="QFJ319" s="474"/>
      <c r="QFW319" s="474"/>
      <c r="QFX319" s="474"/>
      <c r="QFY319" s="474"/>
      <c r="QGL319" s="474"/>
      <c r="QGM319" s="474"/>
      <c r="QGN319" s="474"/>
      <c r="QHA319" s="474"/>
      <c r="QHB319" s="474"/>
      <c r="QHC319" s="474"/>
      <c r="QHP319" s="474"/>
      <c r="QHQ319" s="474"/>
      <c r="QHR319" s="474"/>
      <c r="QIE319" s="474"/>
      <c r="QIF319" s="474"/>
      <c r="QIG319" s="474"/>
      <c r="QIT319" s="474"/>
      <c r="QIU319" s="474"/>
      <c r="QIV319" s="474"/>
      <c r="QJI319" s="474"/>
      <c r="QJJ319" s="474"/>
      <c r="QJK319" s="474"/>
      <c r="QJX319" s="474"/>
      <c r="QJY319" s="474"/>
      <c r="QJZ319" s="474"/>
      <c r="QKM319" s="474"/>
      <c r="QKN319" s="474"/>
      <c r="QKO319" s="474"/>
      <c r="QLB319" s="474"/>
      <c r="QLC319" s="474"/>
      <c r="QLD319" s="474"/>
      <c r="QLQ319" s="474"/>
      <c r="QLR319" s="474"/>
      <c r="QLS319" s="474"/>
      <c r="QMF319" s="474"/>
      <c r="QMG319" s="474"/>
      <c r="QMH319" s="474"/>
      <c r="QMU319" s="474"/>
      <c r="QMV319" s="474"/>
      <c r="QMW319" s="474"/>
      <c r="QNJ319" s="474"/>
      <c r="QNK319" s="474"/>
      <c r="QNL319" s="474"/>
      <c r="QNY319" s="474"/>
      <c r="QNZ319" s="474"/>
      <c r="QOA319" s="474"/>
      <c r="QON319" s="474"/>
      <c r="QOO319" s="474"/>
      <c r="QOP319" s="474"/>
      <c r="QPC319" s="474"/>
      <c r="QPD319" s="474"/>
      <c r="QPE319" s="474"/>
      <c r="QPR319" s="474"/>
      <c r="QPS319" s="474"/>
      <c r="QPT319" s="474"/>
      <c r="QQG319" s="474"/>
      <c r="QQH319" s="474"/>
      <c r="QQI319" s="474"/>
      <c r="QQV319" s="474"/>
      <c r="QQW319" s="474"/>
      <c r="QQX319" s="474"/>
      <c r="QRK319" s="474"/>
      <c r="QRL319" s="474"/>
      <c r="QRM319" s="474"/>
      <c r="QRZ319" s="474"/>
      <c r="QSA319" s="474"/>
      <c r="QSB319" s="474"/>
      <c r="QSO319" s="474"/>
      <c r="QSP319" s="474"/>
      <c r="QSQ319" s="474"/>
      <c r="QTD319" s="474"/>
      <c r="QTE319" s="474"/>
      <c r="QTF319" s="474"/>
      <c r="QTS319" s="474"/>
      <c r="QTT319" s="474"/>
      <c r="QTU319" s="474"/>
      <c r="QUH319" s="474"/>
      <c r="QUI319" s="474"/>
      <c r="QUJ319" s="474"/>
      <c r="QUW319" s="474"/>
      <c r="QUX319" s="474"/>
      <c r="QUY319" s="474"/>
      <c r="QVL319" s="474"/>
      <c r="QVM319" s="474"/>
      <c r="QVN319" s="474"/>
      <c r="QWA319" s="474"/>
      <c r="QWB319" s="474"/>
      <c r="QWC319" s="474"/>
      <c r="QWP319" s="474"/>
      <c r="QWQ319" s="474"/>
      <c r="QWR319" s="474"/>
      <c r="QXE319" s="474"/>
      <c r="QXF319" s="474"/>
      <c r="QXG319" s="474"/>
      <c r="QXT319" s="474"/>
      <c r="QXU319" s="474"/>
      <c r="QXV319" s="474"/>
      <c r="QYI319" s="474"/>
      <c r="QYJ319" s="474"/>
      <c r="QYK319" s="474"/>
      <c r="QYX319" s="474"/>
      <c r="QYY319" s="474"/>
      <c r="QYZ319" s="474"/>
      <c r="QZM319" s="474"/>
      <c r="QZN319" s="474"/>
      <c r="QZO319" s="474"/>
      <c r="RAB319" s="474"/>
      <c r="RAC319" s="474"/>
      <c r="RAD319" s="474"/>
      <c r="RAQ319" s="474"/>
      <c r="RAR319" s="474"/>
      <c r="RAS319" s="474"/>
      <c r="RBF319" s="474"/>
      <c r="RBG319" s="474"/>
      <c r="RBH319" s="474"/>
      <c r="RBU319" s="474"/>
      <c r="RBV319" s="474"/>
      <c r="RBW319" s="474"/>
      <c r="RCJ319" s="474"/>
      <c r="RCK319" s="474"/>
      <c r="RCL319" s="474"/>
      <c r="RCY319" s="474"/>
      <c r="RCZ319" s="474"/>
      <c r="RDA319" s="474"/>
      <c r="RDN319" s="474"/>
      <c r="RDO319" s="474"/>
      <c r="RDP319" s="474"/>
      <c r="REC319" s="474"/>
      <c r="RED319" s="474"/>
      <c r="REE319" s="474"/>
      <c r="RER319" s="474"/>
      <c r="RES319" s="474"/>
      <c r="RET319" s="474"/>
      <c r="RFG319" s="474"/>
      <c r="RFH319" s="474"/>
      <c r="RFI319" s="474"/>
      <c r="RFV319" s="474"/>
      <c r="RFW319" s="474"/>
      <c r="RFX319" s="474"/>
      <c r="RGK319" s="474"/>
      <c r="RGL319" s="474"/>
      <c r="RGM319" s="474"/>
      <c r="RGZ319" s="474"/>
      <c r="RHA319" s="474"/>
      <c r="RHB319" s="474"/>
      <c r="RHO319" s="474"/>
      <c r="RHP319" s="474"/>
      <c r="RHQ319" s="474"/>
      <c r="RID319" s="474"/>
      <c r="RIE319" s="474"/>
      <c r="RIF319" s="474"/>
      <c r="RIS319" s="474"/>
      <c r="RIT319" s="474"/>
      <c r="RIU319" s="474"/>
      <c r="RJH319" s="474"/>
      <c r="RJI319" s="474"/>
      <c r="RJJ319" s="474"/>
      <c r="RJW319" s="474"/>
      <c r="RJX319" s="474"/>
      <c r="RJY319" s="474"/>
      <c r="RKL319" s="474"/>
      <c r="RKM319" s="474"/>
      <c r="RKN319" s="474"/>
      <c r="RLA319" s="474"/>
      <c r="RLB319" s="474"/>
      <c r="RLC319" s="474"/>
      <c r="RLP319" s="474"/>
      <c r="RLQ319" s="474"/>
      <c r="RLR319" s="474"/>
      <c r="RME319" s="474"/>
      <c r="RMF319" s="474"/>
      <c r="RMG319" s="474"/>
      <c r="RMT319" s="474"/>
      <c r="RMU319" s="474"/>
      <c r="RMV319" s="474"/>
      <c r="RNI319" s="474"/>
      <c r="RNJ319" s="474"/>
      <c r="RNK319" s="474"/>
      <c r="RNX319" s="474"/>
      <c r="RNY319" s="474"/>
      <c r="RNZ319" s="474"/>
      <c r="ROM319" s="474"/>
      <c r="RON319" s="474"/>
      <c r="ROO319" s="474"/>
      <c r="RPB319" s="474"/>
      <c r="RPC319" s="474"/>
      <c r="RPD319" s="474"/>
      <c r="RPQ319" s="474"/>
      <c r="RPR319" s="474"/>
      <c r="RPS319" s="474"/>
      <c r="RQF319" s="474"/>
      <c r="RQG319" s="474"/>
      <c r="RQH319" s="474"/>
      <c r="RQU319" s="474"/>
      <c r="RQV319" s="474"/>
      <c r="RQW319" s="474"/>
      <c r="RRJ319" s="474"/>
      <c r="RRK319" s="474"/>
      <c r="RRL319" s="474"/>
      <c r="RRY319" s="474"/>
      <c r="RRZ319" s="474"/>
      <c r="RSA319" s="474"/>
      <c r="RSN319" s="474"/>
      <c r="RSO319" s="474"/>
      <c r="RSP319" s="474"/>
      <c r="RTC319" s="474"/>
      <c r="RTD319" s="474"/>
      <c r="RTE319" s="474"/>
      <c r="RTR319" s="474"/>
      <c r="RTS319" s="474"/>
      <c r="RTT319" s="474"/>
      <c r="RUG319" s="474"/>
      <c r="RUH319" s="474"/>
      <c r="RUI319" s="474"/>
      <c r="RUV319" s="474"/>
      <c r="RUW319" s="474"/>
      <c r="RUX319" s="474"/>
      <c r="RVK319" s="474"/>
      <c r="RVL319" s="474"/>
      <c r="RVM319" s="474"/>
      <c r="RVZ319" s="474"/>
      <c r="RWA319" s="474"/>
      <c r="RWB319" s="474"/>
      <c r="RWO319" s="474"/>
      <c r="RWP319" s="474"/>
      <c r="RWQ319" s="474"/>
      <c r="RXD319" s="474"/>
      <c r="RXE319" s="474"/>
      <c r="RXF319" s="474"/>
      <c r="RXS319" s="474"/>
      <c r="RXT319" s="474"/>
      <c r="RXU319" s="474"/>
      <c r="RYH319" s="474"/>
      <c r="RYI319" s="474"/>
      <c r="RYJ319" s="474"/>
      <c r="RYW319" s="474"/>
      <c r="RYX319" s="474"/>
      <c r="RYY319" s="474"/>
      <c r="RZL319" s="474"/>
      <c r="RZM319" s="474"/>
      <c r="RZN319" s="474"/>
      <c r="SAA319" s="474"/>
      <c r="SAB319" s="474"/>
      <c r="SAC319" s="474"/>
      <c r="SAP319" s="474"/>
      <c r="SAQ319" s="474"/>
      <c r="SAR319" s="474"/>
      <c r="SBE319" s="474"/>
      <c r="SBF319" s="474"/>
      <c r="SBG319" s="474"/>
      <c r="SBT319" s="474"/>
      <c r="SBU319" s="474"/>
      <c r="SBV319" s="474"/>
      <c r="SCI319" s="474"/>
      <c r="SCJ319" s="474"/>
      <c r="SCK319" s="474"/>
      <c r="SCX319" s="474"/>
      <c r="SCY319" s="474"/>
      <c r="SCZ319" s="474"/>
      <c r="SDM319" s="474"/>
      <c r="SDN319" s="474"/>
      <c r="SDO319" s="474"/>
      <c r="SEB319" s="474"/>
      <c r="SEC319" s="474"/>
      <c r="SED319" s="474"/>
      <c r="SEQ319" s="474"/>
      <c r="SER319" s="474"/>
      <c r="SES319" s="474"/>
      <c r="SFF319" s="474"/>
      <c r="SFG319" s="474"/>
      <c r="SFH319" s="474"/>
      <c r="SFU319" s="474"/>
      <c r="SFV319" s="474"/>
      <c r="SFW319" s="474"/>
      <c r="SGJ319" s="474"/>
      <c r="SGK319" s="474"/>
      <c r="SGL319" s="474"/>
      <c r="SGY319" s="474"/>
      <c r="SGZ319" s="474"/>
      <c r="SHA319" s="474"/>
      <c r="SHN319" s="474"/>
      <c r="SHO319" s="474"/>
      <c r="SHP319" s="474"/>
      <c r="SIC319" s="474"/>
      <c r="SID319" s="474"/>
      <c r="SIE319" s="474"/>
      <c r="SIR319" s="474"/>
      <c r="SIS319" s="474"/>
      <c r="SIT319" s="474"/>
      <c r="SJG319" s="474"/>
      <c r="SJH319" s="474"/>
      <c r="SJI319" s="474"/>
      <c r="SJV319" s="474"/>
      <c r="SJW319" s="474"/>
      <c r="SJX319" s="474"/>
      <c r="SKK319" s="474"/>
      <c r="SKL319" s="474"/>
      <c r="SKM319" s="474"/>
      <c r="SKZ319" s="474"/>
      <c r="SLA319" s="474"/>
      <c r="SLB319" s="474"/>
      <c r="SLO319" s="474"/>
      <c r="SLP319" s="474"/>
      <c r="SLQ319" s="474"/>
      <c r="SMD319" s="474"/>
      <c r="SME319" s="474"/>
      <c r="SMF319" s="474"/>
      <c r="SMS319" s="474"/>
      <c r="SMT319" s="474"/>
      <c r="SMU319" s="474"/>
      <c r="SNH319" s="474"/>
      <c r="SNI319" s="474"/>
      <c r="SNJ319" s="474"/>
      <c r="SNW319" s="474"/>
      <c r="SNX319" s="474"/>
      <c r="SNY319" s="474"/>
      <c r="SOL319" s="474"/>
      <c r="SOM319" s="474"/>
      <c r="SON319" s="474"/>
      <c r="SPA319" s="474"/>
      <c r="SPB319" s="474"/>
      <c r="SPC319" s="474"/>
      <c r="SPP319" s="474"/>
      <c r="SPQ319" s="474"/>
      <c r="SPR319" s="474"/>
      <c r="SQE319" s="474"/>
      <c r="SQF319" s="474"/>
      <c r="SQG319" s="474"/>
      <c r="SQT319" s="474"/>
      <c r="SQU319" s="474"/>
      <c r="SQV319" s="474"/>
      <c r="SRI319" s="474"/>
      <c r="SRJ319" s="474"/>
      <c r="SRK319" s="474"/>
      <c r="SRX319" s="474"/>
      <c r="SRY319" s="474"/>
      <c r="SRZ319" s="474"/>
      <c r="SSM319" s="474"/>
      <c r="SSN319" s="474"/>
      <c r="SSO319" s="474"/>
      <c r="STB319" s="474"/>
      <c r="STC319" s="474"/>
      <c r="STD319" s="474"/>
      <c r="STQ319" s="474"/>
      <c r="STR319" s="474"/>
      <c r="STS319" s="474"/>
      <c r="SUF319" s="474"/>
      <c r="SUG319" s="474"/>
      <c r="SUH319" s="474"/>
      <c r="SUU319" s="474"/>
      <c r="SUV319" s="474"/>
      <c r="SUW319" s="474"/>
      <c r="SVJ319" s="474"/>
      <c r="SVK319" s="474"/>
      <c r="SVL319" s="474"/>
      <c r="SVY319" s="474"/>
      <c r="SVZ319" s="474"/>
      <c r="SWA319" s="474"/>
      <c r="SWN319" s="474"/>
      <c r="SWO319" s="474"/>
      <c r="SWP319" s="474"/>
      <c r="SXC319" s="474"/>
      <c r="SXD319" s="474"/>
      <c r="SXE319" s="474"/>
      <c r="SXR319" s="474"/>
      <c r="SXS319" s="474"/>
      <c r="SXT319" s="474"/>
      <c r="SYG319" s="474"/>
      <c r="SYH319" s="474"/>
      <c r="SYI319" s="474"/>
      <c r="SYV319" s="474"/>
      <c r="SYW319" s="474"/>
      <c r="SYX319" s="474"/>
      <c r="SZK319" s="474"/>
      <c r="SZL319" s="474"/>
      <c r="SZM319" s="474"/>
      <c r="SZZ319" s="474"/>
      <c r="TAA319" s="474"/>
      <c r="TAB319" s="474"/>
      <c r="TAO319" s="474"/>
      <c r="TAP319" s="474"/>
      <c r="TAQ319" s="474"/>
      <c r="TBD319" s="474"/>
      <c r="TBE319" s="474"/>
      <c r="TBF319" s="474"/>
      <c r="TBS319" s="474"/>
      <c r="TBT319" s="474"/>
      <c r="TBU319" s="474"/>
      <c r="TCH319" s="474"/>
      <c r="TCI319" s="474"/>
      <c r="TCJ319" s="474"/>
      <c r="TCW319" s="474"/>
      <c r="TCX319" s="474"/>
      <c r="TCY319" s="474"/>
      <c r="TDL319" s="474"/>
      <c r="TDM319" s="474"/>
      <c r="TDN319" s="474"/>
      <c r="TEA319" s="474"/>
      <c r="TEB319" s="474"/>
      <c r="TEC319" s="474"/>
      <c r="TEP319" s="474"/>
      <c r="TEQ319" s="474"/>
      <c r="TER319" s="474"/>
      <c r="TFE319" s="474"/>
      <c r="TFF319" s="474"/>
      <c r="TFG319" s="474"/>
      <c r="TFT319" s="474"/>
      <c r="TFU319" s="474"/>
      <c r="TFV319" s="474"/>
      <c r="TGI319" s="474"/>
      <c r="TGJ319" s="474"/>
      <c r="TGK319" s="474"/>
      <c r="TGX319" s="474"/>
      <c r="TGY319" s="474"/>
      <c r="TGZ319" s="474"/>
      <c r="THM319" s="474"/>
      <c r="THN319" s="474"/>
      <c r="THO319" s="474"/>
      <c r="TIB319" s="474"/>
      <c r="TIC319" s="474"/>
      <c r="TID319" s="474"/>
      <c r="TIQ319" s="474"/>
      <c r="TIR319" s="474"/>
      <c r="TIS319" s="474"/>
      <c r="TJF319" s="474"/>
      <c r="TJG319" s="474"/>
      <c r="TJH319" s="474"/>
      <c r="TJU319" s="474"/>
      <c r="TJV319" s="474"/>
      <c r="TJW319" s="474"/>
      <c r="TKJ319" s="474"/>
      <c r="TKK319" s="474"/>
      <c r="TKL319" s="474"/>
      <c r="TKY319" s="474"/>
      <c r="TKZ319" s="474"/>
      <c r="TLA319" s="474"/>
      <c r="TLN319" s="474"/>
      <c r="TLO319" s="474"/>
      <c r="TLP319" s="474"/>
      <c r="TMC319" s="474"/>
      <c r="TMD319" s="474"/>
      <c r="TME319" s="474"/>
      <c r="TMR319" s="474"/>
      <c r="TMS319" s="474"/>
      <c r="TMT319" s="474"/>
      <c r="TNG319" s="474"/>
      <c r="TNH319" s="474"/>
      <c r="TNI319" s="474"/>
      <c r="TNV319" s="474"/>
      <c r="TNW319" s="474"/>
      <c r="TNX319" s="474"/>
      <c r="TOK319" s="474"/>
      <c r="TOL319" s="474"/>
      <c r="TOM319" s="474"/>
      <c r="TOZ319" s="474"/>
      <c r="TPA319" s="474"/>
      <c r="TPB319" s="474"/>
      <c r="TPO319" s="474"/>
      <c r="TPP319" s="474"/>
      <c r="TPQ319" s="474"/>
      <c r="TQD319" s="474"/>
      <c r="TQE319" s="474"/>
      <c r="TQF319" s="474"/>
      <c r="TQS319" s="474"/>
      <c r="TQT319" s="474"/>
      <c r="TQU319" s="474"/>
      <c r="TRH319" s="474"/>
      <c r="TRI319" s="474"/>
      <c r="TRJ319" s="474"/>
      <c r="TRW319" s="474"/>
      <c r="TRX319" s="474"/>
      <c r="TRY319" s="474"/>
      <c r="TSL319" s="474"/>
      <c r="TSM319" s="474"/>
      <c r="TSN319" s="474"/>
      <c r="TTA319" s="474"/>
      <c r="TTB319" s="474"/>
      <c r="TTC319" s="474"/>
      <c r="TTP319" s="474"/>
      <c r="TTQ319" s="474"/>
      <c r="TTR319" s="474"/>
      <c r="TUE319" s="474"/>
      <c r="TUF319" s="474"/>
      <c r="TUG319" s="474"/>
      <c r="TUT319" s="474"/>
      <c r="TUU319" s="474"/>
      <c r="TUV319" s="474"/>
      <c r="TVI319" s="474"/>
      <c r="TVJ319" s="474"/>
      <c r="TVK319" s="474"/>
      <c r="TVX319" s="474"/>
      <c r="TVY319" s="474"/>
      <c r="TVZ319" s="474"/>
      <c r="TWM319" s="474"/>
      <c r="TWN319" s="474"/>
      <c r="TWO319" s="474"/>
      <c r="TXB319" s="474"/>
      <c r="TXC319" s="474"/>
      <c r="TXD319" s="474"/>
      <c r="TXQ319" s="474"/>
      <c r="TXR319" s="474"/>
      <c r="TXS319" s="474"/>
      <c r="TYF319" s="474"/>
      <c r="TYG319" s="474"/>
      <c r="TYH319" s="474"/>
      <c r="TYU319" s="474"/>
      <c r="TYV319" s="474"/>
      <c r="TYW319" s="474"/>
      <c r="TZJ319" s="474"/>
      <c r="TZK319" s="474"/>
      <c r="TZL319" s="474"/>
      <c r="TZY319" s="474"/>
      <c r="TZZ319" s="474"/>
      <c r="UAA319" s="474"/>
      <c r="UAN319" s="474"/>
      <c r="UAO319" s="474"/>
      <c r="UAP319" s="474"/>
      <c r="UBC319" s="474"/>
      <c r="UBD319" s="474"/>
      <c r="UBE319" s="474"/>
      <c r="UBR319" s="474"/>
      <c r="UBS319" s="474"/>
      <c r="UBT319" s="474"/>
      <c r="UCG319" s="474"/>
      <c r="UCH319" s="474"/>
      <c r="UCI319" s="474"/>
      <c r="UCV319" s="474"/>
      <c r="UCW319" s="474"/>
      <c r="UCX319" s="474"/>
      <c r="UDK319" s="474"/>
      <c r="UDL319" s="474"/>
      <c r="UDM319" s="474"/>
      <c r="UDZ319" s="474"/>
      <c r="UEA319" s="474"/>
      <c r="UEB319" s="474"/>
      <c r="UEO319" s="474"/>
      <c r="UEP319" s="474"/>
      <c r="UEQ319" s="474"/>
      <c r="UFD319" s="474"/>
      <c r="UFE319" s="474"/>
      <c r="UFF319" s="474"/>
      <c r="UFS319" s="474"/>
      <c r="UFT319" s="474"/>
      <c r="UFU319" s="474"/>
      <c r="UGH319" s="474"/>
      <c r="UGI319" s="474"/>
      <c r="UGJ319" s="474"/>
      <c r="UGW319" s="474"/>
      <c r="UGX319" s="474"/>
      <c r="UGY319" s="474"/>
      <c r="UHL319" s="474"/>
      <c r="UHM319" s="474"/>
      <c r="UHN319" s="474"/>
      <c r="UIA319" s="474"/>
      <c r="UIB319" s="474"/>
      <c r="UIC319" s="474"/>
      <c r="UIP319" s="474"/>
      <c r="UIQ319" s="474"/>
      <c r="UIR319" s="474"/>
      <c r="UJE319" s="474"/>
      <c r="UJF319" s="474"/>
      <c r="UJG319" s="474"/>
      <c r="UJT319" s="474"/>
      <c r="UJU319" s="474"/>
      <c r="UJV319" s="474"/>
      <c r="UKI319" s="474"/>
      <c r="UKJ319" s="474"/>
      <c r="UKK319" s="474"/>
      <c r="UKX319" s="474"/>
      <c r="UKY319" s="474"/>
      <c r="UKZ319" s="474"/>
      <c r="ULM319" s="474"/>
      <c r="ULN319" s="474"/>
      <c r="ULO319" s="474"/>
      <c r="UMB319" s="474"/>
      <c r="UMC319" s="474"/>
      <c r="UMD319" s="474"/>
      <c r="UMQ319" s="474"/>
      <c r="UMR319" s="474"/>
      <c r="UMS319" s="474"/>
      <c r="UNF319" s="474"/>
      <c r="UNG319" s="474"/>
      <c r="UNH319" s="474"/>
      <c r="UNU319" s="474"/>
      <c r="UNV319" s="474"/>
      <c r="UNW319" s="474"/>
      <c r="UOJ319" s="474"/>
      <c r="UOK319" s="474"/>
      <c r="UOL319" s="474"/>
      <c r="UOY319" s="474"/>
      <c r="UOZ319" s="474"/>
      <c r="UPA319" s="474"/>
      <c r="UPN319" s="474"/>
      <c r="UPO319" s="474"/>
      <c r="UPP319" s="474"/>
      <c r="UQC319" s="474"/>
      <c r="UQD319" s="474"/>
      <c r="UQE319" s="474"/>
      <c r="UQR319" s="474"/>
      <c r="UQS319" s="474"/>
      <c r="UQT319" s="474"/>
      <c r="URG319" s="474"/>
      <c r="URH319" s="474"/>
      <c r="URI319" s="474"/>
      <c r="URV319" s="474"/>
      <c r="URW319" s="474"/>
      <c r="URX319" s="474"/>
      <c r="USK319" s="474"/>
      <c r="USL319" s="474"/>
      <c r="USM319" s="474"/>
      <c r="USZ319" s="474"/>
      <c r="UTA319" s="474"/>
      <c r="UTB319" s="474"/>
      <c r="UTO319" s="474"/>
      <c r="UTP319" s="474"/>
      <c r="UTQ319" s="474"/>
      <c r="UUD319" s="474"/>
      <c r="UUE319" s="474"/>
      <c r="UUF319" s="474"/>
      <c r="UUS319" s="474"/>
      <c r="UUT319" s="474"/>
      <c r="UUU319" s="474"/>
      <c r="UVH319" s="474"/>
      <c r="UVI319" s="474"/>
      <c r="UVJ319" s="474"/>
      <c r="UVW319" s="474"/>
      <c r="UVX319" s="474"/>
      <c r="UVY319" s="474"/>
      <c r="UWL319" s="474"/>
      <c r="UWM319" s="474"/>
      <c r="UWN319" s="474"/>
      <c r="UXA319" s="474"/>
      <c r="UXB319" s="474"/>
      <c r="UXC319" s="474"/>
      <c r="UXP319" s="474"/>
      <c r="UXQ319" s="474"/>
      <c r="UXR319" s="474"/>
      <c r="UYE319" s="474"/>
      <c r="UYF319" s="474"/>
      <c r="UYG319" s="474"/>
      <c r="UYT319" s="474"/>
      <c r="UYU319" s="474"/>
      <c r="UYV319" s="474"/>
      <c r="UZI319" s="474"/>
      <c r="UZJ319" s="474"/>
      <c r="UZK319" s="474"/>
      <c r="UZX319" s="474"/>
      <c r="UZY319" s="474"/>
      <c r="UZZ319" s="474"/>
      <c r="VAM319" s="474"/>
      <c r="VAN319" s="474"/>
      <c r="VAO319" s="474"/>
      <c r="VBB319" s="474"/>
      <c r="VBC319" s="474"/>
      <c r="VBD319" s="474"/>
      <c r="VBQ319" s="474"/>
      <c r="VBR319" s="474"/>
      <c r="VBS319" s="474"/>
      <c r="VCF319" s="474"/>
      <c r="VCG319" s="474"/>
      <c r="VCH319" s="474"/>
      <c r="VCU319" s="474"/>
      <c r="VCV319" s="474"/>
      <c r="VCW319" s="474"/>
      <c r="VDJ319" s="474"/>
      <c r="VDK319" s="474"/>
      <c r="VDL319" s="474"/>
      <c r="VDY319" s="474"/>
      <c r="VDZ319" s="474"/>
      <c r="VEA319" s="474"/>
      <c r="VEN319" s="474"/>
      <c r="VEO319" s="474"/>
      <c r="VEP319" s="474"/>
      <c r="VFC319" s="474"/>
      <c r="VFD319" s="474"/>
      <c r="VFE319" s="474"/>
      <c r="VFR319" s="474"/>
      <c r="VFS319" s="474"/>
      <c r="VFT319" s="474"/>
      <c r="VGG319" s="474"/>
      <c r="VGH319" s="474"/>
      <c r="VGI319" s="474"/>
      <c r="VGV319" s="474"/>
      <c r="VGW319" s="474"/>
      <c r="VGX319" s="474"/>
      <c r="VHK319" s="474"/>
      <c r="VHL319" s="474"/>
      <c r="VHM319" s="474"/>
      <c r="VHZ319" s="474"/>
      <c r="VIA319" s="474"/>
      <c r="VIB319" s="474"/>
      <c r="VIO319" s="474"/>
      <c r="VIP319" s="474"/>
      <c r="VIQ319" s="474"/>
      <c r="VJD319" s="474"/>
      <c r="VJE319" s="474"/>
      <c r="VJF319" s="474"/>
      <c r="VJS319" s="474"/>
      <c r="VJT319" s="474"/>
      <c r="VJU319" s="474"/>
      <c r="VKH319" s="474"/>
      <c r="VKI319" s="474"/>
      <c r="VKJ319" s="474"/>
      <c r="VKW319" s="474"/>
      <c r="VKX319" s="474"/>
      <c r="VKY319" s="474"/>
      <c r="VLL319" s="474"/>
      <c r="VLM319" s="474"/>
      <c r="VLN319" s="474"/>
      <c r="VMA319" s="474"/>
      <c r="VMB319" s="474"/>
      <c r="VMC319" s="474"/>
      <c r="VMP319" s="474"/>
      <c r="VMQ319" s="474"/>
      <c r="VMR319" s="474"/>
      <c r="VNE319" s="474"/>
      <c r="VNF319" s="474"/>
      <c r="VNG319" s="474"/>
      <c r="VNT319" s="474"/>
      <c r="VNU319" s="474"/>
      <c r="VNV319" s="474"/>
      <c r="VOI319" s="474"/>
      <c r="VOJ319" s="474"/>
      <c r="VOK319" s="474"/>
      <c r="VOX319" s="474"/>
      <c r="VOY319" s="474"/>
      <c r="VOZ319" s="474"/>
      <c r="VPM319" s="474"/>
      <c r="VPN319" s="474"/>
      <c r="VPO319" s="474"/>
      <c r="VQB319" s="474"/>
      <c r="VQC319" s="474"/>
      <c r="VQD319" s="474"/>
      <c r="VQQ319" s="474"/>
      <c r="VQR319" s="474"/>
      <c r="VQS319" s="474"/>
      <c r="VRF319" s="474"/>
      <c r="VRG319" s="474"/>
      <c r="VRH319" s="474"/>
      <c r="VRU319" s="474"/>
      <c r="VRV319" s="474"/>
      <c r="VRW319" s="474"/>
      <c r="VSJ319" s="474"/>
      <c r="VSK319" s="474"/>
      <c r="VSL319" s="474"/>
      <c r="VSY319" s="474"/>
      <c r="VSZ319" s="474"/>
      <c r="VTA319" s="474"/>
      <c r="VTN319" s="474"/>
      <c r="VTO319" s="474"/>
      <c r="VTP319" s="474"/>
      <c r="VUC319" s="474"/>
      <c r="VUD319" s="474"/>
      <c r="VUE319" s="474"/>
      <c r="VUR319" s="474"/>
      <c r="VUS319" s="474"/>
      <c r="VUT319" s="474"/>
      <c r="VVG319" s="474"/>
      <c r="VVH319" s="474"/>
      <c r="VVI319" s="474"/>
      <c r="VVV319" s="474"/>
      <c r="VVW319" s="474"/>
      <c r="VVX319" s="474"/>
      <c r="VWK319" s="474"/>
      <c r="VWL319" s="474"/>
      <c r="VWM319" s="474"/>
      <c r="VWZ319" s="474"/>
      <c r="VXA319" s="474"/>
      <c r="VXB319" s="474"/>
      <c r="VXO319" s="474"/>
      <c r="VXP319" s="474"/>
      <c r="VXQ319" s="474"/>
      <c r="VYD319" s="474"/>
      <c r="VYE319" s="474"/>
      <c r="VYF319" s="474"/>
      <c r="VYS319" s="474"/>
      <c r="VYT319" s="474"/>
      <c r="VYU319" s="474"/>
      <c r="VZH319" s="474"/>
      <c r="VZI319" s="474"/>
      <c r="VZJ319" s="474"/>
      <c r="VZW319" s="474"/>
      <c r="VZX319" s="474"/>
      <c r="VZY319" s="474"/>
      <c r="WAL319" s="474"/>
      <c r="WAM319" s="474"/>
      <c r="WAN319" s="474"/>
      <c r="WBA319" s="474"/>
      <c r="WBB319" s="474"/>
      <c r="WBC319" s="474"/>
      <c r="WBP319" s="474"/>
      <c r="WBQ319" s="474"/>
      <c r="WBR319" s="474"/>
      <c r="WCE319" s="474"/>
      <c r="WCF319" s="474"/>
      <c r="WCG319" s="474"/>
      <c r="WCT319" s="474"/>
      <c r="WCU319" s="474"/>
      <c r="WCV319" s="474"/>
      <c r="WDI319" s="474"/>
      <c r="WDJ319" s="474"/>
      <c r="WDK319" s="474"/>
      <c r="WDX319" s="474"/>
      <c r="WDY319" s="474"/>
      <c r="WDZ319" s="474"/>
      <c r="WEM319" s="474"/>
      <c r="WEN319" s="474"/>
      <c r="WEO319" s="474"/>
      <c r="WFB319" s="474"/>
      <c r="WFC319" s="474"/>
      <c r="WFD319" s="474"/>
      <c r="WFQ319" s="474"/>
      <c r="WFR319" s="474"/>
      <c r="WFS319" s="474"/>
      <c r="WGF319" s="474"/>
      <c r="WGG319" s="474"/>
      <c r="WGH319" s="474"/>
      <c r="WGU319" s="474"/>
      <c r="WGV319" s="474"/>
      <c r="WGW319" s="474"/>
      <c r="WHJ319" s="474"/>
      <c r="WHK319" s="474"/>
      <c r="WHL319" s="474"/>
      <c r="WHY319" s="474"/>
      <c r="WHZ319" s="474"/>
      <c r="WIA319" s="474"/>
      <c r="WIN319" s="474"/>
      <c r="WIO319" s="474"/>
      <c r="WIP319" s="474"/>
      <c r="WJC319" s="474"/>
      <c r="WJD319" s="474"/>
      <c r="WJE319" s="474"/>
      <c r="WJR319" s="474"/>
      <c r="WJS319" s="474"/>
      <c r="WJT319" s="474"/>
      <c r="WKG319" s="474"/>
      <c r="WKH319" s="474"/>
      <c r="WKI319" s="474"/>
      <c r="WKV319" s="474"/>
      <c r="WKW319" s="474"/>
      <c r="WKX319" s="474"/>
      <c r="WLK319" s="474"/>
      <c r="WLL319" s="474"/>
      <c r="WLM319" s="474"/>
      <c r="WLZ319" s="474"/>
      <c r="WMA319" s="474"/>
      <c r="WMB319" s="474"/>
      <c r="WMO319" s="474"/>
      <c r="WMP319" s="474"/>
      <c r="WMQ319" s="474"/>
      <c r="WND319" s="474"/>
      <c r="WNE319" s="474"/>
      <c r="WNF319" s="474"/>
      <c r="WNS319" s="474"/>
      <c r="WNT319" s="474"/>
      <c r="WNU319" s="474"/>
      <c r="WOH319" s="474"/>
      <c r="WOI319" s="474"/>
      <c r="WOJ319" s="474"/>
      <c r="WOW319" s="474"/>
      <c r="WOX319" s="474"/>
      <c r="WOY319" s="474"/>
      <c r="WPL319" s="474"/>
      <c r="WPM319" s="474"/>
      <c r="WPN319" s="474"/>
      <c r="WQA319" s="474"/>
      <c r="WQB319" s="474"/>
      <c r="WQC319" s="474"/>
      <c r="WQP319" s="474"/>
      <c r="WQQ319" s="474"/>
      <c r="WQR319" s="474"/>
      <c r="WRE319" s="474"/>
      <c r="WRF319" s="474"/>
      <c r="WRG319" s="474"/>
      <c r="WRT319" s="474"/>
      <c r="WRU319" s="474"/>
      <c r="WRV319" s="474"/>
      <c r="WSI319" s="474"/>
      <c r="WSJ319" s="474"/>
      <c r="WSK319" s="474"/>
      <c r="WSX319" s="474"/>
      <c r="WSY319" s="474"/>
      <c r="WSZ319" s="474"/>
      <c r="WTM319" s="474"/>
      <c r="WTN319" s="474"/>
      <c r="WTO319" s="474"/>
      <c r="WUB319" s="474"/>
      <c r="WUC319" s="474"/>
      <c r="WUD319" s="474"/>
      <c r="WUQ319" s="474"/>
      <c r="WUR319" s="474"/>
      <c r="WUS319" s="474"/>
      <c r="WVF319" s="474"/>
      <c r="WVG319" s="474"/>
      <c r="WVH319" s="474"/>
      <c r="WVU319" s="474"/>
      <c r="WVV319" s="474"/>
      <c r="WVW319" s="474"/>
      <c r="WWJ319" s="474"/>
      <c r="WWK319" s="474"/>
      <c r="WWL319" s="474"/>
      <c r="WWY319" s="474"/>
      <c r="WWZ319" s="474"/>
      <c r="WXA319" s="474"/>
      <c r="WXN319" s="474"/>
      <c r="WXO319" s="474"/>
      <c r="WXP319" s="474"/>
      <c r="WYC319" s="474"/>
      <c r="WYD319" s="474"/>
      <c r="WYE319" s="474"/>
      <c r="WYR319" s="474"/>
      <c r="WYS319" s="474"/>
      <c r="WYT319" s="474"/>
      <c r="WZG319" s="474"/>
      <c r="WZH319" s="474"/>
      <c r="WZI319" s="474"/>
      <c r="WZV319" s="474"/>
      <c r="WZW319" s="474"/>
      <c r="WZX319" s="474"/>
      <c r="XAK319" s="474"/>
      <c r="XAL319" s="474"/>
      <c r="XAM319" s="474"/>
      <c r="XAZ319" s="474"/>
      <c r="XBA319" s="474"/>
      <c r="XBB319" s="474"/>
      <c r="XBO319" s="474"/>
      <c r="XBP319" s="474"/>
      <c r="XBQ319" s="474"/>
      <c r="XCD319" s="474"/>
      <c r="XCE319" s="474"/>
      <c r="XCF319" s="474"/>
      <c r="XCS319" s="474"/>
      <c r="XCT319" s="474"/>
      <c r="XCU319" s="474"/>
      <c r="XDH319" s="474"/>
      <c r="XDI319" s="474"/>
      <c r="XDJ319" s="474"/>
      <c r="XDW319" s="474"/>
      <c r="XDX319" s="474"/>
      <c r="XDY319" s="474"/>
      <c r="XEL319" s="474"/>
      <c r="XEM319" s="474"/>
      <c r="XEN319" s="474"/>
      <c r="XFA319" s="474"/>
      <c r="XFB319" s="474"/>
      <c r="XFC319" s="474"/>
    </row>
    <row r="320" spans="1:1023 1036:2043 2056:3063 3076:5118 5131:6138 6151:7158 7171:9213 9226:10233 10246:11253 11266:12288 12301:13308 13321:14328 14341:15348 15361:16383" s="956" customFormat="1">
      <c r="A320" s="474"/>
      <c r="B320" s="474" t="s">
        <v>1416</v>
      </c>
      <c r="C320" s="474"/>
      <c r="D320" s="1386">
        <v>0</v>
      </c>
      <c r="E320" s="1386">
        <v>0</v>
      </c>
      <c r="F320" s="1386">
        <v>0</v>
      </c>
      <c r="G320" s="1386">
        <v>13091</v>
      </c>
      <c r="H320" s="1386">
        <v>0</v>
      </c>
      <c r="I320" s="1386">
        <v>0</v>
      </c>
      <c r="J320" s="1386">
        <v>0</v>
      </c>
      <c r="K320" s="1386">
        <v>0</v>
      </c>
      <c r="L320" s="1386">
        <v>0</v>
      </c>
      <c r="M320" s="1386">
        <v>-13091</v>
      </c>
      <c r="N320" s="1386">
        <v>0</v>
      </c>
      <c r="O320" s="1386">
        <v>0</v>
      </c>
      <c r="P320" s="1386">
        <v>0</v>
      </c>
      <c r="Q320" s="474"/>
      <c r="R320" s="474"/>
      <c r="AE320" s="474"/>
      <c r="AF320" s="474"/>
      <c r="AG320" s="474"/>
      <c r="AT320" s="474"/>
      <c r="AU320" s="474"/>
      <c r="AV320" s="474"/>
      <c r="BI320" s="474"/>
      <c r="BJ320" s="474"/>
      <c r="BK320" s="474"/>
      <c r="BX320" s="474"/>
      <c r="BY320" s="474"/>
      <c r="BZ320" s="474"/>
      <c r="CM320" s="474"/>
      <c r="CN320" s="474"/>
      <c r="CO320" s="474"/>
      <c r="DB320" s="474"/>
      <c r="DC320" s="474"/>
      <c r="DD320" s="474"/>
      <c r="DQ320" s="474"/>
      <c r="DR320" s="474"/>
      <c r="DS320" s="474"/>
      <c r="EF320" s="474"/>
      <c r="EG320" s="474"/>
      <c r="EH320" s="474"/>
      <c r="EU320" s="474"/>
      <c r="EV320" s="474"/>
      <c r="EW320" s="474"/>
      <c r="FJ320" s="474"/>
      <c r="FK320" s="474"/>
      <c r="FL320" s="474"/>
      <c r="FY320" s="474"/>
      <c r="FZ320" s="474"/>
      <c r="GA320" s="474"/>
      <c r="GN320" s="474"/>
      <c r="GO320" s="474"/>
      <c r="GP320" s="474"/>
      <c r="HC320" s="474"/>
      <c r="HD320" s="474"/>
      <c r="HE320" s="474"/>
      <c r="HR320" s="474"/>
      <c r="HS320" s="474"/>
      <c r="HT320" s="474"/>
      <c r="IG320" s="474"/>
      <c r="IH320" s="474"/>
      <c r="II320" s="474"/>
      <c r="IV320" s="474"/>
      <c r="IW320" s="474"/>
      <c r="IX320" s="474"/>
      <c r="JK320" s="474"/>
      <c r="JL320" s="474"/>
      <c r="JM320" s="474"/>
      <c r="JZ320" s="474"/>
      <c r="KA320" s="474"/>
      <c r="KB320" s="474"/>
      <c r="KO320" s="474"/>
      <c r="KP320" s="474"/>
      <c r="KQ320" s="474"/>
      <c r="LD320" s="474"/>
      <c r="LE320" s="474"/>
      <c r="LF320" s="474"/>
      <c r="LS320" s="474"/>
      <c r="LT320" s="474"/>
      <c r="LU320" s="474"/>
      <c r="MH320" s="474"/>
      <c r="MI320" s="474"/>
      <c r="MJ320" s="474"/>
      <c r="MW320" s="474"/>
      <c r="MX320" s="474"/>
      <c r="MY320" s="474"/>
      <c r="NL320" s="474"/>
      <c r="NM320" s="474"/>
      <c r="NN320" s="474"/>
      <c r="OA320" s="474"/>
      <c r="OB320" s="474"/>
      <c r="OC320" s="474"/>
      <c r="OP320" s="474"/>
      <c r="OQ320" s="474"/>
      <c r="OR320" s="474"/>
      <c r="PE320" s="474"/>
      <c r="PF320" s="474"/>
      <c r="PG320" s="474"/>
      <c r="PT320" s="474"/>
      <c r="PU320" s="474"/>
      <c r="PV320" s="474"/>
      <c r="QI320" s="474"/>
      <c r="QJ320" s="474"/>
      <c r="QK320" s="474"/>
      <c r="QX320" s="474"/>
      <c r="QY320" s="474"/>
      <c r="QZ320" s="474"/>
      <c r="RM320" s="474"/>
      <c r="RN320" s="474"/>
      <c r="RO320" s="474"/>
      <c r="SB320" s="474"/>
      <c r="SC320" s="474"/>
      <c r="SD320" s="474"/>
      <c r="SQ320" s="474"/>
      <c r="SR320" s="474"/>
      <c r="SS320" s="474"/>
      <c r="TF320" s="474"/>
      <c r="TG320" s="474"/>
      <c r="TH320" s="474"/>
      <c r="TU320" s="474"/>
      <c r="TV320" s="474"/>
      <c r="TW320" s="474"/>
      <c r="UJ320" s="474"/>
      <c r="UK320" s="474"/>
      <c r="UL320" s="474"/>
      <c r="UY320" s="474"/>
      <c r="UZ320" s="474"/>
      <c r="VA320" s="474"/>
      <c r="VN320" s="474"/>
      <c r="VO320" s="474"/>
      <c r="VP320" s="474"/>
      <c r="WC320" s="474"/>
      <c r="WD320" s="474"/>
      <c r="WE320" s="474"/>
      <c r="WR320" s="474"/>
      <c r="WS320" s="474"/>
      <c r="WT320" s="474"/>
      <c r="XG320" s="474"/>
      <c r="XH320" s="474"/>
      <c r="XI320" s="474"/>
      <c r="XV320" s="474"/>
      <c r="XW320" s="474"/>
      <c r="XX320" s="474"/>
      <c r="YK320" s="474"/>
      <c r="YL320" s="474"/>
      <c r="YM320" s="474"/>
      <c r="YZ320" s="474"/>
      <c r="ZA320" s="474"/>
      <c r="ZB320" s="474"/>
      <c r="ZO320" s="474"/>
      <c r="ZP320" s="474"/>
      <c r="ZQ320" s="474"/>
      <c r="AAD320" s="474"/>
      <c r="AAE320" s="474"/>
      <c r="AAF320" s="474"/>
      <c r="AAS320" s="474"/>
      <c r="AAT320" s="474"/>
      <c r="AAU320" s="474"/>
      <c r="ABH320" s="474"/>
      <c r="ABI320" s="474"/>
      <c r="ABJ320" s="474"/>
      <c r="ABW320" s="474"/>
      <c r="ABX320" s="474"/>
      <c r="ABY320" s="474"/>
      <c r="ACL320" s="474"/>
      <c r="ACM320" s="474"/>
      <c r="ACN320" s="474"/>
      <c r="ADA320" s="474"/>
      <c r="ADB320" s="474"/>
      <c r="ADC320" s="474"/>
      <c r="ADP320" s="474"/>
      <c r="ADQ320" s="474"/>
      <c r="ADR320" s="474"/>
      <c r="AEE320" s="474"/>
      <c r="AEF320" s="474"/>
      <c r="AEG320" s="474"/>
      <c r="AET320" s="474"/>
      <c r="AEU320" s="474"/>
      <c r="AEV320" s="474"/>
      <c r="AFI320" s="474"/>
      <c r="AFJ320" s="474"/>
      <c r="AFK320" s="474"/>
      <c r="AFX320" s="474"/>
      <c r="AFY320" s="474"/>
      <c r="AFZ320" s="474"/>
      <c r="AGM320" s="474"/>
      <c r="AGN320" s="474"/>
      <c r="AGO320" s="474"/>
      <c r="AHB320" s="474"/>
      <c r="AHC320" s="474"/>
      <c r="AHD320" s="474"/>
      <c r="AHQ320" s="474"/>
      <c r="AHR320" s="474"/>
      <c r="AHS320" s="474"/>
      <c r="AIF320" s="474"/>
      <c r="AIG320" s="474"/>
      <c r="AIH320" s="474"/>
      <c r="AIU320" s="474"/>
      <c r="AIV320" s="474"/>
      <c r="AIW320" s="474"/>
      <c r="AJJ320" s="474"/>
      <c r="AJK320" s="474"/>
      <c r="AJL320" s="474"/>
      <c r="AJY320" s="474"/>
      <c r="AJZ320" s="474"/>
      <c r="AKA320" s="474"/>
      <c r="AKN320" s="474"/>
      <c r="AKO320" s="474"/>
      <c r="AKP320" s="474"/>
      <c r="ALC320" s="474"/>
      <c r="ALD320" s="474"/>
      <c r="ALE320" s="474"/>
      <c r="ALR320" s="474"/>
      <c r="ALS320" s="474"/>
      <c r="ALT320" s="474"/>
      <c r="AMG320" s="474"/>
      <c r="AMH320" s="474"/>
      <c r="AMI320" s="474"/>
      <c r="AMV320" s="474"/>
      <c r="AMW320" s="474"/>
      <c r="AMX320" s="474"/>
      <c r="ANK320" s="474"/>
      <c r="ANL320" s="474"/>
      <c r="ANM320" s="474"/>
      <c r="ANZ320" s="474"/>
      <c r="AOA320" s="474"/>
      <c r="AOB320" s="474"/>
      <c r="AOO320" s="474"/>
      <c r="AOP320" s="474"/>
      <c r="AOQ320" s="474"/>
      <c r="APD320" s="474"/>
      <c r="APE320" s="474"/>
      <c r="APF320" s="474"/>
      <c r="APS320" s="474"/>
      <c r="APT320" s="474"/>
      <c r="APU320" s="474"/>
      <c r="AQH320" s="474"/>
      <c r="AQI320" s="474"/>
      <c r="AQJ320" s="474"/>
      <c r="AQW320" s="474"/>
      <c r="AQX320" s="474"/>
      <c r="AQY320" s="474"/>
      <c r="ARL320" s="474"/>
      <c r="ARM320" s="474"/>
      <c r="ARN320" s="474"/>
      <c r="ASA320" s="474"/>
      <c r="ASB320" s="474"/>
      <c r="ASC320" s="474"/>
      <c r="ASP320" s="474"/>
      <c r="ASQ320" s="474"/>
      <c r="ASR320" s="474"/>
      <c r="ATE320" s="474"/>
      <c r="ATF320" s="474"/>
      <c r="ATG320" s="474"/>
      <c r="ATT320" s="474"/>
      <c r="ATU320" s="474"/>
      <c r="ATV320" s="474"/>
      <c r="AUI320" s="474"/>
      <c r="AUJ320" s="474"/>
      <c r="AUK320" s="474"/>
      <c r="AUX320" s="474"/>
      <c r="AUY320" s="474"/>
      <c r="AUZ320" s="474"/>
      <c r="AVM320" s="474"/>
      <c r="AVN320" s="474"/>
      <c r="AVO320" s="474"/>
      <c r="AWB320" s="474"/>
      <c r="AWC320" s="474"/>
      <c r="AWD320" s="474"/>
      <c r="AWQ320" s="474"/>
      <c r="AWR320" s="474"/>
      <c r="AWS320" s="474"/>
      <c r="AXF320" s="474"/>
      <c r="AXG320" s="474"/>
      <c r="AXH320" s="474"/>
      <c r="AXU320" s="474"/>
      <c r="AXV320" s="474"/>
      <c r="AXW320" s="474"/>
      <c r="AYJ320" s="474"/>
      <c r="AYK320" s="474"/>
      <c r="AYL320" s="474"/>
      <c r="AYY320" s="474"/>
      <c r="AYZ320" s="474"/>
      <c r="AZA320" s="474"/>
      <c r="AZN320" s="474"/>
      <c r="AZO320" s="474"/>
      <c r="AZP320" s="474"/>
      <c r="BAC320" s="474"/>
      <c r="BAD320" s="474"/>
      <c r="BAE320" s="474"/>
      <c r="BAR320" s="474"/>
      <c r="BAS320" s="474"/>
      <c r="BAT320" s="474"/>
      <c r="BBG320" s="474"/>
      <c r="BBH320" s="474"/>
      <c r="BBI320" s="474"/>
      <c r="BBV320" s="474"/>
      <c r="BBW320" s="474"/>
      <c r="BBX320" s="474"/>
      <c r="BCK320" s="474"/>
      <c r="BCL320" s="474"/>
      <c r="BCM320" s="474"/>
      <c r="BCZ320" s="474"/>
      <c r="BDA320" s="474"/>
      <c r="BDB320" s="474"/>
      <c r="BDO320" s="474"/>
      <c r="BDP320" s="474"/>
      <c r="BDQ320" s="474"/>
      <c r="BED320" s="474"/>
      <c r="BEE320" s="474"/>
      <c r="BEF320" s="474"/>
      <c r="BES320" s="474"/>
      <c r="BET320" s="474"/>
      <c r="BEU320" s="474"/>
      <c r="BFH320" s="474"/>
      <c r="BFI320" s="474"/>
      <c r="BFJ320" s="474"/>
      <c r="BFW320" s="474"/>
      <c r="BFX320" s="474"/>
      <c r="BFY320" s="474"/>
      <c r="BGL320" s="474"/>
      <c r="BGM320" s="474"/>
      <c r="BGN320" s="474"/>
      <c r="BHA320" s="474"/>
      <c r="BHB320" s="474"/>
      <c r="BHC320" s="474"/>
      <c r="BHP320" s="474"/>
      <c r="BHQ320" s="474"/>
      <c r="BHR320" s="474"/>
      <c r="BIE320" s="474"/>
      <c r="BIF320" s="474"/>
      <c r="BIG320" s="474"/>
      <c r="BIT320" s="474"/>
      <c r="BIU320" s="474"/>
      <c r="BIV320" s="474"/>
      <c r="BJI320" s="474"/>
      <c r="BJJ320" s="474"/>
      <c r="BJK320" s="474"/>
      <c r="BJX320" s="474"/>
      <c r="BJY320" s="474"/>
      <c r="BJZ320" s="474"/>
      <c r="BKM320" s="474"/>
      <c r="BKN320" s="474"/>
      <c r="BKO320" s="474"/>
      <c r="BLB320" s="474"/>
      <c r="BLC320" s="474"/>
      <c r="BLD320" s="474"/>
      <c r="BLQ320" s="474"/>
      <c r="BLR320" s="474"/>
      <c r="BLS320" s="474"/>
      <c r="BMF320" s="474"/>
      <c r="BMG320" s="474"/>
      <c r="BMH320" s="474"/>
      <c r="BMU320" s="474"/>
      <c r="BMV320" s="474"/>
      <c r="BMW320" s="474"/>
      <c r="BNJ320" s="474"/>
      <c r="BNK320" s="474"/>
      <c r="BNL320" s="474"/>
      <c r="BNY320" s="474"/>
      <c r="BNZ320" s="474"/>
      <c r="BOA320" s="474"/>
      <c r="BON320" s="474"/>
      <c r="BOO320" s="474"/>
      <c r="BOP320" s="474"/>
      <c r="BPC320" s="474"/>
      <c r="BPD320" s="474"/>
      <c r="BPE320" s="474"/>
      <c r="BPR320" s="474"/>
      <c r="BPS320" s="474"/>
      <c r="BPT320" s="474"/>
      <c r="BQG320" s="474"/>
      <c r="BQH320" s="474"/>
      <c r="BQI320" s="474"/>
      <c r="BQV320" s="474"/>
      <c r="BQW320" s="474"/>
      <c r="BQX320" s="474"/>
      <c r="BRK320" s="474"/>
      <c r="BRL320" s="474"/>
      <c r="BRM320" s="474"/>
      <c r="BRZ320" s="474"/>
      <c r="BSA320" s="474"/>
      <c r="BSB320" s="474"/>
      <c r="BSO320" s="474"/>
      <c r="BSP320" s="474"/>
      <c r="BSQ320" s="474"/>
      <c r="BTD320" s="474"/>
      <c r="BTE320" s="474"/>
      <c r="BTF320" s="474"/>
      <c r="BTS320" s="474"/>
      <c r="BTT320" s="474"/>
      <c r="BTU320" s="474"/>
      <c r="BUH320" s="474"/>
      <c r="BUI320" s="474"/>
      <c r="BUJ320" s="474"/>
      <c r="BUW320" s="474"/>
      <c r="BUX320" s="474"/>
      <c r="BUY320" s="474"/>
      <c r="BVL320" s="474"/>
      <c r="BVM320" s="474"/>
      <c r="BVN320" s="474"/>
      <c r="BWA320" s="474"/>
      <c r="BWB320" s="474"/>
      <c r="BWC320" s="474"/>
      <c r="BWP320" s="474"/>
      <c r="BWQ320" s="474"/>
      <c r="BWR320" s="474"/>
      <c r="BXE320" s="474"/>
      <c r="BXF320" s="474"/>
      <c r="BXG320" s="474"/>
      <c r="BXT320" s="474"/>
      <c r="BXU320" s="474"/>
      <c r="BXV320" s="474"/>
      <c r="BYI320" s="474"/>
      <c r="BYJ320" s="474"/>
      <c r="BYK320" s="474"/>
      <c r="BYX320" s="474"/>
      <c r="BYY320" s="474"/>
      <c r="BYZ320" s="474"/>
      <c r="BZM320" s="474"/>
      <c r="BZN320" s="474"/>
      <c r="BZO320" s="474"/>
      <c r="CAB320" s="474"/>
      <c r="CAC320" s="474"/>
      <c r="CAD320" s="474"/>
      <c r="CAQ320" s="474"/>
      <c r="CAR320" s="474"/>
      <c r="CAS320" s="474"/>
      <c r="CBF320" s="474"/>
      <c r="CBG320" s="474"/>
      <c r="CBH320" s="474"/>
      <c r="CBU320" s="474"/>
      <c r="CBV320" s="474"/>
      <c r="CBW320" s="474"/>
      <c r="CCJ320" s="474"/>
      <c r="CCK320" s="474"/>
      <c r="CCL320" s="474"/>
      <c r="CCY320" s="474"/>
      <c r="CCZ320" s="474"/>
      <c r="CDA320" s="474"/>
      <c r="CDN320" s="474"/>
      <c r="CDO320" s="474"/>
      <c r="CDP320" s="474"/>
      <c r="CEC320" s="474"/>
      <c r="CED320" s="474"/>
      <c r="CEE320" s="474"/>
      <c r="CER320" s="474"/>
      <c r="CES320" s="474"/>
      <c r="CET320" s="474"/>
      <c r="CFG320" s="474"/>
      <c r="CFH320" s="474"/>
      <c r="CFI320" s="474"/>
      <c r="CFV320" s="474"/>
      <c r="CFW320" s="474"/>
      <c r="CFX320" s="474"/>
      <c r="CGK320" s="474"/>
      <c r="CGL320" s="474"/>
      <c r="CGM320" s="474"/>
      <c r="CGZ320" s="474"/>
      <c r="CHA320" s="474"/>
      <c r="CHB320" s="474"/>
      <c r="CHO320" s="474"/>
      <c r="CHP320" s="474"/>
      <c r="CHQ320" s="474"/>
      <c r="CID320" s="474"/>
      <c r="CIE320" s="474"/>
      <c r="CIF320" s="474"/>
      <c r="CIS320" s="474"/>
      <c r="CIT320" s="474"/>
      <c r="CIU320" s="474"/>
      <c r="CJH320" s="474"/>
      <c r="CJI320" s="474"/>
      <c r="CJJ320" s="474"/>
      <c r="CJW320" s="474"/>
      <c r="CJX320" s="474"/>
      <c r="CJY320" s="474"/>
      <c r="CKL320" s="474"/>
      <c r="CKM320" s="474"/>
      <c r="CKN320" s="474"/>
      <c r="CLA320" s="474"/>
      <c r="CLB320" s="474"/>
      <c r="CLC320" s="474"/>
      <c r="CLP320" s="474"/>
      <c r="CLQ320" s="474"/>
      <c r="CLR320" s="474"/>
      <c r="CME320" s="474"/>
      <c r="CMF320" s="474"/>
      <c r="CMG320" s="474"/>
      <c r="CMT320" s="474"/>
      <c r="CMU320" s="474"/>
      <c r="CMV320" s="474"/>
      <c r="CNI320" s="474"/>
      <c r="CNJ320" s="474"/>
      <c r="CNK320" s="474"/>
      <c r="CNX320" s="474"/>
      <c r="CNY320" s="474"/>
      <c r="CNZ320" s="474"/>
      <c r="COM320" s="474"/>
      <c r="CON320" s="474"/>
      <c r="COO320" s="474"/>
      <c r="CPB320" s="474"/>
      <c r="CPC320" s="474"/>
      <c r="CPD320" s="474"/>
      <c r="CPQ320" s="474"/>
      <c r="CPR320" s="474"/>
      <c r="CPS320" s="474"/>
      <c r="CQF320" s="474"/>
      <c r="CQG320" s="474"/>
      <c r="CQH320" s="474"/>
      <c r="CQU320" s="474"/>
      <c r="CQV320" s="474"/>
      <c r="CQW320" s="474"/>
      <c r="CRJ320" s="474"/>
      <c r="CRK320" s="474"/>
      <c r="CRL320" s="474"/>
      <c r="CRY320" s="474"/>
      <c r="CRZ320" s="474"/>
      <c r="CSA320" s="474"/>
      <c r="CSN320" s="474"/>
      <c r="CSO320" s="474"/>
      <c r="CSP320" s="474"/>
      <c r="CTC320" s="474"/>
      <c r="CTD320" s="474"/>
      <c r="CTE320" s="474"/>
      <c r="CTR320" s="474"/>
      <c r="CTS320" s="474"/>
      <c r="CTT320" s="474"/>
      <c r="CUG320" s="474"/>
      <c r="CUH320" s="474"/>
      <c r="CUI320" s="474"/>
      <c r="CUV320" s="474"/>
      <c r="CUW320" s="474"/>
      <c r="CUX320" s="474"/>
      <c r="CVK320" s="474"/>
      <c r="CVL320" s="474"/>
      <c r="CVM320" s="474"/>
      <c r="CVZ320" s="474"/>
      <c r="CWA320" s="474"/>
      <c r="CWB320" s="474"/>
      <c r="CWO320" s="474"/>
      <c r="CWP320" s="474"/>
      <c r="CWQ320" s="474"/>
      <c r="CXD320" s="474"/>
      <c r="CXE320" s="474"/>
      <c r="CXF320" s="474"/>
      <c r="CXS320" s="474"/>
      <c r="CXT320" s="474"/>
      <c r="CXU320" s="474"/>
      <c r="CYH320" s="474"/>
      <c r="CYI320" s="474"/>
      <c r="CYJ320" s="474"/>
      <c r="CYW320" s="474"/>
      <c r="CYX320" s="474"/>
      <c r="CYY320" s="474"/>
      <c r="CZL320" s="474"/>
      <c r="CZM320" s="474"/>
      <c r="CZN320" s="474"/>
      <c r="DAA320" s="474"/>
      <c r="DAB320" s="474"/>
      <c r="DAC320" s="474"/>
      <c r="DAP320" s="474"/>
      <c r="DAQ320" s="474"/>
      <c r="DAR320" s="474"/>
      <c r="DBE320" s="474"/>
      <c r="DBF320" s="474"/>
      <c r="DBG320" s="474"/>
      <c r="DBT320" s="474"/>
      <c r="DBU320" s="474"/>
      <c r="DBV320" s="474"/>
      <c r="DCI320" s="474"/>
      <c r="DCJ320" s="474"/>
      <c r="DCK320" s="474"/>
      <c r="DCX320" s="474"/>
      <c r="DCY320" s="474"/>
      <c r="DCZ320" s="474"/>
      <c r="DDM320" s="474"/>
      <c r="DDN320" s="474"/>
      <c r="DDO320" s="474"/>
      <c r="DEB320" s="474"/>
      <c r="DEC320" s="474"/>
      <c r="DED320" s="474"/>
      <c r="DEQ320" s="474"/>
      <c r="DER320" s="474"/>
      <c r="DES320" s="474"/>
      <c r="DFF320" s="474"/>
      <c r="DFG320" s="474"/>
      <c r="DFH320" s="474"/>
      <c r="DFU320" s="474"/>
      <c r="DFV320" s="474"/>
      <c r="DFW320" s="474"/>
      <c r="DGJ320" s="474"/>
      <c r="DGK320" s="474"/>
      <c r="DGL320" s="474"/>
      <c r="DGY320" s="474"/>
      <c r="DGZ320" s="474"/>
      <c r="DHA320" s="474"/>
      <c r="DHN320" s="474"/>
      <c r="DHO320" s="474"/>
      <c r="DHP320" s="474"/>
      <c r="DIC320" s="474"/>
      <c r="DID320" s="474"/>
      <c r="DIE320" s="474"/>
      <c r="DIR320" s="474"/>
      <c r="DIS320" s="474"/>
      <c r="DIT320" s="474"/>
      <c r="DJG320" s="474"/>
      <c r="DJH320" s="474"/>
      <c r="DJI320" s="474"/>
      <c r="DJV320" s="474"/>
      <c r="DJW320" s="474"/>
      <c r="DJX320" s="474"/>
      <c r="DKK320" s="474"/>
      <c r="DKL320" s="474"/>
      <c r="DKM320" s="474"/>
      <c r="DKZ320" s="474"/>
      <c r="DLA320" s="474"/>
      <c r="DLB320" s="474"/>
      <c r="DLO320" s="474"/>
      <c r="DLP320" s="474"/>
      <c r="DLQ320" s="474"/>
      <c r="DMD320" s="474"/>
      <c r="DME320" s="474"/>
      <c r="DMF320" s="474"/>
      <c r="DMS320" s="474"/>
      <c r="DMT320" s="474"/>
      <c r="DMU320" s="474"/>
      <c r="DNH320" s="474"/>
      <c r="DNI320" s="474"/>
      <c r="DNJ320" s="474"/>
      <c r="DNW320" s="474"/>
      <c r="DNX320" s="474"/>
      <c r="DNY320" s="474"/>
      <c r="DOL320" s="474"/>
      <c r="DOM320" s="474"/>
      <c r="DON320" s="474"/>
      <c r="DPA320" s="474"/>
      <c r="DPB320" s="474"/>
      <c r="DPC320" s="474"/>
      <c r="DPP320" s="474"/>
      <c r="DPQ320" s="474"/>
      <c r="DPR320" s="474"/>
      <c r="DQE320" s="474"/>
      <c r="DQF320" s="474"/>
      <c r="DQG320" s="474"/>
      <c r="DQT320" s="474"/>
      <c r="DQU320" s="474"/>
      <c r="DQV320" s="474"/>
      <c r="DRI320" s="474"/>
      <c r="DRJ320" s="474"/>
      <c r="DRK320" s="474"/>
      <c r="DRX320" s="474"/>
      <c r="DRY320" s="474"/>
      <c r="DRZ320" s="474"/>
      <c r="DSM320" s="474"/>
      <c r="DSN320" s="474"/>
      <c r="DSO320" s="474"/>
      <c r="DTB320" s="474"/>
      <c r="DTC320" s="474"/>
      <c r="DTD320" s="474"/>
      <c r="DTQ320" s="474"/>
      <c r="DTR320" s="474"/>
      <c r="DTS320" s="474"/>
      <c r="DUF320" s="474"/>
      <c r="DUG320" s="474"/>
      <c r="DUH320" s="474"/>
      <c r="DUU320" s="474"/>
      <c r="DUV320" s="474"/>
      <c r="DUW320" s="474"/>
      <c r="DVJ320" s="474"/>
      <c r="DVK320" s="474"/>
      <c r="DVL320" s="474"/>
      <c r="DVY320" s="474"/>
      <c r="DVZ320" s="474"/>
      <c r="DWA320" s="474"/>
      <c r="DWN320" s="474"/>
      <c r="DWO320" s="474"/>
      <c r="DWP320" s="474"/>
      <c r="DXC320" s="474"/>
      <c r="DXD320" s="474"/>
      <c r="DXE320" s="474"/>
      <c r="DXR320" s="474"/>
      <c r="DXS320" s="474"/>
      <c r="DXT320" s="474"/>
      <c r="DYG320" s="474"/>
      <c r="DYH320" s="474"/>
      <c r="DYI320" s="474"/>
      <c r="DYV320" s="474"/>
      <c r="DYW320" s="474"/>
      <c r="DYX320" s="474"/>
      <c r="DZK320" s="474"/>
      <c r="DZL320" s="474"/>
      <c r="DZM320" s="474"/>
      <c r="DZZ320" s="474"/>
      <c r="EAA320" s="474"/>
      <c r="EAB320" s="474"/>
      <c r="EAO320" s="474"/>
      <c r="EAP320" s="474"/>
      <c r="EAQ320" s="474"/>
      <c r="EBD320" s="474"/>
      <c r="EBE320" s="474"/>
      <c r="EBF320" s="474"/>
      <c r="EBS320" s="474"/>
      <c r="EBT320" s="474"/>
      <c r="EBU320" s="474"/>
      <c r="ECH320" s="474"/>
      <c r="ECI320" s="474"/>
      <c r="ECJ320" s="474"/>
      <c r="ECW320" s="474"/>
      <c r="ECX320" s="474"/>
      <c r="ECY320" s="474"/>
      <c r="EDL320" s="474"/>
      <c r="EDM320" s="474"/>
      <c r="EDN320" s="474"/>
      <c r="EEA320" s="474"/>
      <c r="EEB320" s="474"/>
      <c r="EEC320" s="474"/>
      <c r="EEP320" s="474"/>
      <c r="EEQ320" s="474"/>
      <c r="EER320" s="474"/>
      <c r="EFE320" s="474"/>
      <c r="EFF320" s="474"/>
      <c r="EFG320" s="474"/>
      <c r="EFT320" s="474"/>
      <c r="EFU320" s="474"/>
      <c r="EFV320" s="474"/>
      <c r="EGI320" s="474"/>
      <c r="EGJ320" s="474"/>
      <c r="EGK320" s="474"/>
      <c r="EGX320" s="474"/>
      <c r="EGY320" s="474"/>
      <c r="EGZ320" s="474"/>
      <c r="EHM320" s="474"/>
      <c r="EHN320" s="474"/>
      <c r="EHO320" s="474"/>
      <c r="EIB320" s="474"/>
      <c r="EIC320" s="474"/>
      <c r="EID320" s="474"/>
      <c r="EIQ320" s="474"/>
      <c r="EIR320" s="474"/>
      <c r="EIS320" s="474"/>
      <c r="EJF320" s="474"/>
      <c r="EJG320" s="474"/>
      <c r="EJH320" s="474"/>
      <c r="EJU320" s="474"/>
      <c r="EJV320" s="474"/>
      <c r="EJW320" s="474"/>
      <c r="EKJ320" s="474"/>
      <c r="EKK320" s="474"/>
      <c r="EKL320" s="474"/>
      <c r="EKY320" s="474"/>
      <c r="EKZ320" s="474"/>
      <c r="ELA320" s="474"/>
      <c r="ELN320" s="474"/>
      <c r="ELO320" s="474"/>
      <c r="ELP320" s="474"/>
      <c r="EMC320" s="474"/>
      <c r="EMD320" s="474"/>
      <c r="EME320" s="474"/>
      <c r="EMR320" s="474"/>
      <c r="EMS320" s="474"/>
      <c r="EMT320" s="474"/>
      <c r="ENG320" s="474"/>
      <c r="ENH320" s="474"/>
      <c r="ENI320" s="474"/>
      <c r="ENV320" s="474"/>
      <c r="ENW320" s="474"/>
      <c r="ENX320" s="474"/>
      <c r="EOK320" s="474"/>
      <c r="EOL320" s="474"/>
      <c r="EOM320" s="474"/>
      <c r="EOZ320" s="474"/>
      <c r="EPA320" s="474"/>
      <c r="EPB320" s="474"/>
      <c r="EPO320" s="474"/>
      <c r="EPP320" s="474"/>
      <c r="EPQ320" s="474"/>
      <c r="EQD320" s="474"/>
      <c r="EQE320" s="474"/>
      <c r="EQF320" s="474"/>
      <c r="EQS320" s="474"/>
      <c r="EQT320" s="474"/>
      <c r="EQU320" s="474"/>
      <c r="ERH320" s="474"/>
      <c r="ERI320" s="474"/>
      <c r="ERJ320" s="474"/>
      <c r="ERW320" s="474"/>
      <c r="ERX320" s="474"/>
      <c r="ERY320" s="474"/>
      <c r="ESL320" s="474"/>
      <c r="ESM320" s="474"/>
      <c r="ESN320" s="474"/>
      <c r="ETA320" s="474"/>
      <c r="ETB320" s="474"/>
      <c r="ETC320" s="474"/>
      <c r="ETP320" s="474"/>
      <c r="ETQ320" s="474"/>
      <c r="ETR320" s="474"/>
      <c r="EUE320" s="474"/>
      <c r="EUF320" s="474"/>
      <c r="EUG320" s="474"/>
      <c r="EUT320" s="474"/>
      <c r="EUU320" s="474"/>
      <c r="EUV320" s="474"/>
      <c r="EVI320" s="474"/>
      <c r="EVJ320" s="474"/>
      <c r="EVK320" s="474"/>
      <c r="EVX320" s="474"/>
      <c r="EVY320" s="474"/>
      <c r="EVZ320" s="474"/>
      <c r="EWM320" s="474"/>
      <c r="EWN320" s="474"/>
      <c r="EWO320" s="474"/>
      <c r="EXB320" s="474"/>
      <c r="EXC320" s="474"/>
      <c r="EXD320" s="474"/>
      <c r="EXQ320" s="474"/>
      <c r="EXR320" s="474"/>
      <c r="EXS320" s="474"/>
      <c r="EYF320" s="474"/>
      <c r="EYG320" s="474"/>
      <c r="EYH320" s="474"/>
      <c r="EYU320" s="474"/>
      <c r="EYV320" s="474"/>
      <c r="EYW320" s="474"/>
      <c r="EZJ320" s="474"/>
      <c r="EZK320" s="474"/>
      <c r="EZL320" s="474"/>
      <c r="EZY320" s="474"/>
      <c r="EZZ320" s="474"/>
      <c r="FAA320" s="474"/>
      <c r="FAN320" s="474"/>
      <c r="FAO320" s="474"/>
      <c r="FAP320" s="474"/>
      <c r="FBC320" s="474"/>
      <c r="FBD320" s="474"/>
      <c r="FBE320" s="474"/>
      <c r="FBR320" s="474"/>
      <c r="FBS320" s="474"/>
      <c r="FBT320" s="474"/>
      <c r="FCG320" s="474"/>
      <c r="FCH320" s="474"/>
      <c r="FCI320" s="474"/>
      <c r="FCV320" s="474"/>
      <c r="FCW320" s="474"/>
      <c r="FCX320" s="474"/>
      <c r="FDK320" s="474"/>
      <c r="FDL320" s="474"/>
      <c r="FDM320" s="474"/>
      <c r="FDZ320" s="474"/>
      <c r="FEA320" s="474"/>
      <c r="FEB320" s="474"/>
      <c r="FEO320" s="474"/>
      <c r="FEP320" s="474"/>
      <c r="FEQ320" s="474"/>
      <c r="FFD320" s="474"/>
      <c r="FFE320" s="474"/>
      <c r="FFF320" s="474"/>
      <c r="FFS320" s="474"/>
      <c r="FFT320" s="474"/>
      <c r="FFU320" s="474"/>
      <c r="FGH320" s="474"/>
      <c r="FGI320" s="474"/>
      <c r="FGJ320" s="474"/>
      <c r="FGW320" s="474"/>
      <c r="FGX320" s="474"/>
      <c r="FGY320" s="474"/>
      <c r="FHL320" s="474"/>
      <c r="FHM320" s="474"/>
      <c r="FHN320" s="474"/>
      <c r="FIA320" s="474"/>
      <c r="FIB320" s="474"/>
      <c r="FIC320" s="474"/>
      <c r="FIP320" s="474"/>
      <c r="FIQ320" s="474"/>
      <c r="FIR320" s="474"/>
      <c r="FJE320" s="474"/>
      <c r="FJF320" s="474"/>
      <c r="FJG320" s="474"/>
      <c r="FJT320" s="474"/>
      <c r="FJU320" s="474"/>
      <c r="FJV320" s="474"/>
      <c r="FKI320" s="474"/>
      <c r="FKJ320" s="474"/>
      <c r="FKK320" s="474"/>
      <c r="FKX320" s="474"/>
      <c r="FKY320" s="474"/>
      <c r="FKZ320" s="474"/>
      <c r="FLM320" s="474"/>
      <c r="FLN320" s="474"/>
      <c r="FLO320" s="474"/>
      <c r="FMB320" s="474"/>
      <c r="FMC320" s="474"/>
      <c r="FMD320" s="474"/>
      <c r="FMQ320" s="474"/>
      <c r="FMR320" s="474"/>
      <c r="FMS320" s="474"/>
      <c r="FNF320" s="474"/>
      <c r="FNG320" s="474"/>
      <c r="FNH320" s="474"/>
      <c r="FNU320" s="474"/>
      <c r="FNV320" s="474"/>
      <c r="FNW320" s="474"/>
      <c r="FOJ320" s="474"/>
      <c r="FOK320" s="474"/>
      <c r="FOL320" s="474"/>
      <c r="FOY320" s="474"/>
      <c r="FOZ320" s="474"/>
      <c r="FPA320" s="474"/>
      <c r="FPN320" s="474"/>
      <c r="FPO320" s="474"/>
      <c r="FPP320" s="474"/>
      <c r="FQC320" s="474"/>
      <c r="FQD320" s="474"/>
      <c r="FQE320" s="474"/>
      <c r="FQR320" s="474"/>
      <c r="FQS320" s="474"/>
      <c r="FQT320" s="474"/>
      <c r="FRG320" s="474"/>
      <c r="FRH320" s="474"/>
      <c r="FRI320" s="474"/>
      <c r="FRV320" s="474"/>
      <c r="FRW320" s="474"/>
      <c r="FRX320" s="474"/>
      <c r="FSK320" s="474"/>
      <c r="FSL320" s="474"/>
      <c r="FSM320" s="474"/>
      <c r="FSZ320" s="474"/>
      <c r="FTA320" s="474"/>
      <c r="FTB320" s="474"/>
      <c r="FTO320" s="474"/>
      <c r="FTP320" s="474"/>
      <c r="FTQ320" s="474"/>
      <c r="FUD320" s="474"/>
      <c r="FUE320" s="474"/>
      <c r="FUF320" s="474"/>
      <c r="FUS320" s="474"/>
      <c r="FUT320" s="474"/>
      <c r="FUU320" s="474"/>
      <c r="FVH320" s="474"/>
      <c r="FVI320" s="474"/>
      <c r="FVJ320" s="474"/>
      <c r="FVW320" s="474"/>
      <c r="FVX320" s="474"/>
      <c r="FVY320" s="474"/>
      <c r="FWL320" s="474"/>
      <c r="FWM320" s="474"/>
      <c r="FWN320" s="474"/>
      <c r="FXA320" s="474"/>
      <c r="FXB320" s="474"/>
      <c r="FXC320" s="474"/>
      <c r="FXP320" s="474"/>
      <c r="FXQ320" s="474"/>
      <c r="FXR320" s="474"/>
      <c r="FYE320" s="474"/>
      <c r="FYF320" s="474"/>
      <c r="FYG320" s="474"/>
      <c r="FYT320" s="474"/>
      <c r="FYU320" s="474"/>
      <c r="FYV320" s="474"/>
      <c r="FZI320" s="474"/>
      <c r="FZJ320" s="474"/>
      <c r="FZK320" s="474"/>
      <c r="FZX320" s="474"/>
      <c r="FZY320" s="474"/>
      <c r="FZZ320" s="474"/>
      <c r="GAM320" s="474"/>
      <c r="GAN320" s="474"/>
      <c r="GAO320" s="474"/>
      <c r="GBB320" s="474"/>
      <c r="GBC320" s="474"/>
      <c r="GBD320" s="474"/>
      <c r="GBQ320" s="474"/>
      <c r="GBR320" s="474"/>
      <c r="GBS320" s="474"/>
      <c r="GCF320" s="474"/>
      <c r="GCG320" s="474"/>
      <c r="GCH320" s="474"/>
      <c r="GCU320" s="474"/>
      <c r="GCV320" s="474"/>
      <c r="GCW320" s="474"/>
      <c r="GDJ320" s="474"/>
      <c r="GDK320" s="474"/>
      <c r="GDL320" s="474"/>
      <c r="GDY320" s="474"/>
      <c r="GDZ320" s="474"/>
      <c r="GEA320" s="474"/>
      <c r="GEN320" s="474"/>
      <c r="GEO320" s="474"/>
      <c r="GEP320" s="474"/>
      <c r="GFC320" s="474"/>
      <c r="GFD320" s="474"/>
      <c r="GFE320" s="474"/>
      <c r="GFR320" s="474"/>
      <c r="GFS320" s="474"/>
      <c r="GFT320" s="474"/>
      <c r="GGG320" s="474"/>
      <c r="GGH320" s="474"/>
      <c r="GGI320" s="474"/>
      <c r="GGV320" s="474"/>
      <c r="GGW320" s="474"/>
      <c r="GGX320" s="474"/>
      <c r="GHK320" s="474"/>
      <c r="GHL320" s="474"/>
      <c r="GHM320" s="474"/>
      <c r="GHZ320" s="474"/>
      <c r="GIA320" s="474"/>
      <c r="GIB320" s="474"/>
      <c r="GIO320" s="474"/>
      <c r="GIP320" s="474"/>
      <c r="GIQ320" s="474"/>
      <c r="GJD320" s="474"/>
      <c r="GJE320" s="474"/>
      <c r="GJF320" s="474"/>
      <c r="GJS320" s="474"/>
      <c r="GJT320" s="474"/>
      <c r="GJU320" s="474"/>
      <c r="GKH320" s="474"/>
      <c r="GKI320" s="474"/>
      <c r="GKJ320" s="474"/>
      <c r="GKW320" s="474"/>
      <c r="GKX320" s="474"/>
      <c r="GKY320" s="474"/>
      <c r="GLL320" s="474"/>
      <c r="GLM320" s="474"/>
      <c r="GLN320" s="474"/>
      <c r="GMA320" s="474"/>
      <c r="GMB320" s="474"/>
      <c r="GMC320" s="474"/>
      <c r="GMP320" s="474"/>
      <c r="GMQ320" s="474"/>
      <c r="GMR320" s="474"/>
      <c r="GNE320" s="474"/>
      <c r="GNF320" s="474"/>
      <c r="GNG320" s="474"/>
      <c r="GNT320" s="474"/>
      <c r="GNU320" s="474"/>
      <c r="GNV320" s="474"/>
      <c r="GOI320" s="474"/>
      <c r="GOJ320" s="474"/>
      <c r="GOK320" s="474"/>
      <c r="GOX320" s="474"/>
      <c r="GOY320" s="474"/>
      <c r="GOZ320" s="474"/>
      <c r="GPM320" s="474"/>
      <c r="GPN320" s="474"/>
      <c r="GPO320" s="474"/>
      <c r="GQB320" s="474"/>
      <c r="GQC320" s="474"/>
      <c r="GQD320" s="474"/>
      <c r="GQQ320" s="474"/>
      <c r="GQR320" s="474"/>
      <c r="GQS320" s="474"/>
      <c r="GRF320" s="474"/>
      <c r="GRG320" s="474"/>
      <c r="GRH320" s="474"/>
      <c r="GRU320" s="474"/>
      <c r="GRV320" s="474"/>
      <c r="GRW320" s="474"/>
      <c r="GSJ320" s="474"/>
      <c r="GSK320" s="474"/>
      <c r="GSL320" s="474"/>
      <c r="GSY320" s="474"/>
      <c r="GSZ320" s="474"/>
      <c r="GTA320" s="474"/>
      <c r="GTN320" s="474"/>
      <c r="GTO320" s="474"/>
      <c r="GTP320" s="474"/>
      <c r="GUC320" s="474"/>
      <c r="GUD320" s="474"/>
      <c r="GUE320" s="474"/>
      <c r="GUR320" s="474"/>
      <c r="GUS320" s="474"/>
      <c r="GUT320" s="474"/>
      <c r="GVG320" s="474"/>
      <c r="GVH320" s="474"/>
      <c r="GVI320" s="474"/>
      <c r="GVV320" s="474"/>
      <c r="GVW320" s="474"/>
      <c r="GVX320" s="474"/>
      <c r="GWK320" s="474"/>
      <c r="GWL320" s="474"/>
      <c r="GWM320" s="474"/>
      <c r="GWZ320" s="474"/>
      <c r="GXA320" s="474"/>
      <c r="GXB320" s="474"/>
      <c r="GXO320" s="474"/>
      <c r="GXP320" s="474"/>
      <c r="GXQ320" s="474"/>
      <c r="GYD320" s="474"/>
      <c r="GYE320" s="474"/>
      <c r="GYF320" s="474"/>
      <c r="GYS320" s="474"/>
      <c r="GYT320" s="474"/>
      <c r="GYU320" s="474"/>
      <c r="GZH320" s="474"/>
      <c r="GZI320" s="474"/>
      <c r="GZJ320" s="474"/>
      <c r="GZW320" s="474"/>
      <c r="GZX320" s="474"/>
      <c r="GZY320" s="474"/>
      <c r="HAL320" s="474"/>
      <c r="HAM320" s="474"/>
      <c r="HAN320" s="474"/>
      <c r="HBA320" s="474"/>
      <c r="HBB320" s="474"/>
      <c r="HBC320" s="474"/>
      <c r="HBP320" s="474"/>
      <c r="HBQ320" s="474"/>
      <c r="HBR320" s="474"/>
      <c r="HCE320" s="474"/>
      <c r="HCF320" s="474"/>
      <c r="HCG320" s="474"/>
      <c r="HCT320" s="474"/>
      <c r="HCU320" s="474"/>
      <c r="HCV320" s="474"/>
      <c r="HDI320" s="474"/>
      <c r="HDJ320" s="474"/>
      <c r="HDK320" s="474"/>
      <c r="HDX320" s="474"/>
      <c r="HDY320" s="474"/>
      <c r="HDZ320" s="474"/>
      <c r="HEM320" s="474"/>
      <c r="HEN320" s="474"/>
      <c r="HEO320" s="474"/>
      <c r="HFB320" s="474"/>
      <c r="HFC320" s="474"/>
      <c r="HFD320" s="474"/>
      <c r="HFQ320" s="474"/>
      <c r="HFR320" s="474"/>
      <c r="HFS320" s="474"/>
      <c r="HGF320" s="474"/>
      <c r="HGG320" s="474"/>
      <c r="HGH320" s="474"/>
      <c r="HGU320" s="474"/>
      <c r="HGV320" s="474"/>
      <c r="HGW320" s="474"/>
      <c r="HHJ320" s="474"/>
      <c r="HHK320" s="474"/>
      <c r="HHL320" s="474"/>
      <c r="HHY320" s="474"/>
      <c r="HHZ320" s="474"/>
      <c r="HIA320" s="474"/>
      <c r="HIN320" s="474"/>
      <c r="HIO320" s="474"/>
      <c r="HIP320" s="474"/>
      <c r="HJC320" s="474"/>
      <c r="HJD320" s="474"/>
      <c r="HJE320" s="474"/>
      <c r="HJR320" s="474"/>
      <c r="HJS320" s="474"/>
      <c r="HJT320" s="474"/>
      <c r="HKG320" s="474"/>
      <c r="HKH320" s="474"/>
      <c r="HKI320" s="474"/>
      <c r="HKV320" s="474"/>
      <c r="HKW320" s="474"/>
      <c r="HKX320" s="474"/>
      <c r="HLK320" s="474"/>
      <c r="HLL320" s="474"/>
      <c r="HLM320" s="474"/>
      <c r="HLZ320" s="474"/>
      <c r="HMA320" s="474"/>
      <c r="HMB320" s="474"/>
      <c r="HMO320" s="474"/>
      <c r="HMP320" s="474"/>
      <c r="HMQ320" s="474"/>
      <c r="HND320" s="474"/>
      <c r="HNE320" s="474"/>
      <c r="HNF320" s="474"/>
      <c r="HNS320" s="474"/>
      <c r="HNT320" s="474"/>
      <c r="HNU320" s="474"/>
      <c r="HOH320" s="474"/>
      <c r="HOI320" s="474"/>
      <c r="HOJ320" s="474"/>
      <c r="HOW320" s="474"/>
      <c r="HOX320" s="474"/>
      <c r="HOY320" s="474"/>
      <c r="HPL320" s="474"/>
      <c r="HPM320" s="474"/>
      <c r="HPN320" s="474"/>
      <c r="HQA320" s="474"/>
      <c r="HQB320" s="474"/>
      <c r="HQC320" s="474"/>
      <c r="HQP320" s="474"/>
      <c r="HQQ320" s="474"/>
      <c r="HQR320" s="474"/>
      <c r="HRE320" s="474"/>
      <c r="HRF320" s="474"/>
      <c r="HRG320" s="474"/>
      <c r="HRT320" s="474"/>
      <c r="HRU320" s="474"/>
      <c r="HRV320" s="474"/>
      <c r="HSI320" s="474"/>
      <c r="HSJ320" s="474"/>
      <c r="HSK320" s="474"/>
      <c r="HSX320" s="474"/>
      <c r="HSY320" s="474"/>
      <c r="HSZ320" s="474"/>
      <c r="HTM320" s="474"/>
      <c r="HTN320" s="474"/>
      <c r="HTO320" s="474"/>
      <c r="HUB320" s="474"/>
      <c r="HUC320" s="474"/>
      <c r="HUD320" s="474"/>
      <c r="HUQ320" s="474"/>
      <c r="HUR320" s="474"/>
      <c r="HUS320" s="474"/>
      <c r="HVF320" s="474"/>
      <c r="HVG320" s="474"/>
      <c r="HVH320" s="474"/>
      <c r="HVU320" s="474"/>
      <c r="HVV320" s="474"/>
      <c r="HVW320" s="474"/>
      <c r="HWJ320" s="474"/>
      <c r="HWK320" s="474"/>
      <c r="HWL320" s="474"/>
      <c r="HWY320" s="474"/>
      <c r="HWZ320" s="474"/>
      <c r="HXA320" s="474"/>
      <c r="HXN320" s="474"/>
      <c r="HXO320" s="474"/>
      <c r="HXP320" s="474"/>
      <c r="HYC320" s="474"/>
      <c r="HYD320" s="474"/>
      <c r="HYE320" s="474"/>
      <c r="HYR320" s="474"/>
      <c r="HYS320" s="474"/>
      <c r="HYT320" s="474"/>
      <c r="HZG320" s="474"/>
      <c r="HZH320" s="474"/>
      <c r="HZI320" s="474"/>
      <c r="HZV320" s="474"/>
      <c r="HZW320" s="474"/>
      <c r="HZX320" s="474"/>
      <c r="IAK320" s="474"/>
      <c r="IAL320" s="474"/>
      <c r="IAM320" s="474"/>
      <c r="IAZ320" s="474"/>
      <c r="IBA320" s="474"/>
      <c r="IBB320" s="474"/>
      <c r="IBO320" s="474"/>
      <c r="IBP320" s="474"/>
      <c r="IBQ320" s="474"/>
      <c r="ICD320" s="474"/>
      <c r="ICE320" s="474"/>
      <c r="ICF320" s="474"/>
      <c r="ICS320" s="474"/>
      <c r="ICT320" s="474"/>
      <c r="ICU320" s="474"/>
      <c r="IDH320" s="474"/>
      <c r="IDI320" s="474"/>
      <c r="IDJ320" s="474"/>
      <c r="IDW320" s="474"/>
      <c r="IDX320" s="474"/>
      <c r="IDY320" s="474"/>
      <c r="IEL320" s="474"/>
      <c r="IEM320" s="474"/>
      <c r="IEN320" s="474"/>
      <c r="IFA320" s="474"/>
      <c r="IFB320" s="474"/>
      <c r="IFC320" s="474"/>
      <c r="IFP320" s="474"/>
      <c r="IFQ320" s="474"/>
      <c r="IFR320" s="474"/>
      <c r="IGE320" s="474"/>
      <c r="IGF320" s="474"/>
      <c r="IGG320" s="474"/>
      <c r="IGT320" s="474"/>
      <c r="IGU320" s="474"/>
      <c r="IGV320" s="474"/>
      <c r="IHI320" s="474"/>
      <c r="IHJ320" s="474"/>
      <c r="IHK320" s="474"/>
      <c r="IHX320" s="474"/>
      <c r="IHY320" s="474"/>
      <c r="IHZ320" s="474"/>
      <c r="IIM320" s="474"/>
      <c r="IIN320" s="474"/>
      <c r="IIO320" s="474"/>
      <c r="IJB320" s="474"/>
      <c r="IJC320" s="474"/>
      <c r="IJD320" s="474"/>
      <c r="IJQ320" s="474"/>
      <c r="IJR320" s="474"/>
      <c r="IJS320" s="474"/>
      <c r="IKF320" s="474"/>
      <c r="IKG320" s="474"/>
      <c r="IKH320" s="474"/>
      <c r="IKU320" s="474"/>
      <c r="IKV320" s="474"/>
      <c r="IKW320" s="474"/>
      <c r="ILJ320" s="474"/>
      <c r="ILK320" s="474"/>
      <c r="ILL320" s="474"/>
      <c r="ILY320" s="474"/>
      <c r="ILZ320" s="474"/>
      <c r="IMA320" s="474"/>
      <c r="IMN320" s="474"/>
      <c r="IMO320" s="474"/>
      <c r="IMP320" s="474"/>
      <c r="INC320" s="474"/>
      <c r="IND320" s="474"/>
      <c r="INE320" s="474"/>
      <c r="INR320" s="474"/>
      <c r="INS320" s="474"/>
      <c r="INT320" s="474"/>
      <c r="IOG320" s="474"/>
      <c r="IOH320" s="474"/>
      <c r="IOI320" s="474"/>
      <c r="IOV320" s="474"/>
      <c r="IOW320" s="474"/>
      <c r="IOX320" s="474"/>
      <c r="IPK320" s="474"/>
      <c r="IPL320" s="474"/>
      <c r="IPM320" s="474"/>
      <c r="IPZ320" s="474"/>
      <c r="IQA320" s="474"/>
      <c r="IQB320" s="474"/>
      <c r="IQO320" s="474"/>
      <c r="IQP320" s="474"/>
      <c r="IQQ320" s="474"/>
      <c r="IRD320" s="474"/>
      <c r="IRE320" s="474"/>
      <c r="IRF320" s="474"/>
      <c r="IRS320" s="474"/>
      <c r="IRT320" s="474"/>
      <c r="IRU320" s="474"/>
      <c r="ISH320" s="474"/>
      <c r="ISI320" s="474"/>
      <c r="ISJ320" s="474"/>
      <c r="ISW320" s="474"/>
      <c r="ISX320" s="474"/>
      <c r="ISY320" s="474"/>
      <c r="ITL320" s="474"/>
      <c r="ITM320" s="474"/>
      <c r="ITN320" s="474"/>
      <c r="IUA320" s="474"/>
      <c r="IUB320" s="474"/>
      <c r="IUC320" s="474"/>
      <c r="IUP320" s="474"/>
      <c r="IUQ320" s="474"/>
      <c r="IUR320" s="474"/>
      <c r="IVE320" s="474"/>
      <c r="IVF320" s="474"/>
      <c r="IVG320" s="474"/>
      <c r="IVT320" s="474"/>
      <c r="IVU320" s="474"/>
      <c r="IVV320" s="474"/>
      <c r="IWI320" s="474"/>
      <c r="IWJ320" s="474"/>
      <c r="IWK320" s="474"/>
      <c r="IWX320" s="474"/>
      <c r="IWY320" s="474"/>
      <c r="IWZ320" s="474"/>
      <c r="IXM320" s="474"/>
      <c r="IXN320" s="474"/>
      <c r="IXO320" s="474"/>
      <c r="IYB320" s="474"/>
      <c r="IYC320" s="474"/>
      <c r="IYD320" s="474"/>
      <c r="IYQ320" s="474"/>
      <c r="IYR320" s="474"/>
      <c r="IYS320" s="474"/>
      <c r="IZF320" s="474"/>
      <c r="IZG320" s="474"/>
      <c r="IZH320" s="474"/>
      <c r="IZU320" s="474"/>
      <c r="IZV320" s="474"/>
      <c r="IZW320" s="474"/>
      <c r="JAJ320" s="474"/>
      <c r="JAK320" s="474"/>
      <c r="JAL320" s="474"/>
      <c r="JAY320" s="474"/>
      <c r="JAZ320" s="474"/>
      <c r="JBA320" s="474"/>
      <c r="JBN320" s="474"/>
      <c r="JBO320" s="474"/>
      <c r="JBP320" s="474"/>
      <c r="JCC320" s="474"/>
      <c r="JCD320" s="474"/>
      <c r="JCE320" s="474"/>
      <c r="JCR320" s="474"/>
      <c r="JCS320" s="474"/>
      <c r="JCT320" s="474"/>
      <c r="JDG320" s="474"/>
      <c r="JDH320" s="474"/>
      <c r="JDI320" s="474"/>
      <c r="JDV320" s="474"/>
      <c r="JDW320" s="474"/>
      <c r="JDX320" s="474"/>
      <c r="JEK320" s="474"/>
      <c r="JEL320" s="474"/>
      <c r="JEM320" s="474"/>
      <c r="JEZ320" s="474"/>
      <c r="JFA320" s="474"/>
      <c r="JFB320" s="474"/>
      <c r="JFO320" s="474"/>
      <c r="JFP320" s="474"/>
      <c r="JFQ320" s="474"/>
      <c r="JGD320" s="474"/>
      <c r="JGE320" s="474"/>
      <c r="JGF320" s="474"/>
      <c r="JGS320" s="474"/>
      <c r="JGT320" s="474"/>
      <c r="JGU320" s="474"/>
      <c r="JHH320" s="474"/>
      <c r="JHI320" s="474"/>
      <c r="JHJ320" s="474"/>
      <c r="JHW320" s="474"/>
      <c r="JHX320" s="474"/>
      <c r="JHY320" s="474"/>
      <c r="JIL320" s="474"/>
      <c r="JIM320" s="474"/>
      <c r="JIN320" s="474"/>
      <c r="JJA320" s="474"/>
      <c r="JJB320" s="474"/>
      <c r="JJC320" s="474"/>
      <c r="JJP320" s="474"/>
      <c r="JJQ320" s="474"/>
      <c r="JJR320" s="474"/>
      <c r="JKE320" s="474"/>
      <c r="JKF320" s="474"/>
      <c r="JKG320" s="474"/>
      <c r="JKT320" s="474"/>
      <c r="JKU320" s="474"/>
      <c r="JKV320" s="474"/>
      <c r="JLI320" s="474"/>
      <c r="JLJ320" s="474"/>
      <c r="JLK320" s="474"/>
      <c r="JLX320" s="474"/>
      <c r="JLY320" s="474"/>
      <c r="JLZ320" s="474"/>
      <c r="JMM320" s="474"/>
      <c r="JMN320" s="474"/>
      <c r="JMO320" s="474"/>
      <c r="JNB320" s="474"/>
      <c r="JNC320" s="474"/>
      <c r="JND320" s="474"/>
      <c r="JNQ320" s="474"/>
      <c r="JNR320" s="474"/>
      <c r="JNS320" s="474"/>
      <c r="JOF320" s="474"/>
      <c r="JOG320" s="474"/>
      <c r="JOH320" s="474"/>
      <c r="JOU320" s="474"/>
      <c r="JOV320" s="474"/>
      <c r="JOW320" s="474"/>
      <c r="JPJ320" s="474"/>
      <c r="JPK320" s="474"/>
      <c r="JPL320" s="474"/>
      <c r="JPY320" s="474"/>
      <c r="JPZ320" s="474"/>
      <c r="JQA320" s="474"/>
      <c r="JQN320" s="474"/>
      <c r="JQO320" s="474"/>
      <c r="JQP320" s="474"/>
      <c r="JRC320" s="474"/>
      <c r="JRD320" s="474"/>
      <c r="JRE320" s="474"/>
      <c r="JRR320" s="474"/>
      <c r="JRS320" s="474"/>
      <c r="JRT320" s="474"/>
      <c r="JSG320" s="474"/>
      <c r="JSH320" s="474"/>
      <c r="JSI320" s="474"/>
      <c r="JSV320" s="474"/>
      <c r="JSW320" s="474"/>
      <c r="JSX320" s="474"/>
      <c r="JTK320" s="474"/>
      <c r="JTL320" s="474"/>
      <c r="JTM320" s="474"/>
      <c r="JTZ320" s="474"/>
      <c r="JUA320" s="474"/>
      <c r="JUB320" s="474"/>
      <c r="JUO320" s="474"/>
      <c r="JUP320" s="474"/>
      <c r="JUQ320" s="474"/>
      <c r="JVD320" s="474"/>
      <c r="JVE320" s="474"/>
      <c r="JVF320" s="474"/>
      <c r="JVS320" s="474"/>
      <c r="JVT320" s="474"/>
      <c r="JVU320" s="474"/>
      <c r="JWH320" s="474"/>
      <c r="JWI320" s="474"/>
      <c r="JWJ320" s="474"/>
      <c r="JWW320" s="474"/>
      <c r="JWX320" s="474"/>
      <c r="JWY320" s="474"/>
      <c r="JXL320" s="474"/>
      <c r="JXM320" s="474"/>
      <c r="JXN320" s="474"/>
      <c r="JYA320" s="474"/>
      <c r="JYB320" s="474"/>
      <c r="JYC320" s="474"/>
      <c r="JYP320" s="474"/>
      <c r="JYQ320" s="474"/>
      <c r="JYR320" s="474"/>
      <c r="JZE320" s="474"/>
      <c r="JZF320" s="474"/>
      <c r="JZG320" s="474"/>
      <c r="JZT320" s="474"/>
      <c r="JZU320" s="474"/>
      <c r="JZV320" s="474"/>
      <c r="KAI320" s="474"/>
      <c r="KAJ320" s="474"/>
      <c r="KAK320" s="474"/>
      <c r="KAX320" s="474"/>
      <c r="KAY320" s="474"/>
      <c r="KAZ320" s="474"/>
      <c r="KBM320" s="474"/>
      <c r="KBN320" s="474"/>
      <c r="KBO320" s="474"/>
      <c r="KCB320" s="474"/>
      <c r="KCC320" s="474"/>
      <c r="KCD320" s="474"/>
      <c r="KCQ320" s="474"/>
      <c r="KCR320" s="474"/>
      <c r="KCS320" s="474"/>
      <c r="KDF320" s="474"/>
      <c r="KDG320" s="474"/>
      <c r="KDH320" s="474"/>
      <c r="KDU320" s="474"/>
      <c r="KDV320" s="474"/>
      <c r="KDW320" s="474"/>
      <c r="KEJ320" s="474"/>
      <c r="KEK320" s="474"/>
      <c r="KEL320" s="474"/>
      <c r="KEY320" s="474"/>
      <c r="KEZ320" s="474"/>
      <c r="KFA320" s="474"/>
      <c r="KFN320" s="474"/>
      <c r="KFO320" s="474"/>
      <c r="KFP320" s="474"/>
      <c r="KGC320" s="474"/>
      <c r="KGD320" s="474"/>
      <c r="KGE320" s="474"/>
      <c r="KGR320" s="474"/>
      <c r="KGS320" s="474"/>
      <c r="KGT320" s="474"/>
      <c r="KHG320" s="474"/>
      <c r="KHH320" s="474"/>
      <c r="KHI320" s="474"/>
      <c r="KHV320" s="474"/>
      <c r="KHW320" s="474"/>
      <c r="KHX320" s="474"/>
      <c r="KIK320" s="474"/>
      <c r="KIL320" s="474"/>
      <c r="KIM320" s="474"/>
      <c r="KIZ320" s="474"/>
      <c r="KJA320" s="474"/>
      <c r="KJB320" s="474"/>
      <c r="KJO320" s="474"/>
      <c r="KJP320" s="474"/>
      <c r="KJQ320" s="474"/>
      <c r="KKD320" s="474"/>
      <c r="KKE320" s="474"/>
      <c r="KKF320" s="474"/>
      <c r="KKS320" s="474"/>
      <c r="KKT320" s="474"/>
      <c r="KKU320" s="474"/>
      <c r="KLH320" s="474"/>
      <c r="KLI320" s="474"/>
      <c r="KLJ320" s="474"/>
      <c r="KLW320" s="474"/>
      <c r="KLX320" s="474"/>
      <c r="KLY320" s="474"/>
      <c r="KML320" s="474"/>
      <c r="KMM320" s="474"/>
      <c r="KMN320" s="474"/>
      <c r="KNA320" s="474"/>
      <c r="KNB320" s="474"/>
      <c r="KNC320" s="474"/>
      <c r="KNP320" s="474"/>
      <c r="KNQ320" s="474"/>
      <c r="KNR320" s="474"/>
      <c r="KOE320" s="474"/>
      <c r="KOF320" s="474"/>
      <c r="KOG320" s="474"/>
      <c r="KOT320" s="474"/>
      <c r="KOU320" s="474"/>
      <c r="KOV320" s="474"/>
      <c r="KPI320" s="474"/>
      <c r="KPJ320" s="474"/>
      <c r="KPK320" s="474"/>
      <c r="KPX320" s="474"/>
      <c r="KPY320" s="474"/>
      <c r="KPZ320" s="474"/>
      <c r="KQM320" s="474"/>
      <c r="KQN320" s="474"/>
      <c r="KQO320" s="474"/>
      <c r="KRB320" s="474"/>
      <c r="KRC320" s="474"/>
      <c r="KRD320" s="474"/>
      <c r="KRQ320" s="474"/>
      <c r="KRR320" s="474"/>
      <c r="KRS320" s="474"/>
      <c r="KSF320" s="474"/>
      <c r="KSG320" s="474"/>
      <c r="KSH320" s="474"/>
      <c r="KSU320" s="474"/>
      <c r="KSV320" s="474"/>
      <c r="KSW320" s="474"/>
      <c r="KTJ320" s="474"/>
      <c r="KTK320" s="474"/>
      <c r="KTL320" s="474"/>
      <c r="KTY320" s="474"/>
      <c r="KTZ320" s="474"/>
      <c r="KUA320" s="474"/>
      <c r="KUN320" s="474"/>
      <c r="KUO320" s="474"/>
      <c r="KUP320" s="474"/>
      <c r="KVC320" s="474"/>
      <c r="KVD320" s="474"/>
      <c r="KVE320" s="474"/>
      <c r="KVR320" s="474"/>
      <c r="KVS320" s="474"/>
      <c r="KVT320" s="474"/>
      <c r="KWG320" s="474"/>
      <c r="KWH320" s="474"/>
      <c r="KWI320" s="474"/>
      <c r="KWV320" s="474"/>
      <c r="KWW320" s="474"/>
      <c r="KWX320" s="474"/>
      <c r="KXK320" s="474"/>
      <c r="KXL320" s="474"/>
      <c r="KXM320" s="474"/>
      <c r="KXZ320" s="474"/>
      <c r="KYA320" s="474"/>
      <c r="KYB320" s="474"/>
      <c r="KYO320" s="474"/>
      <c r="KYP320" s="474"/>
      <c r="KYQ320" s="474"/>
      <c r="KZD320" s="474"/>
      <c r="KZE320" s="474"/>
      <c r="KZF320" s="474"/>
      <c r="KZS320" s="474"/>
      <c r="KZT320" s="474"/>
      <c r="KZU320" s="474"/>
      <c r="LAH320" s="474"/>
      <c r="LAI320" s="474"/>
      <c r="LAJ320" s="474"/>
      <c r="LAW320" s="474"/>
      <c r="LAX320" s="474"/>
      <c r="LAY320" s="474"/>
      <c r="LBL320" s="474"/>
      <c r="LBM320" s="474"/>
      <c r="LBN320" s="474"/>
      <c r="LCA320" s="474"/>
      <c r="LCB320" s="474"/>
      <c r="LCC320" s="474"/>
      <c r="LCP320" s="474"/>
      <c r="LCQ320" s="474"/>
      <c r="LCR320" s="474"/>
      <c r="LDE320" s="474"/>
      <c r="LDF320" s="474"/>
      <c r="LDG320" s="474"/>
      <c r="LDT320" s="474"/>
      <c r="LDU320" s="474"/>
      <c r="LDV320" s="474"/>
      <c r="LEI320" s="474"/>
      <c r="LEJ320" s="474"/>
      <c r="LEK320" s="474"/>
      <c r="LEX320" s="474"/>
      <c r="LEY320" s="474"/>
      <c r="LEZ320" s="474"/>
      <c r="LFM320" s="474"/>
      <c r="LFN320" s="474"/>
      <c r="LFO320" s="474"/>
      <c r="LGB320" s="474"/>
      <c r="LGC320" s="474"/>
      <c r="LGD320" s="474"/>
      <c r="LGQ320" s="474"/>
      <c r="LGR320" s="474"/>
      <c r="LGS320" s="474"/>
      <c r="LHF320" s="474"/>
      <c r="LHG320" s="474"/>
      <c r="LHH320" s="474"/>
      <c r="LHU320" s="474"/>
      <c r="LHV320" s="474"/>
      <c r="LHW320" s="474"/>
      <c r="LIJ320" s="474"/>
      <c r="LIK320" s="474"/>
      <c r="LIL320" s="474"/>
      <c r="LIY320" s="474"/>
      <c r="LIZ320" s="474"/>
      <c r="LJA320" s="474"/>
      <c r="LJN320" s="474"/>
      <c r="LJO320" s="474"/>
      <c r="LJP320" s="474"/>
      <c r="LKC320" s="474"/>
      <c r="LKD320" s="474"/>
      <c r="LKE320" s="474"/>
      <c r="LKR320" s="474"/>
      <c r="LKS320" s="474"/>
      <c r="LKT320" s="474"/>
      <c r="LLG320" s="474"/>
      <c r="LLH320" s="474"/>
      <c r="LLI320" s="474"/>
      <c r="LLV320" s="474"/>
      <c r="LLW320" s="474"/>
      <c r="LLX320" s="474"/>
      <c r="LMK320" s="474"/>
      <c r="LML320" s="474"/>
      <c r="LMM320" s="474"/>
      <c r="LMZ320" s="474"/>
      <c r="LNA320" s="474"/>
      <c r="LNB320" s="474"/>
      <c r="LNO320" s="474"/>
      <c r="LNP320" s="474"/>
      <c r="LNQ320" s="474"/>
      <c r="LOD320" s="474"/>
      <c r="LOE320" s="474"/>
      <c r="LOF320" s="474"/>
      <c r="LOS320" s="474"/>
      <c r="LOT320" s="474"/>
      <c r="LOU320" s="474"/>
      <c r="LPH320" s="474"/>
      <c r="LPI320" s="474"/>
      <c r="LPJ320" s="474"/>
      <c r="LPW320" s="474"/>
      <c r="LPX320" s="474"/>
      <c r="LPY320" s="474"/>
      <c r="LQL320" s="474"/>
      <c r="LQM320" s="474"/>
      <c r="LQN320" s="474"/>
      <c r="LRA320" s="474"/>
      <c r="LRB320" s="474"/>
      <c r="LRC320" s="474"/>
      <c r="LRP320" s="474"/>
      <c r="LRQ320" s="474"/>
      <c r="LRR320" s="474"/>
      <c r="LSE320" s="474"/>
      <c r="LSF320" s="474"/>
      <c r="LSG320" s="474"/>
      <c r="LST320" s="474"/>
      <c r="LSU320" s="474"/>
      <c r="LSV320" s="474"/>
      <c r="LTI320" s="474"/>
      <c r="LTJ320" s="474"/>
      <c r="LTK320" s="474"/>
      <c r="LTX320" s="474"/>
      <c r="LTY320" s="474"/>
      <c r="LTZ320" s="474"/>
      <c r="LUM320" s="474"/>
      <c r="LUN320" s="474"/>
      <c r="LUO320" s="474"/>
      <c r="LVB320" s="474"/>
      <c r="LVC320" s="474"/>
      <c r="LVD320" s="474"/>
      <c r="LVQ320" s="474"/>
      <c r="LVR320" s="474"/>
      <c r="LVS320" s="474"/>
      <c r="LWF320" s="474"/>
      <c r="LWG320" s="474"/>
      <c r="LWH320" s="474"/>
      <c r="LWU320" s="474"/>
      <c r="LWV320" s="474"/>
      <c r="LWW320" s="474"/>
      <c r="LXJ320" s="474"/>
      <c r="LXK320" s="474"/>
      <c r="LXL320" s="474"/>
      <c r="LXY320" s="474"/>
      <c r="LXZ320" s="474"/>
      <c r="LYA320" s="474"/>
      <c r="LYN320" s="474"/>
      <c r="LYO320" s="474"/>
      <c r="LYP320" s="474"/>
      <c r="LZC320" s="474"/>
      <c r="LZD320" s="474"/>
      <c r="LZE320" s="474"/>
      <c r="LZR320" s="474"/>
      <c r="LZS320" s="474"/>
      <c r="LZT320" s="474"/>
      <c r="MAG320" s="474"/>
      <c r="MAH320" s="474"/>
      <c r="MAI320" s="474"/>
      <c r="MAV320" s="474"/>
      <c r="MAW320" s="474"/>
      <c r="MAX320" s="474"/>
      <c r="MBK320" s="474"/>
      <c r="MBL320" s="474"/>
      <c r="MBM320" s="474"/>
      <c r="MBZ320" s="474"/>
      <c r="MCA320" s="474"/>
      <c r="MCB320" s="474"/>
      <c r="MCO320" s="474"/>
      <c r="MCP320" s="474"/>
      <c r="MCQ320" s="474"/>
      <c r="MDD320" s="474"/>
      <c r="MDE320" s="474"/>
      <c r="MDF320" s="474"/>
      <c r="MDS320" s="474"/>
      <c r="MDT320" s="474"/>
      <c r="MDU320" s="474"/>
      <c r="MEH320" s="474"/>
      <c r="MEI320" s="474"/>
      <c r="MEJ320" s="474"/>
      <c r="MEW320" s="474"/>
      <c r="MEX320" s="474"/>
      <c r="MEY320" s="474"/>
      <c r="MFL320" s="474"/>
      <c r="MFM320" s="474"/>
      <c r="MFN320" s="474"/>
      <c r="MGA320" s="474"/>
      <c r="MGB320" s="474"/>
      <c r="MGC320" s="474"/>
      <c r="MGP320" s="474"/>
      <c r="MGQ320" s="474"/>
      <c r="MGR320" s="474"/>
      <c r="MHE320" s="474"/>
      <c r="MHF320" s="474"/>
      <c r="MHG320" s="474"/>
      <c r="MHT320" s="474"/>
      <c r="MHU320" s="474"/>
      <c r="MHV320" s="474"/>
      <c r="MII320" s="474"/>
      <c r="MIJ320" s="474"/>
      <c r="MIK320" s="474"/>
      <c r="MIX320" s="474"/>
      <c r="MIY320" s="474"/>
      <c r="MIZ320" s="474"/>
      <c r="MJM320" s="474"/>
      <c r="MJN320" s="474"/>
      <c r="MJO320" s="474"/>
      <c r="MKB320" s="474"/>
      <c r="MKC320" s="474"/>
      <c r="MKD320" s="474"/>
      <c r="MKQ320" s="474"/>
      <c r="MKR320" s="474"/>
      <c r="MKS320" s="474"/>
      <c r="MLF320" s="474"/>
      <c r="MLG320" s="474"/>
      <c r="MLH320" s="474"/>
      <c r="MLU320" s="474"/>
      <c r="MLV320" s="474"/>
      <c r="MLW320" s="474"/>
      <c r="MMJ320" s="474"/>
      <c r="MMK320" s="474"/>
      <c r="MML320" s="474"/>
      <c r="MMY320" s="474"/>
      <c r="MMZ320" s="474"/>
      <c r="MNA320" s="474"/>
      <c r="MNN320" s="474"/>
      <c r="MNO320" s="474"/>
      <c r="MNP320" s="474"/>
      <c r="MOC320" s="474"/>
      <c r="MOD320" s="474"/>
      <c r="MOE320" s="474"/>
      <c r="MOR320" s="474"/>
      <c r="MOS320" s="474"/>
      <c r="MOT320" s="474"/>
      <c r="MPG320" s="474"/>
      <c r="MPH320" s="474"/>
      <c r="MPI320" s="474"/>
      <c r="MPV320" s="474"/>
      <c r="MPW320" s="474"/>
      <c r="MPX320" s="474"/>
      <c r="MQK320" s="474"/>
      <c r="MQL320" s="474"/>
      <c r="MQM320" s="474"/>
      <c r="MQZ320" s="474"/>
      <c r="MRA320" s="474"/>
      <c r="MRB320" s="474"/>
      <c r="MRO320" s="474"/>
      <c r="MRP320" s="474"/>
      <c r="MRQ320" s="474"/>
      <c r="MSD320" s="474"/>
      <c r="MSE320" s="474"/>
      <c r="MSF320" s="474"/>
      <c r="MSS320" s="474"/>
      <c r="MST320" s="474"/>
      <c r="MSU320" s="474"/>
      <c r="MTH320" s="474"/>
      <c r="MTI320" s="474"/>
      <c r="MTJ320" s="474"/>
      <c r="MTW320" s="474"/>
      <c r="MTX320" s="474"/>
      <c r="MTY320" s="474"/>
      <c r="MUL320" s="474"/>
      <c r="MUM320" s="474"/>
      <c r="MUN320" s="474"/>
      <c r="MVA320" s="474"/>
      <c r="MVB320" s="474"/>
      <c r="MVC320" s="474"/>
      <c r="MVP320" s="474"/>
      <c r="MVQ320" s="474"/>
      <c r="MVR320" s="474"/>
      <c r="MWE320" s="474"/>
      <c r="MWF320" s="474"/>
      <c r="MWG320" s="474"/>
      <c r="MWT320" s="474"/>
      <c r="MWU320" s="474"/>
      <c r="MWV320" s="474"/>
      <c r="MXI320" s="474"/>
      <c r="MXJ320" s="474"/>
      <c r="MXK320" s="474"/>
      <c r="MXX320" s="474"/>
      <c r="MXY320" s="474"/>
      <c r="MXZ320" s="474"/>
      <c r="MYM320" s="474"/>
      <c r="MYN320" s="474"/>
      <c r="MYO320" s="474"/>
      <c r="MZB320" s="474"/>
      <c r="MZC320" s="474"/>
      <c r="MZD320" s="474"/>
      <c r="MZQ320" s="474"/>
      <c r="MZR320" s="474"/>
      <c r="MZS320" s="474"/>
      <c r="NAF320" s="474"/>
      <c r="NAG320" s="474"/>
      <c r="NAH320" s="474"/>
      <c r="NAU320" s="474"/>
      <c r="NAV320" s="474"/>
      <c r="NAW320" s="474"/>
      <c r="NBJ320" s="474"/>
      <c r="NBK320" s="474"/>
      <c r="NBL320" s="474"/>
      <c r="NBY320" s="474"/>
      <c r="NBZ320" s="474"/>
      <c r="NCA320" s="474"/>
      <c r="NCN320" s="474"/>
      <c r="NCO320" s="474"/>
      <c r="NCP320" s="474"/>
      <c r="NDC320" s="474"/>
      <c r="NDD320" s="474"/>
      <c r="NDE320" s="474"/>
      <c r="NDR320" s="474"/>
      <c r="NDS320" s="474"/>
      <c r="NDT320" s="474"/>
      <c r="NEG320" s="474"/>
      <c r="NEH320" s="474"/>
      <c r="NEI320" s="474"/>
      <c r="NEV320" s="474"/>
      <c r="NEW320" s="474"/>
      <c r="NEX320" s="474"/>
      <c r="NFK320" s="474"/>
      <c r="NFL320" s="474"/>
      <c r="NFM320" s="474"/>
      <c r="NFZ320" s="474"/>
      <c r="NGA320" s="474"/>
      <c r="NGB320" s="474"/>
      <c r="NGO320" s="474"/>
      <c r="NGP320" s="474"/>
      <c r="NGQ320" s="474"/>
      <c r="NHD320" s="474"/>
      <c r="NHE320" s="474"/>
      <c r="NHF320" s="474"/>
      <c r="NHS320" s="474"/>
      <c r="NHT320" s="474"/>
      <c r="NHU320" s="474"/>
      <c r="NIH320" s="474"/>
      <c r="NII320" s="474"/>
      <c r="NIJ320" s="474"/>
      <c r="NIW320" s="474"/>
      <c r="NIX320" s="474"/>
      <c r="NIY320" s="474"/>
      <c r="NJL320" s="474"/>
      <c r="NJM320" s="474"/>
      <c r="NJN320" s="474"/>
      <c r="NKA320" s="474"/>
      <c r="NKB320" s="474"/>
      <c r="NKC320" s="474"/>
      <c r="NKP320" s="474"/>
      <c r="NKQ320" s="474"/>
      <c r="NKR320" s="474"/>
      <c r="NLE320" s="474"/>
      <c r="NLF320" s="474"/>
      <c r="NLG320" s="474"/>
      <c r="NLT320" s="474"/>
      <c r="NLU320" s="474"/>
      <c r="NLV320" s="474"/>
      <c r="NMI320" s="474"/>
      <c r="NMJ320" s="474"/>
      <c r="NMK320" s="474"/>
      <c r="NMX320" s="474"/>
      <c r="NMY320" s="474"/>
      <c r="NMZ320" s="474"/>
      <c r="NNM320" s="474"/>
      <c r="NNN320" s="474"/>
      <c r="NNO320" s="474"/>
      <c r="NOB320" s="474"/>
      <c r="NOC320" s="474"/>
      <c r="NOD320" s="474"/>
      <c r="NOQ320" s="474"/>
      <c r="NOR320" s="474"/>
      <c r="NOS320" s="474"/>
      <c r="NPF320" s="474"/>
      <c r="NPG320" s="474"/>
      <c r="NPH320" s="474"/>
      <c r="NPU320" s="474"/>
      <c r="NPV320" s="474"/>
      <c r="NPW320" s="474"/>
      <c r="NQJ320" s="474"/>
      <c r="NQK320" s="474"/>
      <c r="NQL320" s="474"/>
      <c r="NQY320" s="474"/>
      <c r="NQZ320" s="474"/>
      <c r="NRA320" s="474"/>
      <c r="NRN320" s="474"/>
      <c r="NRO320" s="474"/>
      <c r="NRP320" s="474"/>
      <c r="NSC320" s="474"/>
      <c r="NSD320" s="474"/>
      <c r="NSE320" s="474"/>
      <c r="NSR320" s="474"/>
      <c r="NSS320" s="474"/>
      <c r="NST320" s="474"/>
      <c r="NTG320" s="474"/>
      <c r="NTH320" s="474"/>
      <c r="NTI320" s="474"/>
      <c r="NTV320" s="474"/>
      <c r="NTW320" s="474"/>
      <c r="NTX320" s="474"/>
      <c r="NUK320" s="474"/>
      <c r="NUL320" s="474"/>
      <c r="NUM320" s="474"/>
      <c r="NUZ320" s="474"/>
      <c r="NVA320" s="474"/>
      <c r="NVB320" s="474"/>
      <c r="NVO320" s="474"/>
      <c r="NVP320" s="474"/>
      <c r="NVQ320" s="474"/>
      <c r="NWD320" s="474"/>
      <c r="NWE320" s="474"/>
      <c r="NWF320" s="474"/>
      <c r="NWS320" s="474"/>
      <c r="NWT320" s="474"/>
      <c r="NWU320" s="474"/>
      <c r="NXH320" s="474"/>
      <c r="NXI320" s="474"/>
      <c r="NXJ320" s="474"/>
      <c r="NXW320" s="474"/>
      <c r="NXX320" s="474"/>
      <c r="NXY320" s="474"/>
      <c r="NYL320" s="474"/>
      <c r="NYM320" s="474"/>
      <c r="NYN320" s="474"/>
      <c r="NZA320" s="474"/>
      <c r="NZB320" s="474"/>
      <c r="NZC320" s="474"/>
      <c r="NZP320" s="474"/>
      <c r="NZQ320" s="474"/>
      <c r="NZR320" s="474"/>
      <c r="OAE320" s="474"/>
      <c r="OAF320" s="474"/>
      <c r="OAG320" s="474"/>
      <c r="OAT320" s="474"/>
      <c r="OAU320" s="474"/>
      <c r="OAV320" s="474"/>
      <c r="OBI320" s="474"/>
      <c r="OBJ320" s="474"/>
      <c r="OBK320" s="474"/>
      <c r="OBX320" s="474"/>
      <c r="OBY320" s="474"/>
      <c r="OBZ320" s="474"/>
      <c r="OCM320" s="474"/>
      <c r="OCN320" s="474"/>
      <c r="OCO320" s="474"/>
      <c r="ODB320" s="474"/>
      <c r="ODC320" s="474"/>
      <c r="ODD320" s="474"/>
      <c r="ODQ320" s="474"/>
      <c r="ODR320" s="474"/>
      <c r="ODS320" s="474"/>
      <c r="OEF320" s="474"/>
      <c r="OEG320" s="474"/>
      <c r="OEH320" s="474"/>
      <c r="OEU320" s="474"/>
      <c r="OEV320" s="474"/>
      <c r="OEW320" s="474"/>
      <c r="OFJ320" s="474"/>
      <c r="OFK320" s="474"/>
      <c r="OFL320" s="474"/>
      <c r="OFY320" s="474"/>
      <c r="OFZ320" s="474"/>
      <c r="OGA320" s="474"/>
      <c r="OGN320" s="474"/>
      <c r="OGO320" s="474"/>
      <c r="OGP320" s="474"/>
      <c r="OHC320" s="474"/>
      <c r="OHD320" s="474"/>
      <c r="OHE320" s="474"/>
      <c r="OHR320" s="474"/>
      <c r="OHS320" s="474"/>
      <c r="OHT320" s="474"/>
      <c r="OIG320" s="474"/>
      <c r="OIH320" s="474"/>
      <c r="OII320" s="474"/>
      <c r="OIV320" s="474"/>
      <c r="OIW320" s="474"/>
      <c r="OIX320" s="474"/>
      <c r="OJK320" s="474"/>
      <c r="OJL320" s="474"/>
      <c r="OJM320" s="474"/>
      <c r="OJZ320" s="474"/>
      <c r="OKA320" s="474"/>
      <c r="OKB320" s="474"/>
      <c r="OKO320" s="474"/>
      <c r="OKP320" s="474"/>
      <c r="OKQ320" s="474"/>
      <c r="OLD320" s="474"/>
      <c r="OLE320" s="474"/>
      <c r="OLF320" s="474"/>
      <c r="OLS320" s="474"/>
      <c r="OLT320" s="474"/>
      <c r="OLU320" s="474"/>
      <c r="OMH320" s="474"/>
      <c r="OMI320" s="474"/>
      <c r="OMJ320" s="474"/>
      <c r="OMW320" s="474"/>
      <c r="OMX320" s="474"/>
      <c r="OMY320" s="474"/>
      <c r="ONL320" s="474"/>
      <c r="ONM320" s="474"/>
      <c r="ONN320" s="474"/>
      <c r="OOA320" s="474"/>
      <c r="OOB320" s="474"/>
      <c r="OOC320" s="474"/>
      <c r="OOP320" s="474"/>
      <c r="OOQ320" s="474"/>
      <c r="OOR320" s="474"/>
      <c r="OPE320" s="474"/>
      <c r="OPF320" s="474"/>
      <c r="OPG320" s="474"/>
      <c r="OPT320" s="474"/>
      <c r="OPU320" s="474"/>
      <c r="OPV320" s="474"/>
      <c r="OQI320" s="474"/>
      <c r="OQJ320" s="474"/>
      <c r="OQK320" s="474"/>
      <c r="OQX320" s="474"/>
      <c r="OQY320" s="474"/>
      <c r="OQZ320" s="474"/>
      <c r="ORM320" s="474"/>
      <c r="ORN320" s="474"/>
      <c r="ORO320" s="474"/>
      <c r="OSB320" s="474"/>
      <c r="OSC320" s="474"/>
      <c r="OSD320" s="474"/>
      <c r="OSQ320" s="474"/>
      <c r="OSR320" s="474"/>
      <c r="OSS320" s="474"/>
      <c r="OTF320" s="474"/>
      <c r="OTG320" s="474"/>
      <c r="OTH320" s="474"/>
      <c r="OTU320" s="474"/>
      <c r="OTV320" s="474"/>
      <c r="OTW320" s="474"/>
      <c r="OUJ320" s="474"/>
      <c r="OUK320" s="474"/>
      <c r="OUL320" s="474"/>
      <c r="OUY320" s="474"/>
      <c r="OUZ320" s="474"/>
      <c r="OVA320" s="474"/>
      <c r="OVN320" s="474"/>
      <c r="OVO320" s="474"/>
      <c r="OVP320" s="474"/>
      <c r="OWC320" s="474"/>
      <c r="OWD320" s="474"/>
      <c r="OWE320" s="474"/>
      <c r="OWR320" s="474"/>
      <c r="OWS320" s="474"/>
      <c r="OWT320" s="474"/>
      <c r="OXG320" s="474"/>
      <c r="OXH320" s="474"/>
      <c r="OXI320" s="474"/>
      <c r="OXV320" s="474"/>
      <c r="OXW320" s="474"/>
      <c r="OXX320" s="474"/>
      <c r="OYK320" s="474"/>
      <c r="OYL320" s="474"/>
      <c r="OYM320" s="474"/>
      <c r="OYZ320" s="474"/>
      <c r="OZA320" s="474"/>
      <c r="OZB320" s="474"/>
      <c r="OZO320" s="474"/>
      <c r="OZP320" s="474"/>
      <c r="OZQ320" s="474"/>
      <c r="PAD320" s="474"/>
      <c r="PAE320" s="474"/>
      <c r="PAF320" s="474"/>
      <c r="PAS320" s="474"/>
      <c r="PAT320" s="474"/>
      <c r="PAU320" s="474"/>
      <c r="PBH320" s="474"/>
      <c r="PBI320" s="474"/>
      <c r="PBJ320" s="474"/>
      <c r="PBW320" s="474"/>
      <c r="PBX320" s="474"/>
      <c r="PBY320" s="474"/>
      <c r="PCL320" s="474"/>
      <c r="PCM320" s="474"/>
      <c r="PCN320" s="474"/>
      <c r="PDA320" s="474"/>
      <c r="PDB320" s="474"/>
      <c r="PDC320" s="474"/>
      <c r="PDP320" s="474"/>
      <c r="PDQ320" s="474"/>
      <c r="PDR320" s="474"/>
      <c r="PEE320" s="474"/>
      <c r="PEF320" s="474"/>
      <c r="PEG320" s="474"/>
      <c r="PET320" s="474"/>
      <c r="PEU320" s="474"/>
      <c r="PEV320" s="474"/>
      <c r="PFI320" s="474"/>
      <c r="PFJ320" s="474"/>
      <c r="PFK320" s="474"/>
      <c r="PFX320" s="474"/>
      <c r="PFY320" s="474"/>
      <c r="PFZ320" s="474"/>
      <c r="PGM320" s="474"/>
      <c r="PGN320" s="474"/>
      <c r="PGO320" s="474"/>
      <c r="PHB320" s="474"/>
      <c r="PHC320" s="474"/>
      <c r="PHD320" s="474"/>
      <c r="PHQ320" s="474"/>
      <c r="PHR320" s="474"/>
      <c r="PHS320" s="474"/>
      <c r="PIF320" s="474"/>
      <c r="PIG320" s="474"/>
      <c r="PIH320" s="474"/>
      <c r="PIU320" s="474"/>
      <c r="PIV320" s="474"/>
      <c r="PIW320" s="474"/>
      <c r="PJJ320" s="474"/>
      <c r="PJK320" s="474"/>
      <c r="PJL320" s="474"/>
      <c r="PJY320" s="474"/>
      <c r="PJZ320" s="474"/>
      <c r="PKA320" s="474"/>
      <c r="PKN320" s="474"/>
      <c r="PKO320" s="474"/>
      <c r="PKP320" s="474"/>
      <c r="PLC320" s="474"/>
      <c r="PLD320" s="474"/>
      <c r="PLE320" s="474"/>
      <c r="PLR320" s="474"/>
      <c r="PLS320" s="474"/>
      <c r="PLT320" s="474"/>
      <c r="PMG320" s="474"/>
      <c r="PMH320" s="474"/>
      <c r="PMI320" s="474"/>
      <c r="PMV320" s="474"/>
      <c r="PMW320" s="474"/>
      <c r="PMX320" s="474"/>
      <c r="PNK320" s="474"/>
      <c r="PNL320" s="474"/>
      <c r="PNM320" s="474"/>
      <c r="PNZ320" s="474"/>
      <c r="POA320" s="474"/>
      <c r="POB320" s="474"/>
      <c r="POO320" s="474"/>
      <c r="POP320" s="474"/>
      <c r="POQ320" s="474"/>
      <c r="PPD320" s="474"/>
      <c r="PPE320" s="474"/>
      <c r="PPF320" s="474"/>
      <c r="PPS320" s="474"/>
      <c r="PPT320" s="474"/>
      <c r="PPU320" s="474"/>
      <c r="PQH320" s="474"/>
      <c r="PQI320" s="474"/>
      <c r="PQJ320" s="474"/>
      <c r="PQW320" s="474"/>
      <c r="PQX320" s="474"/>
      <c r="PQY320" s="474"/>
      <c r="PRL320" s="474"/>
      <c r="PRM320" s="474"/>
      <c r="PRN320" s="474"/>
      <c r="PSA320" s="474"/>
      <c r="PSB320" s="474"/>
      <c r="PSC320" s="474"/>
      <c r="PSP320" s="474"/>
      <c r="PSQ320" s="474"/>
      <c r="PSR320" s="474"/>
      <c r="PTE320" s="474"/>
      <c r="PTF320" s="474"/>
      <c r="PTG320" s="474"/>
      <c r="PTT320" s="474"/>
      <c r="PTU320" s="474"/>
      <c r="PTV320" s="474"/>
      <c r="PUI320" s="474"/>
      <c r="PUJ320" s="474"/>
      <c r="PUK320" s="474"/>
      <c r="PUX320" s="474"/>
      <c r="PUY320" s="474"/>
      <c r="PUZ320" s="474"/>
      <c r="PVM320" s="474"/>
      <c r="PVN320" s="474"/>
      <c r="PVO320" s="474"/>
      <c r="PWB320" s="474"/>
      <c r="PWC320" s="474"/>
      <c r="PWD320" s="474"/>
      <c r="PWQ320" s="474"/>
      <c r="PWR320" s="474"/>
      <c r="PWS320" s="474"/>
      <c r="PXF320" s="474"/>
      <c r="PXG320" s="474"/>
      <c r="PXH320" s="474"/>
      <c r="PXU320" s="474"/>
      <c r="PXV320" s="474"/>
      <c r="PXW320" s="474"/>
      <c r="PYJ320" s="474"/>
      <c r="PYK320" s="474"/>
      <c r="PYL320" s="474"/>
      <c r="PYY320" s="474"/>
      <c r="PYZ320" s="474"/>
      <c r="PZA320" s="474"/>
      <c r="PZN320" s="474"/>
      <c r="PZO320" s="474"/>
      <c r="PZP320" s="474"/>
      <c r="QAC320" s="474"/>
      <c r="QAD320" s="474"/>
      <c r="QAE320" s="474"/>
      <c r="QAR320" s="474"/>
      <c r="QAS320" s="474"/>
      <c r="QAT320" s="474"/>
      <c r="QBG320" s="474"/>
      <c r="QBH320" s="474"/>
      <c r="QBI320" s="474"/>
      <c r="QBV320" s="474"/>
      <c r="QBW320" s="474"/>
      <c r="QBX320" s="474"/>
      <c r="QCK320" s="474"/>
      <c r="QCL320" s="474"/>
      <c r="QCM320" s="474"/>
      <c r="QCZ320" s="474"/>
      <c r="QDA320" s="474"/>
      <c r="QDB320" s="474"/>
      <c r="QDO320" s="474"/>
      <c r="QDP320" s="474"/>
      <c r="QDQ320" s="474"/>
      <c r="QED320" s="474"/>
      <c r="QEE320" s="474"/>
      <c r="QEF320" s="474"/>
      <c r="QES320" s="474"/>
      <c r="QET320" s="474"/>
      <c r="QEU320" s="474"/>
      <c r="QFH320" s="474"/>
      <c r="QFI320" s="474"/>
      <c r="QFJ320" s="474"/>
      <c r="QFW320" s="474"/>
      <c r="QFX320" s="474"/>
      <c r="QFY320" s="474"/>
      <c r="QGL320" s="474"/>
      <c r="QGM320" s="474"/>
      <c r="QGN320" s="474"/>
      <c r="QHA320" s="474"/>
      <c r="QHB320" s="474"/>
      <c r="QHC320" s="474"/>
      <c r="QHP320" s="474"/>
      <c r="QHQ320" s="474"/>
      <c r="QHR320" s="474"/>
      <c r="QIE320" s="474"/>
      <c r="QIF320" s="474"/>
      <c r="QIG320" s="474"/>
      <c r="QIT320" s="474"/>
      <c r="QIU320" s="474"/>
      <c r="QIV320" s="474"/>
      <c r="QJI320" s="474"/>
      <c r="QJJ320" s="474"/>
      <c r="QJK320" s="474"/>
      <c r="QJX320" s="474"/>
      <c r="QJY320" s="474"/>
      <c r="QJZ320" s="474"/>
      <c r="QKM320" s="474"/>
      <c r="QKN320" s="474"/>
      <c r="QKO320" s="474"/>
      <c r="QLB320" s="474"/>
      <c r="QLC320" s="474"/>
      <c r="QLD320" s="474"/>
      <c r="QLQ320" s="474"/>
      <c r="QLR320" s="474"/>
      <c r="QLS320" s="474"/>
      <c r="QMF320" s="474"/>
      <c r="QMG320" s="474"/>
      <c r="QMH320" s="474"/>
      <c r="QMU320" s="474"/>
      <c r="QMV320" s="474"/>
      <c r="QMW320" s="474"/>
      <c r="QNJ320" s="474"/>
      <c r="QNK320" s="474"/>
      <c r="QNL320" s="474"/>
      <c r="QNY320" s="474"/>
      <c r="QNZ320" s="474"/>
      <c r="QOA320" s="474"/>
      <c r="QON320" s="474"/>
      <c r="QOO320" s="474"/>
      <c r="QOP320" s="474"/>
      <c r="QPC320" s="474"/>
      <c r="QPD320" s="474"/>
      <c r="QPE320" s="474"/>
      <c r="QPR320" s="474"/>
      <c r="QPS320" s="474"/>
      <c r="QPT320" s="474"/>
      <c r="QQG320" s="474"/>
      <c r="QQH320" s="474"/>
      <c r="QQI320" s="474"/>
      <c r="QQV320" s="474"/>
      <c r="QQW320" s="474"/>
      <c r="QQX320" s="474"/>
      <c r="QRK320" s="474"/>
      <c r="QRL320" s="474"/>
      <c r="QRM320" s="474"/>
      <c r="QRZ320" s="474"/>
      <c r="QSA320" s="474"/>
      <c r="QSB320" s="474"/>
      <c r="QSO320" s="474"/>
      <c r="QSP320" s="474"/>
      <c r="QSQ320" s="474"/>
      <c r="QTD320" s="474"/>
      <c r="QTE320" s="474"/>
      <c r="QTF320" s="474"/>
      <c r="QTS320" s="474"/>
      <c r="QTT320" s="474"/>
      <c r="QTU320" s="474"/>
      <c r="QUH320" s="474"/>
      <c r="QUI320" s="474"/>
      <c r="QUJ320" s="474"/>
      <c r="QUW320" s="474"/>
      <c r="QUX320" s="474"/>
      <c r="QUY320" s="474"/>
      <c r="QVL320" s="474"/>
      <c r="QVM320" s="474"/>
      <c r="QVN320" s="474"/>
      <c r="QWA320" s="474"/>
      <c r="QWB320" s="474"/>
      <c r="QWC320" s="474"/>
      <c r="QWP320" s="474"/>
      <c r="QWQ320" s="474"/>
      <c r="QWR320" s="474"/>
      <c r="QXE320" s="474"/>
      <c r="QXF320" s="474"/>
      <c r="QXG320" s="474"/>
      <c r="QXT320" s="474"/>
      <c r="QXU320" s="474"/>
      <c r="QXV320" s="474"/>
      <c r="QYI320" s="474"/>
      <c r="QYJ320" s="474"/>
      <c r="QYK320" s="474"/>
      <c r="QYX320" s="474"/>
      <c r="QYY320" s="474"/>
      <c r="QYZ320" s="474"/>
      <c r="QZM320" s="474"/>
      <c r="QZN320" s="474"/>
      <c r="QZO320" s="474"/>
      <c r="RAB320" s="474"/>
      <c r="RAC320" s="474"/>
      <c r="RAD320" s="474"/>
      <c r="RAQ320" s="474"/>
      <c r="RAR320" s="474"/>
      <c r="RAS320" s="474"/>
      <c r="RBF320" s="474"/>
      <c r="RBG320" s="474"/>
      <c r="RBH320" s="474"/>
      <c r="RBU320" s="474"/>
      <c r="RBV320" s="474"/>
      <c r="RBW320" s="474"/>
      <c r="RCJ320" s="474"/>
      <c r="RCK320" s="474"/>
      <c r="RCL320" s="474"/>
      <c r="RCY320" s="474"/>
      <c r="RCZ320" s="474"/>
      <c r="RDA320" s="474"/>
      <c r="RDN320" s="474"/>
      <c r="RDO320" s="474"/>
      <c r="RDP320" s="474"/>
      <c r="REC320" s="474"/>
      <c r="RED320" s="474"/>
      <c r="REE320" s="474"/>
      <c r="RER320" s="474"/>
      <c r="RES320" s="474"/>
      <c r="RET320" s="474"/>
      <c r="RFG320" s="474"/>
      <c r="RFH320" s="474"/>
      <c r="RFI320" s="474"/>
      <c r="RFV320" s="474"/>
      <c r="RFW320" s="474"/>
      <c r="RFX320" s="474"/>
      <c r="RGK320" s="474"/>
      <c r="RGL320" s="474"/>
      <c r="RGM320" s="474"/>
      <c r="RGZ320" s="474"/>
      <c r="RHA320" s="474"/>
      <c r="RHB320" s="474"/>
      <c r="RHO320" s="474"/>
      <c r="RHP320" s="474"/>
      <c r="RHQ320" s="474"/>
      <c r="RID320" s="474"/>
      <c r="RIE320" s="474"/>
      <c r="RIF320" s="474"/>
      <c r="RIS320" s="474"/>
      <c r="RIT320" s="474"/>
      <c r="RIU320" s="474"/>
      <c r="RJH320" s="474"/>
      <c r="RJI320" s="474"/>
      <c r="RJJ320" s="474"/>
      <c r="RJW320" s="474"/>
      <c r="RJX320" s="474"/>
      <c r="RJY320" s="474"/>
      <c r="RKL320" s="474"/>
      <c r="RKM320" s="474"/>
      <c r="RKN320" s="474"/>
      <c r="RLA320" s="474"/>
      <c r="RLB320" s="474"/>
      <c r="RLC320" s="474"/>
      <c r="RLP320" s="474"/>
      <c r="RLQ320" s="474"/>
      <c r="RLR320" s="474"/>
      <c r="RME320" s="474"/>
      <c r="RMF320" s="474"/>
      <c r="RMG320" s="474"/>
      <c r="RMT320" s="474"/>
      <c r="RMU320" s="474"/>
      <c r="RMV320" s="474"/>
      <c r="RNI320" s="474"/>
      <c r="RNJ320" s="474"/>
      <c r="RNK320" s="474"/>
      <c r="RNX320" s="474"/>
      <c r="RNY320" s="474"/>
      <c r="RNZ320" s="474"/>
      <c r="ROM320" s="474"/>
      <c r="RON320" s="474"/>
      <c r="ROO320" s="474"/>
      <c r="RPB320" s="474"/>
      <c r="RPC320" s="474"/>
      <c r="RPD320" s="474"/>
      <c r="RPQ320" s="474"/>
      <c r="RPR320" s="474"/>
      <c r="RPS320" s="474"/>
      <c r="RQF320" s="474"/>
      <c r="RQG320" s="474"/>
      <c r="RQH320" s="474"/>
      <c r="RQU320" s="474"/>
      <c r="RQV320" s="474"/>
      <c r="RQW320" s="474"/>
      <c r="RRJ320" s="474"/>
      <c r="RRK320" s="474"/>
      <c r="RRL320" s="474"/>
      <c r="RRY320" s="474"/>
      <c r="RRZ320" s="474"/>
      <c r="RSA320" s="474"/>
      <c r="RSN320" s="474"/>
      <c r="RSO320" s="474"/>
      <c r="RSP320" s="474"/>
      <c r="RTC320" s="474"/>
      <c r="RTD320" s="474"/>
      <c r="RTE320" s="474"/>
      <c r="RTR320" s="474"/>
      <c r="RTS320" s="474"/>
      <c r="RTT320" s="474"/>
      <c r="RUG320" s="474"/>
      <c r="RUH320" s="474"/>
      <c r="RUI320" s="474"/>
      <c r="RUV320" s="474"/>
      <c r="RUW320" s="474"/>
      <c r="RUX320" s="474"/>
      <c r="RVK320" s="474"/>
      <c r="RVL320" s="474"/>
      <c r="RVM320" s="474"/>
      <c r="RVZ320" s="474"/>
      <c r="RWA320" s="474"/>
      <c r="RWB320" s="474"/>
      <c r="RWO320" s="474"/>
      <c r="RWP320" s="474"/>
      <c r="RWQ320" s="474"/>
      <c r="RXD320" s="474"/>
      <c r="RXE320" s="474"/>
      <c r="RXF320" s="474"/>
      <c r="RXS320" s="474"/>
      <c r="RXT320" s="474"/>
      <c r="RXU320" s="474"/>
      <c r="RYH320" s="474"/>
      <c r="RYI320" s="474"/>
      <c r="RYJ320" s="474"/>
      <c r="RYW320" s="474"/>
      <c r="RYX320" s="474"/>
      <c r="RYY320" s="474"/>
      <c r="RZL320" s="474"/>
      <c r="RZM320" s="474"/>
      <c r="RZN320" s="474"/>
      <c r="SAA320" s="474"/>
      <c r="SAB320" s="474"/>
      <c r="SAC320" s="474"/>
      <c r="SAP320" s="474"/>
      <c r="SAQ320" s="474"/>
      <c r="SAR320" s="474"/>
      <c r="SBE320" s="474"/>
      <c r="SBF320" s="474"/>
      <c r="SBG320" s="474"/>
      <c r="SBT320" s="474"/>
      <c r="SBU320" s="474"/>
      <c r="SBV320" s="474"/>
      <c r="SCI320" s="474"/>
      <c r="SCJ320" s="474"/>
      <c r="SCK320" s="474"/>
      <c r="SCX320" s="474"/>
      <c r="SCY320" s="474"/>
      <c r="SCZ320" s="474"/>
      <c r="SDM320" s="474"/>
      <c r="SDN320" s="474"/>
      <c r="SDO320" s="474"/>
      <c r="SEB320" s="474"/>
      <c r="SEC320" s="474"/>
      <c r="SED320" s="474"/>
      <c r="SEQ320" s="474"/>
      <c r="SER320" s="474"/>
      <c r="SES320" s="474"/>
      <c r="SFF320" s="474"/>
      <c r="SFG320" s="474"/>
      <c r="SFH320" s="474"/>
      <c r="SFU320" s="474"/>
      <c r="SFV320" s="474"/>
      <c r="SFW320" s="474"/>
      <c r="SGJ320" s="474"/>
      <c r="SGK320" s="474"/>
      <c r="SGL320" s="474"/>
      <c r="SGY320" s="474"/>
      <c r="SGZ320" s="474"/>
      <c r="SHA320" s="474"/>
      <c r="SHN320" s="474"/>
      <c r="SHO320" s="474"/>
      <c r="SHP320" s="474"/>
      <c r="SIC320" s="474"/>
      <c r="SID320" s="474"/>
      <c r="SIE320" s="474"/>
      <c r="SIR320" s="474"/>
      <c r="SIS320" s="474"/>
      <c r="SIT320" s="474"/>
      <c r="SJG320" s="474"/>
      <c r="SJH320" s="474"/>
      <c r="SJI320" s="474"/>
      <c r="SJV320" s="474"/>
      <c r="SJW320" s="474"/>
      <c r="SJX320" s="474"/>
      <c r="SKK320" s="474"/>
      <c r="SKL320" s="474"/>
      <c r="SKM320" s="474"/>
      <c r="SKZ320" s="474"/>
      <c r="SLA320" s="474"/>
      <c r="SLB320" s="474"/>
      <c r="SLO320" s="474"/>
      <c r="SLP320" s="474"/>
      <c r="SLQ320" s="474"/>
      <c r="SMD320" s="474"/>
      <c r="SME320" s="474"/>
      <c r="SMF320" s="474"/>
      <c r="SMS320" s="474"/>
      <c r="SMT320" s="474"/>
      <c r="SMU320" s="474"/>
      <c r="SNH320" s="474"/>
      <c r="SNI320" s="474"/>
      <c r="SNJ320" s="474"/>
      <c r="SNW320" s="474"/>
      <c r="SNX320" s="474"/>
      <c r="SNY320" s="474"/>
      <c r="SOL320" s="474"/>
      <c r="SOM320" s="474"/>
      <c r="SON320" s="474"/>
      <c r="SPA320" s="474"/>
      <c r="SPB320" s="474"/>
      <c r="SPC320" s="474"/>
      <c r="SPP320" s="474"/>
      <c r="SPQ320" s="474"/>
      <c r="SPR320" s="474"/>
      <c r="SQE320" s="474"/>
      <c r="SQF320" s="474"/>
      <c r="SQG320" s="474"/>
      <c r="SQT320" s="474"/>
      <c r="SQU320" s="474"/>
      <c r="SQV320" s="474"/>
      <c r="SRI320" s="474"/>
      <c r="SRJ320" s="474"/>
      <c r="SRK320" s="474"/>
      <c r="SRX320" s="474"/>
      <c r="SRY320" s="474"/>
      <c r="SRZ320" s="474"/>
      <c r="SSM320" s="474"/>
      <c r="SSN320" s="474"/>
      <c r="SSO320" s="474"/>
      <c r="STB320" s="474"/>
      <c r="STC320" s="474"/>
      <c r="STD320" s="474"/>
      <c r="STQ320" s="474"/>
      <c r="STR320" s="474"/>
      <c r="STS320" s="474"/>
      <c r="SUF320" s="474"/>
      <c r="SUG320" s="474"/>
      <c r="SUH320" s="474"/>
      <c r="SUU320" s="474"/>
      <c r="SUV320" s="474"/>
      <c r="SUW320" s="474"/>
      <c r="SVJ320" s="474"/>
      <c r="SVK320" s="474"/>
      <c r="SVL320" s="474"/>
      <c r="SVY320" s="474"/>
      <c r="SVZ320" s="474"/>
      <c r="SWA320" s="474"/>
      <c r="SWN320" s="474"/>
      <c r="SWO320" s="474"/>
      <c r="SWP320" s="474"/>
      <c r="SXC320" s="474"/>
      <c r="SXD320" s="474"/>
      <c r="SXE320" s="474"/>
      <c r="SXR320" s="474"/>
      <c r="SXS320" s="474"/>
      <c r="SXT320" s="474"/>
      <c r="SYG320" s="474"/>
      <c r="SYH320" s="474"/>
      <c r="SYI320" s="474"/>
      <c r="SYV320" s="474"/>
      <c r="SYW320" s="474"/>
      <c r="SYX320" s="474"/>
      <c r="SZK320" s="474"/>
      <c r="SZL320" s="474"/>
      <c r="SZM320" s="474"/>
      <c r="SZZ320" s="474"/>
      <c r="TAA320" s="474"/>
      <c r="TAB320" s="474"/>
      <c r="TAO320" s="474"/>
      <c r="TAP320" s="474"/>
      <c r="TAQ320" s="474"/>
      <c r="TBD320" s="474"/>
      <c r="TBE320" s="474"/>
      <c r="TBF320" s="474"/>
      <c r="TBS320" s="474"/>
      <c r="TBT320" s="474"/>
      <c r="TBU320" s="474"/>
      <c r="TCH320" s="474"/>
      <c r="TCI320" s="474"/>
      <c r="TCJ320" s="474"/>
      <c r="TCW320" s="474"/>
      <c r="TCX320" s="474"/>
      <c r="TCY320" s="474"/>
      <c r="TDL320" s="474"/>
      <c r="TDM320" s="474"/>
      <c r="TDN320" s="474"/>
      <c r="TEA320" s="474"/>
      <c r="TEB320" s="474"/>
      <c r="TEC320" s="474"/>
      <c r="TEP320" s="474"/>
      <c r="TEQ320" s="474"/>
      <c r="TER320" s="474"/>
      <c r="TFE320" s="474"/>
      <c r="TFF320" s="474"/>
      <c r="TFG320" s="474"/>
      <c r="TFT320" s="474"/>
      <c r="TFU320" s="474"/>
      <c r="TFV320" s="474"/>
      <c r="TGI320" s="474"/>
      <c r="TGJ320" s="474"/>
      <c r="TGK320" s="474"/>
      <c r="TGX320" s="474"/>
      <c r="TGY320" s="474"/>
      <c r="TGZ320" s="474"/>
      <c r="THM320" s="474"/>
      <c r="THN320" s="474"/>
      <c r="THO320" s="474"/>
      <c r="TIB320" s="474"/>
      <c r="TIC320" s="474"/>
      <c r="TID320" s="474"/>
      <c r="TIQ320" s="474"/>
      <c r="TIR320" s="474"/>
      <c r="TIS320" s="474"/>
      <c r="TJF320" s="474"/>
      <c r="TJG320" s="474"/>
      <c r="TJH320" s="474"/>
      <c r="TJU320" s="474"/>
      <c r="TJV320" s="474"/>
      <c r="TJW320" s="474"/>
      <c r="TKJ320" s="474"/>
      <c r="TKK320" s="474"/>
      <c r="TKL320" s="474"/>
      <c r="TKY320" s="474"/>
      <c r="TKZ320" s="474"/>
      <c r="TLA320" s="474"/>
      <c r="TLN320" s="474"/>
      <c r="TLO320" s="474"/>
      <c r="TLP320" s="474"/>
      <c r="TMC320" s="474"/>
      <c r="TMD320" s="474"/>
      <c r="TME320" s="474"/>
      <c r="TMR320" s="474"/>
      <c r="TMS320" s="474"/>
      <c r="TMT320" s="474"/>
      <c r="TNG320" s="474"/>
      <c r="TNH320" s="474"/>
      <c r="TNI320" s="474"/>
      <c r="TNV320" s="474"/>
      <c r="TNW320" s="474"/>
      <c r="TNX320" s="474"/>
      <c r="TOK320" s="474"/>
      <c r="TOL320" s="474"/>
      <c r="TOM320" s="474"/>
      <c r="TOZ320" s="474"/>
      <c r="TPA320" s="474"/>
      <c r="TPB320" s="474"/>
      <c r="TPO320" s="474"/>
      <c r="TPP320" s="474"/>
      <c r="TPQ320" s="474"/>
      <c r="TQD320" s="474"/>
      <c r="TQE320" s="474"/>
      <c r="TQF320" s="474"/>
      <c r="TQS320" s="474"/>
      <c r="TQT320" s="474"/>
      <c r="TQU320" s="474"/>
      <c r="TRH320" s="474"/>
      <c r="TRI320" s="474"/>
      <c r="TRJ320" s="474"/>
      <c r="TRW320" s="474"/>
      <c r="TRX320" s="474"/>
      <c r="TRY320" s="474"/>
      <c r="TSL320" s="474"/>
      <c r="TSM320" s="474"/>
      <c r="TSN320" s="474"/>
      <c r="TTA320" s="474"/>
      <c r="TTB320" s="474"/>
      <c r="TTC320" s="474"/>
      <c r="TTP320" s="474"/>
      <c r="TTQ320" s="474"/>
      <c r="TTR320" s="474"/>
      <c r="TUE320" s="474"/>
      <c r="TUF320" s="474"/>
      <c r="TUG320" s="474"/>
      <c r="TUT320" s="474"/>
      <c r="TUU320" s="474"/>
      <c r="TUV320" s="474"/>
      <c r="TVI320" s="474"/>
      <c r="TVJ320" s="474"/>
      <c r="TVK320" s="474"/>
      <c r="TVX320" s="474"/>
      <c r="TVY320" s="474"/>
      <c r="TVZ320" s="474"/>
      <c r="TWM320" s="474"/>
      <c r="TWN320" s="474"/>
      <c r="TWO320" s="474"/>
      <c r="TXB320" s="474"/>
      <c r="TXC320" s="474"/>
      <c r="TXD320" s="474"/>
      <c r="TXQ320" s="474"/>
      <c r="TXR320" s="474"/>
      <c r="TXS320" s="474"/>
      <c r="TYF320" s="474"/>
      <c r="TYG320" s="474"/>
      <c r="TYH320" s="474"/>
      <c r="TYU320" s="474"/>
      <c r="TYV320" s="474"/>
      <c r="TYW320" s="474"/>
      <c r="TZJ320" s="474"/>
      <c r="TZK320" s="474"/>
      <c r="TZL320" s="474"/>
      <c r="TZY320" s="474"/>
      <c r="TZZ320" s="474"/>
      <c r="UAA320" s="474"/>
      <c r="UAN320" s="474"/>
      <c r="UAO320" s="474"/>
      <c r="UAP320" s="474"/>
      <c r="UBC320" s="474"/>
      <c r="UBD320" s="474"/>
      <c r="UBE320" s="474"/>
      <c r="UBR320" s="474"/>
      <c r="UBS320" s="474"/>
      <c r="UBT320" s="474"/>
      <c r="UCG320" s="474"/>
      <c r="UCH320" s="474"/>
      <c r="UCI320" s="474"/>
      <c r="UCV320" s="474"/>
      <c r="UCW320" s="474"/>
      <c r="UCX320" s="474"/>
      <c r="UDK320" s="474"/>
      <c r="UDL320" s="474"/>
      <c r="UDM320" s="474"/>
      <c r="UDZ320" s="474"/>
      <c r="UEA320" s="474"/>
      <c r="UEB320" s="474"/>
      <c r="UEO320" s="474"/>
      <c r="UEP320" s="474"/>
      <c r="UEQ320" s="474"/>
      <c r="UFD320" s="474"/>
      <c r="UFE320" s="474"/>
      <c r="UFF320" s="474"/>
      <c r="UFS320" s="474"/>
      <c r="UFT320" s="474"/>
      <c r="UFU320" s="474"/>
      <c r="UGH320" s="474"/>
      <c r="UGI320" s="474"/>
      <c r="UGJ320" s="474"/>
      <c r="UGW320" s="474"/>
      <c r="UGX320" s="474"/>
      <c r="UGY320" s="474"/>
      <c r="UHL320" s="474"/>
      <c r="UHM320" s="474"/>
      <c r="UHN320" s="474"/>
      <c r="UIA320" s="474"/>
      <c r="UIB320" s="474"/>
      <c r="UIC320" s="474"/>
      <c r="UIP320" s="474"/>
      <c r="UIQ320" s="474"/>
      <c r="UIR320" s="474"/>
      <c r="UJE320" s="474"/>
      <c r="UJF320" s="474"/>
      <c r="UJG320" s="474"/>
      <c r="UJT320" s="474"/>
      <c r="UJU320" s="474"/>
      <c r="UJV320" s="474"/>
      <c r="UKI320" s="474"/>
      <c r="UKJ320" s="474"/>
      <c r="UKK320" s="474"/>
      <c r="UKX320" s="474"/>
      <c r="UKY320" s="474"/>
      <c r="UKZ320" s="474"/>
      <c r="ULM320" s="474"/>
      <c r="ULN320" s="474"/>
      <c r="ULO320" s="474"/>
      <c r="UMB320" s="474"/>
      <c r="UMC320" s="474"/>
      <c r="UMD320" s="474"/>
      <c r="UMQ320" s="474"/>
      <c r="UMR320" s="474"/>
      <c r="UMS320" s="474"/>
      <c r="UNF320" s="474"/>
      <c r="UNG320" s="474"/>
      <c r="UNH320" s="474"/>
      <c r="UNU320" s="474"/>
      <c r="UNV320" s="474"/>
      <c r="UNW320" s="474"/>
      <c r="UOJ320" s="474"/>
      <c r="UOK320" s="474"/>
      <c r="UOL320" s="474"/>
      <c r="UOY320" s="474"/>
      <c r="UOZ320" s="474"/>
      <c r="UPA320" s="474"/>
      <c r="UPN320" s="474"/>
      <c r="UPO320" s="474"/>
      <c r="UPP320" s="474"/>
      <c r="UQC320" s="474"/>
      <c r="UQD320" s="474"/>
      <c r="UQE320" s="474"/>
      <c r="UQR320" s="474"/>
      <c r="UQS320" s="474"/>
      <c r="UQT320" s="474"/>
      <c r="URG320" s="474"/>
      <c r="URH320" s="474"/>
      <c r="URI320" s="474"/>
      <c r="URV320" s="474"/>
      <c r="URW320" s="474"/>
      <c r="URX320" s="474"/>
      <c r="USK320" s="474"/>
      <c r="USL320" s="474"/>
      <c r="USM320" s="474"/>
      <c r="USZ320" s="474"/>
      <c r="UTA320" s="474"/>
      <c r="UTB320" s="474"/>
      <c r="UTO320" s="474"/>
      <c r="UTP320" s="474"/>
      <c r="UTQ320" s="474"/>
      <c r="UUD320" s="474"/>
      <c r="UUE320" s="474"/>
      <c r="UUF320" s="474"/>
      <c r="UUS320" s="474"/>
      <c r="UUT320" s="474"/>
      <c r="UUU320" s="474"/>
      <c r="UVH320" s="474"/>
      <c r="UVI320" s="474"/>
      <c r="UVJ320" s="474"/>
      <c r="UVW320" s="474"/>
      <c r="UVX320" s="474"/>
      <c r="UVY320" s="474"/>
      <c r="UWL320" s="474"/>
      <c r="UWM320" s="474"/>
      <c r="UWN320" s="474"/>
      <c r="UXA320" s="474"/>
      <c r="UXB320" s="474"/>
      <c r="UXC320" s="474"/>
      <c r="UXP320" s="474"/>
      <c r="UXQ320" s="474"/>
      <c r="UXR320" s="474"/>
      <c r="UYE320" s="474"/>
      <c r="UYF320" s="474"/>
      <c r="UYG320" s="474"/>
      <c r="UYT320" s="474"/>
      <c r="UYU320" s="474"/>
      <c r="UYV320" s="474"/>
      <c r="UZI320" s="474"/>
      <c r="UZJ320" s="474"/>
      <c r="UZK320" s="474"/>
      <c r="UZX320" s="474"/>
      <c r="UZY320" s="474"/>
      <c r="UZZ320" s="474"/>
      <c r="VAM320" s="474"/>
      <c r="VAN320" s="474"/>
      <c r="VAO320" s="474"/>
      <c r="VBB320" s="474"/>
      <c r="VBC320" s="474"/>
      <c r="VBD320" s="474"/>
      <c r="VBQ320" s="474"/>
      <c r="VBR320" s="474"/>
      <c r="VBS320" s="474"/>
      <c r="VCF320" s="474"/>
      <c r="VCG320" s="474"/>
      <c r="VCH320" s="474"/>
      <c r="VCU320" s="474"/>
      <c r="VCV320" s="474"/>
      <c r="VCW320" s="474"/>
      <c r="VDJ320" s="474"/>
      <c r="VDK320" s="474"/>
      <c r="VDL320" s="474"/>
      <c r="VDY320" s="474"/>
      <c r="VDZ320" s="474"/>
      <c r="VEA320" s="474"/>
      <c r="VEN320" s="474"/>
      <c r="VEO320" s="474"/>
      <c r="VEP320" s="474"/>
      <c r="VFC320" s="474"/>
      <c r="VFD320" s="474"/>
      <c r="VFE320" s="474"/>
      <c r="VFR320" s="474"/>
      <c r="VFS320" s="474"/>
      <c r="VFT320" s="474"/>
      <c r="VGG320" s="474"/>
      <c r="VGH320" s="474"/>
      <c r="VGI320" s="474"/>
      <c r="VGV320" s="474"/>
      <c r="VGW320" s="474"/>
      <c r="VGX320" s="474"/>
      <c r="VHK320" s="474"/>
      <c r="VHL320" s="474"/>
      <c r="VHM320" s="474"/>
      <c r="VHZ320" s="474"/>
      <c r="VIA320" s="474"/>
      <c r="VIB320" s="474"/>
      <c r="VIO320" s="474"/>
      <c r="VIP320" s="474"/>
      <c r="VIQ320" s="474"/>
      <c r="VJD320" s="474"/>
      <c r="VJE320" s="474"/>
      <c r="VJF320" s="474"/>
      <c r="VJS320" s="474"/>
      <c r="VJT320" s="474"/>
      <c r="VJU320" s="474"/>
      <c r="VKH320" s="474"/>
      <c r="VKI320" s="474"/>
      <c r="VKJ320" s="474"/>
      <c r="VKW320" s="474"/>
      <c r="VKX320" s="474"/>
      <c r="VKY320" s="474"/>
      <c r="VLL320" s="474"/>
      <c r="VLM320" s="474"/>
      <c r="VLN320" s="474"/>
      <c r="VMA320" s="474"/>
      <c r="VMB320" s="474"/>
      <c r="VMC320" s="474"/>
      <c r="VMP320" s="474"/>
      <c r="VMQ320" s="474"/>
      <c r="VMR320" s="474"/>
      <c r="VNE320" s="474"/>
      <c r="VNF320" s="474"/>
      <c r="VNG320" s="474"/>
      <c r="VNT320" s="474"/>
      <c r="VNU320" s="474"/>
      <c r="VNV320" s="474"/>
      <c r="VOI320" s="474"/>
      <c r="VOJ320" s="474"/>
      <c r="VOK320" s="474"/>
      <c r="VOX320" s="474"/>
      <c r="VOY320" s="474"/>
      <c r="VOZ320" s="474"/>
      <c r="VPM320" s="474"/>
      <c r="VPN320" s="474"/>
      <c r="VPO320" s="474"/>
      <c r="VQB320" s="474"/>
      <c r="VQC320" s="474"/>
      <c r="VQD320" s="474"/>
      <c r="VQQ320" s="474"/>
      <c r="VQR320" s="474"/>
      <c r="VQS320" s="474"/>
      <c r="VRF320" s="474"/>
      <c r="VRG320" s="474"/>
      <c r="VRH320" s="474"/>
      <c r="VRU320" s="474"/>
      <c r="VRV320" s="474"/>
      <c r="VRW320" s="474"/>
      <c r="VSJ320" s="474"/>
      <c r="VSK320" s="474"/>
      <c r="VSL320" s="474"/>
      <c r="VSY320" s="474"/>
      <c r="VSZ320" s="474"/>
      <c r="VTA320" s="474"/>
      <c r="VTN320" s="474"/>
      <c r="VTO320" s="474"/>
      <c r="VTP320" s="474"/>
      <c r="VUC320" s="474"/>
      <c r="VUD320" s="474"/>
      <c r="VUE320" s="474"/>
      <c r="VUR320" s="474"/>
      <c r="VUS320" s="474"/>
      <c r="VUT320" s="474"/>
      <c r="VVG320" s="474"/>
      <c r="VVH320" s="474"/>
      <c r="VVI320" s="474"/>
      <c r="VVV320" s="474"/>
      <c r="VVW320" s="474"/>
      <c r="VVX320" s="474"/>
      <c r="VWK320" s="474"/>
      <c r="VWL320" s="474"/>
      <c r="VWM320" s="474"/>
      <c r="VWZ320" s="474"/>
      <c r="VXA320" s="474"/>
      <c r="VXB320" s="474"/>
      <c r="VXO320" s="474"/>
      <c r="VXP320" s="474"/>
      <c r="VXQ320" s="474"/>
      <c r="VYD320" s="474"/>
      <c r="VYE320" s="474"/>
      <c r="VYF320" s="474"/>
      <c r="VYS320" s="474"/>
      <c r="VYT320" s="474"/>
      <c r="VYU320" s="474"/>
      <c r="VZH320" s="474"/>
      <c r="VZI320" s="474"/>
      <c r="VZJ320" s="474"/>
      <c r="VZW320" s="474"/>
      <c r="VZX320" s="474"/>
      <c r="VZY320" s="474"/>
      <c r="WAL320" s="474"/>
      <c r="WAM320" s="474"/>
      <c r="WAN320" s="474"/>
      <c r="WBA320" s="474"/>
      <c r="WBB320" s="474"/>
      <c r="WBC320" s="474"/>
      <c r="WBP320" s="474"/>
      <c r="WBQ320" s="474"/>
      <c r="WBR320" s="474"/>
      <c r="WCE320" s="474"/>
      <c r="WCF320" s="474"/>
      <c r="WCG320" s="474"/>
      <c r="WCT320" s="474"/>
      <c r="WCU320" s="474"/>
      <c r="WCV320" s="474"/>
      <c r="WDI320" s="474"/>
      <c r="WDJ320" s="474"/>
      <c r="WDK320" s="474"/>
      <c r="WDX320" s="474"/>
      <c r="WDY320" s="474"/>
      <c r="WDZ320" s="474"/>
      <c r="WEM320" s="474"/>
      <c r="WEN320" s="474"/>
      <c r="WEO320" s="474"/>
      <c r="WFB320" s="474"/>
      <c r="WFC320" s="474"/>
      <c r="WFD320" s="474"/>
      <c r="WFQ320" s="474"/>
      <c r="WFR320" s="474"/>
      <c r="WFS320" s="474"/>
      <c r="WGF320" s="474"/>
      <c r="WGG320" s="474"/>
      <c r="WGH320" s="474"/>
      <c r="WGU320" s="474"/>
      <c r="WGV320" s="474"/>
      <c r="WGW320" s="474"/>
      <c r="WHJ320" s="474"/>
      <c r="WHK320" s="474"/>
      <c r="WHL320" s="474"/>
      <c r="WHY320" s="474"/>
      <c r="WHZ320" s="474"/>
      <c r="WIA320" s="474"/>
      <c r="WIN320" s="474"/>
      <c r="WIO320" s="474"/>
      <c r="WIP320" s="474"/>
      <c r="WJC320" s="474"/>
      <c r="WJD320" s="474"/>
      <c r="WJE320" s="474"/>
      <c r="WJR320" s="474"/>
      <c r="WJS320" s="474"/>
      <c r="WJT320" s="474"/>
      <c r="WKG320" s="474"/>
      <c r="WKH320" s="474"/>
      <c r="WKI320" s="474"/>
      <c r="WKV320" s="474"/>
      <c r="WKW320" s="474"/>
      <c r="WKX320" s="474"/>
      <c r="WLK320" s="474"/>
      <c r="WLL320" s="474"/>
      <c r="WLM320" s="474"/>
      <c r="WLZ320" s="474"/>
      <c r="WMA320" s="474"/>
      <c r="WMB320" s="474"/>
      <c r="WMO320" s="474"/>
      <c r="WMP320" s="474"/>
      <c r="WMQ320" s="474"/>
      <c r="WND320" s="474"/>
      <c r="WNE320" s="474"/>
      <c r="WNF320" s="474"/>
      <c r="WNS320" s="474"/>
      <c r="WNT320" s="474"/>
      <c r="WNU320" s="474"/>
      <c r="WOH320" s="474"/>
      <c r="WOI320" s="474"/>
      <c r="WOJ320" s="474"/>
      <c r="WOW320" s="474"/>
      <c r="WOX320" s="474"/>
      <c r="WOY320" s="474"/>
      <c r="WPL320" s="474"/>
      <c r="WPM320" s="474"/>
      <c r="WPN320" s="474"/>
      <c r="WQA320" s="474"/>
      <c r="WQB320" s="474"/>
      <c r="WQC320" s="474"/>
      <c r="WQP320" s="474"/>
      <c r="WQQ320" s="474"/>
      <c r="WQR320" s="474"/>
      <c r="WRE320" s="474"/>
      <c r="WRF320" s="474"/>
      <c r="WRG320" s="474"/>
      <c r="WRT320" s="474"/>
      <c r="WRU320" s="474"/>
      <c r="WRV320" s="474"/>
      <c r="WSI320" s="474"/>
      <c r="WSJ320" s="474"/>
      <c r="WSK320" s="474"/>
      <c r="WSX320" s="474"/>
      <c r="WSY320" s="474"/>
      <c r="WSZ320" s="474"/>
      <c r="WTM320" s="474"/>
      <c r="WTN320" s="474"/>
      <c r="WTO320" s="474"/>
      <c r="WUB320" s="474"/>
      <c r="WUC320" s="474"/>
      <c r="WUD320" s="474"/>
      <c r="WUQ320" s="474"/>
      <c r="WUR320" s="474"/>
      <c r="WUS320" s="474"/>
      <c r="WVF320" s="474"/>
      <c r="WVG320" s="474"/>
      <c r="WVH320" s="474"/>
      <c r="WVU320" s="474"/>
      <c r="WVV320" s="474"/>
      <c r="WVW320" s="474"/>
      <c r="WWJ320" s="474"/>
      <c r="WWK320" s="474"/>
      <c r="WWL320" s="474"/>
      <c r="WWY320" s="474"/>
      <c r="WWZ320" s="474"/>
      <c r="WXA320" s="474"/>
      <c r="WXN320" s="474"/>
      <c r="WXO320" s="474"/>
      <c r="WXP320" s="474"/>
      <c r="WYC320" s="474"/>
      <c r="WYD320" s="474"/>
      <c r="WYE320" s="474"/>
      <c r="WYR320" s="474"/>
      <c r="WYS320" s="474"/>
      <c r="WYT320" s="474"/>
      <c r="WZG320" s="474"/>
      <c r="WZH320" s="474"/>
      <c r="WZI320" s="474"/>
      <c r="WZV320" s="474"/>
      <c r="WZW320" s="474"/>
      <c r="WZX320" s="474"/>
      <c r="XAK320" s="474"/>
      <c r="XAL320" s="474"/>
      <c r="XAM320" s="474"/>
      <c r="XAZ320" s="474"/>
      <c r="XBA320" s="474"/>
      <c r="XBB320" s="474"/>
      <c r="XBO320" s="474"/>
      <c r="XBP320" s="474"/>
      <c r="XBQ320" s="474"/>
      <c r="XCD320" s="474"/>
      <c r="XCE320" s="474"/>
      <c r="XCF320" s="474"/>
      <c r="XCS320" s="474"/>
      <c r="XCT320" s="474"/>
      <c r="XCU320" s="474"/>
      <c r="XDH320" s="474"/>
      <c r="XDI320" s="474"/>
      <c r="XDJ320" s="474"/>
      <c r="XDW320" s="474"/>
      <c r="XDX320" s="474"/>
      <c r="XDY320" s="474"/>
      <c r="XEL320" s="474"/>
      <c r="XEM320" s="474"/>
      <c r="XEN320" s="474"/>
      <c r="XFA320" s="474"/>
      <c r="XFB320" s="474"/>
      <c r="XFC320" s="474"/>
    </row>
    <row r="321" spans="1:1023 1036:2043 2056:3063 3076:5118 5131:6138 6151:7158 7171:9213 9226:10233 10246:11253 11266:12288 12301:13308 13321:14328 14341:15348 15361:16383" s="956" customFormat="1">
      <c r="A321" s="474"/>
      <c r="B321" s="474" t="s">
        <v>1201</v>
      </c>
      <c r="C321" s="474"/>
      <c r="D321" s="1386">
        <v>0</v>
      </c>
      <c r="E321" s="1386">
        <v>0</v>
      </c>
      <c r="F321" s="1386">
        <v>0</v>
      </c>
      <c r="G321" s="1386">
        <v>0</v>
      </c>
      <c r="H321" s="1386">
        <v>0</v>
      </c>
      <c r="I321" s="1386">
        <v>0</v>
      </c>
      <c r="J321" s="1386">
        <v>0</v>
      </c>
      <c r="K321" s="1386">
        <v>0</v>
      </c>
      <c r="L321" s="1386">
        <v>0</v>
      </c>
      <c r="M321" s="1386">
        <v>-1756</v>
      </c>
      <c r="N321" s="1386">
        <v>-1756</v>
      </c>
      <c r="O321" s="1386">
        <v>-506</v>
      </c>
      <c r="P321" s="1386">
        <v>-2262</v>
      </c>
      <c r="Q321" s="474"/>
      <c r="R321" s="474"/>
      <c r="AE321" s="474"/>
      <c r="AF321" s="474"/>
      <c r="AG321" s="474"/>
      <c r="AT321" s="474"/>
      <c r="AU321" s="474"/>
      <c r="AV321" s="474"/>
      <c r="BI321" s="474"/>
      <c r="BJ321" s="474"/>
      <c r="BK321" s="474"/>
      <c r="BX321" s="474"/>
      <c r="BY321" s="474"/>
      <c r="BZ321" s="474"/>
      <c r="CM321" s="474"/>
      <c r="CN321" s="474"/>
      <c r="CO321" s="474"/>
      <c r="DB321" s="474"/>
      <c r="DC321" s="474"/>
      <c r="DD321" s="474"/>
      <c r="DQ321" s="474"/>
      <c r="DR321" s="474"/>
      <c r="DS321" s="474"/>
      <c r="EF321" s="474"/>
      <c r="EG321" s="474"/>
      <c r="EH321" s="474"/>
      <c r="EU321" s="474"/>
      <c r="EV321" s="474"/>
      <c r="EW321" s="474"/>
      <c r="FJ321" s="474"/>
      <c r="FK321" s="474"/>
      <c r="FL321" s="474"/>
      <c r="FY321" s="474"/>
      <c r="FZ321" s="474"/>
      <c r="GA321" s="474"/>
      <c r="GN321" s="474"/>
      <c r="GO321" s="474"/>
      <c r="GP321" s="474"/>
      <c r="HC321" s="474"/>
      <c r="HD321" s="474"/>
      <c r="HE321" s="474"/>
      <c r="HR321" s="474"/>
      <c r="HS321" s="474"/>
      <c r="HT321" s="474"/>
      <c r="IG321" s="474"/>
      <c r="IH321" s="474"/>
      <c r="II321" s="474"/>
      <c r="IV321" s="474"/>
      <c r="IW321" s="474"/>
      <c r="IX321" s="474"/>
      <c r="JK321" s="474"/>
      <c r="JL321" s="474"/>
      <c r="JM321" s="474"/>
      <c r="JZ321" s="474"/>
      <c r="KA321" s="474"/>
      <c r="KB321" s="474"/>
      <c r="KO321" s="474"/>
      <c r="KP321" s="474"/>
      <c r="KQ321" s="474"/>
      <c r="LD321" s="474"/>
      <c r="LE321" s="474"/>
      <c r="LF321" s="474"/>
      <c r="LS321" s="474"/>
      <c r="LT321" s="474"/>
      <c r="LU321" s="474"/>
      <c r="MH321" s="474"/>
      <c r="MI321" s="474"/>
      <c r="MJ321" s="474"/>
      <c r="MW321" s="474"/>
      <c r="MX321" s="474"/>
      <c r="MY321" s="474"/>
      <c r="NL321" s="474"/>
      <c r="NM321" s="474"/>
      <c r="NN321" s="474"/>
      <c r="OA321" s="474"/>
      <c r="OB321" s="474"/>
      <c r="OC321" s="474"/>
      <c r="OP321" s="474"/>
      <c r="OQ321" s="474"/>
      <c r="OR321" s="474"/>
      <c r="PE321" s="474"/>
      <c r="PF321" s="474"/>
      <c r="PG321" s="474"/>
      <c r="PT321" s="474"/>
      <c r="PU321" s="474"/>
      <c r="PV321" s="474"/>
      <c r="QI321" s="474"/>
      <c r="QJ321" s="474"/>
      <c r="QK321" s="474"/>
      <c r="QX321" s="474"/>
      <c r="QY321" s="474"/>
      <c r="QZ321" s="474"/>
      <c r="RM321" s="474"/>
      <c r="RN321" s="474"/>
      <c r="RO321" s="474"/>
      <c r="SB321" s="474"/>
      <c r="SC321" s="474"/>
      <c r="SD321" s="474"/>
      <c r="SQ321" s="474"/>
      <c r="SR321" s="474"/>
      <c r="SS321" s="474"/>
      <c r="TF321" s="474"/>
      <c r="TG321" s="474"/>
      <c r="TH321" s="474"/>
      <c r="TU321" s="474"/>
      <c r="TV321" s="474"/>
      <c r="TW321" s="474"/>
      <c r="UJ321" s="474"/>
      <c r="UK321" s="474"/>
      <c r="UL321" s="474"/>
      <c r="UY321" s="474"/>
      <c r="UZ321" s="474"/>
      <c r="VA321" s="474"/>
      <c r="VN321" s="474"/>
      <c r="VO321" s="474"/>
      <c r="VP321" s="474"/>
      <c r="WC321" s="474"/>
      <c r="WD321" s="474"/>
      <c r="WE321" s="474"/>
      <c r="WR321" s="474"/>
      <c r="WS321" s="474"/>
      <c r="WT321" s="474"/>
      <c r="XG321" s="474"/>
      <c r="XH321" s="474"/>
      <c r="XI321" s="474"/>
      <c r="XV321" s="474"/>
      <c r="XW321" s="474"/>
      <c r="XX321" s="474"/>
      <c r="YK321" s="474"/>
      <c r="YL321" s="474"/>
      <c r="YM321" s="474"/>
      <c r="YZ321" s="474"/>
      <c r="ZA321" s="474"/>
      <c r="ZB321" s="474"/>
      <c r="ZO321" s="474"/>
      <c r="ZP321" s="474"/>
      <c r="ZQ321" s="474"/>
      <c r="AAD321" s="474"/>
      <c r="AAE321" s="474"/>
      <c r="AAF321" s="474"/>
      <c r="AAS321" s="474"/>
      <c r="AAT321" s="474"/>
      <c r="AAU321" s="474"/>
      <c r="ABH321" s="474"/>
      <c r="ABI321" s="474"/>
      <c r="ABJ321" s="474"/>
      <c r="ABW321" s="474"/>
      <c r="ABX321" s="474"/>
      <c r="ABY321" s="474"/>
      <c r="ACL321" s="474"/>
      <c r="ACM321" s="474"/>
      <c r="ACN321" s="474"/>
      <c r="ADA321" s="474"/>
      <c r="ADB321" s="474"/>
      <c r="ADC321" s="474"/>
      <c r="ADP321" s="474"/>
      <c r="ADQ321" s="474"/>
      <c r="ADR321" s="474"/>
      <c r="AEE321" s="474"/>
      <c r="AEF321" s="474"/>
      <c r="AEG321" s="474"/>
      <c r="AET321" s="474"/>
      <c r="AEU321" s="474"/>
      <c r="AEV321" s="474"/>
      <c r="AFI321" s="474"/>
      <c r="AFJ321" s="474"/>
      <c r="AFK321" s="474"/>
      <c r="AFX321" s="474"/>
      <c r="AFY321" s="474"/>
      <c r="AFZ321" s="474"/>
      <c r="AGM321" s="474"/>
      <c r="AGN321" s="474"/>
      <c r="AGO321" s="474"/>
      <c r="AHB321" s="474"/>
      <c r="AHC321" s="474"/>
      <c r="AHD321" s="474"/>
      <c r="AHQ321" s="474"/>
      <c r="AHR321" s="474"/>
      <c r="AHS321" s="474"/>
      <c r="AIF321" s="474"/>
      <c r="AIG321" s="474"/>
      <c r="AIH321" s="474"/>
      <c r="AIU321" s="474"/>
      <c r="AIV321" s="474"/>
      <c r="AIW321" s="474"/>
      <c r="AJJ321" s="474"/>
      <c r="AJK321" s="474"/>
      <c r="AJL321" s="474"/>
      <c r="AJY321" s="474"/>
      <c r="AJZ321" s="474"/>
      <c r="AKA321" s="474"/>
      <c r="AKN321" s="474"/>
      <c r="AKO321" s="474"/>
      <c r="AKP321" s="474"/>
      <c r="ALC321" s="474"/>
      <c r="ALD321" s="474"/>
      <c r="ALE321" s="474"/>
      <c r="ALR321" s="474"/>
      <c r="ALS321" s="474"/>
      <c r="ALT321" s="474"/>
      <c r="AMG321" s="474"/>
      <c r="AMH321" s="474"/>
      <c r="AMI321" s="474"/>
      <c r="AMV321" s="474"/>
      <c r="AMW321" s="474"/>
      <c r="AMX321" s="474"/>
      <c r="ANK321" s="474"/>
      <c r="ANL321" s="474"/>
      <c r="ANM321" s="474"/>
      <c r="ANZ321" s="474"/>
      <c r="AOA321" s="474"/>
      <c r="AOB321" s="474"/>
      <c r="AOO321" s="474"/>
      <c r="AOP321" s="474"/>
      <c r="AOQ321" s="474"/>
      <c r="APD321" s="474"/>
      <c r="APE321" s="474"/>
      <c r="APF321" s="474"/>
      <c r="APS321" s="474"/>
      <c r="APT321" s="474"/>
      <c r="APU321" s="474"/>
      <c r="AQH321" s="474"/>
      <c r="AQI321" s="474"/>
      <c r="AQJ321" s="474"/>
      <c r="AQW321" s="474"/>
      <c r="AQX321" s="474"/>
      <c r="AQY321" s="474"/>
      <c r="ARL321" s="474"/>
      <c r="ARM321" s="474"/>
      <c r="ARN321" s="474"/>
      <c r="ASA321" s="474"/>
      <c r="ASB321" s="474"/>
      <c r="ASC321" s="474"/>
      <c r="ASP321" s="474"/>
      <c r="ASQ321" s="474"/>
      <c r="ASR321" s="474"/>
      <c r="ATE321" s="474"/>
      <c r="ATF321" s="474"/>
      <c r="ATG321" s="474"/>
      <c r="ATT321" s="474"/>
      <c r="ATU321" s="474"/>
      <c r="ATV321" s="474"/>
      <c r="AUI321" s="474"/>
      <c r="AUJ321" s="474"/>
      <c r="AUK321" s="474"/>
      <c r="AUX321" s="474"/>
      <c r="AUY321" s="474"/>
      <c r="AUZ321" s="474"/>
      <c r="AVM321" s="474"/>
      <c r="AVN321" s="474"/>
      <c r="AVO321" s="474"/>
      <c r="AWB321" s="474"/>
      <c r="AWC321" s="474"/>
      <c r="AWD321" s="474"/>
      <c r="AWQ321" s="474"/>
      <c r="AWR321" s="474"/>
      <c r="AWS321" s="474"/>
      <c r="AXF321" s="474"/>
      <c r="AXG321" s="474"/>
      <c r="AXH321" s="474"/>
      <c r="AXU321" s="474"/>
      <c r="AXV321" s="474"/>
      <c r="AXW321" s="474"/>
      <c r="AYJ321" s="474"/>
      <c r="AYK321" s="474"/>
      <c r="AYL321" s="474"/>
      <c r="AYY321" s="474"/>
      <c r="AYZ321" s="474"/>
      <c r="AZA321" s="474"/>
      <c r="AZN321" s="474"/>
      <c r="AZO321" s="474"/>
      <c r="AZP321" s="474"/>
      <c r="BAC321" s="474"/>
      <c r="BAD321" s="474"/>
      <c r="BAE321" s="474"/>
      <c r="BAR321" s="474"/>
      <c r="BAS321" s="474"/>
      <c r="BAT321" s="474"/>
      <c r="BBG321" s="474"/>
      <c r="BBH321" s="474"/>
      <c r="BBI321" s="474"/>
      <c r="BBV321" s="474"/>
      <c r="BBW321" s="474"/>
      <c r="BBX321" s="474"/>
      <c r="BCK321" s="474"/>
      <c r="BCL321" s="474"/>
      <c r="BCM321" s="474"/>
      <c r="BCZ321" s="474"/>
      <c r="BDA321" s="474"/>
      <c r="BDB321" s="474"/>
      <c r="BDO321" s="474"/>
      <c r="BDP321" s="474"/>
      <c r="BDQ321" s="474"/>
      <c r="BED321" s="474"/>
      <c r="BEE321" s="474"/>
      <c r="BEF321" s="474"/>
      <c r="BES321" s="474"/>
      <c r="BET321" s="474"/>
      <c r="BEU321" s="474"/>
      <c r="BFH321" s="474"/>
      <c r="BFI321" s="474"/>
      <c r="BFJ321" s="474"/>
      <c r="BFW321" s="474"/>
      <c r="BFX321" s="474"/>
      <c r="BFY321" s="474"/>
      <c r="BGL321" s="474"/>
      <c r="BGM321" s="474"/>
      <c r="BGN321" s="474"/>
      <c r="BHA321" s="474"/>
      <c r="BHB321" s="474"/>
      <c r="BHC321" s="474"/>
      <c r="BHP321" s="474"/>
      <c r="BHQ321" s="474"/>
      <c r="BHR321" s="474"/>
      <c r="BIE321" s="474"/>
      <c r="BIF321" s="474"/>
      <c r="BIG321" s="474"/>
      <c r="BIT321" s="474"/>
      <c r="BIU321" s="474"/>
      <c r="BIV321" s="474"/>
      <c r="BJI321" s="474"/>
      <c r="BJJ321" s="474"/>
      <c r="BJK321" s="474"/>
      <c r="BJX321" s="474"/>
      <c r="BJY321" s="474"/>
      <c r="BJZ321" s="474"/>
      <c r="BKM321" s="474"/>
      <c r="BKN321" s="474"/>
      <c r="BKO321" s="474"/>
      <c r="BLB321" s="474"/>
      <c r="BLC321" s="474"/>
      <c r="BLD321" s="474"/>
      <c r="BLQ321" s="474"/>
      <c r="BLR321" s="474"/>
      <c r="BLS321" s="474"/>
      <c r="BMF321" s="474"/>
      <c r="BMG321" s="474"/>
      <c r="BMH321" s="474"/>
      <c r="BMU321" s="474"/>
      <c r="BMV321" s="474"/>
      <c r="BMW321" s="474"/>
      <c r="BNJ321" s="474"/>
      <c r="BNK321" s="474"/>
      <c r="BNL321" s="474"/>
      <c r="BNY321" s="474"/>
      <c r="BNZ321" s="474"/>
      <c r="BOA321" s="474"/>
      <c r="BON321" s="474"/>
      <c r="BOO321" s="474"/>
      <c r="BOP321" s="474"/>
      <c r="BPC321" s="474"/>
      <c r="BPD321" s="474"/>
      <c r="BPE321" s="474"/>
      <c r="BPR321" s="474"/>
      <c r="BPS321" s="474"/>
      <c r="BPT321" s="474"/>
      <c r="BQG321" s="474"/>
      <c r="BQH321" s="474"/>
      <c r="BQI321" s="474"/>
      <c r="BQV321" s="474"/>
      <c r="BQW321" s="474"/>
      <c r="BQX321" s="474"/>
      <c r="BRK321" s="474"/>
      <c r="BRL321" s="474"/>
      <c r="BRM321" s="474"/>
      <c r="BRZ321" s="474"/>
      <c r="BSA321" s="474"/>
      <c r="BSB321" s="474"/>
      <c r="BSO321" s="474"/>
      <c r="BSP321" s="474"/>
      <c r="BSQ321" s="474"/>
      <c r="BTD321" s="474"/>
      <c r="BTE321" s="474"/>
      <c r="BTF321" s="474"/>
      <c r="BTS321" s="474"/>
      <c r="BTT321" s="474"/>
      <c r="BTU321" s="474"/>
      <c r="BUH321" s="474"/>
      <c r="BUI321" s="474"/>
      <c r="BUJ321" s="474"/>
      <c r="BUW321" s="474"/>
      <c r="BUX321" s="474"/>
      <c r="BUY321" s="474"/>
      <c r="BVL321" s="474"/>
      <c r="BVM321" s="474"/>
      <c r="BVN321" s="474"/>
      <c r="BWA321" s="474"/>
      <c r="BWB321" s="474"/>
      <c r="BWC321" s="474"/>
      <c r="BWP321" s="474"/>
      <c r="BWQ321" s="474"/>
      <c r="BWR321" s="474"/>
      <c r="BXE321" s="474"/>
      <c r="BXF321" s="474"/>
      <c r="BXG321" s="474"/>
      <c r="BXT321" s="474"/>
      <c r="BXU321" s="474"/>
      <c r="BXV321" s="474"/>
      <c r="BYI321" s="474"/>
      <c r="BYJ321" s="474"/>
      <c r="BYK321" s="474"/>
      <c r="BYX321" s="474"/>
      <c r="BYY321" s="474"/>
      <c r="BYZ321" s="474"/>
      <c r="BZM321" s="474"/>
      <c r="BZN321" s="474"/>
      <c r="BZO321" s="474"/>
      <c r="CAB321" s="474"/>
      <c r="CAC321" s="474"/>
      <c r="CAD321" s="474"/>
      <c r="CAQ321" s="474"/>
      <c r="CAR321" s="474"/>
      <c r="CAS321" s="474"/>
      <c r="CBF321" s="474"/>
      <c r="CBG321" s="474"/>
      <c r="CBH321" s="474"/>
      <c r="CBU321" s="474"/>
      <c r="CBV321" s="474"/>
      <c r="CBW321" s="474"/>
      <c r="CCJ321" s="474"/>
      <c r="CCK321" s="474"/>
      <c r="CCL321" s="474"/>
      <c r="CCY321" s="474"/>
      <c r="CCZ321" s="474"/>
      <c r="CDA321" s="474"/>
      <c r="CDN321" s="474"/>
      <c r="CDO321" s="474"/>
      <c r="CDP321" s="474"/>
      <c r="CEC321" s="474"/>
      <c r="CED321" s="474"/>
      <c r="CEE321" s="474"/>
      <c r="CER321" s="474"/>
      <c r="CES321" s="474"/>
      <c r="CET321" s="474"/>
      <c r="CFG321" s="474"/>
      <c r="CFH321" s="474"/>
      <c r="CFI321" s="474"/>
      <c r="CFV321" s="474"/>
      <c r="CFW321" s="474"/>
      <c r="CFX321" s="474"/>
      <c r="CGK321" s="474"/>
      <c r="CGL321" s="474"/>
      <c r="CGM321" s="474"/>
      <c r="CGZ321" s="474"/>
      <c r="CHA321" s="474"/>
      <c r="CHB321" s="474"/>
      <c r="CHO321" s="474"/>
      <c r="CHP321" s="474"/>
      <c r="CHQ321" s="474"/>
      <c r="CID321" s="474"/>
      <c r="CIE321" s="474"/>
      <c r="CIF321" s="474"/>
      <c r="CIS321" s="474"/>
      <c r="CIT321" s="474"/>
      <c r="CIU321" s="474"/>
      <c r="CJH321" s="474"/>
      <c r="CJI321" s="474"/>
      <c r="CJJ321" s="474"/>
      <c r="CJW321" s="474"/>
      <c r="CJX321" s="474"/>
      <c r="CJY321" s="474"/>
      <c r="CKL321" s="474"/>
      <c r="CKM321" s="474"/>
      <c r="CKN321" s="474"/>
      <c r="CLA321" s="474"/>
      <c r="CLB321" s="474"/>
      <c r="CLC321" s="474"/>
      <c r="CLP321" s="474"/>
      <c r="CLQ321" s="474"/>
      <c r="CLR321" s="474"/>
      <c r="CME321" s="474"/>
      <c r="CMF321" s="474"/>
      <c r="CMG321" s="474"/>
      <c r="CMT321" s="474"/>
      <c r="CMU321" s="474"/>
      <c r="CMV321" s="474"/>
      <c r="CNI321" s="474"/>
      <c r="CNJ321" s="474"/>
      <c r="CNK321" s="474"/>
      <c r="CNX321" s="474"/>
      <c r="CNY321" s="474"/>
      <c r="CNZ321" s="474"/>
      <c r="COM321" s="474"/>
      <c r="CON321" s="474"/>
      <c r="COO321" s="474"/>
      <c r="CPB321" s="474"/>
      <c r="CPC321" s="474"/>
      <c r="CPD321" s="474"/>
      <c r="CPQ321" s="474"/>
      <c r="CPR321" s="474"/>
      <c r="CPS321" s="474"/>
      <c r="CQF321" s="474"/>
      <c r="CQG321" s="474"/>
      <c r="CQH321" s="474"/>
      <c r="CQU321" s="474"/>
      <c r="CQV321" s="474"/>
      <c r="CQW321" s="474"/>
      <c r="CRJ321" s="474"/>
      <c r="CRK321" s="474"/>
      <c r="CRL321" s="474"/>
      <c r="CRY321" s="474"/>
      <c r="CRZ321" s="474"/>
      <c r="CSA321" s="474"/>
      <c r="CSN321" s="474"/>
      <c r="CSO321" s="474"/>
      <c r="CSP321" s="474"/>
      <c r="CTC321" s="474"/>
      <c r="CTD321" s="474"/>
      <c r="CTE321" s="474"/>
      <c r="CTR321" s="474"/>
      <c r="CTS321" s="474"/>
      <c r="CTT321" s="474"/>
      <c r="CUG321" s="474"/>
      <c r="CUH321" s="474"/>
      <c r="CUI321" s="474"/>
      <c r="CUV321" s="474"/>
      <c r="CUW321" s="474"/>
      <c r="CUX321" s="474"/>
      <c r="CVK321" s="474"/>
      <c r="CVL321" s="474"/>
      <c r="CVM321" s="474"/>
      <c r="CVZ321" s="474"/>
      <c r="CWA321" s="474"/>
      <c r="CWB321" s="474"/>
      <c r="CWO321" s="474"/>
      <c r="CWP321" s="474"/>
      <c r="CWQ321" s="474"/>
      <c r="CXD321" s="474"/>
      <c r="CXE321" s="474"/>
      <c r="CXF321" s="474"/>
      <c r="CXS321" s="474"/>
      <c r="CXT321" s="474"/>
      <c r="CXU321" s="474"/>
      <c r="CYH321" s="474"/>
      <c r="CYI321" s="474"/>
      <c r="CYJ321" s="474"/>
      <c r="CYW321" s="474"/>
      <c r="CYX321" s="474"/>
      <c r="CYY321" s="474"/>
      <c r="CZL321" s="474"/>
      <c r="CZM321" s="474"/>
      <c r="CZN321" s="474"/>
      <c r="DAA321" s="474"/>
      <c r="DAB321" s="474"/>
      <c r="DAC321" s="474"/>
      <c r="DAP321" s="474"/>
      <c r="DAQ321" s="474"/>
      <c r="DAR321" s="474"/>
      <c r="DBE321" s="474"/>
      <c r="DBF321" s="474"/>
      <c r="DBG321" s="474"/>
      <c r="DBT321" s="474"/>
      <c r="DBU321" s="474"/>
      <c r="DBV321" s="474"/>
      <c r="DCI321" s="474"/>
      <c r="DCJ321" s="474"/>
      <c r="DCK321" s="474"/>
      <c r="DCX321" s="474"/>
      <c r="DCY321" s="474"/>
      <c r="DCZ321" s="474"/>
      <c r="DDM321" s="474"/>
      <c r="DDN321" s="474"/>
      <c r="DDO321" s="474"/>
      <c r="DEB321" s="474"/>
      <c r="DEC321" s="474"/>
      <c r="DED321" s="474"/>
      <c r="DEQ321" s="474"/>
      <c r="DER321" s="474"/>
      <c r="DES321" s="474"/>
      <c r="DFF321" s="474"/>
      <c r="DFG321" s="474"/>
      <c r="DFH321" s="474"/>
      <c r="DFU321" s="474"/>
      <c r="DFV321" s="474"/>
      <c r="DFW321" s="474"/>
      <c r="DGJ321" s="474"/>
      <c r="DGK321" s="474"/>
      <c r="DGL321" s="474"/>
      <c r="DGY321" s="474"/>
      <c r="DGZ321" s="474"/>
      <c r="DHA321" s="474"/>
      <c r="DHN321" s="474"/>
      <c r="DHO321" s="474"/>
      <c r="DHP321" s="474"/>
      <c r="DIC321" s="474"/>
      <c r="DID321" s="474"/>
      <c r="DIE321" s="474"/>
      <c r="DIR321" s="474"/>
      <c r="DIS321" s="474"/>
      <c r="DIT321" s="474"/>
      <c r="DJG321" s="474"/>
      <c r="DJH321" s="474"/>
      <c r="DJI321" s="474"/>
      <c r="DJV321" s="474"/>
      <c r="DJW321" s="474"/>
      <c r="DJX321" s="474"/>
      <c r="DKK321" s="474"/>
      <c r="DKL321" s="474"/>
      <c r="DKM321" s="474"/>
      <c r="DKZ321" s="474"/>
      <c r="DLA321" s="474"/>
      <c r="DLB321" s="474"/>
      <c r="DLO321" s="474"/>
      <c r="DLP321" s="474"/>
      <c r="DLQ321" s="474"/>
      <c r="DMD321" s="474"/>
      <c r="DME321" s="474"/>
      <c r="DMF321" s="474"/>
      <c r="DMS321" s="474"/>
      <c r="DMT321" s="474"/>
      <c r="DMU321" s="474"/>
      <c r="DNH321" s="474"/>
      <c r="DNI321" s="474"/>
      <c r="DNJ321" s="474"/>
      <c r="DNW321" s="474"/>
      <c r="DNX321" s="474"/>
      <c r="DNY321" s="474"/>
      <c r="DOL321" s="474"/>
      <c r="DOM321" s="474"/>
      <c r="DON321" s="474"/>
      <c r="DPA321" s="474"/>
      <c r="DPB321" s="474"/>
      <c r="DPC321" s="474"/>
      <c r="DPP321" s="474"/>
      <c r="DPQ321" s="474"/>
      <c r="DPR321" s="474"/>
      <c r="DQE321" s="474"/>
      <c r="DQF321" s="474"/>
      <c r="DQG321" s="474"/>
      <c r="DQT321" s="474"/>
      <c r="DQU321" s="474"/>
      <c r="DQV321" s="474"/>
      <c r="DRI321" s="474"/>
      <c r="DRJ321" s="474"/>
      <c r="DRK321" s="474"/>
      <c r="DRX321" s="474"/>
      <c r="DRY321" s="474"/>
      <c r="DRZ321" s="474"/>
      <c r="DSM321" s="474"/>
      <c r="DSN321" s="474"/>
      <c r="DSO321" s="474"/>
      <c r="DTB321" s="474"/>
      <c r="DTC321" s="474"/>
      <c r="DTD321" s="474"/>
      <c r="DTQ321" s="474"/>
      <c r="DTR321" s="474"/>
      <c r="DTS321" s="474"/>
      <c r="DUF321" s="474"/>
      <c r="DUG321" s="474"/>
      <c r="DUH321" s="474"/>
      <c r="DUU321" s="474"/>
      <c r="DUV321" s="474"/>
      <c r="DUW321" s="474"/>
      <c r="DVJ321" s="474"/>
      <c r="DVK321" s="474"/>
      <c r="DVL321" s="474"/>
      <c r="DVY321" s="474"/>
      <c r="DVZ321" s="474"/>
      <c r="DWA321" s="474"/>
      <c r="DWN321" s="474"/>
      <c r="DWO321" s="474"/>
      <c r="DWP321" s="474"/>
      <c r="DXC321" s="474"/>
      <c r="DXD321" s="474"/>
      <c r="DXE321" s="474"/>
      <c r="DXR321" s="474"/>
      <c r="DXS321" s="474"/>
      <c r="DXT321" s="474"/>
      <c r="DYG321" s="474"/>
      <c r="DYH321" s="474"/>
      <c r="DYI321" s="474"/>
      <c r="DYV321" s="474"/>
      <c r="DYW321" s="474"/>
      <c r="DYX321" s="474"/>
      <c r="DZK321" s="474"/>
      <c r="DZL321" s="474"/>
      <c r="DZM321" s="474"/>
      <c r="DZZ321" s="474"/>
      <c r="EAA321" s="474"/>
      <c r="EAB321" s="474"/>
      <c r="EAO321" s="474"/>
      <c r="EAP321" s="474"/>
      <c r="EAQ321" s="474"/>
      <c r="EBD321" s="474"/>
      <c r="EBE321" s="474"/>
      <c r="EBF321" s="474"/>
      <c r="EBS321" s="474"/>
      <c r="EBT321" s="474"/>
      <c r="EBU321" s="474"/>
      <c r="ECH321" s="474"/>
      <c r="ECI321" s="474"/>
      <c r="ECJ321" s="474"/>
      <c r="ECW321" s="474"/>
      <c r="ECX321" s="474"/>
      <c r="ECY321" s="474"/>
      <c r="EDL321" s="474"/>
      <c r="EDM321" s="474"/>
      <c r="EDN321" s="474"/>
      <c r="EEA321" s="474"/>
      <c r="EEB321" s="474"/>
      <c r="EEC321" s="474"/>
      <c r="EEP321" s="474"/>
      <c r="EEQ321" s="474"/>
      <c r="EER321" s="474"/>
      <c r="EFE321" s="474"/>
      <c r="EFF321" s="474"/>
      <c r="EFG321" s="474"/>
      <c r="EFT321" s="474"/>
      <c r="EFU321" s="474"/>
      <c r="EFV321" s="474"/>
      <c r="EGI321" s="474"/>
      <c r="EGJ321" s="474"/>
      <c r="EGK321" s="474"/>
      <c r="EGX321" s="474"/>
      <c r="EGY321" s="474"/>
      <c r="EGZ321" s="474"/>
      <c r="EHM321" s="474"/>
      <c r="EHN321" s="474"/>
      <c r="EHO321" s="474"/>
      <c r="EIB321" s="474"/>
      <c r="EIC321" s="474"/>
      <c r="EID321" s="474"/>
      <c r="EIQ321" s="474"/>
      <c r="EIR321" s="474"/>
      <c r="EIS321" s="474"/>
      <c r="EJF321" s="474"/>
      <c r="EJG321" s="474"/>
      <c r="EJH321" s="474"/>
      <c r="EJU321" s="474"/>
      <c r="EJV321" s="474"/>
      <c r="EJW321" s="474"/>
      <c r="EKJ321" s="474"/>
      <c r="EKK321" s="474"/>
      <c r="EKL321" s="474"/>
      <c r="EKY321" s="474"/>
      <c r="EKZ321" s="474"/>
      <c r="ELA321" s="474"/>
      <c r="ELN321" s="474"/>
      <c r="ELO321" s="474"/>
      <c r="ELP321" s="474"/>
      <c r="EMC321" s="474"/>
      <c r="EMD321" s="474"/>
      <c r="EME321" s="474"/>
      <c r="EMR321" s="474"/>
      <c r="EMS321" s="474"/>
      <c r="EMT321" s="474"/>
      <c r="ENG321" s="474"/>
      <c r="ENH321" s="474"/>
      <c r="ENI321" s="474"/>
      <c r="ENV321" s="474"/>
      <c r="ENW321" s="474"/>
      <c r="ENX321" s="474"/>
      <c r="EOK321" s="474"/>
      <c r="EOL321" s="474"/>
      <c r="EOM321" s="474"/>
      <c r="EOZ321" s="474"/>
      <c r="EPA321" s="474"/>
      <c r="EPB321" s="474"/>
      <c r="EPO321" s="474"/>
      <c r="EPP321" s="474"/>
      <c r="EPQ321" s="474"/>
      <c r="EQD321" s="474"/>
      <c r="EQE321" s="474"/>
      <c r="EQF321" s="474"/>
      <c r="EQS321" s="474"/>
      <c r="EQT321" s="474"/>
      <c r="EQU321" s="474"/>
      <c r="ERH321" s="474"/>
      <c r="ERI321" s="474"/>
      <c r="ERJ321" s="474"/>
      <c r="ERW321" s="474"/>
      <c r="ERX321" s="474"/>
      <c r="ERY321" s="474"/>
      <c r="ESL321" s="474"/>
      <c r="ESM321" s="474"/>
      <c r="ESN321" s="474"/>
      <c r="ETA321" s="474"/>
      <c r="ETB321" s="474"/>
      <c r="ETC321" s="474"/>
      <c r="ETP321" s="474"/>
      <c r="ETQ321" s="474"/>
      <c r="ETR321" s="474"/>
      <c r="EUE321" s="474"/>
      <c r="EUF321" s="474"/>
      <c r="EUG321" s="474"/>
      <c r="EUT321" s="474"/>
      <c r="EUU321" s="474"/>
      <c r="EUV321" s="474"/>
      <c r="EVI321" s="474"/>
      <c r="EVJ321" s="474"/>
      <c r="EVK321" s="474"/>
      <c r="EVX321" s="474"/>
      <c r="EVY321" s="474"/>
      <c r="EVZ321" s="474"/>
      <c r="EWM321" s="474"/>
      <c r="EWN321" s="474"/>
      <c r="EWO321" s="474"/>
      <c r="EXB321" s="474"/>
      <c r="EXC321" s="474"/>
      <c r="EXD321" s="474"/>
      <c r="EXQ321" s="474"/>
      <c r="EXR321" s="474"/>
      <c r="EXS321" s="474"/>
      <c r="EYF321" s="474"/>
      <c r="EYG321" s="474"/>
      <c r="EYH321" s="474"/>
      <c r="EYU321" s="474"/>
      <c r="EYV321" s="474"/>
      <c r="EYW321" s="474"/>
      <c r="EZJ321" s="474"/>
      <c r="EZK321" s="474"/>
      <c r="EZL321" s="474"/>
      <c r="EZY321" s="474"/>
      <c r="EZZ321" s="474"/>
      <c r="FAA321" s="474"/>
      <c r="FAN321" s="474"/>
      <c r="FAO321" s="474"/>
      <c r="FAP321" s="474"/>
      <c r="FBC321" s="474"/>
      <c r="FBD321" s="474"/>
      <c r="FBE321" s="474"/>
      <c r="FBR321" s="474"/>
      <c r="FBS321" s="474"/>
      <c r="FBT321" s="474"/>
      <c r="FCG321" s="474"/>
      <c r="FCH321" s="474"/>
      <c r="FCI321" s="474"/>
      <c r="FCV321" s="474"/>
      <c r="FCW321" s="474"/>
      <c r="FCX321" s="474"/>
      <c r="FDK321" s="474"/>
      <c r="FDL321" s="474"/>
      <c r="FDM321" s="474"/>
      <c r="FDZ321" s="474"/>
      <c r="FEA321" s="474"/>
      <c r="FEB321" s="474"/>
      <c r="FEO321" s="474"/>
      <c r="FEP321" s="474"/>
      <c r="FEQ321" s="474"/>
      <c r="FFD321" s="474"/>
      <c r="FFE321" s="474"/>
      <c r="FFF321" s="474"/>
      <c r="FFS321" s="474"/>
      <c r="FFT321" s="474"/>
      <c r="FFU321" s="474"/>
      <c r="FGH321" s="474"/>
      <c r="FGI321" s="474"/>
      <c r="FGJ321" s="474"/>
      <c r="FGW321" s="474"/>
      <c r="FGX321" s="474"/>
      <c r="FGY321" s="474"/>
      <c r="FHL321" s="474"/>
      <c r="FHM321" s="474"/>
      <c r="FHN321" s="474"/>
      <c r="FIA321" s="474"/>
      <c r="FIB321" s="474"/>
      <c r="FIC321" s="474"/>
      <c r="FIP321" s="474"/>
      <c r="FIQ321" s="474"/>
      <c r="FIR321" s="474"/>
      <c r="FJE321" s="474"/>
      <c r="FJF321" s="474"/>
      <c r="FJG321" s="474"/>
      <c r="FJT321" s="474"/>
      <c r="FJU321" s="474"/>
      <c r="FJV321" s="474"/>
      <c r="FKI321" s="474"/>
      <c r="FKJ321" s="474"/>
      <c r="FKK321" s="474"/>
      <c r="FKX321" s="474"/>
      <c r="FKY321" s="474"/>
      <c r="FKZ321" s="474"/>
      <c r="FLM321" s="474"/>
      <c r="FLN321" s="474"/>
      <c r="FLO321" s="474"/>
      <c r="FMB321" s="474"/>
      <c r="FMC321" s="474"/>
      <c r="FMD321" s="474"/>
      <c r="FMQ321" s="474"/>
      <c r="FMR321" s="474"/>
      <c r="FMS321" s="474"/>
      <c r="FNF321" s="474"/>
      <c r="FNG321" s="474"/>
      <c r="FNH321" s="474"/>
      <c r="FNU321" s="474"/>
      <c r="FNV321" s="474"/>
      <c r="FNW321" s="474"/>
      <c r="FOJ321" s="474"/>
      <c r="FOK321" s="474"/>
      <c r="FOL321" s="474"/>
      <c r="FOY321" s="474"/>
      <c r="FOZ321" s="474"/>
      <c r="FPA321" s="474"/>
      <c r="FPN321" s="474"/>
      <c r="FPO321" s="474"/>
      <c r="FPP321" s="474"/>
      <c r="FQC321" s="474"/>
      <c r="FQD321" s="474"/>
      <c r="FQE321" s="474"/>
      <c r="FQR321" s="474"/>
      <c r="FQS321" s="474"/>
      <c r="FQT321" s="474"/>
      <c r="FRG321" s="474"/>
      <c r="FRH321" s="474"/>
      <c r="FRI321" s="474"/>
      <c r="FRV321" s="474"/>
      <c r="FRW321" s="474"/>
      <c r="FRX321" s="474"/>
      <c r="FSK321" s="474"/>
      <c r="FSL321" s="474"/>
      <c r="FSM321" s="474"/>
      <c r="FSZ321" s="474"/>
      <c r="FTA321" s="474"/>
      <c r="FTB321" s="474"/>
      <c r="FTO321" s="474"/>
      <c r="FTP321" s="474"/>
      <c r="FTQ321" s="474"/>
      <c r="FUD321" s="474"/>
      <c r="FUE321" s="474"/>
      <c r="FUF321" s="474"/>
      <c r="FUS321" s="474"/>
      <c r="FUT321" s="474"/>
      <c r="FUU321" s="474"/>
      <c r="FVH321" s="474"/>
      <c r="FVI321" s="474"/>
      <c r="FVJ321" s="474"/>
      <c r="FVW321" s="474"/>
      <c r="FVX321" s="474"/>
      <c r="FVY321" s="474"/>
      <c r="FWL321" s="474"/>
      <c r="FWM321" s="474"/>
      <c r="FWN321" s="474"/>
      <c r="FXA321" s="474"/>
      <c r="FXB321" s="474"/>
      <c r="FXC321" s="474"/>
      <c r="FXP321" s="474"/>
      <c r="FXQ321" s="474"/>
      <c r="FXR321" s="474"/>
      <c r="FYE321" s="474"/>
      <c r="FYF321" s="474"/>
      <c r="FYG321" s="474"/>
      <c r="FYT321" s="474"/>
      <c r="FYU321" s="474"/>
      <c r="FYV321" s="474"/>
      <c r="FZI321" s="474"/>
      <c r="FZJ321" s="474"/>
      <c r="FZK321" s="474"/>
      <c r="FZX321" s="474"/>
      <c r="FZY321" s="474"/>
      <c r="FZZ321" s="474"/>
      <c r="GAM321" s="474"/>
      <c r="GAN321" s="474"/>
      <c r="GAO321" s="474"/>
      <c r="GBB321" s="474"/>
      <c r="GBC321" s="474"/>
      <c r="GBD321" s="474"/>
      <c r="GBQ321" s="474"/>
      <c r="GBR321" s="474"/>
      <c r="GBS321" s="474"/>
      <c r="GCF321" s="474"/>
      <c r="GCG321" s="474"/>
      <c r="GCH321" s="474"/>
      <c r="GCU321" s="474"/>
      <c r="GCV321" s="474"/>
      <c r="GCW321" s="474"/>
      <c r="GDJ321" s="474"/>
      <c r="GDK321" s="474"/>
      <c r="GDL321" s="474"/>
      <c r="GDY321" s="474"/>
      <c r="GDZ321" s="474"/>
      <c r="GEA321" s="474"/>
      <c r="GEN321" s="474"/>
      <c r="GEO321" s="474"/>
      <c r="GEP321" s="474"/>
      <c r="GFC321" s="474"/>
      <c r="GFD321" s="474"/>
      <c r="GFE321" s="474"/>
      <c r="GFR321" s="474"/>
      <c r="GFS321" s="474"/>
      <c r="GFT321" s="474"/>
      <c r="GGG321" s="474"/>
      <c r="GGH321" s="474"/>
      <c r="GGI321" s="474"/>
      <c r="GGV321" s="474"/>
      <c r="GGW321" s="474"/>
      <c r="GGX321" s="474"/>
      <c r="GHK321" s="474"/>
      <c r="GHL321" s="474"/>
      <c r="GHM321" s="474"/>
      <c r="GHZ321" s="474"/>
      <c r="GIA321" s="474"/>
      <c r="GIB321" s="474"/>
      <c r="GIO321" s="474"/>
      <c r="GIP321" s="474"/>
      <c r="GIQ321" s="474"/>
      <c r="GJD321" s="474"/>
      <c r="GJE321" s="474"/>
      <c r="GJF321" s="474"/>
      <c r="GJS321" s="474"/>
      <c r="GJT321" s="474"/>
      <c r="GJU321" s="474"/>
      <c r="GKH321" s="474"/>
      <c r="GKI321" s="474"/>
      <c r="GKJ321" s="474"/>
      <c r="GKW321" s="474"/>
      <c r="GKX321" s="474"/>
      <c r="GKY321" s="474"/>
      <c r="GLL321" s="474"/>
      <c r="GLM321" s="474"/>
      <c r="GLN321" s="474"/>
      <c r="GMA321" s="474"/>
      <c r="GMB321" s="474"/>
      <c r="GMC321" s="474"/>
      <c r="GMP321" s="474"/>
      <c r="GMQ321" s="474"/>
      <c r="GMR321" s="474"/>
      <c r="GNE321" s="474"/>
      <c r="GNF321" s="474"/>
      <c r="GNG321" s="474"/>
      <c r="GNT321" s="474"/>
      <c r="GNU321" s="474"/>
      <c r="GNV321" s="474"/>
      <c r="GOI321" s="474"/>
      <c r="GOJ321" s="474"/>
      <c r="GOK321" s="474"/>
      <c r="GOX321" s="474"/>
      <c r="GOY321" s="474"/>
      <c r="GOZ321" s="474"/>
      <c r="GPM321" s="474"/>
      <c r="GPN321" s="474"/>
      <c r="GPO321" s="474"/>
      <c r="GQB321" s="474"/>
      <c r="GQC321" s="474"/>
      <c r="GQD321" s="474"/>
      <c r="GQQ321" s="474"/>
      <c r="GQR321" s="474"/>
      <c r="GQS321" s="474"/>
      <c r="GRF321" s="474"/>
      <c r="GRG321" s="474"/>
      <c r="GRH321" s="474"/>
      <c r="GRU321" s="474"/>
      <c r="GRV321" s="474"/>
      <c r="GRW321" s="474"/>
      <c r="GSJ321" s="474"/>
      <c r="GSK321" s="474"/>
      <c r="GSL321" s="474"/>
      <c r="GSY321" s="474"/>
      <c r="GSZ321" s="474"/>
      <c r="GTA321" s="474"/>
      <c r="GTN321" s="474"/>
      <c r="GTO321" s="474"/>
      <c r="GTP321" s="474"/>
      <c r="GUC321" s="474"/>
      <c r="GUD321" s="474"/>
      <c r="GUE321" s="474"/>
      <c r="GUR321" s="474"/>
      <c r="GUS321" s="474"/>
      <c r="GUT321" s="474"/>
      <c r="GVG321" s="474"/>
      <c r="GVH321" s="474"/>
      <c r="GVI321" s="474"/>
      <c r="GVV321" s="474"/>
      <c r="GVW321" s="474"/>
      <c r="GVX321" s="474"/>
      <c r="GWK321" s="474"/>
      <c r="GWL321" s="474"/>
      <c r="GWM321" s="474"/>
      <c r="GWZ321" s="474"/>
      <c r="GXA321" s="474"/>
      <c r="GXB321" s="474"/>
      <c r="GXO321" s="474"/>
      <c r="GXP321" s="474"/>
      <c r="GXQ321" s="474"/>
      <c r="GYD321" s="474"/>
      <c r="GYE321" s="474"/>
      <c r="GYF321" s="474"/>
      <c r="GYS321" s="474"/>
      <c r="GYT321" s="474"/>
      <c r="GYU321" s="474"/>
      <c r="GZH321" s="474"/>
      <c r="GZI321" s="474"/>
      <c r="GZJ321" s="474"/>
      <c r="GZW321" s="474"/>
      <c r="GZX321" s="474"/>
      <c r="GZY321" s="474"/>
      <c r="HAL321" s="474"/>
      <c r="HAM321" s="474"/>
      <c r="HAN321" s="474"/>
      <c r="HBA321" s="474"/>
      <c r="HBB321" s="474"/>
      <c r="HBC321" s="474"/>
      <c r="HBP321" s="474"/>
      <c r="HBQ321" s="474"/>
      <c r="HBR321" s="474"/>
      <c r="HCE321" s="474"/>
      <c r="HCF321" s="474"/>
      <c r="HCG321" s="474"/>
      <c r="HCT321" s="474"/>
      <c r="HCU321" s="474"/>
      <c r="HCV321" s="474"/>
      <c r="HDI321" s="474"/>
      <c r="HDJ321" s="474"/>
      <c r="HDK321" s="474"/>
      <c r="HDX321" s="474"/>
      <c r="HDY321" s="474"/>
      <c r="HDZ321" s="474"/>
      <c r="HEM321" s="474"/>
      <c r="HEN321" s="474"/>
      <c r="HEO321" s="474"/>
      <c r="HFB321" s="474"/>
      <c r="HFC321" s="474"/>
      <c r="HFD321" s="474"/>
      <c r="HFQ321" s="474"/>
      <c r="HFR321" s="474"/>
      <c r="HFS321" s="474"/>
      <c r="HGF321" s="474"/>
      <c r="HGG321" s="474"/>
      <c r="HGH321" s="474"/>
      <c r="HGU321" s="474"/>
      <c r="HGV321" s="474"/>
      <c r="HGW321" s="474"/>
      <c r="HHJ321" s="474"/>
      <c r="HHK321" s="474"/>
      <c r="HHL321" s="474"/>
      <c r="HHY321" s="474"/>
      <c r="HHZ321" s="474"/>
      <c r="HIA321" s="474"/>
      <c r="HIN321" s="474"/>
      <c r="HIO321" s="474"/>
      <c r="HIP321" s="474"/>
      <c r="HJC321" s="474"/>
      <c r="HJD321" s="474"/>
      <c r="HJE321" s="474"/>
      <c r="HJR321" s="474"/>
      <c r="HJS321" s="474"/>
      <c r="HJT321" s="474"/>
      <c r="HKG321" s="474"/>
      <c r="HKH321" s="474"/>
      <c r="HKI321" s="474"/>
      <c r="HKV321" s="474"/>
      <c r="HKW321" s="474"/>
      <c r="HKX321" s="474"/>
      <c r="HLK321" s="474"/>
      <c r="HLL321" s="474"/>
      <c r="HLM321" s="474"/>
      <c r="HLZ321" s="474"/>
      <c r="HMA321" s="474"/>
      <c r="HMB321" s="474"/>
      <c r="HMO321" s="474"/>
      <c r="HMP321" s="474"/>
      <c r="HMQ321" s="474"/>
      <c r="HND321" s="474"/>
      <c r="HNE321" s="474"/>
      <c r="HNF321" s="474"/>
      <c r="HNS321" s="474"/>
      <c r="HNT321" s="474"/>
      <c r="HNU321" s="474"/>
      <c r="HOH321" s="474"/>
      <c r="HOI321" s="474"/>
      <c r="HOJ321" s="474"/>
      <c r="HOW321" s="474"/>
      <c r="HOX321" s="474"/>
      <c r="HOY321" s="474"/>
      <c r="HPL321" s="474"/>
      <c r="HPM321" s="474"/>
      <c r="HPN321" s="474"/>
      <c r="HQA321" s="474"/>
      <c r="HQB321" s="474"/>
      <c r="HQC321" s="474"/>
      <c r="HQP321" s="474"/>
      <c r="HQQ321" s="474"/>
      <c r="HQR321" s="474"/>
      <c r="HRE321" s="474"/>
      <c r="HRF321" s="474"/>
      <c r="HRG321" s="474"/>
      <c r="HRT321" s="474"/>
      <c r="HRU321" s="474"/>
      <c r="HRV321" s="474"/>
      <c r="HSI321" s="474"/>
      <c r="HSJ321" s="474"/>
      <c r="HSK321" s="474"/>
      <c r="HSX321" s="474"/>
      <c r="HSY321" s="474"/>
      <c r="HSZ321" s="474"/>
      <c r="HTM321" s="474"/>
      <c r="HTN321" s="474"/>
      <c r="HTO321" s="474"/>
      <c r="HUB321" s="474"/>
      <c r="HUC321" s="474"/>
      <c r="HUD321" s="474"/>
      <c r="HUQ321" s="474"/>
      <c r="HUR321" s="474"/>
      <c r="HUS321" s="474"/>
      <c r="HVF321" s="474"/>
      <c r="HVG321" s="474"/>
      <c r="HVH321" s="474"/>
      <c r="HVU321" s="474"/>
      <c r="HVV321" s="474"/>
      <c r="HVW321" s="474"/>
      <c r="HWJ321" s="474"/>
      <c r="HWK321" s="474"/>
      <c r="HWL321" s="474"/>
      <c r="HWY321" s="474"/>
      <c r="HWZ321" s="474"/>
      <c r="HXA321" s="474"/>
      <c r="HXN321" s="474"/>
      <c r="HXO321" s="474"/>
      <c r="HXP321" s="474"/>
      <c r="HYC321" s="474"/>
      <c r="HYD321" s="474"/>
      <c r="HYE321" s="474"/>
      <c r="HYR321" s="474"/>
      <c r="HYS321" s="474"/>
      <c r="HYT321" s="474"/>
      <c r="HZG321" s="474"/>
      <c r="HZH321" s="474"/>
      <c r="HZI321" s="474"/>
      <c r="HZV321" s="474"/>
      <c r="HZW321" s="474"/>
      <c r="HZX321" s="474"/>
      <c r="IAK321" s="474"/>
      <c r="IAL321" s="474"/>
      <c r="IAM321" s="474"/>
      <c r="IAZ321" s="474"/>
      <c r="IBA321" s="474"/>
      <c r="IBB321" s="474"/>
      <c r="IBO321" s="474"/>
      <c r="IBP321" s="474"/>
      <c r="IBQ321" s="474"/>
      <c r="ICD321" s="474"/>
      <c r="ICE321" s="474"/>
      <c r="ICF321" s="474"/>
      <c r="ICS321" s="474"/>
      <c r="ICT321" s="474"/>
      <c r="ICU321" s="474"/>
      <c r="IDH321" s="474"/>
      <c r="IDI321" s="474"/>
      <c r="IDJ321" s="474"/>
      <c r="IDW321" s="474"/>
      <c r="IDX321" s="474"/>
      <c r="IDY321" s="474"/>
      <c r="IEL321" s="474"/>
      <c r="IEM321" s="474"/>
      <c r="IEN321" s="474"/>
      <c r="IFA321" s="474"/>
      <c r="IFB321" s="474"/>
      <c r="IFC321" s="474"/>
      <c r="IFP321" s="474"/>
      <c r="IFQ321" s="474"/>
      <c r="IFR321" s="474"/>
      <c r="IGE321" s="474"/>
      <c r="IGF321" s="474"/>
      <c r="IGG321" s="474"/>
      <c r="IGT321" s="474"/>
      <c r="IGU321" s="474"/>
      <c r="IGV321" s="474"/>
      <c r="IHI321" s="474"/>
      <c r="IHJ321" s="474"/>
      <c r="IHK321" s="474"/>
      <c r="IHX321" s="474"/>
      <c r="IHY321" s="474"/>
      <c r="IHZ321" s="474"/>
      <c r="IIM321" s="474"/>
      <c r="IIN321" s="474"/>
      <c r="IIO321" s="474"/>
      <c r="IJB321" s="474"/>
      <c r="IJC321" s="474"/>
      <c r="IJD321" s="474"/>
      <c r="IJQ321" s="474"/>
      <c r="IJR321" s="474"/>
      <c r="IJS321" s="474"/>
      <c r="IKF321" s="474"/>
      <c r="IKG321" s="474"/>
      <c r="IKH321" s="474"/>
      <c r="IKU321" s="474"/>
      <c r="IKV321" s="474"/>
      <c r="IKW321" s="474"/>
      <c r="ILJ321" s="474"/>
      <c r="ILK321" s="474"/>
      <c r="ILL321" s="474"/>
      <c r="ILY321" s="474"/>
      <c r="ILZ321" s="474"/>
      <c r="IMA321" s="474"/>
      <c r="IMN321" s="474"/>
      <c r="IMO321" s="474"/>
      <c r="IMP321" s="474"/>
      <c r="INC321" s="474"/>
      <c r="IND321" s="474"/>
      <c r="INE321" s="474"/>
      <c r="INR321" s="474"/>
      <c r="INS321" s="474"/>
      <c r="INT321" s="474"/>
      <c r="IOG321" s="474"/>
      <c r="IOH321" s="474"/>
      <c r="IOI321" s="474"/>
      <c r="IOV321" s="474"/>
      <c r="IOW321" s="474"/>
      <c r="IOX321" s="474"/>
      <c r="IPK321" s="474"/>
      <c r="IPL321" s="474"/>
      <c r="IPM321" s="474"/>
      <c r="IPZ321" s="474"/>
      <c r="IQA321" s="474"/>
      <c r="IQB321" s="474"/>
      <c r="IQO321" s="474"/>
      <c r="IQP321" s="474"/>
      <c r="IQQ321" s="474"/>
      <c r="IRD321" s="474"/>
      <c r="IRE321" s="474"/>
      <c r="IRF321" s="474"/>
      <c r="IRS321" s="474"/>
      <c r="IRT321" s="474"/>
      <c r="IRU321" s="474"/>
      <c r="ISH321" s="474"/>
      <c r="ISI321" s="474"/>
      <c r="ISJ321" s="474"/>
      <c r="ISW321" s="474"/>
      <c r="ISX321" s="474"/>
      <c r="ISY321" s="474"/>
      <c r="ITL321" s="474"/>
      <c r="ITM321" s="474"/>
      <c r="ITN321" s="474"/>
      <c r="IUA321" s="474"/>
      <c r="IUB321" s="474"/>
      <c r="IUC321" s="474"/>
      <c r="IUP321" s="474"/>
      <c r="IUQ321" s="474"/>
      <c r="IUR321" s="474"/>
      <c r="IVE321" s="474"/>
      <c r="IVF321" s="474"/>
      <c r="IVG321" s="474"/>
      <c r="IVT321" s="474"/>
      <c r="IVU321" s="474"/>
      <c r="IVV321" s="474"/>
      <c r="IWI321" s="474"/>
      <c r="IWJ321" s="474"/>
      <c r="IWK321" s="474"/>
      <c r="IWX321" s="474"/>
      <c r="IWY321" s="474"/>
      <c r="IWZ321" s="474"/>
      <c r="IXM321" s="474"/>
      <c r="IXN321" s="474"/>
      <c r="IXO321" s="474"/>
      <c r="IYB321" s="474"/>
      <c r="IYC321" s="474"/>
      <c r="IYD321" s="474"/>
      <c r="IYQ321" s="474"/>
      <c r="IYR321" s="474"/>
      <c r="IYS321" s="474"/>
      <c r="IZF321" s="474"/>
      <c r="IZG321" s="474"/>
      <c r="IZH321" s="474"/>
      <c r="IZU321" s="474"/>
      <c r="IZV321" s="474"/>
      <c r="IZW321" s="474"/>
      <c r="JAJ321" s="474"/>
      <c r="JAK321" s="474"/>
      <c r="JAL321" s="474"/>
      <c r="JAY321" s="474"/>
      <c r="JAZ321" s="474"/>
      <c r="JBA321" s="474"/>
      <c r="JBN321" s="474"/>
      <c r="JBO321" s="474"/>
      <c r="JBP321" s="474"/>
      <c r="JCC321" s="474"/>
      <c r="JCD321" s="474"/>
      <c r="JCE321" s="474"/>
      <c r="JCR321" s="474"/>
      <c r="JCS321" s="474"/>
      <c r="JCT321" s="474"/>
      <c r="JDG321" s="474"/>
      <c r="JDH321" s="474"/>
      <c r="JDI321" s="474"/>
      <c r="JDV321" s="474"/>
      <c r="JDW321" s="474"/>
      <c r="JDX321" s="474"/>
      <c r="JEK321" s="474"/>
      <c r="JEL321" s="474"/>
      <c r="JEM321" s="474"/>
      <c r="JEZ321" s="474"/>
      <c r="JFA321" s="474"/>
      <c r="JFB321" s="474"/>
      <c r="JFO321" s="474"/>
      <c r="JFP321" s="474"/>
      <c r="JFQ321" s="474"/>
      <c r="JGD321" s="474"/>
      <c r="JGE321" s="474"/>
      <c r="JGF321" s="474"/>
      <c r="JGS321" s="474"/>
      <c r="JGT321" s="474"/>
      <c r="JGU321" s="474"/>
      <c r="JHH321" s="474"/>
      <c r="JHI321" s="474"/>
      <c r="JHJ321" s="474"/>
      <c r="JHW321" s="474"/>
      <c r="JHX321" s="474"/>
      <c r="JHY321" s="474"/>
      <c r="JIL321" s="474"/>
      <c r="JIM321" s="474"/>
      <c r="JIN321" s="474"/>
      <c r="JJA321" s="474"/>
      <c r="JJB321" s="474"/>
      <c r="JJC321" s="474"/>
      <c r="JJP321" s="474"/>
      <c r="JJQ321" s="474"/>
      <c r="JJR321" s="474"/>
      <c r="JKE321" s="474"/>
      <c r="JKF321" s="474"/>
      <c r="JKG321" s="474"/>
      <c r="JKT321" s="474"/>
      <c r="JKU321" s="474"/>
      <c r="JKV321" s="474"/>
      <c r="JLI321" s="474"/>
      <c r="JLJ321" s="474"/>
      <c r="JLK321" s="474"/>
      <c r="JLX321" s="474"/>
      <c r="JLY321" s="474"/>
      <c r="JLZ321" s="474"/>
      <c r="JMM321" s="474"/>
      <c r="JMN321" s="474"/>
      <c r="JMO321" s="474"/>
      <c r="JNB321" s="474"/>
      <c r="JNC321" s="474"/>
      <c r="JND321" s="474"/>
      <c r="JNQ321" s="474"/>
      <c r="JNR321" s="474"/>
      <c r="JNS321" s="474"/>
      <c r="JOF321" s="474"/>
      <c r="JOG321" s="474"/>
      <c r="JOH321" s="474"/>
      <c r="JOU321" s="474"/>
      <c r="JOV321" s="474"/>
      <c r="JOW321" s="474"/>
      <c r="JPJ321" s="474"/>
      <c r="JPK321" s="474"/>
      <c r="JPL321" s="474"/>
      <c r="JPY321" s="474"/>
      <c r="JPZ321" s="474"/>
      <c r="JQA321" s="474"/>
      <c r="JQN321" s="474"/>
      <c r="JQO321" s="474"/>
      <c r="JQP321" s="474"/>
      <c r="JRC321" s="474"/>
      <c r="JRD321" s="474"/>
      <c r="JRE321" s="474"/>
      <c r="JRR321" s="474"/>
      <c r="JRS321" s="474"/>
      <c r="JRT321" s="474"/>
      <c r="JSG321" s="474"/>
      <c r="JSH321" s="474"/>
      <c r="JSI321" s="474"/>
      <c r="JSV321" s="474"/>
      <c r="JSW321" s="474"/>
      <c r="JSX321" s="474"/>
      <c r="JTK321" s="474"/>
      <c r="JTL321" s="474"/>
      <c r="JTM321" s="474"/>
      <c r="JTZ321" s="474"/>
      <c r="JUA321" s="474"/>
      <c r="JUB321" s="474"/>
      <c r="JUO321" s="474"/>
      <c r="JUP321" s="474"/>
      <c r="JUQ321" s="474"/>
      <c r="JVD321" s="474"/>
      <c r="JVE321" s="474"/>
      <c r="JVF321" s="474"/>
      <c r="JVS321" s="474"/>
      <c r="JVT321" s="474"/>
      <c r="JVU321" s="474"/>
      <c r="JWH321" s="474"/>
      <c r="JWI321" s="474"/>
      <c r="JWJ321" s="474"/>
      <c r="JWW321" s="474"/>
      <c r="JWX321" s="474"/>
      <c r="JWY321" s="474"/>
      <c r="JXL321" s="474"/>
      <c r="JXM321" s="474"/>
      <c r="JXN321" s="474"/>
      <c r="JYA321" s="474"/>
      <c r="JYB321" s="474"/>
      <c r="JYC321" s="474"/>
      <c r="JYP321" s="474"/>
      <c r="JYQ321" s="474"/>
      <c r="JYR321" s="474"/>
      <c r="JZE321" s="474"/>
      <c r="JZF321" s="474"/>
      <c r="JZG321" s="474"/>
      <c r="JZT321" s="474"/>
      <c r="JZU321" s="474"/>
      <c r="JZV321" s="474"/>
      <c r="KAI321" s="474"/>
      <c r="KAJ321" s="474"/>
      <c r="KAK321" s="474"/>
      <c r="KAX321" s="474"/>
      <c r="KAY321" s="474"/>
      <c r="KAZ321" s="474"/>
      <c r="KBM321" s="474"/>
      <c r="KBN321" s="474"/>
      <c r="KBO321" s="474"/>
      <c r="KCB321" s="474"/>
      <c r="KCC321" s="474"/>
      <c r="KCD321" s="474"/>
      <c r="KCQ321" s="474"/>
      <c r="KCR321" s="474"/>
      <c r="KCS321" s="474"/>
      <c r="KDF321" s="474"/>
      <c r="KDG321" s="474"/>
      <c r="KDH321" s="474"/>
      <c r="KDU321" s="474"/>
      <c r="KDV321" s="474"/>
      <c r="KDW321" s="474"/>
      <c r="KEJ321" s="474"/>
      <c r="KEK321" s="474"/>
      <c r="KEL321" s="474"/>
      <c r="KEY321" s="474"/>
      <c r="KEZ321" s="474"/>
      <c r="KFA321" s="474"/>
      <c r="KFN321" s="474"/>
      <c r="KFO321" s="474"/>
      <c r="KFP321" s="474"/>
      <c r="KGC321" s="474"/>
      <c r="KGD321" s="474"/>
      <c r="KGE321" s="474"/>
      <c r="KGR321" s="474"/>
      <c r="KGS321" s="474"/>
      <c r="KGT321" s="474"/>
      <c r="KHG321" s="474"/>
      <c r="KHH321" s="474"/>
      <c r="KHI321" s="474"/>
      <c r="KHV321" s="474"/>
      <c r="KHW321" s="474"/>
      <c r="KHX321" s="474"/>
      <c r="KIK321" s="474"/>
      <c r="KIL321" s="474"/>
      <c r="KIM321" s="474"/>
      <c r="KIZ321" s="474"/>
      <c r="KJA321" s="474"/>
      <c r="KJB321" s="474"/>
      <c r="KJO321" s="474"/>
      <c r="KJP321" s="474"/>
      <c r="KJQ321" s="474"/>
      <c r="KKD321" s="474"/>
      <c r="KKE321" s="474"/>
      <c r="KKF321" s="474"/>
      <c r="KKS321" s="474"/>
      <c r="KKT321" s="474"/>
      <c r="KKU321" s="474"/>
      <c r="KLH321" s="474"/>
      <c r="KLI321" s="474"/>
      <c r="KLJ321" s="474"/>
      <c r="KLW321" s="474"/>
      <c r="KLX321" s="474"/>
      <c r="KLY321" s="474"/>
      <c r="KML321" s="474"/>
      <c r="KMM321" s="474"/>
      <c r="KMN321" s="474"/>
      <c r="KNA321" s="474"/>
      <c r="KNB321" s="474"/>
      <c r="KNC321" s="474"/>
      <c r="KNP321" s="474"/>
      <c r="KNQ321" s="474"/>
      <c r="KNR321" s="474"/>
      <c r="KOE321" s="474"/>
      <c r="KOF321" s="474"/>
      <c r="KOG321" s="474"/>
      <c r="KOT321" s="474"/>
      <c r="KOU321" s="474"/>
      <c r="KOV321" s="474"/>
      <c r="KPI321" s="474"/>
      <c r="KPJ321" s="474"/>
      <c r="KPK321" s="474"/>
      <c r="KPX321" s="474"/>
      <c r="KPY321" s="474"/>
      <c r="KPZ321" s="474"/>
      <c r="KQM321" s="474"/>
      <c r="KQN321" s="474"/>
      <c r="KQO321" s="474"/>
      <c r="KRB321" s="474"/>
      <c r="KRC321" s="474"/>
      <c r="KRD321" s="474"/>
      <c r="KRQ321" s="474"/>
      <c r="KRR321" s="474"/>
      <c r="KRS321" s="474"/>
      <c r="KSF321" s="474"/>
      <c r="KSG321" s="474"/>
      <c r="KSH321" s="474"/>
      <c r="KSU321" s="474"/>
      <c r="KSV321" s="474"/>
      <c r="KSW321" s="474"/>
      <c r="KTJ321" s="474"/>
      <c r="KTK321" s="474"/>
      <c r="KTL321" s="474"/>
      <c r="KTY321" s="474"/>
      <c r="KTZ321" s="474"/>
      <c r="KUA321" s="474"/>
      <c r="KUN321" s="474"/>
      <c r="KUO321" s="474"/>
      <c r="KUP321" s="474"/>
      <c r="KVC321" s="474"/>
      <c r="KVD321" s="474"/>
      <c r="KVE321" s="474"/>
      <c r="KVR321" s="474"/>
      <c r="KVS321" s="474"/>
      <c r="KVT321" s="474"/>
      <c r="KWG321" s="474"/>
      <c r="KWH321" s="474"/>
      <c r="KWI321" s="474"/>
      <c r="KWV321" s="474"/>
      <c r="KWW321" s="474"/>
      <c r="KWX321" s="474"/>
      <c r="KXK321" s="474"/>
      <c r="KXL321" s="474"/>
      <c r="KXM321" s="474"/>
      <c r="KXZ321" s="474"/>
      <c r="KYA321" s="474"/>
      <c r="KYB321" s="474"/>
      <c r="KYO321" s="474"/>
      <c r="KYP321" s="474"/>
      <c r="KYQ321" s="474"/>
      <c r="KZD321" s="474"/>
      <c r="KZE321" s="474"/>
      <c r="KZF321" s="474"/>
      <c r="KZS321" s="474"/>
      <c r="KZT321" s="474"/>
      <c r="KZU321" s="474"/>
      <c r="LAH321" s="474"/>
      <c r="LAI321" s="474"/>
      <c r="LAJ321" s="474"/>
      <c r="LAW321" s="474"/>
      <c r="LAX321" s="474"/>
      <c r="LAY321" s="474"/>
      <c r="LBL321" s="474"/>
      <c r="LBM321" s="474"/>
      <c r="LBN321" s="474"/>
      <c r="LCA321" s="474"/>
      <c r="LCB321" s="474"/>
      <c r="LCC321" s="474"/>
      <c r="LCP321" s="474"/>
      <c r="LCQ321" s="474"/>
      <c r="LCR321" s="474"/>
      <c r="LDE321" s="474"/>
      <c r="LDF321" s="474"/>
      <c r="LDG321" s="474"/>
      <c r="LDT321" s="474"/>
      <c r="LDU321" s="474"/>
      <c r="LDV321" s="474"/>
      <c r="LEI321" s="474"/>
      <c r="LEJ321" s="474"/>
      <c r="LEK321" s="474"/>
      <c r="LEX321" s="474"/>
      <c r="LEY321" s="474"/>
      <c r="LEZ321" s="474"/>
      <c r="LFM321" s="474"/>
      <c r="LFN321" s="474"/>
      <c r="LFO321" s="474"/>
      <c r="LGB321" s="474"/>
      <c r="LGC321" s="474"/>
      <c r="LGD321" s="474"/>
      <c r="LGQ321" s="474"/>
      <c r="LGR321" s="474"/>
      <c r="LGS321" s="474"/>
      <c r="LHF321" s="474"/>
      <c r="LHG321" s="474"/>
      <c r="LHH321" s="474"/>
      <c r="LHU321" s="474"/>
      <c r="LHV321" s="474"/>
      <c r="LHW321" s="474"/>
      <c r="LIJ321" s="474"/>
      <c r="LIK321" s="474"/>
      <c r="LIL321" s="474"/>
      <c r="LIY321" s="474"/>
      <c r="LIZ321" s="474"/>
      <c r="LJA321" s="474"/>
      <c r="LJN321" s="474"/>
      <c r="LJO321" s="474"/>
      <c r="LJP321" s="474"/>
      <c r="LKC321" s="474"/>
      <c r="LKD321" s="474"/>
      <c r="LKE321" s="474"/>
      <c r="LKR321" s="474"/>
      <c r="LKS321" s="474"/>
      <c r="LKT321" s="474"/>
      <c r="LLG321" s="474"/>
      <c r="LLH321" s="474"/>
      <c r="LLI321" s="474"/>
      <c r="LLV321" s="474"/>
      <c r="LLW321" s="474"/>
      <c r="LLX321" s="474"/>
      <c r="LMK321" s="474"/>
      <c r="LML321" s="474"/>
      <c r="LMM321" s="474"/>
      <c r="LMZ321" s="474"/>
      <c r="LNA321" s="474"/>
      <c r="LNB321" s="474"/>
      <c r="LNO321" s="474"/>
      <c r="LNP321" s="474"/>
      <c r="LNQ321" s="474"/>
      <c r="LOD321" s="474"/>
      <c r="LOE321" s="474"/>
      <c r="LOF321" s="474"/>
      <c r="LOS321" s="474"/>
      <c r="LOT321" s="474"/>
      <c r="LOU321" s="474"/>
      <c r="LPH321" s="474"/>
      <c r="LPI321" s="474"/>
      <c r="LPJ321" s="474"/>
      <c r="LPW321" s="474"/>
      <c r="LPX321" s="474"/>
      <c r="LPY321" s="474"/>
      <c r="LQL321" s="474"/>
      <c r="LQM321" s="474"/>
      <c r="LQN321" s="474"/>
      <c r="LRA321" s="474"/>
      <c r="LRB321" s="474"/>
      <c r="LRC321" s="474"/>
      <c r="LRP321" s="474"/>
      <c r="LRQ321" s="474"/>
      <c r="LRR321" s="474"/>
      <c r="LSE321" s="474"/>
      <c r="LSF321" s="474"/>
      <c r="LSG321" s="474"/>
      <c r="LST321" s="474"/>
      <c r="LSU321" s="474"/>
      <c r="LSV321" s="474"/>
      <c r="LTI321" s="474"/>
      <c r="LTJ321" s="474"/>
      <c r="LTK321" s="474"/>
      <c r="LTX321" s="474"/>
      <c r="LTY321" s="474"/>
      <c r="LTZ321" s="474"/>
      <c r="LUM321" s="474"/>
      <c r="LUN321" s="474"/>
      <c r="LUO321" s="474"/>
      <c r="LVB321" s="474"/>
      <c r="LVC321" s="474"/>
      <c r="LVD321" s="474"/>
      <c r="LVQ321" s="474"/>
      <c r="LVR321" s="474"/>
      <c r="LVS321" s="474"/>
      <c r="LWF321" s="474"/>
      <c r="LWG321" s="474"/>
      <c r="LWH321" s="474"/>
      <c r="LWU321" s="474"/>
      <c r="LWV321" s="474"/>
      <c r="LWW321" s="474"/>
      <c r="LXJ321" s="474"/>
      <c r="LXK321" s="474"/>
      <c r="LXL321" s="474"/>
      <c r="LXY321" s="474"/>
      <c r="LXZ321" s="474"/>
      <c r="LYA321" s="474"/>
      <c r="LYN321" s="474"/>
      <c r="LYO321" s="474"/>
      <c r="LYP321" s="474"/>
      <c r="LZC321" s="474"/>
      <c r="LZD321" s="474"/>
      <c r="LZE321" s="474"/>
      <c r="LZR321" s="474"/>
      <c r="LZS321" s="474"/>
      <c r="LZT321" s="474"/>
      <c r="MAG321" s="474"/>
      <c r="MAH321" s="474"/>
      <c r="MAI321" s="474"/>
      <c r="MAV321" s="474"/>
      <c r="MAW321" s="474"/>
      <c r="MAX321" s="474"/>
      <c r="MBK321" s="474"/>
      <c r="MBL321" s="474"/>
      <c r="MBM321" s="474"/>
      <c r="MBZ321" s="474"/>
      <c r="MCA321" s="474"/>
      <c r="MCB321" s="474"/>
      <c r="MCO321" s="474"/>
      <c r="MCP321" s="474"/>
      <c r="MCQ321" s="474"/>
      <c r="MDD321" s="474"/>
      <c r="MDE321" s="474"/>
      <c r="MDF321" s="474"/>
      <c r="MDS321" s="474"/>
      <c r="MDT321" s="474"/>
      <c r="MDU321" s="474"/>
      <c r="MEH321" s="474"/>
      <c r="MEI321" s="474"/>
      <c r="MEJ321" s="474"/>
      <c r="MEW321" s="474"/>
      <c r="MEX321" s="474"/>
      <c r="MEY321" s="474"/>
      <c r="MFL321" s="474"/>
      <c r="MFM321" s="474"/>
      <c r="MFN321" s="474"/>
      <c r="MGA321" s="474"/>
      <c r="MGB321" s="474"/>
      <c r="MGC321" s="474"/>
      <c r="MGP321" s="474"/>
      <c r="MGQ321" s="474"/>
      <c r="MGR321" s="474"/>
      <c r="MHE321" s="474"/>
      <c r="MHF321" s="474"/>
      <c r="MHG321" s="474"/>
      <c r="MHT321" s="474"/>
      <c r="MHU321" s="474"/>
      <c r="MHV321" s="474"/>
      <c r="MII321" s="474"/>
      <c r="MIJ321" s="474"/>
      <c r="MIK321" s="474"/>
      <c r="MIX321" s="474"/>
      <c r="MIY321" s="474"/>
      <c r="MIZ321" s="474"/>
      <c r="MJM321" s="474"/>
      <c r="MJN321" s="474"/>
      <c r="MJO321" s="474"/>
      <c r="MKB321" s="474"/>
      <c r="MKC321" s="474"/>
      <c r="MKD321" s="474"/>
      <c r="MKQ321" s="474"/>
      <c r="MKR321" s="474"/>
      <c r="MKS321" s="474"/>
      <c r="MLF321" s="474"/>
      <c r="MLG321" s="474"/>
      <c r="MLH321" s="474"/>
      <c r="MLU321" s="474"/>
      <c r="MLV321" s="474"/>
      <c r="MLW321" s="474"/>
      <c r="MMJ321" s="474"/>
      <c r="MMK321" s="474"/>
      <c r="MML321" s="474"/>
      <c r="MMY321" s="474"/>
      <c r="MMZ321" s="474"/>
      <c r="MNA321" s="474"/>
      <c r="MNN321" s="474"/>
      <c r="MNO321" s="474"/>
      <c r="MNP321" s="474"/>
      <c r="MOC321" s="474"/>
      <c r="MOD321" s="474"/>
      <c r="MOE321" s="474"/>
      <c r="MOR321" s="474"/>
      <c r="MOS321" s="474"/>
      <c r="MOT321" s="474"/>
      <c r="MPG321" s="474"/>
      <c r="MPH321" s="474"/>
      <c r="MPI321" s="474"/>
      <c r="MPV321" s="474"/>
      <c r="MPW321" s="474"/>
      <c r="MPX321" s="474"/>
      <c r="MQK321" s="474"/>
      <c r="MQL321" s="474"/>
      <c r="MQM321" s="474"/>
      <c r="MQZ321" s="474"/>
      <c r="MRA321" s="474"/>
      <c r="MRB321" s="474"/>
      <c r="MRO321" s="474"/>
      <c r="MRP321" s="474"/>
      <c r="MRQ321" s="474"/>
      <c r="MSD321" s="474"/>
      <c r="MSE321" s="474"/>
      <c r="MSF321" s="474"/>
      <c r="MSS321" s="474"/>
      <c r="MST321" s="474"/>
      <c r="MSU321" s="474"/>
      <c r="MTH321" s="474"/>
      <c r="MTI321" s="474"/>
      <c r="MTJ321" s="474"/>
      <c r="MTW321" s="474"/>
      <c r="MTX321" s="474"/>
      <c r="MTY321" s="474"/>
      <c r="MUL321" s="474"/>
      <c r="MUM321" s="474"/>
      <c r="MUN321" s="474"/>
      <c r="MVA321" s="474"/>
      <c r="MVB321" s="474"/>
      <c r="MVC321" s="474"/>
      <c r="MVP321" s="474"/>
      <c r="MVQ321" s="474"/>
      <c r="MVR321" s="474"/>
      <c r="MWE321" s="474"/>
      <c r="MWF321" s="474"/>
      <c r="MWG321" s="474"/>
      <c r="MWT321" s="474"/>
      <c r="MWU321" s="474"/>
      <c r="MWV321" s="474"/>
      <c r="MXI321" s="474"/>
      <c r="MXJ321" s="474"/>
      <c r="MXK321" s="474"/>
      <c r="MXX321" s="474"/>
      <c r="MXY321" s="474"/>
      <c r="MXZ321" s="474"/>
      <c r="MYM321" s="474"/>
      <c r="MYN321" s="474"/>
      <c r="MYO321" s="474"/>
      <c r="MZB321" s="474"/>
      <c r="MZC321" s="474"/>
      <c r="MZD321" s="474"/>
      <c r="MZQ321" s="474"/>
      <c r="MZR321" s="474"/>
      <c r="MZS321" s="474"/>
      <c r="NAF321" s="474"/>
      <c r="NAG321" s="474"/>
      <c r="NAH321" s="474"/>
      <c r="NAU321" s="474"/>
      <c r="NAV321" s="474"/>
      <c r="NAW321" s="474"/>
      <c r="NBJ321" s="474"/>
      <c r="NBK321" s="474"/>
      <c r="NBL321" s="474"/>
      <c r="NBY321" s="474"/>
      <c r="NBZ321" s="474"/>
      <c r="NCA321" s="474"/>
      <c r="NCN321" s="474"/>
      <c r="NCO321" s="474"/>
      <c r="NCP321" s="474"/>
      <c r="NDC321" s="474"/>
      <c r="NDD321" s="474"/>
      <c r="NDE321" s="474"/>
      <c r="NDR321" s="474"/>
      <c r="NDS321" s="474"/>
      <c r="NDT321" s="474"/>
      <c r="NEG321" s="474"/>
      <c r="NEH321" s="474"/>
      <c r="NEI321" s="474"/>
      <c r="NEV321" s="474"/>
      <c r="NEW321" s="474"/>
      <c r="NEX321" s="474"/>
      <c r="NFK321" s="474"/>
      <c r="NFL321" s="474"/>
      <c r="NFM321" s="474"/>
      <c r="NFZ321" s="474"/>
      <c r="NGA321" s="474"/>
      <c r="NGB321" s="474"/>
      <c r="NGO321" s="474"/>
      <c r="NGP321" s="474"/>
      <c r="NGQ321" s="474"/>
      <c r="NHD321" s="474"/>
      <c r="NHE321" s="474"/>
      <c r="NHF321" s="474"/>
      <c r="NHS321" s="474"/>
      <c r="NHT321" s="474"/>
      <c r="NHU321" s="474"/>
      <c r="NIH321" s="474"/>
      <c r="NII321" s="474"/>
      <c r="NIJ321" s="474"/>
      <c r="NIW321" s="474"/>
      <c r="NIX321" s="474"/>
      <c r="NIY321" s="474"/>
      <c r="NJL321" s="474"/>
      <c r="NJM321" s="474"/>
      <c r="NJN321" s="474"/>
      <c r="NKA321" s="474"/>
      <c r="NKB321" s="474"/>
      <c r="NKC321" s="474"/>
      <c r="NKP321" s="474"/>
      <c r="NKQ321" s="474"/>
      <c r="NKR321" s="474"/>
      <c r="NLE321" s="474"/>
      <c r="NLF321" s="474"/>
      <c r="NLG321" s="474"/>
      <c r="NLT321" s="474"/>
      <c r="NLU321" s="474"/>
      <c r="NLV321" s="474"/>
      <c r="NMI321" s="474"/>
      <c r="NMJ321" s="474"/>
      <c r="NMK321" s="474"/>
      <c r="NMX321" s="474"/>
      <c r="NMY321" s="474"/>
      <c r="NMZ321" s="474"/>
      <c r="NNM321" s="474"/>
      <c r="NNN321" s="474"/>
      <c r="NNO321" s="474"/>
      <c r="NOB321" s="474"/>
      <c r="NOC321" s="474"/>
      <c r="NOD321" s="474"/>
      <c r="NOQ321" s="474"/>
      <c r="NOR321" s="474"/>
      <c r="NOS321" s="474"/>
      <c r="NPF321" s="474"/>
      <c r="NPG321" s="474"/>
      <c r="NPH321" s="474"/>
      <c r="NPU321" s="474"/>
      <c r="NPV321" s="474"/>
      <c r="NPW321" s="474"/>
      <c r="NQJ321" s="474"/>
      <c r="NQK321" s="474"/>
      <c r="NQL321" s="474"/>
      <c r="NQY321" s="474"/>
      <c r="NQZ321" s="474"/>
      <c r="NRA321" s="474"/>
      <c r="NRN321" s="474"/>
      <c r="NRO321" s="474"/>
      <c r="NRP321" s="474"/>
      <c r="NSC321" s="474"/>
      <c r="NSD321" s="474"/>
      <c r="NSE321" s="474"/>
      <c r="NSR321" s="474"/>
      <c r="NSS321" s="474"/>
      <c r="NST321" s="474"/>
      <c r="NTG321" s="474"/>
      <c r="NTH321" s="474"/>
      <c r="NTI321" s="474"/>
      <c r="NTV321" s="474"/>
      <c r="NTW321" s="474"/>
      <c r="NTX321" s="474"/>
      <c r="NUK321" s="474"/>
      <c r="NUL321" s="474"/>
      <c r="NUM321" s="474"/>
      <c r="NUZ321" s="474"/>
      <c r="NVA321" s="474"/>
      <c r="NVB321" s="474"/>
      <c r="NVO321" s="474"/>
      <c r="NVP321" s="474"/>
      <c r="NVQ321" s="474"/>
      <c r="NWD321" s="474"/>
      <c r="NWE321" s="474"/>
      <c r="NWF321" s="474"/>
      <c r="NWS321" s="474"/>
      <c r="NWT321" s="474"/>
      <c r="NWU321" s="474"/>
      <c r="NXH321" s="474"/>
      <c r="NXI321" s="474"/>
      <c r="NXJ321" s="474"/>
      <c r="NXW321" s="474"/>
      <c r="NXX321" s="474"/>
      <c r="NXY321" s="474"/>
      <c r="NYL321" s="474"/>
      <c r="NYM321" s="474"/>
      <c r="NYN321" s="474"/>
      <c r="NZA321" s="474"/>
      <c r="NZB321" s="474"/>
      <c r="NZC321" s="474"/>
      <c r="NZP321" s="474"/>
      <c r="NZQ321" s="474"/>
      <c r="NZR321" s="474"/>
      <c r="OAE321" s="474"/>
      <c r="OAF321" s="474"/>
      <c r="OAG321" s="474"/>
      <c r="OAT321" s="474"/>
      <c r="OAU321" s="474"/>
      <c r="OAV321" s="474"/>
      <c r="OBI321" s="474"/>
      <c r="OBJ321" s="474"/>
      <c r="OBK321" s="474"/>
      <c r="OBX321" s="474"/>
      <c r="OBY321" s="474"/>
      <c r="OBZ321" s="474"/>
      <c r="OCM321" s="474"/>
      <c r="OCN321" s="474"/>
      <c r="OCO321" s="474"/>
      <c r="ODB321" s="474"/>
      <c r="ODC321" s="474"/>
      <c r="ODD321" s="474"/>
      <c r="ODQ321" s="474"/>
      <c r="ODR321" s="474"/>
      <c r="ODS321" s="474"/>
      <c r="OEF321" s="474"/>
      <c r="OEG321" s="474"/>
      <c r="OEH321" s="474"/>
      <c r="OEU321" s="474"/>
      <c r="OEV321" s="474"/>
      <c r="OEW321" s="474"/>
      <c r="OFJ321" s="474"/>
      <c r="OFK321" s="474"/>
      <c r="OFL321" s="474"/>
      <c r="OFY321" s="474"/>
      <c r="OFZ321" s="474"/>
      <c r="OGA321" s="474"/>
      <c r="OGN321" s="474"/>
      <c r="OGO321" s="474"/>
      <c r="OGP321" s="474"/>
      <c r="OHC321" s="474"/>
      <c r="OHD321" s="474"/>
      <c r="OHE321" s="474"/>
      <c r="OHR321" s="474"/>
      <c r="OHS321" s="474"/>
      <c r="OHT321" s="474"/>
      <c r="OIG321" s="474"/>
      <c r="OIH321" s="474"/>
      <c r="OII321" s="474"/>
      <c r="OIV321" s="474"/>
      <c r="OIW321" s="474"/>
      <c r="OIX321" s="474"/>
      <c r="OJK321" s="474"/>
      <c r="OJL321" s="474"/>
      <c r="OJM321" s="474"/>
      <c r="OJZ321" s="474"/>
      <c r="OKA321" s="474"/>
      <c r="OKB321" s="474"/>
      <c r="OKO321" s="474"/>
      <c r="OKP321" s="474"/>
      <c r="OKQ321" s="474"/>
      <c r="OLD321" s="474"/>
      <c r="OLE321" s="474"/>
      <c r="OLF321" s="474"/>
      <c r="OLS321" s="474"/>
      <c r="OLT321" s="474"/>
      <c r="OLU321" s="474"/>
      <c r="OMH321" s="474"/>
      <c r="OMI321" s="474"/>
      <c r="OMJ321" s="474"/>
      <c r="OMW321" s="474"/>
      <c r="OMX321" s="474"/>
      <c r="OMY321" s="474"/>
      <c r="ONL321" s="474"/>
      <c r="ONM321" s="474"/>
      <c r="ONN321" s="474"/>
      <c r="OOA321" s="474"/>
      <c r="OOB321" s="474"/>
      <c r="OOC321" s="474"/>
      <c r="OOP321" s="474"/>
      <c r="OOQ321" s="474"/>
      <c r="OOR321" s="474"/>
      <c r="OPE321" s="474"/>
      <c r="OPF321" s="474"/>
      <c r="OPG321" s="474"/>
      <c r="OPT321" s="474"/>
      <c r="OPU321" s="474"/>
      <c r="OPV321" s="474"/>
      <c r="OQI321" s="474"/>
      <c r="OQJ321" s="474"/>
      <c r="OQK321" s="474"/>
      <c r="OQX321" s="474"/>
      <c r="OQY321" s="474"/>
      <c r="OQZ321" s="474"/>
      <c r="ORM321" s="474"/>
      <c r="ORN321" s="474"/>
      <c r="ORO321" s="474"/>
      <c r="OSB321" s="474"/>
      <c r="OSC321" s="474"/>
      <c r="OSD321" s="474"/>
      <c r="OSQ321" s="474"/>
      <c r="OSR321" s="474"/>
      <c r="OSS321" s="474"/>
      <c r="OTF321" s="474"/>
      <c r="OTG321" s="474"/>
      <c r="OTH321" s="474"/>
      <c r="OTU321" s="474"/>
      <c r="OTV321" s="474"/>
      <c r="OTW321" s="474"/>
      <c r="OUJ321" s="474"/>
      <c r="OUK321" s="474"/>
      <c r="OUL321" s="474"/>
      <c r="OUY321" s="474"/>
      <c r="OUZ321" s="474"/>
      <c r="OVA321" s="474"/>
      <c r="OVN321" s="474"/>
      <c r="OVO321" s="474"/>
      <c r="OVP321" s="474"/>
      <c r="OWC321" s="474"/>
      <c r="OWD321" s="474"/>
      <c r="OWE321" s="474"/>
      <c r="OWR321" s="474"/>
      <c r="OWS321" s="474"/>
      <c r="OWT321" s="474"/>
      <c r="OXG321" s="474"/>
      <c r="OXH321" s="474"/>
      <c r="OXI321" s="474"/>
      <c r="OXV321" s="474"/>
      <c r="OXW321" s="474"/>
      <c r="OXX321" s="474"/>
      <c r="OYK321" s="474"/>
      <c r="OYL321" s="474"/>
      <c r="OYM321" s="474"/>
      <c r="OYZ321" s="474"/>
      <c r="OZA321" s="474"/>
      <c r="OZB321" s="474"/>
      <c r="OZO321" s="474"/>
      <c r="OZP321" s="474"/>
      <c r="OZQ321" s="474"/>
      <c r="PAD321" s="474"/>
      <c r="PAE321" s="474"/>
      <c r="PAF321" s="474"/>
      <c r="PAS321" s="474"/>
      <c r="PAT321" s="474"/>
      <c r="PAU321" s="474"/>
      <c r="PBH321" s="474"/>
      <c r="PBI321" s="474"/>
      <c r="PBJ321" s="474"/>
      <c r="PBW321" s="474"/>
      <c r="PBX321" s="474"/>
      <c r="PBY321" s="474"/>
      <c r="PCL321" s="474"/>
      <c r="PCM321" s="474"/>
      <c r="PCN321" s="474"/>
      <c r="PDA321" s="474"/>
      <c r="PDB321" s="474"/>
      <c r="PDC321" s="474"/>
      <c r="PDP321" s="474"/>
      <c r="PDQ321" s="474"/>
      <c r="PDR321" s="474"/>
      <c r="PEE321" s="474"/>
      <c r="PEF321" s="474"/>
      <c r="PEG321" s="474"/>
      <c r="PET321" s="474"/>
      <c r="PEU321" s="474"/>
      <c r="PEV321" s="474"/>
      <c r="PFI321" s="474"/>
      <c r="PFJ321" s="474"/>
      <c r="PFK321" s="474"/>
      <c r="PFX321" s="474"/>
      <c r="PFY321" s="474"/>
      <c r="PFZ321" s="474"/>
      <c r="PGM321" s="474"/>
      <c r="PGN321" s="474"/>
      <c r="PGO321" s="474"/>
      <c r="PHB321" s="474"/>
      <c r="PHC321" s="474"/>
      <c r="PHD321" s="474"/>
      <c r="PHQ321" s="474"/>
      <c r="PHR321" s="474"/>
      <c r="PHS321" s="474"/>
      <c r="PIF321" s="474"/>
      <c r="PIG321" s="474"/>
      <c r="PIH321" s="474"/>
      <c r="PIU321" s="474"/>
      <c r="PIV321" s="474"/>
      <c r="PIW321" s="474"/>
      <c r="PJJ321" s="474"/>
      <c r="PJK321" s="474"/>
      <c r="PJL321" s="474"/>
      <c r="PJY321" s="474"/>
      <c r="PJZ321" s="474"/>
      <c r="PKA321" s="474"/>
      <c r="PKN321" s="474"/>
      <c r="PKO321" s="474"/>
      <c r="PKP321" s="474"/>
      <c r="PLC321" s="474"/>
      <c r="PLD321" s="474"/>
      <c r="PLE321" s="474"/>
      <c r="PLR321" s="474"/>
      <c r="PLS321" s="474"/>
      <c r="PLT321" s="474"/>
      <c r="PMG321" s="474"/>
      <c r="PMH321" s="474"/>
      <c r="PMI321" s="474"/>
      <c r="PMV321" s="474"/>
      <c r="PMW321" s="474"/>
      <c r="PMX321" s="474"/>
      <c r="PNK321" s="474"/>
      <c r="PNL321" s="474"/>
      <c r="PNM321" s="474"/>
      <c r="PNZ321" s="474"/>
      <c r="POA321" s="474"/>
      <c r="POB321" s="474"/>
      <c r="POO321" s="474"/>
      <c r="POP321" s="474"/>
      <c r="POQ321" s="474"/>
      <c r="PPD321" s="474"/>
      <c r="PPE321" s="474"/>
      <c r="PPF321" s="474"/>
      <c r="PPS321" s="474"/>
      <c r="PPT321" s="474"/>
      <c r="PPU321" s="474"/>
      <c r="PQH321" s="474"/>
      <c r="PQI321" s="474"/>
      <c r="PQJ321" s="474"/>
      <c r="PQW321" s="474"/>
      <c r="PQX321" s="474"/>
      <c r="PQY321" s="474"/>
      <c r="PRL321" s="474"/>
      <c r="PRM321" s="474"/>
      <c r="PRN321" s="474"/>
      <c r="PSA321" s="474"/>
      <c r="PSB321" s="474"/>
      <c r="PSC321" s="474"/>
      <c r="PSP321" s="474"/>
      <c r="PSQ321" s="474"/>
      <c r="PSR321" s="474"/>
      <c r="PTE321" s="474"/>
      <c r="PTF321" s="474"/>
      <c r="PTG321" s="474"/>
      <c r="PTT321" s="474"/>
      <c r="PTU321" s="474"/>
      <c r="PTV321" s="474"/>
      <c r="PUI321" s="474"/>
      <c r="PUJ321" s="474"/>
      <c r="PUK321" s="474"/>
      <c r="PUX321" s="474"/>
      <c r="PUY321" s="474"/>
      <c r="PUZ321" s="474"/>
      <c r="PVM321" s="474"/>
      <c r="PVN321" s="474"/>
      <c r="PVO321" s="474"/>
      <c r="PWB321" s="474"/>
      <c r="PWC321" s="474"/>
      <c r="PWD321" s="474"/>
      <c r="PWQ321" s="474"/>
      <c r="PWR321" s="474"/>
      <c r="PWS321" s="474"/>
      <c r="PXF321" s="474"/>
      <c r="PXG321" s="474"/>
      <c r="PXH321" s="474"/>
      <c r="PXU321" s="474"/>
      <c r="PXV321" s="474"/>
      <c r="PXW321" s="474"/>
      <c r="PYJ321" s="474"/>
      <c r="PYK321" s="474"/>
      <c r="PYL321" s="474"/>
      <c r="PYY321" s="474"/>
      <c r="PYZ321" s="474"/>
      <c r="PZA321" s="474"/>
      <c r="PZN321" s="474"/>
      <c r="PZO321" s="474"/>
      <c r="PZP321" s="474"/>
      <c r="QAC321" s="474"/>
      <c r="QAD321" s="474"/>
      <c r="QAE321" s="474"/>
      <c r="QAR321" s="474"/>
      <c r="QAS321" s="474"/>
      <c r="QAT321" s="474"/>
      <c r="QBG321" s="474"/>
      <c r="QBH321" s="474"/>
      <c r="QBI321" s="474"/>
      <c r="QBV321" s="474"/>
      <c r="QBW321" s="474"/>
      <c r="QBX321" s="474"/>
      <c r="QCK321" s="474"/>
      <c r="QCL321" s="474"/>
      <c r="QCM321" s="474"/>
      <c r="QCZ321" s="474"/>
      <c r="QDA321" s="474"/>
      <c r="QDB321" s="474"/>
      <c r="QDO321" s="474"/>
      <c r="QDP321" s="474"/>
      <c r="QDQ321" s="474"/>
      <c r="QED321" s="474"/>
      <c r="QEE321" s="474"/>
      <c r="QEF321" s="474"/>
      <c r="QES321" s="474"/>
      <c r="QET321" s="474"/>
      <c r="QEU321" s="474"/>
      <c r="QFH321" s="474"/>
      <c r="QFI321" s="474"/>
      <c r="QFJ321" s="474"/>
      <c r="QFW321" s="474"/>
      <c r="QFX321" s="474"/>
      <c r="QFY321" s="474"/>
      <c r="QGL321" s="474"/>
      <c r="QGM321" s="474"/>
      <c r="QGN321" s="474"/>
      <c r="QHA321" s="474"/>
      <c r="QHB321" s="474"/>
      <c r="QHC321" s="474"/>
      <c r="QHP321" s="474"/>
      <c r="QHQ321" s="474"/>
      <c r="QHR321" s="474"/>
      <c r="QIE321" s="474"/>
      <c r="QIF321" s="474"/>
      <c r="QIG321" s="474"/>
      <c r="QIT321" s="474"/>
      <c r="QIU321" s="474"/>
      <c r="QIV321" s="474"/>
      <c r="QJI321" s="474"/>
      <c r="QJJ321" s="474"/>
      <c r="QJK321" s="474"/>
      <c r="QJX321" s="474"/>
      <c r="QJY321" s="474"/>
      <c r="QJZ321" s="474"/>
      <c r="QKM321" s="474"/>
      <c r="QKN321" s="474"/>
      <c r="QKO321" s="474"/>
      <c r="QLB321" s="474"/>
      <c r="QLC321" s="474"/>
      <c r="QLD321" s="474"/>
      <c r="QLQ321" s="474"/>
      <c r="QLR321" s="474"/>
      <c r="QLS321" s="474"/>
      <c r="QMF321" s="474"/>
      <c r="QMG321" s="474"/>
      <c r="QMH321" s="474"/>
      <c r="QMU321" s="474"/>
      <c r="QMV321" s="474"/>
      <c r="QMW321" s="474"/>
      <c r="QNJ321" s="474"/>
      <c r="QNK321" s="474"/>
      <c r="QNL321" s="474"/>
      <c r="QNY321" s="474"/>
      <c r="QNZ321" s="474"/>
      <c r="QOA321" s="474"/>
      <c r="QON321" s="474"/>
      <c r="QOO321" s="474"/>
      <c r="QOP321" s="474"/>
      <c r="QPC321" s="474"/>
      <c r="QPD321" s="474"/>
      <c r="QPE321" s="474"/>
      <c r="QPR321" s="474"/>
      <c r="QPS321" s="474"/>
      <c r="QPT321" s="474"/>
      <c r="QQG321" s="474"/>
      <c r="QQH321" s="474"/>
      <c r="QQI321" s="474"/>
      <c r="QQV321" s="474"/>
      <c r="QQW321" s="474"/>
      <c r="QQX321" s="474"/>
      <c r="QRK321" s="474"/>
      <c r="QRL321" s="474"/>
      <c r="QRM321" s="474"/>
      <c r="QRZ321" s="474"/>
      <c r="QSA321" s="474"/>
      <c r="QSB321" s="474"/>
      <c r="QSO321" s="474"/>
      <c r="QSP321" s="474"/>
      <c r="QSQ321" s="474"/>
      <c r="QTD321" s="474"/>
      <c r="QTE321" s="474"/>
      <c r="QTF321" s="474"/>
      <c r="QTS321" s="474"/>
      <c r="QTT321" s="474"/>
      <c r="QTU321" s="474"/>
      <c r="QUH321" s="474"/>
      <c r="QUI321" s="474"/>
      <c r="QUJ321" s="474"/>
      <c r="QUW321" s="474"/>
      <c r="QUX321" s="474"/>
      <c r="QUY321" s="474"/>
      <c r="QVL321" s="474"/>
      <c r="QVM321" s="474"/>
      <c r="QVN321" s="474"/>
      <c r="QWA321" s="474"/>
      <c r="QWB321" s="474"/>
      <c r="QWC321" s="474"/>
      <c r="QWP321" s="474"/>
      <c r="QWQ321" s="474"/>
      <c r="QWR321" s="474"/>
      <c r="QXE321" s="474"/>
      <c r="QXF321" s="474"/>
      <c r="QXG321" s="474"/>
      <c r="QXT321" s="474"/>
      <c r="QXU321" s="474"/>
      <c r="QXV321" s="474"/>
      <c r="QYI321" s="474"/>
      <c r="QYJ321" s="474"/>
      <c r="QYK321" s="474"/>
      <c r="QYX321" s="474"/>
      <c r="QYY321" s="474"/>
      <c r="QYZ321" s="474"/>
      <c r="QZM321" s="474"/>
      <c r="QZN321" s="474"/>
      <c r="QZO321" s="474"/>
      <c r="RAB321" s="474"/>
      <c r="RAC321" s="474"/>
      <c r="RAD321" s="474"/>
      <c r="RAQ321" s="474"/>
      <c r="RAR321" s="474"/>
      <c r="RAS321" s="474"/>
      <c r="RBF321" s="474"/>
      <c r="RBG321" s="474"/>
      <c r="RBH321" s="474"/>
      <c r="RBU321" s="474"/>
      <c r="RBV321" s="474"/>
      <c r="RBW321" s="474"/>
      <c r="RCJ321" s="474"/>
      <c r="RCK321" s="474"/>
      <c r="RCL321" s="474"/>
      <c r="RCY321" s="474"/>
      <c r="RCZ321" s="474"/>
      <c r="RDA321" s="474"/>
      <c r="RDN321" s="474"/>
      <c r="RDO321" s="474"/>
      <c r="RDP321" s="474"/>
      <c r="REC321" s="474"/>
      <c r="RED321" s="474"/>
      <c r="REE321" s="474"/>
      <c r="RER321" s="474"/>
      <c r="RES321" s="474"/>
      <c r="RET321" s="474"/>
      <c r="RFG321" s="474"/>
      <c r="RFH321" s="474"/>
      <c r="RFI321" s="474"/>
      <c r="RFV321" s="474"/>
      <c r="RFW321" s="474"/>
      <c r="RFX321" s="474"/>
      <c r="RGK321" s="474"/>
      <c r="RGL321" s="474"/>
      <c r="RGM321" s="474"/>
      <c r="RGZ321" s="474"/>
      <c r="RHA321" s="474"/>
      <c r="RHB321" s="474"/>
      <c r="RHO321" s="474"/>
      <c r="RHP321" s="474"/>
      <c r="RHQ321" s="474"/>
      <c r="RID321" s="474"/>
      <c r="RIE321" s="474"/>
      <c r="RIF321" s="474"/>
      <c r="RIS321" s="474"/>
      <c r="RIT321" s="474"/>
      <c r="RIU321" s="474"/>
      <c r="RJH321" s="474"/>
      <c r="RJI321" s="474"/>
      <c r="RJJ321" s="474"/>
      <c r="RJW321" s="474"/>
      <c r="RJX321" s="474"/>
      <c r="RJY321" s="474"/>
      <c r="RKL321" s="474"/>
      <c r="RKM321" s="474"/>
      <c r="RKN321" s="474"/>
      <c r="RLA321" s="474"/>
      <c r="RLB321" s="474"/>
      <c r="RLC321" s="474"/>
      <c r="RLP321" s="474"/>
      <c r="RLQ321" s="474"/>
      <c r="RLR321" s="474"/>
      <c r="RME321" s="474"/>
      <c r="RMF321" s="474"/>
      <c r="RMG321" s="474"/>
      <c r="RMT321" s="474"/>
      <c r="RMU321" s="474"/>
      <c r="RMV321" s="474"/>
      <c r="RNI321" s="474"/>
      <c r="RNJ321" s="474"/>
      <c r="RNK321" s="474"/>
      <c r="RNX321" s="474"/>
      <c r="RNY321" s="474"/>
      <c r="RNZ321" s="474"/>
      <c r="ROM321" s="474"/>
      <c r="RON321" s="474"/>
      <c r="ROO321" s="474"/>
      <c r="RPB321" s="474"/>
      <c r="RPC321" s="474"/>
      <c r="RPD321" s="474"/>
      <c r="RPQ321" s="474"/>
      <c r="RPR321" s="474"/>
      <c r="RPS321" s="474"/>
      <c r="RQF321" s="474"/>
      <c r="RQG321" s="474"/>
      <c r="RQH321" s="474"/>
      <c r="RQU321" s="474"/>
      <c r="RQV321" s="474"/>
      <c r="RQW321" s="474"/>
      <c r="RRJ321" s="474"/>
      <c r="RRK321" s="474"/>
      <c r="RRL321" s="474"/>
      <c r="RRY321" s="474"/>
      <c r="RRZ321" s="474"/>
      <c r="RSA321" s="474"/>
      <c r="RSN321" s="474"/>
      <c r="RSO321" s="474"/>
      <c r="RSP321" s="474"/>
      <c r="RTC321" s="474"/>
      <c r="RTD321" s="474"/>
      <c r="RTE321" s="474"/>
      <c r="RTR321" s="474"/>
      <c r="RTS321" s="474"/>
      <c r="RTT321" s="474"/>
      <c r="RUG321" s="474"/>
      <c r="RUH321" s="474"/>
      <c r="RUI321" s="474"/>
      <c r="RUV321" s="474"/>
      <c r="RUW321" s="474"/>
      <c r="RUX321" s="474"/>
      <c r="RVK321" s="474"/>
      <c r="RVL321" s="474"/>
      <c r="RVM321" s="474"/>
      <c r="RVZ321" s="474"/>
      <c r="RWA321" s="474"/>
      <c r="RWB321" s="474"/>
      <c r="RWO321" s="474"/>
      <c r="RWP321" s="474"/>
      <c r="RWQ321" s="474"/>
      <c r="RXD321" s="474"/>
      <c r="RXE321" s="474"/>
      <c r="RXF321" s="474"/>
      <c r="RXS321" s="474"/>
      <c r="RXT321" s="474"/>
      <c r="RXU321" s="474"/>
      <c r="RYH321" s="474"/>
      <c r="RYI321" s="474"/>
      <c r="RYJ321" s="474"/>
      <c r="RYW321" s="474"/>
      <c r="RYX321" s="474"/>
      <c r="RYY321" s="474"/>
      <c r="RZL321" s="474"/>
      <c r="RZM321" s="474"/>
      <c r="RZN321" s="474"/>
      <c r="SAA321" s="474"/>
      <c r="SAB321" s="474"/>
      <c r="SAC321" s="474"/>
      <c r="SAP321" s="474"/>
      <c r="SAQ321" s="474"/>
      <c r="SAR321" s="474"/>
      <c r="SBE321" s="474"/>
      <c r="SBF321" s="474"/>
      <c r="SBG321" s="474"/>
      <c r="SBT321" s="474"/>
      <c r="SBU321" s="474"/>
      <c r="SBV321" s="474"/>
      <c r="SCI321" s="474"/>
      <c r="SCJ321" s="474"/>
      <c r="SCK321" s="474"/>
      <c r="SCX321" s="474"/>
      <c r="SCY321" s="474"/>
      <c r="SCZ321" s="474"/>
      <c r="SDM321" s="474"/>
      <c r="SDN321" s="474"/>
      <c r="SDO321" s="474"/>
      <c r="SEB321" s="474"/>
      <c r="SEC321" s="474"/>
      <c r="SED321" s="474"/>
      <c r="SEQ321" s="474"/>
      <c r="SER321" s="474"/>
      <c r="SES321" s="474"/>
      <c r="SFF321" s="474"/>
      <c r="SFG321" s="474"/>
      <c r="SFH321" s="474"/>
      <c r="SFU321" s="474"/>
      <c r="SFV321" s="474"/>
      <c r="SFW321" s="474"/>
      <c r="SGJ321" s="474"/>
      <c r="SGK321" s="474"/>
      <c r="SGL321" s="474"/>
      <c r="SGY321" s="474"/>
      <c r="SGZ321" s="474"/>
      <c r="SHA321" s="474"/>
      <c r="SHN321" s="474"/>
      <c r="SHO321" s="474"/>
      <c r="SHP321" s="474"/>
      <c r="SIC321" s="474"/>
      <c r="SID321" s="474"/>
      <c r="SIE321" s="474"/>
      <c r="SIR321" s="474"/>
      <c r="SIS321" s="474"/>
      <c r="SIT321" s="474"/>
      <c r="SJG321" s="474"/>
      <c r="SJH321" s="474"/>
      <c r="SJI321" s="474"/>
      <c r="SJV321" s="474"/>
      <c r="SJW321" s="474"/>
      <c r="SJX321" s="474"/>
      <c r="SKK321" s="474"/>
      <c r="SKL321" s="474"/>
      <c r="SKM321" s="474"/>
      <c r="SKZ321" s="474"/>
      <c r="SLA321" s="474"/>
      <c r="SLB321" s="474"/>
      <c r="SLO321" s="474"/>
      <c r="SLP321" s="474"/>
      <c r="SLQ321" s="474"/>
      <c r="SMD321" s="474"/>
      <c r="SME321" s="474"/>
      <c r="SMF321" s="474"/>
      <c r="SMS321" s="474"/>
      <c r="SMT321" s="474"/>
      <c r="SMU321" s="474"/>
      <c r="SNH321" s="474"/>
      <c r="SNI321" s="474"/>
      <c r="SNJ321" s="474"/>
      <c r="SNW321" s="474"/>
      <c r="SNX321" s="474"/>
      <c r="SNY321" s="474"/>
      <c r="SOL321" s="474"/>
      <c r="SOM321" s="474"/>
      <c r="SON321" s="474"/>
      <c r="SPA321" s="474"/>
      <c r="SPB321" s="474"/>
      <c r="SPC321" s="474"/>
      <c r="SPP321" s="474"/>
      <c r="SPQ321" s="474"/>
      <c r="SPR321" s="474"/>
      <c r="SQE321" s="474"/>
      <c r="SQF321" s="474"/>
      <c r="SQG321" s="474"/>
      <c r="SQT321" s="474"/>
      <c r="SQU321" s="474"/>
      <c r="SQV321" s="474"/>
      <c r="SRI321" s="474"/>
      <c r="SRJ321" s="474"/>
      <c r="SRK321" s="474"/>
      <c r="SRX321" s="474"/>
      <c r="SRY321" s="474"/>
      <c r="SRZ321" s="474"/>
      <c r="SSM321" s="474"/>
      <c r="SSN321" s="474"/>
      <c r="SSO321" s="474"/>
      <c r="STB321" s="474"/>
      <c r="STC321" s="474"/>
      <c r="STD321" s="474"/>
      <c r="STQ321" s="474"/>
      <c r="STR321" s="474"/>
      <c r="STS321" s="474"/>
      <c r="SUF321" s="474"/>
      <c r="SUG321" s="474"/>
      <c r="SUH321" s="474"/>
      <c r="SUU321" s="474"/>
      <c r="SUV321" s="474"/>
      <c r="SUW321" s="474"/>
      <c r="SVJ321" s="474"/>
      <c r="SVK321" s="474"/>
      <c r="SVL321" s="474"/>
      <c r="SVY321" s="474"/>
      <c r="SVZ321" s="474"/>
      <c r="SWA321" s="474"/>
      <c r="SWN321" s="474"/>
      <c r="SWO321" s="474"/>
      <c r="SWP321" s="474"/>
      <c r="SXC321" s="474"/>
      <c r="SXD321" s="474"/>
      <c r="SXE321" s="474"/>
      <c r="SXR321" s="474"/>
      <c r="SXS321" s="474"/>
      <c r="SXT321" s="474"/>
      <c r="SYG321" s="474"/>
      <c r="SYH321" s="474"/>
      <c r="SYI321" s="474"/>
      <c r="SYV321" s="474"/>
      <c r="SYW321" s="474"/>
      <c r="SYX321" s="474"/>
      <c r="SZK321" s="474"/>
      <c r="SZL321" s="474"/>
      <c r="SZM321" s="474"/>
      <c r="SZZ321" s="474"/>
      <c r="TAA321" s="474"/>
      <c r="TAB321" s="474"/>
      <c r="TAO321" s="474"/>
      <c r="TAP321" s="474"/>
      <c r="TAQ321" s="474"/>
      <c r="TBD321" s="474"/>
      <c r="TBE321" s="474"/>
      <c r="TBF321" s="474"/>
      <c r="TBS321" s="474"/>
      <c r="TBT321" s="474"/>
      <c r="TBU321" s="474"/>
      <c r="TCH321" s="474"/>
      <c r="TCI321" s="474"/>
      <c r="TCJ321" s="474"/>
      <c r="TCW321" s="474"/>
      <c r="TCX321" s="474"/>
      <c r="TCY321" s="474"/>
      <c r="TDL321" s="474"/>
      <c r="TDM321" s="474"/>
      <c r="TDN321" s="474"/>
      <c r="TEA321" s="474"/>
      <c r="TEB321" s="474"/>
      <c r="TEC321" s="474"/>
      <c r="TEP321" s="474"/>
      <c r="TEQ321" s="474"/>
      <c r="TER321" s="474"/>
      <c r="TFE321" s="474"/>
      <c r="TFF321" s="474"/>
      <c r="TFG321" s="474"/>
      <c r="TFT321" s="474"/>
      <c r="TFU321" s="474"/>
      <c r="TFV321" s="474"/>
      <c r="TGI321" s="474"/>
      <c r="TGJ321" s="474"/>
      <c r="TGK321" s="474"/>
      <c r="TGX321" s="474"/>
      <c r="TGY321" s="474"/>
      <c r="TGZ321" s="474"/>
      <c r="THM321" s="474"/>
      <c r="THN321" s="474"/>
      <c r="THO321" s="474"/>
      <c r="TIB321" s="474"/>
      <c r="TIC321" s="474"/>
      <c r="TID321" s="474"/>
      <c r="TIQ321" s="474"/>
      <c r="TIR321" s="474"/>
      <c r="TIS321" s="474"/>
      <c r="TJF321" s="474"/>
      <c r="TJG321" s="474"/>
      <c r="TJH321" s="474"/>
      <c r="TJU321" s="474"/>
      <c r="TJV321" s="474"/>
      <c r="TJW321" s="474"/>
      <c r="TKJ321" s="474"/>
      <c r="TKK321" s="474"/>
      <c r="TKL321" s="474"/>
      <c r="TKY321" s="474"/>
      <c r="TKZ321" s="474"/>
      <c r="TLA321" s="474"/>
      <c r="TLN321" s="474"/>
      <c r="TLO321" s="474"/>
      <c r="TLP321" s="474"/>
      <c r="TMC321" s="474"/>
      <c r="TMD321" s="474"/>
      <c r="TME321" s="474"/>
      <c r="TMR321" s="474"/>
      <c r="TMS321" s="474"/>
      <c r="TMT321" s="474"/>
      <c r="TNG321" s="474"/>
      <c r="TNH321" s="474"/>
      <c r="TNI321" s="474"/>
      <c r="TNV321" s="474"/>
      <c r="TNW321" s="474"/>
      <c r="TNX321" s="474"/>
      <c r="TOK321" s="474"/>
      <c r="TOL321" s="474"/>
      <c r="TOM321" s="474"/>
      <c r="TOZ321" s="474"/>
      <c r="TPA321" s="474"/>
      <c r="TPB321" s="474"/>
      <c r="TPO321" s="474"/>
      <c r="TPP321" s="474"/>
      <c r="TPQ321" s="474"/>
      <c r="TQD321" s="474"/>
      <c r="TQE321" s="474"/>
      <c r="TQF321" s="474"/>
      <c r="TQS321" s="474"/>
      <c r="TQT321" s="474"/>
      <c r="TQU321" s="474"/>
      <c r="TRH321" s="474"/>
      <c r="TRI321" s="474"/>
      <c r="TRJ321" s="474"/>
      <c r="TRW321" s="474"/>
      <c r="TRX321" s="474"/>
      <c r="TRY321" s="474"/>
      <c r="TSL321" s="474"/>
      <c r="TSM321" s="474"/>
      <c r="TSN321" s="474"/>
      <c r="TTA321" s="474"/>
      <c r="TTB321" s="474"/>
      <c r="TTC321" s="474"/>
      <c r="TTP321" s="474"/>
      <c r="TTQ321" s="474"/>
      <c r="TTR321" s="474"/>
      <c r="TUE321" s="474"/>
      <c r="TUF321" s="474"/>
      <c r="TUG321" s="474"/>
      <c r="TUT321" s="474"/>
      <c r="TUU321" s="474"/>
      <c r="TUV321" s="474"/>
      <c r="TVI321" s="474"/>
      <c r="TVJ321" s="474"/>
      <c r="TVK321" s="474"/>
      <c r="TVX321" s="474"/>
      <c r="TVY321" s="474"/>
      <c r="TVZ321" s="474"/>
      <c r="TWM321" s="474"/>
      <c r="TWN321" s="474"/>
      <c r="TWO321" s="474"/>
      <c r="TXB321" s="474"/>
      <c r="TXC321" s="474"/>
      <c r="TXD321" s="474"/>
      <c r="TXQ321" s="474"/>
      <c r="TXR321" s="474"/>
      <c r="TXS321" s="474"/>
      <c r="TYF321" s="474"/>
      <c r="TYG321" s="474"/>
      <c r="TYH321" s="474"/>
      <c r="TYU321" s="474"/>
      <c r="TYV321" s="474"/>
      <c r="TYW321" s="474"/>
      <c r="TZJ321" s="474"/>
      <c r="TZK321" s="474"/>
      <c r="TZL321" s="474"/>
      <c r="TZY321" s="474"/>
      <c r="TZZ321" s="474"/>
      <c r="UAA321" s="474"/>
      <c r="UAN321" s="474"/>
      <c r="UAO321" s="474"/>
      <c r="UAP321" s="474"/>
      <c r="UBC321" s="474"/>
      <c r="UBD321" s="474"/>
      <c r="UBE321" s="474"/>
      <c r="UBR321" s="474"/>
      <c r="UBS321" s="474"/>
      <c r="UBT321" s="474"/>
      <c r="UCG321" s="474"/>
      <c r="UCH321" s="474"/>
      <c r="UCI321" s="474"/>
      <c r="UCV321" s="474"/>
      <c r="UCW321" s="474"/>
      <c r="UCX321" s="474"/>
      <c r="UDK321" s="474"/>
      <c r="UDL321" s="474"/>
      <c r="UDM321" s="474"/>
      <c r="UDZ321" s="474"/>
      <c r="UEA321" s="474"/>
      <c r="UEB321" s="474"/>
      <c r="UEO321" s="474"/>
      <c r="UEP321" s="474"/>
      <c r="UEQ321" s="474"/>
      <c r="UFD321" s="474"/>
      <c r="UFE321" s="474"/>
      <c r="UFF321" s="474"/>
      <c r="UFS321" s="474"/>
      <c r="UFT321" s="474"/>
      <c r="UFU321" s="474"/>
      <c r="UGH321" s="474"/>
      <c r="UGI321" s="474"/>
      <c r="UGJ321" s="474"/>
      <c r="UGW321" s="474"/>
      <c r="UGX321" s="474"/>
      <c r="UGY321" s="474"/>
      <c r="UHL321" s="474"/>
      <c r="UHM321" s="474"/>
      <c r="UHN321" s="474"/>
      <c r="UIA321" s="474"/>
      <c r="UIB321" s="474"/>
      <c r="UIC321" s="474"/>
      <c r="UIP321" s="474"/>
      <c r="UIQ321" s="474"/>
      <c r="UIR321" s="474"/>
      <c r="UJE321" s="474"/>
      <c r="UJF321" s="474"/>
      <c r="UJG321" s="474"/>
      <c r="UJT321" s="474"/>
      <c r="UJU321" s="474"/>
      <c r="UJV321" s="474"/>
      <c r="UKI321" s="474"/>
      <c r="UKJ321" s="474"/>
      <c r="UKK321" s="474"/>
      <c r="UKX321" s="474"/>
      <c r="UKY321" s="474"/>
      <c r="UKZ321" s="474"/>
      <c r="ULM321" s="474"/>
      <c r="ULN321" s="474"/>
      <c r="ULO321" s="474"/>
      <c r="UMB321" s="474"/>
      <c r="UMC321" s="474"/>
      <c r="UMD321" s="474"/>
      <c r="UMQ321" s="474"/>
      <c r="UMR321" s="474"/>
      <c r="UMS321" s="474"/>
      <c r="UNF321" s="474"/>
      <c r="UNG321" s="474"/>
      <c r="UNH321" s="474"/>
      <c r="UNU321" s="474"/>
      <c r="UNV321" s="474"/>
      <c r="UNW321" s="474"/>
      <c r="UOJ321" s="474"/>
      <c r="UOK321" s="474"/>
      <c r="UOL321" s="474"/>
      <c r="UOY321" s="474"/>
      <c r="UOZ321" s="474"/>
      <c r="UPA321" s="474"/>
      <c r="UPN321" s="474"/>
      <c r="UPO321" s="474"/>
      <c r="UPP321" s="474"/>
      <c r="UQC321" s="474"/>
      <c r="UQD321" s="474"/>
      <c r="UQE321" s="474"/>
      <c r="UQR321" s="474"/>
      <c r="UQS321" s="474"/>
      <c r="UQT321" s="474"/>
      <c r="URG321" s="474"/>
      <c r="URH321" s="474"/>
      <c r="URI321" s="474"/>
      <c r="URV321" s="474"/>
      <c r="URW321" s="474"/>
      <c r="URX321" s="474"/>
      <c r="USK321" s="474"/>
      <c r="USL321" s="474"/>
      <c r="USM321" s="474"/>
      <c r="USZ321" s="474"/>
      <c r="UTA321" s="474"/>
      <c r="UTB321" s="474"/>
      <c r="UTO321" s="474"/>
      <c r="UTP321" s="474"/>
      <c r="UTQ321" s="474"/>
      <c r="UUD321" s="474"/>
      <c r="UUE321" s="474"/>
      <c r="UUF321" s="474"/>
      <c r="UUS321" s="474"/>
      <c r="UUT321" s="474"/>
      <c r="UUU321" s="474"/>
      <c r="UVH321" s="474"/>
      <c r="UVI321" s="474"/>
      <c r="UVJ321" s="474"/>
      <c r="UVW321" s="474"/>
      <c r="UVX321" s="474"/>
      <c r="UVY321" s="474"/>
      <c r="UWL321" s="474"/>
      <c r="UWM321" s="474"/>
      <c r="UWN321" s="474"/>
      <c r="UXA321" s="474"/>
      <c r="UXB321" s="474"/>
      <c r="UXC321" s="474"/>
      <c r="UXP321" s="474"/>
      <c r="UXQ321" s="474"/>
      <c r="UXR321" s="474"/>
      <c r="UYE321" s="474"/>
      <c r="UYF321" s="474"/>
      <c r="UYG321" s="474"/>
      <c r="UYT321" s="474"/>
      <c r="UYU321" s="474"/>
      <c r="UYV321" s="474"/>
      <c r="UZI321" s="474"/>
      <c r="UZJ321" s="474"/>
      <c r="UZK321" s="474"/>
      <c r="UZX321" s="474"/>
      <c r="UZY321" s="474"/>
      <c r="UZZ321" s="474"/>
      <c r="VAM321" s="474"/>
      <c r="VAN321" s="474"/>
      <c r="VAO321" s="474"/>
      <c r="VBB321" s="474"/>
      <c r="VBC321" s="474"/>
      <c r="VBD321" s="474"/>
      <c r="VBQ321" s="474"/>
      <c r="VBR321" s="474"/>
      <c r="VBS321" s="474"/>
      <c r="VCF321" s="474"/>
      <c r="VCG321" s="474"/>
      <c r="VCH321" s="474"/>
      <c r="VCU321" s="474"/>
      <c r="VCV321" s="474"/>
      <c r="VCW321" s="474"/>
      <c r="VDJ321" s="474"/>
      <c r="VDK321" s="474"/>
      <c r="VDL321" s="474"/>
      <c r="VDY321" s="474"/>
      <c r="VDZ321" s="474"/>
      <c r="VEA321" s="474"/>
      <c r="VEN321" s="474"/>
      <c r="VEO321" s="474"/>
      <c r="VEP321" s="474"/>
      <c r="VFC321" s="474"/>
      <c r="VFD321" s="474"/>
      <c r="VFE321" s="474"/>
      <c r="VFR321" s="474"/>
      <c r="VFS321" s="474"/>
      <c r="VFT321" s="474"/>
      <c r="VGG321" s="474"/>
      <c r="VGH321" s="474"/>
      <c r="VGI321" s="474"/>
      <c r="VGV321" s="474"/>
      <c r="VGW321" s="474"/>
      <c r="VGX321" s="474"/>
      <c r="VHK321" s="474"/>
      <c r="VHL321" s="474"/>
      <c r="VHM321" s="474"/>
      <c r="VHZ321" s="474"/>
      <c r="VIA321" s="474"/>
      <c r="VIB321" s="474"/>
      <c r="VIO321" s="474"/>
      <c r="VIP321" s="474"/>
      <c r="VIQ321" s="474"/>
      <c r="VJD321" s="474"/>
      <c r="VJE321" s="474"/>
      <c r="VJF321" s="474"/>
      <c r="VJS321" s="474"/>
      <c r="VJT321" s="474"/>
      <c r="VJU321" s="474"/>
      <c r="VKH321" s="474"/>
      <c r="VKI321" s="474"/>
      <c r="VKJ321" s="474"/>
      <c r="VKW321" s="474"/>
      <c r="VKX321" s="474"/>
      <c r="VKY321" s="474"/>
      <c r="VLL321" s="474"/>
      <c r="VLM321" s="474"/>
      <c r="VLN321" s="474"/>
      <c r="VMA321" s="474"/>
      <c r="VMB321" s="474"/>
      <c r="VMC321" s="474"/>
      <c r="VMP321" s="474"/>
      <c r="VMQ321" s="474"/>
      <c r="VMR321" s="474"/>
      <c r="VNE321" s="474"/>
      <c r="VNF321" s="474"/>
      <c r="VNG321" s="474"/>
      <c r="VNT321" s="474"/>
      <c r="VNU321" s="474"/>
      <c r="VNV321" s="474"/>
      <c r="VOI321" s="474"/>
      <c r="VOJ321" s="474"/>
      <c r="VOK321" s="474"/>
      <c r="VOX321" s="474"/>
      <c r="VOY321" s="474"/>
      <c r="VOZ321" s="474"/>
      <c r="VPM321" s="474"/>
      <c r="VPN321" s="474"/>
      <c r="VPO321" s="474"/>
      <c r="VQB321" s="474"/>
      <c r="VQC321" s="474"/>
      <c r="VQD321" s="474"/>
      <c r="VQQ321" s="474"/>
      <c r="VQR321" s="474"/>
      <c r="VQS321" s="474"/>
      <c r="VRF321" s="474"/>
      <c r="VRG321" s="474"/>
      <c r="VRH321" s="474"/>
      <c r="VRU321" s="474"/>
      <c r="VRV321" s="474"/>
      <c r="VRW321" s="474"/>
      <c r="VSJ321" s="474"/>
      <c r="VSK321" s="474"/>
      <c r="VSL321" s="474"/>
      <c r="VSY321" s="474"/>
      <c r="VSZ321" s="474"/>
      <c r="VTA321" s="474"/>
      <c r="VTN321" s="474"/>
      <c r="VTO321" s="474"/>
      <c r="VTP321" s="474"/>
      <c r="VUC321" s="474"/>
      <c r="VUD321" s="474"/>
      <c r="VUE321" s="474"/>
      <c r="VUR321" s="474"/>
      <c r="VUS321" s="474"/>
      <c r="VUT321" s="474"/>
      <c r="VVG321" s="474"/>
      <c r="VVH321" s="474"/>
      <c r="VVI321" s="474"/>
      <c r="VVV321" s="474"/>
      <c r="VVW321" s="474"/>
      <c r="VVX321" s="474"/>
      <c r="VWK321" s="474"/>
      <c r="VWL321" s="474"/>
      <c r="VWM321" s="474"/>
      <c r="VWZ321" s="474"/>
      <c r="VXA321" s="474"/>
      <c r="VXB321" s="474"/>
      <c r="VXO321" s="474"/>
      <c r="VXP321" s="474"/>
      <c r="VXQ321" s="474"/>
      <c r="VYD321" s="474"/>
      <c r="VYE321" s="474"/>
      <c r="VYF321" s="474"/>
      <c r="VYS321" s="474"/>
      <c r="VYT321" s="474"/>
      <c r="VYU321" s="474"/>
      <c r="VZH321" s="474"/>
      <c r="VZI321" s="474"/>
      <c r="VZJ321" s="474"/>
      <c r="VZW321" s="474"/>
      <c r="VZX321" s="474"/>
      <c r="VZY321" s="474"/>
      <c r="WAL321" s="474"/>
      <c r="WAM321" s="474"/>
      <c r="WAN321" s="474"/>
      <c r="WBA321" s="474"/>
      <c r="WBB321" s="474"/>
      <c r="WBC321" s="474"/>
      <c r="WBP321" s="474"/>
      <c r="WBQ321" s="474"/>
      <c r="WBR321" s="474"/>
      <c r="WCE321" s="474"/>
      <c r="WCF321" s="474"/>
      <c r="WCG321" s="474"/>
      <c r="WCT321" s="474"/>
      <c r="WCU321" s="474"/>
      <c r="WCV321" s="474"/>
      <c r="WDI321" s="474"/>
      <c r="WDJ321" s="474"/>
      <c r="WDK321" s="474"/>
      <c r="WDX321" s="474"/>
      <c r="WDY321" s="474"/>
      <c r="WDZ321" s="474"/>
      <c r="WEM321" s="474"/>
      <c r="WEN321" s="474"/>
      <c r="WEO321" s="474"/>
      <c r="WFB321" s="474"/>
      <c r="WFC321" s="474"/>
      <c r="WFD321" s="474"/>
      <c r="WFQ321" s="474"/>
      <c r="WFR321" s="474"/>
      <c r="WFS321" s="474"/>
      <c r="WGF321" s="474"/>
      <c r="WGG321" s="474"/>
      <c r="WGH321" s="474"/>
      <c r="WGU321" s="474"/>
      <c r="WGV321" s="474"/>
      <c r="WGW321" s="474"/>
      <c r="WHJ321" s="474"/>
      <c r="WHK321" s="474"/>
      <c r="WHL321" s="474"/>
      <c r="WHY321" s="474"/>
      <c r="WHZ321" s="474"/>
      <c r="WIA321" s="474"/>
      <c r="WIN321" s="474"/>
      <c r="WIO321" s="474"/>
      <c r="WIP321" s="474"/>
      <c r="WJC321" s="474"/>
      <c r="WJD321" s="474"/>
      <c r="WJE321" s="474"/>
      <c r="WJR321" s="474"/>
      <c r="WJS321" s="474"/>
      <c r="WJT321" s="474"/>
      <c r="WKG321" s="474"/>
      <c r="WKH321" s="474"/>
      <c r="WKI321" s="474"/>
      <c r="WKV321" s="474"/>
      <c r="WKW321" s="474"/>
      <c r="WKX321" s="474"/>
      <c r="WLK321" s="474"/>
      <c r="WLL321" s="474"/>
      <c r="WLM321" s="474"/>
      <c r="WLZ321" s="474"/>
      <c r="WMA321" s="474"/>
      <c r="WMB321" s="474"/>
      <c r="WMO321" s="474"/>
      <c r="WMP321" s="474"/>
      <c r="WMQ321" s="474"/>
      <c r="WND321" s="474"/>
      <c r="WNE321" s="474"/>
      <c r="WNF321" s="474"/>
      <c r="WNS321" s="474"/>
      <c r="WNT321" s="474"/>
      <c r="WNU321" s="474"/>
      <c r="WOH321" s="474"/>
      <c r="WOI321" s="474"/>
      <c r="WOJ321" s="474"/>
      <c r="WOW321" s="474"/>
      <c r="WOX321" s="474"/>
      <c r="WOY321" s="474"/>
      <c r="WPL321" s="474"/>
      <c r="WPM321" s="474"/>
      <c r="WPN321" s="474"/>
      <c r="WQA321" s="474"/>
      <c r="WQB321" s="474"/>
      <c r="WQC321" s="474"/>
      <c r="WQP321" s="474"/>
      <c r="WQQ321" s="474"/>
      <c r="WQR321" s="474"/>
      <c r="WRE321" s="474"/>
      <c r="WRF321" s="474"/>
      <c r="WRG321" s="474"/>
      <c r="WRT321" s="474"/>
      <c r="WRU321" s="474"/>
      <c r="WRV321" s="474"/>
      <c r="WSI321" s="474"/>
      <c r="WSJ321" s="474"/>
      <c r="WSK321" s="474"/>
      <c r="WSX321" s="474"/>
      <c r="WSY321" s="474"/>
      <c r="WSZ321" s="474"/>
      <c r="WTM321" s="474"/>
      <c r="WTN321" s="474"/>
      <c r="WTO321" s="474"/>
      <c r="WUB321" s="474"/>
      <c r="WUC321" s="474"/>
      <c r="WUD321" s="474"/>
      <c r="WUQ321" s="474"/>
      <c r="WUR321" s="474"/>
      <c r="WUS321" s="474"/>
      <c r="WVF321" s="474"/>
      <c r="WVG321" s="474"/>
      <c r="WVH321" s="474"/>
      <c r="WVU321" s="474"/>
      <c r="WVV321" s="474"/>
      <c r="WVW321" s="474"/>
      <c r="WWJ321" s="474"/>
      <c r="WWK321" s="474"/>
      <c r="WWL321" s="474"/>
      <c r="WWY321" s="474"/>
      <c r="WWZ321" s="474"/>
      <c r="WXA321" s="474"/>
      <c r="WXN321" s="474"/>
      <c r="WXO321" s="474"/>
      <c r="WXP321" s="474"/>
      <c r="WYC321" s="474"/>
      <c r="WYD321" s="474"/>
      <c r="WYE321" s="474"/>
      <c r="WYR321" s="474"/>
      <c r="WYS321" s="474"/>
      <c r="WYT321" s="474"/>
      <c r="WZG321" s="474"/>
      <c r="WZH321" s="474"/>
      <c r="WZI321" s="474"/>
      <c r="WZV321" s="474"/>
      <c r="WZW321" s="474"/>
      <c r="WZX321" s="474"/>
      <c r="XAK321" s="474"/>
      <c r="XAL321" s="474"/>
      <c r="XAM321" s="474"/>
      <c r="XAZ321" s="474"/>
      <c r="XBA321" s="474"/>
      <c r="XBB321" s="474"/>
      <c r="XBO321" s="474"/>
      <c r="XBP321" s="474"/>
      <c r="XBQ321" s="474"/>
      <c r="XCD321" s="474"/>
      <c r="XCE321" s="474"/>
      <c r="XCF321" s="474"/>
      <c r="XCS321" s="474"/>
      <c r="XCT321" s="474"/>
      <c r="XCU321" s="474"/>
      <c r="XDH321" s="474"/>
      <c r="XDI321" s="474"/>
      <c r="XDJ321" s="474"/>
      <c r="XDW321" s="474"/>
      <c r="XDX321" s="474"/>
      <c r="XDY321" s="474"/>
      <c r="XEL321" s="474"/>
      <c r="XEM321" s="474"/>
      <c r="XEN321" s="474"/>
      <c r="XFA321" s="474"/>
      <c r="XFB321" s="474"/>
      <c r="XFC321" s="474"/>
    </row>
    <row r="322" spans="1:1023 1036:2043 2056:3063 3076:5118 5131:6138 6151:7158 7171:9213 9226:10233 10246:11253 11266:12288 12301:13308 13321:14328 14341:15348 15361:16383" s="956" customFormat="1">
      <c r="A322" s="474"/>
      <c r="B322" s="474" t="s">
        <v>1517</v>
      </c>
      <c r="C322" s="474"/>
      <c r="D322" s="1386">
        <v>0</v>
      </c>
      <c r="E322" s="1386">
        <v>0</v>
      </c>
      <c r="F322" s="1386">
        <v>0</v>
      </c>
      <c r="G322" s="1386">
        <v>0</v>
      </c>
      <c r="H322" s="1386">
        <v>0</v>
      </c>
      <c r="I322" s="1386">
        <v>0</v>
      </c>
      <c r="J322" s="1386">
        <v>0</v>
      </c>
      <c r="K322" s="1386">
        <v>0</v>
      </c>
      <c r="L322" s="1386">
        <v>0</v>
      </c>
      <c r="M322" s="1386">
        <v>-3232</v>
      </c>
      <c r="N322" s="1386">
        <v>-3232</v>
      </c>
      <c r="O322" s="1386">
        <v>0</v>
      </c>
      <c r="P322" s="1386">
        <v>-3232</v>
      </c>
      <c r="Q322" s="474"/>
      <c r="R322" s="474"/>
      <c r="AE322" s="474"/>
      <c r="AF322" s="474"/>
      <c r="AG322" s="474"/>
      <c r="AT322" s="474"/>
      <c r="AU322" s="474"/>
      <c r="AV322" s="474"/>
      <c r="BI322" s="474"/>
      <c r="BJ322" s="474"/>
      <c r="BK322" s="474"/>
      <c r="BX322" s="474"/>
      <c r="BY322" s="474"/>
      <c r="BZ322" s="474"/>
      <c r="CM322" s="474"/>
      <c r="CN322" s="474"/>
      <c r="CO322" s="474"/>
      <c r="DB322" s="474"/>
      <c r="DC322" s="474"/>
      <c r="DD322" s="474"/>
      <c r="DQ322" s="474"/>
      <c r="DR322" s="474"/>
      <c r="DS322" s="474"/>
      <c r="EF322" s="474"/>
      <c r="EG322" s="474"/>
      <c r="EH322" s="474"/>
      <c r="EU322" s="474"/>
      <c r="EV322" s="474"/>
      <c r="EW322" s="474"/>
      <c r="FJ322" s="474"/>
      <c r="FK322" s="474"/>
      <c r="FL322" s="474"/>
      <c r="FY322" s="474"/>
      <c r="FZ322" s="474"/>
      <c r="GA322" s="474"/>
      <c r="GN322" s="474"/>
      <c r="GO322" s="474"/>
      <c r="GP322" s="474"/>
      <c r="HC322" s="474"/>
      <c r="HD322" s="474"/>
      <c r="HE322" s="474"/>
      <c r="HR322" s="474"/>
      <c r="HS322" s="474"/>
      <c r="HT322" s="474"/>
      <c r="IG322" s="474"/>
      <c r="IH322" s="474"/>
      <c r="II322" s="474"/>
      <c r="IV322" s="474"/>
      <c r="IW322" s="474"/>
      <c r="IX322" s="474"/>
      <c r="JK322" s="474"/>
      <c r="JL322" s="474"/>
      <c r="JM322" s="474"/>
      <c r="JZ322" s="474"/>
      <c r="KA322" s="474"/>
      <c r="KB322" s="474"/>
      <c r="KO322" s="474"/>
      <c r="KP322" s="474"/>
      <c r="KQ322" s="474"/>
      <c r="LD322" s="474"/>
      <c r="LE322" s="474"/>
      <c r="LF322" s="474"/>
      <c r="LS322" s="474"/>
      <c r="LT322" s="474"/>
      <c r="LU322" s="474"/>
      <c r="MH322" s="474"/>
      <c r="MI322" s="474"/>
      <c r="MJ322" s="474"/>
      <c r="MW322" s="474"/>
      <c r="MX322" s="474"/>
      <c r="MY322" s="474"/>
      <c r="NL322" s="474"/>
      <c r="NM322" s="474"/>
      <c r="NN322" s="474"/>
      <c r="OA322" s="474"/>
      <c r="OB322" s="474"/>
      <c r="OC322" s="474"/>
      <c r="OP322" s="474"/>
      <c r="OQ322" s="474"/>
      <c r="OR322" s="474"/>
      <c r="PE322" s="474"/>
      <c r="PF322" s="474"/>
      <c r="PG322" s="474"/>
      <c r="PT322" s="474"/>
      <c r="PU322" s="474"/>
      <c r="PV322" s="474"/>
      <c r="QI322" s="474"/>
      <c r="QJ322" s="474"/>
      <c r="QK322" s="474"/>
      <c r="QX322" s="474"/>
      <c r="QY322" s="474"/>
      <c r="QZ322" s="474"/>
      <c r="RM322" s="474"/>
      <c r="RN322" s="474"/>
      <c r="RO322" s="474"/>
      <c r="SB322" s="474"/>
      <c r="SC322" s="474"/>
      <c r="SD322" s="474"/>
      <c r="SQ322" s="474"/>
      <c r="SR322" s="474"/>
      <c r="SS322" s="474"/>
      <c r="TF322" s="474"/>
      <c r="TG322" s="474"/>
      <c r="TH322" s="474"/>
      <c r="TU322" s="474"/>
      <c r="TV322" s="474"/>
      <c r="TW322" s="474"/>
      <c r="UJ322" s="474"/>
      <c r="UK322" s="474"/>
      <c r="UL322" s="474"/>
      <c r="UY322" s="474"/>
      <c r="UZ322" s="474"/>
      <c r="VA322" s="474"/>
      <c r="VN322" s="474"/>
      <c r="VO322" s="474"/>
      <c r="VP322" s="474"/>
      <c r="WC322" s="474"/>
      <c r="WD322" s="474"/>
      <c r="WE322" s="474"/>
      <c r="WR322" s="474"/>
      <c r="WS322" s="474"/>
      <c r="WT322" s="474"/>
      <c r="XG322" s="474"/>
      <c r="XH322" s="474"/>
      <c r="XI322" s="474"/>
      <c r="XV322" s="474"/>
      <c r="XW322" s="474"/>
      <c r="XX322" s="474"/>
      <c r="YK322" s="474"/>
      <c r="YL322" s="474"/>
      <c r="YM322" s="474"/>
      <c r="YZ322" s="474"/>
      <c r="ZA322" s="474"/>
      <c r="ZB322" s="474"/>
      <c r="ZO322" s="474"/>
      <c r="ZP322" s="474"/>
      <c r="ZQ322" s="474"/>
      <c r="AAD322" s="474"/>
      <c r="AAE322" s="474"/>
      <c r="AAF322" s="474"/>
      <c r="AAS322" s="474"/>
      <c r="AAT322" s="474"/>
      <c r="AAU322" s="474"/>
      <c r="ABH322" s="474"/>
      <c r="ABI322" s="474"/>
      <c r="ABJ322" s="474"/>
      <c r="ABW322" s="474"/>
      <c r="ABX322" s="474"/>
      <c r="ABY322" s="474"/>
      <c r="ACL322" s="474"/>
      <c r="ACM322" s="474"/>
      <c r="ACN322" s="474"/>
      <c r="ADA322" s="474"/>
      <c r="ADB322" s="474"/>
      <c r="ADC322" s="474"/>
      <c r="ADP322" s="474"/>
      <c r="ADQ322" s="474"/>
      <c r="ADR322" s="474"/>
      <c r="AEE322" s="474"/>
      <c r="AEF322" s="474"/>
      <c r="AEG322" s="474"/>
      <c r="AET322" s="474"/>
      <c r="AEU322" s="474"/>
      <c r="AEV322" s="474"/>
      <c r="AFI322" s="474"/>
      <c r="AFJ322" s="474"/>
      <c r="AFK322" s="474"/>
      <c r="AFX322" s="474"/>
      <c r="AFY322" s="474"/>
      <c r="AFZ322" s="474"/>
      <c r="AGM322" s="474"/>
      <c r="AGN322" s="474"/>
      <c r="AGO322" s="474"/>
      <c r="AHB322" s="474"/>
      <c r="AHC322" s="474"/>
      <c r="AHD322" s="474"/>
      <c r="AHQ322" s="474"/>
      <c r="AHR322" s="474"/>
      <c r="AHS322" s="474"/>
      <c r="AIF322" s="474"/>
      <c r="AIG322" s="474"/>
      <c r="AIH322" s="474"/>
      <c r="AIU322" s="474"/>
      <c r="AIV322" s="474"/>
      <c r="AIW322" s="474"/>
      <c r="AJJ322" s="474"/>
      <c r="AJK322" s="474"/>
      <c r="AJL322" s="474"/>
      <c r="AJY322" s="474"/>
      <c r="AJZ322" s="474"/>
      <c r="AKA322" s="474"/>
      <c r="AKN322" s="474"/>
      <c r="AKO322" s="474"/>
      <c r="AKP322" s="474"/>
      <c r="ALC322" s="474"/>
      <c r="ALD322" s="474"/>
      <c r="ALE322" s="474"/>
      <c r="ALR322" s="474"/>
      <c r="ALS322" s="474"/>
      <c r="ALT322" s="474"/>
      <c r="AMG322" s="474"/>
      <c r="AMH322" s="474"/>
      <c r="AMI322" s="474"/>
      <c r="AMV322" s="474"/>
      <c r="AMW322" s="474"/>
      <c r="AMX322" s="474"/>
      <c r="ANK322" s="474"/>
      <c r="ANL322" s="474"/>
      <c r="ANM322" s="474"/>
      <c r="ANZ322" s="474"/>
      <c r="AOA322" s="474"/>
      <c r="AOB322" s="474"/>
      <c r="AOO322" s="474"/>
      <c r="AOP322" s="474"/>
      <c r="AOQ322" s="474"/>
      <c r="APD322" s="474"/>
      <c r="APE322" s="474"/>
      <c r="APF322" s="474"/>
      <c r="APS322" s="474"/>
      <c r="APT322" s="474"/>
      <c r="APU322" s="474"/>
      <c r="AQH322" s="474"/>
      <c r="AQI322" s="474"/>
      <c r="AQJ322" s="474"/>
      <c r="AQW322" s="474"/>
      <c r="AQX322" s="474"/>
      <c r="AQY322" s="474"/>
      <c r="ARL322" s="474"/>
      <c r="ARM322" s="474"/>
      <c r="ARN322" s="474"/>
      <c r="ASA322" s="474"/>
      <c r="ASB322" s="474"/>
      <c r="ASC322" s="474"/>
      <c r="ASP322" s="474"/>
      <c r="ASQ322" s="474"/>
      <c r="ASR322" s="474"/>
      <c r="ATE322" s="474"/>
      <c r="ATF322" s="474"/>
      <c r="ATG322" s="474"/>
      <c r="ATT322" s="474"/>
      <c r="ATU322" s="474"/>
      <c r="ATV322" s="474"/>
      <c r="AUI322" s="474"/>
      <c r="AUJ322" s="474"/>
      <c r="AUK322" s="474"/>
      <c r="AUX322" s="474"/>
      <c r="AUY322" s="474"/>
      <c r="AUZ322" s="474"/>
      <c r="AVM322" s="474"/>
      <c r="AVN322" s="474"/>
      <c r="AVO322" s="474"/>
      <c r="AWB322" s="474"/>
      <c r="AWC322" s="474"/>
      <c r="AWD322" s="474"/>
      <c r="AWQ322" s="474"/>
      <c r="AWR322" s="474"/>
      <c r="AWS322" s="474"/>
      <c r="AXF322" s="474"/>
      <c r="AXG322" s="474"/>
      <c r="AXH322" s="474"/>
      <c r="AXU322" s="474"/>
      <c r="AXV322" s="474"/>
      <c r="AXW322" s="474"/>
      <c r="AYJ322" s="474"/>
      <c r="AYK322" s="474"/>
      <c r="AYL322" s="474"/>
      <c r="AYY322" s="474"/>
      <c r="AYZ322" s="474"/>
      <c r="AZA322" s="474"/>
      <c r="AZN322" s="474"/>
      <c r="AZO322" s="474"/>
      <c r="AZP322" s="474"/>
      <c r="BAC322" s="474"/>
      <c r="BAD322" s="474"/>
      <c r="BAE322" s="474"/>
      <c r="BAR322" s="474"/>
      <c r="BAS322" s="474"/>
      <c r="BAT322" s="474"/>
      <c r="BBG322" s="474"/>
      <c r="BBH322" s="474"/>
      <c r="BBI322" s="474"/>
      <c r="BBV322" s="474"/>
      <c r="BBW322" s="474"/>
      <c r="BBX322" s="474"/>
      <c r="BCK322" s="474"/>
      <c r="BCL322" s="474"/>
      <c r="BCM322" s="474"/>
      <c r="BCZ322" s="474"/>
      <c r="BDA322" s="474"/>
      <c r="BDB322" s="474"/>
      <c r="BDO322" s="474"/>
      <c r="BDP322" s="474"/>
      <c r="BDQ322" s="474"/>
      <c r="BED322" s="474"/>
      <c r="BEE322" s="474"/>
      <c r="BEF322" s="474"/>
      <c r="BES322" s="474"/>
      <c r="BET322" s="474"/>
      <c r="BEU322" s="474"/>
      <c r="BFH322" s="474"/>
      <c r="BFI322" s="474"/>
      <c r="BFJ322" s="474"/>
      <c r="BFW322" s="474"/>
      <c r="BFX322" s="474"/>
      <c r="BFY322" s="474"/>
      <c r="BGL322" s="474"/>
      <c r="BGM322" s="474"/>
      <c r="BGN322" s="474"/>
      <c r="BHA322" s="474"/>
      <c r="BHB322" s="474"/>
      <c r="BHC322" s="474"/>
      <c r="BHP322" s="474"/>
      <c r="BHQ322" s="474"/>
      <c r="BHR322" s="474"/>
      <c r="BIE322" s="474"/>
      <c r="BIF322" s="474"/>
      <c r="BIG322" s="474"/>
      <c r="BIT322" s="474"/>
      <c r="BIU322" s="474"/>
      <c r="BIV322" s="474"/>
      <c r="BJI322" s="474"/>
      <c r="BJJ322" s="474"/>
      <c r="BJK322" s="474"/>
      <c r="BJX322" s="474"/>
      <c r="BJY322" s="474"/>
      <c r="BJZ322" s="474"/>
      <c r="BKM322" s="474"/>
      <c r="BKN322" s="474"/>
      <c r="BKO322" s="474"/>
      <c r="BLB322" s="474"/>
      <c r="BLC322" s="474"/>
      <c r="BLD322" s="474"/>
      <c r="BLQ322" s="474"/>
      <c r="BLR322" s="474"/>
      <c r="BLS322" s="474"/>
      <c r="BMF322" s="474"/>
      <c r="BMG322" s="474"/>
      <c r="BMH322" s="474"/>
      <c r="BMU322" s="474"/>
      <c r="BMV322" s="474"/>
      <c r="BMW322" s="474"/>
      <c r="BNJ322" s="474"/>
      <c r="BNK322" s="474"/>
      <c r="BNL322" s="474"/>
      <c r="BNY322" s="474"/>
      <c r="BNZ322" s="474"/>
      <c r="BOA322" s="474"/>
      <c r="BON322" s="474"/>
      <c r="BOO322" s="474"/>
      <c r="BOP322" s="474"/>
      <c r="BPC322" s="474"/>
      <c r="BPD322" s="474"/>
      <c r="BPE322" s="474"/>
      <c r="BPR322" s="474"/>
      <c r="BPS322" s="474"/>
      <c r="BPT322" s="474"/>
      <c r="BQG322" s="474"/>
      <c r="BQH322" s="474"/>
      <c r="BQI322" s="474"/>
      <c r="BQV322" s="474"/>
      <c r="BQW322" s="474"/>
      <c r="BQX322" s="474"/>
      <c r="BRK322" s="474"/>
      <c r="BRL322" s="474"/>
      <c r="BRM322" s="474"/>
      <c r="BRZ322" s="474"/>
      <c r="BSA322" s="474"/>
      <c r="BSB322" s="474"/>
      <c r="BSO322" s="474"/>
      <c r="BSP322" s="474"/>
      <c r="BSQ322" s="474"/>
      <c r="BTD322" s="474"/>
      <c r="BTE322" s="474"/>
      <c r="BTF322" s="474"/>
      <c r="BTS322" s="474"/>
      <c r="BTT322" s="474"/>
      <c r="BTU322" s="474"/>
      <c r="BUH322" s="474"/>
      <c r="BUI322" s="474"/>
      <c r="BUJ322" s="474"/>
      <c r="BUW322" s="474"/>
      <c r="BUX322" s="474"/>
      <c r="BUY322" s="474"/>
      <c r="BVL322" s="474"/>
      <c r="BVM322" s="474"/>
      <c r="BVN322" s="474"/>
      <c r="BWA322" s="474"/>
      <c r="BWB322" s="474"/>
      <c r="BWC322" s="474"/>
      <c r="BWP322" s="474"/>
      <c r="BWQ322" s="474"/>
      <c r="BWR322" s="474"/>
      <c r="BXE322" s="474"/>
      <c r="BXF322" s="474"/>
      <c r="BXG322" s="474"/>
      <c r="BXT322" s="474"/>
      <c r="BXU322" s="474"/>
      <c r="BXV322" s="474"/>
      <c r="BYI322" s="474"/>
      <c r="BYJ322" s="474"/>
      <c r="BYK322" s="474"/>
      <c r="BYX322" s="474"/>
      <c r="BYY322" s="474"/>
      <c r="BYZ322" s="474"/>
      <c r="BZM322" s="474"/>
      <c r="BZN322" s="474"/>
      <c r="BZO322" s="474"/>
      <c r="CAB322" s="474"/>
      <c r="CAC322" s="474"/>
      <c r="CAD322" s="474"/>
      <c r="CAQ322" s="474"/>
      <c r="CAR322" s="474"/>
      <c r="CAS322" s="474"/>
      <c r="CBF322" s="474"/>
      <c r="CBG322" s="474"/>
      <c r="CBH322" s="474"/>
      <c r="CBU322" s="474"/>
      <c r="CBV322" s="474"/>
      <c r="CBW322" s="474"/>
      <c r="CCJ322" s="474"/>
      <c r="CCK322" s="474"/>
      <c r="CCL322" s="474"/>
      <c r="CCY322" s="474"/>
      <c r="CCZ322" s="474"/>
      <c r="CDA322" s="474"/>
      <c r="CDN322" s="474"/>
      <c r="CDO322" s="474"/>
      <c r="CDP322" s="474"/>
      <c r="CEC322" s="474"/>
      <c r="CED322" s="474"/>
      <c r="CEE322" s="474"/>
      <c r="CER322" s="474"/>
      <c r="CES322" s="474"/>
      <c r="CET322" s="474"/>
      <c r="CFG322" s="474"/>
      <c r="CFH322" s="474"/>
      <c r="CFI322" s="474"/>
      <c r="CFV322" s="474"/>
      <c r="CFW322" s="474"/>
      <c r="CFX322" s="474"/>
      <c r="CGK322" s="474"/>
      <c r="CGL322" s="474"/>
      <c r="CGM322" s="474"/>
      <c r="CGZ322" s="474"/>
      <c r="CHA322" s="474"/>
      <c r="CHB322" s="474"/>
      <c r="CHO322" s="474"/>
      <c r="CHP322" s="474"/>
      <c r="CHQ322" s="474"/>
      <c r="CID322" s="474"/>
      <c r="CIE322" s="474"/>
      <c r="CIF322" s="474"/>
      <c r="CIS322" s="474"/>
      <c r="CIT322" s="474"/>
      <c r="CIU322" s="474"/>
      <c r="CJH322" s="474"/>
      <c r="CJI322" s="474"/>
      <c r="CJJ322" s="474"/>
      <c r="CJW322" s="474"/>
      <c r="CJX322" s="474"/>
      <c r="CJY322" s="474"/>
      <c r="CKL322" s="474"/>
      <c r="CKM322" s="474"/>
      <c r="CKN322" s="474"/>
      <c r="CLA322" s="474"/>
      <c r="CLB322" s="474"/>
      <c r="CLC322" s="474"/>
      <c r="CLP322" s="474"/>
      <c r="CLQ322" s="474"/>
      <c r="CLR322" s="474"/>
      <c r="CME322" s="474"/>
      <c r="CMF322" s="474"/>
      <c r="CMG322" s="474"/>
      <c r="CMT322" s="474"/>
      <c r="CMU322" s="474"/>
      <c r="CMV322" s="474"/>
      <c r="CNI322" s="474"/>
      <c r="CNJ322" s="474"/>
      <c r="CNK322" s="474"/>
      <c r="CNX322" s="474"/>
      <c r="CNY322" s="474"/>
      <c r="CNZ322" s="474"/>
      <c r="COM322" s="474"/>
      <c r="CON322" s="474"/>
      <c r="COO322" s="474"/>
      <c r="CPB322" s="474"/>
      <c r="CPC322" s="474"/>
      <c r="CPD322" s="474"/>
      <c r="CPQ322" s="474"/>
      <c r="CPR322" s="474"/>
      <c r="CPS322" s="474"/>
      <c r="CQF322" s="474"/>
      <c r="CQG322" s="474"/>
      <c r="CQH322" s="474"/>
      <c r="CQU322" s="474"/>
      <c r="CQV322" s="474"/>
      <c r="CQW322" s="474"/>
      <c r="CRJ322" s="474"/>
      <c r="CRK322" s="474"/>
      <c r="CRL322" s="474"/>
      <c r="CRY322" s="474"/>
      <c r="CRZ322" s="474"/>
      <c r="CSA322" s="474"/>
      <c r="CSN322" s="474"/>
      <c r="CSO322" s="474"/>
      <c r="CSP322" s="474"/>
      <c r="CTC322" s="474"/>
      <c r="CTD322" s="474"/>
      <c r="CTE322" s="474"/>
      <c r="CTR322" s="474"/>
      <c r="CTS322" s="474"/>
      <c r="CTT322" s="474"/>
      <c r="CUG322" s="474"/>
      <c r="CUH322" s="474"/>
      <c r="CUI322" s="474"/>
      <c r="CUV322" s="474"/>
      <c r="CUW322" s="474"/>
      <c r="CUX322" s="474"/>
      <c r="CVK322" s="474"/>
      <c r="CVL322" s="474"/>
      <c r="CVM322" s="474"/>
      <c r="CVZ322" s="474"/>
      <c r="CWA322" s="474"/>
      <c r="CWB322" s="474"/>
      <c r="CWO322" s="474"/>
      <c r="CWP322" s="474"/>
      <c r="CWQ322" s="474"/>
      <c r="CXD322" s="474"/>
      <c r="CXE322" s="474"/>
      <c r="CXF322" s="474"/>
      <c r="CXS322" s="474"/>
      <c r="CXT322" s="474"/>
      <c r="CXU322" s="474"/>
      <c r="CYH322" s="474"/>
      <c r="CYI322" s="474"/>
      <c r="CYJ322" s="474"/>
      <c r="CYW322" s="474"/>
      <c r="CYX322" s="474"/>
      <c r="CYY322" s="474"/>
      <c r="CZL322" s="474"/>
      <c r="CZM322" s="474"/>
      <c r="CZN322" s="474"/>
      <c r="DAA322" s="474"/>
      <c r="DAB322" s="474"/>
      <c r="DAC322" s="474"/>
      <c r="DAP322" s="474"/>
      <c r="DAQ322" s="474"/>
      <c r="DAR322" s="474"/>
      <c r="DBE322" s="474"/>
      <c r="DBF322" s="474"/>
      <c r="DBG322" s="474"/>
      <c r="DBT322" s="474"/>
      <c r="DBU322" s="474"/>
      <c r="DBV322" s="474"/>
      <c r="DCI322" s="474"/>
      <c r="DCJ322" s="474"/>
      <c r="DCK322" s="474"/>
      <c r="DCX322" s="474"/>
      <c r="DCY322" s="474"/>
      <c r="DCZ322" s="474"/>
      <c r="DDM322" s="474"/>
      <c r="DDN322" s="474"/>
      <c r="DDO322" s="474"/>
      <c r="DEB322" s="474"/>
      <c r="DEC322" s="474"/>
      <c r="DED322" s="474"/>
      <c r="DEQ322" s="474"/>
      <c r="DER322" s="474"/>
      <c r="DES322" s="474"/>
      <c r="DFF322" s="474"/>
      <c r="DFG322" s="474"/>
      <c r="DFH322" s="474"/>
      <c r="DFU322" s="474"/>
      <c r="DFV322" s="474"/>
      <c r="DFW322" s="474"/>
      <c r="DGJ322" s="474"/>
      <c r="DGK322" s="474"/>
      <c r="DGL322" s="474"/>
      <c r="DGY322" s="474"/>
      <c r="DGZ322" s="474"/>
      <c r="DHA322" s="474"/>
      <c r="DHN322" s="474"/>
      <c r="DHO322" s="474"/>
      <c r="DHP322" s="474"/>
      <c r="DIC322" s="474"/>
      <c r="DID322" s="474"/>
      <c r="DIE322" s="474"/>
      <c r="DIR322" s="474"/>
      <c r="DIS322" s="474"/>
      <c r="DIT322" s="474"/>
      <c r="DJG322" s="474"/>
      <c r="DJH322" s="474"/>
      <c r="DJI322" s="474"/>
      <c r="DJV322" s="474"/>
      <c r="DJW322" s="474"/>
      <c r="DJX322" s="474"/>
      <c r="DKK322" s="474"/>
      <c r="DKL322" s="474"/>
      <c r="DKM322" s="474"/>
      <c r="DKZ322" s="474"/>
      <c r="DLA322" s="474"/>
      <c r="DLB322" s="474"/>
      <c r="DLO322" s="474"/>
      <c r="DLP322" s="474"/>
      <c r="DLQ322" s="474"/>
      <c r="DMD322" s="474"/>
      <c r="DME322" s="474"/>
      <c r="DMF322" s="474"/>
      <c r="DMS322" s="474"/>
      <c r="DMT322" s="474"/>
      <c r="DMU322" s="474"/>
      <c r="DNH322" s="474"/>
      <c r="DNI322" s="474"/>
      <c r="DNJ322" s="474"/>
      <c r="DNW322" s="474"/>
      <c r="DNX322" s="474"/>
      <c r="DNY322" s="474"/>
      <c r="DOL322" s="474"/>
      <c r="DOM322" s="474"/>
      <c r="DON322" s="474"/>
      <c r="DPA322" s="474"/>
      <c r="DPB322" s="474"/>
      <c r="DPC322" s="474"/>
      <c r="DPP322" s="474"/>
      <c r="DPQ322" s="474"/>
      <c r="DPR322" s="474"/>
      <c r="DQE322" s="474"/>
      <c r="DQF322" s="474"/>
      <c r="DQG322" s="474"/>
      <c r="DQT322" s="474"/>
      <c r="DQU322" s="474"/>
      <c r="DQV322" s="474"/>
      <c r="DRI322" s="474"/>
      <c r="DRJ322" s="474"/>
      <c r="DRK322" s="474"/>
      <c r="DRX322" s="474"/>
      <c r="DRY322" s="474"/>
      <c r="DRZ322" s="474"/>
      <c r="DSM322" s="474"/>
      <c r="DSN322" s="474"/>
      <c r="DSO322" s="474"/>
      <c r="DTB322" s="474"/>
      <c r="DTC322" s="474"/>
      <c r="DTD322" s="474"/>
      <c r="DTQ322" s="474"/>
      <c r="DTR322" s="474"/>
      <c r="DTS322" s="474"/>
      <c r="DUF322" s="474"/>
      <c r="DUG322" s="474"/>
      <c r="DUH322" s="474"/>
      <c r="DUU322" s="474"/>
      <c r="DUV322" s="474"/>
      <c r="DUW322" s="474"/>
      <c r="DVJ322" s="474"/>
      <c r="DVK322" s="474"/>
      <c r="DVL322" s="474"/>
      <c r="DVY322" s="474"/>
      <c r="DVZ322" s="474"/>
      <c r="DWA322" s="474"/>
      <c r="DWN322" s="474"/>
      <c r="DWO322" s="474"/>
      <c r="DWP322" s="474"/>
      <c r="DXC322" s="474"/>
      <c r="DXD322" s="474"/>
      <c r="DXE322" s="474"/>
      <c r="DXR322" s="474"/>
      <c r="DXS322" s="474"/>
      <c r="DXT322" s="474"/>
      <c r="DYG322" s="474"/>
      <c r="DYH322" s="474"/>
      <c r="DYI322" s="474"/>
      <c r="DYV322" s="474"/>
      <c r="DYW322" s="474"/>
      <c r="DYX322" s="474"/>
      <c r="DZK322" s="474"/>
      <c r="DZL322" s="474"/>
      <c r="DZM322" s="474"/>
      <c r="DZZ322" s="474"/>
      <c r="EAA322" s="474"/>
      <c r="EAB322" s="474"/>
      <c r="EAO322" s="474"/>
      <c r="EAP322" s="474"/>
      <c r="EAQ322" s="474"/>
      <c r="EBD322" s="474"/>
      <c r="EBE322" s="474"/>
      <c r="EBF322" s="474"/>
      <c r="EBS322" s="474"/>
      <c r="EBT322" s="474"/>
      <c r="EBU322" s="474"/>
      <c r="ECH322" s="474"/>
      <c r="ECI322" s="474"/>
      <c r="ECJ322" s="474"/>
      <c r="ECW322" s="474"/>
      <c r="ECX322" s="474"/>
      <c r="ECY322" s="474"/>
      <c r="EDL322" s="474"/>
      <c r="EDM322" s="474"/>
      <c r="EDN322" s="474"/>
      <c r="EEA322" s="474"/>
      <c r="EEB322" s="474"/>
      <c r="EEC322" s="474"/>
      <c r="EEP322" s="474"/>
      <c r="EEQ322" s="474"/>
      <c r="EER322" s="474"/>
      <c r="EFE322" s="474"/>
      <c r="EFF322" s="474"/>
      <c r="EFG322" s="474"/>
      <c r="EFT322" s="474"/>
      <c r="EFU322" s="474"/>
      <c r="EFV322" s="474"/>
      <c r="EGI322" s="474"/>
      <c r="EGJ322" s="474"/>
      <c r="EGK322" s="474"/>
      <c r="EGX322" s="474"/>
      <c r="EGY322" s="474"/>
      <c r="EGZ322" s="474"/>
      <c r="EHM322" s="474"/>
      <c r="EHN322" s="474"/>
      <c r="EHO322" s="474"/>
      <c r="EIB322" s="474"/>
      <c r="EIC322" s="474"/>
      <c r="EID322" s="474"/>
      <c r="EIQ322" s="474"/>
      <c r="EIR322" s="474"/>
      <c r="EIS322" s="474"/>
      <c r="EJF322" s="474"/>
      <c r="EJG322" s="474"/>
      <c r="EJH322" s="474"/>
      <c r="EJU322" s="474"/>
      <c r="EJV322" s="474"/>
      <c r="EJW322" s="474"/>
      <c r="EKJ322" s="474"/>
      <c r="EKK322" s="474"/>
      <c r="EKL322" s="474"/>
      <c r="EKY322" s="474"/>
      <c r="EKZ322" s="474"/>
      <c r="ELA322" s="474"/>
      <c r="ELN322" s="474"/>
      <c r="ELO322" s="474"/>
      <c r="ELP322" s="474"/>
      <c r="EMC322" s="474"/>
      <c r="EMD322" s="474"/>
      <c r="EME322" s="474"/>
      <c r="EMR322" s="474"/>
      <c r="EMS322" s="474"/>
      <c r="EMT322" s="474"/>
      <c r="ENG322" s="474"/>
      <c r="ENH322" s="474"/>
      <c r="ENI322" s="474"/>
      <c r="ENV322" s="474"/>
      <c r="ENW322" s="474"/>
      <c r="ENX322" s="474"/>
      <c r="EOK322" s="474"/>
      <c r="EOL322" s="474"/>
      <c r="EOM322" s="474"/>
      <c r="EOZ322" s="474"/>
      <c r="EPA322" s="474"/>
      <c r="EPB322" s="474"/>
      <c r="EPO322" s="474"/>
      <c r="EPP322" s="474"/>
      <c r="EPQ322" s="474"/>
      <c r="EQD322" s="474"/>
      <c r="EQE322" s="474"/>
      <c r="EQF322" s="474"/>
      <c r="EQS322" s="474"/>
      <c r="EQT322" s="474"/>
      <c r="EQU322" s="474"/>
      <c r="ERH322" s="474"/>
      <c r="ERI322" s="474"/>
      <c r="ERJ322" s="474"/>
      <c r="ERW322" s="474"/>
      <c r="ERX322" s="474"/>
      <c r="ERY322" s="474"/>
      <c r="ESL322" s="474"/>
      <c r="ESM322" s="474"/>
      <c r="ESN322" s="474"/>
      <c r="ETA322" s="474"/>
      <c r="ETB322" s="474"/>
      <c r="ETC322" s="474"/>
      <c r="ETP322" s="474"/>
      <c r="ETQ322" s="474"/>
      <c r="ETR322" s="474"/>
      <c r="EUE322" s="474"/>
      <c r="EUF322" s="474"/>
      <c r="EUG322" s="474"/>
      <c r="EUT322" s="474"/>
      <c r="EUU322" s="474"/>
      <c r="EUV322" s="474"/>
      <c r="EVI322" s="474"/>
      <c r="EVJ322" s="474"/>
      <c r="EVK322" s="474"/>
      <c r="EVX322" s="474"/>
      <c r="EVY322" s="474"/>
      <c r="EVZ322" s="474"/>
      <c r="EWM322" s="474"/>
      <c r="EWN322" s="474"/>
      <c r="EWO322" s="474"/>
      <c r="EXB322" s="474"/>
      <c r="EXC322" s="474"/>
      <c r="EXD322" s="474"/>
      <c r="EXQ322" s="474"/>
      <c r="EXR322" s="474"/>
      <c r="EXS322" s="474"/>
      <c r="EYF322" s="474"/>
      <c r="EYG322" s="474"/>
      <c r="EYH322" s="474"/>
      <c r="EYU322" s="474"/>
      <c r="EYV322" s="474"/>
      <c r="EYW322" s="474"/>
      <c r="EZJ322" s="474"/>
      <c r="EZK322" s="474"/>
      <c r="EZL322" s="474"/>
      <c r="EZY322" s="474"/>
      <c r="EZZ322" s="474"/>
      <c r="FAA322" s="474"/>
      <c r="FAN322" s="474"/>
      <c r="FAO322" s="474"/>
      <c r="FAP322" s="474"/>
      <c r="FBC322" s="474"/>
      <c r="FBD322" s="474"/>
      <c r="FBE322" s="474"/>
      <c r="FBR322" s="474"/>
      <c r="FBS322" s="474"/>
      <c r="FBT322" s="474"/>
      <c r="FCG322" s="474"/>
      <c r="FCH322" s="474"/>
      <c r="FCI322" s="474"/>
      <c r="FCV322" s="474"/>
      <c r="FCW322" s="474"/>
      <c r="FCX322" s="474"/>
      <c r="FDK322" s="474"/>
      <c r="FDL322" s="474"/>
      <c r="FDM322" s="474"/>
      <c r="FDZ322" s="474"/>
      <c r="FEA322" s="474"/>
      <c r="FEB322" s="474"/>
      <c r="FEO322" s="474"/>
      <c r="FEP322" s="474"/>
      <c r="FEQ322" s="474"/>
      <c r="FFD322" s="474"/>
      <c r="FFE322" s="474"/>
      <c r="FFF322" s="474"/>
      <c r="FFS322" s="474"/>
      <c r="FFT322" s="474"/>
      <c r="FFU322" s="474"/>
      <c r="FGH322" s="474"/>
      <c r="FGI322" s="474"/>
      <c r="FGJ322" s="474"/>
      <c r="FGW322" s="474"/>
      <c r="FGX322" s="474"/>
      <c r="FGY322" s="474"/>
      <c r="FHL322" s="474"/>
      <c r="FHM322" s="474"/>
      <c r="FHN322" s="474"/>
      <c r="FIA322" s="474"/>
      <c r="FIB322" s="474"/>
      <c r="FIC322" s="474"/>
      <c r="FIP322" s="474"/>
      <c r="FIQ322" s="474"/>
      <c r="FIR322" s="474"/>
      <c r="FJE322" s="474"/>
      <c r="FJF322" s="474"/>
      <c r="FJG322" s="474"/>
      <c r="FJT322" s="474"/>
      <c r="FJU322" s="474"/>
      <c r="FJV322" s="474"/>
      <c r="FKI322" s="474"/>
      <c r="FKJ322" s="474"/>
      <c r="FKK322" s="474"/>
      <c r="FKX322" s="474"/>
      <c r="FKY322" s="474"/>
      <c r="FKZ322" s="474"/>
      <c r="FLM322" s="474"/>
      <c r="FLN322" s="474"/>
      <c r="FLO322" s="474"/>
      <c r="FMB322" s="474"/>
      <c r="FMC322" s="474"/>
      <c r="FMD322" s="474"/>
      <c r="FMQ322" s="474"/>
      <c r="FMR322" s="474"/>
      <c r="FMS322" s="474"/>
      <c r="FNF322" s="474"/>
      <c r="FNG322" s="474"/>
      <c r="FNH322" s="474"/>
      <c r="FNU322" s="474"/>
      <c r="FNV322" s="474"/>
      <c r="FNW322" s="474"/>
      <c r="FOJ322" s="474"/>
      <c r="FOK322" s="474"/>
      <c r="FOL322" s="474"/>
      <c r="FOY322" s="474"/>
      <c r="FOZ322" s="474"/>
      <c r="FPA322" s="474"/>
      <c r="FPN322" s="474"/>
      <c r="FPO322" s="474"/>
      <c r="FPP322" s="474"/>
      <c r="FQC322" s="474"/>
      <c r="FQD322" s="474"/>
      <c r="FQE322" s="474"/>
      <c r="FQR322" s="474"/>
      <c r="FQS322" s="474"/>
      <c r="FQT322" s="474"/>
      <c r="FRG322" s="474"/>
      <c r="FRH322" s="474"/>
      <c r="FRI322" s="474"/>
      <c r="FRV322" s="474"/>
      <c r="FRW322" s="474"/>
      <c r="FRX322" s="474"/>
      <c r="FSK322" s="474"/>
      <c r="FSL322" s="474"/>
      <c r="FSM322" s="474"/>
      <c r="FSZ322" s="474"/>
      <c r="FTA322" s="474"/>
      <c r="FTB322" s="474"/>
      <c r="FTO322" s="474"/>
      <c r="FTP322" s="474"/>
      <c r="FTQ322" s="474"/>
      <c r="FUD322" s="474"/>
      <c r="FUE322" s="474"/>
      <c r="FUF322" s="474"/>
      <c r="FUS322" s="474"/>
      <c r="FUT322" s="474"/>
      <c r="FUU322" s="474"/>
      <c r="FVH322" s="474"/>
      <c r="FVI322" s="474"/>
      <c r="FVJ322" s="474"/>
      <c r="FVW322" s="474"/>
      <c r="FVX322" s="474"/>
      <c r="FVY322" s="474"/>
      <c r="FWL322" s="474"/>
      <c r="FWM322" s="474"/>
      <c r="FWN322" s="474"/>
      <c r="FXA322" s="474"/>
      <c r="FXB322" s="474"/>
      <c r="FXC322" s="474"/>
      <c r="FXP322" s="474"/>
      <c r="FXQ322" s="474"/>
      <c r="FXR322" s="474"/>
      <c r="FYE322" s="474"/>
      <c r="FYF322" s="474"/>
      <c r="FYG322" s="474"/>
      <c r="FYT322" s="474"/>
      <c r="FYU322" s="474"/>
      <c r="FYV322" s="474"/>
      <c r="FZI322" s="474"/>
      <c r="FZJ322" s="474"/>
      <c r="FZK322" s="474"/>
      <c r="FZX322" s="474"/>
      <c r="FZY322" s="474"/>
      <c r="FZZ322" s="474"/>
      <c r="GAM322" s="474"/>
      <c r="GAN322" s="474"/>
      <c r="GAO322" s="474"/>
      <c r="GBB322" s="474"/>
      <c r="GBC322" s="474"/>
      <c r="GBD322" s="474"/>
      <c r="GBQ322" s="474"/>
      <c r="GBR322" s="474"/>
      <c r="GBS322" s="474"/>
      <c r="GCF322" s="474"/>
      <c r="GCG322" s="474"/>
      <c r="GCH322" s="474"/>
      <c r="GCU322" s="474"/>
      <c r="GCV322" s="474"/>
      <c r="GCW322" s="474"/>
      <c r="GDJ322" s="474"/>
      <c r="GDK322" s="474"/>
      <c r="GDL322" s="474"/>
      <c r="GDY322" s="474"/>
      <c r="GDZ322" s="474"/>
      <c r="GEA322" s="474"/>
      <c r="GEN322" s="474"/>
      <c r="GEO322" s="474"/>
      <c r="GEP322" s="474"/>
      <c r="GFC322" s="474"/>
      <c r="GFD322" s="474"/>
      <c r="GFE322" s="474"/>
      <c r="GFR322" s="474"/>
      <c r="GFS322" s="474"/>
      <c r="GFT322" s="474"/>
      <c r="GGG322" s="474"/>
      <c r="GGH322" s="474"/>
      <c r="GGI322" s="474"/>
      <c r="GGV322" s="474"/>
      <c r="GGW322" s="474"/>
      <c r="GGX322" s="474"/>
      <c r="GHK322" s="474"/>
      <c r="GHL322" s="474"/>
      <c r="GHM322" s="474"/>
      <c r="GHZ322" s="474"/>
      <c r="GIA322" s="474"/>
      <c r="GIB322" s="474"/>
      <c r="GIO322" s="474"/>
      <c r="GIP322" s="474"/>
      <c r="GIQ322" s="474"/>
      <c r="GJD322" s="474"/>
      <c r="GJE322" s="474"/>
      <c r="GJF322" s="474"/>
      <c r="GJS322" s="474"/>
      <c r="GJT322" s="474"/>
      <c r="GJU322" s="474"/>
      <c r="GKH322" s="474"/>
      <c r="GKI322" s="474"/>
      <c r="GKJ322" s="474"/>
      <c r="GKW322" s="474"/>
      <c r="GKX322" s="474"/>
      <c r="GKY322" s="474"/>
      <c r="GLL322" s="474"/>
      <c r="GLM322" s="474"/>
      <c r="GLN322" s="474"/>
      <c r="GMA322" s="474"/>
      <c r="GMB322" s="474"/>
      <c r="GMC322" s="474"/>
      <c r="GMP322" s="474"/>
      <c r="GMQ322" s="474"/>
      <c r="GMR322" s="474"/>
      <c r="GNE322" s="474"/>
      <c r="GNF322" s="474"/>
      <c r="GNG322" s="474"/>
      <c r="GNT322" s="474"/>
      <c r="GNU322" s="474"/>
      <c r="GNV322" s="474"/>
      <c r="GOI322" s="474"/>
      <c r="GOJ322" s="474"/>
      <c r="GOK322" s="474"/>
      <c r="GOX322" s="474"/>
      <c r="GOY322" s="474"/>
      <c r="GOZ322" s="474"/>
      <c r="GPM322" s="474"/>
      <c r="GPN322" s="474"/>
      <c r="GPO322" s="474"/>
      <c r="GQB322" s="474"/>
      <c r="GQC322" s="474"/>
      <c r="GQD322" s="474"/>
      <c r="GQQ322" s="474"/>
      <c r="GQR322" s="474"/>
      <c r="GQS322" s="474"/>
      <c r="GRF322" s="474"/>
      <c r="GRG322" s="474"/>
      <c r="GRH322" s="474"/>
      <c r="GRU322" s="474"/>
      <c r="GRV322" s="474"/>
      <c r="GRW322" s="474"/>
      <c r="GSJ322" s="474"/>
      <c r="GSK322" s="474"/>
      <c r="GSL322" s="474"/>
      <c r="GSY322" s="474"/>
      <c r="GSZ322" s="474"/>
      <c r="GTA322" s="474"/>
      <c r="GTN322" s="474"/>
      <c r="GTO322" s="474"/>
      <c r="GTP322" s="474"/>
      <c r="GUC322" s="474"/>
      <c r="GUD322" s="474"/>
      <c r="GUE322" s="474"/>
      <c r="GUR322" s="474"/>
      <c r="GUS322" s="474"/>
      <c r="GUT322" s="474"/>
      <c r="GVG322" s="474"/>
      <c r="GVH322" s="474"/>
      <c r="GVI322" s="474"/>
      <c r="GVV322" s="474"/>
      <c r="GVW322" s="474"/>
      <c r="GVX322" s="474"/>
      <c r="GWK322" s="474"/>
      <c r="GWL322" s="474"/>
      <c r="GWM322" s="474"/>
      <c r="GWZ322" s="474"/>
      <c r="GXA322" s="474"/>
      <c r="GXB322" s="474"/>
      <c r="GXO322" s="474"/>
      <c r="GXP322" s="474"/>
      <c r="GXQ322" s="474"/>
      <c r="GYD322" s="474"/>
      <c r="GYE322" s="474"/>
      <c r="GYF322" s="474"/>
      <c r="GYS322" s="474"/>
      <c r="GYT322" s="474"/>
      <c r="GYU322" s="474"/>
      <c r="GZH322" s="474"/>
      <c r="GZI322" s="474"/>
      <c r="GZJ322" s="474"/>
      <c r="GZW322" s="474"/>
      <c r="GZX322" s="474"/>
      <c r="GZY322" s="474"/>
      <c r="HAL322" s="474"/>
      <c r="HAM322" s="474"/>
      <c r="HAN322" s="474"/>
      <c r="HBA322" s="474"/>
      <c r="HBB322" s="474"/>
      <c r="HBC322" s="474"/>
      <c r="HBP322" s="474"/>
      <c r="HBQ322" s="474"/>
      <c r="HBR322" s="474"/>
      <c r="HCE322" s="474"/>
      <c r="HCF322" s="474"/>
      <c r="HCG322" s="474"/>
      <c r="HCT322" s="474"/>
      <c r="HCU322" s="474"/>
      <c r="HCV322" s="474"/>
      <c r="HDI322" s="474"/>
      <c r="HDJ322" s="474"/>
      <c r="HDK322" s="474"/>
      <c r="HDX322" s="474"/>
      <c r="HDY322" s="474"/>
      <c r="HDZ322" s="474"/>
      <c r="HEM322" s="474"/>
      <c r="HEN322" s="474"/>
      <c r="HEO322" s="474"/>
      <c r="HFB322" s="474"/>
      <c r="HFC322" s="474"/>
      <c r="HFD322" s="474"/>
      <c r="HFQ322" s="474"/>
      <c r="HFR322" s="474"/>
      <c r="HFS322" s="474"/>
      <c r="HGF322" s="474"/>
      <c r="HGG322" s="474"/>
      <c r="HGH322" s="474"/>
      <c r="HGU322" s="474"/>
      <c r="HGV322" s="474"/>
      <c r="HGW322" s="474"/>
      <c r="HHJ322" s="474"/>
      <c r="HHK322" s="474"/>
      <c r="HHL322" s="474"/>
      <c r="HHY322" s="474"/>
      <c r="HHZ322" s="474"/>
      <c r="HIA322" s="474"/>
      <c r="HIN322" s="474"/>
      <c r="HIO322" s="474"/>
      <c r="HIP322" s="474"/>
      <c r="HJC322" s="474"/>
      <c r="HJD322" s="474"/>
      <c r="HJE322" s="474"/>
      <c r="HJR322" s="474"/>
      <c r="HJS322" s="474"/>
      <c r="HJT322" s="474"/>
      <c r="HKG322" s="474"/>
      <c r="HKH322" s="474"/>
      <c r="HKI322" s="474"/>
      <c r="HKV322" s="474"/>
      <c r="HKW322" s="474"/>
      <c r="HKX322" s="474"/>
      <c r="HLK322" s="474"/>
      <c r="HLL322" s="474"/>
      <c r="HLM322" s="474"/>
      <c r="HLZ322" s="474"/>
      <c r="HMA322" s="474"/>
      <c r="HMB322" s="474"/>
      <c r="HMO322" s="474"/>
      <c r="HMP322" s="474"/>
      <c r="HMQ322" s="474"/>
      <c r="HND322" s="474"/>
      <c r="HNE322" s="474"/>
      <c r="HNF322" s="474"/>
      <c r="HNS322" s="474"/>
      <c r="HNT322" s="474"/>
      <c r="HNU322" s="474"/>
      <c r="HOH322" s="474"/>
      <c r="HOI322" s="474"/>
      <c r="HOJ322" s="474"/>
      <c r="HOW322" s="474"/>
      <c r="HOX322" s="474"/>
      <c r="HOY322" s="474"/>
      <c r="HPL322" s="474"/>
      <c r="HPM322" s="474"/>
      <c r="HPN322" s="474"/>
      <c r="HQA322" s="474"/>
      <c r="HQB322" s="474"/>
      <c r="HQC322" s="474"/>
      <c r="HQP322" s="474"/>
      <c r="HQQ322" s="474"/>
      <c r="HQR322" s="474"/>
      <c r="HRE322" s="474"/>
      <c r="HRF322" s="474"/>
      <c r="HRG322" s="474"/>
      <c r="HRT322" s="474"/>
      <c r="HRU322" s="474"/>
      <c r="HRV322" s="474"/>
      <c r="HSI322" s="474"/>
      <c r="HSJ322" s="474"/>
      <c r="HSK322" s="474"/>
      <c r="HSX322" s="474"/>
      <c r="HSY322" s="474"/>
      <c r="HSZ322" s="474"/>
      <c r="HTM322" s="474"/>
      <c r="HTN322" s="474"/>
      <c r="HTO322" s="474"/>
      <c r="HUB322" s="474"/>
      <c r="HUC322" s="474"/>
      <c r="HUD322" s="474"/>
      <c r="HUQ322" s="474"/>
      <c r="HUR322" s="474"/>
      <c r="HUS322" s="474"/>
      <c r="HVF322" s="474"/>
      <c r="HVG322" s="474"/>
      <c r="HVH322" s="474"/>
      <c r="HVU322" s="474"/>
      <c r="HVV322" s="474"/>
      <c r="HVW322" s="474"/>
      <c r="HWJ322" s="474"/>
      <c r="HWK322" s="474"/>
      <c r="HWL322" s="474"/>
      <c r="HWY322" s="474"/>
      <c r="HWZ322" s="474"/>
      <c r="HXA322" s="474"/>
      <c r="HXN322" s="474"/>
      <c r="HXO322" s="474"/>
      <c r="HXP322" s="474"/>
      <c r="HYC322" s="474"/>
      <c r="HYD322" s="474"/>
      <c r="HYE322" s="474"/>
      <c r="HYR322" s="474"/>
      <c r="HYS322" s="474"/>
      <c r="HYT322" s="474"/>
      <c r="HZG322" s="474"/>
      <c r="HZH322" s="474"/>
      <c r="HZI322" s="474"/>
      <c r="HZV322" s="474"/>
      <c r="HZW322" s="474"/>
      <c r="HZX322" s="474"/>
      <c r="IAK322" s="474"/>
      <c r="IAL322" s="474"/>
      <c r="IAM322" s="474"/>
      <c r="IAZ322" s="474"/>
      <c r="IBA322" s="474"/>
      <c r="IBB322" s="474"/>
      <c r="IBO322" s="474"/>
      <c r="IBP322" s="474"/>
      <c r="IBQ322" s="474"/>
      <c r="ICD322" s="474"/>
      <c r="ICE322" s="474"/>
      <c r="ICF322" s="474"/>
      <c r="ICS322" s="474"/>
      <c r="ICT322" s="474"/>
      <c r="ICU322" s="474"/>
      <c r="IDH322" s="474"/>
      <c r="IDI322" s="474"/>
      <c r="IDJ322" s="474"/>
      <c r="IDW322" s="474"/>
      <c r="IDX322" s="474"/>
      <c r="IDY322" s="474"/>
      <c r="IEL322" s="474"/>
      <c r="IEM322" s="474"/>
      <c r="IEN322" s="474"/>
      <c r="IFA322" s="474"/>
      <c r="IFB322" s="474"/>
      <c r="IFC322" s="474"/>
      <c r="IFP322" s="474"/>
      <c r="IFQ322" s="474"/>
      <c r="IFR322" s="474"/>
      <c r="IGE322" s="474"/>
      <c r="IGF322" s="474"/>
      <c r="IGG322" s="474"/>
      <c r="IGT322" s="474"/>
      <c r="IGU322" s="474"/>
      <c r="IGV322" s="474"/>
      <c r="IHI322" s="474"/>
      <c r="IHJ322" s="474"/>
      <c r="IHK322" s="474"/>
      <c r="IHX322" s="474"/>
      <c r="IHY322" s="474"/>
      <c r="IHZ322" s="474"/>
      <c r="IIM322" s="474"/>
      <c r="IIN322" s="474"/>
      <c r="IIO322" s="474"/>
      <c r="IJB322" s="474"/>
      <c r="IJC322" s="474"/>
      <c r="IJD322" s="474"/>
      <c r="IJQ322" s="474"/>
      <c r="IJR322" s="474"/>
      <c r="IJS322" s="474"/>
      <c r="IKF322" s="474"/>
      <c r="IKG322" s="474"/>
      <c r="IKH322" s="474"/>
      <c r="IKU322" s="474"/>
      <c r="IKV322" s="474"/>
      <c r="IKW322" s="474"/>
      <c r="ILJ322" s="474"/>
      <c r="ILK322" s="474"/>
      <c r="ILL322" s="474"/>
      <c r="ILY322" s="474"/>
      <c r="ILZ322" s="474"/>
      <c r="IMA322" s="474"/>
      <c r="IMN322" s="474"/>
      <c r="IMO322" s="474"/>
      <c r="IMP322" s="474"/>
      <c r="INC322" s="474"/>
      <c r="IND322" s="474"/>
      <c r="INE322" s="474"/>
      <c r="INR322" s="474"/>
      <c r="INS322" s="474"/>
      <c r="INT322" s="474"/>
      <c r="IOG322" s="474"/>
      <c r="IOH322" s="474"/>
      <c r="IOI322" s="474"/>
      <c r="IOV322" s="474"/>
      <c r="IOW322" s="474"/>
      <c r="IOX322" s="474"/>
      <c r="IPK322" s="474"/>
      <c r="IPL322" s="474"/>
      <c r="IPM322" s="474"/>
      <c r="IPZ322" s="474"/>
      <c r="IQA322" s="474"/>
      <c r="IQB322" s="474"/>
      <c r="IQO322" s="474"/>
      <c r="IQP322" s="474"/>
      <c r="IQQ322" s="474"/>
      <c r="IRD322" s="474"/>
      <c r="IRE322" s="474"/>
      <c r="IRF322" s="474"/>
      <c r="IRS322" s="474"/>
      <c r="IRT322" s="474"/>
      <c r="IRU322" s="474"/>
      <c r="ISH322" s="474"/>
      <c r="ISI322" s="474"/>
      <c r="ISJ322" s="474"/>
      <c r="ISW322" s="474"/>
      <c r="ISX322" s="474"/>
      <c r="ISY322" s="474"/>
      <c r="ITL322" s="474"/>
      <c r="ITM322" s="474"/>
      <c r="ITN322" s="474"/>
      <c r="IUA322" s="474"/>
      <c r="IUB322" s="474"/>
      <c r="IUC322" s="474"/>
      <c r="IUP322" s="474"/>
      <c r="IUQ322" s="474"/>
      <c r="IUR322" s="474"/>
      <c r="IVE322" s="474"/>
      <c r="IVF322" s="474"/>
      <c r="IVG322" s="474"/>
      <c r="IVT322" s="474"/>
      <c r="IVU322" s="474"/>
      <c r="IVV322" s="474"/>
      <c r="IWI322" s="474"/>
      <c r="IWJ322" s="474"/>
      <c r="IWK322" s="474"/>
      <c r="IWX322" s="474"/>
      <c r="IWY322" s="474"/>
      <c r="IWZ322" s="474"/>
      <c r="IXM322" s="474"/>
      <c r="IXN322" s="474"/>
      <c r="IXO322" s="474"/>
      <c r="IYB322" s="474"/>
      <c r="IYC322" s="474"/>
      <c r="IYD322" s="474"/>
      <c r="IYQ322" s="474"/>
      <c r="IYR322" s="474"/>
      <c r="IYS322" s="474"/>
      <c r="IZF322" s="474"/>
      <c r="IZG322" s="474"/>
      <c r="IZH322" s="474"/>
      <c r="IZU322" s="474"/>
      <c r="IZV322" s="474"/>
      <c r="IZW322" s="474"/>
      <c r="JAJ322" s="474"/>
      <c r="JAK322" s="474"/>
      <c r="JAL322" s="474"/>
      <c r="JAY322" s="474"/>
      <c r="JAZ322" s="474"/>
      <c r="JBA322" s="474"/>
      <c r="JBN322" s="474"/>
      <c r="JBO322" s="474"/>
      <c r="JBP322" s="474"/>
      <c r="JCC322" s="474"/>
      <c r="JCD322" s="474"/>
      <c r="JCE322" s="474"/>
      <c r="JCR322" s="474"/>
      <c r="JCS322" s="474"/>
      <c r="JCT322" s="474"/>
      <c r="JDG322" s="474"/>
      <c r="JDH322" s="474"/>
      <c r="JDI322" s="474"/>
      <c r="JDV322" s="474"/>
      <c r="JDW322" s="474"/>
      <c r="JDX322" s="474"/>
      <c r="JEK322" s="474"/>
      <c r="JEL322" s="474"/>
      <c r="JEM322" s="474"/>
      <c r="JEZ322" s="474"/>
      <c r="JFA322" s="474"/>
      <c r="JFB322" s="474"/>
      <c r="JFO322" s="474"/>
      <c r="JFP322" s="474"/>
      <c r="JFQ322" s="474"/>
      <c r="JGD322" s="474"/>
      <c r="JGE322" s="474"/>
      <c r="JGF322" s="474"/>
      <c r="JGS322" s="474"/>
      <c r="JGT322" s="474"/>
      <c r="JGU322" s="474"/>
      <c r="JHH322" s="474"/>
      <c r="JHI322" s="474"/>
      <c r="JHJ322" s="474"/>
      <c r="JHW322" s="474"/>
      <c r="JHX322" s="474"/>
      <c r="JHY322" s="474"/>
      <c r="JIL322" s="474"/>
      <c r="JIM322" s="474"/>
      <c r="JIN322" s="474"/>
      <c r="JJA322" s="474"/>
      <c r="JJB322" s="474"/>
      <c r="JJC322" s="474"/>
      <c r="JJP322" s="474"/>
      <c r="JJQ322" s="474"/>
      <c r="JJR322" s="474"/>
      <c r="JKE322" s="474"/>
      <c r="JKF322" s="474"/>
      <c r="JKG322" s="474"/>
      <c r="JKT322" s="474"/>
      <c r="JKU322" s="474"/>
      <c r="JKV322" s="474"/>
      <c r="JLI322" s="474"/>
      <c r="JLJ322" s="474"/>
      <c r="JLK322" s="474"/>
      <c r="JLX322" s="474"/>
      <c r="JLY322" s="474"/>
      <c r="JLZ322" s="474"/>
      <c r="JMM322" s="474"/>
      <c r="JMN322" s="474"/>
      <c r="JMO322" s="474"/>
      <c r="JNB322" s="474"/>
      <c r="JNC322" s="474"/>
      <c r="JND322" s="474"/>
      <c r="JNQ322" s="474"/>
      <c r="JNR322" s="474"/>
      <c r="JNS322" s="474"/>
      <c r="JOF322" s="474"/>
      <c r="JOG322" s="474"/>
      <c r="JOH322" s="474"/>
      <c r="JOU322" s="474"/>
      <c r="JOV322" s="474"/>
      <c r="JOW322" s="474"/>
      <c r="JPJ322" s="474"/>
      <c r="JPK322" s="474"/>
      <c r="JPL322" s="474"/>
      <c r="JPY322" s="474"/>
      <c r="JPZ322" s="474"/>
      <c r="JQA322" s="474"/>
      <c r="JQN322" s="474"/>
      <c r="JQO322" s="474"/>
      <c r="JQP322" s="474"/>
      <c r="JRC322" s="474"/>
      <c r="JRD322" s="474"/>
      <c r="JRE322" s="474"/>
      <c r="JRR322" s="474"/>
      <c r="JRS322" s="474"/>
      <c r="JRT322" s="474"/>
      <c r="JSG322" s="474"/>
      <c r="JSH322" s="474"/>
      <c r="JSI322" s="474"/>
      <c r="JSV322" s="474"/>
      <c r="JSW322" s="474"/>
      <c r="JSX322" s="474"/>
      <c r="JTK322" s="474"/>
      <c r="JTL322" s="474"/>
      <c r="JTM322" s="474"/>
      <c r="JTZ322" s="474"/>
      <c r="JUA322" s="474"/>
      <c r="JUB322" s="474"/>
      <c r="JUO322" s="474"/>
      <c r="JUP322" s="474"/>
      <c r="JUQ322" s="474"/>
      <c r="JVD322" s="474"/>
      <c r="JVE322" s="474"/>
      <c r="JVF322" s="474"/>
      <c r="JVS322" s="474"/>
      <c r="JVT322" s="474"/>
      <c r="JVU322" s="474"/>
      <c r="JWH322" s="474"/>
      <c r="JWI322" s="474"/>
      <c r="JWJ322" s="474"/>
      <c r="JWW322" s="474"/>
      <c r="JWX322" s="474"/>
      <c r="JWY322" s="474"/>
      <c r="JXL322" s="474"/>
      <c r="JXM322" s="474"/>
      <c r="JXN322" s="474"/>
      <c r="JYA322" s="474"/>
      <c r="JYB322" s="474"/>
      <c r="JYC322" s="474"/>
      <c r="JYP322" s="474"/>
      <c r="JYQ322" s="474"/>
      <c r="JYR322" s="474"/>
      <c r="JZE322" s="474"/>
      <c r="JZF322" s="474"/>
      <c r="JZG322" s="474"/>
      <c r="JZT322" s="474"/>
      <c r="JZU322" s="474"/>
      <c r="JZV322" s="474"/>
      <c r="KAI322" s="474"/>
      <c r="KAJ322" s="474"/>
      <c r="KAK322" s="474"/>
      <c r="KAX322" s="474"/>
      <c r="KAY322" s="474"/>
      <c r="KAZ322" s="474"/>
      <c r="KBM322" s="474"/>
      <c r="KBN322" s="474"/>
      <c r="KBO322" s="474"/>
      <c r="KCB322" s="474"/>
      <c r="KCC322" s="474"/>
      <c r="KCD322" s="474"/>
      <c r="KCQ322" s="474"/>
      <c r="KCR322" s="474"/>
      <c r="KCS322" s="474"/>
      <c r="KDF322" s="474"/>
      <c r="KDG322" s="474"/>
      <c r="KDH322" s="474"/>
      <c r="KDU322" s="474"/>
      <c r="KDV322" s="474"/>
      <c r="KDW322" s="474"/>
      <c r="KEJ322" s="474"/>
      <c r="KEK322" s="474"/>
      <c r="KEL322" s="474"/>
      <c r="KEY322" s="474"/>
      <c r="KEZ322" s="474"/>
      <c r="KFA322" s="474"/>
      <c r="KFN322" s="474"/>
      <c r="KFO322" s="474"/>
      <c r="KFP322" s="474"/>
      <c r="KGC322" s="474"/>
      <c r="KGD322" s="474"/>
      <c r="KGE322" s="474"/>
      <c r="KGR322" s="474"/>
      <c r="KGS322" s="474"/>
      <c r="KGT322" s="474"/>
      <c r="KHG322" s="474"/>
      <c r="KHH322" s="474"/>
      <c r="KHI322" s="474"/>
      <c r="KHV322" s="474"/>
      <c r="KHW322" s="474"/>
      <c r="KHX322" s="474"/>
      <c r="KIK322" s="474"/>
      <c r="KIL322" s="474"/>
      <c r="KIM322" s="474"/>
      <c r="KIZ322" s="474"/>
      <c r="KJA322" s="474"/>
      <c r="KJB322" s="474"/>
      <c r="KJO322" s="474"/>
      <c r="KJP322" s="474"/>
      <c r="KJQ322" s="474"/>
      <c r="KKD322" s="474"/>
      <c r="KKE322" s="474"/>
      <c r="KKF322" s="474"/>
      <c r="KKS322" s="474"/>
      <c r="KKT322" s="474"/>
      <c r="KKU322" s="474"/>
      <c r="KLH322" s="474"/>
      <c r="KLI322" s="474"/>
      <c r="KLJ322" s="474"/>
      <c r="KLW322" s="474"/>
      <c r="KLX322" s="474"/>
      <c r="KLY322" s="474"/>
      <c r="KML322" s="474"/>
      <c r="KMM322" s="474"/>
      <c r="KMN322" s="474"/>
      <c r="KNA322" s="474"/>
      <c r="KNB322" s="474"/>
      <c r="KNC322" s="474"/>
      <c r="KNP322" s="474"/>
      <c r="KNQ322" s="474"/>
      <c r="KNR322" s="474"/>
      <c r="KOE322" s="474"/>
      <c r="KOF322" s="474"/>
      <c r="KOG322" s="474"/>
      <c r="KOT322" s="474"/>
      <c r="KOU322" s="474"/>
      <c r="KOV322" s="474"/>
      <c r="KPI322" s="474"/>
      <c r="KPJ322" s="474"/>
      <c r="KPK322" s="474"/>
      <c r="KPX322" s="474"/>
      <c r="KPY322" s="474"/>
      <c r="KPZ322" s="474"/>
      <c r="KQM322" s="474"/>
      <c r="KQN322" s="474"/>
      <c r="KQO322" s="474"/>
      <c r="KRB322" s="474"/>
      <c r="KRC322" s="474"/>
      <c r="KRD322" s="474"/>
      <c r="KRQ322" s="474"/>
      <c r="KRR322" s="474"/>
      <c r="KRS322" s="474"/>
      <c r="KSF322" s="474"/>
      <c r="KSG322" s="474"/>
      <c r="KSH322" s="474"/>
      <c r="KSU322" s="474"/>
      <c r="KSV322" s="474"/>
      <c r="KSW322" s="474"/>
      <c r="KTJ322" s="474"/>
      <c r="KTK322" s="474"/>
      <c r="KTL322" s="474"/>
      <c r="KTY322" s="474"/>
      <c r="KTZ322" s="474"/>
      <c r="KUA322" s="474"/>
      <c r="KUN322" s="474"/>
      <c r="KUO322" s="474"/>
      <c r="KUP322" s="474"/>
      <c r="KVC322" s="474"/>
      <c r="KVD322" s="474"/>
      <c r="KVE322" s="474"/>
      <c r="KVR322" s="474"/>
      <c r="KVS322" s="474"/>
      <c r="KVT322" s="474"/>
      <c r="KWG322" s="474"/>
      <c r="KWH322" s="474"/>
      <c r="KWI322" s="474"/>
      <c r="KWV322" s="474"/>
      <c r="KWW322" s="474"/>
      <c r="KWX322" s="474"/>
      <c r="KXK322" s="474"/>
      <c r="KXL322" s="474"/>
      <c r="KXM322" s="474"/>
      <c r="KXZ322" s="474"/>
      <c r="KYA322" s="474"/>
      <c r="KYB322" s="474"/>
      <c r="KYO322" s="474"/>
      <c r="KYP322" s="474"/>
      <c r="KYQ322" s="474"/>
      <c r="KZD322" s="474"/>
      <c r="KZE322" s="474"/>
      <c r="KZF322" s="474"/>
      <c r="KZS322" s="474"/>
      <c r="KZT322" s="474"/>
      <c r="KZU322" s="474"/>
      <c r="LAH322" s="474"/>
      <c r="LAI322" s="474"/>
      <c r="LAJ322" s="474"/>
      <c r="LAW322" s="474"/>
      <c r="LAX322" s="474"/>
      <c r="LAY322" s="474"/>
      <c r="LBL322" s="474"/>
      <c r="LBM322" s="474"/>
      <c r="LBN322" s="474"/>
      <c r="LCA322" s="474"/>
      <c r="LCB322" s="474"/>
      <c r="LCC322" s="474"/>
      <c r="LCP322" s="474"/>
      <c r="LCQ322" s="474"/>
      <c r="LCR322" s="474"/>
      <c r="LDE322" s="474"/>
      <c r="LDF322" s="474"/>
      <c r="LDG322" s="474"/>
      <c r="LDT322" s="474"/>
      <c r="LDU322" s="474"/>
      <c r="LDV322" s="474"/>
      <c r="LEI322" s="474"/>
      <c r="LEJ322" s="474"/>
      <c r="LEK322" s="474"/>
      <c r="LEX322" s="474"/>
      <c r="LEY322" s="474"/>
      <c r="LEZ322" s="474"/>
      <c r="LFM322" s="474"/>
      <c r="LFN322" s="474"/>
      <c r="LFO322" s="474"/>
      <c r="LGB322" s="474"/>
      <c r="LGC322" s="474"/>
      <c r="LGD322" s="474"/>
      <c r="LGQ322" s="474"/>
      <c r="LGR322" s="474"/>
      <c r="LGS322" s="474"/>
      <c r="LHF322" s="474"/>
      <c r="LHG322" s="474"/>
      <c r="LHH322" s="474"/>
      <c r="LHU322" s="474"/>
      <c r="LHV322" s="474"/>
      <c r="LHW322" s="474"/>
      <c r="LIJ322" s="474"/>
      <c r="LIK322" s="474"/>
      <c r="LIL322" s="474"/>
      <c r="LIY322" s="474"/>
      <c r="LIZ322" s="474"/>
      <c r="LJA322" s="474"/>
      <c r="LJN322" s="474"/>
      <c r="LJO322" s="474"/>
      <c r="LJP322" s="474"/>
      <c r="LKC322" s="474"/>
      <c r="LKD322" s="474"/>
      <c r="LKE322" s="474"/>
      <c r="LKR322" s="474"/>
      <c r="LKS322" s="474"/>
      <c r="LKT322" s="474"/>
      <c r="LLG322" s="474"/>
      <c r="LLH322" s="474"/>
      <c r="LLI322" s="474"/>
      <c r="LLV322" s="474"/>
      <c r="LLW322" s="474"/>
      <c r="LLX322" s="474"/>
      <c r="LMK322" s="474"/>
      <c r="LML322" s="474"/>
      <c r="LMM322" s="474"/>
      <c r="LMZ322" s="474"/>
      <c r="LNA322" s="474"/>
      <c r="LNB322" s="474"/>
      <c r="LNO322" s="474"/>
      <c r="LNP322" s="474"/>
      <c r="LNQ322" s="474"/>
      <c r="LOD322" s="474"/>
      <c r="LOE322" s="474"/>
      <c r="LOF322" s="474"/>
      <c r="LOS322" s="474"/>
      <c r="LOT322" s="474"/>
      <c r="LOU322" s="474"/>
      <c r="LPH322" s="474"/>
      <c r="LPI322" s="474"/>
      <c r="LPJ322" s="474"/>
      <c r="LPW322" s="474"/>
      <c r="LPX322" s="474"/>
      <c r="LPY322" s="474"/>
      <c r="LQL322" s="474"/>
      <c r="LQM322" s="474"/>
      <c r="LQN322" s="474"/>
      <c r="LRA322" s="474"/>
      <c r="LRB322" s="474"/>
      <c r="LRC322" s="474"/>
      <c r="LRP322" s="474"/>
      <c r="LRQ322" s="474"/>
      <c r="LRR322" s="474"/>
      <c r="LSE322" s="474"/>
      <c r="LSF322" s="474"/>
      <c r="LSG322" s="474"/>
      <c r="LST322" s="474"/>
      <c r="LSU322" s="474"/>
      <c r="LSV322" s="474"/>
      <c r="LTI322" s="474"/>
      <c r="LTJ322" s="474"/>
      <c r="LTK322" s="474"/>
      <c r="LTX322" s="474"/>
      <c r="LTY322" s="474"/>
      <c r="LTZ322" s="474"/>
      <c r="LUM322" s="474"/>
      <c r="LUN322" s="474"/>
      <c r="LUO322" s="474"/>
      <c r="LVB322" s="474"/>
      <c r="LVC322" s="474"/>
      <c r="LVD322" s="474"/>
      <c r="LVQ322" s="474"/>
      <c r="LVR322" s="474"/>
      <c r="LVS322" s="474"/>
      <c r="LWF322" s="474"/>
      <c r="LWG322" s="474"/>
      <c r="LWH322" s="474"/>
      <c r="LWU322" s="474"/>
      <c r="LWV322" s="474"/>
      <c r="LWW322" s="474"/>
      <c r="LXJ322" s="474"/>
      <c r="LXK322" s="474"/>
      <c r="LXL322" s="474"/>
      <c r="LXY322" s="474"/>
      <c r="LXZ322" s="474"/>
      <c r="LYA322" s="474"/>
      <c r="LYN322" s="474"/>
      <c r="LYO322" s="474"/>
      <c r="LYP322" s="474"/>
      <c r="LZC322" s="474"/>
      <c r="LZD322" s="474"/>
      <c r="LZE322" s="474"/>
      <c r="LZR322" s="474"/>
      <c r="LZS322" s="474"/>
      <c r="LZT322" s="474"/>
      <c r="MAG322" s="474"/>
      <c r="MAH322" s="474"/>
      <c r="MAI322" s="474"/>
      <c r="MAV322" s="474"/>
      <c r="MAW322" s="474"/>
      <c r="MAX322" s="474"/>
      <c r="MBK322" s="474"/>
      <c r="MBL322" s="474"/>
      <c r="MBM322" s="474"/>
      <c r="MBZ322" s="474"/>
      <c r="MCA322" s="474"/>
      <c r="MCB322" s="474"/>
      <c r="MCO322" s="474"/>
      <c r="MCP322" s="474"/>
      <c r="MCQ322" s="474"/>
      <c r="MDD322" s="474"/>
      <c r="MDE322" s="474"/>
      <c r="MDF322" s="474"/>
      <c r="MDS322" s="474"/>
      <c r="MDT322" s="474"/>
      <c r="MDU322" s="474"/>
      <c r="MEH322" s="474"/>
      <c r="MEI322" s="474"/>
      <c r="MEJ322" s="474"/>
      <c r="MEW322" s="474"/>
      <c r="MEX322" s="474"/>
      <c r="MEY322" s="474"/>
      <c r="MFL322" s="474"/>
      <c r="MFM322" s="474"/>
      <c r="MFN322" s="474"/>
      <c r="MGA322" s="474"/>
      <c r="MGB322" s="474"/>
      <c r="MGC322" s="474"/>
      <c r="MGP322" s="474"/>
      <c r="MGQ322" s="474"/>
      <c r="MGR322" s="474"/>
      <c r="MHE322" s="474"/>
      <c r="MHF322" s="474"/>
      <c r="MHG322" s="474"/>
      <c r="MHT322" s="474"/>
      <c r="MHU322" s="474"/>
      <c r="MHV322" s="474"/>
      <c r="MII322" s="474"/>
      <c r="MIJ322" s="474"/>
      <c r="MIK322" s="474"/>
      <c r="MIX322" s="474"/>
      <c r="MIY322" s="474"/>
      <c r="MIZ322" s="474"/>
      <c r="MJM322" s="474"/>
      <c r="MJN322" s="474"/>
      <c r="MJO322" s="474"/>
      <c r="MKB322" s="474"/>
      <c r="MKC322" s="474"/>
      <c r="MKD322" s="474"/>
      <c r="MKQ322" s="474"/>
      <c r="MKR322" s="474"/>
      <c r="MKS322" s="474"/>
      <c r="MLF322" s="474"/>
      <c r="MLG322" s="474"/>
      <c r="MLH322" s="474"/>
      <c r="MLU322" s="474"/>
      <c r="MLV322" s="474"/>
      <c r="MLW322" s="474"/>
      <c r="MMJ322" s="474"/>
      <c r="MMK322" s="474"/>
      <c r="MML322" s="474"/>
      <c r="MMY322" s="474"/>
      <c r="MMZ322" s="474"/>
      <c r="MNA322" s="474"/>
      <c r="MNN322" s="474"/>
      <c r="MNO322" s="474"/>
      <c r="MNP322" s="474"/>
      <c r="MOC322" s="474"/>
      <c r="MOD322" s="474"/>
      <c r="MOE322" s="474"/>
      <c r="MOR322" s="474"/>
      <c r="MOS322" s="474"/>
      <c r="MOT322" s="474"/>
      <c r="MPG322" s="474"/>
      <c r="MPH322" s="474"/>
      <c r="MPI322" s="474"/>
      <c r="MPV322" s="474"/>
      <c r="MPW322" s="474"/>
      <c r="MPX322" s="474"/>
      <c r="MQK322" s="474"/>
      <c r="MQL322" s="474"/>
      <c r="MQM322" s="474"/>
      <c r="MQZ322" s="474"/>
      <c r="MRA322" s="474"/>
      <c r="MRB322" s="474"/>
      <c r="MRO322" s="474"/>
      <c r="MRP322" s="474"/>
      <c r="MRQ322" s="474"/>
      <c r="MSD322" s="474"/>
      <c r="MSE322" s="474"/>
      <c r="MSF322" s="474"/>
      <c r="MSS322" s="474"/>
      <c r="MST322" s="474"/>
      <c r="MSU322" s="474"/>
      <c r="MTH322" s="474"/>
      <c r="MTI322" s="474"/>
      <c r="MTJ322" s="474"/>
      <c r="MTW322" s="474"/>
      <c r="MTX322" s="474"/>
      <c r="MTY322" s="474"/>
      <c r="MUL322" s="474"/>
      <c r="MUM322" s="474"/>
      <c r="MUN322" s="474"/>
      <c r="MVA322" s="474"/>
      <c r="MVB322" s="474"/>
      <c r="MVC322" s="474"/>
      <c r="MVP322" s="474"/>
      <c r="MVQ322" s="474"/>
      <c r="MVR322" s="474"/>
      <c r="MWE322" s="474"/>
      <c r="MWF322" s="474"/>
      <c r="MWG322" s="474"/>
      <c r="MWT322" s="474"/>
      <c r="MWU322" s="474"/>
      <c r="MWV322" s="474"/>
      <c r="MXI322" s="474"/>
      <c r="MXJ322" s="474"/>
      <c r="MXK322" s="474"/>
      <c r="MXX322" s="474"/>
      <c r="MXY322" s="474"/>
      <c r="MXZ322" s="474"/>
      <c r="MYM322" s="474"/>
      <c r="MYN322" s="474"/>
      <c r="MYO322" s="474"/>
      <c r="MZB322" s="474"/>
      <c r="MZC322" s="474"/>
      <c r="MZD322" s="474"/>
      <c r="MZQ322" s="474"/>
      <c r="MZR322" s="474"/>
      <c r="MZS322" s="474"/>
      <c r="NAF322" s="474"/>
      <c r="NAG322" s="474"/>
      <c r="NAH322" s="474"/>
      <c r="NAU322" s="474"/>
      <c r="NAV322" s="474"/>
      <c r="NAW322" s="474"/>
      <c r="NBJ322" s="474"/>
      <c r="NBK322" s="474"/>
      <c r="NBL322" s="474"/>
      <c r="NBY322" s="474"/>
      <c r="NBZ322" s="474"/>
      <c r="NCA322" s="474"/>
      <c r="NCN322" s="474"/>
      <c r="NCO322" s="474"/>
      <c r="NCP322" s="474"/>
      <c r="NDC322" s="474"/>
      <c r="NDD322" s="474"/>
      <c r="NDE322" s="474"/>
      <c r="NDR322" s="474"/>
      <c r="NDS322" s="474"/>
      <c r="NDT322" s="474"/>
      <c r="NEG322" s="474"/>
      <c r="NEH322" s="474"/>
      <c r="NEI322" s="474"/>
      <c r="NEV322" s="474"/>
      <c r="NEW322" s="474"/>
      <c r="NEX322" s="474"/>
      <c r="NFK322" s="474"/>
      <c r="NFL322" s="474"/>
      <c r="NFM322" s="474"/>
      <c r="NFZ322" s="474"/>
      <c r="NGA322" s="474"/>
      <c r="NGB322" s="474"/>
      <c r="NGO322" s="474"/>
      <c r="NGP322" s="474"/>
      <c r="NGQ322" s="474"/>
      <c r="NHD322" s="474"/>
      <c r="NHE322" s="474"/>
      <c r="NHF322" s="474"/>
      <c r="NHS322" s="474"/>
      <c r="NHT322" s="474"/>
      <c r="NHU322" s="474"/>
      <c r="NIH322" s="474"/>
      <c r="NII322" s="474"/>
      <c r="NIJ322" s="474"/>
      <c r="NIW322" s="474"/>
      <c r="NIX322" s="474"/>
      <c r="NIY322" s="474"/>
      <c r="NJL322" s="474"/>
      <c r="NJM322" s="474"/>
      <c r="NJN322" s="474"/>
      <c r="NKA322" s="474"/>
      <c r="NKB322" s="474"/>
      <c r="NKC322" s="474"/>
      <c r="NKP322" s="474"/>
      <c r="NKQ322" s="474"/>
      <c r="NKR322" s="474"/>
      <c r="NLE322" s="474"/>
      <c r="NLF322" s="474"/>
      <c r="NLG322" s="474"/>
      <c r="NLT322" s="474"/>
      <c r="NLU322" s="474"/>
      <c r="NLV322" s="474"/>
      <c r="NMI322" s="474"/>
      <c r="NMJ322" s="474"/>
      <c r="NMK322" s="474"/>
      <c r="NMX322" s="474"/>
      <c r="NMY322" s="474"/>
      <c r="NMZ322" s="474"/>
      <c r="NNM322" s="474"/>
      <c r="NNN322" s="474"/>
      <c r="NNO322" s="474"/>
      <c r="NOB322" s="474"/>
      <c r="NOC322" s="474"/>
      <c r="NOD322" s="474"/>
      <c r="NOQ322" s="474"/>
      <c r="NOR322" s="474"/>
      <c r="NOS322" s="474"/>
      <c r="NPF322" s="474"/>
      <c r="NPG322" s="474"/>
      <c r="NPH322" s="474"/>
      <c r="NPU322" s="474"/>
      <c r="NPV322" s="474"/>
      <c r="NPW322" s="474"/>
      <c r="NQJ322" s="474"/>
      <c r="NQK322" s="474"/>
      <c r="NQL322" s="474"/>
      <c r="NQY322" s="474"/>
      <c r="NQZ322" s="474"/>
      <c r="NRA322" s="474"/>
      <c r="NRN322" s="474"/>
      <c r="NRO322" s="474"/>
      <c r="NRP322" s="474"/>
      <c r="NSC322" s="474"/>
      <c r="NSD322" s="474"/>
      <c r="NSE322" s="474"/>
      <c r="NSR322" s="474"/>
      <c r="NSS322" s="474"/>
      <c r="NST322" s="474"/>
      <c r="NTG322" s="474"/>
      <c r="NTH322" s="474"/>
      <c r="NTI322" s="474"/>
      <c r="NTV322" s="474"/>
      <c r="NTW322" s="474"/>
      <c r="NTX322" s="474"/>
      <c r="NUK322" s="474"/>
      <c r="NUL322" s="474"/>
      <c r="NUM322" s="474"/>
      <c r="NUZ322" s="474"/>
      <c r="NVA322" s="474"/>
      <c r="NVB322" s="474"/>
      <c r="NVO322" s="474"/>
      <c r="NVP322" s="474"/>
      <c r="NVQ322" s="474"/>
      <c r="NWD322" s="474"/>
      <c r="NWE322" s="474"/>
      <c r="NWF322" s="474"/>
      <c r="NWS322" s="474"/>
      <c r="NWT322" s="474"/>
      <c r="NWU322" s="474"/>
      <c r="NXH322" s="474"/>
      <c r="NXI322" s="474"/>
      <c r="NXJ322" s="474"/>
      <c r="NXW322" s="474"/>
      <c r="NXX322" s="474"/>
      <c r="NXY322" s="474"/>
      <c r="NYL322" s="474"/>
      <c r="NYM322" s="474"/>
      <c r="NYN322" s="474"/>
      <c r="NZA322" s="474"/>
      <c r="NZB322" s="474"/>
      <c r="NZC322" s="474"/>
      <c r="NZP322" s="474"/>
      <c r="NZQ322" s="474"/>
      <c r="NZR322" s="474"/>
      <c r="OAE322" s="474"/>
      <c r="OAF322" s="474"/>
      <c r="OAG322" s="474"/>
      <c r="OAT322" s="474"/>
      <c r="OAU322" s="474"/>
      <c r="OAV322" s="474"/>
      <c r="OBI322" s="474"/>
      <c r="OBJ322" s="474"/>
      <c r="OBK322" s="474"/>
      <c r="OBX322" s="474"/>
      <c r="OBY322" s="474"/>
      <c r="OBZ322" s="474"/>
      <c r="OCM322" s="474"/>
      <c r="OCN322" s="474"/>
      <c r="OCO322" s="474"/>
      <c r="ODB322" s="474"/>
      <c r="ODC322" s="474"/>
      <c r="ODD322" s="474"/>
      <c r="ODQ322" s="474"/>
      <c r="ODR322" s="474"/>
      <c r="ODS322" s="474"/>
      <c r="OEF322" s="474"/>
      <c r="OEG322" s="474"/>
      <c r="OEH322" s="474"/>
      <c r="OEU322" s="474"/>
      <c r="OEV322" s="474"/>
      <c r="OEW322" s="474"/>
      <c r="OFJ322" s="474"/>
      <c r="OFK322" s="474"/>
      <c r="OFL322" s="474"/>
      <c r="OFY322" s="474"/>
      <c r="OFZ322" s="474"/>
      <c r="OGA322" s="474"/>
      <c r="OGN322" s="474"/>
      <c r="OGO322" s="474"/>
      <c r="OGP322" s="474"/>
      <c r="OHC322" s="474"/>
      <c r="OHD322" s="474"/>
      <c r="OHE322" s="474"/>
      <c r="OHR322" s="474"/>
      <c r="OHS322" s="474"/>
      <c r="OHT322" s="474"/>
      <c r="OIG322" s="474"/>
      <c r="OIH322" s="474"/>
      <c r="OII322" s="474"/>
      <c r="OIV322" s="474"/>
      <c r="OIW322" s="474"/>
      <c r="OIX322" s="474"/>
      <c r="OJK322" s="474"/>
      <c r="OJL322" s="474"/>
      <c r="OJM322" s="474"/>
      <c r="OJZ322" s="474"/>
      <c r="OKA322" s="474"/>
      <c r="OKB322" s="474"/>
      <c r="OKO322" s="474"/>
      <c r="OKP322" s="474"/>
      <c r="OKQ322" s="474"/>
      <c r="OLD322" s="474"/>
      <c r="OLE322" s="474"/>
      <c r="OLF322" s="474"/>
      <c r="OLS322" s="474"/>
      <c r="OLT322" s="474"/>
      <c r="OLU322" s="474"/>
      <c r="OMH322" s="474"/>
      <c r="OMI322" s="474"/>
      <c r="OMJ322" s="474"/>
      <c r="OMW322" s="474"/>
      <c r="OMX322" s="474"/>
      <c r="OMY322" s="474"/>
      <c r="ONL322" s="474"/>
      <c r="ONM322" s="474"/>
      <c r="ONN322" s="474"/>
      <c r="OOA322" s="474"/>
      <c r="OOB322" s="474"/>
      <c r="OOC322" s="474"/>
      <c r="OOP322" s="474"/>
      <c r="OOQ322" s="474"/>
      <c r="OOR322" s="474"/>
      <c r="OPE322" s="474"/>
      <c r="OPF322" s="474"/>
      <c r="OPG322" s="474"/>
      <c r="OPT322" s="474"/>
      <c r="OPU322" s="474"/>
      <c r="OPV322" s="474"/>
      <c r="OQI322" s="474"/>
      <c r="OQJ322" s="474"/>
      <c r="OQK322" s="474"/>
      <c r="OQX322" s="474"/>
      <c r="OQY322" s="474"/>
      <c r="OQZ322" s="474"/>
      <c r="ORM322" s="474"/>
      <c r="ORN322" s="474"/>
      <c r="ORO322" s="474"/>
      <c r="OSB322" s="474"/>
      <c r="OSC322" s="474"/>
      <c r="OSD322" s="474"/>
      <c r="OSQ322" s="474"/>
      <c r="OSR322" s="474"/>
      <c r="OSS322" s="474"/>
      <c r="OTF322" s="474"/>
      <c r="OTG322" s="474"/>
      <c r="OTH322" s="474"/>
      <c r="OTU322" s="474"/>
      <c r="OTV322" s="474"/>
      <c r="OTW322" s="474"/>
      <c r="OUJ322" s="474"/>
      <c r="OUK322" s="474"/>
      <c r="OUL322" s="474"/>
      <c r="OUY322" s="474"/>
      <c r="OUZ322" s="474"/>
      <c r="OVA322" s="474"/>
      <c r="OVN322" s="474"/>
      <c r="OVO322" s="474"/>
      <c r="OVP322" s="474"/>
      <c r="OWC322" s="474"/>
      <c r="OWD322" s="474"/>
      <c r="OWE322" s="474"/>
      <c r="OWR322" s="474"/>
      <c r="OWS322" s="474"/>
      <c r="OWT322" s="474"/>
      <c r="OXG322" s="474"/>
      <c r="OXH322" s="474"/>
      <c r="OXI322" s="474"/>
      <c r="OXV322" s="474"/>
      <c r="OXW322" s="474"/>
      <c r="OXX322" s="474"/>
      <c r="OYK322" s="474"/>
      <c r="OYL322" s="474"/>
      <c r="OYM322" s="474"/>
      <c r="OYZ322" s="474"/>
      <c r="OZA322" s="474"/>
      <c r="OZB322" s="474"/>
      <c r="OZO322" s="474"/>
      <c r="OZP322" s="474"/>
      <c r="OZQ322" s="474"/>
      <c r="PAD322" s="474"/>
      <c r="PAE322" s="474"/>
      <c r="PAF322" s="474"/>
      <c r="PAS322" s="474"/>
      <c r="PAT322" s="474"/>
      <c r="PAU322" s="474"/>
      <c r="PBH322" s="474"/>
      <c r="PBI322" s="474"/>
      <c r="PBJ322" s="474"/>
      <c r="PBW322" s="474"/>
      <c r="PBX322" s="474"/>
      <c r="PBY322" s="474"/>
      <c r="PCL322" s="474"/>
      <c r="PCM322" s="474"/>
      <c r="PCN322" s="474"/>
      <c r="PDA322" s="474"/>
      <c r="PDB322" s="474"/>
      <c r="PDC322" s="474"/>
      <c r="PDP322" s="474"/>
      <c r="PDQ322" s="474"/>
      <c r="PDR322" s="474"/>
      <c r="PEE322" s="474"/>
      <c r="PEF322" s="474"/>
      <c r="PEG322" s="474"/>
      <c r="PET322" s="474"/>
      <c r="PEU322" s="474"/>
      <c r="PEV322" s="474"/>
      <c r="PFI322" s="474"/>
      <c r="PFJ322" s="474"/>
      <c r="PFK322" s="474"/>
      <c r="PFX322" s="474"/>
      <c r="PFY322" s="474"/>
      <c r="PFZ322" s="474"/>
      <c r="PGM322" s="474"/>
      <c r="PGN322" s="474"/>
      <c r="PGO322" s="474"/>
      <c r="PHB322" s="474"/>
      <c r="PHC322" s="474"/>
      <c r="PHD322" s="474"/>
      <c r="PHQ322" s="474"/>
      <c r="PHR322" s="474"/>
      <c r="PHS322" s="474"/>
      <c r="PIF322" s="474"/>
      <c r="PIG322" s="474"/>
      <c r="PIH322" s="474"/>
      <c r="PIU322" s="474"/>
      <c r="PIV322" s="474"/>
      <c r="PIW322" s="474"/>
      <c r="PJJ322" s="474"/>
      <c r="PJK322" s="474"/>
      <c r="PJL322" s="474"/>
      <c r="PJY322" s="474"/>
      <c r="PJZ322" s="474"/>
      <c r="PKA322" s="474"/>
      <c r="PKN322" s="474"/>
      <c r="PKO322" s="474"/>
      <c r="PKP322" s="474"/>
      <c r="PLC322" s="474"/>
      <c r="PLD322" s="474"/>
      <c r="PLE322" s="474"/>
      <c r="PLR322" s="474"/>
      <c r="PLS322" s="474"/>
      <c r="PLT322" s="474"/>
      <c r="PMG322" s="474"/>
      <c r="PMH322" s="474"/>
      <c r="PMI322" s="474"/>
      <c r="PMV322" s="474"/>
      <c r="PMW322" s="474"/>
      <c r="PMX322" s="474"/>
      <c r="PNK322" s="474"/>
      <c r="PNL322" s="474"/>
      <c r="PNM322" s="474"/>
      <c r="PNZ322" s="474"/>
      <c r="POA322" s="474"/>
      <c r="POB322" s="474"/>
      <c r="POO322" s="474"/>
      <c r="POP322" s="474"/>
      <c r="POQ322" s="474"/>
      <c r="PPD322" s="474"/>
      <c r="PPE322" s="474"/>
      <c r="PPF322" s="474"/>
      <c r="PPS322" s="474"/>
      <c r="PPT322" s="474"/>
      <c r="PPU322" s="474"/>
      <c r="PQH322" s="474"/>
      <c r="PQI322" s="474"/>
      <c r="PQJ322" s="474"/>
      <c r="PQW322" s="474"/>
      <c r="PQX322" s="474"/>
      <c r="PQY322" s="474"/>
      <c r="PRL322" s="474"/>
      <c r="PRM322" s="474"/>
      <c r="PRN322" s="474"/>
      <c r="PSA322" s="474"/>
      <c r="PSB322" s="474"/>
      <c r="PSC322" s="474"/>
      <c r="PSP322" s="474"/>
      <c r="PSQ322" s="474"/>
      <c r="PSR322" s="474"/>
      <c r="PTE322" s="474"/>
      <c r="PTF322" s="474"/>
      <c r="PTG322" s="474"/>
      <c r="PTT322" s="474"/>
      <c r="PTU322" s="474"/>
      <c r="PTV322" s="474"/>
      <c r="PUI322" s="474"/>
      <c r="PUJ322" s="474"/>
      <c r="PUK322" s="474"/>
      <c r="PUX322" s="474"/>
      <c r="PUY322" s="474"/>
      <c r="PUZ322" s="474"/>
      <c r="PVM322" s="474"/>
      <c r="PVN322" s="474"/>
      <c r="PVO322" s="474"/>
      <c r="PWB322" s="474"/>
      <c r="PWC322" s="474"/>
      <c r="PWD322" s="474"/>
      <c r="PWQ322" s="474"/>
      <c r="PWR322" s="474"/>
      <c r="PWS322" s="474"/>
      <c r="PXF322" s="474"/>
      <c r="PXG322" s="474"/>
      <c r="PXH322" s="474"/>
      <c r="PXU322" s="474"/>
      <c r="PXV322" s="474"/>
      <c r="PXW322" s="474"/>
      <c r="PYJ322" s="474"/>
      <c r="PYK322" s="474"/>
      <c r="PYL322" s="474"/>
      <c r="PYY322" s="474"/>
      <c r="PYZ322" s="474"/>
      <c r="PZA322" s="474"/>
      <c r="PZN322" s="474"/>
      <c r="PZO322" s="474"/>
      <c r="PZP322" s="474"/>
      <c r="QAC322" s="474"/>
      <c r="QAD322" s="474"/>
      <c r="QAE322" s="474"/>
      <c r="QAR322" s="474"/>
      <c r="QAS322" s="474"/>
      <c r="QAT322" s="474"/>
      <c r="QBG322" s="474"/>
      <c r="QBH322" s="474"/>
      <c r="QBI322" s="474"/>
      <c r="QBV322" s="474"/>
      <c r="QBW322" s="474"/>
      <c r="QBX322" s="474"/>
      <c r="QCK322" s="474"/>
      <c r="QCL322" s="474"/>
      <c r="QCM322" s="474"/>
      <c r="QCZ322" s="474"/>
      <c r="QDA322" s="474"/>
      <c r="QDB322" s="474"/>
      <c r="QDO322" s="474"/>
      <c r="QDP322" s="474"/>
      <c r="QDQ322" s="474"/>
      <c r="QED322" s="474"/>
      <c r="QEE322" s="474"/>
      <c r="QEF322" s="474"/>
      <c r="QES322" s="474"/>
      <c r="QET322" s="474"/>
      <c r="QEU322" s="474"/>
      <c r="QFH322" s="474"/>
      <c r="QFI322" s="474"/>
      <c r="QFJ322" s="474"/>
      <c r="QFW322" s="474"/>
      <c r="QFX322" s="474"/>
      <c r="QFY322" s="474"/>
      <c r="QGL322" s="474"/>
      <c r="QGM322" s="474"/>
      <c r="QGN322" s="474"/>
      <c r="QHA322" s="474"/>
      <c r="QHB322" s="474"/>
      <c r="QHC322" s="474"/>
      <c r="QHP322" s="474"/>
      <c r="QHQ322" s="474"/>
      <c r="QHR322" s="474"/>
      <c r="QIE322" s="474"/>
      <c r="QIF322" s="474"/>
      <c r="QIG322" s="474"/>
      <c r="QIT322" s="474"/>
      <c r="QIU322" s="474"/>
      <c r="QIV322" s="474"/>
      <c r="QJI322" s="474"/>
      <c r="QJJ322" s="474"/>
      <c r="QJK322" s="474"/>
      <c r="QJX322" s="474"/>
      <c r="QJY322" s="474"/>
      <c r="QJZ322" s="474"/>
      <c r="QKM322" s="474"/>
      <c r="QKN322" s="474"/>
      <c r="QKO322" s="474"/>
      <c r="QLB322" s="474"/>
      <c r="QLC322" s="474"/>
      <c r="QLD322" s="474"/>
      <c r="QLQ322" s="474"/>
      <c r="QLR322" s="474"/>
      <c r="QLS322" s="474"/>
      <c r="QMF322" s="474"/>
      <c r="QMG322" s="474"/>
      <c r="QMH322" s="474"/>
      <c r="QMU322" s="474"/>
      <c r="QMV322" s="474"/>
      <c r="QMW322" s="474"/>
      <c r="QNJ322" s="474"/>
      <c r="QNK322" s="474"/>
      <c r="QNL322" s="474"/>
      <c r="QNY322" s="474"/>
      <c r="QNZ322" s="474"/>
      <c r="QOA322" s="474"/>
      <c r="QON322" s="474"/>
      <c r="QOO322" s="474"/>
      <c r="QOP322" s="474"/>
      <c r="QPC322" s="474"/>
      <c r="QPD322" s="474"/>
      <c r="QPE322" s="474"/>
      <c r="QPR322" s="474"/>
      <c r="QPS322" s="474"/>
      <c r="QPT322" s="474"/>
      <c r="QQG322" s="474"/>
      <c r="QQH322" s="474"/>
      <c r="QQI322" s="474"/>
      <c r="QQV322" s="474"/>
      <c r="QQW322" s="474"/>
      <c r="QQX322" s="474"/>
      <c r="QRK322" s="474"/>
      <c r="QRL322" s="474"/>
      <c r="QRM322" s="474"/>
      <c r="QRZ322" s="474"/>
      <c r="QSA322" s="474"/>
      <c r="QSB322" s="474"/>
      <c r="QSO322" s="474"/>
      <c r="QSP322" s="474"/>
      <c r="QSQ322" s="474"/>
      <c r="QTD322" s="474"/>
      <c r="QTE322" s="474"/>
      <c r="QTF322" s="474"/>
      <c r="QTS322" s="474"/>
      <c r="QTT322" s="474"/>
      <c r="QTU322" s="474"/>
      <c r="QUH322" s="474"/>
      <c r="QUI322" s="474"/>
      <c r="QUJ322" s="474"/>
      <c r="QUW322" s="474"/>
      <c r="QUX322" s="474"/>
      <c r="QUY322" s="474"/>
      <c r="QVL322" s="474"/>
      <c r="QVM322" s="474"/>
      <c r="QVN322" s="474"/>
      <c r="QWA322" s="474"/>
      <c r="QWB322" s="474"/>
      <c r="QWC322" s="474"/>
      <c r="QWP322" s="474"/>
      <c r="QWQ322" s="474"/>
      <c r="QWR322" s="474"/>
      <c r="QXE322" s="474"/>
      <c r="QXF322" s="474"/>
      <c r="QXG322" s="474"/>
      <c r="QXT322" s="474"/>
      <c r="QXU322" s="474"/>
      <c r="QXV322" s="474"/>
      <c r="QYI322" s="474"/>
      <c r="QYJ322" s="474"/>
      <c r="QYK322" s="474"/>
      <c r="QYX322" s="474"/>
      <c r="QYY322" s="474"/>
      <c r="QYZ322" s="474"/>
      <c r="QZM322" s="474"/>
      <c r="QZN322" s="474"/>
      <c r="QZO322" s="474"/>
      <c r="RAB322" s="474"/>
      <c r="RAC322" s="474"/>
      <c r="RAD322" s="474"/>
      <c r="RAQ322" s="474"/>
      <c r="RAR322" s="474"/>
      <c r="RAS322" s="474"/>
      <c r="RBF322" s="474"/>
      <c r="RBG322" s="474"/>
      <c r="RBH322" s="474"/>
      <c r="RBU322" s="474"/>
      <c r="RBV322" s="474"/>
      <c r="RBW322" s="474"/>
      <c r="RCJ322" s="474"/>
      <c r="RCK322" s="474"/>
      <c r="RCL322" s="474"/>
      <c r="RCY322" s="474"/>
      <c r="RCZ322" s="474"/>
      <c r="RDA322" s="474"/>
      <c r="RDN322" s="474"/>
      <c r="RDO322" s="474"/>
      <c r="RDP322" s="474"/>
      <c r="REC322" s="474"/>
      <c r="RED322" s="474"/>
      <c r="REE322" s="474"/>
      <c r="RER322" s="474"/>
      <c r="RES322" s="474"/>
      <c r="RET322" s="474"/>
      <c r="RFG322" s="474"/>
      <c r="RFH322" s="474"/>
      <c r="RFI322" s="474"/>
      <c r="RFV322" s="474"/>
      <c r="RFW322" s="474"/>
      <c r="RFX322" s="474"/>
      <c r="RGK322" s="474"/>
      <c r="RGL322" s="474"/>
      <c r="RGM322" s="474"/>
      <c r="RGZ322" s="474"/>
      <c r="RHA322" s="474"/>
      <c r="RHB322" s="474"/>
      <c r="RHO322" s="474"/>
      <c r="RHP322" s="474"/>
      <c r="RHQ322" s="474"/>
      <c r="RID322" s="474"/>
      <c r="RIE322" s="474"/>
      <c r="RIF322" s="474"/>
      <c r="RIS322" s="474"/>
      <c r="RIT322" s="474"/>
      <c r="RIU322" s="474"/>
      <c r="RJH322" s="474"/>
      <c r="RJI322" s="474"/>
      <c r="RJJ322" s="474"/>
      <c r="RJW322" s="474"/>
      <c r="RJX322" s="474"/>
      <c r="RJY322" s="474"/>
      <c r="RKL322" s="474"/>
      <c r="RKM322" s="474"/>
      <c r="RKN322" s="474"/>
      <c r="RLA322" s="474"/>
      <c r="RLB322" s="474"/>
      <c r="RLC322" s="474"/>
      <c r="RLP322" s="474"/>
      <c r="RLQ322" s="474"/>
      <c r="RLR322" s="474"/>
      <c r="RME322" s="474"/>
      <c r="RMF322" s="474"/>
      <c r="RMG322" s="474"/>
      <c r="RMT322" s="474"/>
      <c r="RMU322" s="474"/>
      <c r="RMV322" s="474"/>
      <c r="RNI322" s="474"/>
      <c r="RNJ322" s="474"/>
      <c r="RNK322" s="474"/>
      <c r="RNX322" s="474"/>
      <c r="RNY322" s="474"/>
      <c r="RNZ322" s="474"/>
      <c r="ROM322" s="474"/>
      <c r="RON322" s="474"/>
      <c r="ROO322" s="474"/>
      <c r="RPB322" s="474"/>
      <c r="RPC322" s="474"/>
      <c r="RPD322" s="474"/>
      <c r="RPQ322" s="474"/>
      <c r="RPR322" s="474"/>
      <c r="RPS322" s="474"/>
      <c r="RQF322" s="474"/>
      <c r="RQG322" s="474"/>
      <c r="RQH322" s="474"/>
      <c r="RQU322" s="474"/>
      <c r="RQV322" s="474"/>
      <c r="RQW322" s="474"/>
      <c r="RRJ322" s="474"/>
      <c r="RRK322" s="474"/>
      <c r="RRL322" s="474"/>
      <c r="RRY322" s="474"/>
      <c r="RRZ322" s="474"/>
      <c r="RSA322" s="474"/>
      <c r="RSN322" s="474"/>
      <c r="RSO322" s="474"/>
      <c r="RSP322" s="474"/>
      <c r="RTC322" s="474"/>
      <c r="RTD322" s="474"/>
      <c r="RTE322" s="474"/>
      <c r="RTR322" s="474"/>
      <c r="RTS322" s="474"/>
      <c r="RTT322" s="474"/>
      <c r="RUG322" s="474"/>
      <c r="RUH322" s="474"/>
      <c r="RUI322" s="474"/>
      <c r="RUV322" s="474"/>
      <c r="RUW322" s="474"/>
      <c r="RUX322" s="474"/>
      <c r="RVK322" s="474"/>
      <c r="RVL322" s="474"/>
      <c r="RVM322" s="474"/>
      <c r="RVZ322" s="474"/>
      <c r="RWA322" s="474"/>
      <c r="RWB322" s="474"/>
      <c r="RWO322" s="474"/>
      <c r="RWP322" s="474"/>
      <c r="RWQ322" s="474"/>
      <c r="RXD322" s="474"/>
      <c r="RXE322" s="474"/>
      <c r="RXF322" s="474"/>
      <c r="RXS322" s="474"/>
      <c r="RXT322" s="474"/>
      <c r="RXU322" s="474"/>
      <c r="RYH322" s="474"/>
      <c r="RYI322" s="474"/>
      <c r="RYJ322" s="474"/>
      <c r="RYW322" s="474"/>
      <c r="RYX322" s="474"/>
      <c r="RYY322" s="474"/>
      <c r="RZL322" s="474"/>
      <c r="RZM322" s="474"/>
      <c r="RZN322" s="474"/>
      <c r="SAA322" s="474"/>
      <c r="SAB322" s="474"/>
      <c r="SAC322" s="474"/>
      <c r="SAP322" s="474"/>
      <c r="SAQ322" s="474"/>
      <c r="SAR322" s="474"/>
      <c r="SBE322" s="474"/>
      <c r="SBF322" s="474"/>
      <c r="SBG322" s="474"/>
      <c r="SBT322" s="474"/>
      <c r="SBU322" s="474"/>
      <c r="SBV322" s="474"/>
      <c r="SCI322" s="474"/>
      <c r="SCJ322" s="474"/>
      <c r="SCK322" s="474"/>
      <c r="SCX322" s="474"/>
      <c r="SCY322" s="474"/>
      <c r="SCZ322" s="474"/>
      <c r="SDM322" s="474"/>
      <c r="SDN322" s="474"/>
      <c r="SDO322" s="474"/>
      <c r="SEB322" s="474"/>
      <c r="SEC322" s="474"/>
      <c r="SED322" s="474"/>
      <c r="SEQ322" s="474"/>
      <c r="SER322" s="474"/>
      <c r="SES322" s="474"/>
      <c r="SFF322" s="474"/>
      <c r="SFG322" s="474"/>
      <c r="SFH322" s="474"/>
      <c r="SFU322" s="474"/>
      <c r="SFV322" s="474"/>
      <c r="SFW322" s="474"/>
      <c r="SGJ322" s="474"/>
      <c r="SGK322" s="474"/>
      <c r="SGL322" s="474"/>
      <c r="SGY322" s="474"/>
      <c r="SGZ322" s="474"/>
      <c r="SHA322" s="474"/>
      <c r="SHN322" s="474"/>
      <c r="SHO322" s="474"/>
      <c r="SHP322" s="474"/>
      <c r="SIC322" s="474"/>
      <c r="SID322" s="474"/>
      <c r="SIE322" s="474"/>
      <c r="SIR322" s="474"/>
      <c r="SIS322" s="474"/>
      <c r="SIT322" s="474"/>
      <c r="SJG322" s="474"/>
      <c r="SJH322" s="474"/>
      <c r="SJI322" s="474"/>
      <c r="SJV322" s="474"/>
      <c r="SJW322" s="474"/>
      <c r="SJX322" s="474"/>
      <c r="SKK322" s="474"/>
      <c r="SKL322" s="474"/>
      <c r="SKM322" s="474"/>
      <c r="SKZ322" s="474"/>
      <c r="SLA322" s="474"/>
      <c r="SLB322" s="474"/>
      <c r="SLO322" s="474"/>
      <c r="SLP322" s="474"/>
      <c r="SLQ322" s="474"/>
      <c r="SMD322" s="474"/>
      <c r="SME322" s="474"/>
      <c r="SMF322" s="474"/>
      <c r="SMS322" s="474"/>
      <c r="SMT322" s="474"/>
      <c r="SMU322" s="474"/>
      <c r="SNH322" s="474"/>
      <c r="SNI322" s="474"/>
      <c r="SNJ322" s="474"/>
      <c r="SNW322" s="474"/>
      <c r="SNX322" s="474"/>
      <c r="SNY322" s="474"/>
      <c r="SOL322" s="474"/>
      <c r="SOM322" s="474"/>
      <c r="SON322" s="474"/>
      <c r="SPA322" s="474"/>
      <c r="SPB322" s="474"/>
      <c r="SPC322" s="474"/>
      <c r="SPP322" s="474"/>
      <c r="SPQ322" s="474"/>
      <c r="SPR322" s="474"/>
      <c r="SQE322" s="474"/>
      <c r="SQF322" s="474"/>
      <c r="SQG322" s="474"/>
      <c r="SQT322" s="474"/>
      <c r="SQU322" s="474"/>
      <c r="SQV322" s="474"/>
      <c r="SRI322" s="474"/>
      <c r="SRJ322" s="474"/>
      <c r="SRK322" s="474"/>
      <c r="SRX322" s="474"/>
      <c r="SRY322" s="474"/>
      <c r="SRZ322" s="474"/>
      <c r="SSM322" s="474"/>
      <c r="SSN322" s="474"/>
      <c r="SSO322" s="474"/>
      <c r="STB322" s="474"/>
      <c r="STC322" s="474"/>
      <c r="STD322" s="474"/>
      <c r="STQ322" s="474"/>
      <c r="STR322" s="474"/>
      <c r="STS322" s="474"/>
      <c r="SUF322" s="474"/>
      <c r="SUG322" s="474"/>
      <c r="SUH322" s="474"/>
      <c r="SUU322" s="474"/>
      <c r="SUV322" s="474"/>
      <c r="SUW322" s="474"/>
      <c r="SVJ322" s="474"/>
      <c r="SVK322" s="474"/>
      <c r="SVL322" s="474"/>
      <c r="SVY322" s="474"/>
      <c r="SVZ322" s="474"/>
      <c r="SWA322" s="474"/>
      <c r="SWN322" s="474"/>
      <c r="SWO322" s="474"/>
      <c r="SWP322" s="474"/>
      <c r="SXC322" s="474"/>
      <c r="SXD322" s="474"/>
      <c r="SXE322" s="474"/>
      <c r="SXR322" s="474"/>
      <c r="SXS322" s="474"/>
      <c r="SXT322" s="474"/>
      <c r="SYG322" s="474"/>
      <c r="SYH322" s="474"/>
      <c r="SYI322" s="474"/>
      <c r="SYV322" s="474"/>
      <c r="SYW322" s="474"/>
      <c r="SYX322" s="474"/>
      <c r="SZK322" s="474"/>
      <c r="SZL322" s="474"/>
      <c r="SZM322" s="474"/>
      <c r="SZZ322" s="474"/>
      <c r="TAA322" s="474"/>
      <c r="TAB322" s="474"/>
      <c r="TAO322" s="474"/>
      <c r="TAP322" s="474"/>
      <c r="TAQ322" s="474"/>
      <c r="TBD322" s="474"/>
      <c r="TBE322" s="474"/>
      <c r="TBF322" s="474"/>
      <c r="TBS322" s="474"/>
      <c r="TBT322" s="474"/>
      <c r="TBU322" s="474"/>
      <c r="TCH322" s="474"/>
      <c r="TCI322" s="474"/>
      <c r="TCJ322" s="474"/>
      <c r="TCW322" s="474"/>
      <c r="TCX322" s="474"/>
      <c r="TCY322" s="474"/>
      <c r="TDL322" s="474"/>
      <c r="TDM322" s="474"/>
      <c r="TDN322" s="474"/>
      <c r="TEA322" s="474"/>
      <c r="TEB322" s="474"/>
      <c r="TEC322" s="474"/>
      <c r="TEP322" s="474"/>
      <c r="TEQ322" s="474"/>
      <c r="TER322" s="474"/>
      <c r="TFE322" s="474"/>
      <c r="TFF322" s="474"/>
      <c r="TFG322" s="474"/>
      <c r="TFT322" s="474"/>
      <c r="TFU322" s="474"/>
      <c r="TFV322" s="474"/>
      <c r="TGI322" s="474"/>
      <c r="TGJ322" s="474"/>
      <c r="TGK322" s="474"/>
      <c r="TGX322" s="474"/>
      <c r="TGY322" s="474"/>
      <c r="TGZ322" s="474"/>
      <c r="THM322" s="474"/>
      <c r="THN322" s="474"/>
      <c r="THO322" s="474"/>
      <c r="TIB322" s="474"/>
      <c r="TIC322" s="474"/>
      <c r="TID322" s="474"/>
      <c r="TIQ322" s="474"/>
      <c r="TIR322" s="474"/>
      <c r="TIS322" s="474"/>
      <c r="TJF322" s="474"/>
      <c r="TJG322" s="474"/>
      <c r="TJH322" s="474"/>
      <c r="TJU322" s="474"/>
      <c r="TJV322" s="474"/>
      <c r="TJW322" s="474"/>
      <c r="TKJ322" s="474"/>
      <c r="TKK322" s="474"/>
      <c r="TKL322" s="474"/>
      <c r="TKY322" s="474"/>
      <c r="TKZ322" s="474"/>
      <c r="TLA322" s="474"/>
      <c r="TLN322" s="474"/>
      <c r="TLO322" s="474"/>
      <c r="TLP322" s="474"/>
      <c r="TMC322" s="474"/>
      <c r="TMD322" s="474"/>
      <c r="TME322" s="474"/>
      <c r="TMR322" s="474"/>
      <c r="TMS322" s="474"/>
      <c r="TMT322" s="474"/>
      <c r="TNG322" s="474"/>
      <c r="TNH322" s="474"/>
      <c r="TNI322" s="474"/>
      <c r="TNV322" s="474"/>
      <c r="TNW322" s="474"/>
      <c r="TNX322" s="474"/>
      <c r="TOK322" s="474"/>
      <c r="TOL322" s="474"/>
      <c r="TOM322" s="474"/>
      <c r="TOZ322" s="474"/>
      <c r="TPA322" s="474"/>
      <c r="TPB322" s="474"/>
      <c r="TPO322" s="474"/>
      <c r="TPP322" s="474"/>
      <c r="TPQ322" s="474"/>
      <c r="TQD322" s="474"/>
      <c r="TQE322" s="474"/>
      <c r="TQF322" s="474"/>
      <c r="TQS322" s="474"/>
      <c r="TQT322" s="474"/>
      <c r="TQU322" s="474"/>
      <c r="TRH322" s="474"/>
      <c r="TRI322" s="474"/>
      <c r="TRJ322" s="474"/>
      <c r="TRW322" s="474"/>
      <c r="TRX322" s="474"/>
      <c r="TRY322" s="474"/>
      <c r="TSL322" s="474"/>
      <c r="TSM322" s="474"/>
      <c r="TSN322" s="474"/>
      <c r="TTA322" s="474"/>
      <c r="TTB322" s="474"/>
      <c r="TTC322" s="474"/>
      <c r="TTP322" s="474"/>
      <c r="TTQ322" s="474"/>
      <c r="TTR322" s="474"/>
      <c r="TUE322" s="474"/>
      <c r="TUF322" s="474"/>
      <c r="TUG322" s="474"/>
      <c r="TUT322" s="474"/>
      <c r="TUU322" s="474"/>
      <c r="TUV322" s="474"/>
      <c r="TVI322" s="474"/>
      <c r="TVJ322" s="474"/>
      <c r="TVK322" s="474"/>
      <c r="TVX322" s="474"/>
      <c r="TVY322" s="474"/>
      <c r="TVZ322" s="474"/>
      <c r="TWM322" s="474"/>
      <c r="TWN322" s="474"/>
      <c r="TWO322" s="474"/>
      <c r="TXB322" s="474"/>
      <c r="TXC322" s="474"/>
      <c r="TXD322" s="474"/>
      <c r="TXQ322" s="474"/>
      <c r="TXR322" s="474"/>
      <c r="TXS322" s="474"/>
      <c r="TYF322" s="474"/>
      <c r="TYG322" s="474"/>
      <c r="TYH322" s="474"/>
      <c r="TYU322" s="474"/>
      <c r="TYV322" s="474"/>
      <c r="TYW322" s="474"/>
      <c r="TZJ322" s="474"/>
      <c r="TZK322" s="474"/>
      <c r="TZL322" s="474"/>
      <c r="TZY322" s="474"/>
      <c r="TZZ322" s="474"/>
      <c r="UAA322" s="474"/>
      <c r="UAN322" s="474"/>
      <c r="UAO322" s="474"/>
      <c r="UAP322" s="474"/>
      <c r="UBC322" s="474"/>
      <c r="UBD322" s="474"/>
      <c r="UBE322" s="474"/>
      <c r="UBR322" s="474"/>
      <c r="UBS322" s="474"/>
      <c r="UBT322" s="474"/>
      <c r="UCG322" s="474"/>
      <c r="UCH322" s="474"/>
      <c r="UCI322" s="474"/>
      <c r="UCV322" s="474"/>
      <c r="UCW322" s="474"/>
      <c r="UCX322" s="474"/>
      <c r="UDK322" s="474"/>
      <c r="UDL322" s="474"/>
      <c r="UDM322" s="474"/>
      <c r="UDZ322" s="474"/>
      <c r="UEA322" s="474"/>
      <c r="UEB322" s="474"/>
      <c r="UEO322" s="474"/>
      <c r="UEP322" s="474"/>
      <c r="UEQ322" s="474"/>
      <c r="UFD322" s="474"/>
      <c r="UFE322" s="474"/>
      <c r="UFF322" s="474"/>
      <c r="UFS322" s="474"/>
      <c r="UFT322" s="474"/>
      <c r="UFU322" s="474"/>
      <c r="UGH322" s="474"/>
      <c r="UGI322" s="474"/>
      <c r="UGJ322" s="474"/>
      <c r="UGW322" s="474"/>
      <c r="UGX322" s="474"/>
      <c r="UGY322" s="474"/>
      <c r="UHL322" s="474"/>
      <c r="UHM322" s="474"/>
      <c r="UHN322" s="474"/>
      <c r="UIA322" s="474"/>
      <c r="UIB322" s="474"/>
      <c r="UIC322" s="474"/>
      <c r="UIP322" s="474"/>
      <c r="UIQ322" s="474"/>
      <c r="UIR322" s="474"/>
      <c r="UJE322" s="474"/>
      <c r="UJF322" s="474"/>
      <c r="UJG322" s="474"/>
      <c r="UJT322" s="474"/>
      <c r="UJU322" s="474"/>
      <c r="UJV322" s="474"/>
      <c r="UKI322" s="474"/>
      <c r="UKJ322" s="474"/>
      <c r="UKK322" s="474"/>
      <c r="UKX322" s="474"/>
      <c r="UKY322" s="474"/>
      <c r="UKZ322" s="474"/>
      <c r="ULM322" s="474"/>
      <c r="ULN322" s="474"/>
      <c r="ULO322" s="474"/>
      <c r="UMB322" s="474"/>
      <c r="UMC322" s="474"/>
      <c r="UMD322" s="474"/>
      <c r="UMQ322" s="474"/>
      <c r="UMR322" s="474"/>
      <c r="UMS322" s="474"/>
      <c r="UNF322" s="474"/>
      <c r="UNG322" s="474"/>
      <c r="UNH322" s="474"/>
      <c r="UNU322" s="474"/>
      <c r="UNV322" s="474"/>
      <c r="UNW322" s="474"/>
      <c r="UOJ322" s="474"/>
      <c r="UOK322" s="474"/>
      <c r="UOL322" s="474"/>
      <c r="UOY322" s="474"/>
      <c r="UOZ322" s="474"/>
      <c r="UPA322" s="474"/>
      <c r="UPN322" s="474"/>
      <c r="UPO322" s="474"/>
      <c r="UPP322" s="474"/>
      <c r="UQC322" s="474"/>
      <c r="UQD322" s="474"/>
      <c r="UQE322" s="474"/>
      <c r="UQR322" s="474"/>
      <c r="UQS322" s="474"/>
      <c r="UQT322" s="474"/>
      <c r="URG322" s="474"/>
      <c r="URH322" s="474"/>
      <c r="URI322" s="474"/>
      <c r="URV322" s="474"/>
      <c r="URW322" s="474"/>
      <c r="URX322" s="474"/>
      <c r="USK322" s="474"/>
      <c r="USL322" s="474"/>
      <c r="USM322" s="474"/>
      <c r="USZ322" s="474"/>
      <c r="UTA322" s="474"/>
      <c r="UTB322" s="474"/>
      <c r="UTO322" s="474"/>
      <c r="UTP322" s="474"/>
      <c r="UTQ322" s="474"/>
      <c r="UUD322" s="474"/>
      <c r="UUE322" s="474"/>
      <c r="UUF322" s="474"/>
      <c r="UUS322" s="474"/>
      <c r="UUT322" s="474"/>
      <c r="UUU322" s="474"/>
      <c r="UVH322" s="474"/>
      <c r="UVI322" s="474"/>
      <c r="UVJ322" s="474"/>
      <c r="UVW322" s="474"/>
      <c r="UVX322" s="474"/>
      <c r="UVY322" s="474"/>
      <c r="UWL322" s="474"/>
      <c r="UWM322" s="474"/>
      <c r="UWN322" s="474"/>
      <c r="UXA322" s="474"/>
      <c r="UXB322" s="474"/>
      <c r="UXC322" s="474"/>
      <c r="UXP322" s="474"/>
      <c r="UXQ322" s="474"/>
      <c r="UXR322" s="474"/>
      <c r="UYE322" s="474"/>
      <c r="UYF322" s="474"/>
      <c r="UYG322" s="474"/>
      <c r="UYT322" s="474"/>
      <c r="UYU322" s="474"/>
      <c r="UYV322" s="474"/>
      <c r="UZI322" s="474"/>
      <c r="UZJ322" s="474"/>
      <c r="UZK322" s="474"/>
      <c r="UZX322" s="474"/>
      <c r="UZY322" s="474"/>
      <c r="UZZ322" s="474"/>
      <c r="VAM322" s="474"/>
      <c r="VAN322" s="474"/>
      <c r="VAO322" s="474"/>
      <c r="VBB322" s="474"/>
      <c r="VBC322" s="474"/>
      <c r="VBD322" s="474"/>
      <c r="VBQ322" s="474"/>
      <c r="VBR322" s="474"/>
      <c r="VBS322" s="474"/>
      <c r="VCF322" s="474"/>
      <c r="VCG322" s="474"/>
      <c r="VCH322" s="474"/>
      <c r="VCU322" s="474"/>
      <c r="VCV322" s="474"/>
      <c r="VCW322" s="474"/>
      <c r="VDJ322" s="474"/>
      <c r="VDK322" s="474"/>
      <c r="VDL322" s="474"/>
      <c r="VDY322" s="474"/>
      <c r="VDZ322" s="474"/>
      <c r="VEA322" s="474"/>
      <c r="VEN322" s="474"/>
      <c r="VEO322" s="474"/>
      <c r="VEP322" s="474"/>
      <c r="VFC322" s="474"/>
      <c r="VFD322" s="474"/>
      <c r="VFE322" s="474"/>
      <c r="VFR322" s="474"/>
      <c r="VFS322" s="474"/>
      <c r="VFT322" s="474"/>
      <c r="VGG322" s="474"/>
      <c r="VGH322" s="474"/>
      <c r="VGI322" s="474"/>
      <c r="VGV322" s="474"/>
      <c r="VGW322" s="474"/>
      <c r="VGX322" s="474"/>
      <c r="VHK322" s="474"/>
      <c r="VHL322" s="474"/>
      <c r="VHM322" s="474"/>
      <c r="VHZ322" s="474"/>
      <c r="VIA322" s="474"/>
      <c r="VIB322" s="474"/>
      <c r="VIO322" s="474"/>
      <c r="VIP322" s="474"/>
      <c r="VIQ322" s="474"/>
      <c r="VJD322" s="474"/>
      <c r="VJE322" s="474"/>
      <c r="VJF322" s="474"/>
      <c r="VJS322" s="474"/>
      <c r="VJT322" s="474"/>
      <c r="VJU322" s="474"/>
      <c r="VKH322" s="474"/>
      <c r="VKI322" s="474"/>
      <c r="VKJ322" s="474"/>
      <c r="VKW322" s="474"/>
      <c r="VKX322" s="474"/>
      <c r="VKY322" s="474"/>
      <c r="VLL322" s="474"/>
      <c r="VLM322" s="474"/>
      <c r="VLN322" s="474"/>
      <c r="VMA322" s="474"/>
      <c r="VMB322" s="474"/>
      <c r="VMC322" s="474"/>
      <c r="VMP322" s="474"/>
      <c r="VMQ322" s="474"/>
      <c r="VMR322" s="474"/>
      <c r="VNE322" s="474"/>
      <c r="VNF322" s="474"/>
      <c r="VNG322" s="474"/>
      <c r="VNT322" s="474"/>
      <c r="VNU322" s="474"/>
      <c r="VNV322" s="474"/>
      <c r="VOI322" s="474"/>
      <c r="VOJ322" s="474"/>
      <c r="VOK322" s="474"/>
      <c r="VOX322" s="474"/>
      <c r="VOY322" s="474"/>
      <c r="VOZ322" s="474"/>
      <c r="VPM322" s="474"/>
      <c r="VPN322" s="474"/>
      <c r="VPO322" s="474"/>
      <c r="VQB322" s="474"/>
      <c r="VQC322" s="474"/>
      <c r="VQD322" s="474"/>
      <c r="VQQ322" s="474"/>
      <c r="VQR322" s="474"/>
      <c r="VQS322" s="474"/>
      <c r="VRF322" s="474"/>
      <c r="VRG322" s="474"/>
      <c r="VRH322" s="474"/>
      <c r="VRU322" s="474"/>
      <c r="VRV322" s="474"/>
      <c r="VRW322" s="474"/>
      <c r="VSJ322" s="474"/>
      <c r="VSK322" s="474"/>
      <c r="VSL322" s="474"/>
      <c r="VSY322" s="474"/>
      <c r="VSZ322" s="474"/>
      <c r="VTA322" s="474"/>
      <c r="VTN322" s="474"/>
      <c r="VTO322" s="474"/>
      <c r="VTP322" s="474"/>
      <c r="VUC322" s="474"/>
      <c r="VUD322" s="474"/>
      <c r="VUE322" s="474"/>
      <c r="VUR322" s="474"/>
      <c r="VUS322" s="474"/>
      <c r="VUT322" s="474"/>
      <c r="VVG322" s="474"/>
      <c r="VVH322" s="474"/>
      <c r="VVI322" s="474"/>
      <c r="VVV322" s="474"/>
      <c r="VVW322" s="474"/>
      <c r="VVX322" s="474"/>
      <c r="VWK322" s="474"/>
      <c r="VWL322" s="474"/>
      <c r="VWM322" s="474"/>
      <c r="VWZ322" s="474"/>
      <c r="VXA322" s="474"/>
      <c r="VXB322" s="474"/>
      <c r="VXO322" s="474"/>
      <c r="VXP322" s="474"/>
      <c r="VXQ322" s="474"/>
      <c r="VYD322" s="474"/>
      <c r="VYE322" s="474"/>
      <c r="VYF322" s="474"/>
      <c r="VYS322" s="474"/>
      <c r="VYT322" s="474"/>
      <c r="VYU322" s="474"/>
      <c r="VZH322" s="474"/>
      <c r="VZI322" s="474"/>
      <c r="VZJ322" s="474"/>
      <c r="VZW322" s="474"/>
      <c r="VZX322" s="474"/>
      <c r="VZY322" s="474"/>
      <c r="WAL322" s="474"/>
      <c r="WAM322" s="474"/>
      <c r="WAN322" s="474"/>
      <c r="WBA322" s="474"/>
      <c r="WBB322" s="474"/>
      <c r="WBC322" s="474"/>
      <c r="WBP322" s="474"/>
      <c r="WBQ322" s="474"/>
      <c r="WBR322" s="474"/>
      <c r="WCE322" s="474"/>
      <c r="WCF322" s="474"/>
      <c r="WCG322" s="474"/>
      <c r="WCT322" s="474"/>
      <c r="WCU322" s="474"/>
      <c r="WCV322" s="474"/>
      <c r="WDI322" s="474"/>
      <c r="WDJ322" s="474"/>
      <c r="WDK322" s="474"/>
      <c r="WDX322" s="474"/>
      <c r="WDY322" s="474"/>
      <c r="WDZ322" s="474"/>
      <c r="WEM322" s="474"/>
      <c r="WEN322" s="474"/>
      <c r="WEO322" s="474"/>
      <c r="WFB322" s="474"/>
      <c r="WFC322" s="474"/>
      <c r="WFD322" s="474"/>
      <c r="WFQ322" s="474"/>
      <c r="WFR322" s="474"/>
      <c r="WFS322" s="474"/>
      <c r="WGF322" s="474"/>
      <c r="WGG322" s="474"/>
      <c r="WGH322" s="474"/>
      <c r="WGU322" s="474"/>
      <c r="WGV322" s="474"/>
      <c r="WGW322" s="474"/>
      <c r="WHJ322" s="474"/>
      <c r="WHK322" s="474"/>
      <c r="WHL322" s="474"/>
      <c r="WHY322" s="474"/>
      <c r="WHZ322" s="474"/>
      <c r="WIA322" s="474"/>
      <c r="WIN322" s="474"/>
      <c r="WIO322" s="474"/>
      <c r="WIP322" s="474"/>
      <c r="WJC322" s="474"/>
      <c r="WJD322" s="474"/>
      <c r="WJE322" s="474"/>
      <c r="WJR322" s="474"/>
      <c r="WJS322" s="474"/>
      <c r="WJT322" s="474"/>
      <c r="WKG322" s="474"/>
      <c r="WKH322" s="474"/>
      <c r="WKI322" s="474"/>
      <c r="WKV322" s="474"/>
      <c r="WKW322" s="474"/>
      <c r="WKX322" s="474"/>
      <c r="WLK322" s="474"/>
      <c r="WLL322" s="474"/>
      <c r="WLM322" s="474"/>
      <c r="WLZ322" s="474"/>
      <c r="WMA322" s="474"/>
      <c r="WMB322" s="474"/>
      <c r="WMO322" s="474"/>
      <c r="WMP322" s="474"/>
      <c r="WMQ322" s="474"/>
      <c r="WND322" s="474"/>
      <c r="WNE322" s="474"/>
      <c r="WNF322" s="474"/>
      <c r="WNS322" s="474"/>
      <c r="WNT322" s="474"/>
      <c r="WNU322" s="474"/>
      <c r="WOH322" s="474"/>
      <c r="WOI322" s="474"/>
      <c r="WOJ322" s="474"/>
      <c r="WOW322" s="474"/>
      <c r="WOX322" s="474"/>
      <c r="WOY322" s="474"/>
      <c r="WPL322" s="474"/>
      <c r="WPM322" s="474"/>
      <c r="WPN322" s="474"/>
      <c r="WQA322" s="474"/>
      <c r="WQB322" s="474"/>
      <c r="WQC322" s="474"/>
      <c r="WQP322" s="474"/>
      <c r="WQQ322" s="474"/>
      <c r="WQR322" s="474"/>
      <c r="WRE322" s="474"/>
      <c r="WRF322" s="474"/>
      <c r="WRG322" s="474"/>
      <c r="WRT322" s="474"/>
      <c r="WRU322" s="474"/>
      <c r="WRV322" s="474"/>
      <c r="WSI322" s="474"/>
      <c r="WSJ322" s="474"/>
      <c r="WSK322" s="474"/>
      <c r="WSX322" s="474"/>
      <c r="WSY322" s="474"/>
      <c r="WSZ322" s="474"/>
      <c r="WTM322" s="474"/>
      <c r="WTN322" s="474"/>
      <c r="WTO322" s="474"/>
      <c r="WUB322" s="474"/>
      <c r="WUC322" s="474"/>
      <c r="WUD322" s="474"/>
      <c r="WUQ322" s="474"/>
      <c r="WUR322" s="474"/>
      <c r="WUS322" s="474"/>
      <c r="WVF322" s="474"/>
      <c r="WVG322" s="474"/>
      <c r="WVH322" s="474"/>
      <c r="WVU322" s="474"/>
      <c r="WVV322" s="474"/>
      <c r="WVW322" s="474"/>
      <c r="WWJ322" s="474"/>
      <c r="WWK322" s="474"/>
      <c r="WWL322" s="474"/>
      <c r="WWY322" s="474"/>
      <c r="WWZ322" s="474"/>
      <c r="WXA322" s="474"/>
      <c r="WXN322" s="474"/>
      <c r="WXO322" s="474"/>
      <c r="WXP322" s="474"/>
      <c r="WYC322" s="474"/>
      <c r="WYD322" s="474"/>
      <c r="WYE322" s="474"/>
      <c r="WYR322" s="474"/>
      <c r="WYS322" s="474"/>
      <c r="WYT322" s="474"/>
      <c r="WZG322" s="474"/>
      <c r="WZH322" s="474"/>
      <c r="WZI322" s="474"/>
      <c r="WZV322" s="474"/>
      <c r="WZW322" s="474"/>
      <c r="WZX322" s="474"/>
      <c r="XAK322" s="474"/>
      <c r="XAL322" s="474"/>
      <c r="XAM322" s="474"/>
      <c r="XAZ322" s="474"/>
      <c r="XBA322" s="474"/>
      <c r="XBB322" s="474"/>
      <c r="XBO322" s="474"/>
      <c r="XBP322" s="474"/>
      <c r="XBQ322" s="474"/>
      <c r="XCD322" s="474"/>
      <c r="XCE322" s="474"/>
      <c r="XCF322" s="474"/>
      <c r="XCS322" s="474"/>
      <c r="XCT322" s="474"/>
      <c r="XCU322" s="474"/>
      <c r="XDH322" s="474"/>
      <c r="XDI322" s="474"/>
      <c r="XDJ322" s="474"/>
      <c r="XDW322" s="474"/>
      <c r="XDX322" s="474"/>
      <c r="XDY322" s="474"/>
      <c r="XEL322" s="474"/>
      <c r="XEM322" s="474"/>
      <c r="XEN322" s="474"/>
      <c r="XFA322" s="474"/>
      <c r="XFB322" s="474"/>
      <c r="XFC322" s="474"/>
    </row>
    <row r="323" spans="1:1023 1036:2043 2056:3063 3076:5118 5131:6138 6151:7158 7171:9213 9226:10233 10246:11253 11266:12288 12301:13308 13321:14328 14341:15348 15361:16383" s="1088" customFormat="1">
      <c r="A323" s="822" t="s">
        <v>1523</v>
      </c>
      <c r="B323" s="822"/>
      <c r="C323" s="822"/>
      <c r="D323" s="1385">
        <v>97148</v>
      </c>
      <c r="E323" s="1385">
        <v>-907</v>
      </c>
      <c r="F323" s="1385">
        <v>2323</v>
      </c>
      <c r="G323" s="1385">
        <v>40734</v>
      </c>
      <c r="H323" s="1385">
        <v>472</v>
      </c>
      <c r="I323" s="1385">
        <v>0</v>
      </c>
      <c r="J323" s="1385">
        <v>-1531</v>
      </c>
      <c r="K323" s="1385">
        <v>6273</v>
      </c>
      <c r="L323" s="1385">
        <v>-7919</v>
      </c>
      <c r="M323" s="1385">
        <v>0</v>
      </c>
      <c r="N323" s="1385">
        <v>136593</v>
      </c>
      <c r="O323" s="1385">
        <v>11113</v>
      </c>
      <c r="P323" s="1385">
        <v>147706</v>
      </c>
      <c r="Q323" s="822"/>
      <c r="R323" s="822"/>
      <c r="AE323" s="822"/>
      <c r="AF323" s="822"/>
      <c r="AG323" s="822"/>
      <c r="AT323" s="822"/>
      <c r="AU323" s="822"/>
      <c r="AV323" s="822"/>
      <c r="BI323" s="822"/>
      <c r="BJ323" s="822"/>
      <c r="BK323" s="822"/>
      <c r="BX323" s="822"/>
      <c r="BY323" s="822"/>
      <c r="BZ323" s="822"/>
      <c r="CM323" s="822"/>
      <c r="CN323" s="822"/>
      <c r="CO323" s="822"/>
      <c r="DB323" s="822"/>
      <c r="DC323" s="822"/>
      <c r="DD323" s="822"/>
      <c r="DQ323" s="822"/>
      <c r="DR323" s="822"/>
      <c r="DS323" s="822"/>
      <c r="EF323" s="822"/>
      <c r="EG323" s="822"/>
      <c r="EH323" s="822"/>
      <c r="EU323" s="822"/>
      <c r="EV323" s="822"/>
      <c r="EW323" s="822"/>
      <c r="FJ323" s="822"/>
      <c r="FK323" s="822"/>
      <c r="FL323" s="822"/>
      <c r="FY323" s="822"/>
      <c r="FZ323" s="822"/>
      <c r="GA323" s="822"/>
      <c r="GN323" s="822"/>
      <c r="GO323" s="822"/>
      <c r="GP323" s="822"/>
      <c r="HC323" s="822"/>
      <c r="HD323" s="822"/>
      <c r="HE323" s="822"/>
      <c r="HR323" s="822"/>
      <c r="HS323" s="822"/>
      <c r="HT323" s="822"/>
      <c r="IG323" s="822"/>
      <c r="IH323" s="822"/>
      <c r="II323" s="822"/>
      <c r="IV323" s="822"/>
      <c r="IW323" s="822"/>
      <c r="IX323" s="822"/>
      <c r="JK323" s="822"/>
      <c r="JL323" s="822"/>
      <c r="JM323" s="822"/>
      <c r="JZ323" s="822"/>
      <c r="KA323" s="822"/>
      <c r="KB323" s="822"/>
      <c r="KO323" s="822"/>
      <c r="KP323" s="822"/>
      <c r="KQ323" s="822"/>
      <c r="LD323" s="822"/>
      <c r="LE323" s="822"/>
      <c r="LF323" s="822"/>
      <c r="LS323" s="822"/>
      <c r="LT323" s="822"/>
      <c r="LU323" s="822"/>
      <c r="MH323" s="822"/>
      <c r="MI323" s="822"/>
      <c r="MJ323" s="822"/>
      <c r="MW323" s="822"/>
      <c r="MX323" s="822"/>
      <c r="MY323" s="822"/>
      <c r="NL323" s="822"/>
      <c r="NM323" s="822"/>
      <c r="NN323" s="822"/>
      <c r="OA323" s="822"/>
      <c r="OB323" s="822"/>
      <c r="OC323" s="822"/>
      <c r="OP323" s="822"/>
      <c r="OQ323" s="822"/>
      <c r="OR323" s="822"/>
      <c r="PE323" s="822"/>
      <c r="PF323" s="822"/>
      <c r="PG323" s="822"/>
      <c r="PT323" s="822"/>
      <c r="PU323" s="822"/>
      <c r="PV323" s="822"/>
      <c r="QI323" s="822"/>
      <c r="QJ323" s="822"/>
      <c r="QK323" s="822"/>
      <c r="QX323" s="822"/>
      <c r="QY323" s="822"/>
      <c r="QZ323" s="822"/>
      <c r="RM323" s="822"/>
      <c r="RN323" s="822"/>
      <c r="RO323" s="822"/>
      <c r="SB323" s="822"/>
      <c r="SC323" s="822"/>
      <c r="SD323" s="822"/>
      <c r="SQ323" s="822"/>
      <c r="SR323" s="822"/>
      <c r="SS323" s="822"/>
      <c r="TF323" s="822"/>
      <c r="TG323" s="822"/>
      <c r="TH323" s="822"/>
      <c r="TU323" s="822"/>
      <c r="TV323" s="822"/>
      <c r="TW323" s="822"/>
      <c r="UJ323" s="822"/>
      <c r="UK323" s="822"/>
      <c r="UL323" s="822"/>
      <c r="UY323" s="822"/>
      <c r="UZ323" s="822"/>
      <c r="VA323" s="822"/>
      <c r="VN323" s="822"/>
      <c r="VO323" s="822"/>
      <c r="VP323" s="822"/>
      <c r="WC323" s="822"/>
      <c r="WD323" s="822"/>
      <c r="WE323" s="822"/>
      <c r="WR323" s="822"/>
      <c r="WS323" s="822"/>
      <c r="WT323" s="822"/>
      <c r="XG323" s="822"/>
      <c r="XH323" s="822"/>
      <c r="XI323" s="822"/>
      <c r="XV323" s="822"/>
      <c r="XW323" s="822"/>
      <c r="XX323" s="822"/>
      <c r="YK323" s="822"/>
      <c r="YL323" s="822"/>
      <c r="YM323" s="822"/>
      <c r="YZ323" s="822"/>
      <c r="ZA323" s="822"/>
      <c r="ZB323" s="822"/>
      <c r="ZO323" s="822"/>
      <c r="ZP323" s="822"/>
      <c r="ZQ323" s="822"/>
      <c r="AAD323" s="822"/>
      <c r="AAE323" s="822"/>
      <c r="AAF323" s="822"/>
      <c r="AAS323" s="822"/>
      <c r="AAT323" s="822"/>
      <c r="AAU323" s="822"/>
      <c r="ABH323" s="822"/>
      <c r="ABI323" s="822"/>
      <c r="ABJ323" s="822"/>
      <c r="ABW323" s="822"/>
      <c r="ABX323" s="822"/>
      <c r="ABY323" s="822"/>
      <c r="ACL323" s="822"/>
      <c r="ACM323" s="822"/>
      <c r="ACN323" s="822"/>
      <c r="ADA323" s="822"/>
      <c r="ADB323" s="822"/>
      <c r="ADC323" s="822"/>
      <c r="ADP323" s="822"/>
      <c r="ADQ323" s="822"/>
      <c r="ADR323" s="822"/>
      <c r="AEE323" s="822"/>
      <c r="AEF323" s="822"/>
      <c r="AEG323" s="822"/>
      <c r="AET323" s="822"/>
      <c r="AEU323" s="822"/>
      <c r="AEV323" s="822"/>
      <c r="AFI323" s="822"/>
      <c r="AFJ323" s="822"/>
      <c r="AFK323" s="822"/>
      <c r="AFX323" s="822"/>
      <c r="AFY323" s="822"/>
      <c r="AFZ323" s="822"/>
      <c r="AGM323" s="822"/>
      <c r="AGN323" s="822"/>
      <c r="AGO323" s="822"/>
      <c r="AHB323" s="822"/>
      <c r="AHC323" s="822"/>
      <c r="AHD323" s="822"/>
      <c r="AHQ323" s="822"/>
      <c r="AHR323" s="822"/>
      <c r="AHS323" s="822"/>
      <c r="AIF323" s="822"/>
      <c r="AIG323" s="822"/>
      <c r="AIH323" s="822"/>
      <c r="AIU323" s="822"/>
      <c r="AIV323" s="822"/>
      <c r="AIW323" s="822"/>
      <c r="AJJ323" s="822"/>
      <c r="AJK323" s="822"/>
      <c r="AJL323" s="822"/>
      <c r="AJY323" s="822"/>
      <c r="AJZ323" s="822"/>
      <c r="AKA323" s="822"/>
      <c r="AKN323" s="822"/>
      <c r="AKO323" s="822"/>
      <c r="AKP323" s="822"/>
      <c r="ALC323" s="822"/>
      <c r="ALD323" s="822"/>
      <c r="ALE323" s="822"/>
      <c r="ALR323" s="822"/>
      <c r="ALS323" s="822"/>
      <c r="ALT323" s="822"/>
      <c r="AMG323" s="822"/>
      <c r="AMH323" s="822"/>
      <c r="AMI323" s="822"/>
      <c r="AMV323" s="822"/>
      <c r="AMW323" s="822"/>
      <c r="AMX323" s="822"/>
      <c r="ANK323" s="822"/>
      <c r="ANL323" s="822"/>
      <c r="ANM323" s="822"/>
      <c r="ANZ323" s="822"/>
      <c r="AOA323" s="822"/>
      <c r="AOB323" s="822"/>
      <c r="AOO323" s="822"/>
      <c r="AOP323" s="822"/>
      <c r="AOQ323" s="822"/>
      <c r="APD323" s="822"/>
      <c r="APE323" s="822"/>
      <c r="APF323" s="822"/>
      <c r="APS323" s="822"/>
      <c r="APT323" s="822"/>
      <c r="APU323" s="822"/>
      <c r="AQH323" s="822"/>
      <c r="AQI323" s="822"/>
      <c r="AQJ323" s="822"/>
      <c r="AQW323" s="822"/>
      <c r="AQX323" s="822"/>
      <c r="AQY323" s="822"/>
      <c r="ARL323" s="822"/>
      <c r="ARM323" s="822"/>
      <c r="ARN323" s="822"/>
      <c r="ASA323" s="822"/>
      <c r="ASB323" s="822"/>
      <c r="ASC323" s="822"/>
      <c r="ASP323" s="822"/>
      <c r="ASQ323" s="822"/>
      <c r="ASR323" s="822"/>
      <c r="ATE323" s="822"/>
      <c r="ATF323" s="822"/>
      <c r="ATG323" s="822"/>
      <c r="ATT323" s="822"/>
      <c r="ATU323" s="822"/>
      <c r="ATV323" s="822"/>
      <c r="AUI323" s="822"/>
      <c r="AUJ323" s="822"/>
      <c r="AUK323" s="822"/>
      <c r="AUX323" s="822"/>
      <c r="AUY323" s="822"/>
      <c r="AUZ323" s="822"/>
      <c r="AVM323" s="822"/>
      <c r="AVN323" s="822"/>
      <c r="AVO323" s="822"/>
      <c r="AWB323" s="822"/>
      <c r="AWC323" s="822"/>
      <c r="AWD323" s="822"/>
      <c r="AWQ323" s="822"/>
      <c r="AWR323" s="822"/>
      <c r="AWS323" s="822"/>
      <c r="AXF323" s="822"/>
      <c r="AXG323" s="822"/>
      <c r="AXH323" s="822"/>
      <c r="AXU323" s="822"/>
      <c r="AXV323" s="822"/>
      <c r="AXW323" s="822"/>
      <c r="AYJ323" s="822"/>
      <c r="AYK323" s="822"/>
      <c r="AYL323" s="822"/>
      <c r="AYY323" s="822"/>
      <c r="AYZ323" s="822"/>
      <c r="AZA323" s="822"/>
      <c r="AZN323" s="822"/>
      <c r="AZO323" s="822"/>
      <c r="AZP323" s="822"/>
      <c r="BAC323" s="822"/>
      <c r="BAD323" s="822"/>
      <c r="BAE323" s="822"/>
      <c r="BAR323" s="822"/>
      <c r="BAS323" s="822"/>
      <c r="BAT323" s="822"/>
      <c r="BBG323" s="822"/>
      <c r="BBH323" s="822"/>
      <c r="BBI323" s="822"/>
      <c r="BBV323" s="822"/>
      <c r="BBW323" s="822"/>
      <c r="BBX323" s="822"/>
      <c r="BCK323" s="822"/>
      <c r="BCL323" s="822"/>
      <c r="BCM323" s="822"/>
      <c r="BCZ323" s="822"/>
      <c r="BDA323" s="822"/>
      <c r="BDB323" s="822"/>
      <c r="BDO323" s="822"/>
      <c r="BDP323" s="822"/>
      <c r="BDQ323" s="822"/>
      <c r="BED323" s="822"/>
      <c r="BEE323" s="822"/>
      <c r="BEF323" s="822"/>
      <c r="BES323" s="822"/>
      <c r="BET323" s="822"/>
      <c r="BEU323" s="822"/>
      <c r="BFH323" s="822"/>
      <c r="BFI323" s="822"/>
      <c r="BFJ323" s="822"/>
      <c r="BFW323" s="822"/>
      <c r="BFX323" s="822"/>
      <c r="BFY323" s="822"/>
      <c r="BGL323" s="822"/>
      <c r="BGM323" s="822"/>
      <c r="BGN323" s="822"/>
      <c r="BHA323" s="822"/>
      <c r="BHB323" s="822"/>
      <c r="BHC323" s="822"/>
      <c r="BHP323" s="822"/>
      <c r="BHQ323" s="822"/>
      <c r="BHR323" s="822"/>
      <c r="BIE323" s="822"/>
      <c r="BIF323" s="822"/>
      <c r="BIG323" s="822"/>
      <c r="BIT323" s="822"/>
      <c r="BIU323" s="822"/>
      <c r="BIV323" s="822"/>
      <c r="BJI323" s="822"/>
      <c r="BJJ323" s="822"/>
      <c r="BJK323" s="822"/>
      <c r="BJX323" s="822"/>
      <c r="BJY323" s="822"/>
      <c r="BJZ323" s="822"/>
      <c r="BKM323" s="822"/>
      <c r="BKN323" s="822"/>
      <c r="BKO323" s="822"/>
      <c r="BLB323" s="822"/>
      <c r="BLC323" s="822"/>
      <c r="BLD323" s="822"/>
      <c r="BLQ323" s="822"/>
      <c r="BLR323" s="822"/>
      <c r="BLS323" s="822"/>
      <c r="BMF323" s="822"/>
      <c r="BMG323" s="822"/>
      <c r="BMH323" s="822"/>
      <c r="BMU323" s="822"/>
      <c r="BMV323" s="822"/>
      <c r="BMW323" s="822"/>
      <c r="BNJ323" s="822"/>
      <c r="BNK323" s="822"/>
      <c r="BNL323" s="822"/>
      <c r="BNY323" s="822"/>
      <c r="BNZ323" s="822"/>
      <c r="BOA323" s="822"/>
      <c r="BON323" s="822"/>
      <c r="BOO323" s="822"/>
      <c r="BOP323" s="822"/>
      <c r="BPC323" s="822"/>
      <c r="BPD323" s="822"/>
      <c r="BPE323" s="822"/>
      <c r="BPR323" s="822"/>
      <c r="BPS323" s="822"/>
      <c r="BPT323" s="822"/>
      <c r="BQG323" s="822"/>
      <c r="BQH323" s="822"/>
      <c r="BQI323" s="822"/>
      <c r="BQV323" s="822"/>
      <c r="BQW323" s="822"/>
      <c r="BQX323" s="822"/>
      <c r="BRK323" s="822"/>
      <c r="BRL323" s="822"/>
      <c r="BRM323" s="822"/>
      <c r="BRZ323" s="822"/>
      <c r="BSA323" s="822"/>
      <c r="BSB323" s="822"/>
      <c r="BSO323" s="822"/>
      <c r="BSP323" s="822"/>
      <c r="BSQ323" s="822"/>
      <c r="BTD323" s="822"/>
      <c r="BTE323" s="822"/>
      <c r="BTF323" s="822"/>
      <c r="BTS323" s="822"/>
      <c r="BTT323" s="822"/>
      <c r="BTU323" s="822"/>
      <c r="BUH323" s="822"/>
      <c r="BUI323" s="822"/>
      <c r="BUJ323" s="822"/>
      <c r="BUW323" s="822"/>
      <c r="BUX323" s="822"/>
      <c r="BUY323" s="822"/>
      <c r="BVL323" s="822"/>
      <c r="BVM323" s="822"/>
      <c r="BVN323" s="822"/>
      <c r="BWA323" s="822"/>
      <c r="BWB323" s="822"/>
      <c r="BWC323" s="822"/>
      <c r="BWP323" s="822"/>
      <c r="BWQ323" s="822"/>
      <c r="BWR323" s="822"/>
      <c r="BXE323" s="822"/>
      <c r="BXF323" s="822"/>
      <c r="BXG323" s="822"/>
      <c r="BXT323" s="822"/>
      <c r="BXU323" s="822"/>
      <c r="BXV323" s="822"/>
      <c r="BYI323" s="822"/>
      <c r="BYJ323" s="822"/>
      <c r="BYK323" s="822"/>
      <c r="BYX323" s="822"/>
      <c r="BYY323" s="822"/>
      <c r="BYZ323" s="822"/>
      <c r="BZM323" s="822"/>
      <c r="BZN323" s="822"/>
      <c r="BZO323" s="822"/>
      <c r="CAB323" s="822"/>
      <c r="CAC323" s="822"/>
      <c r="CAD323" s="822"/>
      <c r="CAQ323" s="822"/>
      <c r="CAR323" s="822"/>
      <c r="CAS323" s="822"/>
      <c r="CBF323" s="822"/>
      <c r="CBG323" s="822"/>
      <c r="CBH323" s="822"/>
      <c r="CBU323" s="822"/>
      <c r="CBV323" s="822"/>
      <c r="CBW323" s="822"/>
      <c r="CCJ323" s="822"/>
      <c r="CCK323" s="822"/>
      <c r="CCL323" s="822"/>
      <c r="CCY323" s="822"/>
      <c r="CCZ323" s="822"/>
      <c r="CDA323" s="822"/>
      <c r="CDN323" s="822"/>
      <c r="CDO323" s="822"/>
      <c r="CDP323" s="822"/>
      <c r="CEC323" s="822"/>
      <c r="CED323" s="822"/>
      <c r="CEE323" s="822"/>
      <c r="CER323" s="822"/>
      <c r="CES323" s="822"/>
      <c r="CET323" s="822"/>
      <c r="CFG323" s="822"/>
      <c r="CFH323" s="822"/>
      <c r="CFI323" s="822"/>
      <c r="CFV323" s="822"/>
      <c r="CFW323" s="822"/>
      <c r="CFX323" s="822"/>
      <c r="CGK323" s="822"/>
      <c r="CGL323" s="822"/>
      <c r="CGM323" s="822"/>
      <c r="CGZ323" s="822"/>
      <c r="CHA323" s="822"/>
      <c r="CHB323" s="822"/>
      <c r="CHO323" s="822"/>
      <c r="CHP323" s="822"/>
      <c r="CHQ323" s="822"/>
      <c r="CID323" s="822"/>
      <c r="CIE323" s="822"/>
      <c r="CIF323" s="822"/>
      <c r="CIS323" s="822"/>
      <c r="CIT323" s="822"/>
      <c r="CIU323" s="822"/>
      <c r="CJH323" s="822"/>
      <c r="CJI323" s="822"/>
      <c r="CJJ323" s="822"/>
      <c r="CJW323" s="822"/>
      <c r="CJX323" s="822"/>
      <c r="CJY323" s="822"/>
      <c r="CKL323" s="822"/>
      <c r="CKM323" s="822"/>
      <c r="CKN323" s="822"/>
      <c r="CLA323" s="822"/>
      <c r="CLB323" s="822"/>
      <c r="CLC323" s="822"/>
      <c r="CLP323" s="822"/>
      <c r="CLQ323" s="822"/>
      <c r="CLR323" s="822"/>
      <c r="CME323" s="822"/>
      <c r="CMF323" s="822"/>
      <c r="CMG323" s="822"/>
      <c r="CMT323" s="822"/>
      <c r="CMU323" s="822"/>
      <c r="CMV323" s="822"/>
      <c r="CNI323" s="822"/>
      <c r="CNJ323" s="822"/>
      <c r="CNK323" s="822"/>
      <c r="CNX323" s="822"/>
      <c r="CNY323" s="822"/>
      <c r="CNZ323" s="822"/>
      <c r="COM323" s="822"/>
      <c r="CON323" s="822"/>
      <c r="COO323" s="822"/>
      <c r="CPB323" s="822"/>
      <c r="CPC323" s="822"/>
      <c r="CPD323" s="822"/>
      <c r="CPQ323" s="822"/>
      <c r="CPR323" s="822"/>
      <c r="CPS323" s="822"/>
      <c r="CQF323" s="822"/>
      <c r="CQG323" s="822"/>
      <c r="CQH323" s="822"/>
      <c r="CQU323" s="822"/>
      <c r="CQV323" s="822"/>
      <c r="CQW323" s="822"/>
      <c r="CRJ323" s="822"/>
      <c r="CRK323" s="822"/>
      <c r="CRL323" s="822"/>
      <c r="CRY323" s="822"/>
      <c r="CRZ323" s="822"/>
      <c r="CSA323" s="822"/>
      <c r="CSN323" s="822"/>
      <c r="CSO323" s="822"/>
      <c r="CSP323" s="822"/>
      <c r="CTC323" s="822"/>
      <c r="CTD323" s="822"/>
      <c r="CTE323" s="822"/>
      <c r="CTR323" s="822"/>
      <c r="CTS323" s="822"/>
      <c r="CTT323" s="822"/>
      <c r="CUG323" s="822"/>
      <c r="CUH323" s="822"/>
      <c r="CUI323" s="822"/>
      <c r="CUV323" s="822"/>
      <c r="CUW323" s="822"/>
      <c r="CUX323" s="822"/>
      <c r="CVK323" s="822"/>
      <c r="CVL323" s="822"/>
      <c r="CVM323" s="822"/>
      <c r="CVZ323" s="822"/>
      <c r="CWA323" s="822"/>
      <c r="CWB323" s="822"/>
      <c r="CWO323" s="822"/>
      <c r="CWP323" s="822"/>
      <c r="CWQ323" s="822"/>
      <c r="CXD323" s="822"/>
      <c r="CXE323" s="822"/>
      <c r="CXF323" s="822"/>
      <c r="CXS323" s="822"/>
      <c r="CXT323" s="822"/>
      <c r="CXU323" s="822"/>
      <c r="CYH323" s="822"/>
      <c r="CYI323" s="822"/>
      <c r="CYJ323" s="822"/>
      <c r="CYW323" s="822"/>
      <c r="CYX323" s="822"/>
      <c r="CYY323" s="822"/>
      <c r="CZL323" s="822"/>
      <c r="CZM323" s="822"/>
      <c r="CZN323" s="822"/>
      <c r="DAA323" s="822"/>
      <c r="DAB323" s="822"/>
      <c r="DAC323" s="822"/>
      <c r="DAP323" s="822"/>
      <c r="DAQ323" s="822"/>
      <c r="DAR323" s="822"/>
      <c r="DBE323" s="822"/>
      <c r="DBF323" s="822"/>
      <c r="DBG323" s="822"/>
      <c r="DBT323" s="822"/>
      <c r="DBU323" s="822"/>
      <c r="DBV323" s="822"/>
      <c r="DCI323" s="822"/>
      <c r="DCJ323" s="822"/>
      <c r="DCK323" s="822"/>
      <c r="DCX323" s="822"/>
      <c r="DCY323" s="822"/>
      <c r="DCZ323" s="822"/>
      <c r="DDM323" s="822"/>
      <c r="DDN323" s="822"/>
      <c r="DDO323" s="822"/>
      <c r="DEB323" s="822"/>
      <c r="DEC323" s="822"/>
      <c r="DED323" s="822"/>
      <c r="DEQ323" s="822"/>
      <c r="DER323" s="822"/>
      <c r="DES323" s="822"/>
      <c r="DFF323" s="822"/>
      <c r="DFG323" s="822"/>
      <c r="DFH323" s="822"/>
      <c r="DFU323" s="822"/>
      <c r="DFV323" s="822"/>
      <c r="DFW323" s="822"/>
      <c r="DGJ323" s="822"/>
      <c r="DGK323" s="822"/>
      <c r="DGL323" s="822"/>
      <c r="DGY323" s="822"/>
      <c r="DGZ323" s="822"/>
      <c r="DHA323" s="822"/>
      <c r="DHN323" s="822"/>
      <c r="DHO323" s="822"/>
      <c r="DHP323" s="822"/>
      <c r="DIC323" s="822"/>
      <c r="DID323" s="822"/>
      <c r="DIE323" s="822"/>
      <c r="DIR323" s="822"/>
      <c r="DIS323" s="822"/>
      <c r="DIT323" s="822"/>
      <c r="DJG323" s="822"/>
      <c r="DJH323" s="822"/>
      <c r="DJI323" s="822"/>
      <c r="DJV323" s="822"/>
      <c r="DJW323" s="822"/>
      <c r="DJX323" s="822"/>
      <c r="DKK323" s="822"/>
      <c r="DKL323" s="822"/>
      <c r="DKM323" s="822"/>
      <c r="DKZ323" s="822"/>
      <c r="DLA323" s="822"/>
      <c r="DLB323" s="822"/>
      <c r="DLO323" s="822"/>
      <c r="DLP323" s="822"/>
      <c r="DLQ323" s="822"/>
      <c r="DMD323" s="822"/>
      <c r="DME323" s="822"/>
      <c r="DMF323" s="822"/>
      <c r="DMS323" s="822"/>
      <c r="DMT323" s="822"/>
      <c r="DMU323" s="822"/>
      <c r="DNH323" s="822"/>
      <c r="DNI323" s="822"/>
      <c r="DNJ323" s="822"/>
      <c r="DNW323" s="822"/>
      <c r="DNX323" s="822"/>
      <c r="DNY323" s="822"/>
      <c r="DOL323" s="822"/>
      <c r="DOM323" s="822"/>
      <c r="DON323" s="822"/>
      <c r="DPA323" s="822"/>
      <c r="DPB323" s="822"/>
      <c r="DPC323" s="822"/>
      <c r="DPP323" s="822"/>
      <c r="DPQ323" s="822"/>
      <c r="DPR323" s="822"/>
      <c r="DQE323" s="822"/>
      <c r="DQF323" s="822"/>
      <c r="DQG323" s="822"/>
      <c r="DQT323" s="822"/>
      <c r="DQU323" s="822"/>
      <c r="DQV323" s="822"/>
      <c r="DRI323" s="822"/>
      <c r="DRJ323" s="822"/>
      <c r="DRK323" s="822"/>
      <c r="DRX323" s="822"/>
      <c r="DRY323" s="822"/>
      <c r="DRZ323" s="822"/>
      <c r="DSM323" s="822"/>
      <c r="DSN323" s="822"/>
      <c r="DSO323" s="822"/>
      <c r="DTB323" s="822"/>
      <c r="DTC323" s="822"/>
      <c r="DTD323" s="822"/>
      <c r="DTQ323" s="822"/>
      <c r="DTR323" s="822"/>
      <c r="DTS323" s="822"/>
      <c r="DUF323" s="822"/>
      <c r="DUG323" s="822"/>
      <c r="DUH323" s="822"/>
      <c r="DUU323" s="822"/>
      <c r="DUV323" s="822"/>
      <c r="DUW323" s="822"/>
      <c r="DVJ323" s="822"/>
      <c r="DVK323" s="822"/>
      <c r="DVL323" s="822"/>
      <c r="DVY323" s="822"/>
      <c r="DVZ323" s="822"/>
      <c r="DWA323" s="822"/>
      <c r="DWN323" s="822"/>
      <c r="DWO323" s="822"/>
      <c r="DWP323" s="822"/>
      <c r="DXC323" s="822"/>
      <c r="DXD323" s="822"/>
      <c r="DXE323" s="822"/>
      <c r="DXR323" s="822"/>
      <c r="DXS323" s="822"/>
      <c r="DXT323" s="822"/>
      <c r="DYG323" s="822"/>
      <c r="DYH323" s="822"/>
      <c r="DYI323" s="822"/>
      <c r="DYV323" s="822"/>
      <c r="DYW323" s="822"/>
      <c r="DYX323" s="822"/>
      <c r="DZK323" s="822"/>
      <c r="DZL323" s="822"/>
      <c r="DZM323" s="822"/>
      <c r="DZZ323" s="822"/>
      <c r="EAA323" s="822"/>
      <c r="EAB323" s="822"/>
      <c r="EAO323" s="822"/>
      <c r="EAP323" s="822"/>
      <c r="EAQ323" s="822"/>
      <c r="EBD323" s="822"/>
      <c r="EBE323" s="822"/>
      <c r="EBF323" s="822"/>
      <c r="EBS323" s="822"/>
      <c r="EBT323" s="822"/>
      <c r="EBU323" s="822"/>
      <c r="ECH323" s="822"/>
      <c r="ECI323" s="822"/>
      <c r="ECJ323" s="822"/>
      <c r="ECW323" s="822"/>
      <c r="ECX323" s="822"/>
      <c r="ECY323" s="822"/>
      <c r="EDL323" s="822"/>
      <c r="EDM323" s="822"/>
      <c r="EDN323" s="822"/>
      <c r="EEA323" s="822"/>
      <c r="EEB323" s="822"/>
      <c r="EEC323" s="822"/>
      <c r="EEP323" s="822"/>
      <c r="EEQ323" s="822"/>
      <c r="EER323" s="822"/>
      <c r="EFE323" s="822"/>
      <c r="EFF323" s="822"/>
      <c r="EFG323" s="822"/>
      <c r="EFT323" s="822"/>
      <c r="EFU323" s="822"/>
      <c r="EFV323" s="822"/>
      <c r="EGI323" s="822"/>
      <c r="EGJ323" s="822"/>
      <c r="EGK323" s="822"/>
      <c r="EGX323" s="822"/>
      <c r="EGY323" s="822"/>
      <c r="EGZ323" s="822"/>
      <c r="EHM323" s="822"/>
      <c r="EHN323" s="822"/>
      <c r="EHO323" s="822"/>
      <c r="EIB323" s="822"/>
      <c r="EIC323" s="822"/>
      <c r="EID323" s="822"/>
      <c r="EIQ323" s="822"/>
      <c r="EIR323" s="822"/>
      <c r="EIS323" s="822"/>
      <c r="EJF323" s="822"/>
      <c r="EJG323" s="822"/>
      <c r="EJH323" s="822"/>
      <c r="EJU323" s="822"/>
      <c r="EJV323" s="822"/>
      <c r="EJW323" s="822"/>
      <c r="EKJ323" s="822"/>
      <c r="EKK323" s="822"/>
      <c r="EKL323" s="822"/>
      <c r="EKY323" s="822"/>
      <c r="EKZ323" s="822"/>
      <c r="ELA323" s="822"/>
      <c r="ELN323" s="822"/>
      <c r="ELO323" s="822"/>
      <c r="ELP323" s="822"/>
      <c r="EMC323" s="822"/>
      <c r="EMD323" s="822"/>
      <c r="EME323" s="822"/>
      <c r="EMR323" s="822"/>
      <c r="EMS323" s="822"/>
      <c r="EMT323" s="822"/>
      <c r="ENG323" s="822"/>
      <c r="ENH323" s="822"/>
      <c r="ENI323" s="822"/>
      <c r="ENV323" s="822"/>
      <c r="ENW323" s="822"/>
      <c r="ENX323" s="822"/>
      <c r="EOK323" s="822"/>
      <c r="EOL323" s="822"/>
      <c r="EOM323" s="822"/>
      <c r="EOZ323" s="822"/>
      <c r="EPA323" s="822"/>
      <c r="EPB323" s="822"/>
      <c r="EPO323" s="822"/>
      <c r="EPP323" s="822"/>
      <c r="EPQ323" s="822"/>
      <c r="EQD323" s="822"/>
      <c r="EQE323" s="822"/>
      <c r="EQF323" s="822"/>
      <c r="EQS323" s="822"/>
      <c r="EQT323" s="822"/>
      <c r="EQU323" s="822"/>
      <c r="ERH323" s="822"/>
      <c r="ERI323" s="822"/>
      <c r="ERJ323" s="822"/>
      <c r="ERW323" s="822"/>
      <c r="ERX323" s="822"/>
      <c r="ERY323" s="822"/>
      <c r="ESL323" s="822"/>
      <c r="ESM323" s="822"/>
      <c r="ESN323" s="822"/>
      <c r="ETA323" s="822"/>
      <c r="ETB323" s="822"/>
      <c r="ETC323" s="822"/>
      <c r="ETP323" s="822"/>
      <c r="ETQ323" s="822"/>
      <c r="ETR323" s="822"/>
      <c r="EUE323" s="822"/>
      <c r="EUF323" s="822"/>
      <c r="EUG323" s="822"/>
      <c r="EUT323" s="822"/>
      <c r="EUU323" s="822"/>
      <c r="EUV323" s="822"/>
      <c r="EVI323" s="822"/>
      <c r="EVJ323" s="822"/>
      <c r="EVK323" s="822"/>
      <c r="EVX323" s="822"/>
      <c r="EVY323" s="822"/>
      <c r="EVZ323" s="822"/>
      <c r="EWM323" s="822"/>
      <c r="EWN323" s="822"/>
      <c r="EWO323" s="822"/>
      <c r="EXB323" s="822"/>
      <c r="EXC323" s="822"/>
      <c r="EXD323" s="822"/>
      <c r="EXQ323" s="822"/>
      <c r="EXR323" s="822"/>
      <c r="EXS323" s="822"/>
      <c r="EYF323" s="822"/>
      <c r="EYG323" s="822"/>
      <c r="EYH323" s="822"/>
      <c r="EYU323" s="822"/>
      <c r="EYV323" s="822"/>
      <c r="EYW323" s="822"/>
      <c r="EZJ323" s="822"/>
      <c r="EZK323" s="822"/>
      <c r="EZL323" s="822"/>
      <c r="EZY323" s="822"/>
      <c r="EZZ323" s="822"/>
      <c r="FAA323" s="822"/>
      <c r="FAN323" s="822"/>
      <c r="FAO323" s="822"/>
      <c r="FAP323" s="822"/>
      <c r="FBC323" s="822"/>
      <c r="FBD323" s="822"/>
      <c r="FBE323" s="822"/>
      <c r="FBR323" s="822"/>
      <c r="FBS323" s="822"/>
      <c r="FBT323" s="822"/>
      <c r="FCG323" s="822"/>
      <c r="FCH323" s="822"/>
      <c r="FCI323" s="822"/>
      <c r="FCV323" s="822"/>
      <c r="FCW323" s="822"/>
      <c r="FCX323" s="822"/>
      <c r="FDK323" s="822"/>
      <c r="FDL323" s="822"/>
      <c r="FDM323" s="822"/>
      <c r="FDZ323" s="822"/>
      <c r="FEA323" s="822"/>
      <c r="FEB323" s="822"/>
      <c r="FEO323" s="822"/>
      <c r="FEP323" s="822"/>
      <c r="FEQ323" s="822"/>
      <c r="FFD323" s="822"/>
      <c r="FFE323" s="822"/>
      <c r="FFF323" s="822"/>
      <c r="FFS323" s="822"/>
      <c r="FFT323" s="822"/>
      <c r="FFU323" s="822"/>
      <c r="FGH323" s="822"/>
      <c r="FGI323" s="822"/>
      <c r="FGJ323" s="822"/>
      <c r="FGW323" s="822"/>
      <c r="FGX323" s="822"/>
      <c r="FGY323" s="822"/>
      <c r="FHL323" s="822"/>
      <c r="FHM323" s="822"/>
      <c r="FHN323" s="822"/>
      <c r="FIA323" s="822"/>
      <c r="FIB323" s="822"/>
      <c r="FIC323" s="822"/>
      <c r="FIP323" s="822"/>
      <c r="FIQ323" s="822"/>
      <c r="FIR323" s="822"/>
      <c r="FJE323" s="822"/>
      <c r="FJF323" s="822"/>
      <c r="FJG323" s="822"/>
      <c r="FJT323" s="822"/>
      <c r="FJU323" s="822"/>
      <c r="FJV323" s="822"/>
      <c r="FKI323" s="822"/>
      <c r="FKJ323" s="822"/>
      <c r="FKK323" s="822"/>
      <c r="FKX323" s="822"/>
      <c r="FKY323" s="822"/>
      <c r="FKZ323" s="822"/>
      <c r="FLM323" s="822"/>
      <c r="FLN323" s="822"/>
      <c r="FLO323" s="822"/>
      <c r="FMB323" s="822"/>
      <c r="FMC323" s="822"/>
      <c r="FMD323" s="822"/>
      <c r="FMQ323" s="822"/>
      <c r="FMR323" s="822"/>
      <c r="FMS323" s="822"/>
      <c r="FNF323" s="822"/>
      <c r="FNG323" s="822"/>
      <c r="FNH323" s="822"/>
      <c r="FNU323" s="822"/>
      <c r="FNV323" s="822"/>
      <c r="FNW323" s="822"/>
      <c r="FOJ323" s="822"/>
      <c r="FOK323" s="822"/>
      <c r="FOL323" s="822"/>
      <c r="FOY323" s="822"/>
      <c r="FOZ323" s="822"/>
      <c r="FPA323" s="822"/>
      <c r="FPN323" s="822"/>
      <c r="FPO323" s="822"/>
      <c r="FPP323" s="822"/>
      <c r="FQC323" s="822"/>
      <c r="FQD323" s="822"/>
      <c r="FQE323" s="822"/>
      <c r="FQR323" s="822"/>
      <c r="FQS323" s="822"/>
      <c r="FQT323" s="822"/>
      <c r="FRG323" s="822"/>
      <c r="FRH323" s="822"/>
      <c r="FRI323" s="822"/>
      <c r="FRV323" s="822"/>
      <c r="FRW323" s="822"/>
      <c r="FRX323" s="822"/>
      <c r="FSK323" s="822"/>
      <c r="FSL323" s="822"/>
      <c r="FSM323" s="822"/>
      <c r="FSZ323" s="822"/>
      <c r="FTA323" s="822"/>
      <c r="FTB323" s="822"/>
      <c r="FTO323" s="822"/>
      <c r="FTP323" s="822"/>
      <c r="FTQ323" s="822"/>
      <c r="FUD323" s="822"/>
      <c r="FUE323" s="822"/>
      <c r="FUF323" s="822"/>
      <c r="FUS323" s="822"/>
      <c r="FUT323" s="822"/>
      <c r="FUU323" s="822"/>
      <c r="FVH323" s="822"/>
      <c r="FVI323" s="822"/>
      <c r="FVJ323" s="822"/>
      <c r="FVW323" s="822"/>
      <c r="FVX323" s="822"/>
      <c r="FVY323" s="822"/>
      <c r="FWL323" s="822"/>
      <c r="FWM323" s="822"/>
      <c r="FWN323" s="822"/>
      <c r="FXA323" s="822"/>
      <c r="FXB323" s="822"/>
      <c r="FXC323" s="822"/>
      <c r="FXP323" s="822"/>
      <c r="FXQ323" s="822"/>
      <c r="FXR323" s="822"/>
      <c r="FYE323" s="822"/>
      <c r="FYF323" s="822"/>
      <c r="FYG323" s="822"/>
      <c r="FYT323" s="822"/>
      <c r="FYU323" s="822"/>
      <c r="FYV323" s="822"/>
      <c r="FZI323" s="822"/>
      <c r="FZJ323" s="822"/>
      <c r="FZK323" s="822"/>
      <c r="FZX323" s="822"/>
      <c r="FZY323" s="822"/>
      <c r="FZZ323" s="822"/>
      <c r="GAM323" s="822"/>
      <c r="GAN323" s="822"/>
      <c r="GAO323" s="822"/>
      <c r="GBB323" s="822"/>
      <c r="GBC323" s="822"/>
      <c r="GBD323" s="822"/>
      <c r="GBQ323" s="822"/>
      <c r="GBR323" s="822"/>
      <c r="GBS323" s="822"/>
      <c r="GCF323" s="822"/>
      <c r="GCG323" s="822"/>
      <c r="GCH323" s="822"/>
      <c r="GCU323" s="822"/>
      <c r="GCV323" s="822"/>
      <c r="GCW323" s="822"/>
      <c r="GDJ323" s="822"/>
      <c r="GDK323" s="822"/>
      <c r="GDL323" s="822"/>
      <c r="GDY323" s="822"/>
      <c r="GDZ323" s="822"/>
      <c r="GEA323" s="822"/>
      <c r="GEN323" s="822"/>
      <c r="GEO323" s="822"/>
      <c r="GEP323" s="822"/>
      <c r="GFC323" s="822"/>
      <c r="GFD323" s="822"/>
      <c r="GFE323" s="822"/>
      <c r="GFR323" s="822"/>
      <c r="GFS323" s="822"/>
      <c r="GFT323" s="822"/>
      <c r="GGG323" s="822"/>
      <c r="GGH323" s="822"/>
      <c r="GGI323" s="822"/>
      <c r="GGV323" s="822"/>
      <c r="GGW323" s="822"/>
      <c r="GGX323" s="822"/>
      <c r="GHK323" s="822"/>
      <c r="GHL323" s="822"/>
      <c r="GHM323" s="822"/>
      <c r="GHZ323" s="822"/>
      <c r="GIA323" s="822"/>
      <c r="GIB323" s="822"/>
      <c r="GIO323" s="822"/>
      <c r="GIP323" s="822"/>
      <c r="GIQ323" s="822"/>
      <c r="GJD323" s="822"/>
      <c r="GJE323" s="822"/>
      <c r="GJF323" s="822"/>
      <c r="GJS323" s="822"/>
      <c r="GJT323" s="822"/>
      <c r="GJU323" s="822"/>
      <c r="GKH323" s="822"/>
      <c r="GKI323" s="822"/>
      <c r="GKJ323" s="822"/>
      <c r="GKW323" s="822"/>
      <c r="GKX323" s="822"/>
      <c r="GKY323" s="822"/>
      <c r="GLL323" s="822"/>
      <c r="GLM323" s="822"/>
      <c r="GLN323" s="822"/>
      <c r="GMA323" s="822"/>
      <c r="GMB323" s="822"/>
      <c r="GMC323" s="822"/>
      <c r="GMP323" s="822"/>
      <c r="GMQ323" s="822"/>
      <c r="GMR323" s="822"/>
      <c r="GNE323" s="822"/>
      <c r="GNF323" s="822"/>
      <c r="GNG323" s="822"/>
      <c r="GNT323" s="822"/>
      <c r="GNU323" s="822"/>
      <c r="GNV323" s="822"/>
      <c r="GOI323" s="822"/>
      <c r="GOJ323" s="822"/>
      <c r="GOK323" s="822"/>
      <c r="GOX323" s="822"/>
      <c r="GOY323" s="822"/>
      <c r="GOZ323" s="822"/>
      <c r="GPM323" s="822"/>
      <c r="GPN323" s="822"/>
      <c r="GPO323" s="822"/>
      <c r="GQB323" s="822"/>
      <c r="GQC323" s="822"/>
      <c r="GQD323" s="822"/>
      <c r="GQQ323" s="822"/>
      <c r="GQR323" s="822"/>
      <c r="GQS323" s="822"/>
      <c r="GRF323" s="822"/>
      <c r="GRG323" s="822"/>
      <c r="GRH323" s="822"/>
      <c r="GRU323" s="822"/>
      <c r="GRV323" s="822"/>
      <c r="GRW323" s="822"/>
      <c r="GSJ323" s="822"/>
      <c r="GSK323" s="822"/>
      <c r="GSL323" s="822"/>
      <c r="GSY323" s="822"/>
      <c r="GSZ323" s="822"/>
      <c r="GTA323" s="822"/>
      <c r="GTN323" s="822"/>
      <c r="GTO323" s="822"/>
      <c r="GTP323" s="822"/>
      <c r="GUC323" s="822"/>
      <c r="GUD323" s="822"/>
      <c r="GUE323" s="822"/>
      <c r="GUR323" s="822"/>
      <c r="GUS323" s="822"/>
      <c r="GUT323" s="822"/>
      <c r="GVG323" s="822"/>
      <c r="GVH323" s="822"/>
      <c r="GVI323" s="822"/>
      <c r="GVV323" s="822"/>
      <c r="GVW323" s="822"/>
      <c r="GVX323" s="822"/>
      <c r="GWK323" s="822"/>
      <c r="GWL323" s="822"/>
      <c r="GWM323" s="822"/>
      <c r="GWZ323" s="822"/>
      <c r="GXA323" s="822"/>
      <c r="GXB323" s="822"/>
      <c r="GXO323" s="822"/>
      <c r="GXP323" s="822"/>
      <c r="GXQ323" s="822"/>
      <c r="GYD323" s="822"/>
      <c r="GYE323" s="822"/>
      <c r="GYF323" s="822"/>
      <c r="GYS323" s="822"/>
      <c r="GYT323" s="822"/>
      <c r="GYU323" s="822"/>
      <c r="GZH323" s="822"/>
      <c r="GZI323" s="822"/>
      <c r="GZJ323" s="822"/>
      <c r="GZW323" s="822"/>
      <c r="GZX323" s="822"/>
      <c r="GZY323" s="822"/>
      <c r="HAL323" s="822"/>
      <c r="HAM323" s="822"/>
      <c r="HAN323" s="822"/>
      <c r="HBA323" s="822"/>
      <c r="HBB323" s="822"/>
      <c r="HBC323" s="822"/>
      <c r="HBP323" s="822"/>
      <c r="HBQ323" s="822"/>
      <c r="HBR323" s="822"/>
      <c r="HCE323" s="822"/>
      <c r="HCF323" s="822"/>
      <c r="HCG323" s="822"/>
      <c r="HCT323" s="822"/>
      <c r="HCU323" s="822"/>
      <c r="HCV323" s="822"/>
      <c r="HDI323" s="822"/>
      <c r="HDJ323" s="822"/>
      <c r="HDK323" s="822"/>
      <c r="HDX323" s="822"/>
      <c r="HDY323" s="822"/>
      <c r="HDZ323" s="822"/>
      <c r="HEM323" s="822"/>
      <c r="HEN323" s="822"/>
      <c r="HEO323" s="822"/>
      <c r="HFB323" s="822"/>
      <c r="HFC323" s="822"/>
      <c r="HFD323" s="822"/>
      <c r="HFQ323" s="822"/>
      <c r="HFR323" s="822"/>
      <c r="HFS323" s="822"/>
      <c r="HGF323" s="822"/>
      <c r="HGG323" s="822"/>
      <c r="HGH323" s="822"/>
      <c r="HGU323" s="822"/>
      <c r="HGV323" s="822"/>
      <c r="HGW323" s="822"/>
      <c r="HHJ323" s="822"/>
      <c r="HHK323" s="822"/>
      <c r="HHL323" s="822"/>
      <c r="HHY323" s="822"/>
      <c r="HHZ323" s="822"/>
      <c r="HIA323" s="822"/>
      <c r="HIN323" s="822"/>
      <c r="HIO323" s="822"/>
      <c r="HIP323" s="822"/>
      <c r="HJC323" s="822"/>
      <c r="HJD323" s="822"/>
      <c r="HJE323" s="822"/>
      <c r="HJR323" s="822"/>
      <c r="HJS323" s="822"/>
      <c r="HJT323" s="822"/>
      <c r="HKG323" s="822"/>
      <c r="HKH323" s="822"/>
      <c r="HKI323" s="822"/>
      <c r="HKV323" s="822"/>
      <c r="HKW323" s="822"/>
      <c r="HKX323" s="822"/>
      <c r="HLK323" s="822"/>
      <c r="HLL323" s="822"/>
      <c r="HLM323" s="822"/>
      <c r="HLZ323" s="822"/>
      <c r="HMA323" s="822"/>
      <c r="HMB323" s="822"/>
      <c r="HMO323" s="822"/>
      <c r="HMP323" s="822"/>
      <c r="HMQ323" s="822"/>
      <c r="HND323" s="822"/>
      <c r="HNE323" s="822"/>
      <c r="HNF323" s="822"/>
      <c r="HNS323" s="822"/>
      <c r="HNT323" s="822"/>
      <c r="HNU323" s="822"/>
      <c r="HOH323" s="822"/>
      <c r="HOI323" s="822"/>
      <c r="HOJ323" s="822"/>
      <c r="HOW323" s="822"/>
      <c r="HOX323" s="822"/>
      <c r="HOY323" s="822"/>
      <c r="HPL323" s="822"/>
      <c r="HPM323" s="822"/>
      <c r="HPN323" s="822"/>
      <c r="HQA323" s="822"/>
      <c r="HQB323" s="822"/>
      <c r="HQC323" s="822"/>
      <c r="HQP323" s="822"/>
      <c r="HQQ323" s="822"/>
      <c r="HQR323" s="822"/>
      <c r="HRE323" s="822"/>
      <c r="HRF323" s="822"/>
      <c r="HRG323" s="822"/>
      <c r="HRT323" s="822"/>
      <c r="HRU323" s="822"/>
      <c r="HRV323" s="822"/>
      <c r="HSI323" s="822"/>
      <c r="HSJ323" s="822"/>
      <c r="HSK323" s="822"/>
      <c r="HSX323" s="822"/>
      <c r="HSY323" s="822"/>
      <c r="HSZ323" s="822"/>
      <c r="HTM323" s="822"/>
      <c r="HTN323" s="822"/>
      <c r="HTO323" s="822"/>
      <c r="HUB323" s="822"/>
      <c r="HUC323" s="822"/>
      <c r="HUD323" s="822"/>
      <c r="HUQ323" s="822"/>
      <c r="HUR323" s="822"/>
      <c r="HUS323" s="822"/>
      <c r="HVF323" s="822"/>
      <c r="HVG323" s="822"/>
      <c r="HVH323" s="822"/>
      <c r="HVU323" s="822"/>
      <c r="HVV323" s="822"/>
      <c r="HVW323" s="822"/>
      <c r="HWJ323" s="822"/>
      <c r="HWK323" s="822"/>
      <c r="HWL323" s="822"/>
      <c r="HWY323" s="822"/>
      <c r="HWZ323" s="822"/>
      <c r="HXA323" s="822"/>
      <c r="HXN323" s="822"/>
      <c r="HXO323" s="822"/>
      <c r="HXP323" s="822"/>
      <c r="HYC323" s="822"/>
      <c r="HYD323" s="822"/>
      <c r="HYE323" s="822"/>
      <c r="HYR323" s="822"/>
      <c r="HYS323" s="822"/>
      <c r="HYT323" s="822"/>
      <c r="HZG323" s="822"/>
      <c r="HZH323" s="822"/>
      <c r="HZI323" s="822"/>
      <c r="HZV323" s="822"/>
      <c r="HZW323" s="822"/>
      <c r="HZX323" s="822"/>
      <c r="IAK323" s="822"/>
      <c r="IAL323" s="822"/>
      <c r="IAM323" s="822"/>
      <c r="IAZ323" s="822"/>
      <c r="IBA323" s="822"/>
      <c r="IBB323" s="822"/>
      <c r="IBO323" s="822"/>
      <c r="IBP323" s="822"/>
      <c r="IBQ323" s="822"/>
      <c r="ICD323" s="822"/>
      <c r="ICE323" s="822"/>
      <c r="ICF323" s="822"/>
      <c r="ICS323" s="822"/>
      <c r="ICT323" s="822"/>
      <c r="ICU323" s="822"/>
      <c r="IDH323" s="822"/>
      <c r="IDI323" s="822"/>
      <c r="IDJ323" s="822"/>
      <c r="IDW323" s="822"/>
      <c r="IDX323" s="822"/>
      <c r="IDY323" s="822"/>
      <c r="IEL323" s="822"/>
      <c r="IEM323" s="822"/>
      <c r="IEN323" s="822"/>
      <c r="IFA323" s="822"/>
      <c r="IFB323" s="822"/>
      <c r="IFC323" s="822"/>
      <c r="IFP323" s="822"/>
      <c r="IFQ323" s="822"/>
      <c r="IFR323" s="822"/>
      <c r="IGE323" s="822"/>
      <c r="IGF323" s="822"/>
      <c r="IGG323" s="822"/>
      <c r="IGT323" s="822"/>
      <c r="IGU323" s="822"/>
      <c r="IGV323" s="822"/>
      <c r="IHI323" s="822"/>
      <c r="IHJ323" s="822"/>
      <c r="IHK323" s="822"/>
      <c r="IHX323" s="822"/>
      <c r="IHY323" s="822"/>
      <c r="IHZ323" s="822"/>
      <c r="IIM323" s="822"/>
      <c r="IIN323" s="822"/>
      <c r="IIO323" s="822"/>
      <c r="IJB323" s="822"/>
      <c r="IJC323" s="822"/>
      <c r="IJD323" s="822"/>
      <c r="IJQ323" s="822"/>
      <c r="IJR323" s="822"/>
      <c r="IJS323" s="822"/>
      <c r="IKF323" s="822"/>
      <c r="IKG323" s="822"/>
      <c r="IKH323" s="822"/>
      <c r="IKU323" s="822"/>
      <c r="IKV323" s="822"/>
      <c r="IKW323" s="822"/>
      <c r="ILJ323" s="822"/>
      <c r="ILK323" s="822"/>
      <c r="ILL323" s="822"/>
      <c r="ILY323" s="822"/>
      <c r="ILZ323" s="822"/>
      <c r="IMA323" s="822"/>
      <c r="IMN323" s="822"/>
      <c r="IMO323" s="822"/>
      <c r="IMP323" s="822"/>
      <c r="INC323" s="822"/>
      <c r="IND323" s="822"/>
      <c r="INE323" s="822"/>
      <c r="INR323" s="822"/>
      <c r="INS323" s="822"/>
      <c r="INT323" s="822"/>
      <c r="IOG323" s="822"/>
      <c r="IOH323" s="822"/>
      <c r="IOI323" s="822"/>
      <c r="IOV323" s="822"/>
      <c r="IOW323" s="822"/>
      <c r="IOX323" s="822"/>
      <c r="IPK323" s="822"/>
      <c r="IPL323" s="822"/>
      <c r="IPM323" s="822"/>
      <c r="IPZ323" s="822"/>
      <c r="IQA323" s="822"/>
      <c r="IQB323" s="822"/>
      <c r="IQO323" s="822"/>
      <c r="IQP323" s="822"/>
      <c r="IQQ323" s="822"/>
      <c r="IRD323" s="822"/>
      <c r="IRE323" s="822"/>
      <c r="IRF323" s="822"/>
      <c r="IRS323" s="822"/>
      <c r="IRT323" s="822"/>
      <c r="IRU323" s="822"/>
      <c r="ISH323" s="822"/>
      <c r="ISI323" s="822"/>
      <c r="ISJ323" s="822"/>
      <c r="ISW323" s="822"/>
      <c r="ISX323" s="822"/>
      <c r="ISY323" s="822"/>
      <c r="ITL323" s="822"/>
      <c r="ITM323" s="822"/>
      <c r="ITN323" s="822"/>
      <c r="IUA323" s="822"/>
      <c r="IUB323" s="822"/>
      <c r="IUC323" s="822"/>
      <c r="IUP323" s="822"/>
      <c r="IUQ323" s="822"/>
      <c r="IUR323" s="822"/>
      <c r="IVE323" s="822"/>
      <c r="IVF323" s="822"/>
      <c r="IVG323" s="822"/>
      <c r="IVT323" s="822"/>
      <c r="IVU323" s="822"/>
      <c r="IVV323" s="822"/>
      <c r="IWI323" s="822"/>
      <c r="IWJ323" s="822"/>
      <c r="IWK323" s="822"/>
      <c r="IWX323" s="822"/>
      <c r="IWY323" s="822"/>
      <c r="IWZ323" s="822"/>
      <c r="IXM323" s="822"/>
      <c r="IXN323" s="822"/>
      <c r="IXO323" s="822"/>
      <c r="IYB323" s="822"/>
      <c r="IYC323" s="822"/>
      <c r="IYD323" s="822"/>
      <c r="IYQ323" s="822"/>
      <c r="IYR323" s="822"/>
      <c r="IYS323" s="822"/>
      <c r="IZF323" s="822"/>
      <c r="IZG323" s="822"/>
      <c r="IZH323" s="822"/>
      <c r="IZU323" s="822"/>
      <c r="IZV323" s="822"/>
      <c r="IZW323" s="822"/>
      <c r="JAJ323" s="822"/>
      <c r="JAK323" s="822"/>
      <c r="JAL323" s="822"/>
      <c r="JAY323" s="822"/>
      <c r="JAZ323" s="822"/>
      <c r="JBA323" s="822"/>
      <c r="JBN323" s="822"/>
      <c r="JBO323" s="822"/>
      <c r="JBP323" s="822"/>
      <c r="JCC323" s="822"/>
      <c r="JCD323" s="822"/>
      <c r="JCE323" s="822"/>
      <c r="JCR323" s="822"/>
      <c r="JCS323" s="822"/>
      <c r="JCT323" s="822"/>
      <c r="JDG323" s="822"/>
      <c r="JDH323" s="822"/>
      <c r="JDI323" s="822"/>
      <c r="JDV323" s="822"/>
      <c r="JDW323" s="822"/>
      <c r="JDX323" s="822"/>
      <c r="JEK323" s="822"/>
      <c r="JEL323" s="822"/>
      <c r="JEM323" s="822"/>
      <c r="JEZ323" s="822"/>
      <c r="JFA323" s="822"/>
      <c r="JFB323" s="822"/>
      <c r="JFO323" s="822"/>
      <c r="JFP323" s="822"/>
      <c r="JFQ323" s="822"/>
      <c r="JGD323" s="822"/>
      <c r="JGE323" s="822"/>
      <c r="JGF323" s="822"/>
      <c r="JGS323" s="822"/>
      <c r="JGT323" s="822"/>
      <c r="JGU323" s="822"/>
      <c r="JHH323" s="822"/>
      <c r="JHI323" s="822"/>
      <c r="JHJ323" s="822"/>
      <c r="JHW323" s="822"/>
      <c r="JHX323" s="822"/>
      <c r="JHY323" s="822"/>
      <c r="JIL323" s="822"/>
      <c r="JIM323" s="822"/>
      <c r="JIN323" s="822"/>
      <c r="JJA323" s="822"/>
      <c r="JJB323" s="822"/>
      <c r="JJC323" s="822"/>
      <c r="JJP323" s="822"/>
      <c r="JJQ323" s="822"/>
      <c r="JJR323" s="822"/>
      <c r="JKE323" s="822"/>
      <c r="JKF323" s="822"/>
      <c r="JKG323" s="822"/>
      <c r="JKT323" s="822"/>
      <c r="JKU323" s="822"/>
      <c r="JKV323" s="822"/>
      <c r="JLI323" s="822"/>
      <c r="JLJ323" s="822"/>
      <c r="JLK323" s="822"/>
      <c r="JLX323" s="822"/>
      <c r="JLY323" s="822"/>
      <c r="JLZ323" s="822"/>
      <c r="JMM323" s="822"/>
      <c r="JMN323" s="822"/>
      <c r="JMO323" s="822"/>
      <c r="JNB323" s="822"/>
      <c r="JNC323" s="822"/>
      <c r="JND323" s="822"/>
      <c r="JNQ323" s="822"/>
      <c r="JNR323" s="822"/>
      <c r="JNS323" s="822"/>
      <c r="JOF323" s="822"/>
      <c r="JOG323" s="822"/>
      <c r="JOH323" s="822"/>
      <c r="JOU323" s="822"/>
      <c r="JOV323" s="822"/>
      <c r="JOW323" s="822"/>
      <c r="JPJ323" s="822"/>
      <c r="JPK323" s="822"/>
      <c r="JPL323" s="822"/>
      <c r="JPY323" s="822"/>
      <c r="JPZ323" s="822"/>
      <c r="JQA323" s="822"/>
      <c r="JQN323" s="822"/>
      <c r="JQO323" s="822"/>
      <c r="JQP323" s="822"/>
      <c r="JRC323" s="822"/>
      <c r="JRD323" s="822"/>
      <c r="JRE323" s="822"/>
      <c r="JRR323" s="822"/>
      <c r="JRS323" s="822"/>
      <c r="JRT323" s="822"/>
      <c r="JSG323" s="822"/>
      <c r="JSH323" s="822"/>
      <c r="JSI323" s="822"/>
      <c r="JSV323" s="822"/>
      <c r="JSW323" s="822"/>
      <c r="JSX323" s="822"/>
      <c r="JTK323" s="822"/>
      <c r="JTL323" s="822"/>
      <c r="JTM323" s="822"/>
      <c r="JTZ323" s="822"/>
      <c r="JUA323" s="822"/>
      <c r="JUB323" s="822"/>
      <c r="JUO323" s="822"/>
      <c r="JUP323" s="822"/>
      <c r="JUQ323" s="822"/>
      <c r="JVD323" s="822"/>
      <c r="JVE323" s="822"/>
      <c r="JVF323" s="822"/>
      <c r="JVS323" s="822"/>
      <c r="JVT323" s="822"/>
      <c r="JVU323" s="822"/>
      <c r="JWH323" s="822"/>
      <c r="JWI323" s="822"/>
      <c r="JWJ323" s="822"/>
      <c r="JWW323" s="822"/>
      <c r="JWX323" s="822"/>
      <c r="JWY323" s="822"/>
      <c r="JXL323" s="822"/>
      <c r="JXM323" s="822"/>
      <c r="JXN323" s="822"/>
      <c r="JYA323" s="822"/>
      <c r="JYB323" s="822"/>
      <c r="JYC323" s="822"/>
      <c r="JYP323" s="822"/>
      <c r="JYQ323" s="822"/>
      <c r="JYR323" s="822"/>
      <c r="JZE323" s="822"/>
      <c r="JZF323" s="822"/>
      <c r="JZG323" s="822"/>
      <c r="JZT323" s="822"/>
      <c r="JZU323" s="822"/>
      <c r="JZV323" s="822"/>
      <c r="KAI323" s="822"/>
      <c r="KAJ323" s="822"/>
      <c r="KAK323" s="822"/>
      <c r="KAX323" s="822"/>
      <c r="KAY323" s="822"/>
      <c r="KAZ323" s="822"/>
      <c r="KBM323" s="822"/>
      <c r="KBN323" s="822"/>
      <c r="KBO323" s="822"/>
      <c r="KCB323" s="822"/>
      <c r="KCC323" s="822"/>
      <c r="KCD323" s="822"/>
      <c r="KCQ323" s="822"/>
      <c r="KCR323" s="822"/>
      <c r="KCS323" s="822"/>
      <c r="KDF323" s="822"/>
      <c r="KDG323" s="822"/>
      <c r="KDH323" s="822"/>
      <c r="KDU323" s="822"/>
      <c r="KDV323" s="822"/>
      <c r="KDW323" s="822"/>
      <c r="KEJ323" s="822"/>
      <c r="KEK323" s="822"/>
      <c r="KEL323" s="822"/>
      <c r="KEY323" s="822"/>
      <c r="KEZ323" s="822"/>
      <c r="KFA323" s="822"/>
      <c r="KFN323" s="822"/>
      <c r="KFO323" s="822"/>
      <c r="KFP323" s="822"/>
      <c r="KGC323" s="822"/>
      <c r="KGD323" s="822"/>
      <c r="KGE323" s="822"/>
      <c r="KGR323" s="822"/>
      <c r="KGS323" s="822"/>
      <c r="KGT323" s="822"/>
      <c r="KHG323" s="822"/>
      <c r="KHH323" s="822"/>
      <c r="KHI323" s="822"/>
      <c r="KHV323" s="822"/>
      <c r="KHW323" s="822"/>
      <c r="KHX323" s="822"/>
      <c r="KIK323" s="822"/>
      <c r="KIL323" s="822"/>
      <c r="KIM323" s="822"/>
      <c r="KIZ323" s="822"/>
      <c r="KJA323" s="822"/>
      <c r="KJB323" s="822"/>
      <c r="KJO323" s="822"/>
      <c r="KJP323" s="822"/>
      <c r="KJQ323" s="822"/>
      <c r="KKD323" s="822"/>
      <c r="KKE323" s="822"/>
      <c r="KKF323" s="822"/>
      <c r="KKS323" s="822"/>
      <c r="KKT323" s="822"/>
      <c r="KKU323" s="822"/>
      <c r="KLH323" s="822"/>
      <c r="KLI323" s="822"/>
      <c r="KLJ323" s="822"/>
      <c r="KLW323" s="822"/>
      <c r="KLX323" s="822"/>
      <c r="KLY323" s="822"/>
      <c r="KML323" s="822"/>
      <c r="KMM323" s="822"/>
      <c r="KMN323" s="822"/>
      <c r="KNA323" s="822"/>
      <c r="KNB323" s="822"/>
      <c r="KNC323" s="822"/>
      <c r="KNP323" s="822"/>
      <c r="KNQ323" s="822"/>
      <c r="KNR323" s="822"/>
      <c r="KOE323" s="822"/>
      <c r="KOF323" s="822"/>
      <c r="KOG323" s="822"/>
      <c r="KOT323" s="822"/>
      <c r="KOU323" s="822"/>
      <c r="KOV323" s="822"/>
      <c r="KPI323" s="822"/>
      <c r="KPJ323" s="822"/>
      <c r="KPK323" s="822"/>
      <c r="KPX323" s="822"/>
      <c r="KPY323" s="822"/>
      <c r="KPZ323" s="822"/>
      <c r="KQM323" s="822"/>
      <c r="KQN323" s="822"/>
      <c r="KQO323" s="822"/>
      <c r="KRB323" s="822"/>
      <c r="KRC323" s="822"/>
      <c r="KRD323" s="822"/>
      <c r="KRQ323" s="822"/>
      <c r="KRR323" s="822"/>
      <c r="KRS323" s="822"/>
      <c r="KSF323" s="822"/>
      <c r="KSG323" s="822"/>
      <c r="KSH323" s="822"/>
      <c r="KSU323" s="822"/>
      <c r="KSV323" s="822"/>
      <c r="KSW323" s="822"/>
      <c r="KTJ323" s="822"/>
      <c r="KTK323" s="822"/>
      <c r="KTL323" s="822"/>
      <c r="KTY323" s="822"/>
      <c r="KTZ323" s="822"/>
      <c r="KUA323" s="822"/>
      <c r="KUN323" s="822"/>
      <c r="KUO323" s="822"/>
      <c r="KUP323" s="822"/>
      <c r="KVC323" s="822"/>
      <c r="KVD323" s="822"/>
      <c r="KVE323" s="822"/>
      <c r="KVR323" s="822"/>
      <c r="KVS323" s="822"/>
      <c r="KVT323" s="822"/>
      <c r="KWG323" s="822"/>
      <c r="KWH323" s="822"/>
      <c r="KWI323" s="822"/>
      <c r="KWV323" s="822"/>
      <c r="KWW323" s="822"/>
      <c r="KWX323" s="822"/>
      <c r="KXK323" s="822"/>
      <c r="KXL323" s="822"/>
      <c r="KXM323" s="822"/>
      <c r="KXZ323" s="822"/>
      <c r="KYA323" s="822"/>
      <c r="KYB323" s="822"/>
      <c r="KYO323" s="822"/>
      <c r="KYP323" s="822"/>
      <c r="KYQ323" s="822"/>
      <c r="KZD323" s="822"/>
      <c r="KZE323" s="822"/>
      <c r="KZF323" s="822"/>
      <c r="KZS323" s="822"/>
      <c r="KZT323" s="822"/>
      <c r="KZU323" s="822"/>
      <c r="LAH323" s="822"/>
      <c r="LAI323" s="822"/>
      <c r="LAJ323" s="822"/>
      <c r="LAW323" s="822"/>
      <c r="LAX323" s="822"/>
      <c r="LAY323" s="822"/>
      <c r="LBL323" s="822"/>
      <c r="LBM323" s="822"/>
      <c r="LBN323" s="822"/>
      <c r="LCA323" s="822"/>
      <c r="LCB323" s="822"/>
      <c r="LCC323" s="822"/>
      <c r="LCP323" s="822"/>
      <c r="LCQ323" s="822"/>
      <c r="LCR323" s="822"/>
      <c r="LDE323" s="822"/>
      <c r="LDF323" s="822"/>
      <c r="LDG323" s="822"/>
      <c r="LDT323" s="822"/>
      <c r="LDU323" s="822"/>
      <c r="LDV323" s="822"/>
      <c r="LEI323" s="822"/>
      <c r="LEJ323" s="822"/>
      <c r="LEK323" s="822"/>
      <c r="LEX323" s="822"/>
      <c r="LEY323" s="822"/>
      <c r="LEZ323" s="822"/>
      <c r="LFM323" s="822"/>
      <c r="LFN323" s="822"/>
      <c r="LFO323" s="822"/>
      <c r="LGB323" s="822"/>
      <c r="LGC323" s="822"/>
      <c r="LGD323" s="822"/>
      <c r="LGQ323" s="822"/>
      <c r="LGR323" s="822"/>
      <c r="LGS323" s="822"/>
      <c r="LHF323" s="822"/>
      <c r="LHG323" s="822"/>
      <c r="LHH323" s="822"/>
      <c r="LHU323" s="822"/>
      <c r="LHV323" s="822"/>
      <c r="LHW323" s="822"/>
      <c r="LIJ323" s="822"/>
      <c r="LIK323" s="822"/>
      <c r="LIL323" s="822"/>
      <c r="LIY323" s="822"/>
      <c r="LIZ323" s="822"/>
      <c r="LJA323" s="822"/>
      <c r="LJN323" s="822"/>
      <c r="LJO323" s="822"/>
      <c r="LJP323" s="822"/>
      <c r="LKC323" s="822"/>
      <c r="LKD323" s="822"/>
      <c r="LKE323" s="822"/>
      <c r="LKR323" s="822"/>
      <c r="LKS323" s="822"/>
      <c r="LKT323" s="822"/>
      <c r="LLG323" s="822"/>
      <c r="LLH323" s="822"/>
      <c r="LLI323" s="822"/>
      <c r="LLV323" s="822"/>
      <c r="LLW323" s="822"/>
      <c r="LLX323" s="822"/>
      <c r="LMK323" s="822"/>
      <c r="LML323" s="822"/>
      <c r="LMM323" s="822"/>
      <c r="LMZ323" s="822"/>
      <c r="LNA323" s="822"/>
      <c r="LNB323" s="822"/>
      <c r="LNO323" s="822"/>
      <c r="LNP323" s="822"/>
      <c r="LNQ323" s="822"/>
      <c r="LOD323" s="822"/>
      <c r="LOE323" s="822"/>
      <c r="LOF323" s="822"/>
      <c r="LOS323" s="822"/>
      <c r="LOT323" s="822"/>
      <c r="LOU323" s="822"/>
      <c r="LPH323" s="822"/>
      <c r="LPI323" s="822"/>
      <c r="LPJ323" s="822"/>
      <c r="LPW323" s="822"/>
      <c r="LPX323" s="822"/>
      <c r="LPY323" s="822"/>
      <c r="LQL323" s="822"/>
      <c r="LQM323" s="822"/>
      <c r="LQN323" s="822"/>
      <c r="LRA323" s="822"/>
      <c r="LRB323" s="822"/>
      <c r="LRC323" s="822"/>
      <c r="LRP323" s="822"/>
      <c r="LRQ323" s="822"/>
      <c r="LRR323" s="822"/>
      <c r="LSE323" s="822"/>
      <c r="LSF323" s="822"/>
      <c r="LSG323" s="822"/>
      <c r="LST323" s="822"/>
      <c r="LSU323" s="822"/>
      <c r="LSV323" s="822"/>
      <c r="LTI323" s="822"/>
      <c r="LTJ323" s="822"/>
      <c r="LTK323" s="822"/>
      <c r="LTX323" s="822"/>
      <c r="LTY323" s="822"/>
      <c r="LTZ323" s="822"/>
      <c r="LUM323" s="822"/>
      <c r="LUN323" s="822"/>
      <c r="LUO323" s="822"/>
      <c r="LVB323" s="822"/>
      <c r="LVC323" s="822"/>
      <c r="LVD323" s="822"/>
      <c r="LVQ323" s="822"/>
      <c r="LVR323" s="822"/>
      <c r="LVS323" s="822"/>
      <c r="LWF323" s="822"/>
      <c r="LWG323" s="822"/>
      <c r="LWH323" s="822"/>
      <c r="LWU323" s="822"/>
      <c r="LWV323" s="822"/>
      <c r="LWW323" s="822"/>
      <c r="LXJ323" s="822"/>
      <c r="LXK323" s="822"/>
      <c r="LXL323" s="822"/>
      <c r="LXY323" s="822"/>
      <c r="LXZ323" s="822"/>
      <c r="LYA323" s="822"/>
      <c r="LYN323" s="822"/>
      <c r="LYO323" s="822"/>
      <c r="LYP323" s="822"/>
      <c r="LZC323" s="822"/>
      <c r="LZD323" s="822"/>
      <c r="LZE323" s="822"/>
      <c r="LZR323" s="822"/>
      <c r="LZS323" s="822"/>
      <c r="LZT323" s="822"/>
      <c r="MAG323" s="822"/>
      <c r="MAH323" s="822"/>
      <c r="MAI323" s="822"/>
      <c r="MAV323" s="822"/>
      <c r="MAW323" s="822"/>
      <c r="MAX323" s="822"/>
      <c r="MBK323" s="822"/>
      <c r="MBL323" s="822"/>
      <c r="MBM323" s="822"/>
      <c r="MBZ323" s="822"/>
      <c r="MCA323" s="822"/>
      <c r="MCB323" s="822"/>
      <c r="MCO323" s="822"/>
      <c r="MCP323" s="822"/>
      <c r="MCQ323" s="822"/>
      <c r="MDD323" s="822"/>
      <c r="MDE323" s="822"/>
      <c r="MDF323" s="822"/>
      <c r="MDS323" s="822"/>
      <c r="MDT323" s="822"/>
      <c r="MDU323" s="822"/>
      <c r="MEH323" s="822"/>
      <c r="MEI323" s="822"/>
      <c r="MEJ323" s="822"/>
      <c r="MEW323" s="822"/>
      <c r="MEX323" s="822"/>
      <c r="MEY323" s="822"/>
      <c r="MFL323" s="822"/>
      <c r="MFM323" s="822"/>
      <c r="MFN323" s="822"/>
      <c r="MGA323" s="822"/>
      <c r="MGB323" s="822"/>
      <c r="MGC323" s="822"/>
      <c r="MGP323" s="822"/>
      <c r="MGQ323" s="822"/>
      <c r="MGR323" s="822"/>
      <c r="MHE323" s="822"/>
      <c r="MHF323" s="822"/>
      <c r="MHG323" s="822"/>
      <c r="MHT323" s="822"/>
      <c r="MHU323" s="822"/>
      <c r="MHV323" s="822"/>
      <c r="MII323" s="822"/>
      <c r="MIJ323" s="822"/>
      <c r="MIK323" s="822"/>
      <c r="MIX323" s="822"/>
      <c r="MIY323" s="822"/>
      <c r="MIZ323" s="822"/>
      <c r="MJM323" s="822"/>
      <c r="MJN323" s="822"/>
      <c r="MJO323" s="822"/>
      <c r="MKB323" s="822"/>
      <c r="MKC323" s="822"/>
      <c r="MKD323" s="822"/>
      <c r="MKQ323" s="822"/>
      <c r="MKR323" s="822"/>
      <c r="MKS323" s="822"/>
      <c r="MLF323" s="822"/>
      <c r="MLG323" s="822"/>
      <c r="MLH323" s="822"/>
      <c r="MLU323" s="822"/>
      <c r="MLV323" s="822"/>
      <c r="MLW323" s="822"/>
      <c r="MMJ323" s="822"/>
      <c r="MMK323" s="822"/>
      <c r="MML323" s="822"/>
      <c r="MMY323" s="822"/>
      <c r="MMZ323" s="822"/>
      <c r="MNA323" s="822"/>
      <c r="MNN323" s="822"/>
      <c r="MNO323" s="822"/>
      <c r="MNP323" s="822"/>
      <c r="MOC323" s="822"/>
      <c r="MOD323" s="822"/>
      <c r="MOE323" s="822"/>
      <c r="MOR323" s="822"/>
      <c r="MOS323" s="822"/>
      <c r="MOT323" s="822"/>
      <c r="MPG323" s="822"/>
      <c r="MPH323" s="822"/>
      <c r="MPI323" s="822"/>
      <c r="MPV323" s="822"/>
      <c r="MPW323" s="822"/>
      <c r="MPX323" s="822"/>
      <c r="MQK323" s="822"/>
      <c r="MQL323" s="822"/>
      <c r="MQM323" s="822"/>
      <c r="MQZ323" s="822"/>
      <c r="MRA323" s="822"/>
      <c r="MRB323" s="822"/>
      <c r="MRO323" s="822"/>
      <c r="MRP323" s="822"/>
      <c r="MRQ323" s="822"/>
      <c r="MSD323" s="822"/>
      <c r="MSE323" s="822"/>
      <c r="MSF323" s="822"/>
      <c r="MSS323" s="822"/>
      <c r="MST323" s="822"/>
      <c r="MSU323" s="822"/>
      <c r="MTH323" s="822"/>
      <c r="MTI323" s="822"/>
      <c r="MTJ323" s="822"/>
      <c r="MTW323" s="822"/>
      <c r="MTX323" s="822"/>
      <c r="MTY323" s="822"/>
      <c r="MUL323" s="822"/>
      <c r="MUM323" s="822"/>
      <c r="MUN323" s="822"/>
      <c r="MVA323" s="822"/>
      <c r="MVB323" s="822"/>
      <c r="MVC323" s="822"/>
      <c r="MVP323" s="822"/>
      <c r="MVQ323" s="822"/>
      <c r="MVR323" s="822"/>
      <c r="MWE323" s="822"/>
      <c r="MWF323" s="822"/>
      <c r="MWG323" s="822"/>
      <c r="MWT323" s="822"/>
      <c r="MWU323" s="822"/>
      <c r="MWV323" s="822"/>
      <c r="MXI323" s="822"/>
      <c r="MXJ323" s="822"/>
      <c r="MXK323" s="822"/>
      <c r="MXX323" s="822"/>
      <c r="MXY323" s="822"/>
      <c r="MXZ323" s="822"/>
      <c r="MYM323" s="822"/>
      <c r="MYN323" s="822"/>
      <c r="MYO323" s="822"/>
      <c r="MZB323" s="822"/>
      <c r="MZC323" s="822"/>
      <c r="MZD323" s="822"/>
      <c r="MZQ323" s="822"/>
      <c r="MZR323" s="822"/>
      <c r="MZS323" s="822"/>
      <c r="NAF323" s="822"/>
      <c r="NAG323" s="822"/>
      <c r="NAH323" s="822"/>
      <c r="NAU323" s="822"/>
      <c r="NAV323" s="822"/>
      <c r="NAW323" s="822"/>
      <c r="NBJ323" s="822"/>
      <c r="NBK323" s="822"/>
      <c r="NBL323" s="822"/>
      <c r="NBY323" s="822"/>
      <c r="NBZ323" s="822"/>
      <c r="NCA323" s="822"/>
      <c r="NCN323" s="822"/>
      <c r="NCO323" s="822"/>
      <c r="NCP323" s="822"/>
      <c r="NDC323" s="822"/>
      <c r="NDD323" s="822"/>
      <c r="NDE323" s="822"/>
      <c r="NDR323" s="822"/>
      <c r="NDS323" s="822"/>
      <c r="NDT323" s="822"/>
      <c r="NEG323" s="822"/>
      <c r="NEH323" s="822"/>
      <c r="NEI323" s="822"/>
      <c r="NEV323" s="822"/>
      <c r="NEW323" s="822"/>
      <c r="NEX323" s="822"/>
      <c r="NFK323" s="822"/>
      <c r="NFL323" s="822"/>
      <c r="NFM323" s="822"/>
      <c r="NFZ323" s="822"/>
      <c r="NGA323" s="822"/>
      <c r="NGB323" s="822"/>
      <c r="NGO323" s="822"/>
      <c r="NGP323" s="822"/>
      <c r="NGQ323" s="822"/>
      <c r="NHD323" s="822"/>
      <c r="NHE323" s="822"/>
      <c r="NHF323" s="822"/>
      <c r="NHS323" s="822"/>
      <c r="NHT323" s="822"/>
      <c r="NHU323" s="822"/>
      <c r="NIH323" s="822"/>
      <c r="NII323" s="822"/>
      <c r="NIJ323" s="822"/>
      <c r="NIW323" s="822"/>
      <c r="NIX323" s="822"/>
      <c r="NIY323" s="822"/>
      <c r="NJL323" s="822"/>
      <c r="NJM323" s="822"/>
      <c r="NJN323" s="822"/>
      <c r="NKA323" s="822"/>
      <c r="NKB323" s="822"/>
      <c r="NKC323" s="822"/>
      <c r="NKP323" s="822"/>
      <c r="NKQ323" s="822"/>
      <c r="NKR323" s="822"/>
      <c r="NLE323" s="822"/>
      <c r="NLF323" s="822"/>
      <c r="NLG323" s="822"/>
      <c r="NLT323" s="822"/>
      <c r="NLU323" s="822"/>
      <c r="NLV323" s="822"/>
      <c r="NMI323" s="822"/>
      <c r="NMJ323" s="822"/>
      <c r="NMK323" s="822"/>
      <c r="NMX323" s="822"/>
      <c r="NMY323" s="822"/>
      <c r="NMZ323" s="822"/>
      <c r="NNM323" s="822"/>
      <c r="NNN323" s="822"/>
      <c r="NNO323" s="822"/>
      <c r="NOB323" s="822"/>
      <c r="NOC323" s="822"/>
      <c r="NOD323" s="822"/>
      <c r="NOQ323" s="822"/>
      <c r="NOR323" s="822"/>
      <c r="NOS323" s="822"/>
      <c r="NPF323" s="822"/>
      <c r="NPG323" s="822"/>
      <c r="NPH323" s="822"/>
      <c r="NPU323" s="822"/>
      <c r="NPV323" s="822"/>
      <c r="NPW323" s="822"/>
      <c r="NQJ323" s="822"/>
      <c r="NQK323" s="822"/>
      <c r="NQL323" s="822"/>
      <c r="NQY323" s="822"/>
      <c r="NQZ323" s="822"/>
      <c r="NRA323" s="822"/>
      <c r="NRN323" s="822"/>
      <c r="NRO323" s="822"/>
      <c r="NRP323" s="822"/>
      <c r="NSC323" s="822"/>
      <c r="NSD323" s="822"/>
      <c r="NSE323" s="822"/>
      <c r="NSR323" s="822"/>
      <c r="NSS323" s="822"/>
      <c r="NST323" s="822"/>
      <c r="NTG323" s="822"/>
      <c r="NTH323" s="822"/>
      <c r="NTI323" s="822"/>
      <c r="NTV323" s="822"/>
      <c r="NTW323" s="822"/>
      <c r="NTX323" s="822"/>
      <c r="NUK323" s="822"/>
      <c r="NUL323" s="822"/>
      <c r="NUM323" s="822"/>
      <c r="NUZ323" s="822"/>
      <c r="NVA323" s="822"/>
      <c r="NVB323" s="822"/>
      <c r="NVO323" s="822"/>
      <c r="NVP323" s="822"/>
      <c r="NVQ323" s="822"/>
      <c r="NWD323" s="822"/>
      <c r="NWE323" s="822"/>
      <c r="NWF323" s="822"/>
      <c r="NWS323" s="822"/>
      <c r="NWT323" s="822"/>
      <c r="NWU323" s="822"/>
      <c r="NXH323" s="822"/>
      <c r="NXI323" s="822"/>
      <c r="NXJ323" s="822"/>
      <c r="NXW323" s="822"/>
      <c r="NXX323" s="822"/>
      <c r="NXY323" s="822"/>
      <c r="NYL323" s="822"/>
      <c r="NYM323" s="822"/>
      <c r="NYN323" s="822"/>
      <c r="NZA323" s="822"/>
      <c r="NZB323" s="822"/>
      <c r="NZC323" s="822"/>
      <c r="NZP323" s="822"/>
      <c r="NZQ323" s="822"/>
      <c r="NZR323" s="822"/>
      <c r="OAE323" s="822"/>
      <c r="OAF323" s="822"/>
      <c r="OAG323" s="822"/>
      <c r="OAT323" s="822"/>
      <c r="OAU323" s="822"/>
      <c r="OAV323" s="822"/>
      <c r="OBI323" s="822"/>
      <c r="OBJ323" s="822"/>
      <c r="OBK323" s="822"/>
      <c r="OBX323" s="822"/>
      <c r="OBY323" s="822"/>
      <c r="OBZ323" s="822"/>
      <c r="OCM323" s="822"/>
      <c r="OCN323" s="822"/>
      <c r="OCO323" s="822"/>
      <c r="ODB323" s="822"/>
      <c r="ODC323" s="822"/>
      <c r="ODD323" s="822"/>
      <c r="ODQ323" s="822"/>
      <c r="ODR323" s="822"/>
      <c r="ODS323" s="822"/>
      <c r="OEF323" s="822"/>
      <c r="OEG323" s="822"/>
      <c r="OEH323" s="822"/>
      <c r="OEU323" s="822"/>
      <c r="OEV323" s="822"/>
      <c r="OEW323" s="822"/>
      <c r="OFJ323" s="822"/>
      <c r="OFK323" s="822"/>
      <c r="OFL323" s="822"/>
      <c r="OFY323" s="822"/>
      <c r="OFZ323" s="822"/>
      <c r="OGA323" s="822"/>
      <c r="OGN323" s="822"/>
      <c r="OGO323" s="822"/>
      <c r="OGP323" s="822"/>
      <c r="OHC323" s="822"/>
      <c r="OHD323" s="822"/>
      <c r="OHE323" s="822"/>
      <c r="OHR323" s="822"/>
      <c r="OHS323" s="822"/>
      <c r="OHT323" s="822"/>
      <c r="OIG323" s="822"/>
      <c r="OIH323" s="822"/>
      <c r="OII323" s="822"/>
      <c r="OIV323" s="822"/>
      <c r="OIW323" s="822"/>
      <c r="OIX323" s="822"/>
      <c r="OJK323" s="822"/>
      <c r="OJL323" s="822"/>
      <c r="OJM323" s="822"/>
      <c r="OJZ323" s="822"/>
      <c r="OKA323" s="822"/>
      <c r="OKB323" s="822"/>
      <c r="OKO323" s="822"/>
      <c r="OKP323" s="822"/>
      <c r="OKQ323" s="822"/>
      <c r="OLD323" s="822"/>
      <c r="OLE323" s="822"/>
      <c r="OLF323" s="822"/>
      <c r="OLS323" s="822"/>
      <c r="OLT323" s="822"/>
      <c r="OLU323" s="822"/>
      <c r="OMH323" s="822"/>
      <c r="OMI323" s="822"/>
      <c r="OMJ323" s="822"/>
      <c r="OMW323" s="822"/>
      <c r="OMX323" s="822"/>
      <c r="OMY323" s="822"/>
      <c r="ONL323" s="822"/>
      <c r="ONM323" s="822"/>
      <c r="ONN323" s="822"/>
      <c r="OOA323" s="822"/>
      <c r="OOB323" s="822"/>
      <c r="OOC323" s="822"/>
      <c r="OOP323" s="822"/>
      <c r="OOQ323" s="822"/>
      <c r="OOR323" s="822"/>
      <c r="OPE323" s="822"/>
      <c r="OPF323" s="822"/>
      <c r="OPG323" s="822"/>
      <c r="OPT323" s="822"/>
      <c r="OPU323" s="822"/>
      <c r="OPV323" s="822"/>
      <c r="OQI323" s="822"/>
      <c r="OQJ323" s="822"/>
      <c r="OQK323" s="822"/>
      <c r="OQX323" s="822"/>
      <c r="OQY323" s="822"/>
      <c r="OQZ323" s="822"/>
      <c r="ORM323" s="822"/>
      <c r="ORN323" s="822"/>
      <c r="ORO323" s="822"/>
      <c r="OSB323" s="822"/>
      <c r="OSC323" s="822"/>
      <c r="OSD323" s="822"/>
      <c r="OSQ323" s="822"/>
      <c r="OSR323" s="822"/>
      <c r="OSS323" s="822"/>
      <c r="OTF323" s="822"/>
      <c r="OTG323" s="822"/>
      <c r="OTH323" s="822"/>
      <c r="OTU323" s="822"/>
      <c r="OTV323" s="822"/>
      <c r="OTW323" s="822"/>
      <c r="OUJ323" s="822"/>
      <c r="OUK323" s="822"/>
      <c r="OUL323" s="822"/>
      <c r="OUY323" s="822"/>
      <c r="OUZ323" s="822"/>
      <c r="OVA323" s="822"/>
      <c r="OVN323" s="822"/>
      <c r="OVO323" s="822"/>
      <c r="OVP323" s="822"/>
      <c r="OWC323" s="822"/>
      <c r="OWD323" s="822"/>
      <c r="OWE323" s="822"/>
      <c r="OWR323" s="822"/>
      <c r="OWS323" s="822"/>
      <c r="OWT323" s="822"/>
      <c r="OXG323" s="822"/>
      <c r="OXH323" s="822"/>
      <c r="OXI323" s="822"/>
      <c r="OXV323" s="822"/>
      <c r="OXW323" s="822"/>
      <c r="OXX323" s="822"/>
      <c r="OYK323" s="822"/>
      <c r="OYL323" s="822"/>
      <c r="OYM323" s="822"/>
      <c r="OYZ323" s="822"/>
      <c r="OZA323" s="822"/>
      <c r="OZB323" s="822"/>
      <c r="OZO323" s="822"/>
      <c r="OZP323" s="822"/>
      <c r="OZQ323" s="822"/>
      <c r="PAD323" s="822"/>
      <c r="PAE323" s="822"/>
      <c r="PAF323" s="822"/>
      <c r="PAS323" s="822"/>
      <c r="PAT323" s="822"/>
      <c r="PAU323" s="822"/>
      <c r="PBH323" s="822"/>
      <c r="PBI323" s="822"/>
      <c r="PBJ323" s="822"/>
      <c r="PBW323" s="822"/>
      <c r="PBX323" s="822"/>
      <c r="PBY323" s="822"/>
      <c r="PCL323" s="822"/>
      <c r="PCM323" s="822"/>
      <c r="PCN323" s="822"/>
      <c r="PDA323" s="822"/>
      <c r="PDB323" s="822"/>
      <c r="PDC323" s="822"/>
      <c r="PDP323" s="822"/>
      <c r="PDQ323" s="822"/>
      <c r="PDR323" s="822"/>
      <c r="PEE323" s="822"/>
      <c r="PEF323" s="822"/>
      <c r="PEG323" s="822"/>
      <c r="PET323" s="822"/>
      <c r="PEU323" s="822"/>
      <c r="PEV323" s="822"/>
      <c r="PFI323" s="822"/>
      <c r="PFJ323" s="822"/>
      <c r="PFK323" s="822"/>
      <c r="PFX323" s="822"/>
      <c r="PFY323" s="822"/>
      <c r="PFZ323" s="822"/>
      <c r="PGM323" s="822"/>
      <c r="PGN323" s="822"/>
      <c r="PGO323" s="822"/>
      <c r="PHB323" s="822"/>
      <c r="PHC323" s="822"/>
      <c r="PHD323" s="822"/>
      <c r="PHQ323" s="822"/>
      <c r="PHR323" s="822"/>
      <c r="PHS323" s="822"/>
      <c r="PIF323" s="822"/>
      <c r="PIG323" s="822"/>
      <c r="PIH323" s="822"/>
      <c r="PIU323" s="822"/>
      <c r="PIV323" s="822"/>
      <c r="PIW323" s="822"/>
      <c r="PJJ323" s="822"/>
      <c r="PJK323" s="822"/>
      <c r="PJL323" s="822"/>
      <c r="PJY323" s="822"/>
      <c r="PJZ323" s="822"/>
      <c r="PKA323" s="822"/>
      <c r="PKN323" s="822"/>
      <c r="PKO323" s="822"/>
      <c r="PKP323" s="822"/>
      <c r="PLC323" s="822"/>
      <c r="PLD323" s="822"/>
      <c r="PLE323" s="822"/>
      <c r="PLR323" s="822"/>
      <c r="PLS323" s="822"/>
      <c r="PLT323" s="822"/>
      <c r="PMG323" s="822"/>
      <c r="PMH323" s="822"/>
      <c r="PMI323" s="822"/>
      <c r="PMV323" s="822"/>
      <c r="PMW323" s="822"/>
      <c r="PMX323" s="822"/>
      <c r="PNK323" s="822"/>
      <c r="PNL323" s="822"/>
      <c r="PNM323" s="822"/>
      <c r="PNZ323" s="822"/>
      <c r="POA323" s="822"/>
      <c r="POB323" s="822"/>
      <c r="POO323" s="822"/>
      <c r="POP323" s="822"/>
      <c r="POQ323" s="822"/>
      <c r="PPD323" s="822"/>
      <c r="PPE323" s="822"/>
      <c r="PPF323" s="822"/>
      <c r="PPS323" s="822"/>
      <c r="PPT323" s="822"/>
      <c r="PPU323" s="822"/>
      <c r="PQH323" s="822"/>
      <c r="PQI323" s="822"/>
      <c r="PQJ323" s="822"/>
      <c r="PQW323" s="822"/>
      <c r="PQX323" s="822"/>
      <c r="PQY323" s="822"/>
      <c r="PRL323" s="822"/>
      <c r="PRM323" s="822"/>
      <c r="PRN323" s="822"/>
      <c r="PSA323" s="822"/>
      <c r="PSB323" s="822"/>
      <c r="PSC323" s="822"/>
      <c r="PSP323" s="822"/>
      <c r="PSQ323" s="822"/>
      <c r="PSR323" s="822"/>
      <c r="PTE323" s="822"/>
      <c r="PTF323" s="822"/>
      <c r="PTG323" s="822"/>
      <c r="PTT323" s="822"/>
      <c r="PTU323" s="822"/>
      <c r="PTV323" s="822"/>
      <c r="PUI323" s="822"/>
      <c r="PUJ323" s="822"/>
      <c r="PUK323" s="822"/>
      <c r="PUX323" s="822"/>
      <c r="PUY323" s="822"/>
      <c r="PUZ323" s="822"/>
      <c r="PVM323" s="822"/>
      <c r="PVN323" s="822"/>
      <c r="PVO323" s="822"/>
      <c r="PWB323" s="822"/>
      <c r="PWC323" s="822"/>
      <c r="PWD323" s="822"/>
      <c r="PWQ323" s="822"/>
      <c r="PWR323" s="822"/>
      <c r="PWS323" s="822"/>
      <c r="PXF323" s="822"/>
      <c r="PXG323" s="822"/>
      <c r="PXH323" s="822"/>
      <c r="PXU323" s="822"/>
      <c r="PXV323" s="822"/>
      <c r="PXW323" s="822"/>
      <c r="PYJ323" s="822"/>
      <c r="PYK323" s="822"/>
      <c r="PYL323" s="822"/>
      <c r="PYY323" s="822"/>
      <c r="PYZ323" s="822"/>
      <c r="PZA323" s="822"/>
      <c r="PZN323" s="822"/>
      <c r="PZO323" s="822"/>
      <c r="PZP323" s="822"/>
      <c r="QAC323" s="822"/>
      <c r="QAD323" s="822"/>
      <c r="QAE323" s="822"/>
      <c r="QAR323" s="822"/>
      <c r="QAS323" s="822"/>
      <c r="QAT323" s="822"/>
      <c r="QBG323" s="822"/>
      <c r="QBH323" s="822"/>
      <c r="QBI323" s="822"/>
      <c r="QBV323" s="822"/>
      <c r="QBW323" s="822"/>
      <c r="QBX323" s="822"/>
      <c r="QCK323" s="822"/>
      <c r="QCL323" s="822"/>
      <c r="QCM323" s="822"/>
      <c r="QCZ323" s="822"/>
      <c r="QDA323" s="822"/>
      <c r="QDB323" s="822"/>
      <c r="QDO323" s="822"/>
      <c r="QDP323" s="822"/>
      <c r="QDQ323" s="822"/>
      <c r="QED323" s="822"/>
      <c r="QEE323" s="822"/>
      <c r="QEF323" s="822"/>
      <c r="QES323" s="822"/>
      <c r="QET323" s="822"/>
      <c r="QEU323" s="822"/>
      <c r="QFH323" s="822"/>
      <c r="QFI323" s="822"/>
      <c r="QFJ323" s="822"/>
      <c r="QFW323" s="822"/>
      <c r="QFX323" s="822"/>
      <c r="QFY323" s="822"/>
      <c r="QGL323" s="822"/>
      <c r="QGM323" s="822"/>
      <c r="QGN323" s="822"/>
      <c r="QHA323" s="822"/>
      <c r="QHB323" s="822"/>
      <c r="QHC323" s="822"/>
      <c r="QHP323" s="822"/>
      <c r="QHQ323" s="822"/>
      <c r="QHR323" s="822"/>
      <c r="QIE323" s="822"/>
      <c r="QIF323" s="822"/>
      <c r="QIG323" s="822"/>
      <c r="QIT323" s="822"/>
      <c r="QIU323" s="822"/>
      <c r="QIV323" s="822"/>
      <c r="QJI323" s="822"/>
      <c r="QJJ323" s="822"/>
      <c r="QJK323" s="822"/>
      <c r="QJX323" s="822"/>
      <c r="QJY323" s="822"/>
      <c r="QJZ323" s="822"/>
      <c r="QKM323" s="822"/>
      <c r="QKN323" s="822"/>
      <c r="QKO323" s="822"/>
      <c r="QLB323" s="822"/>
      <c r="QLC323" s="822"/>
      <c r="QLD323" s="822"/>
      <c r="QLQ323" s="822"/>
      <c r="QLR323" s="822"/>
      <c r="QLS323" s="822"/>
      <c r="QMF323" s="822"/>
      <c r="QMG323" s="822"/>
      <c r="QMH323" s="822"/>
      <c r="QMU323" s="822"/>
      <c r="QMV323" s="822"/>
      <c r="QMW323" s="822"/>
      <c r="QNJ323" s="822"/>
      <c r="QNK323" s="822"/>
      <c r="QNL323" s="822"/>
      <c r="QNY323" s="822"/>
      <c r="QNZ323" s="822"/>
      <c r="QOA323" s="822"/>
      <c r="QON323" s="822"/>
      <c r="QOO323" s="822"/>
      <c r="QOP323" s="822"/>
      <c r="QPC323" s="822"/>
      <c r="QPD323" s="822"/>
      <c r="QPE323" s="822"/>
      <c r="QPR323" s="822"/>
      <c r="QPS323" s="822"/>
      <c r="QPT323" s="822"/>
      <c r="QQG323" s="822"/>
      <c r="QQH323" s="822"/>
      <c r="QQI323" s="822"/>
      <c r="QQV323" s="822"/>
      <c r="QQW323" s="822"/>
      <c r="QQX323" s="822"/>
      <c r="QRK323" s="822"/>
      <c r="QRL323" s="822"/>
      <c r="QRM323" s="822"/>
      <c r="QRZ323" s="822"/>
      <c r="QSA323" s="822"/>
      <c r="QSB323" s="822"/>
      <c r="QSO323" s="822"/>
      <c r="QSP323" s="822"/>
      <c r="QSQ323" s="822"/>
      <c r="QTD323" s="822"/>
      <c r="QTE323" s="822"/>
      <c r="QTF323" s="822"/>
      <c r="QTS323" s="822"/>
      <c r="QTT323" s="822"/>
      <c r="QTU323" s="822"/>
      <c r="QUH323" s="822"/>
      <c r="QUI323" s="822"/>
      <c r="QUJ323" s="822"/>
      <c r="QUW323" s="822"/>
      <c r="QUX323" s="822"/>
      <c r="QUY323" s="822"/>
      <c r="QVL323" s="822"/>
      <c r="QVM323" s="822"/>
      <c r="QVN323" s="822"/>
      <c r="QWA323" s="822"/>
      <c r="QWB323" s="822"/>
      <c r="QWC323" s="822"/>
      <c r="QWP323" s="822"/>
      <c r="QWQ323" s="822"/>
      <c r="QWR323" s="822"/>
      <c r="QXE323" s="822"/>
      <c r="QXF323" s="822"/>
      <c r="QXG323" s="822"/>
      <c r="QXT323" s="822"/>
      <c r="QXU323" s="822"/>
      <c r="QXV323" s="822"/>
      <c r="QYI323" s="822"/>
      <c r="QYJ323" s="822"/>
      <c r="QYK323" s="822"/>
      <c r="QYX323" s="822"/>
      <c r="QYY323" s="822"/>
      <c r="QYZ323" s="822"/>
      <c r="QZM323" s="822"/>
      <c r="QZN323" s="822"/>
      <c r="QZO323" s="822"/>
      <c r="RAB323" s="822"/>
      <c r="RAC323" s="822"/>
      <c r="RAD323" s="822"/>
      <c r="RAQ323" s="822"/>
      <c r="RAR323" s="822"/>
      <c r="RAS323" s="822"/>
      <c r="RBF323" s="822"/>
      <c r="RBG323" s="822"/>
      <c r="RBH323" s="822"/>
      <c r="RBU323" s="822"/>
      <c r="RBV323" s="822"/>
      <c r="RBW323" s="822"/>
      <c r="RCJ323" s="822"/>
      <c r="RCK323" s="822"/>
      <c r="RCL323" s="822"/>
      <c r="RCY323" s="822"/>
      <c r="RCZ323" s="822"/>
      <c r="RDA323" s="822"/>
      <c r="RDN323" s="822"/>
      <c r="RDO323" s="822"/>
      <c r="RDP323" s="822"/>
      <c r="REC323" s="822"/>
      <c r="RED323" s="822"/>
      <c r="REE323" s="822"/>
      <c r="RER323" s="822"/>
      <c r="RES323" s="822"/>
      <c r="RET323" s="822"/>
      <c r="RFG323" s="822"/>
      <c r="RFH323" s="822"/>
      <c r="RFI323" s="822"/>
      <c r="RFV323" s="822"/>
      <c r="RFW323" s="822"/>
      <c r="RFX323" s="822"/>
      <c r="RGK323" s="822"/>
      <c r="RGL323" s="822"/>
      <c r="RGM323" s="822"/>
      <c r="RGZ323" s="822"/>
      <c r="RHA323" s="822"/>
      <c r="RHB323" s="822"/>
      <c r="RHO323" s="822"/>
      <c r="RHP323" s="822"/>
      <c r="RHQ323" s="822"/>
      <c r="RID323" s="822"/>
      <c r="RIE323" s="822"/>
      <c r="RIF323" s="822"/>
      <c r="RIS323" s="822"/>
      <c r="RIT323" s="822"/>
      <c r="RIU323" s="822"/>
      <c r="RJH323" s="822"/>
      <c r="RJI323" s="822"/>
      <c r="RJJ323" s="822"/>
      <c r="RJW323" s="822"/>
      <c r="RJX323" s="822"/>
      <c r="RJY323" s="822"/>
      <c r="RKL323" s="822"/>
      <c r="RKM323" s="822"/>
      <c r="RKN323" s="822"/>
      <c r="RLA323" s="822"/>
      <c r="RLB323" s="822"/>
      <c r="RLC323" s="822"/>
      <c r="RLP323" s="822"/>
      <c r="RLQ323" s="822"/>
      <c r="RLR323" s="822"/>
      <c r="RME323" s="822"/>
      <c r="RMF323" s="822"/>
      <c r="RMG323" s="822"/>
      <c r="RMT323" s="822"/>
      <c r="RMU323" s="822"/>
      <c r="RMV323" s="822"/>
      <c r="RNI323" s="822"/>
      <c r="RNJ323" s="822"/>
      <c r="RNK323" s="822"/>
      <c r="RNX323" s="822"/>
      <c r="RNY323" s="822"/>
      <c r="RNZ323" s="822"/>
      <c r="ROM323" s="822"/>
      <c r="RON323" s="822"/>
      <c r="ROO323" s="822"/>
      <c r="RPB323" s="822"/>
      <c r="RPC323" s="822"/>
      <c r="RPD323" s="822"/>
      <c r="RPQ323" s="822"/>
      <c r="RPR323" s="822"/>
      <c r="RPS323" s="822"/>
      <c r="RQF323" s="822"/>
      <c r="RQG323" s="822"/>
      <c r="RQH323" s="822"/>
      <c r="RQU323" s="822"/>
      <c r="RQV323" s="822"/>
      <c r="RQW323" s="822"/>
      <c r="RRJ323" s="822"/>
      <c r="RRK323" s="822"/>
      <c r="RRL323" s="822"/>
      <c r="RRY323" s="822"/>
      <c r="RRZ323" s="822"/>
      <c r="RSA323" s="822"/>
      <c r="RSN323" s="822"/>
      <c r="RSO323" s="822"/>
      <c r="RSP323" s="822"/>
      <c r="RTC323" s="822"/>
      <c r="RTD323" s="822"/>
      <c r="RTE323" s="822"/>
      <c r="RTR323" s="822"/>
      <c r="RTS323" s="822"/>
      <c r="RTT323" s="822"/>
      <c r="RUG323" s="822"/>
      <c r="RUH323" s="822"/>
      <c r="RUI323" s="822"/>
      <c r="RUV323" s="822"/>
      <c r="RUW323" s="822"/>
      <c r="RUX323" s="822"/>
      <c r="RVK323" s="822"/>
      <c r="RVL323" s="822"/>
      <c r="RVM323" s="822"/>
      <c r="RVZ323" s="822"/>
      <c r="RWA323" s="822"/>
      <c r="RWB323" s="822"/>
      <c r="RWO323" s="822"/>
      <c r="RWP323" s="822"/>
      <c r="RWQ323" s="822"/>
      <c r="RXD323" s="822"/>
      <c r="RXE323" s="822"/>
      <c r="RXF323" s="822"/>
      <c r="RXS323" s="822"/>
      <c r="RXT323" s="822"/>
      <c r="RXU323" s="822"/>
      <c r="RYH323" s="822"/>
      <c r="RYI323" s="822"/>
      <c r="RYJ323" s="822"/>
      <c r="RYW323" s="822"/>
      <c r="RYX323" s="822"/>
      <c r="RYY323" s="822"/>
      <c r="RZL323" s="822"/>
      <c r="RZM323" s="822"/>
      <c r="RZN323" s="822"/>
      <c r="SAA323" s="822"/>
      <c r="SAB323" s="822"/>
      <c r="SAC323" s="822"/>
      <c r="SAP323" s="822"/>
      <c r="SAQ323" s="822"/>
      <c r="SAR323" s="822"/>
      <c r="SBE323" s="822"/>
      <c r="SBF323" s="822"/>
      <c r="SBG323" s="822"/>
      <c r="SBT323" s="822"/>
      <c r="SBU323" s="822"/>
      <c r="SBV323" s="822"/>
      <c r="SCI323" s="822"/>
      <c r="SCJ323" s="822"/>
      <c r="SCK323" s="822"/>
      <c r="SCX323" s="822"/>
      <c r="SCY323" s="822"/>
      <c r="SCZ323" s="822"/>
      <c r="SDM323" s="822"/>
      <c r="SDN323" s="822"/>
      <c r="SDO323" s="822"/>
      <c r="SEB323" s="822"/>
      <c r="SEC323" s="822"/>
      <c r="SED323" s="822"/>
      <c r="SEQ323" s="822"/>
      <c r="SER323" s="822"/>
      <c r="SES323" s="822"/>
      <c r="SFF323" s="822"/>
      <c r="SFG323" s="822"/>
      <c r="SFH323" s="822"/>
      <c r="SFU323" s="822"/>
      <c r="SFV323" s="822"/>
      <c r="SFW323" s="822"/>
      <c r="SGJ323" s="822"/>
      <c r="SGK323" s="822"/>
      <c r="SGL323" s="822"/>
      <c r="SGY323" s="822"/>
      <c r="SGZ323" s="822"/>
      <c r="SHA323" s="822"/>
      <c r="SHN323" s="822"/>
      <c r="SHO323" s="822"/>
      <c r="SHP323" s="822"/>
      <c r="SIC323" s="822"/>
      <c r="SID323" s="822"/>
      <c r="SIE323" s="822"/>
      <c r="SIR323" s="822"/>
      <c r="SIS323" s="822"/>
      <c r="SIT323" s="822"/>
      <c r="SJG323" s="822"/>
      <c r="SJH323" s="822"/>
      <c r="SJI323" s="822"/>
      <c r="SJV323" s="822"/>
      <c r="SJW323" s="822"/>
      <c r="SJX323" s="822"/>
      <c r="SKK323" s="822"/>
      <c r="SKL323" s="822"/>
      <c r="SKM323" s="822"/>
      <c r="SKZ323" s="822"/>
      <c r="SLA323" s="822"/>
      <c r="SLB323" s="822"/>
      <c r="SLO323" s="822"/>
      <c r="SLP323" s="822"/>
      <c r="SLQ323" s="822"/>
      <c r="SMD323" s="822"/>
      <c r="SME323" s="822"/>
      <c r="SMF323" s="822"/>
      <c r="SMS323" s="822"/>
      <c r="SMT323" s="822"/>
      <c r="SMU323" s="822"/>
      <c r="SNH323" s="822"/>
      <c r="SNI323" s="822"/>
      <c r="SNJ323" s="822"/>
      <c r="SNW323" s="822"/>
      <c r="SNX323" s="822"/>
      <c r="SNY323" s="822"/>
      <c r="SOL323" s="822"/>
      <c r="SOM323" s="822"/>
      <c r="SON323" s="822"/>
      <c r="SPA323" s="822"/>
      <c r="SPB323" s="822"/>
      <c r="SPC323" s="822"/>
      <c r="SPP323" s="822"/>
      <c r="SPQ323" s="822"/>
      <c r="SPR323" s="822"/>
      <c r="SQE323" s="822"/>
      <c r="SQF323" s="822"/>
      <c r="SQG323" s="822"/>
      <c r="SQT323" s="822"/>
      <c r="SQU323" s="822"/>
      <c r="SQV323" s="822"/>
      <c r="SRI323" s="822"/>
      <c r="SRJ323" s="822"/>
      <c r="SRK323" s="822"/>
      <c r="SRX323" s="822"/>
      <c r="SRY323" s="822"/>
      <c r="SRZ323" s="822"/>
      <c r="SSM323" s="822"/>
      <c r="SSN323" s="822"/>
      <c r="SSO323" s="822"/>
      <c r="STB323" s="822"/>
      <c r="STC323" s="822"/>
      <c r="STD323" s="822"/>
      <c r="STQ323" s="822"/>
      <c r="STR323" s="822"/>
      <c r="STS323" s="822"/>
      <c r="SUF323" s="822"/>
      <c r="SUG323" s="822"/>
      <c r="SUH323" s="822"/>
      <c r="SUU323" s="822"/>
      <c r="SUV323" s="822"/>
      <c r="SUW323" s="822"/>
      <c r="SVJ323" s="822"/>
      <c r="SVK323" s="822"/>
      <c r="SVL323" s="822"/>
      <c r="SVY323" s="822"/>
      <c r="SVZ323" s="822"/>
      <c r="SWA323" s="822"/>
      <c r="SWN323" s="822"/>
      <c r="SWO323" s="822"/>
      <c r="SWP323" s="822"/>
      <c r="SXC323" s="822"/>
      <c r="SXD323" s="822"/>
      <c r="SXE323" s="822"/>
      <c r="SXR323" s="822"/>
      <c r="SXS323" s="822"/>
      <c r="SXT323" s="822"/>
      <c r="SYG323" s="822"/>
      <c r="SYH323" s="822"/>
      <c r="SYI323" s="822"/>
      <c r="SYV323" s="822"/>
      <c r="SYW323" s="822"/>
      <c r="SYX323" s="822"/>
      <c r="SZK323" s="822"/>
      <c r="SZL323" s="822"/>
      <c r="SZM323" s="822"/>
      <c r="SZZ323" s="822"/>
      <c r="TAA323" s="822"/>
      <c r="TAB323" s="822"/>
      <c r="TAO323" s="822"/>
      <c r="TAP323" s="822"/>
      <c r="TAQ323" s="822"/>
      <c r="TBD323" s="822"/>
      <c r="TBE323" s="822"/>
      <c r="TBF323" s="822"/>
      <c r="TBS323" s="822"/>
      <c r="TBT323" s="822"/>
      <c r="TBU323" s="822"/>
      <c r="TCH323" s="822"/>
      <c r="TCI323" s="822"/>
      <c r="TCJ323" s="822"/>
      <c r="TCW323" s="822"/>
      <c r="TCX323" s="822"/>
      <c r="TCY323" s="822"/>
      <c r="TDL323" s="822"/>
      <c r="TDM323" s="822"/>
      <c r="TDN323" s="822"/>
      <c r="TEA323" s="822"/>
      <c r="TEB323" s="822"/>
      <c r="TEC323" s="822"/>
      <c r="TEP323" s="822"/>
      <c r="TEQ323" s="822"/>
      <c r="TER323" s="822"/>
      <c r="TFE323" s="822"/>
      <c r="TFF323" s="822"/>
      <c r="TFG323" s="822"/>
      <c r="TFT323" s="822"/>
      <c r="TFU323" s="822"/>
      <c r="TFV323" s="822"/>
      <c r="TGI323" s="822"/>
      <c r="TGJ323" s="822"/>
      <c r="TGK323" s="822"/>
      <c r="TGX323" s="822"/>
      <c r="TGY323" s="822"/>
      <c r="TGZ323" s="822"/>
      <c r="THM323" s="822"/>
      <c r="THN323" s="822"/>
      <c r="THO323" s="822"/>
      <c r="TIB323" s="822"/>
      <c r="TIC323" s="822"/>
      <c r="TID323" s="822"/>
      <c r="TIQ323" s="822"/>
      <c r="TIR323" s="822"/>
      <c r="TIS323" s="822"/>
      <c r="TJF323" s="822"/>
      <c r="TJG323" s="822"/>
      <c r="TJH323" s="822"/>
      <c r="TJU323" s="822"/>
      <c r="TJV323" s="822"/>
      <c r="TJW323" s="822"/>
      <c r="TKJ323" s="822"/>
      <c r="TKK323" s="822"/>
      <c r="TKL323" s="822"/>
      <c r="TKY323" s="822"/>
      <c r="TKZ323" s="822"/>
      <c r="TLA323" s="822"/>
      <c r="TLN323" s="822"/>
      <c r="TLO323" s="822"/>
      <c r="TLP323" s="822"/>
      <c r="TMC323" s="822"/>
      <c r="TMD323" s="822"/>
      <c r="TME323" s="822"/>
      <c r="TMR323" s="822"/>
      <c r="TMS323" s="822"/>
      <c r="TMT323" s="822"/>
      <c r="TNG323" s="822"/>
      <c r="TNH323" s="822"/>
      <c r="TNI323" s="822"/>
      <c r="TNV323" s="822"/>
      <c r="TNW323" s="822"/>
      <c r="TNX323" s="822"/>
      <c r="TOK323" s="822"/>
      <c r="TOL323" s="822"/>
      <c r="TOM323" s="822"/>
      <c r="TOZ323" s="822"/>
      <c r="TPA323" s="822"/>
      <c r="TPB323" s="822"/>
      <c r="TPO323" s="822"/>
      <c r="TPP323" s="822"/>
      <c r="TPQ323" s="822"/>
      <c r="TQD323" s="822"/>
      <c r="TQE323" s="822"/>
      <c r="TQF323" s="822"/>
      <c r="TQS323" s="822"/>
      <c r="TQT323" s="822"/>
      <c r="TQU323" s="822"/>
      <c r="TRH323" s="822"/>
      <c r="TRI323" s="822"/>
      <c r="TRJ323" s="822"/>
      <c r="TRW323" s="822"/>
      <c r="TRX323" s="822"/>
      <c r="TRY323" s="822"/>
      <c r="TSL323" s="822"/>
      <c r="TSM323" s="822"/>
      <c r="TSN323" s="822"/>
      <c r="TTA323" s="822"/>
      <c r="TTB323" s="822"/>
      <c r="TTC323" s="822"/>
      <c r="TTP323" s="822"/>
      <c r="TTQ323" s="822"/>
      <c r="TTR323" s="822"/>
      <c r="TUE323" s="822"/>
      <c r="TUF323" s="822"/>
      <c r="TUG323" s="822"/>
      <c r="TUT323" s="822"/>
      <c r="TUU323" s="822"/>
      <c r="TUV323" s="822"/>
      <c r="TVI323" s="822"/>
      <c r="TVJ323" s="822"/>
      <c r="TVK323" s="822"/>
      <c r="TVX323" s="822"/>
      <c r="TVY323" s="822"/>
      <c r="TVZ323" s="822"/>
      <c r="TWM323" s="822"/>
      <c r="TWN323" s="822"/>
      <c r="TWO323" s="822"/>
      <c r="TXB323" s="822"/>
      <c r="TXC323" s="822"/>
      <c r="TXD323" s="822"/>
      <c r="TXQ323" s="822"/>
      <c r="TXR323" s="822"/>
      <c r="TXS323" s="822"/>
      <c r="TYF323" s="822"/>
      <c r="TYG323" s="822"/>
      <c r="TYH323" s="822"/>
      <c r="TYU323" s="822"/>
      <c r="TYV323" s="822"/>
      <c r="TYW323" s="822"/>
      <c r="TZJ323" s="822"/>
      <c r="TZK323" s="822"/>
      <c r="TZL323" s="822"/>
      <c r="TZY323" s="822"/>
      <c r="TZZ323" s="822"/>
      <c r="UAA323" s="822"/>
      <c r="UAN323" s="822"/>
      <c r="UAO323" s="822"/>
      <c r="UAP323" s="822"/>
      <c r="UBC323" s="822"/>
      <c r="UBD323" s="822"/>
      <c r="UBE323" s="822"/>
      <c r="UBR323" s="822"/>
      <c r="UBS323" s="822"/>
      <c r="UBT323" s="822"/>
      <c r="UCG323" s="822"/>
      <c r="UCH323" s="822"/>
      <c r="UCI323" s="822"/>
      <c r="UCV323" s="822"/>
      <c r="UCW323" s="822"/>
      <c r="UCX323" s="822"/>
      <c r="UDK323" s="822"/>
      <c r="UDL323" s="822"/>
      <c r="UDM323" s="822"/>
      <c r="UDZ323" s="822"/>
      <c r="UEA323" s="822"/>
      <c r="UEB323" s="822"/>
      <c r="UEO323" s="822"/>
      <c r="UEP323" s="822"/>
      <c r="UEQ323" s="822"/>
      <c r="UFD323" s="822"/>
      <c r="UFE323" s="822"/>
      <c r="UFF323" s="822"/>
      <c r="UFS323" s="822"/>
      <c r="UFT323" s="822"/>
      <c r="UFU323" s="822"/>
      <c r="UGH323" s="822"/>
      <c r="UGI323" s="822"/>
      <c r="UGJ323" s="822"/>
      <c r="UGW323" s="822"/>
      <c r="UGX323" s="822"/>
      <c r="UGY323" s="822"/>
      <c r="UHL323" s="822"/>
      <c r="UHM323" s="822"/>
      <c r="UHN323" s="822"/>
      <c r="UIA323" s="822"/>
      <c r="UIB323" s="822"/>
      <c r="UIC323" s="822"/>
      <c r="UIP323" s="822"/>
      <c r="UIQ323" s="822"/>
      <c r="UIR323" s="822"/>
      <c r="UJE323" s="822"/>
      <c r="UJF323" s="822"/>
      <c r="UJG323" s="822"/>
      <c r="UJT323" s="822"/>
      <c r="UJU323" s="822"/>
      <c r="UJV323" s="822"/>
      <c r="UKI323" s="822"/>
      <c r="UKJ323" s="822"/>
      <c r="UKK323" s="822"/>
      <c r="UKX323" s="822"/>
      <c r="UKY323" s="822"/>
      <c r="UKZ323" s="822"/>
      <c r="ULM323" s="822"/>
      <c r="ULN323" s="822"/>
      <c r="ULO323" s="822"/>
      <c r="UMB323" s="822"/>
      <c r="UMC323" s="822"/>
      <c r="UMD323" s="822"/>
      <c r="UMQ323" s="822"/>
      <c r="UMR323" s="822"/>
      <c r="UMS323" s="822"/>
      <c r="UNF323" s="822"/>
      <c r="UNG323" s="822"/>
      <c r="UNH323" s="822"/>
      <c r="UNU323" s="822"/>
      <c r="UNV323" s="822"/>
      <c r="UNW323" s="822"/>
      <c r="UOJ323" s="822"/>
      <c r="UOK323" s="822"/>
      <c r="UOL323" s="822"/>
      <c r="UOY323" s="822"/>
      <c r="UOZ323" s="822"/>
      <c r="UPA323" s="822"/>
      <c r="UPN323" s="822"/>
      <c r="UPO323" s="822"/>
      <c r="UPP323" s="822"/>
      <c r="UQC323" s="822"/>
      <c r="UQD323" s="822"/>
      <c r="UQE323" s="822"/>
      <c r="UQR323" s="822"/>
      <c r="UQS323" s="822"/>
      <c r="UQT323" s="822"/>
      <c r="URG323" s="822"/>
      <c r="URH323" s="822"/>
      <c r="URI323" s="822"/>
      <c r="URV323" s="822"/>
      <c r="URW323" s="822"/>
      <c r="URX323" s="822"/>
      <c r="USK323" s="822"/>
      <c r="USL323" s="822"/>
      <c r="USM323" s="822"/>
      <c r="USZ323" s="822"/>
      <c r="UTA323" s="822"/>
      <c r="UTB323" s="822"/>
      <c r="UTO323" s="822"/>
      <c r="UTP323" s="822"/>
      <c r="UTQ323" s="822"/>
      <c r="UUD323" s="822"/>
      <c r="UUE323" s="822"/>
      <c r="UUF323" s="822"/>
      <c r="UUS323" s="822"/>
      <c r="UUT323" s="822"/>
      <c r="UUU323" s="822"/>
      <c r="UVH323" s="822"/>
      <c r="UVI323" s="822"/>
      <c r="UVJ323" s="822"/>
      <c r="UVW323" s="822"/>
      <c r="UVX323" s="822"/>
      <c r="UVY323" s="822"/>
      <c r="UWL323" s="822"/>
      <c r="UWM323" s="822"/>
      <c r="UWN323" s="822"/>
      <c r="UXA323" s="822"/>
      <c r="UXB323" s="822"/>
      <c r="UXC323" s="822"/>
      <c r="UXP323" s="822"/>
      <c r="UXQ323" s="822"/>
      <c r="UXR323" s="822"/>
      <c r="UYE323" s="822"/>
      <c r="UYF323" s="822"/>
      <c r="UYG323" s="822"/>
      <c r="UYT323" s="822"/>
      <c r="UYU323" s="822"/>
      <c r="UYV323" s="822"/>
      <c r="UZI323" s="822"/>
      <c r="UZJ323" s="822"/>
      <c r="UZK323" s="822"/>
      <c r="UZX323" s="822"/>
      <c r="UZY323" s="822"/>
      <c r="UZZ323" s="822"/>
      <c r="VAM323" s="822"/>
      <c r="VAN323" s="822"/>
      <c r="VAO323" s="822"/>
      <c r="VBB323" s="822"/>
      <c r="VBC323" s="822"/>
      <c r="VBD323" s="822"/>
      <c r="VBQ323" s="822"/>
      <c r="VBR323" s="822"/>
      <c r="VBS323" s="822"/>
      <c r="VCF323" s="822"/>
      <c r="VCG323" s="822"/>
      <c r="VCH323" s="822"/>
      <c r="VCU323" s="822"/>
      <c r="VCV323" s="822"/>
      <c r="VCW323" s="822"/>
      <c r="VDJ323" s="822"/>
      <c r="VDK323" s="822"/>
      <c r="VDL323" s="822"/>
      <c r="VDY323" s="822"/>
      <c r="VDZ323" s="822"/>
      <c r="VEA323" s="822"/>
      <c r="VEN323" s="822"/>
      <c r="VEO323" s="822"/>
      <c r="VEP323" s="822"/>
      <c r="VFC323" s="822"/>
      <c r="VFD323" s="822"/>
      <c r="VFE323" s="822"/>
      <c r="VFR323" s="822"/>
      <c r="VFS323" s="822"/>
      <c r="VFT323" s="822"/>
      <c r="VGG323" s="822"/>
      <c r="VGH323" s="822"/>
      <c r="VGI323" s="822"/>
      <c r="VGV323" s="822"/>
      <c r="VGW323" s="822"/>
      <c r="VGX323" s="822"/>
      <c r="VHK323" s="822"/>
      <c r="VHL323" s="822"/>
      <c r="VHM323" s="822"/>
      <c r="VHZ323" s="822"/>
      <c r="VIA323" s="822"/>
      <c r="VIB323" s="822"/>
      <c r="VIO323" s="822"/>
      <c r="VIP323" s="822"/>
      <c r="VIQ323" s="822"/>
      <c r="VJD323" s="822"/>
      <c r="VJE323" s="822"/>
      <c r="VJF323" s="822"/>
      <c r="VJS323" s="822"/>
      <c r="VJT323" s="822"/>
      <c r="VJU323" s="822"/>
      <c r="VKH323" s="822"/>
      <c r="VKI323" s="822"/>
      <c r="VKJ323" s="822"/>
      <c r="VKW323" s="822"/>
      <c r="VKX323" s="822"/>
      <c r="VKY323" s="822"/>
      <c r="VLL323" s="822"/>
      <c r="VLM323" s="822"/>
      <c r="VLN323" s="822"/>
      <c r="VMA323" s="822"/>
      <c r="VMB323" s="822"/>
      <c r="VMC323" s="822"/>
      <c r="VMP323" s="822"/>
      <c r="VMQ323" s="822"/>
      <c r="VMR323" s="822"/>
      <c r="VNE323" s="822"/>
      <c r="VNF323" s="822"/>
      <c r="VNG323" s="822"/>
      <c r="VNT323" s="822"/>
      <c r="VNU323" s="822"/>
      <c r="VNV323" s="822"/>
      <c r="VOI323" s="822"/>
      <c r="VOJ323" s="822"/>
      <c r="VOK323" s="822"/>
      <c r="VOX323" s="822"/>
      <c r="VOY323" s="822"/>
      <c r="VOZ323" s="822"/>
      <c r="VPM323" s="822"/>
      <c r="VPN323" s="822"/>
      <c r="VPO323" s="822"/>
      <c r="VQB323" s="822"/>
      <c r="VQC323" s="822"/>
      <c r="VQD323" s="822"/>
      <c r="VQQ323" s="822"/>
      <c r="VQR323" s="822"/>
      <c r="VQS323" s="822"/>
      <c r="VRF323" s="822"/>
      <c r="VRG323" s="822"/>
      <c r="VRH323" s="822"/>
      <c r="VRU323" s="822"/>
      <c r="VRV323" s="822"/>
      <c r="VRW323" s="822"/>
      <c r="VSJ323" s="822"/>
      <c r="VSK323" s="822"/>
      <c r="VSL323" s="822"/>
      <c r="VSY323" s="822"/>
      <c r="VSZ323" s="822"/>
      <c r="VTA323" s="822"/>
      <c r="VTN323" s="822"/>
      <c r="VTO323" s="822"/>
      <c r="VTP323" s="822"/>
      <c r="VUC323" s="822"/>
      <c r="VUD323" s="822"/>
      <c r="VUE323" s="822"/>
      <c r="VUR323" s="822"/>
      <c r="VUS323" s="822"/>
      <c r="VUT323" s="822"/>
      <c r="VVG323" s="822"/>
      <c r="VVH323" s="822"/>
      <c r="VVI323" s="822"/>
      <c r="VVV323" s="822"/>
      <c r="VVW323" s="822"/>
      <c r="VVX323" s="822"/>
      <c r="VWK323" s="822"/>
      <c r="VWL323" s="822"/>
      <c r="VWM323" s="822"/>
      <c r="VWZ323" s="822"/>
      <c r="VXA323" s="822"/>
      <c r="VXB323" s="822"/>
      <c r="VXO323" s="822"/>
      <c r="VXP323" s="822"/>
      <c r="VXQ323" s="822"/>
      <c r="VYD323" s="822"/>
      <c r="VYE323" s="822"/>
      <c r="VYF323" s="822"/>
      <c r="VYS323" s="822"/>
      <c r="VYT323" s="822"/>
      <c r="VYU323" s="822"/>
      <c r="VZH323" s="822"/>
      <c r="VZI323" s="822"/>
      <c r="VZJ323" s="822"/>
      <c r="VZW323" s="822"/>
      <c r="VZX323" s="822"/>
      <c r="VZY323" s="822"/>
      <c r="WAL323" s="822"/>
      <c r="WAM323" s="822"/>
      <c r="WAN323" s="822"/>
      <c r="WBA323" s="822"/>
      <c r="WBB323" s="822"/>
      <c r="WBC323" s="822"/>
      <c r="WBP323" s="822"/>
      <c r="WBQ323" s="822"/>
      <c r="WBR323" s="822"/>
      <c r="WCE323" s="822"/>
      <c r="WCF323" s="822"/>
      <c r="WCG323" s="822"/>
      <c r="WCT323" s="822"/>
      <c r="WCU323" s="822"/>
      <c r="WCV323" s="822"/>
      <c r="WDI323" s="822"/>
      <c r="WDJ323" s="822"/>
      <c r="WDK323" s="822"/>
      <c r="WDX323" s="822"/>
      <c r="WDY323" s="822"/>
      <c r="WDZ323" s="822"/>
      <c r="WEM323" s="822"/>
      <c r="WEN323" s="822"/>
      <c r="WEO323" s="822"/>
      <c r="WFB323" s="822"/>
      <c r="WFC323" s="822"/>
      <c r="WFD323" s="822"/>
      <c r="WFQ323" s="822"/>
      <c r="WFR323" s="822"/>
      <c r="WFS323" s="822"/>
      <c r="WGF323" s="822"/>
      <c r="WGG323" s="822"/>
      <c r="WGH323" s="822"/>
      <c r="WGU323" s="822"/>
      <c r="WGV323" s="822"/>
      <c r="WGW323" s="822"/>
      <c r="WHJ323" s="822"/>
      <c r="WHK323" s="822"/>
      <c r="WHL323" s="822"/>
      <c r="WHY323" s="822"/>
      <c r="WHZ323" s="822"/>
      <c r="WIA323" s="822"/>
      <c r="WIN323" s="822"/>
      <c r="WIO323" s="822"/>
      <c r="WIP323" s="822"/>
      <c r="WJC323" s="822"/>
      <c r="WJD323" s="822"/>
      <c r="WJE323" s="822"/>
      <c r="WJR323" s="822"/>
      <c r="WJS323" s="822"/>
      <c r="WJT323" s="822"/>
      <c r="WKG323" s="822"/>
      <c r="WKH323" s="822"/>
      <c r="WKI323" s="822"/>
      <c r="WKV323" s="822"/>
      <c r="WKW323" s="822"/>
      <c r="WKX323" s="822"/>
      <c r="WLK323" s="822"/>
      <c r="WLL323" s="822"/>
      <c r="WLM323" s="822"/>
      <c r="WLZ323" s="822"/>
      <c r="WMA323" s="822"/>
      <c r="WMB323" s="822"/>
      <c r="WMO323" s="822"/>
      <c r="WMP323" s="822"/>
      <c r="WMQ323" s="822"/>
      <c r="WND323" s="822"/>
      <c r="WNE323" s="822"/>
      <c r="WNF323" s="822"/>
      <c r="WNS323" s="822"/>
      <c r="WNT323" s="822"/>
      <c r="WNU323" s="822"/>
      <c r="WOH323" s="822"/>
      <c r="WOI323" s="822"/>
      <c r="WOJ323" s="822"/>
      <c r="WOW323" s="822"/>
      <c r="WOX323" s="822"/>
      <c r="WOY323" s="822"/>
      <c r="WPL323" s="822"/>
      <c r="WPM323" s="822"/>
      <c r="WPN323" s="822"/>
      <c r="WQA323" s="822"/>
      <c r="WQB323" s="822"/>
      <c r="WQC323" s="822"/>
      <c r="WQP323" s="822"/>
      <c r="WQQ323" s="822"/>
      <c r="WQR323" s="822"/>
      <c r="WRE323" s="822"/>
      <c r="WRF323" s="822"/>
      <c r="WRG323" s="822"/>
      <c r="WRT323" s="822"/>
      <c r="WRU323" s="822"/>
      <c r="WRV323" s="822"/>
      <c r="WSI323" s="822"/>
      <c r="WSJ323" s="822"/>
      <c r="WSK323" s="822"/>
      <c r="WSX323" s="822"/>
      <c r="WSY323" s="822"/>
      <c r="WSZ323" s="822"/>
      <c r="WTM323" s="822"/>
      <c r="WTN323" s="822"/>
      <c r="WTO323" s="822"/>
      <c r="WUB323" s="822"/>
      <c r="WUC323" s="822"/>
      <c r="WUD323" s="822"/>
      <c r="WUQ323" s="822"/>
      <c r="WUR323" s="822"/>
      <c r="WUS323" s="822"/>
      <c r="WVF323" s="822"/>
      <c r="WVG323" s="822"/>
      <c r="WVH323" s="822"/>
      <c r="WVU323" s="822"/>
      <c r="WVV323" s="822"/>
      <c r="WVW323" s="822"/>
      <c r="WWJ323" s="822"/>
      <c r="WWK323" s="822"/>
      <c r="WWL323" s="822"/>
      <c r="WWY323" s="822"/>
      <c r="WWZ323" s="822"/>
      <c r="WXA323" s="822"/>
      <c r="WXN323" s="822"/>
      <c r="WXO323" s="822"/>
      <c r="WXP323" s="822"/>
      <c r="WYC323" s="822"/>
      <c r="WYD323" s="822"/>
      <c r="WYE323" s="822"/>
      <c r="WYR323" s="822"/>
      <c r="WYS323" s="822"/>
      <c r="WYT323" s="822"/>
      <c r="WZG323" s="822"/>
      <c r="WZH323" s="822"/>
      <c r="WZI323" s="822"/>
      <c r="WZV323" s="822"/>
      <c r="WZW323" s="822"/>
      <c r="WZX323" s="822"/>
      <c r="XAK323" s="822"/>
      <c r="XAL323" s="822"/>
      <c r="XAM323" s="822"/>
      <c r="XAZ323" s="822"/>
      <c r="XBA323" s="822"/>
      <c r="XBB323" s="822"/>
      <c r="XBO323" s="822"/>
      <c r="XBP323" s="822"/>
      <c r="XBQ323" s="822"/>
      <c r="XCD323" s="822"/>
      <c r="XCE323" s="822"/>
      <c r="XCF323" s="822"/>
      <c r="XCS323" s="822"/>
      <c r="XCT323" s="822"/>
      <c r="XCU323" s="822"/>
      <c r="XDH323" s="822"/>
      <c r="XDI323" s="822"/>
      <c r="XDJ323" s="822"/>
      <c r="XDW323" s="822"/>
      <c r="XDX323" s="822"/>
      <c r="XDY323" s="822"/>
      <c r="XEL323" s="822"/>
      <c r="XEM323" s="822"/>
      <c r="XEN323" s="822"/>
      <c r="XFA323" s="822"/>
      <c r="XFB323" s="822"/>
      <c r="XFC323" s="822"/>
    </row>
    <row r="324" spans="1:1023 1036:2043 2056:3063 3076:5118 5131:6138 6151:7158 7171:9213 9226:10233 10246:11253 11266:12288 12301:13308 13321:14328 14341:15348 15361:16383" ht="15" thickBot="1">
      <c r="A324" s="694" t="s">
        <v>1417</v>
      </c>
      <c r="B324" s="694"/>
      <c r="C324" s="694"/>
      <c r="D324" s="1390">
        <v>0</v>
      </c>
      <c r="E324" s="1391">
        <v>367</v>
      </c>
      <c r="F324" s="1391">
        <v>344</v>
      </c>
      <c r="G324" s="1391">
        <v>4166</v>
      </c>
      <c r="H324" s="1391">
        <v>-790</v>
      </c>
      <c r="I324" s="1391">
        <v>0</v>
      </c>
      <c r="J324" s="1391">
        <v>-192</v>
      </c>
      <c r="K324" s="1391">
        <v>4298</v>
      </c>
      <c r="L324" s="1391">
        <v>-3587</v>
      </c>
      <c r="M324" s="1390">
        <v>0</v>
      </c>
      <c r="N324" s="1391">
        <v>4606</v>
      </c>
      <c r="O324" s="1391">
        <v>252</v>
      </c>
      <c r="P324" s="1391">
        <v>4858</v>
      </c>
    </row>
    <row r="325" spans="1:1023 1036:2043 2056:3063 3076:5118 5131:6138 6151:7158 7171:9213 9226:10233 10246:11253 11266:12288 12301:13308 13321:14328 14341:15348 15361:16383" s="822" customFormat="1">
      <c r="A325" s="822" t="s">
        <v>1410</v>
      </c>
      <c r="D325" s="1385">
        <v>97148</v>
      </c>
      <c r="E325" s="1385">
        <v>-1274</v>
      </c>
      <c r="F325" s="1385">
        <v>1979</v>
      </c>
      <c r="G325" s="1385">
        <v>36568</v>
      </c>
      <c r="H325" s="1385">
        <v>1262</v>
      </c>
      <c r="I325" s="1385">
        <v>0</v>
      </c>
      <c r="J325" s="1385">
        <v>-1338</v>
      </c>
      <c r="K325" s="1385">
        <v>1974</v>
      </c>
      <c r="L325" s="1385">
        <v>-4332</v>
      </c>
      <c r="M325" s="1385">
        <v>0</v>
      </c>
      <c r="N325" s="1385">
        <v>131987</v>
      </c>
      <c r="O325" s="1385">
        <v>10861</v>
      </c>
      <c r="P325" s="1385">
        <v>142848</v>
      </c>
    </row>
    <row r="326" spans="1:1023 1036:2043 2056:3063 3076:5118 5131:6138 6151:7158 7171:9213 9226:10233 10246:11253 11266:12288 12301:13308 13321:14328 14341:15348 15361:16383">
      <c r="A326" s="474" t="s">
        <v>174</v>
      </c>
      <c r="D326" s="1386">
        <v>0</v>
      </c>
      <c r="E326" s="1386">
        <v>367</v>
      </c>
      <c r="F326" s="1386">
        <v>17</v>
      </c>
      <c r="G326" s="1386">
        <v>0</v>
      </c>
      <c r="H326" s="1386">
        <v>0</v>
      </c>
      <c r="I326" s="1386">
        <v>0</v>
      </c>
      <c r="J326" s="1386">
        <v>0</v>
      </c>
      <c r="K326" s="1386">
        <v>0</v>
      </c>
      <c r="L326" s="1386">
        <v>0</v>
      </c>
      <c r="M326" s="1386">
        <v>0</v>
      </c>
      <c r="N326" s="1386">
        <v>384</v>
      </c>
      <c r="O326" s="1386">
        <v>2748</v>
      </c>
      <c r="P326" s="1386">
        <v>3132</v>
      </c>
    </row>
    <row r="327" spans="1:1023 1036:2043 2056:3063 3076:5118 5131:6138 6151:7158 7171:9213 9226:10233 10246:11253 11266:12288 12301:13308 13321:14328 14341:15348 15361:16383">
      <c r="B327" s="474" t="s">
        <v>1095</v>
      </c>
      <c r="D327" s="1386">
        <v>0</v>
      </c>
      <c r="E327" s="1386">
        <v>367</v>
      </c>
      <c r="F327" s="1386">
        <v>200</v>
      </c>
      <c r="G327" s="1386">
        <v>0</v>
      </c>
      <c r="H327" s="1386">
        <v>0</v>
      </c>
      <c r="I327" s="1386">
        <v>0</v>
      </c>
      <c r="J327" s="1386">
        <v>0</v>
      </c>
      <c r="K327" s="1386">
        <v>0</v>
      </c>
      <c r="L327" s="1386">
        <v>0</v>
      </c>
      <c r="M327" s="1386">
        <v>0</v>
      </c>
      <c r="N327" s="1386">
        <v>567</v>
      </c>
      <c r="O327" s="1386">
        <v>0</v>
      </c>
      <c r="P327" s="1386">
        <v>567</v>
      </c>
    </row>
    <row r="328" spans="1:1023 1036:2043 2056:3063 3076:5118 5131:6138 6151:7158 7171:9213 9226:10233 10246:11253 11266:12288 12301:13308 13321:14328 14341:15348 15361:16383">
      <c r="B328" s="474" t="s">
        <v>1096</v>
      </c>
      <c r="D328" s="1386">
        <v>0</v>
      </c>
      <c r="E328" s="1386">
        <v>0</v>
      </c>
      <c r="F328" s="1386">
        <v>-183</v>
      </c>
      <c r="G328" s="1386">
        <v>0</v>
      </c>
      <c r="H328" s="1386">
        <v>0</v>
      </c>
      <c r="I328" s="1386">
        <v>0</v>
      </c>
      <c r="J328" s="1386">
        <v>0</v>
      </c>
      <c r="K328" s="1386">
        <v>0</v>
      </c>
      <c r="L328" s="1386">
        <v>0</v>
      </c>
      <c r="M328" s="1386">
        <v>0</v>
      </c>
      <c r="N328" s="1386">
        <v>-183</v>
      </c>
      <c r="O328" s="1386">
        <v>0</v>
      </c>
      <c r="P328" s="1386">
        <v>-183</v>
      </c>
    </row>
    <row r="329" spans="1:1023 1036:2043 2056:3063 3076:5118 5131:6138 6151:7158 7171:9213 9226:10233 10246:11253 11266:12288 12301:13308 13321:14328 14341:15348 15361:16383">
      <c r="B329" s="474" t="s">
        <v>1443</v>
      </c>
      <c r="D329" s="1386">
        <v>0</v>
      </c>
      <c r="E329" s="1386">
        <v>0</v>
      </c>
      <c r="F329" s="1386">
        <v>0</v>
      </c>
      <c r="G329" s="1386">
        <v>0</v>
      </c>
      <c r="H329" s="1386">
        <v>0</v>
      </c>
      <c r="I329" s="1386">
        <v>0</v>
      </c>
      <c r="J329" s="1386">
        <v>0</v>
      </c>
      <c r="K329" s="1386">
        <v>0</v>
      </c>
      <c r="L329" s="1386">
        <v>0</v>
      </c>
      <c r="M329" s="1386">
        <v>0</v>
      </c>
      <c r="N329" s="1386">
        <v>0</v>
      </c>
      <c r="O329" s="1386">
        <v>2748</v>
      </c>
      <c r="P329" s="1386">
        <v>2748</v>
      </c>
    </row>
    <row r="330" spans="1:1023 1036:2043 2056:3063 3076:5118 5131:6138 6151:7158 7171:9213 9226:10233 10246:11253 11266:12288 12301:13308 13321:14328 14341:15348 15361:16383">
      <c r="A330" s="474" t="s">
        <v>43</v>
      </c>
      <c r="D330" s="1386">
        <v>0</v>
      </c>
      <c r="E330" s="1386">
        <v>0</v>
      </c>
      <c r="F330" s="1386">
        <v>0</v>
      </c>
      <c r="G330" s="1386">
        <v>-64</v>
      </c>
      <c r="H330" s="1386">
        <v>0</v>
      </c>
      <c r="I330" s="1386">
        <v>0</v>
      </c>
      <c r="J330" s="1386">
        <v>0</v>
      </c>
      <c r="K330" s="1386">
        <v>0</v>
      </c>
      <c r="L330" s="1386">
        <v>0</v>
      </c>
      <c r="M330" s="1386">
        <v>0</v>
      </c>
      <c r="N330" s="1386">
        <v>-64</v>
      </c>
      <c r="O330" s="1386">
        <v>0</v>
      </c>
      <c r="P330" s="1386">
        <v>-64</v>
      </c>
    </row>
    <row r="331" spans="1:1023 1036:2043 2056:3063 3076:5118 5131:6138 6151:7158 7171:9213 9226:10233 10246:11253 11266:12288 12301:13308 13321:14328 14341:15348 15361:16383">
      <c r="A331" s="474" t="s">
        <v>1604</v>
      </c>
      <c r="D331" s="1386">
        <v>0</v>
      </c>
      <c r="E331" s="1386">
        <v>0</v>
      </c>
      <c r="F331" s="1386">
        <v>0</v>
      </c>
      <c r="G331" s="1386">
        <v>-4709</v>
      </c>
      <c r="H331" s="1386">
        <v>0</v>
      </c>
      <c r="I331" s="1386">
        <v>0</v>
      </c>
      <c r="J331" s="1386">
        <v>0</v>
      </c>
      <c r="K331" s="1386">
        <v>0</v>
      </c>
      <c r="L331" s="1386">
        <v>0</v>
      </c>
      <c r="M331" s="1386">
        <v>0</v>
      </c>
      <c r="N331" s="1386">
        <v>-4709</v>
      </c>
      <c r="O331" s="1386">
        <v>0</v>
      </c>
      <c r="P331" s="1386">
        <v>-4709</v>
      </c>
    </row>
    <row r="332" spans="1:1023 1036:2043 2056:3063 3076:5118 5131:6138 6151:7158 7171:9213 9226:10233 10246:11253 11266:12288 12301:13308 13321:14328 14341:15348 15361:16383">
      <c r="A332" s="474" t="s">
        <v>1622</v>
      </c>
      <c r="D332" s="1386">
        <v>0</v>
      </c>
      <c r="E332" s="1386">
        <v>0</v>
      </c>
      <c r="F332" s="1386">
        <v>0</v>
      </c>
      <c r="G332" s="1386">
        <v>-5102</v>
      </c>
      <c r="H332" s="1386">
        <v>0</v>
      </c>
      <c r="I332" s="1386">
        <v>0</v>
      </c>
      <c r="J332" s="1386">
        <v>0</v>
      </c>
      <c r="K332" s="1386">
        <v>0</v>
      </c>
      <c r="L332" s="1386">
        <v>0</v>
      </c>
      <c r="M332" s="1386">
        <v>0</v>
      </c>
      <c r="N332" s="1386">
        <v>-5102</v>
      </c>
      <c r="O332" s="1386">
        <v>0</v>
      </c>
      <c r="P332" s="1386">
        <v>-5102</v>
      </c>
    </row>
    <row r="333" spans="1:1023 1036:2043 2056:3063 3076:5118 5131:6138 6151:7158 7171:9213 9226:10233 10246:11253 11266:12288 12301:13308 13321:14328 14341:15348 15361:16383">
      <c r="A333" s="474" t="s">
        <v>1446</v>
      </c>
      <c r="D333" s="1386">
        <v>0</v>
      </c>
      <c r="E333" s="1386">
        <v>0</v>
      </c>
      <c r="F333" s="1386">
        <v>0</v>
      </c>
      <c r="G333" s="1386">
        <v>0</v>
      </c>
      <c r="H333" s="1386">
        <v>0</v>
      </c>
      <c r="I333" s="1386">
        <v>0</v>
      </c>
      <c r="J333" s="1386">
        <v>0</v>
      </c>
      <c r="K333" s="1386">
        <v>0</v>
      </c>
      <c r="L333" s="1386">
        <v>0</v>
      </c>
      <c r="M333" s="1386">
        <v>47</v>
      </c>
      <c r="N333" s="1386">
        <v>47</v>
      </c>
      <c r="O333" s="1386">
        <v>0</v>
      </c>
      <c r="P333" s="1386">
        <v>47</v>
      </c>
    </row>
    <row r="334" spans="1:1023 1036:2043 2056:3063 3076:5118 5131:6138 6151:7158 7171:9213 9226:10233 10246:11253 11266:12288 12301:13308 13321:14328 14341:15348 15361:16383">
      <c r="A334" s="474" t="s">
        <v>144</v>
      </c>
      <c r="D334" s="1386">
        <v>0</v>
      </c>
      <c r="E334" s="1386">
        <v>0</v>
      </c>
      <c r="F334" s="1386">
        <v>0</v>
      </c>
      <c r="G334" s="1386">
        <v>0</v>
      </c>
      <c r="H334" s="1386">
        <v>-1693</v>
      </c>
      <c r="I334" s="1386">
        <v>0</v>
      </c>
      <c r="J334" s="1386">
        <v>32</v>
      </c>
      <c r="K334" s="1386">
        <v>5194</v>
      </c>
      <c r="L334" s="1386">
        <v>-4066</v>
      </c>
      <c r="M334" s="1386">
        <v>11317</v>
      </c>
      <c r="N334" s="1386">
        <v>10784</v>
      </c>
      <c r="O334" s="1386">
        <v>-1326</v>
      </c>
      <c r="P334" s="1386">
        <v>9458</v>
      </c>
    </row>
    <row r="335" spans="1:1023 1036:2043 2056:3063 3076:5118 5131:6138 6151:7158 7171:9213 9226:10233 10246:11253 11266:12288 12301:13308 13321:14328 14341:15348 15361:16383">
      <c r="B335" s="474" t="s">
        <v>1471</v>
      </c>
      <c r="D335" s="1386">
        <v>0</v>
      </c>
      <c r="E335" s="1386">
        <v>0</v>
      </c>
      <c r="F335" s="1386">
        <v>0</v>
      </c>
      <c r="G335" s="1386">
        <v>0</v>
      </c>
      <c r="H335" s="1386">
        <v>0</v>
      </c>
      <c r="I335" s="1386">
        <v>0</v>
      </c>
      <c r="J335" s="1386">
        <v>0</v>
      </c>
      <c r="K335" s="1386">
        <v>0</v>
      </c>
      <c r="L335" s="1386">
        <v>0</v>
      </c>
      <c r="M335" s="1386">
        <v>11317</v>
      </c>
      <c r="N335" s="1386">
        <v>11317</v>
      </c>
      <c r="O335" s="1386">
        <v>-1326</v>
      </c>
      <c r="P335" s="1386">
        <v>9991</v>
      </c>
    </row>
    <row r="336" spans="1:1023 1036:2043 2056:3063 3076:5118 5131:6138 6151:7158 7171:9213 9226:10233 10246:11253 11266:12288 12301:13308 13321:14328 14341:15348 15361:16383">
      <c r="B336" s="474" t="s">
        <v>236</v>
      </c>
      <c r="D336" s="1386">
        <v>0</v>
      </c>
      <c r="E336" s="1386">
        <v>0</v>
      </c>
      <c r="F336" s="1386">
        <v>0</v>
      </c>
      <c r="G336" s="1386">
        <v>0</v>
      </c>
      <c r="H336" s="1386">
        <v>-1693</v>
      </c>
      <c r="I336" s="1386">
        <v>0</v>
      </c>
      <c r="J336" s="1386">
        <v>32</v>
      </c>
      <c r="K336" s="1386">
        <v>5194</v>
      </c>
      <c r="L336" s="1386">
        <v>-4066</v>
      </c>
      <c r="M336" s="1386">
        <v>0</v>
      </c>
      <c r="N336" s="1386">
        <v>-533</v>
      </c>
      <c r="O336" s="1386">
        <v>0</v>
      </c>
      <c r="P336" s="1386">
        <v>-533</v>
      </c>
    </row>
    <row r="337" spans="1:16">
      <c r="A337" s="474" t="s">
        <v>158</v>
      </c>
      <c r="D337" s="1386"/>
      <c r="E337" s="1386"/>
      <c r="F337" s="1386"/>
      <c r="G337" s="1386"/>
      <c r="H337" s="1386"/>
      <c r="I337" s="1386">
        <v>0</v>
      </c>
      <c r="J337" s="1386"/>
      <c r="K337" s="1386"/>
      <c r="L337" s="1386"/>
      <c r="M337" s="1386"/>
      <c r="N337" s="1386"/>
      <c r="O337" s="1386"/>
      <c r="P337" s="1386"/>
    </row>
    <row r="338" spans="1:16">
      <c r="B338" s="474" t="s">
        <v>157</v>
      </c>
      <c r="D338" s="1386">
        <v>0</v>
      </c>
      <c r="E338" s="1386">
        <v>0</v>
      </c>
      <c r="F338" s="1386">
        <v>0</v>
      </c>
      <c r="G338" s="1386">
        <v>566</v>
      </c>
      <c r="H338" s="1386">
        <v>0</v>
      </c>
      <c r="I338" s="1386">
        <v>0</v>
      </c>
      <c r="J338" s="1386">
        <v>0</v>
      </c>
      <c r="K338" s="1386">
        <v>0</v>
      </c>
      <c r="L338" s="1386">
        <v>0</v>
      </c>
      <c r="M338" s="1386">
        <v>-566</v>
      </c>
      <c r="N338" s="1386">
        <v>0</v>
      </c>
      <c r="O338" s="1386">
        <v>0</v>
      </c>
      <c r="P338" s="1386">
        <v>0</v>
      </c>
    </row>
    <row r="339" spans="1:16">
      <c r="B339" s="474" t="s">
        <v>1416</v>
      </c>
      <c r="D339" s="1386">
        <v>0</v>
      </c>
      <c r="E339" s="1386">
        <v>0</v>
      </c>
      <c r="F339" s="1386">
        <v>0</v>
      </c>
      <c r="G339" s="1386">
        <v>8030</v>
      </c>
      <c r="H339" s="1386">
        <v>0</v>
      </c>
      <c r="I339" s="1386">
        <v>0</v>
      </c>
      <c r="J339" s="1386">
        <v>0</v>
      </c>
      <c r="K339" s="1386">
        <v>0</v>
      </c>
      <c r="L339" s="1386">
        <v>0</v>
      </c>
      <c r="M339" s="1386">
        <v>-8030</v>
      </c>
      <c r="N339" s="1386">
        <v>0</v>
      </c>
      <c r="O339" s="1386">
        <v>0</v>
      </c>
      <c r="P339" s="1386">
        <v>0</v>
      </c>
    </row>
    <row r="340" spans="1:16">
      <c r="B340" s="474" t="s">
        <v>1201</v>
      </c>
      <c r="D340" s="1386">
        <v>0</v>
      </c>
      <c r="E340" s="1386">
        <v>0</v>
      </c>
      <c r="F340" s="1386">
        <v>0</v>
      </c>
      <c r="G340" s="1386">
        <v>0</v>
      </c>
      <c r="H340" s="1386">
        <v>0</v>
      </c>
      <c r="I340" s="1386">
        <v>0</v>
      </c>
      <c r="J340" s="1386">
        <v>0</v>
      </c>
      <c r="K340" s="1386">
        <v>0</v>
      </c>
      <c r="L340" s="1386">
        <v>0</v>
      </c>
      <c r="M340" s="1386">
        <v>-2251</v>
      </c>
      <c r="N340" s="1386">
        <v>-2251</v>
      </c>
      <c r="O340" s="1386">
        <v>-475</v>
      </c>
      <c r="P340" s="1386">
        <v>-2726</v>
      </c>
    </row>
    <row r="341" spans="1:16" s="822" customFormat="1">
      <c r="A341" s="474"/>
      <c r="B341" s="474" t="s">
        <v>1517</v>
      </c>
      <c r="C341" s="474"/>
      <c r="D341" s="1386">
        <v>0</v>
      </c>
      <c r="E341" s="1386">
        <v>0</v>
      </c>
      <c r="F341" s="1386">
        <v>0</v>
      </c>
      <c r="G341" s="1386">
        <v>0</v>
      </c>
      <c r="H341" s="1386">
        <v>0</v>
      </c>
      <c r="I341" s="1386">
        <v>0</v>
      </c>
      <c r="J341" s="1386">
        <v>0</v>
      </c>
      <c r="K341" s="1386">
        <v>0</v>
      </c>
      <c r="L341" s="1386">
        <v>0</v>
      </c>
      <c r="M341" s="1386">
        <v>-517</v>
      </c>
      <c r="N341" s="1386">
        <v>-517</v>
      </c>
      <c r="O341" s="1386">
        <v>0</v>
      </c>
      <c r="P341" s="1386">
        <v>-517</v>
      </c>
    </row>
    <row r="342" spans="1:16">
      <c r="A342" s="822" t="s">
        <v>1511</v>
      </c>
      <c r="B342" s="822"/>
      <c r="C342" s="822"/>
      <c r="D342" s="1385">
        <v>97148</v>
      </c>
      <c r="E342" s="1385">
        <v>-907</v>
      </c>
      <c r="F342" s="1385">
        <v>1996</v>
      </c>
      <c r="G342" s="1385">
        <v>35289</v>
      </c>
      <c r="H342" s="1385">
        <v>-431</v>
      </c>
      <c r="I342" s="1385">
        <v>0</v>
      </c>
      <c r="J342" s="1385">
        <v>-1306</v>
      </c>
      <c r="K342" s="1385">
        <v>7168</v>
      </c>
      <c r="L342" s="1385">
        <v>-8398</v>
      </c>
      <c r="M342" s="1385">
        <v>0</v>
      </c>
      <c r="N342" s="1385">
        <v>130559</v>
      </c>
      <c r="O342" s="1385">
        <v>11808</v>
      </c>
      <c r="P342" s="1385">
        <v>142367</v>
      </c>
    </row>
    <row r="343" spans="1:16" s="822" customFormat="1" ht="15" thickBot="1">
      <c r="A343" s="694" t="s">
        <v>1417</v>
      </c>
      <c r="B343" s="694"/>
      <c r="C343" s="694"/>
      <c r="D343" s="1047">
        <v>0</v>
      </c>
      <c r="E343" s="1047">
        <v>367</v>
      </c>
      <c r="F343" s="1047">
        <v>17</v>
      </c>
      <c r="G343" s="1047">
        <v>-1279</v>
      </c>
      <c r="H343" s="1047">
        <v>-1693</v>
      </c>
      <c r="I343" s="1047">
        <v>0</v>
      </c>
      <c r="J343" s="1047">
        <v>32</v>
      </c>
      <c r="K343" s="1047">
        <v>5194</v>
      </c>
      <c r="L343" s="1047">
        <v>-4066</v>
      </c>
      <c r="M343" s="1047">
        <v>0</v>
      </c>
      <c r="N343" s="1047">
        <v>-1428</v>
      </c>
      <c r="O343" s="1047">
        <v>947</v>
      </c>
      <c r="P343" s="1047">
        <v>-481</v>
      </c>
    </row>
    <row r="344" spans="1:16">
      <c r="A344" s="822" t="s">
        <v>1410</v>
      </c>
      <c r="B344" s="822"/>
      <c r="C344" s="822"/>
      <c r="D344" s="1385">
        <v>97148</v>
      </c>
      <c r="E344" s="1385">
        <v>-1274</v>
      </c>
      <c r="F344" s="1385">
        <v>1979</v>
      </c>
      <c r="G344" s="1385">
        <v>36568</v>
      </c>
      <c r="H344" s="1385">
        <v>1262</v>
      </c>
      <c r="I344" s="1385">
        <v>0</v>
      </c>
      <c r="J344" s="1385">
        <v>-1338</v>
      </c>
      <c r="K344" s="1385">
        <v>1974</v>
      </c>
      <c r="L344" s="1385">
        <v>-4332</v>
      </c>
      <c r="M344" s="1385">
        <v>0</v>
      </c>
      <c r="N344" s="1385">
        <v>131987</v>
      </c>
      <c r="O344" s="1385">
        <v>10861</v>
      </c>
      <c r="P344" s="1385">
        <v>142848</v>
      </c>
    </row>
    <row r="345" spans="1:16">
      <c r="A345" s="474" t="s">
        <v>174</v>
      </c>
      <c r="D345" s="1386">
        <v>0</v>
      </c>
      <c r="E345" s="1386">
        <v>367</v>
      </c>
      <c r="F345" s="1386">
        <v>-150</v>
      </c>
      <c r="G345" s="1386">
        <v>0</v>
      </c>
      <c r="H345" s="1386">
        <v>0</v>
      </c>
      <c r="I345" s="1386">
        <v>0</v>
      </c>
      <c r="J345" s="1386">
        <v>0</v>
      </c>
      <c r="K345" s="1386">
        <v>0</v>
      </c>
      <c r="L345" s="1386">
        <v>0</v>
      </c>
      <c r="M345" s="1386">
        <v>0</v>
      </c>
      <c r="N345" s="1386">
        <v>217</v>
      </c>
      <c r="O345" s="1386">
        <v>2299</v>
      </c>
      <c r="P345" s="1386">
        <v>2516</v>
      </c>
    </row>
    <row r="346" spans="1:16">
      <c r="B346" s="474" t="s">
        <v>1095</v>
      </c>
      <c r="D346" s="1386">
        <v>0</v>
      </c>
      <c r="E346" s="1386">
        <v>367</v>
      </c>
      <c r="F346" s="1386">
        <v>200</v>
      </c>
      <c r="G346" s="1386">
        <v>0</v>
      </c>
      <c r="H346" s="1386">
        <v>0</v>
      </c>
      <c r="I346" s="1386">
        <v>0</v>
      </c>
      <c r="J346" s="1386">
        <v>0</v>
      </c>
      <c r="K346" s="1386">
        <v>0</v>
      </c>
      <c r="L346" s="1386">
        <v>0</v>
      </c>
      <c r="M346" s="1386">
        <v>0</v>
      </c>
      <c r="N346" s="1386">
        <v>567</v>
      </c>
      <c r="O346" s="1386">
        <v>0</v>
      </c>
      <c r="P346" s="1386">
        <v>567</v>
      </c>
    </row>
    <row r="347" spans="1:16">
      <c r="B347" s="474" t="s">
        <v>1096</v>
      </c>
      <c r="D347" s="1386">
        <v>0</v>
      </c>
      <c r="E347" s="1386">
        <v>0</v>
      </c>
      <c r="F347" s="1386">
        <v>-350</v>
      </c>
      <c r="G347" s="1386">
        <v>0</v>
      </c>
      <c r="H347" s="1386">
        <v>0</v>
      </c>
      <c r="I347" s="1386">
        <v>0</v>
      </c>
      <c r="J347" s="1386">
        <v>0</v>
      </c>
      <c r="K347" s="1386">
        <v>0</v>
      </c>
      <c r="L347" s="1386">
        <v>0</v>
      </c>
      <c r="M347" s="1386">
        <v>0</v>
      </c>
      <c r="N347" s="1386">
        <v>-350</v>
      </c>
      <c r="O347" s="1386">
        <v>0</v>
      </c>
      <c r="P347" s="1386">
        <v>-350</v>
      </c>
    </row>
    <row r="348" spans="1:16">
      <c r="B348" s="474" t="s">
        <v>1443</v>
      </c>
      <c r="D348" s="1386">
        <v>0</v>
      </c>
      <c r="E348" s="1386">
        <v>0</v>
      </c>
      <c r="F348" s="1386">
        <v>0</v>
      </c>
      <c r="G348" s="1386">
        <v>0</v>
      </c>
      <c r="H348" s="1386">
        <v>0</v>
      </c>
      <c r="I348" s="1386">
        <v>0</v>
      </c>
      <c r="J348" s="1386">
        <v>0</v>
      </c>
      <c r="K348" s="1386">
        <v>0</v>
      </c>
      <c r="L348" s="1386">
        <v>0</v>
      </c>
      <c r="M348" s="1386">
        <v>0</v>
      </c>
      <c r="N348" s="1386">
        <v>0</v>
      </c>
      <c r="O348" s="1386">
        <v>2299</v>
      </c>
      <c r="P348" s="1386">
        <v>2299</v>
      </c>
    </row>
    <row r="349" spans="1:16">
      <c r="A349" s="474" t="s">
        <v>43</v>
      </c>
      <c r="D349" s="1386">
        <v>0</v>
      </c>
      <c r="E349" s="1386">
        <v>0</v>
      </c>
      <c r="F349" s="1386">
        <v>0</v>
      </c>
      <c r="G349" s="1386">
        <v>-49</v>
      </c>
      <c r="H349" s="1386">
        <v>0</v>
      </c>
      <c r="I349" s="1386">
        <v>0</v>
      </c>
      <c r="J349" s="1386">
        <v>0</v>
      </c>
      <c r="K349" s="1386">
        <v>0</v>
      </c>
      <c r="L349" s="1386">
        <v>0</v>
      </c>
      <c r="M349" s="1386">
        <v>0</v>
      </c>
      <c r="N349" s="1386">
        <v>-49</v>
      </c>
      <c r="O349" s="1386">
        <v>0</v>
      </c>
      <c r="P349" s="1386">
        <v>-49</v>
      </c>
    </row>
    <row r="350" spans="1:16">
      <c r="A350" s="474" t="s">
        <v>1604</v>
      </c>
      <c r="D350" s="1386">
        <v>0</v>
      </c>
      <c r="E350" s="1386">
        <v>0</v>
      </c>
      <c r="F350" s="1386">
        <v>0</v>
      </c>
      <c r="G350" s="1386">
        <v>-4709</v>
      </c>
      <c r="H350" s="1386">
        <v>0</v>
      </c>
      <c r="I350" s="1386">
        <v>0</v>
      </c>
      <c r="J350" s="1386">
        <v>0</v>
      </c>
      <c r="K350" s="1386">
        <v>0</v>
      </c>
      <c r="L350" s="1386">
        <v>0</v>
      </c>
      <c r="M350" s="1386">
        <v>0</v>
      </c>
      <c r="N350" s="1386">
        <v>-4709</v>
      </c>
      <c r="O350" s="1386">
        <v>0</v>
      </c>
      <c r="P350" s="1386">
        <v>-4709</v>
      </c>
    </row>
    <row r="351" spans="1:16">
      <c r="A351" s="474" t="s">
        <v>1622</v>
      </c>
      <c r="D351" s="1386">
        <v>0</v>
      </c>
      <c r="E351" s="1386">
        <v>0</v>
      </c>
      <c r="F351" s="1386">
        <v>0</v>
      </c>
      <c r="G351" s="1386">
        <v>-5102</v>
      </c>
      <c r="H351" s="1386">
        <v>0</v>
      </c>
      <c r="I351" s="1386">
        <v>0</v>
      </c>
      <c r="J351" s="1386">
        <v>0</v>
      </c>
      <c r="K351" s="1386">
        <v>0</v>
      </c>
      <c r="L351" s="1386">
        <v>0</v>
      </c>
      <c r="M351" s="1386">
        <v>0</v>
      </c>
      <c r="N351" s="1386">
        <v>-5102</v>
      </c>
      <c r="O351" s="1386">
        <v>0</v>
      </c>
      <c r="P351" s="1386">
        <v>-5102</v>
      </c>
    </row>
    <row r="352" spans="1:16">
      <c r="A352" s="474" t="s">
        <v>1446</v>
      </c>
      <c r="D352" s="1386">
        <v>0</v>
      </c>
      <c r="E352" s="1386">
        <v>0</v>
      </c>
      <c r="F352" s="1386">
        <v>0</v>
      </c>
      <c r="G352" s="1386">
        <v>0</v>
      </c>
      <c r="H352" s="1386">
        <v>0</v>
      </c>
      <c r="I352" s="1386">
        <v>0</v>
      </c>
      <c r="J352" s="1386">
        <v>0</v>
      </c>
      <c r="K352" s="1386">
        <v>0</v>
      </c>
      <c r="L352" s="1386">
        <v>0</v>
      </c>
      <c r="M352" s="1386">
        <v>36</v>
      </c>
      <c r="N352" s="1386">
        <v>36</v>
      </c>
      <c r="O352" s="1386">
        <v>0</v>
      </c>
      <c r="P352" s="1386">
        <v>36</v>
      </c>
    </row>
    <row r="353" spans="1:16">
      <c r="A353" s="474" t="s">
        <v>144</v>
      </c>
      <c r="D353" s="1386">
        <v>0</v>
      </c>
      <c r="E353" s="1386">
        <v>0</v>
      </c>
      <c r="F353" s="1386">
        <v>0</v>
      </c>
      <c r="G353" s="1386">
        <v>0</v>
      </c>
      <c r="H353" s="1386">
        <v>-2096</v>
      </c>
      <c r="I353" s="1386">
        <v>0</v>
      </c>
      <c r="J353" s="1386">
        <v>30</v>
      </c>
      <c r="K353" s="1386">
        <v>4460</v>
      </c>
      <c r="L353" s="1386">
        <v>-3647</v>
      </c>
      <c r="M353" s="1386">
        <v>6825</v>
      </c>
      <c r="N353" s="1386">
        <v>5572</v>
      </c>
      <c r="O353" s="1386">
        <v>-1185</v>
      </c>
      <c r="P353" s="1386">
        <v>4387</v>
      </c>
    </row>
    <row r="354" spans="1:16">
      <c r="B354" s="474" t="s">
        <v>1471</v>
      </c>
      <c r="D354" s="1386">
        <v>0</v>
      </c>
      <c r="E354" s="1386">
        <v>0</v>
      </c>
      <c r="F354" s="1386">
        <v>0</v>
      </c>
      <c r="G354" s="1386">
        <v>0</v>
      </c>
      <c r="H354" s="1386">
        <v>0</v>
      </c>
      <c r="I354" s="1386">
        <v>0</v>
      </c>
      <c r="J354" s="1386">
        <v>0</v>
      </c>
      <c r="K354" s="1386">
        <v>0</v>
      </c>
      <c r="L354" s="1386">
        <v>0</v>
      </c>
      <c r="M354" s="1386">
        <v>6825</v>
      </c>
      <c r="N354" s="1386">
        <v>6825</v>
      </c>
      <c r="O354" s="1386">
        <v>-1185</v>
      </c>
      <c r="P354" s="1386">
        <v>5640</v>
      </c>
    </row>
    <row r="355" spans="1:16">
      <c r="B355" s="474" t="s">
        <v>236</v>
      </c>
      <c r="D355" s="1386">
        <v>0</v>
      </c>
      <c r="E355" s="1386">
        <v>0</v>
      </c>
      <c r="F355" s="1386">
        <v>0</v>
      </c>
      <c r="G355" s="1386">
        <v>0</v>
      </c>
      <c r="H355" s="1386">
        <v>-2096</v>
      </c>
      <c r="I355" s="1386">
        <v>0</v>
      </c>
      <c r="J355" s="1386">
        <v>30</v>
      </c>
      <c r="K355" s="1386">
        <v>4460</v>
      </c>
      <c r="L355" s="1386">
        <v>-3647</v>
      </c>
      <c r="M355" s="1386">
        <v>0</v>
      </c>
      <c r="N355" s="1386">
        <v>-1253</v>
      </c>
      <c r="O355" s="1386">
        <v>0</v>
      </c>
      <c r="P355" s="1386">
        <v>-1253</v>
      </c>
    </row>
    <row r="356" spans="1:16">
      <c r="A356" s="474" t="s">
        <v>158</v>
      </c>
      <c r="D356" s="1386"/>
      <c r="E356" s="1386"/>
      <c r="F356" s="1386"/>
      <c r="G356" s="1386"/>
      <c r="H356" s="1386"/>
      <c r="I356" s="1386">
        <v>0</v>
      </c>
      <c r="J356" s="1386"/>
      <c r="K356" s="1386"/>
      <c r="L356" s="1386"/>
      <c r="M356" s="1386"/>
      <c r="N356" s="1386"/>
      <c r="O356" s="1386"/>
      <c r="P356" s="1386"/>
    </row>
    <row r="357" spans="1:16">
      <c r="B357" s="474" t="s">
        <v>157</v>
      </c>
      <c r="D357" s="1386">
        <v>0</v>
      </c>
      <c r="E357" s="1386">
        <v>0</v>
      </c>
      <c r="F357" s="1386">
        <v>0</v>
      </c>
      <c r="G357" s="1386">
        <v>336</v>
      </c>
      <c r="H357" s="1386">
        <v>0</v>
      </c>
      <c r="I357" s="1386">
        <v>0</v>
      </c>
      <c r="J357" s="1386">
        <v>0</v>
      </c>
      <c r="K357" s="1386">
        <v>0</v>
      </c>
      <c r="L357" s="1386">
        <v>0</v>
      </c>
      <c r="M357" s="1386">
        <v>-336</v>
      </c>
      <c r="N357" s="1386">
        <v>0</v>
      </c>
      <c r="O357" s="1386">
        <v>0</v>
      </c>
      <c r="P357" s="1386">
        <v>0</v>
      </c>
    </row>
    <row r="358" spans="1:16">
      <c r="B358" s="474" t="s">
        <v>1416</v>
      </c>
      <c r="D358" s="1386">
        <v>0</v>
      </c>
      <c r="E358" s="1386">
        <v>0</v>
      </c>
      <c r="F358" s="1386">
        <v>0</v>
      </c>
      <c r="G358" s="1386">
        <v>4930</v>
      </c>
      <c r="H358" s="1386">
        <v>0</v>
      </c>
      <c r="I358" s="1386">
        <v>0</v>
      </c>
      <c r="J358" s="1386">
        <v>0</v>
      </c>
      <c r="K358" s="1386">
        <v>0</v>
      </c>
      <c r="L358" s="1386">
        <v>0</v>
      </c>
      <c r="M358" s="1386">
        <v>-4930</v>
      </c>
      <c r="N358" s="1386">
        <v>0</v>
      </c>
      <c r="O358" s="1386">
        <v>0</v>
      </c>
      <c r="P358" s="1386">
        <v>0</v>
      </c>
    </row>
    <row r="359" spans="1:16" s="822" customFormat="1">
      <c r="A359" s="474"/>
      <c r="B359" s="474" t="s">
        <v>1201</v>
      </c>
      <c r="C359" s="474"/>
      <c r="D359" s="1386">
        <v>0</v>
      </c>
      <c r="E359" s="1386">
        <v>0</v>
      </c>
      <c r="F359" s="1386">
        <v>0</v>
      </c>
      <c r="G359" s="1386">
        <v>0</v>
      </c>
      <c r="H359" s="1386">
        <v>0</v>
      </c>
      <c r="I359" s="1386">
        <v>0</v>
      </c>
      <c r="J359" s="1386">
        <v>0</v>
      </c>
      <c r="K359" s="1386">
        <v>0</v>
      </c>
      <c r="L359" s="1386">
        <v>0</v>
      </c>
      <c r="M359" s="1386">
        <v>-1595</v>
      </c>
      <c r="N359" s="1386">
        <v>-1595</v>
      </c>
      <c r="O359" s="1386">
        <v>-514</v>
      </c>
      <c r="P359" s="1386">
        <v>-2109</v>
      </c>
    </row>
    <row r="360" spans="1:16" s="822" customFormat="1">
      <c r="A360" s="822" t="s">
        <v>1466</v>
      </c>
      <c r="D360" s="1385">
        <v>97148</v>
      </c>
      <c r="E360" s="1385">
        <v>-907</v>
      </c>
      <c r="F360" s="1385">
        <v>1829</v>
      </c>
      <c r="G360" s="1385">
        <v>31974</v>
      </c>
      <c r="H360" s="1385">
        <v>-834</v>
      </c>
      <c r="I360" s="1385">
        <v>0</v>
      </c>
      <c r="J360" s="1385">
        <v>-1308</v>
      </c>
      <c r="K360" s="1385">
        <v>6434</v>
      </c>
      <c r="L360" s="1385">
        <v>-7979</v>
      </c>
      <c r="M360" s="1385">
        <v>0</v>
      </c>
      <c r="N360" s="1385">
        <v>126357</v>
      </c>
      <c r="O360" s="1385">
        <v>11461</v>
      </c>
      <c r="P360" s="1385">
        <v>137818</v>
      </c>
    </row>
    <row r="361" spans="1:16" ht="15" thickBot="1">
      <c r="A361" s="694" t="s">
        <v>1417</v>
      </c>
      <c r="B361" s="694"/>
      <c r="C361" s="694"/>
      <c r="D361" s="1390">
        <v>0</v>
      </c>
      <c r="E361" s="1391">
        <v>367</v>
      </c>
      <c r="F361" s="1391">
        <v>-150</v>
      </c>
      <c r="G361" s="1391">
        <v>-4594</v>
      </c>
      <c r="H361" s="1391">
        <v>-2096</v>
      </c>
      <c r="I361" s="1391">
        <v>0</v>
      </c>
      <c r="J361" s="1391">
        <v>30</v>
      </c>
      <c r="K361" s="1391">
        <v>4460</v>
      </c>
      <c r="L361" s="1391">
        <v>-3647</v>
      </c>
      <c r="M361" s="1390">
        <v>0</v>
      </c>
      <c r="N361" s="1391">
        <v>-5630</v>
      </c>
      <c r="O361" s="1391">
        <v>600</v>
      </c>
      <c r="P361" s="1391">
        <v>-5030</v>
      </c>
    </row>
    <row r="362" spans="1:16">
      <c r="A362" s="822" t="s">
        <v>1410</v>
      </c>
      <c r="B362" s="822"/>
      <c r="C362" s="822"/>
      <c r="D362" s="1385">
        <v>97148</v>
      </c>
      <c r="E362" s="1385">
        <v>-1274</v>
      </c>
      <c r="F362" s="1385">
        <v>1979</v>
      </c>
      <c r="G362" s="1385">
        <v>36568</v>
      </c>
      <c r="H362" s="1385">
        <v>1262</v>
      </c>
      <c r="I362" s="1385">
        <v>0</v>
      </c>
      <c r="J362" s="1385">
        <v>-1338</v>
      </c>
      <c r="K362" s="1385">
        <v>1974</v>
      </c>
      <c r="L362" s="1385">
        <v>-4332</v>
      </c>
      <c r="M362" s="1385">
        <v>0</v>
      </c>
      <c r="N362" s="1385">
        <v>131987</v>
      </c>
      <c r="O362" s="1385">
        <v>10861</v>
      </c>
      <c r="P362" s="1385">
        <v>142848</v>
      </c>
    </row>
    <row r="363" spans="1:16">
      <c r="A363" s="474" t="s">
        <v>174</v>
      </c>
      <c r="D363" s="1386">
        <v>0</v>
      </c>
      <c r="E363" s="1386">
        <v>362</v>
      </c>
      <c r="F363" s="1386">
        <v>-308</v>
      </c>
      <c r="G363" s="1386">
        <v>0</v>
      </c>
      <c r="H363" s="1386">
        <v>0</v>
      </c>
      <c r="I363" s="1386">
        <v>0</v>
      </c>
      <c r="J363" s="1386">
        <v>0</v>
      </c>
      <c r="K363" s="1386">
        <v>0</v>
      </c>
      <c r="L363" s="1386">
        <v>0</v>
      </c>
      <c r="M363" s="1386">
        <v>0</v>
      </c>
      <c r="N363" s="1386">
        <v>54</v>
      </c>
      <c r="O363" s="1386">
        <v>1249</v>
      </c>
      <c r="P363" s="1386">
        <v>1303</v>
      </c>
    </row>
    <row r="364" spans="1:16">
      <c r="B364" s="474" t="s">
        <v>1095</v>
      </c>
      <c r="D364" s="1386">
        <v>0</v>
      </c>
      <c r="E364" s="1386">
        <v>362</v>
      </c>
      <c r="F364" s="1386">
        <v>200</v>
      </c>
      <c r="G364" s="1386">
        <v>0</v>
      </c>
      <c r="H364" s="1386">
        <v>0</v>
      </c>
      <c r="I364" s="1386">
        <v>0</v>
      </c>
      <c r="J364" s="1386">
        <v>0</v>
      </c>
      <c r="K364" s="1386">
        <v>0</v>
      </c>
      <c r="L364" s="1386">
        <v>0</v>
      </c>
      <c r="M364" s="1386">
        <v>0</v>
      </c>
      <c r="N364" s="1386">
        <v>562</v>
      </c>
      <c r="O364" s="1386">
        <v>0</v>
      </c>
      <c r="P364" s="1386">
        <v>562</v>
      </c>
    </row>
    <row r="365" spans="1:16">
      <c r="B365" s="474" t="s">
        <v>1096</v>
      </c>
      <c r="D365" s="1386">
        <v>0</v>
      </c>
      <c r="E365" s="1386">
        <v>0</v>
      </c>
      <c r="F365" s="1386">
        <v>-508</v>
      </c>
      <c r="G365" s="1386">
        <v>0</v>
      </c>
      <c r="H365" s="1386">
        <v>0</v>
      </c>
      <c r="I365" s="1386">
        <v>0</v>
      </c>
      <c r="J365" s="1386">
        <v>0</v>
      </c>
      <c r="K365" s="1386">
        <v>0</v>
      </c>
      <c r="L365" s="1386">
        <v>0</v>
      </c>
      <c r="M365" s="1386">
        <v>0</v>
      </c>
      <c r="N365" s="1386">
        <v>-508</v>
      </c>
      <c r="O365" s="1386">
        <v>0</v>
      </c>
      <c r="P365" s="1386">
        <v>-508</v>
      </c>
    </row>
    <row r="366" spans="1:16">
      <c r="B366" s="474" t="s">
        <v>1443</v>
      </c>
      <c r="D366" s="1386">
        <v>0</v>
      </c>
      <c r="E366" s="1386">
        <v>0</v>
      </c>
      <c r="F366" s="1386">
        <v>0</v>
      </c>
      <c r="G366" s="1386">
        <v>0</v>
      </c>
      <c r="H366" s="1386">
        <v>0</v>
      </c>
      <c r="I366" s="1386">
        <v>0</v>
      </c>
      <c r="J366" s="1386">
        <v>0</v>
      </c>
      <c r="K366" s="1386">
        <v>0</v>
      </c>
      <c r="L366" s="1386">
        <v>0</v>
      </c>
      <c r="M366" s="1386">
        <v>0</v>
      </c>
      <c r="N366" s="1386">
        <v>0</v>
      </c>
      <c r="O366" s="1386">
        <v>1249</v>
      </c>
      <c r="P366" s="1386">
        <v>1249</v>
      </c>
    </row>
    <row r="367" spans="1:16">
      <c r="A367" s="474" t="s">
        <v>43</v>
      </c>
      <c r="D367" s="1386">
        <v>0</v>
      </c>
      <c r="E367" s="1386">
        <v>0</v>
      </c>
      <c r="F367" s="1386">
        <v>0</v>
      </c>
      <c r="G367" s="1386">
        <v>-21</v>
      </c>
      <c r="H367" s="1386">
        <v>0</v>
      </c>
      <c r="I367" s="1386">
        <v>0</v>
      </c>
      <c r="J367" s="1386">
        <v>0</v>
      </c>
      <c r="K367" s="1386">
        <v>0</v>
      </c>
      <c r="L367" s="1386">
        <v>0</v>
      </c>
      <c r="M367" s="1386">
        <v>0</v>
      </c>
      <c r="N367" s="1386">
        <v>-21</v>
      </c>
      <c r="O367" s="1386">
        <v>0</v>
      </c>
      <c r="P367" s="1386">
        <v>-21</v>
      </c>
    </row>
    <row r="368" spans="1:16">
      <c r="A368" s="474" t="s">
        <v>1604</v>
      </c>
      <c r="D368" s="1386">
        <v>0</v>
      </c>
      <c r="E368" s="1386">
        <v>0</v>
      </c>
      <c r="F368" s="1386">
        <v>0</v>
      </c>
      <c r="G368" s="1386">
        <v>-4709</v>
      </c>
      <c r="H368" s="1386">
        <v>0</v>
      </c>
      <c r="I368" s="1386">
        <v>0</v>
      </c>
      <c r="J368" s="1386">
        <v>0</v>
      </c>
      <c r="K368" s="1386">
        <v>0</v>
      </c>
      <c r="L368" s="1386">
        <v>0</v>
      </c>
      <c r="M368" s="1386">
        <v>0</v>
      </c>
      <c r="N368" s="1386">
        <v>-4709</v>
      </c>
      <c r="O368" s="1386">
        <v>0</v>
      </c>
      <c r="P368" s="1386">
        <v>-4709</v>
      </c>
    </row>
    <row r="369" spans="1:16">
      <c r="A369" s="474" t="s">
        <v>1605</v>
      </c>
      <c r="D369" s="1386">
        <v>0</v>
      </c>
      <c r="E369" s="1386">
        <v>0</v>
      </c>
      <c r="F369" s="1386">
        <v>0</v>
      </c>
      <c r="G369" s="1386">
        <v>-5102</v>
      </c>
      <c r="H369" s="1386">
        <v>0</v>
      </c>
      <c r="I369" s="1386">
        <v>0</v>
      </c>
      <c r="J369" s="1386">
        <v>0</v>
      </c>
      <c r="K369" s="1386">
        <v>0</v>
      </c>
      <c r="L369" s="1386">
        <v>0</v>
      </c>
      <c r="M369" s="1386">
        <v>0</v>
      </c>
      <c r="N369" s="1386">
        <v>-5102</v>
      </c>
      <c r="O369" s="1386">
        <v>0</v>
      </c>
      <c r="P369" s="1386">
        <v>-5102</v>
      </c>
    </row>
    <row r="370" spans="1:16">
      <c r="A370" s="474" t="s">
        <v>1446</v>
      </c>
      <c r="D370" s="1386">
        <v>0</v>
      </c>
      <c r="E370" s="1386">
        <v>0</v>
      </c>
      <c r="F370" s="1386">
        <v>0</v>
      </c>
      <c r="G370" s="1386">
        <v>0</v>
      </c>
      <c r="H370" s="1386">
        <v>0</v>
      </c>
      <c r="I370" s="1386">
        <v>0</v>
      </c>
      <c r="J370" s="1386">
        <v>0</v>
      </c>
      <c r="K370" s="1386">
        <v>0</v>
      </c>
      <c r="L370" s="1386">
        <v>0</v>
      </c>
      <c r="M370" s="1386">
        <v>39</v>
      </c>
      <c r="N370" s="1386">
        <v>39</v>
      </c>
      <c r="O370" s="1386">
        <v>0</v>
      </c>
      <c r="P370" s="1386">
        <v>39</v>
      </c>
    </row>
    <row r="371" spans="1:16">
      <c r="A371" s="474" t="s">
        <v>144</v>
      </c>
      <c r="D371" s="1386">
        <v>0</v>
      </c>
      <c r="E371" s="1386">
        <v>0</v>
      </c>
      <c r="F371" s="1386">
        <v>0</v>
      </c>
      <c r="G371" s="1386">
        <v>0</v>
      </c>
      <c r="H371" s="1386">
        <v>-2264</v>
      </c>
      <c r="I371" s="1386">
        <v>0</v>
      </c>
      <c r="J371" s="1386">
        <v>11</v>
      </c>
      <c r="K371" s="1386">
        <v>3076</v>
      </c>
      <c r="L371" s="1386">
        <v>-2402</v>
      </c>
      <c r="M371" s="1386">
        <v>3401</v>
      </c>
      <c r="N371" s="1386">
        <v>1822</v>
      </c>
      <c r="O371" s="1386">
        <v>45</v>
      </c>
      <c r="P371" s="1386">
        <v>1867</v>
      </c>
    </row>
    <row r="372" spans="1:16">
      <c r="B372" s="474" t="s">
        <v>1606</v>
      </c>
      <c r="D372" s="1386">
        <v>0</v>
      </c>
      <c r="E372" s="1386">
        <v>0</v>
      </c>
      <c r="F372" s="1386">
        <v>0</v>
      </c>
      <c r="G372" s="1386">
        <v>0</v>
      </c>
      <c r="H372" s="1386">
        <v>0</v>
      </c>
      <c r="I372" s="1386">
        <v>0</v>
      </c>
      <c r="J372" s="1386">
        <v>0</v>
      </c>
      <c r="K372" s="1386">
        <v>0</v>
      </c>
      <c r="L372" s="1386">
        <v>0</v>
      </c>
      <c r="M372" s="1386">
        <v>3401</v>
      </c>
      <c r="N372" s="1386">
        <v>3401</v>
      </c>
      <c r="O372" s="1386">
        <v>45</v>
      </c>
      <c r="P372" s="1386">
        <v>3446</v>
      </c>
    </row>
    <row r="373" spans="1:16">
      <c r="B373" s="474" t="s">
        <v>236</v>
      </c>
      <c r="D373" s="1386">
        <v>0</v>
      </c>
      <c r="E373" s="1386">
        <v>0</v>
      </c>
      <c r="F373" s="1386">
        <v>0</v>
      </c>
      <c r="G373" s="1386">
        <v>0</v>
      </c>
      <c r="H373" s="1386">
        <v>-2264</v>
      </c>
      <c r="I373" s="1386">
        <v>0</v>
      </c>
      <c r="J373" s="1386">
        <v>11</v>
      </c>
      <c r="K373" s="1386">
        <v>3076</v>
      </c>
      <c r="L373" s="1386">
        <v>-2402</v>
      </c>
      <c r="M373" s="1386">
        <v>0</v>
      </c>
      <c r="N373" s="1386">
        <v>-1579</v>
      </c>
      <c r="O373" s="1386">
        <v>0</v>
      </c>
      <c r="P373" s="1386">
        <v>-1579</v>
      </c>
    </row>
    <row r="374" spans="1:16">
      <c r="A374" s="474" t="s">
        <v>158</v>
      </c>
      <c r="D374" s="1386"/>
      <c r="E374" s="1386"/>
      <c r="F374" s="1386"/>
      <c r="G374" s="1386"/>
      <c r="H374" s="1386"/>
      <c r="I374" s="1386">
        <v>0</v>
      </c>
      <c r="J374" s="1386"/>
      <c r="K374" s="1386"/>
      <c r="L374" s="1386"/>
      <c r="M374" s="1386"/>
      <c r="N374" s="1386"/>
      <c r="O374" s="1386"/>
      <c r="P374" s="1386"/>
    </row>
    <row r="375" spans="1:16">
      <c r="B375" s="474" t="s">
        <v>157</v>
      </c>
      <c r="D375" s="1386">
        <v>0</v>
      </c>
      <c r="E375" s="1386">
        <v>0</v>
      </c>
      <c r="F375" s="1386">
        <v>0</v>
      </c>
      <c r="G375" s="1386">
        <v>170</v>
      </c>
      <c r="H375" s="1386">
        <v>0</v>
      </c>
      <c r="I375" s="1386">
        <v>0</v>
      </c>
      <c r="J375" s="1386">
        <v>0</v>
      </c>
      <c r="K375" s="1386">
        <v>0</v>
      </c>
      <c r="L375" s="1386">
        <v>0</v>
      </c>
      <c r="M375" s="1386">
        <v>-170</v>
      </c>
      <c r="N375" s="1386">
        <v>0</v>
      </c>
      <c r="O375" s="1386">
        <v>0</v>
      </c>
      <c r="P375" s="1386">
        <v>0</v>
      </c>
    </row>
    <row r="376" spans="1:16">
      <c r="B376" s="474" t="s">
        <v>1416</v>
      </c>
      <c r="D376" s="1386">
        <v>0</v>
      </c>
      <c r="E376" s="1386">
        <v>0</v>
      </c>
      <c r="F376" s="1386">
        <v>0</v>
      </c>
      <c r="G376" s="1386">
        <v>2420</v>
      </c>
      <c r="H376" s="1386">
        <v>0</v>
      </c>
      <c r="I376" s="1386">
        <v>0</v>
      </c>
      <c r="J376" s="1386">
        <v>0</v>
      </c>
      <c r="K376" s="1386">
        <v>0</v>
      </c>
      <c r="L376" s="1386">
        <v>0</v>
      </c>
      <c r="M376" s="1386">
        <v>-2420</v>
      </c>
      <c r="N376" s="1386">
        <v>0</v>
      </c>
      <c r="O376" s="1386">
        <v>0</v>
      </c>
      <c r="P376" s="1386">
        <v>0</v>
      </c>
    </row>
    <row r="377" spans="1:16">
      <c r="B377" s="474" t="s">
        <v>1201</v>
      </c>
      <c r="D377" s="1386">
        <v>0</v>
      </c>
      <c r="E377" s="1386">
        <v>0</v>
      </c>
      <c r="F377" s="1386">
        <v>0</v>
      </c>
      <c r="G377" s="1386">
        <v>404</v>
      </c>
      <c r="H377" s="1386">
        <v>0</v>
      </c>
      <c r="I377" s="1386">
        <v>0</v>
      </c>
      <c r="J377" s="1386">
        <v>0</v>
      </c>
      <c r="K377" s="1386">
        <v>0</v>
      </c>
      <c r="L377" s="1386">
        <v>0</v>
      </c>
      <c r="M377" s="1386">
        <v>-850</v>
      </c>
      <c r="N377" s="1386">
        <v>-446</v>
      </c>
      <c r="O377" s="1386">
        <v>-514</v>
      </c>
      <c r="P377" s="1386">
        <v>-960</v>
      </c>
    </row>
    <row r="378" spans="1:16">
      <c r="A378" s="822" t="s">
        <v>1409</v>
      </c>
      <c r="B378" s="822"/>
      <c r="C378" s="822"/>
      <c r="D378" s="1385">
        <v>97148</v>
      </c>
      <c r="E378" s="1385">
        <v>-912</v>
      </c>
      <c r="F378" s="1385">
        <v>1671</v>
      </c>
      <c r="G378" s="1385">
        <v>29730</v>
      </c>
      <c r="H378" s="1385">
        <v>-1002</v>
      </c>
      <c r="I378" s="1385">
        <v>0</v>
      </c>
      <c r="J378" s="1385">
        <v>-1327</v>
      </c>
      <c r="K378" s="1385">
        <v>5050</v>
      </c>
      <c r="L378" s="1385">
        <v>-6734</v>
      </c>
      <c r="M378" s="1385">
        <v>0</v>
      </c>
      <c r="N378" s="1385">
        <v>123624</v>
      </c>
      <c r="O378" s="1385">
        <v>11641</v>
      </c>
      <c r="P378" s="1385">
        <v>135265</v>
      </c>
    </row>
    <row r="379" spans="1:16" ht="15" thickBot="1">
      <c r="A379" s="694" t="s">
        <v>1417</v>
      </c>
      <c r="B379" s="694"/>
      <c r="C379" s="694"/>
      <c r="D379" s="1390">
        <v>0</v>
      </c>
      <c r="E379" s="1391">
        <v>362</v>
      </c>
      <c r="F379" s="1391">
        <v>-308</v>
      </c>
      <c r="G379" s="1391">
        <v>-6838</v>
      </c>
      <c r="H379" s="1391">
        <v>-2264</v>
      </c>
      <c r="I379" s="1391">
        <v>0</v>
      </c>
      <c r="J379" s="1391">
        <v>11</v>
      </c>
      <c r="K379" s="1391">
        <v>3076</v>
      </c>
      <c r="L379" s="1391">
        <v>-2402</v>
      </c>
      <c r="M379" s="1390">
        <v>0</v>
      </c>
      <c r="N379" s="1391">
        <v>-8363</v>
      </c>
      <c r="O379" s="1391">
        <v>780</v>
      </c>
      <c r="P379" s="1391">
        <v>-7583</v>
      </c>
    </row>
    <row r="380" spans="1:16">
      <c r="A380" s="474" t="s">
        <v>1202</v>
      </c>
      <c r="D380" s="1386">
        <v>97148</v>
      </c>
      <c r="E380" s="1386">
        <v>-1274</v>
      </c>
      <c r="F380" s="1386">
        <v>1979</v>
      </c>
      <c r="G380" s="1386">
        <v>36568</v>
      </c>
      <c r="H380" s="1386">
        <v>1262</v>
      </c>
      <c r="I380" s="1386">
        <v>0</v>
      </c>
      <c r="J380" s="1386">
        <v>-1338</v>
      </c>
      <c r="K380" s="1386">
        <v>1974</v>
      </c>
      <c r="L380" s="1386">
        <v>-4332</v>
      </c>
      <c r="M380" s="1386">
        <v>0</v>
      </c>
      <c r="N380" s="1386">
        <v>131987</v>
      </c>
      <c r="O380" s="1386">
        <v>10861</v>
      </c>
      <c r="P380" s="1386">
        <v>142848</v>
      </c>
    </row>
    <row r="381" spans="1:16">
      <c r="A381" s="474" t="s">
        <v>174</v>
      </c>
      <c r="D381" s="1386">
        <v>0</v>
      </c>
      <c r="E381" s="1386">
        <v>367</v>
      </c>
      <c r="F381" s="1386">
        <v>17</v>
      </c>
      <c r="G381" s="1386">
        <v>0</v>
      </c>
      <c r="H381" s="1386">
        <v>0</v>
      </c>
      <c r="I381" s="1386">
        <v>0</v>
      </c>
      <c r="J381" s="1386">
        <v>0</v>
      </c>
      <c r="K381" s="1386">
        <v>0</v>
      </c>
      <c r="L381" s="1386">
        <v>0</v>
      </c>
      <c r="M381" s="1386">
        <v>0</v>
      </c>
      <c r="N381" s="1386">
        <v>384</v>
      </c>
      <c r="O381" s="1386">
        <v>2748</v>
      </c>
      <c r="P381" s="1386">
        <v>3132</v>
      </c>
    </row>
    <row r="382" spans="1:16">
      <c r="B382" s="474" t="s">
        <v>1095</v>
      </c>
      <c r="D382" s="1386">
        <v>0</v>
      </c>
      <c r="E382" s="1386">
        <v>367</v>
      </c>
      <c r="F382" s="1386">
        <v>200</v>
      </c>
      <c r="G382" s="1386">
        <v>0</v>
      </c>
      <c r="H382" s="1386">
        <v>0</v>
      </c>
      <c r="I382" s="1386">
        <v>0</v>
      </c>
      <c r="J382" s="1386">
        <v>0</v>
      </c>
      <c r="K382" s="1386">
        <v>0</v>
      </c>
      <c r="L382" s="1386">
        <v>0</v>
      </c>
      <c r="M382" s="1386">
        <v>0</v>
      </c>
      <c r="N382" s="1386">
        <v>567</v>
      </c>
      <c r="O382" s="1386">
        <v>0</v>
      </c>
      <c r="P382" s="1386">
        <v>567</v>
      </c>
    </row>
    <row r="383" spans="1:16">
      <c r="B383" s="474" t="s">
        <v>1096</v>
      </c>
      <c r="D383" s="1386">
        <v>0</v>
      </c>
      <c r="E383" s="1386">
        <v>0</v>
      </c>
      <c r="F383" s="1386">
        <v>-183</v>
      </c>
      <c r="G383" s="1386">
        <v>0</v>
      </c>
      <c r="H383" s="1386">
        <v>0</v>
      </c>
      <c r="I383" s="1386">
        <v>0</v>
      </c>
      <c r="J383" s="1386">
        <v>0</v>
      </c>
      <c r="K383" s="1386">
        <v>0</v>
      </c>
      <c r="L383" s="1386">
        <v>0</v>
      </c>
      <c r="M383" s="1386">
        <v>0</v>
      </c>
      <c r="N383" s="1386">
        <v>-183</v>
      </c>
      <c r="O383" s="1386">
        <v>0</v>
      </c>
      <c r="P383" s="1386">
        <v>-183</v>
      </c>
    </row>
    <row r="384" spans="1:16">
      <c r="B384" s="474" t="s">
        <v>1443</v>
      </c>
      <c r="D384" s="1386">
        <v>0</v>
      </c>
      <c r="E384" s="1386">
        <v>0</v>
      </c>
      <c r="F384" s="1386">
        <v>0</v>
      </c>
      <c r="G384" s="1386">
        <v>0</v>
      </c>
      <c r="H384" s="1386">
        <v>0</v>
      </c>
      <c r="I384" s="1386">
        <v>0</v>
      </c>
      <c r="J384" s="1386">
        <v>0</v>
      </c>
      <c r="K384" s="1386">
        <v>0</v>
      </c>
      <c r="L384" s="1386">
        <v>0</v>
      </c>
      <c r="M384" s="1386">
        <v>0</v>
      </c>
      <c r="N384" s="1386">
        <v>0</v>
      </c>
      <c r="O384" s="1386">
        <v>2748</v>
      </c>
      <c r="P384" s="1386">
        <v>2748</v>
      </c>
    </row>
    <row r="385" spans="1:16">
      <c r="A385" s="474" t="s">
        <v>43</v>
      </c>
      <c r="D385" s="1386">
        <v>0</v>
      </c>
      <c r="E385" s="1386">
        <v>0</v>
      </c>
      <c r="F385" s="1386">
        <v>0</v>
      </c>
      <c r="G385" s="1386">
        <v>-64</v>
      </c>
      <c r="H385" s="1386">
        <v>0</v>
      </c>
      <c r="I385" s="1386">
        <v>0</v>
      </c>
      <c r="J385" s="1386">
        <v>0</v>
      </c>
      <c r="K385" s="1386">
        <v>0</v>
      </c>
      <c r="L385" s="1386">
        <v>0</v>
      </c>
      <c r="M385" s="1386">
        <v>0</v>
      </c>
      <c r="N385" s="1386">
        <v>-64</v>
      </c>
      <c r="O385" s="1386">
        <v>0</v>
      </c>
      <c r="P385" s="1386">
        <v>-64</v>
      </c>
    </row>
    <row r="386" spans="1:16">
      <c r="A386" s="474" t="s">
        <v>1444</v>
      </c>
      <c r="D386" s="1386">
        <v>0</v>
      </c>
      <c r="E386" s="1386">
        <v>0</v>
      </c>
      <c r="F386" s="1386">
        <v>0</v>
      </c>
      <c r="G386" s="1386">
        <v>-4709</v>
      </c>
      <c r="H386" s="1386">
        <v>0</v>
      </c>
      <c r="I386" s="1386">
        <v>0</v>
      </c>
      <c r="J386" s="1386">
        <v>0</v>
      </c>
      <c r="K386" s="1386">
        <v>0</v>
      </c>
      <c r="L386" s="1386">
        <v>0</v>
      </c>
      <c r="M386" s="1386">
        <v>0</v>
      </c>
      <c r="N386" s="1386">
        <v>-4709</v>
      </c>
      <c r="O386" s="1386">
        <v>0</v>
      </c>
      <c r="P386" s="1386">
        <v>-4709</v>
      </c>
    </row>
    <row r="387" spans="1:16">
      <c r="A387" s="474" t="s">
        <v>1445</v>
      </c>
      <c r="D387" s="1386">
        <v>0</v>
      </c>
      <c r="E387" s="1386">
        <v>0</v>
      </c>
      <c r="F387" s="1386">
        <v>0</v>
      </c>
      <c r="G387" s="1386">
        <v>-5102</v>
      </c>
      <c r="H387" s="1386">
        <v>0</v>
      </c>
      <c r="I387" s="1386">
        <v>0</v>
      </c>
      <c r="J387" s="1386">
        <v>0</v>
      </c>
      <c r="K387" s="1386">
        <v>0</v>
      </c>
      <c r="L387" s="1386">
        <v>0</v>
      </c>
      <c r="M387" s="1386">
        <v>0</v>
      </c>
      <c r="N387" s="1386">
        <v>-5102</v>
      </c>
      <c r="O387" s="1386">
        <v>0</v>
      </c>
      <c r="P387" s="1386">
        <v>-5102</v>
      </c>
    </row>
    <row r="388" spans="1:16">
      <c r="A388" s="474" t="s">
        <v>1446</v>
      </c>
      <c r="D388" s="1386">
        <v>0</v>
      </c>
      <c r="E388" s="1386">
        <v>0</v>
      </c>
      <c r="F388" s="1386">
        <v>0</v>
      </c>
      <c r="G388" s="1386">
        <v>0</v>
      </c>
      <c r="H388" s="1386">
        <v>0</v>
      </c>
      <c r="I388" s="1386">
        <v>0</v>
      </c>
      <c r="J388" s="1386">
        <v>0</v>
      </c>
      <c r="K388" s="1386">
        <v>0</v>
      </c>
      <c r="L388" s="1386">
        <v>0</v>
      </c>
      <c r="M388" s="1386">
        <v>47</v>
      </c>
      <c r="N388" s="1386">
        <v>47</v>
      </c>
      <c r="O388" s="1386">
        <v>0</v>
      </c>
      <c r="P388" s="1386">
        <v>47</v>
      </c>
    </row>
    <row r="389" spans="1:16">
      <c r="A389" s="474" t="s">
        <v>144</v>
      </c>
      <c r="D389" s="1386">
        <v>0</v>
      </c>
      <c r="E389" s="1386">
        <v>0</v>
      </c>
      <c r="F389" s="1386">
        <v>0</v>
      </c>
      <c r="G389" s="1386">
        <v>0</v>
      </c>
      <c r="H389" s="1386">
        <v>-1693</v>
      </c>
      <c r="I389" s="1386">
        <v>0</v>
      </c>
      <c r="J389" s="1386">
        <v>32</v>
      </c>
      <c r="K389" s="1386">
        <v>5194</v>
      </c>
      <c r="L389" s="1386">
        <v>-4066</v>
      </c>
      <c r="M389" s="1386">
        <v>11317</v>
      </c>
      <c r="N389" s="1386">
        <v>10784</v>
      </c>
      <c r="O389" s="1386">
        <v>-1326</v>
      </c>
      <c r="P389" s="1386">
        <v>9458</v>
      </c>
    </row>
    <row r="390" spans="1:16">
      <c r="B390" s="474" t="s">
        <v>1471</v>
      </c>
      <c r="D390" s="1386">
        <v>0</v>
      </c>
      <c r="E390" s="1386">
        <v>0</v>
      </c>
      <c r="F390" s="1386">
        <v>0</v>
      </c>
      <c r="G390" s="1386">
        <v>0</v>
      </c>
      <c r="H390" s="1386">
        <v>0</v>
      </c>
      <c r="I390" s="1386">
        <v>0</v>
      </c>
      <c r="J390" s="1386">
        <v>0</v>
      </c>
      <c r="K390" s="1386">
        <v>0</v>
      </c>
      <c r="L390" s="1386">
        <v>0</v>
      </c>
      <c r="M390" s="1386">
        <v>11317</v>
      </c>
      <c r="N390" s="1386">
        <v>11317</v>
      </c>
      <c r="O390" s="1386">
        <v>-1326</v>
      </c>
      <c r="P390" s="1386">
        <v>9991</v>
      </c>
    </row>
    <row r="391" spans="1:16">
      <c r="B391" s="474" t="s">
        <v>236</v>
      </c>
      <c r="D391" s="1386">
        <v>0</v>
      </c>
      <c r="E391" s="1386">
        <v>0</v>
      </c>
      <c r="F391" s="1386">
        <v>0</v>
      </c>
      <c r="G391" s="1386">
        <v>0</v>
      </c>
      <c r="H391" s="1386">
        <v>-1693</v>
      </c>
      <c r="I391" s="1386">
        <v>0</v>
      </c>
      <c r="J391" s="1386">
        <v>32</v>
      </c>
      <c r="K391" s="1386">
        <v>5194</v>
      </c>
      <c r="L391" s="1386">
        <v>-4066</v>
      </c>
      <c r="M391" s="1386">
        <v>0</v>
      </c>
      <c r="N391" s="1386">
        <v>-533</v>
      </c>
      <c r="O391" s="1386">
        <v>0</v>
      </c>
      <c r="P391" s="1386">
        <v>-533</v>
      </c>
    </row>
    <row r="392" spans="1:16">
      <c r="A392" s="474" t="s">
        <v>158</v>
      </c>
      <c r="D392" s="1386"/>
      <c r="E392" s="1386"/>
      <c r="F392" s="1386"/>
      <c r="G392" s="1386"/>
      <c r="H392" s="1386"/>
      <c r="I392" s="1386">
        <v>0</v>
      </c>
      <c r="J392" s="1386"/>
      <c r="K392" s="1386"/>
      <c r="L392" s="1386"/>
      <c r="M392" s="1386"/>
      <c r="N392" s="1386"/>
      <c r="O392" s="1386"/>
      <c r="P392" s="1386"/>
    </row>
    <row r="393" spans="1:16">
      <c r="B393" s="474" t="s">
        <v>157</v>
      </c>
      <c r="D393" s="1386">
        <v>0</v>
      </c>
      <c r="E393" s="1386">
        <v>0</v>
      </c>
      <c r="F393" s="1386">
        <v>0</v>
      </c>
      <c r="G393" s="1386">
        <v>566</v>
      </c>
      <c r="H393" s="1386">
        <v>0</v>
      </c>
      <c r="I393" s="1386">
        <v>0</v>
      </c>
      <c r="J393" s="1386">
        <v>0</v>
      </c>
      <c r="K393" s="1386">
        <v>0</v>
      </c>
      <c r="L393" s="1386">
        <v>0</v>
      </c>
      <c r="M393" s="1386">
        <v>-566</v>
      </c>
      <c r="N393" s="1386">
        <v>0</v>
      </c>
      <c r="O393" s="1386">
        <v>0</v>
      </c>
      <c r="P393" s="1386">
        <v>0</v>
      </c>
    </row>
    <row r="394" spans="1:16">
      <c r="B394" s="474" t="s">
        <v>1416</v>
      </c>
      <c r="D394" s="1386">
        <v>0</v>
      </c>
      <c r="E394" s="1386">
        <v>0</v>
      </c>
      <c r="F394" s="1386">
        <v>0</v>
      </c>
      <c r="G394" s="1386">
        <v>8030</v>
      </c>
      <c r="H394" s="1386">
        <v>0</v>
      </c>
      <c r="I394" s="1386">
        <v>0</v>
      </c>
      <c r="J394" s="1386">
        <v>0</v>
      </c>
      <c r="K394" s="1386">
        <v>0</v>
      </c>
      <c r="L394" s="1386">
        <v>0</v>
      </c>
      <c r="M394" s="1386">
        <v>-8030</v>
      </c>
      <c r="N394" s="1386">
        <v>0</v>
      </c>
      <c r="O394" s="1386">
        <v>0</v>
      </c>
      <c r="P394" s="1386">
        <v>0</v>
      </c>
    </row>
    <row r="395" spans="1:16">
      <c r="B395" s="474" t="s">
        <v>1201</v>
      </c>
      <c r="D395" s="1386">
        <v>0</v>
      </c>
      <c r="E395" s="1386">
        <v>0</v>
      </c>
      <c r="F395" s="1386">
        <v>0</v>
      </c>
      <c r="G395" s="1386">
        <v>0</v>
      </c>
      <c r="H395" s="1386">
        <v>0</v>
      </c>
      <c r="I395" s="1386">
        <v>0</v>
      </c>
      <c r="J395" s="1386">
        <v>0</v>
      </c>
      <c r="K395" s="1386">
        <v>0</v>
      </c>
      <c r="L395" s="1386">
        <v>0</v>
      </c>
      <c r="M395" s="1386">
        <v>-2251</v>
      </c>
      <c r="N395" s="1386">
        <v>-2251</v>
      </c>
      <c r="O395" s="1386">
        <v>-475</v>
      </c>
      <c r="P395" s="1386">
        <v>-2726</v>
      </c>
    </row>
    <row r="396" spans="1:16">
      <c r="B396" s="474" t="s">
        <v>1517</v>
      </c>
      <c r="D396" s="1386">
        <v>0</v>
      </c>
      <c r="E396" s="1386">
        <v>0</v>
      </c>
      <c r="F396" s="1386">
        <v>0</v>
      </c>
      <c r="G396" s="1386">
        <v>0</v>
      </c>
      <c r="H396" s="1386">
        <v>0</v>
      </c>
      <c r="I396" s="1386">
        <v>0</v>
      </c>
      <c r="J396" s="1386">
        <v>0</v>
      </c>
      <c r="K396" s="1386">
        <v>0</v>
      </c>
      <c r="L396" s="1386">
        <v>0</v>
      </c>
      <c r="M396" s="1386">
        <v>-517</v>
      </c>
      <c r="N396" s="1386">
        <v>-517</v>
      </c>
      <c r="O396" s="1386">
        <v>0</v>
      </c>
      <c r="P396" s="1386">
        <v>-517</v>
      </c>
    </row>
    <row r="397" spans="1:16">
      <c r="A397" s="474" t="s">
        <v>1523</v>
      </c>
      <c r="D397" s="1386">
        <v>97148</v>
      </c>
      <c r="E397" s="1386">
        <v>-907</v>
      </c>
      <c r="F397" s="1386">
        <v>1996</v>
      </c>
      <c r="G397" s="1386">
        <v>35289</v>
      </c>
      <c r="H397" s="1386">
        <v>-431</v>
      </c>
      <c r="I397" s="1386">
        <v>0</v>
      </c>
      <c r="J397" s="1386">
        <v>-1306</v>
      </c>
      <c r="K397" s="1386">
        <v>7168</v>
      </c>
      <c r="L397" s="1386">
        <v>-8398</v>
      </c>
      <c r="M397" s="1386">
        <v>0</v>
      </c>
      <c r="N397" s="1386">
        <v>130559</v>
      </c>
      <c r="O397" s="1386">
        <v>11808</v>
      </c>
      <c r="P397" s="1386">
        <v>142367</v>
      </c>
    </row>
    <row r="398" spans="1:16" ht="15" thickBot="1">
      <c r="A398" s="694" t="s">
        <v>1417</v>
      </c>
      <c r="B398" s="694"/>
      <c r="C398" s="694"/>
      <c r="D398" s="1390">
        <v>0</v>
      </c>
      <c r="E398" s="1391">
        <v>367</v>
      </c>
      <c r="F398" s="1391">
        <v>17</v>
      </c>
      <c r="G398" s="1391">
        <v>-1279</v>
      </c>
      <c r="H398" s="1391">
        <v>-1693</v>
      </c>
      <c r="I398" s="1391">
        <v>0</v>
      </c>
      <c r="J398" s="1391">
        <v>32</v>
      </c>
      <c r="K398" s="1391">
        <v>5194</v>
      </c>
      <c r="L398" s="1391">
        <v>-4066</v>
      </c>
      <c r="M398" s="1390">
        <v>0</v>
      </c>
      <c r="N398" s="1391">
        <v>-1428</v>
      </c>
      <c r="O398" s="1391">
        <v>947</v>
      </c>
      <c r="P398" s="1391">
        <v>-481</v>
      </c>
    </row>
    <row r="399" spans="1:16">
      <c r="A399" s="474" t="s">
        <v>1202</v>
      </c>
      <c r="D399" s="1392">
        <v>97148</v>
      </c>
      <c r="E399" s="1392">
        <v>-1820</v>
      </c>
      <c r="F399" s="1392">
        <v>1923</v>
      </c>
      <c r="G399" s="1392">
        <v>37384</v>
      </c>
      <c r="H399" s="1392">
        <v>159</v>
      </c>
      <c r="I399" s="1392">
        <v>0</v>
      </c>
      <c r="J399" s="1392">
        <v>-1001</v>
      </c>
      <c r="K399" s="1392">
        <v>2516</v>
      </c>
      <c r="L399" s="1392">
        <v>-4552</v>
      </c>
      <c r="M399" s="1393">
        <v>0</v>
      </c>
      <c r="N399" s="1392">
        <v>131757</v>
      </c>
      <c r="O399" s="1392">
        <v>12367</v>
      </c>
      <c r="P399" s="1392">
        <v>144124</v>
      </c>
    </row>
    <row r="400" spans="1:16">
      <c r="A400" s="474" t="s">
        <v>174</v>
      </c>
      <c r="D400" s="1393">
        <v>0</v>
      </c>
      <c r="E400" s="1392">
        <v>513</v>
      </c>
      <c r="F400" s="1392">
        <v>-75</v>
      </c>
      <c r="G400" s="1393">
        <v>0</v>
      </c>
      <c r="H400" s="1393">
        <v>0</v>
      </c>
      <c r="I400" s="1393">
        <v>0</v>
      </c>
      <c r="J400" s="1393">
        <v>0</v>
      </c>
      <c r="K400" s="1393">
        <v>0</v>
      </c>
      <c r="L400" s="1393">
        <v>0</v>
      </c>
      <c r="M400" s="1393">
        <v>0</v>
      </c>
      <c r="N400" s="1392">
        <v>438</v>
      </c>
      <c r="O400" s="1392">
        <v>338</v>
      </c>
      <c r="P400" s="1392">
        <v>776</v>
      </c>
    </row>
    <row r="401" spans="1:16">
      <c r="B401" s="474" t="s">
        <v>1095</v>
      </c>
      <c r="D401" s="1393">
        <v>0</v>
      </c>
      <c r="E401" s="1392">
        <v>513</v>
      </c>
      <c r="F401" s="1392">
        <v>350</v>
      </c>
      <c r="G401" s="1393">
        <v>0</v>
      </c>
      <c r="H401" s="1393">
        <v>0</v>
      </c>
      <c r="I401" s="1393">
        <v>0</v>
      </c>
      <c r="J401" s="1393">
        <v>0</v>
      </c>
      <c r="K401" s="1393">
        <v>0</v>
      </c>
      <c r="L401" s="1393">
        <v>0</v>
      </c>
      <c r="M401" s="1393">
        <v>0</v>
      </c>
      <c r="N401" s="1392">
        <v>863</v>
      </c>
      <c r="O401" s="1393">
        <v>0</v>
      </c>
      <c r="P401" s="1392">
        <v>863</v>
      </c>
    </row>
    <row r="402" spans="1:16">
      <c r="B402" s="474" t="s">
        <v>1096</v>
      </c>
      <c r="D402" s="1393">
        <v>0</v>
      </c>
      <c r="E402" s="1393">
        <v>0</v>
      </c>
      <c r="F402" s="1392">
        <v>-425</v>
      </c>
      <c r="G402" s="1393">
        <v>0</v>
      </c>
      <c r="H402" s="1393">
        <v>0</v>
      </c>
      <c r="I402" s="1393">
        <v>0</v>
      </c>
      <c r="J402" s="1393">
        <v>0</v>
      </c>
      <c r="K402" s="1393">
        <v>0</v>
      </c>
      <c r="L402" s="1393">
        <v>0</v>
      </c>
      <c r="M402" s="1393">
        <v>0</v>
      </c>
      <c r="N402" s="1392">
        <v>-425</v>
      </c>
      <c r="O402" s="1393">
        <v>0</v>
      </c>
      <c r="P402" s="1392">
        <v>-425</v>
      </c>
    </row>
    <row r="403" spans="1:16">
      <c r="B403" s="474" t="s">
        <v>1443</v>
      </c>
      <c r="D403" s="1393">
        <v>0</v>
      </c>
      <c r="E403" s="1393">
        <v>0</v>
      </c>
      <c r="F403" s="1393">
        <v>0</v>
      </c>
      <c r="G403" s="1393">
        <v>0</v>
      </c>
      <c r="H403" s="1393">
        <v>0</v>
      </c>
      <c r="I403" s="1393">
        <v>0</v>
      </c>
      <c r="J403" s="1393">
        <v>0</v>
      </c>
      <c r="K403" s="1393">
        <v>0</v>
      </c>
      <c r="L403" s="1393">
        <v>0</v>
      </c>
      <c r="M403" s="1393">
        <v>0</v>
      </c>
      <c r="N403" s="1393">
        <v>0</v>
      </c>
      <c r="O403" s="1392">
        <v>338</v>
      </c>
      <c r="P403" s="1392">
        <v>338</v>
      </c>
    </row>
    <row r="404" spans="1:16">
      <c r="A404" s="474" t="s">
        <v>43</v>
      </c>
      <c r="D404" s="770">
        <v>0</v>
      </c>
      <c r="E404" s="770">
        <v>0</v>
      </c>
      <c r="F404" s="770">
        <v>0</v>
      </c>
      <c r="G404" s="770">
        <v>18</v>
      </c>
      <c r="H404" s="770">
        <v>0</v>
      </c>
      <c r="I404" s="770">
        <v>0</v>
      </c>
      <c r="J404" s="770">
        <v>0</v>
      </c>
      <c r="K404" s="770">
        <v>0</v>
      </c>
      <c r="L404" s="770">
        <v>0</v>
      </c>
      <c r="M404" s="770">
        <v>0</v>
      </c>
      <c r="N404" s="770">
        <v>18</v>
      </c>
      <c r="O404" s="770">
        <v>0</v>
      </c>
      <c r="P404" s="770">
        <v>18</v>
      </c>
    </row>
    <row r="405" spans="1:16">
      <c r="A405" s="474" t="s">
        <v>1447</v>
      </c>
      <c r="D405" s="1393">
        <v>0</v>
      </c>
      <c r="E405" s="1393">
        <v>0</v>
      </c>
      <c r="F405" s="1393">
        <v>0</v>
      </c>
      <c r="G405" s="1392">
        <v>-10215</v>
      </c>
      <c r="H405" s="1393">
        <v>0</v>
      </c>
      <c r="I405" s="1393">
        <v>0</v>
      </c>
      <c r="J405" s="1393">
        <v>0</v>
      </c>
      <c r="K405" s="1393">
        <v>0</v>
      </c>
      <c r="L405" s="1393">
        <v>0</v>
      </c>
      <c r="M405" s="1393">
        <v>0</v>
      </c>
      <c r="N405" s="1392">
        <v>-10215</v>
      </c>
      <c r="O405" s="1393">
        <v>0</v>
      </c>
      <c r="P405" s="1392">
        <v>-10215</v>
      </c>
    </row>
    <row r="406" spans="1:16">
      <c r="A406" s="474" t="s">
        <v>1448</v>
      </c>
      <c r="D406" s="1393">
        <v>0</v>
      </c>
      <c r="E406" s="1393">
        <v>0</v>
      </c>
      <c r="F406" s="1393">
        <v>0</v>
      </c>
      <c r="G406" s="1392">
        <v>-7285</v>
      </c>
      <c r="H406" s="1393">
        <v>0</v>
      </c>
      <c r="I406" s="1393">
        <v>0</v>
      </c>
      <c r="J406" s="1393">
        <v>0</v>
      </c>
      <c r="K406" s="1393">
        <v>0</v>
      </c>
      <c r="L406" s="1393">
        <v>0</v>
      </c>
      <c r="M406" s="1393">
        <v>0</v>
      </c>
      <c r="N406" s="1392">
        <v>-7285</v>
      </c>
      <c r="O406" s="1393">
        <v>0</v>
      </c>
      <c r="P406" s="1392">
        <v>-7285</v>
      </c>
    </row>
    <row r="407" spans="1:16">
      <c r="A407" s="474" t="s">
        <v>1006</v>
      </c>
      <c r="D407" s="1393">
        <v>0</v>
      </c>
      <c r="E407" s="1393">
        <v>0</v>
      </c>
      <c r="F407" s="1393">
        <v>0</v>
      </c>
      <c r="G407" s="1393">
        <v>0</v>
      </c>
      <c r="H407" s="1393">
        <v>0</v>
      </c>
      <c r="I407" s="1393">
        <v>0</v>
      </c>
      <c r="J407" s="1393">
        <v>0</v>
      </c>
      <c r="K407" s="1393">
        <v>0</v>
      </c>
      <c r="L407" s="1393">
        <v>0</v>
      </c>
      <c r="M407" s="1392">
        <v>40</v>
      </c>
      <c r="N407" s="1392">
        <v>40</v>
      </c>
      <c r="O407" s="1393">
        <v>0</v>
      </c>
      <c r="P407" s="1392">
        <v>40</v>
      </c>
    </row>
    <row r="408" spans="1:16">
      <c r="A408" s="474" t="s">
        <v>144</v>
      </c>
      <c r="D408" s="1393">
        <v>0</v>
      </c>
      <c r="E408" s="1393">
        <v>0</v>
      </c>
      <c r="F408" s="1393">
        <v>0</v>
      </c>
      <c r="G408" s="1393">
        <v>0</v>
      </c>
      <c r="H408" s="1392">
        <v>1392</v>
      </c>
      <c r="I408" s="1392">
        <v>0</v>
      </c>
      <c r="J408" s="1392">
        <v>-64</v>
      </c>
      <c r="K408" s="1392">
        <v>237</v>
      </c>
      <c r="L408" s="1392">
        <v>-717</v>
      </c>
      <c r="M408" s="1392">
        <v>19101</v>
      </c>
      <c r="N408" s="1392">
        <v>19949</v>
      </c>
      <c r="O408" s="1392">
        <v>329</v>
      </c>
      <c r="P408" s="1392">
        <v>20278</v>
      </c>
    </row>
    <row r="409" spans="1:16">
      <c r="B409" s="474" t="s">
        <v>1415</v>
      </c>
      <c r="D409" s="1393">
        <v>0</v>
      </c>
      <c r="E409" s="1393">
        <v>0</v>
      </c>
      <c r="F409" s="1393">
        <v>0</v>
      </c>
      <c r="G409" s="1393">
        <v>0</v>
      </c>
      <c r="H409" s="1393">
        <v>0</v>
      </c>
      <c r="I409" s="1393">
        <v>0</v>
      </c>
      <c r="J409" s="1393">
        <v>0</v>
      </c>
      <c r="K409" s="1393">
        <v>0</v>
      </c>
      <c r="L409" s="1393">
        <v>0</v>
      </c>
      <c r="M409" s="1392">
        <v>19101</v>
      </c>
      <c r="N409" s="1392">
        <v>19101</v>
      </c>
      <c r="O409" s="1392">
        <v>329</v>
      </c>
      <c r="P409" s="1392">
        <v>19430</v>
      </c>
    </row>
    <row r="410" spans="1:16">
      <c r="B410" s="474" t="s">
        <v>236</v>
      </c>
      <c r="D410" s="1393">
        <v>0</v>
      </c>
      <c r="E410" s="1393">
        <v>0</v>
      </c>
      <c r="F410" s="1393">
        <v>0</v>
      </c>
      <c r="G410" s="1393">
        <v>0</v>
      </c>
      <c r="H410" s="1392">
        <v>1392</v>
      </c>
      <c r="I410" s="1392">
        <v>0</v>
      </c>
      <c r="J410" s="1392">
        <v>-64</v>
      </c>
      <c r="K410" s="1392">
        <v>237</v>
      </c>
      <c r="L410" s="1392">
        <v>-717</v>
      </c>
      <c r="M410" s="1393">
        <v>0</v>
      </c>
      <c r="N410" s="1392">
        <v>848</v>
      </c>
      <c r="O410" s="1393">
        <v>0</v>
      </c>
      <c r="P410" s="1392">
        <v>848</v>
      </c>
    </row>
    <row r="411" spans="1:16">
      <c r="A411" s="474" t="s">
        <v>158</v>
      </c>
      <c r="D411" s="1393"/>
      <c r="E411" s="1393"/>
      <c r="F411" s="1393"/>
      <c r="G411" s="1393"/>
      <c r="H411" s="1393"/>
      <c r="I411" s="1393">
        <v>0</v>
      </c>
      <c r="J411" s="1393"/>
      <c r="K411" s="1393"/>
      <c r="L411" s="1393"/>
      <c r="M411" s="1393"/>
      <c r="N411" s="1393"/>
      <c r="O411" s="1393"/>
      <c r="P411" s="1393"/>
    </row>
    <row r="412" spans="1:16">
      <c r="B412" s="474" t="s">
        <v>157</v>
      </c>
      <c r="D412" s="1393">
        <v>0</v>
      </c>
      <c r="E412" s="1393">
        <v>0</v>
      </c>
      <c r="F412" s="1393">
        <v>0</v>
      </c>
      <c r="G412" s="1392">
        <v>922</v>
      </c>
      <c r="H412" s="1393">
        <v>0</v>
      </c>
      <c r="I412" s="1393">
        <v>0</v>
      </c>
      <c r="J412" s="1393">
        <v>0</v>
      </c>
      <c r="K412" s="1393">
        <v>0</v>
      </c>
      <c r="L412" s="1393">
        <v>0</v>
      </c>
      <c r="M412" s="1392">
        <v>-922</v>
      </c>
      <c r="N412" s="1393">
        <v>0</v>
      </c>
      <c r="O412" s="1393">
        <v>0</v>
      </c>
      <c r="P412" s="1393">
        <v>0</v>
      </c>
    </row>
    <row r="413" spans="1:16">
      <c r="B413" s="474" t="s">
        <v>1416</v>
      </c>
      <c r="D413" s="1393">
        <v>0</v>
      </c>
      <c r="E413" s="1393">
        <v>0</v>
      </c>
      <c r="F413" s="1393">
        <v>0</v>
      </c>
      <c r="G413" s="1392">
        <v>7171</v>
      </c>
      <c r="H413" s="1393">
        <v>0</v>
      </c>
      <c r="I413" s="1393">
        <v>0</v>
      </c>
      <c r="J413" s="1393">
        <v>0</v>
      </c>
      <c r="K413" s="1393">
        <v>0</v>
      </c>
      <c r="L413" s="1393">
        <v>0</v>
      </c>
      <c r="M413" s="1392">
        <v>-7171</v>
      </c>
      <c r="N413" s="1393">
        <v>0</v>
      </c>
      <c r="O413" s="1393">
        <v>0</v>
      </c>
      <c r="P413" s="1393">
        <v>0</v>
      </c>
    </row>
    <row r="414" spans="1:16">
      <c r="B414" s="474" t="s">
        <v>1201</v>
      </c>
      <c r="D414" s="1393">
        <v>0</v>
      </c>
      <c r="E414" s="1393">
        <v>0</v>
      </c>
      <c r="F414" s="1393">
        <v>0</v>
      </c>
      <c r="G414" s="1392">
        <v>2065</v>
      </c>
      <c r="H414" s="1393">
        <v>0</v>
      </c>
      <c r="I414" s="1393">
        <v>0</v>
      </c>
      <c r="J414" s="1393">
        <v>0</v>
      </c>
      <c r="K414" s="1393">
        <v>0</v>
      </c>
      <c r="L414" s="1393">
        <v>0</v>
      </c>
      <c r="M414" s="1392">
        <v>-11048</v>
      </c>
      <c r="N414" s="1392">
        <v>-8983</v>
      </c>
      <c r="O414" s="1392">
        <v>-223</v>
      </c>
      <c r="P414" s="1392">
        <v>-9206</v>
      </c>
    </row>
    <row r="415" spans="1:16">
      <c r="A415" s="474" t="s">
        <v>1228</v>
      </c>
      <c r="D415" s="1392">
        <v>97148</v>
      </c>
      <c r="E415" s="1392">
        <v>-1307</v>
      </c>
      <c r="F415" s="1392">
        <v>1848</v>
      </c>
      <c r="G415" s="1392">
        <v>30060</v>
      </c>
      <c r="H415" s="1392">
        <v>1551</v>
      </c>
      <c r="I415" s="1392">
        <v>0</v>
      </c>
      <c r="J415" s="1392">
        <v>-1065</v>
      </c>
      <c r="K415" s="1392">
        <v>2753</v>
      </c>
      <c r="L415" s="1392">
        <v>-5269</v>
      </c>
      <c r="M415" s="1393">
        <v>0</v>
      </c>
      <c r="N415" s="1392">
        <v>125719</v>
      </c>
      <c r="O415" s="1392">
        <v>12811</v>
      </c>
      <c r="P415" s="1392">
        <v>138530</v>
      </c>
    </row>
    <row r="416" spans="1:16" ht="15" thickBot="1">
      <c r="A416" s="694" t="s">
        <v>1417</v>
      </c>
      <c r="B416" s="694"/>
      <c r="C416" s="694"/>
      <c r="D416" s="695">
        <v>0</v>
      </c>
      <c r="E416" s="696">
        <v>513</v>
      </c>
      <c r="F416" s="696">
        <v>-75</v>
      </c>
      <c r="G416" s="696">
        <v>-7324</v>
      </c>
      <c r="H416" s="696">
        <v>1392</v>
      </c>
      <c r="I416" s="696">
        <v>0</v>
      </c>
      <c r="J416" s="696">
        <v>-64</v>
      </c>
      <c r="K416" s="696">
        <v>237</v>
      </c>
      <c r="L416" s="696">
        <v>-717</v>
      </c>
      <c r="M416" s="695">
        <v>0</v>
      </c>
      <c r="N416" s="696">
        <v>-6038</v>
      </c>
      <c r="O416" s="696">
        <v>444</v>
      </c>
      <c r="P416" s="696">
        <v>-5594</v>
      </c>
    </row>
    <row r="417" spans="1:16">
      <c r="A417" s="474" t="s">
        <v>1202</v>
      </c>
      <c r="D417" s="1392">
        <v>97148</v>
      </c>
      <c r="E417" s="1392">
        <v>-1820</v>
      </c>
      <c r="F417" s="1392">
        <v>1923</v>
      </c>
      <c r="G417" s="1392">
        <v>37384</v>
      </c>
      <c r="H417" s="1392">
        <v>159</v>
      </c>
      <c r="I417" s="1392">
        <v>0</v>
      </c>
      <c r="J417" s="1392">
        <v>-1001</v>
      </c>
      <c r="K417" s="1392">
        <v>2516</v>
      </c>
      <c r="L417" s="1392">
        <v>-4552</v>
      </c>
      <c r="M417" s="1393">
        <v>0</v>
      </c>
      <c r="N417" s="1392">
        <v>131757</v>
      </c>
      <c r="O417" s="1392">
        <v>12367</v>
      </c>
      <c r="P417" s="1392">
        <v>144124</v>
      </c>
    </row>
    <row r="418" spans="1:16">
      <c r="A418" s="474" t="s">
        <v>174</v>
      </c>
      <c r="D418" s="1393">
        <v>0</v>
      </c>
      <c r="E418" s="1392">
        <v>495</v>
      </c>
      <c r="F418" s="1392">
        <v>-210</v>
      </c>
      <c r="G418" s="1393">
        <v>0</v>
      </c>
      <c r="H418" s="1393">
        <v>0</v>
      </c>
      <c r="I418" s="1393">
        <v>0</v>
      </c>
      <c r="J418" s="1393">
        <v>0</v>
      </c>
      <c r="K418" s="1393">
        <v>0</v>
      </c>
      <c r="L418" s="1393">
        <v>0</v>
      </c>
      <c r="M418" s="1393">
        <v>0</v>
      </c>
      <c r="N418" s="1392">
        <v>285</v>
      </c>
      <c r="O418" s="1392">
        <v>114</v>
      </c>
      <c r="P418" s="1392">
        <v>399</v>
      </c>
    </row>
    <row r="419" spans="1:16">
      <c r="B419" s="474" t="s">
        <v>1095</v>
      </c>
      <c r="D419" s="1393">
        <v>0</v>
      </c>
      <c r="E419" s="1392">
        <v>495</v>
      </c>
      <c r="F419" s="1392">
        <v>349</v>
      </c>
      <c r="G419" s="1393">
        <v>0</v>
      </c>
      <c r="H419" s="1393">
        <v>0</v>
      </c>
      <c r="I419" s="1393">
        <v>0</v>
      </c>
      <c r="J419" s="1393">
        <v>0</v>
      </c>
      <c r="K419" s="1393">
        <v>0</v>
      </c>
      <c r="L419" s="1393">
        <v>0</v>
      </c>
      <c r="M419" s="1393">
        <v>0</v>
      </c>
      <c r="N419" s="1392">
        <v>844</v>
      </c>
      <c r="O419" s="1393">
        <v>0</v>
      </c>
      <c r="P419" s="1392">
        <v>844</v>
      </c>
    </row>
    <row r="420" spans="1:16">
      <c r="B420" s="474" t="s">
        <v>1096</v>
      </c>
      <c r="D420" s="1393">
        <v>0</v>
      </c>
      <c r="E420" s="1393">
        <v>0</v>
      </c>
      <c r="F420" s="1392">
        <v>-559</v>
      </c>
      <c r="G420" s="1393">
        <v>0</v>
      </c>
      <c r="H420" s="1393">
        <v>0</v>
      </c>
      <c r="I420" s="1393">
        <v>0</v>
      </c>
      <c r="J420" s="1393">
        <v>0</v>
      </c>
      <c r="K420" s="1393">
        <v>0</v>
      </c>
      <c r="L420" s="1393">
        <v>0</v>
      </c>
      <c r="M420" s="1393">
        <v>0</v>
      </c>
      <c r="N420" s="1392">
        <v>-559</v>
      </c>
      <c r="O420" s="1393">
        <v>0</v>
      </c>
      <c r="P420" s="1392">
        <v>-559</v>
      </c>
    </row>
    <row r="421" spans="1:16">
      <c r="B421" s="474" t="s">
        <v>1443</v>
      </c>
      <c r="D421" s="1393">
        <v>0</v>
      </c>
      <c r="E421" s="1393">
        <v>0</v>
      </c>
      <c r="F421" s="1393">
        <v>0</v>
      </c>
      <c r="G421" s="1393">
        <v>0</v>
      </c>
      <c r="H421" s="1393">
        <v>0</v>
      </c>
      <c r="I421" s="1393">
        <v>0</v>
      </c>
      <c r="J421" s="1393">
        <v>0</v>
      </c>
      <c r="K421" s="1393">
        <v>0</v>
      </c>
      <c r="L421" s="1393">
        <v>0</v>
      </c>
      <c r="M421" s="1393">
        <v>0</v>
      </c>
      <c r="N421" s="1393">
        <v>0</v>
      </c>
      <c r="O421" s="1392">
        <v>114</v>
      </c>
      <c r="P421" s="1392">
        <v>114</v>
      </c>
    </row>
    <row r="422" spans="1:16">
      <c r="A422" s="474" t="s">
        <v>43</v>
      </c>
      <c r="D422" s="770">
        <v>0</v>
      </c>
      <c r="E422" s="770">
        <v>0</v>
      </c>
      <c r="F422" s="770">
        <v>0</v>
      </c>
      <c r="G422" s="770">
        <v>-56</v>
      </c>
      <c r="H422" s="770">
        <v>0</v>
      </c>
      <c r="I422" s="770">
        <v>0</v>
      </c>
      <c r="J422" s="770">
        <v>0</v>
      </c>
      <c r="K422" s="770">
        <v>0</v>
      </c>
      <c r="L422" s="770">
        <v>0</v>
      </c>
      <c r="M422" s="770">
        <v>0</v>
      </c>
      <c r="N422" s="770">
        <v>-56</v>
      </c>
      <c r="O422" s="770">
        <v>0</v>
      </c>
      <c r="P422" s="770">
        <v>-56</v>
      </c>
    </row>
    <row r="423" spans="1:16">
      <c r="A423" s="474" t="s">
        <v>1447</v>
      </c>
      <c r="D423" s="1393">
        <v>0</v>
      </c>
      <c r="E423" s="1393">
        <v>0</v>
      </c>
      <c r="F423" s="1393">
        <v>0</v>
      </c>
      <c r="G423" s="1392">
        <v>-56</v>
      </c>
      <c r="H423" s="1393">
        <v>0</v>
      </c>
      <c r="I423" s="1393">
        <v>0</v>
      </c>
      <c r="J423" s="1393">
        <v>0</v>
      </c>
      <c r="K423" s="1393">
        <v>0</v>
      </c>
      <c r="L423" s="1393">
        <v>0</v>
      </c>
      <c r="M423" s="1393">
        <v>0</v>
      </c>
      <c r="N423" s="1392">
        <v>-56</v>
      </c>
      <c r="O423" s="1393">
        <v>0</v>
      </c>
      <c r="P423" s="1392">
        <v>-56</v>
      </c>
    </row>
    <row r="424" spans="1:16">
      <c r="A424" s="474" t="s">
        <v>1448</v>
      </c>
      <c r="D424" s="1393">
        <v>0</v>
      </c>
      <c r="E424" s="1393">
        <v>0</v>
      </c>
      <c r="F424" s="1393">
        <v>0</v>
      </c>
      <c r="G424" s="1392">
        <v>-10215</v>
      </c>
      <c r="H424" s="1393">
        <v>0</v>
      </c>
      <c r="I424" s="1393">
        <v>0</v>
      </c>
      <c r="J424" s="1393">
        <v>0</v>
      </c>
      <c r="K424" s="1393">
        <v>0</v>
      </c>
      <c r="L424" s="1393">
        <v>0</v>
      </c>
      <c r="M424" s="1393">
        <v>0</v>
      </c>
      <c r="N424" s="1392">
        <v>-10215</v>
      </c>
      <c r="O424" s="1393">
        <v>0</v>
      </c>
      <c r="P424" s="1392">
        <v>-10215</v>
      </c>
    </row>
    <row r="425" spans="1:16">
      <c r="A425" s="474" t="s">
        <v>1006</v>
      </c>
      <c r="D425" s="1393">
        <v>0</v>
      </c>
      <c r="E425" s="1393">
        <v>0</v>
      </c>
      <c r="F425" s="1393">
        <v>0</v>
      </c>
      <c r="G425" s="1393">
        <v>-7285</v>
      </c>
      <c r="H425" s="1393">
        <v>0</v>
      </c>
      <c r="I425" s="1393">
        <v>0</v>
      </c>
      <c r="J425" s="1393">
        <v>0</v>
      </c>
      <c r="K425" s="1393">
        <v>0</v>
      </c>
      <c r="L425" s="1393">
        <v>0</v>
      </c>
      <c r="M425" s="1392">
        <v>0</v>
      </c>
      <c r="N425" s="1392">
        <v>-7285</v>
      </c>
      <c r="O425" s="1393">
        <v>0</v>
      </c>
      <c r="P425" s="1392">
        <v>-7285</v>
      </c>
    </row>
    <row r="426" spans="1:16">
      <c r="A426" s="474" t="s">
        <v>144</v>
      </c>
      <c r="D426" s="1393">
        <v>0</v>
      </c>
      <c r="E426" s="1393">
        <v>0</v>
      </c>
      <c r="F426" s="1393">
        <v>0</v>
      </c>
      <c r="G426" s="1393">
        <v>0</v>
      </c>
      <c r="H426" s="1392">
        <v>0</v>
      </c>
      <c r="I426" s="1392">
        <v>0</v>
      </c>
      <c r="J426" s="1392">
        <v>0</v>
      </c>
      <c r="K426" s="1392">
        <v>0</v>
      </c>
      <c r="L426" s="1392">
        <v>0</v>
      </c>
      <c r="M426" s="1392">
        <v>30</v>
      </c>
      <c r="N426" s="1392">
        <v>30</v>
      </c>
      <c r="O426" s="1392"/>
      <c r="P426" s="1392">
        <v>30</v>
      </c>
    </row>
    <row r="427" spans="1:16">
      <c r="B427" s="474" t="s">
        <v>1415</v>
      </c>
      <c r="D427" s="1393">
        <v>0</v>
      </c>
      <c r="E427" s="1393">
        <v>0</v>
      </c>
      <c r="F427" s="1393">
        <v>0</v>
      </c>
      <c r="G427" s="1393">
        <v>0</v>
      </c>
      <c r="H427" s="1393">
        <v>1413</v>
      </c>
      <c r="I427" s="1393">
        <v>0</v>
      </c>
      <c r="J427" s="1393">
        <v>-64</v>
      </c>
      <c r="K427" s="1393">
        <v>-328</v>
      </c>
      <c r="L427" s="1393">
        <v>-118</v>
      </c>
      <c r="M427" s="1392">
        <v>13525</v>
      </c>
      <c r="N427" s="1392">
        <v>14428</v>
      </c>
      <c r="O427" s="1392">
        <v>257</v>
      </c>
      <c r="P427" s="1392">
        <v>14685</v>
      </c>
    </row>
    <row r="428" spans="1:16">
      <c r="B428" s="474" t="s">
        <v>236</v>
      </c>
      <c r="D428" s="1393">
        <v>0</v>
      </c>
      <c r="E428" s="1393">
        <v>0</v>
      </c>
      <c r="F428" s="1393">
        <v>0</v>
      </c>
      <c r="G428" s="1393">
        <v>0</v>
      </c>
      <c r="H428" s="1392">
        <v>0</v>
      </c>
      <c r="I428" s="1392">
        <v>0</v>
      </c>
      <c r="J428" s="1392">
        <v>0</v>
      </c>
      <c r="K428" s="1392">
        <v>0</v>
      </c>
      <c r="L428" s="1392">
        <v>0</v>
      </c>
      <c r="M428" s="1393">
        <v>13525</v>
      </c>
      <c r="N428" s="1392">
        <v>13525</v>
      </c>
      <c r="O428" s="1393">
        <v>257</v>
      </c>
      <c r="P428" s="1392">
        <v>13782</v>
      </c>
    </row>
    <row r="429" spans="1:16">
      <c r="A429" s="474" t="s">
        <v>158</v>
      </c>
      <c r="D429" s="1393"/>
      <c r="E429" s="1393"/>
      <c r="F429" s="1393"/>
      <c r="G429" s="1393"/>
      <c r="H429" s="1393"/>
      <c r="I429" s="1393">
        <v>0</v>
      </c>
      <c r="J429" s="1393"/>
      <c r="K429" s="1393"/>
      <c r="L429" s="1393"/>
      <c r="M429" s="1393"/>
      <c r="N429" s="1393"/>
      <c r="O429" s="1393"/>
      <c r="P429" s="1393"/>
    </row>
    <row r="430" spans="1:16">
      <c r="B430" s="474" t="s">
        <v>157</v>
      </c>
      <c r="D430" s="1393">
        <v>0</v>
      </c>
      <c r="E430" s="1393">
        <v>0</v>
      </c>
      <c r="F430" s="1393">
        <v>0</v>
      </c>
      <c r="G430" s="1392">
        <v>676</v>
      </c>
      <c r="H430" s="1393">
        <v>0</v>
      </c>
      <c r="I430" s="1393">
        <v>0</v>
      </c>
      <c r="J430" s="1393">
        <v>0</v>
      </c>
      <c r="K430" s="1393">
        <v>0</v>
      </c>
      <c r="L430" s="1393">
        <v>0</v>
      </c>
      <c r="M430" s="1392">
        <v>-676</v>
      </c>
      <c r="N430" s="1393">
        <v>0</v>
      </c>
      <c r="O430" s="1393">
        <v>0</v>
      </c>
      <c r="P430" s="1393">
        <v>0</v>
      </c>
    </row>
    <row r="431" spans="1:16">
      <c r="B431" s="474" t="s">
        <v>1416</v>
      </c>
      <c r="D431" s="1393">
        <v>0</v>
      </c>
      <c r="E431" s="1393">
        <v>0</v>
      </c>
      <c r="F431" s="1393">
        <v>0</v>
      </c>
      <c r="G431" s="1392">
        <v>4336</v>
      </c>
      <c r="H431" s="1393">
        <v>0</v>
      </c>
      <c r="I431" s="1393">
        <v>0</v>
      </c>
      <c r="J431" s="1393">
        <v>0</v>
      </c>
      <c r="K431" s="1393">
        <v>0</v>
      </c>
      <c r="L431" s="1393">
        <v>0</v>
      </c>
      <c r="M431" s="1392">
        <v>-4336</v>
      </c>
      <c r="N431" s="1393">
        <v>0</v>
      </c>
      <c r="O431" s="1393">
        <v>0</v>
      </c>
      <c r="P431" s="1393">
        <v>0</v>
      </c>
    </row>
    <row r="432" spans="1:16">
      <c r="B432" s="474" t="s">
        <v>1201</v>
      </c>
      <c r="D432" s="1393">
        <v>0</v>
      </c>
      <c r="E432" s="1393">
        <v>0</v>
      </c>
      <c r="F432" s="1393">
        <v>0</v>
      </c>
      <c r="G432" s="1392">
        <v>5336</v>
      </c>
      <c r="H432" s="1393">
        <v>0</v>
      </c>
      <c r="I432" s="1393">
        <v>0</v>
      </c>
      <c r="J432" s="1393">
        <v>0</v>
      </c>
      <c r="K432" s="1393">
        <v>0</v>
      </c>
      <c r="L432" s="1393">
        <v>0</v>
      </c>
      <c r="M432" s="1392">
        <v>-8543</v>
      </c>
      <c r="N432" s="1392">
        <v>-3207</v>
      </c>
      <c r="O432" s="1392">
        <v>-223</v>
      </c>
      <c r="P432" s="1392">
        <v>-3430</v>
      </c>
    </row>
    <row r="433" spans="1:16">
      <c r="A433" s="474" t="s">
        <v>1218</v>
      </c>
      <c r="D433" s="1392">
        <v>97148</v>
      </c>
      <c r="E433" s="1392">
        <v>-1325</v>
      </c>
      <c r="F433" s="1392">
        <v>1713</v>
      </c>
      <c r="G433" s="1392">
        <v>30176</v>
      </c>
      <c r="H433" s="1392">
        <v>1572</v>
      </c>
      <c r="I433" s="1392">
        <v>0</v>
      </c>
      <c r="J433" s="1392">
        <v>-1065</v>
      </c>
      <c r="K433" s="1392">
        <v>2188</v>
      </c>
      <c r="L433" s="1392">
        <v>-4670</v>
      </c>
      <c r="M433" s="1393">
        <v>0</v>
      </c>
      <c r="N433" s="1392">
        <v>125737</v>
      </c>
      <c r="O433" s="1392">
        <v>12515</v>
      </c>
      <c r="P433" s="1392">
        <v>138252</v>
      </c>
    </row>
    <row r="434" spans="1:16" ht="15" thickBot="1">
      <c r="A434" s="694" t="s">
        <v>1417</v>
      </c>
      <c r="B434" s="694"/>
      <c r="C434" s="694"/>
      <c r="D434" s="695">
        <v>0</v>
      </c>
      <c r="E434" s="696">
        <v>495</v>
      </c>
      <c r="F434" s="696">
        <v>-210</v>
      </c>
      <c r="G434" s="696">
        <v>-7208</v>
      </c>
      <c r="H434" s="696">
        <v>1413</v>
      </c>
      <c r="I434" s="695">
        <v>0</v>
      </c>
      <c r="J434" s="696">
        <v>-64</v>
      </c>
      <c r="K434" s="696">
        <v>-328</v>
      </c>
      <c r="L434" s="696">
        <v>-118</v>
      </c>
      <c r="M434" s="695">
        <v>0</v>
      </c>
      <c r="N434" s="696">
        <v>-6020</v>
      </c>
      <c r="O434" s="696">
        <v>148</v>
      </c>
      <c r="P434" s="696">
        <v>-5872</v>
      </c>
    </row>
    <row r="435" spans="1:16">
      <c r="A435" s="474" t="s">
        <v>1202</v>
      </c>
      <c r="D435" s="1392">
        <v>97148</v>
      </c>
      <c r="E435" s="1392">
        <v>-1820</v>
      </c>
      <c r="F435" s="1392">
        <v>1923</v>
      </c>
      <c r="G435" s="1392">
        <v>37384</v>
      </c>
      <c r="H435" s="1392">
        <v>159</v>
      </c>
      <c r="I435" s="1392">
        <v>0</v>
      </c>
      <c r="J435" s="1392">
        <v>-1001</v>
      </c>
      <c r="K435" s="1392">
        <v>2516</v>
      </c>
      <c r="L435" s="1392">
        <v>-4552</v>
      </c>
      <c r="M435" s="1393">
        <v>0</v>
      </c>
      <c r="N435" s="1392">
        <v>131757</v>
      </c>
      <c r="O435" s="1392">
        <v>12367</v>
      </c>
      <c r="P435" s="1392">
        <v>144124</v>
      </c>
    </row>
    <row r="436" spans="1:16">
      <c r="A436" s="474" t="s">
        <v>174</v>
      </c>
      <c r="D436" s="1393">
        <v>0</v>
      </c>
      <c r="E436" s="1392">
        <v>486</v>
      </c>
      <c r="F436" s="1392">
        <v>-364</v>
      </c>
      <c r="G436" s="1393">
        <v>0</v>
      </c>
      <c r="H436" s="1393">
        <v>0</v>
      </c>
      <c r="I436" s="1393">
        <v>0</v>
      </c>
      <c r="J436" s="1393">
        <v>0</v>
      </c>
      <c r="K436" s="1393">
        <v>0</v>
      </c>
      <c r="L436" s="1393">
        <v>0</v>
      </c>
      <c r="M436" s="1393">
        <v>0</v>
      </c>
      <c r="N436" s="1392">
        <v>122</v>
      </c>
      <c r="O436" s="1392">
        <v>265</v>
      </c>
      <c r="P436" s="1392">
        <v>387</v>
      </c>
    </row>
    <row r="437" spans="1:16">
      <c r="B437" s="474" t="s">
        <v>1095</v>
      </c>
      <c r="D437" s="1393">
        <v>0</v>
      </c>
      <c r="E437" s="1392">
        <v>486</v>
      </c>
      <c r="F437" s="1392">
        <v>345</v>
      </c>
      <c r="G437" s="1393">
        <v>0</v>
      </c>
      <c r="H437" s="1393">
        <v>0</v>
      </c>
      <c r="I437" s="1393">
        <v>0</v>
      </c>
      <c r="J437" s="1393">
        <v>0</v>
      </c>
      <c r="K437" s="1393">
        <v>0</v>
      </c>
      <c r="L437" s="1393">
        <v>0</v>
      </c>
      <c r="M437" s="1393">
        <v>0</v>
      </c>
      <c r="N437" s="1392">
        <v>831</v>
      </c>
      <c r="O437" s="1393">
        <v>0</v>
      </c>
      <c r="P437" s="1392">
        <v>831</v>
      </c>
    </row>
    <row r="438" spans="1:16">
      <c r="B438" s="474" t="s">
        <v>1096</v>
      </c>
      <c r="D438" s="1393">
        <v>0</v>
      </c>
      <c r="E438" s="1393">
        <v>0</v>
      </c>
      <c r="F438" s="1392">
        <v>-709</v>
      </c>
      <c r="G438" s="1393">
        <v>0</v>
      </c>
      <c r="H438" s="1393">
        <v>0</v>
      </c>
      <c r="I438" s="1393">
        <v>0</v>
      </c>
      <c r="J438" s="1393">
        <v>0</v>
      </c>
      <c r="K438" s="1393">
        <v>0</v>
      </c>
      <c r="L438" s="1393">
        <v>0</v>
      </c>
      <c r="M438" s="1393">
        <v>0</v>
      </c>
      <c r="N438" s="1392">
        <v>-709</v>
      </c>
      <c r="O438" s="1393">
        <v>0</v>
      </c>
      <c r="P438" s="1392">
        <v>-709</v>
      </c>
    </row>
    <row r="439" spans="1:16">
      <c r="B439" s="474" t="s">
        <v>1443</v>
      </c>
      <c r="D439" s="1393">
        <v>0</v>
      </c>
      <c r="E439" s="1393">
        <v>0</v>
      </c>
      <c r="F439" s="1393">
        <v>0</v>
      </c>
      <c r="G439" s="1393">
        <v>0</v>
      </c>
      <c r="H439" s="1393">
        <v>0</v>
      </c>
      <c r="I439" s="1393">
        <v>0</v>
      </c>
      <c r="J439" s="1393">
        <v>0</v>
      </c>
      <c r="K439" s="1393">
        <v>0</v>
      </c>
      <c r="L439" s="1393">
        <v>0</v>
      </c>
      <c r="M439" s="1393">
        <v>0</v>
      </c>
      <c r="N439" s="1393">
        <v>0</v>
      </c>
      <c r="O439" s="1392">
        <v>265</v>
      </c>
      <c r="P439" s="1392">
        <v>265</v>
      </c>
    </row>
    <row r="440" spans="1:16">
      <c r="A440" s="474" t="s">
        <v>1447</v>
      </c>
      <c r="D440" s="1393">
        <v>0</v>
      </c>
      <c r="E440" s="1393">
        <v>0</v>
      </c>
      <c r="F440" s="1393">
        <v>0</v>
      </c>
      <c r="G440" s="1392">
        <v>-10215</v>
      </c>
      <c r="H440" s="1393">
        <v>0</v>
      </c>
      <c r="I440" s="1393">
        <v>0</v>
      </c>
      <c r="J440" s="1393">
        <v>0</v>
      </c>
      <c r="K440" s="1393">
        <v>0</v>
      </c>
      <c r="L440" s="1393">
        <v>0</v>
      </c>
      <c r="M440" s="1393">
        <v>0</v>
      </c>
      <c r="N440" s="1392">
        <v>-10215</v>
      </c>
      <c r="O440" s="1393">
        <v>0</v>
      </c>
      <c r="P440" s="1392">
        <v>-10215</v>
      </c>
    </row>
    <row r="441" spans="1:16">
      <c r="A441" s="474" t="s">
        <v>1448</v>
      </c>
      <c r="D441" s="1393">
        <v>0</v>
      </c>
      <c r="E441" s="1393">
        <v>0</v>
      </c>
      <c r="F441" s="1393">
        <v>0</v>
      </c>
      <c r="G441" s="1392">
        <v>-7285</v>
      </c>
      <c r="H441" s="1393">
        <v>0</v>
      </c>
      <c r="I441" s="1393">
        <v>0</v>
      </c>
      <c r="J441" s="1393">
        <v>0</v>
      </c>
      <c r="K441" s="1393">
        <v>0</v>
      </c>
      <c r="L441" s="1393">
        <v>0</v>
      </c>
      <c r="M441" s="1393">
        <v>0</v>
      </c>
      <c r="N441" s="1392">
        <v>-7285</v>
      </c>
      <c r="O441" s="1393">
        <v>0</v>
      </c>
      <c r="P441" s="1392">
        <v>-7285</v>
      </c>
    </row>
    <row r="442" spans="1:16">
      <c r="A442" s="474" t="s">
        <v>1006</v>
      </c>
      <c r="D442" s="1393">
        <v>0</v>
      </c>
      <c r="E442" s="1393">
        <v>0</v>
      </c>
      <c r="F442" s="1393">
        <v>0</v>
      </c>
      <c r="G442" s="1393">
        <v>0</v>
      </c>
      <c r="H442" s="1393">
        <v>0</v>
      </c>
      <c r="I442" s="1393">
        <v>0</v>
      </c>
      <c r="J442" s="1393">
        <v>0</v>
      </c>
      <c r="K442" s="1393">
        <v>0</v>
      </c>
      <c r="L442" s="1393">
        <v>0</v>
      </c>
      <c r="M442" s="1392">
        <v>13</v>
      </c>
      <c r="N442" s="1392">
        <v>13</v>
      </c>
      <c r="O442" s="1393">
        <v>0</v>
      </c>
      <c r="P442" s="1392">
        <v>13</v>
      </c>
    </row>
    <row r="443" spans="1:16">
      <c r="A443" s="474" t="s">
        <v>144</v>
      </c>
      <c r="D443" s="1393">
        <v>0</v>
      </c>
      <c r="E443" s="1393">
        <v>0</v>
      </c>
      <c r="F443" s="1393">
        <v>0</v>
      </c>
      <c r="G443" s="1393">
        <v>0</v>
      </c>
      <c r="H443" s="1392">
        <v>331</v>
      </c>
      <c r="I443" s="1392">
        <v>0</v>
      </c>
      <c r="J443" s="1392">
        <v>-3</v>
      </c>
      <c r="K443" s="1392">
        <v>14</v>
      </c>
      <c r="L443" s="1392">
        <v>-75</v>
      </c>
      <c r="M443" s="1392">
        <v>6710</v>
      </c>
      <c r="N443" s="1392">
        <v>6977</v>
      </c>
      <c r="O443" s="1392">
        <v>90</v>
      </c>
      <c r="P443" s="1392">
        <v>7067</v>
      </c>
    </row>
    <row r="444" spans="1:16">
      <c r="B444" s="474" t="s">
        <v>1415</v>
      </c>
      <c r="D444" s="1393">
        <v>0</v>
      </c>
      <c r="E444" s="1393">
        <v>0</v>
      </c>
      <c r="F444" s="1393">
        <v>0</v>
      </c>
      <c r="G444" s="1393">
        <v>0</v>
      </c>
      <c r="H444" s="1393">
        <v>0</v>
      </c>
      <c r="I444" s="1393">
        <v>0</v>
      </c>
      <c r="J444" s="1393">
        <v>0</v>
      </c>
      <c r="K444" s="1393">
        <v>0</v>
      </c>
      <c r="L444" s="1393">
        <v>0</v>
      </c>
      <c r="M444" s="1392">
        <v>6710</v>
      </c>
      <c r="N444" s="1392">
        <v>6710</v>
      </c>
      <c r="O444" s="1392">
        <v>90</v>
      </c>
      <c r="P444" s="1392">
        <v>6800</v>
      </c>
    </row>
    <row r="445" spans="1:16">
      <c r="B445" s="474" t="s">
        <v>236</v>
      </c>
      <c r="D445" s="1393">
        <v>0</v>
      </c>
      <c r="E445" s="1393">
        <v>0</v>
      </c>
      <c r="F445" s="1393">
        <v>0</v>
      </c>
      <c r="G445" s="1393">
        <v>0</v>
      </c>
      <c r="H445" s="1392">
        <v>331</v>
      </c>
      <c r="I445" s="1392">
        <v>0</v>
      </c>
      <c r="J445" s="1392">
        <v>-3</v>
      </c>
      <c r="K445" s="1392">
        <v>14</v>
      </c>
      <c r="L445" s="1392">
        <v>-75</v>
      </c>
      <c r="M445" s="1393">
        <v>0</v>
      </c>
      <c r="N445" s="1392">
        <v>267</v>
      </c>
      <c r="O445" s="1393">
        <v>0</v>
      </c>
      <c r="P445" s="1392">
        <v>267</v>
      </c>
    </row>
    <row r="446" spans="1:16">
      <c r="A446" s="474" t="s">
        <v>158</v>
      </c>
      <c r="D446" s="1393">
        <v>0</v>
      </c>
      <c r="E446" s="1393">
        <v>0</v>
      </c>
      <c r="F446" s="1393">
        <v>0</v>
      </c>
      <c r="G446" s="1393">
        <v>0</v>
      </c>
      <c r="H446" s="1393">
        <v>0</v>
      </c>
      <c r="I446" s="1393">
        <v>0</v>
      </c>
      <c r="J446" s="1393">
        <v>0</v>
      </c>
      <c r="K446" s="1393">
        <v>0</v>
      </c>
      <c r="L446" s="1393">
        <v>0</v>
      </c>
      <c r="M446" s="1393">
        <v>0</v>
      </c>
      <c r="N446" s="1393">
        <v>0</v>
      </c>
      <c r="O446" s="1393">
        <v>0</v>
      </c>
      <c r="P446" s="1393">
        <v>0</v>
      </c>
    </row>
    <row r="447" spans="1:16">
      <c r="B447" s="474" t="s">
        <v>157</v>
      </c>
      <c r="D447" s="1393">
        <v>0</v>
      </c>
      <c r="E447" s="1393">
        <v>0</v>
      </c>
      <c r="F447" s="1393">
        <v>0</v>
      </c>
      <c r="G447" s="1392">
        <v>335</v>
      </c>
      <c r="H447" s="1393">
        <v>0</v>
      </c>
      <c r="I447" s="1393">
        <v>0</v>
      </c>
      <c r="J447" s="1393">
        <v>0</v>
      </c>
      <c r="K447" s="1393">
        <v>0</v>
      </c>
      <c r="L447" s="1393">
        <v>0</v>
      </c>
      <c r="M447" s="1392">
        <v>-335</v>
      </c>
      <c r="N447" s="1393">
        <v>0</v>
      </c>
      <c r="O447" s="1393">
        <v>0</v>
      </c>
      <c r="P447" s="1393">
        <v>0</v>
      </c>
    </row>
    <row r="448" spans="1:16">
      <c r="B448" s="474" t="s">
        <v>1416</v>
      </c>
      <c r="D448" s="1393">
        <v>0</v>
      </c>
      <c r="E448" s="1393">
        <v>0</v>
      </c>
      <c r="F448" s="1393">
        <v>0</v>
      </c>
      <c r="G448" s="1392">
        <v>3981</v>
      </c>
      <c r="H448" s="1393">
        <v>0</v>
      </c>
      <c r="I448" s="1393">
        <v>0</v>
      </c>
      <c r="J448" s="1393">
        <v>0</v>
      </c>
      <c r="K448" s="1393">
        <v>0</v>
      </c>
      <c r="L448" s="1393">
        <v>0</v>
      </c>
      <c r="M448" s="1392">
        <v>-3981</v>
      </c>
      <c r="N448" s="1393">
        <v>0</v>
      </c>
      <c r="O448" s="1393">
        <v>0</v>
      </c>
      <c r="P448" s="1393">
        <v>0</v>
      </c>
    </row>
    <row r="449" spans="1:16">
      <c r="B449" s="474" t="s">
        <v>1201</v>
      </c>
      <c r="D449" s="1393">
        <v>0</v>
      </c>
      <c r="E449" s="1393">
        <v>0</v>
      </c>
      <c r="F449" s="1393">
        <v>0</v>
      </c>
      <c r="G449" s="1392">
        <v>863</v>
      </c>
      <c r="H449" s="1393">
        <v>0</v>
      </c>
      <c r="I449" s="1393">
        <v>0</v>
      </c>
      <c r="J449" s="1393">
        <v>0</v>
      </c>
      <c r="K449" s="1393">
        <v>0</v>
      </c>
      <c r="L449" s="1393">
        <v>0</v>
      </c>
      <c r="M449" s="1392">
        <v>-2407</v>
      </c>
      <c r="N449" s="1392">
        <v>-1544</v>
      </c>
      <c r="O449" s="1392">
        <v>-224</v>
      </c>
      <c r="P449" s="1392">
        <v>-1768</v>
      </c>
    </row>
    <row r="450" spans="1:16">
      <c r="A450" s="474" t="s">
        <v>1203</v>
      </c>
      <c r="D450" s="1392">
        <v>97148</v>
      </c>
      <c r="E450" s="1392">
        <v>-1334</v>
      </c>
      <c r="F450" s="1392">
        <v>1559</v>
      </c>
      <c r="G450" s="1392">
        <v>25063</v>
      </c>
      <c r="H450" s="1392">
        <v>490</v>
      </c>
      <c r="I450" s="1392">
        <v>0</v>
      </c>
      <c r="J450" s="1392">
        <v>-1004</v>
      </c>
      <c r="K450" s="1392">
        <v>2530</v>
      </c>
      <c r="L450" s="1392">
        <v>-4627</v>
      </c>
      <c r="M450" s="1393">
        <v>0</v>
      </c>
      <c r="N450" s="1392">
        <v>119825</v>
      </c>
      <c r="O450" s="1392">
        <v>12498</v>
      </c>
      <c r="P450" s="1392">
        <v>132323</v>
      </c>
    </row>
    <row r="451" spans="1:16" ht="15" thickBot="1">
      <c r="A451" s="694" t="s">
        <v>1417</v>
      </c>
      <c r="B451" s="694"/>
      <c r="C451" s="694"/>
      <c r="D451" s="695">
        <v>0</v>
      </c>
      <c r="E451" s="696">
        <v>486</v>
      </c>
      <c r="F451" s="696">
        <v>-364</v>
      </c>
      <c r="G451" s="696">
        <v>-12321</v>
      </c>
      <c r="H451" s="696">
        <v>331</v>
      </c>
      <c r="I451" s="695">
        <v>0</v>
      </c>
      <c r="J451" s="696">
        <v>-3</v>
      </c>
      <c r="K451" s="696">
        <v>14</v>
      </c>
      <c r="L451" s="696">
        <v>-75</v>
      </c>
      <c r="M451" s="695">
        <v>0</v>
      </c>
      <c r="N451" s="696">
        <v>-11932</v>
      </c>
      <c r="O451" s="696">
        <v>131</v>
      </c>
      <c r="P451" s="696">
        <v>-11801</v>
      </c>
    </row>
    <row r="452" spans="1:16">
      <c r="A452" s="1118" t="s">
        <v>1589</v>
      </c>
    </row>
    <row r="453" spans="1:16">
      <c r="A453" s="1118" t="s">
        <v>973</v>
      </c>
    </row>
    <row r="454" spans="1:16">
      <c r="A454" s="474" t="s">
        <v>1768</v>
      </c>
    </row>
  </sheetData>
  <mergeCells count="21">
    <mergeCell ref="D1:P1"/>
    <mergeCell ref="D2:D3"/>
    <mergeCell ref="E2:E3"/>
    <mergeCell ref="F2:F3"/>
    <mergeCell ref="G2:G3"/>
    <mergeCell ref="M2:M3"/>
    <mergeCell ref="N2:N3"/>
    <mergeCell ref="O2:O3"/>
    <mergeCell ref="P2:P3"/>
    <mergeCell ref="A101:C101"/>
    <mergeCell ref="A140:C140"/>
    <mergeCell ref="A156:C156"/>
    <mergeCell ref="C1:C3"/>
    <mergeCell ref="A122:C122"/>
    <mergeCell ref="A138:C138"/>
    <mergeCell ref="A103:C103"/>
    <mergeCell ref="A120:C120"/>
    <mergeCell ref="A82:C82"/>
    <mergeCell ref="A62:C62"/>
    <mergeCell ref="A42:C42"/>
    <mergeCell ref="A22:C2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000066"/>
  </sheetPr>
  <dimension ref="A1:AN54"/>
  <sheetViews>
    <sheetView showGridLines="0" zoomScaleNormal="100" workbookViewId="0">
      <selection activeCell="BA1" sqref="BA1"/>
    </sheetView>
  </sheetViews>
  <sheetFormatPr defaultColWidth="9.1796875" defaultRowHeight="13" outlineLevelCol="1"/>
  <cols>
    <col min="1" max="1" width="50.81640625" style="283" customWidth="1"/>
    <col min="2" max="10" width="11.54296875" style="283" hidden="1" customWidth="1" outlineLevel="1"/>
    <col min="11" max="25" width="10.26953125" style="362" hidden="1" customWidth="1" outlineLevel="1"/>
    <col min="26" max="26" width="10.26953125" style="362" hidden="1" customWidth="1" outlineLevel="1" collapsed="1"/>
    <col min="27" max="28" width="10.26953125" style="362" hidden="1" customWidth="1" outlineLevel="1"/>
    <col min="29" max="29" width="10.81640625" style="362" hidden="1" customWidth="1" outlineLevel="1"/>
    <col min="30" max="30" width="12.1796875" style="362" hidden="1" customWidth="1" outlineLevel="1"/>
    <col min="31" max="31" width="10.26953125" style="362" hidden="1" customWidth="1" outlineLevel="1"/>
    <col min="32" max="32" width="9.1796875" style="362" hidden="1" customWidth="1" outlineLevel="1"/>
    <col min="33" max="33" width="13.1796875" style="362" hidden="1" customWidth="1" outlineLevel="1"/>
    <col min="34" max="35" width="9.1796875" style="362" hidden="1" customWidth="1" outlineLevel="1"/>
    <col min="36" max="36" width="13.1796875" style="362" hidden="1" customWidth="1" outlineLevel="1"/>
    <col min="37" max="37" width="9.1796875" style="362" hidden="1" customWidth="1" outlineLevel="1"/>
    <col min="38" max="38" width="9.1796875" style="362" collapsed="1"/>
    <col min="39" max="39" width="13.1796875" style="362" customWidth="1"/>
    <col min="40" max="16384" width="9.1796875" style="362"/>
  </cols>
  <sheetData>
    <row r="1" spans="1:40" ht="34.5" customHeight="1">
      <c r="A1" s="1570"/>
      <c r="B1" s="1571"/>
      <c r="C1" s="1571"/>
      <c r="D1" s="1571"/>
      <c r="E1" s="1571"/>
      <c r="F1" s="1571"/>
      <c r="G1" s="1571"/>
      <c r="H1" s="1571"/>
      <c r="I1" s="1571"/>
      <c r="J1" s="1571"/>
      <c r="K1" s="1571"/>
      <c r="L1" s="1571"/>
      <c r="M1" s="1571"/>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6" t="s">
        <v>710</v>
      </c>
    </row>
    <row r="2" spans="1:40" ht="16.5" customHeight="1">
      <c r="A2" s="1573" t="s">
        <v>852</v>
      </c>
      <c r="B2" s="1574"/>
      <c r="C2" s="1574"/>
      <c r="D2" s="1574"/>
      <c r="E2" s="1574"/>
      <c r="F2" s="1574"/>
      <c r="G2" s="1574"/>
      <c r="H2" s="1574"/>
      <c r="I2" s="1574"/>
      <c r="J2" s="1574"/>
      <c r="K2" s="1574"/>
      <c r="L2" s="1574"/>
      <c r="M2" s="1574"/>
      <c r="N2" s="1574"/>
      <c r="O2" s="1574"/>
      <c r="P2" s="1574"/>
      <c r="Q2" s="1574"/>
      <c r="R2" s="1574"/>
      <c r="S2" s="1574"/>
      <c r="T2" s="1574"/>
      <c r="U2" s="1574"/>
      <c r="V2" s="1574"/>
      <c r="W2" s="1574"/>
      <c r="X2" s="1574"/>
      <c r="Y2" s="1574"/>
      <c r="Z2" s="1575"/>
      <c r="AA2" s="1575"/>
      <c r="AB2" s="1575"/>
      <c r="AC2" s="1575"/>
      <c r="AD2" s="1575"/>
      <c r="AE2" s="1575"/>
      <c r="AF2" s="1575"/>
      <c r="AG2" s="1575"/>
      <c r="AH2" s="1575"/>
      <c r="AI2" s="1575"/>
      <c r="AJ2" s="1575"/>
      <c r="AK2" s="1575"/>
      <c r="AL2" s="1575"/>
      <c r="AM2" s="1575"/>
      <c r="AN2" s="1575"/>
    </row>
    <row r="3" spans="1:40">
      <c r="A3" s="300" t="s">
        <v>780</v>
      </c>
      <c r="B3" s="391" t="s">
        <v>36</v>
      </c>
      <c r="C3" s="390"/>
      <c r="D3" s="389"/>
      <c r="E3" s="391" t="s">
        <v>37</v>
      </c>
      <c r="F3" s="390"/>
      <c r="G3" s="389"/>
      <c r="H3" s="391" t="s">
        <v>38</v>
      </c>
      <c r="I3" s="390"/>
      <c r="J3" s="389"/>
      <c r="K3" s="391" t="s">
        <v>39</v>
      </c>
      <c r="L3" s="390"/>
      <c r="M3" s="389"/>
      <c r="N3" s="391" t="s">
        <v>40</v>
      </c>
      <c r="O3" s="390"/>
      <c r="P3" s="389"/>
      <c r="Q3" s="391" t="s">
        <v>41</v>
      </c>
      <c r="R3" s="390"/>
      <c r="S3" s="389"/>
      <c r="T3" s="391" t="s">
        <v>64</v>
      </c>
      <c r="U3" s="390"/>
      <c r="V3" s="389"/>
      <c r="W3" s="391" t="s">
        <v>72</v>
      </c>
      <c r="X3" s="390"/>
      <c r="Y3" s="389"/>
      <c r="Z3" s="391" t="s">
        <v>576</v>
      </c>
      <c r="AA3" s="390"/>
      <c r="AB3" s="389"/>
      <c r="AC3" s="391" t="s">
        <v>585</v>
      </c>
      <c r="AD3" s="390"/>
      <c r="AE3" s="389"/>
      <c r="AF3" s="391" t="s">
        <v>588</v>
      </c>
      <c r="AG3" s="390"/>
      <c r="AH3" s="389"/>
      <c r="AI3" s="391" t="s">
        <v>590</v>
      </c>
      <c r="AJ3" s="390"/>
      <c r="AK3" s="389"/>
      <c r="AL3" s="391" t="s">
        <v>610</v>
      </c>
      <c r="AM3" s="390"/>
      <c r="AN3" s="389"/>
    </row>
    <row r="4" spans="1:40" ht="21">
      <c r="A4" s="300"/>
      <c r="B4" s="397" t="s">
        <v>846</v>
      </c>
      <c r="C4" s="396" t="s">
        <v>845</v>
      </c>
      <c r="D4" s="395" t="s">
        <v>844</v>
      </c>
      <c r="E4" s="397" t="s">
        <v>846</v>
      </c>
      <c r="F4" s="396" t="s">
        <v>845</v>
      </c>
      <c r="G4" s="395" t="s">
        <v>844</v>
      </c>
      <c r="H4" s="397" t="s">
        <v>846</v>
      </c>
      <c r="I4" s="396" t="s">
        <v>845</v>
      </c>
      <c r="J4" s="395" t="s">
        <v>844</v>
      </c>
      <c r="K4" s="397" t="s">
        <v>846</v>
      </c>
      <c r="L4" s="396" t="s">
        <v>845</v>
      </c>
      <c r="M4" s="395" t="s">
        <v>844</v>
      </c>
      <c r="N4" s="397" t="s">
        <v>846</v>
      </c>
      <c r="O4" s="396" t="s">
        <v>845</v>
      </c>
      <c r="P4" s="395" t="s">
        <v>844</v>
      </c>
      <c r="Q4" s="397" t="s">
        <v>846</v>
      </c>
      <c r="R4" s="396" t="s">
        <v>845</v>
      </c>
      <c r="S4" s="395" t="s">
        <v>844</v>
      </c>
      <c r="T4" s="397" t="s">
        <v>846</v>
      </c>
      <c r="U4" s="396" t="s">
        <v>845</v>
      </c>
      <c r="V4" s="395" t="s">
        <v>844</v>
      </c>
      <c r="W4" s="397" t="s">
        <v>846</v>
      </c>
      <c r="X4" s="396" t="s">
        <v>845</v>
      </c>
      <c r="Y4" s="395" t="s">
        <v>844</v>
      </c>
      <c r="Z4" s="397" t="s">
        <v>846</v>
      </c>
      <c r="AA4" s="396" t="s">
        <v>845</v>
      </c>
      <c r="AB4" s="395" t="s">
        <v>844</v>
      </c>
      <c r="AC4" s="397" t="s">
        <v>846</v>
      </c>
      <c r="AD4" s="396" t="s">
        <v>845</v>
      </c>
      <c r="AE4" s="395" t="s">
        <v>844</v>
      </c>
      <c r="AF4" s="397" t="s">
        <v>846</v>
      </c>
      <c r="AG4" s="396" t="s">
        <v>845</v>
      </c>
      <c r="AH4" s="395" t="s">
        <v>844</v>
      </c>
      <c r="AI4" s="397" t="s">
        <v>846</v>
      </c>
      <c r="AJ4" s="396" t="s">
        <v>845</v>
      </c>
      <c r="AK4" s="395" t="s">
        <v>844</v>
      </c>
      <c r="AL4" s="397" t="s">
        <v>846</v>
      </c>
      <c r="AM4" s="396" t="s">
        <v>845</v>
      </c>
      <c r="AN4" s="395" t="s">
        <v>844</v>
      </c>
    </row>
    <row r="5" spans="1:40" ht="16.5" customHeight="1">
      <c r="A5" s="380" t="s">
        <v>843</v>
      </c>
      <c r="B5" s="379"/>
      <c r="C5" s="371"/>
      <c r="D5" s="378"/>
      <c r="E5" s="379"/>
      <c r="F5" s="371"/>
      <c r="G5" s="378"/>
      <c r="H5" s="379"/>
      <c r="I5" s="371"/>
      <c r="J5" s="378"/>
      <c r="K5" s="379"/>
      <c r="L5" s="371"/>
      <c r="M5" s="378"/>
      <c r="N5" s="379"/>
      <c r="O5" s="371"/>
      <c r="P5" s="378"/>
      <c r="Q5" s="379"/>
      <c r="R5" s="371"/>
      <c r="S5" s="378"/>
      <c r="T5" s="379"/>
      <c r="U5" s="371"/>
      <c r="V5" s="378"/>
      <c r="W5" s="379"/>
      <c r="X5" s="371"/>
      <c r="Y5" s="378"/>
      <c r="Z5" s="379"/>
      <c r="AA5" s="371"/>
      <c r="AB5" s="378"/>
      <c r="AC5" s="379"/>
      <c r="AD5" s="371"/>
      <c r="AE5" s="378"/>
      <c r="AF5" s="379"/>
      <c r="AG5" s="371"/>
      <c r="AH5" s="378"/>
      <c r="AI5" s="379"/>
      <c r="AJ5" s="371"/>
      <c r="AK5" s="378"/>
      <c r="AL5" s="379">
        <v>579959.25</v>
      </c>
      <c r="AM5" s="371">
        <v>13945.132</v>
      </c>
      <c r="AN5" s="378">
        <v>0.1</v>
      </c>
    </row>
    <row r="6" spans="1:40" ht="16.5" customHeight="1">
      <c r="A6" s="380" t="s">
        <v>850</v>
      </c>
      <c r="B6" s="379"/>
      <c r="C6" s="371"/>
      <c r="D6" s="378"/>
      <c r="E6" s="379"/>
      <c r="F6" s="371"/>
      <c r="G6" s="378"/>
      <c r="H6" s="379"/>
      <c r="I6" s="371"/>
      <c r="J6" s="378"/>
      <c r="K6" s="379"/>
      <c r="L6" s="371"/>
      <c r="M6" s="378"/>
      <c r="N6" s="379"/>
      <c r="O6" s="371"/>
      <c r="P6" s="378"/>
      <c r="Q6" s="379"/>
      <c r="R6" s="371"/>
      <c r="S6" s="378"/>
      <c r="T6" s="379"/>
      <c r="U6" s="371"/>
      <c r="V6" s="378"/>
      <c r="W6" s="379"/>
      <c r="X6" s="371"/>
      <c r="Y6" s="378"/>
      <c r="Z6" s="379"/>
      <c r="AA6" s="371"/>
      <c r="AB6" s="378"/>
      <c r="AC6" s="379"/>
      <c r="AD6" s="371"/>
      <c r="AE6" s="378"/>
      <c r="AF6" s="379"/>
      <c r="AG6" s="371"/>
      <c r="AH6" s="378"/>
      <c r="AI6" s="379"/>
      <c r="AJ6" s="371"/>
      <c r="AK6" s="378"/>
      <c r="AL6" s="379">
        <v>73792.101999999999</v>
      </c>
      <c r="AM6" s="371">
        <v>1967.1859999999999</v>
      </c>
      <c r="AN6" s="378">
        <v>0.111</v>
      </c>
    </row>
    <row r="7" spans="1:40" s="286" customFormat="1" ht="16.5" customHeight="1">
      <c r="A7" s="377" t="s">
        <v>776</v>
      </c>
      <c r="B7" s="376"/>
      <c r="C7" s="375"/>
      <c r="D7" s="374"/>
      <c r="E7" s="376"/>
      <c r="F7" s="375"/>
      <c r="G7" s="374"/>
      <c r="H7" s="376"/>
      <c r="I7" s="375"/>
      <c r="J7" s="374"/>
      <c r="K7" s="376"/>
      <c r="L7" s="375"/>
      <c r="M7" s="374"/>
      <c r="N7" s="376"/>
      <c r="O7" s="375"/>
      <c r="P7" s="374"/>
      <c r="Q7" s="376"/>
      <c r="R7" s="375"/>
      <c r="S7" s="374"/>
      <c r="T7" s="376"/>
      <c r="U7" s="375"/>
      <c r="V7" s="374"/>
      <c r="W7" s="376"/>
      <c r="X7" s="375"/>
      <c r="Y7" s="374"/>
      <c r="Z7" s="376"/>
      <c r="AA7" s="375"/>
      <c r="AB7" s="374"/>
      <c r="AC7" s="376"/>
      <c r="AD7" s="375"/>
      <c r="AE7" s="374"/>
      <c r="AF7" s="376"/>
      <c r="AG7" s="375"/>
      <c r="AH7" s="374"/>
      <c r="AI7" s="376"/>
      <c r="AJ7" s="375"/>
      <c r="AK7" s="374"/>
      <c r="AL7" s="376">
        <v>653751.35199999996</v>
      </c>
      <c r="AM7" s="375">
        <v>15912.317999999999</v>
      </c>
      <c r="AN7" s="374">
        <v>0.10100000000000001</v>
      </c>
    </row>
    <row r="8" spans="1:40" ht="16.5" customHeight="1">
      <c r="A8" s="373" t="s">
        <v>683</v>
      </c>
      <c r="B8" s="376"/>
      <c r="C8" s="375"/>
      <c r="D8" s="374"/>
      <c r="E8" s="376"/>
      <c r="F8" s="375"/>
      <c r="G8" s="374"/>
      <c r="H8" s="376"/>
      <c r="I8" s="375"/>
      <c r="J8" s="374"/>
      <c r="K8" s="376"/>
      <c r="L8" s="375"/>
      <c r="M8" s="374"/>
      <c r="N8" s="376"/>
      <c r="O8" s="375"/>
      <c r="P8" s="374"/>
      <c r="Q8" s="376"/>
      <c r="R8" s="375"/>
      <c r="S8" s="374"/>
      <c r="T8" s="376"/>
      <c r="U8" s="375"/>
      <c r="V8" s="374"/>
      <c r="W8" s="376"/>
      <c r="X8" s="375"/>
      <c r="Y8" s="374"/>
      <c r="Z8" s="376"/>
      <c r="AA8" s="375"/>
      <c r="AB8" s="374"/>
      <c r="AC8" s="376"/>
      <c r="AD8" s="375"/>
      <c r="AE8" s="374"/>
      <c r="AF8" s="376"/>
      <c r="AG8" s="375"/>
      <c r="AH8" s="374"/>
      <c r="AI8" s="376"/>
      <c r="AJ8" s="375"/>
      <c r="AK8" s="374"/>
      <c r="AL8" s="376"/>
      <c r="AM8" s="375">
        <v>-7210.6670000000004</v>
      </c>
      <c r="AN8" s="374"/>
    </row>
    <row r="9" spans="1:40" ht="16.5" customHeight="1">
      <c r="A9" s="399" t="s">
        <v>42</v>
      </c>
      <c r="B9" s="379"/>
      <c r="C9" s="371"/>
      <c r="D9" s="378"/>
      <c r="E9" s="379"/>
      <c r="F9" s="371"/>
      <c r="G9" s="378"/>
      <c r="H9" s="379"/>
      <c r="I9" s="371"/>
      <c r="J9" s="378"/>
      <c r="K9" s="379"/>
      <c r="L9" s="371"/>
      <c r="M9" s="378"/>
      <c r="N9" s="379"/>
      <c r="O9" s="371"/>
      <c r="P9" s="378"/>
      <c r="Q9" s="379"/>
      <c r="R9" s="371"/>
      <c r="S9" s="378"/>
      <c r="T9" s="379"/>
      <c r="U9" s="371"/>
      <c r="V9" s="378"/>
      <c r="W9" s="379"/>
      <c r="X9" s="371"/>
      <c r="Y9" s="378"/>
      <c r="Z9" s="379"/>
      <c r="AA9" s="371"/>
      <c r="AB9" s="378"/>
      <c r="AC9" s="379"/>
      <c r="AD9" s="371"/>
      <c r="AE9" s="378"/>
      <c r="AF9" s="379"/>
      <c r="AG9" s="371"/>
      <c r="AH9" s="378"/>
      <c r="AI9" s="379"/>
      <c r="AJ9" s="371"/>
      <c r="AK9" s="378"/>
      <c r="AL9" s="379"/>
      <c r="AM9" s="371">
        <v>-7823.8379999999997</v>
      </c>
      <c r="AN9" s="378"/>
    </row>
    <row r="10" spans="1:40" ht="16.5" customHeight="1">
      <c r="A10" s="400" t="s">
        <v>682</v>
      </c>
      <c r="B10" s="379"/>
      <c r="C10" s="371"/>
      <c r="D10" s="378"/>
      <c r="E10" s="379"/>
      <c r="F10" s="371"/>
      <c r="G10" s="378"/>
      <c r="H10" s="379"/>
      <c r="I10" s="371"/>
      <c r="J10" s="378"/>
      <c r="K10" s="379"/>
      <c r="L10" s="371"/>
      <c r="M10" s="378"/>
      <c r="N10" s="379"/>
      <c r="O10" s="371"/>
      <c r="P10" s="378"/>
      <c r="Q10" s="379"/>
      <c r="R10" s="371"/>
      <c r="S10" s="378"/>
      <c r="T10" s="379"/>
      <c r="U10" s="371"/>
      <c r="V10" s="378"/>
      <c r="W10" s="379"/>
      <c r="X10" s="371"/>
      <c r="Y10" s="378"/>
      <c r="Z10" s="379"/>
      <c r="AA10" s="371"/>
      <c r="AB10" s="378"/>
      <c r="AC10" s="379"/>
      <c r="AD10" s="371"/>
      <c r="AE10" s="378"/>
      <c r="AF10" s="379"/>
      <c r="AG10" s="371"/>
      <c r="AH10" s="378"/>
      <c r="AI10" s="379"/>
      <c r="AJ10" s="371"/>
      <c r="AK10" s="378"/>
      <c r="AL10" s="379"/>
      <c r="AM10" s="371">
        <v>0</v>
      </c>
      <c r="AN10" s="378"/>
    </row>
    <row r="11" spans="1:40" ht="16.5" customHeight="1">
      <c r="A11" s="399" t="s">
        <v>681</v>
      </c>
      <c r="B11" s="379"/>
      <c r="C11" s="371"/>
      <c r="D11" s="378"/>
      <c r="E11" s="379"/>
      <c r="F11" s="371"/>
      <c r="G11" s="378"/>
      <c r="H11" s="379"/>
      <c r="I11" s="371"/>
      <c r="J11" s="378"/>
      <c r="K11" s="379"/>
      <c r="L11" s="371"/>
      <c r="M11" s="378"/>
      <c r="N11" s="379"/>
      <c r="O11" s="371"/>
      <c r="P11" s="378"/>
      <c r="Q11" s="379"/>
      <c r="R11" s="371"/>
      <c r="S11" s="378"/>
      <c r="T11" s="379"/>
      <c r="U11" s="371"/>
      <c r="V11" s="378"/>
      <c r="W11" s="379"/>
      <c r="X11" s="371"/>
      <c r="Y11" s="378"/>
      <c r="Z11" s="379"/>
      <c r="AA11" s="371"/>
      <c r="AB11" s="378"/>
      <c r="AC11" s="379"/>
      <c r="AD11" s="371"/>
      <c r="AE11" s="378"/>
      <c r="AF11" s="379"/>
      <c r="AG11" s="371"/>
      <c r="AH11" s="378"/>
      <c r="AI11" s="379"/>
      <c r="AJ11" s="371"/>
      <c r="AK11" s="378"/>
      <c r="AL11" s="379"/>
      <c r="AM11" s="371">
        <v>-237.428</v>
      </c>
      <c r="AN11" s="378"/>
    </row>
    <row r="12" spans="1:40" ht="16.5" customHeight="1">
      <c r="A12" s="399" t="s">
        <v>680</v>
      </c>
      <c r="B12" s="379"/>
      <c r="C12" s="371"/>
      <c r="D12" s="378"/>
      <c r="E12" s="379"/>
      <c r="F12" s="371"/>
      <c r="G12" s="378"/>
      <c r="H12" s="379"/>
      <c r="I12" s="371"/>
      <c r="J12" s="378"/>
      <c r="K12" s="379"/>
      <c r="L12" s="371"/>
      <c r="M12" s="378"/>
      <c r="N12" s="379"/>
      <c r="O12" s="371"/>
      <c r="P12" s="378"/>
      <c r="Q12" s="379"/>
      <c r="R12" s="371"/>
      <c r="S12" s="378"/>
      <c r="T12" s="379"/>
      <c r="U12" s="371"/>
      <c r="V12" s="378"/>
      <c r="W12" s="379"/>
      <c r="X12" s="371"/>
      <c r="Y12" s="378"/>
      <c r="Z12" s="379"/>
      <c r="AA12" s="371"/>
      <c r="AB12" s="378"/>
      <c r="AC12" s="379"/>
      <c r="AD12" s="371"/>
      <c r="AE12" s="378"/>
      <c r="AF12" s="379"/>
      <c r="AG12" s="371"/>
      <c r="AH12" s="378"/>
      <c r="AI12" s="379"/>
      <c r="AJ12" s="371"/>
      <c r="AK12" s="378"/>
      <c r="AL12" s="379"/>
      <c r="AM12" s="371">
        <v>850.6</v>
      </c>
      <c r="AN12" s="378"/>
    </row>
    <row r="13" spans="1:40" ht="28" customHeight="1">
      <c r="A13" s="369" t="s">
        <v>903</v>
      </c>
      <c r="B13" s="368"/>
      <c r="C13" s="367"/>
      <c r="D13" s="366"/>
      <c r="E13" s="368"/>
      <c r="F13" s="367"/>
      <c r="G13" s="366"/>
      <c r="H13" s="368"/>
      <c r="I13" s="367"/>
      <c r="J13" s="366"/>
      <c r="K13" s="368"/>
      <c r="L13" s="367"/>
      <c r="M13" s="366"/>
      <c r="N13" s="368"/>
      <c r="O13" s="367"/>
      <c r="P13" s="366"/>
      <c r="Q13" s="368"/>
      <c r="R13" s="367"/>
      <c r="S13" s="366"/>
      <c r="T13" s="368"/>
      <c r="U13" s="367"/>
      <c r="V13" s="366"/>
      <c r="W13" s="368"/>
      <c r="X13" s="367"/>
      <c r="Y13" s="366"/>
      <c r="Z13" s="368"/>
      <c r="AA13" s="367"/>
      <c r="AB13" s="366"/>
      <c r="AC13" s="368"/>
      <c r="AD13" s="367"/>
      <c r="AE13" s="366"/>
      <c r="AF13" s="368"/>
      <c r="AG13" s="367"/>
      <c r="AH13" s="366"/>
      <c r="AI13" s="368"/>
      <c r="AJ13" s="367"/>
      <c r="AK13" s="366"/>
      <c r="AL13" s="368">
        <v>653751.35199999996</v>
      </c>
      <c r="AM13" s="367">
        <v>8701.6509999999998</v>
      </c>
      <c r="AN13" s="366">
        <v>5.3999999999999999E-2</v>
      </c>
    </row>
    <row r="14" spans="1:40" ht="16.5" customHeight="1">
      <c r="A14" s="398"/>
      <c r="K14" s="283"/>
      <c r="L14" s="283"/>
      <c r="M14" s="283"/>
    </row>
    <row r="15" spans="1:40" ht="16.5" customHeight="1">
      <c r="A15" s="398"/>
      <c r="K15" s="283"/>
      <c r="L15" s="283"/>
      <c r="M15" s="283"/>
    </row>
    <row r="16" spans="1:40" ht="16.5" customHeight="1">
      <c r="A16" s="398"/>
      <c r="K16" s="283"/>
      <c r="L16" s="283"/>
      <c r="M16" s="283"/>
    </row>
    <row r="17" spans="1:40" ht="16.5" customHeight="1">
      <c r="A17" s="398"/>
      <c r="K17" s="283"/>
      <c r="L17" s="283"/>
      <c r="M17" s="283"/>
    </row>
    <row r="18" spans="1:40" ht="16.5" customHeight="1">
      <c r="A18" s="398"/>
      <c r="K18" s="283"/>
      <c r="L18" s="283"/>
      <c r="M18" s="283"/>
    </row>
    <row r="19" spans="1:40" ht="16.5" customHeight="1">
      <c r="A19" s="398"/>
      <c r="K19" s="283"/>
      <c r="L19" s="283"/>
      <c r="M19" s="283"/>
    </row>
    <row r="20" spans="1:40" ht="16.5" customHeight="1">
      <c r="A20" s="398"/>
      <c r="K20" s="283"/>
      <c r="L20" s="283"/>
      <c r="M20" s="283"/>
    </row>
    <row r="21" spans="1:40" ht="16.5" customHeight="1">
      <c r="A21" s="393" t="s">
        <v>852</v>
      </c>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1943" t="s">
        <v>851</v>
      </c>
      <c r="AA21" s="1943"/>
      <c r="AB21" s="1943"/>
      <c r="AC21" s="1943"/>
      <c r="AD21" s="1943"/>
      <c r="AE21" s="1943"/>
      <c r="AF21" s="1943"/>
      <c r="AG21" s="1943"/>
      <c r="AH21" s="1943"/>
      <c r="AI21" s="1943"/>
      <c r="AJ21" s="1943"/>
      <c r="AK21" s="1943"/>
      <c r="AL21" s="1943"/>
      <c r="AM21" s="1943"/>
      <c r="AN21" s="1943"/>
    </row>
    <row r="22" spans="1:40" ht="16.5" customHeight="1">
      <c r="A22" s="300" t="s">
        <v>780</v>
      </c>
      <c r="B22" s="391" t="s">
        <v>36</v>
      </c>
      <c r="C22" s="390"/>
      <c r="D22" s="389"/>
      <c r="E22" s="391" t="s">
        <v>37</v>
      </c>
      <c r="F22" s="390"/>
      <c r="G22" s="389"/>
      <c r="H22" s="391" t="s">
        <v>38</v>
      </c>
      <c r="I22" s="390"/>
      <c r="J22" s="389"/>
      <c r="K22" s="391" t="s">
        <v>39</v>
      </c>
      <c r="L22" s="390"/>
      <c r="M22" s="389"/>
      <c r="N22" s="391" t="s">
        <v>40</v>
      </c>
      <c r="O22" s="390"/>
      <c r="P22" s="389"/>
      <c r="Q22" s="391" t="s">
        <v>41</v>
      </c>
      <c r="R22" s="390"/>
      <c r="S22" s="389"/>
      <c r="T22" s="391" t="s">
        <v>64</v>
      </c>
      <c r="U22" s="390"/>
      <c r="V22" s="389"/>
      <c r="W22" s="391" t="s">
        <v>72</v>
      </c>
      <c r="X22" s="390"/>
      <c r="Y22" s="389"/>
      <c r="Z22" s="391" t="s">
        <v>576</v>
      </c>
      <c r="AA22" s="390"/>
      <c r="AB22" s="389"/>
      <c r="AC22" s="391" t="s">
        <v>585</v>
      </c>
      <c r="AD22" s="390"/>
      <c r="AE22" s="389"/>
      <c r="AF22" s="391" t="s">
        <v>588</v>
      </c>
      <c r="AG22" s="390"/>
      <c r="AH22" s="389"/>
      <c r="AI22" s="391" t="s">
        <v>590</v>
      </c>
      <c r="AJ22" s="390"/>
      <c r="AK22" s="389"/>
      <c r="AL22" s="391" t="s">
        <v>610</v>
      </c>
      <c r="AM22" s="390"/>
      <c r="AN22" s="389"/>
    </row>
    <row r="23" spans="1:40" ht="21">
      <c r="A23" s="300"/>
      <c r="B23" s="397" t="s">
        <v>846</v>
      </c>
      <c r="C23" s="396" t="s">
        <v>845</v>
      </c>
      <c r="D23" s="395" t="s">
        <v>844</v>
      </c>
      <c r="E23" s="397" t="s">
        <v>846</v>
      </c>
      <c r="F23" s="396" t="s">
        <v>845</v>
      </c>
      <c r="G23" s="395" t="s">
        <v>844</v>
      </c>
      <c r="H23" s="397" t="s">
        <v>846</v>
      </c>
      <c r="I23" s="396" t="s">
        <v>845</v>
      </c>
      <c r="J23" s="395" t="s">
        <v>844</v>
      </c>
      <c r="K23" s="397" t="s">
        <v>846</v>
      </c>
      <c r="L23" s="396" t="s">
        <v>845</v>
      </c>
      <c r="M23" s="395" t="s">
        <v>844</v>
      </c>
      <c r="N23" s="397" t="s">
        <v>846</v>
      </c>
      <c r="O23" s="396" t="s">
        <v>845</v>
      </c>
      <c r="P23" s="395" t="s">
        <v>844</v>
      </c>
      <c r="Q23" s="397" t="s">
        <v>846</v>
      </c>
      <c r="R23" s="396" t="s">
        <v>845</v>
      </c>
      <c r="S23" s="395" t="s">
        <v>844</v>
      </c>
      <c r="T23" s="397" t="s">
        <v>846</v>
      </c>
      <c r="U23" s="396" t="s">
        <v>845</v>
      </c>
      <c r="V23" s="395" t="s">
        <v>844</v>
      </c>
      <c r="W23" s="397" t="s">
        <v>846</v>
      </c>
      <c r="X23" s="396" t="s">
        <v>845</v>
      </c>
      <c r="Y23" s="395" t="s">
        <v>844</v>
      </c>
      <c r="Z23" s="397" t="s">
        <v>846</v>
      </c>
      <c r="AA23" s="396" t="s">
        <v>845</v>
      </c>
      <c r="AB23" s="395" t="s">
        <v>844</v>
      </c>
      <c r="AC23" s="397" t="s">
        <v>846</v>
      </c>
      <c r="AD23" s="396" t="s">
        <v>845</v>
      </c>
      <c r="AE23" s="395" t="s">
        <v>844</v>
      </c>
      <c r="AF23" s="397" t="s">
        <v>846</v>
      </c>
      <c r="AG23" s="396" t="s">
        <v>845</v>
      </c>
      <c r="AH23" s="395" t="s">
        <v>844</v>
      </c>
      <c r="AI23" s="397" t="s">
        <v>846</v>
      </c>
      <c r="AJ23" s="396" t="s">
        <v>845</v>
      </c>
      <c r="AK23" s="395" t="s">
        <v>844</v>
      </c>
      <c r="AL23" s="397" t="s">
        <v>846</v>
      </c>
      <c r="AM23" s="396" t="s">
        <v>845</v>
      </c>
      <c r="AN23" s="395" t="s">
        <v>844</v>
      </c>
    </row>
    <row r="24" spans="1:40" ht="16.5" customHeight="1">
      <c r="A24" s="380" t="s">
        <v>843</v>
      </c>
      <c r="B24" s="379">
        <v>394584</v>
      </c>
      <c r="C24" s="371">
        <v>10135</v>
      </c>
      <c r="D24" s="378">
        <v>0.108</v>
      </c>
      <c r="E24" s="379">
        <v>403886</v>
      </c>
      <c r="F24" s="371">
        <v>10495</v>
      </c>
      <c r="G24" s="378">
        <v>0.108</v>
      </c>
      <c r="H24" s="379">
        <v>418110</v>
      </c>
      <c r="I24" s="371">
        <v>10785</v>
      </c>
      <c r="J24" s="378">
        <v>0.106</v>
      </c>
      <c r="K24" s="379">
        <v>437993</v>
      </c>
      <c r="L24" s="371">
        <v>11258</v>
      </c>
      <c r="M24" s="378">
        <v>0.106</v>
      </c>
      <c r="N24" s="379">
        <v>447273</v>
      </c>
      <c r="O24" s="371">
        <v>10817</v>
      </c>
      <c r="P24" s="378">
        <v>0.10199999999999999</v>
      </c>
      <c r="Q24" s="379">
        <v>456946</v>
      </c>
      <c r="R24" s="371">
        <v>11513</v>
      </c>
      <c r="S24" s="378">
        <v>0.105</v>
      </c>
      <c r="T24" s="379">
        <v>471091</v>
      </c>
      <c r="U24" s="371">
        <v>11657</v>
      </c>
      <c r="V24" s="378">
        <v>0.10199999999999999</v>
      </c>
      <c r="W24" s="379">
        <v>479031</v>
      </c>
      <c r="X24" s="371">
        <v>12234</v>
      </c>
      <c r="Y24" s="378">
        <v>0.105</v>
      </c>
      <c r="Z24" s="379">
        <v>503361</v>
      </c>
      <c r="AA24" s="371">
        <v>12658</v>
      </c>
      <c r="AB24" s="378">
        <v>0.106</v>
      </c>
      <c r="AC24" s="379">
        <v>503697</v>
      </c>
      <c r="AD24" s="371">
        <v>13066</v>
      </c>
      <c r="AE24" s="378">
        <v>0.108</v>
      </c>
      <c r="AF24" s="379">
        <v>511977.48700000002</v>
      </c>
      <c r="AG24" s="371">
        <v>13366.984</v>
      </c>
      <c r="AH24" s="378">
        <v>0.108</v>
      </c>
      <c r="AI24" s="379">
        <v>510262.53700000001</v>
      </c>
      <c r="AJ24" s="371">
        <v>13628.656999999999</v>
      </c>
      <c r="AK24" s="378">
        <v>0.11</v>
      </c>
      <c r="AL24" s="379">
        <v>497891.81699999998</v>
      </c>
      <c r="AM24" s="371">
        <v>13197.597</v>
      </c>
      <c r="AN24" s="378">
        <v>0.111</v>
      </c>
    </row>
    <row r="25" spans="1:40" ht="16.5" customHeight="1">
      <c r="A25" s="380" t="s">
        <v>850</v>
      </c>
      <c r="B25" s="379">
        <v>41565</v>
      </c>
      <c r="C25" s="371">
        <v>795</v>
      </c>
      <c r="D25" s="378">
        <v>7.9000000000000001E-2</v>
      </c>
      <c r="E25" s="379">
        <v>42349</v>
      </c>
      <c r="F25" s="371">
        <v>810</v>
      </c>
      <c r="G25" s="378">
        <v>7.9000000000000001E-2</v>
      </c>
      <c r="H25" s="379">
        <v>43277</v>
      </c>
      <c r="I25" s="371">
        <v>710</v>
      </c>
      <c r="J25" s="378">
        <v>6.6000000000000003E-2</v>
      </c>
      <c r="K25" s="379">
        <v>50451</v>
      </c>
      <c r="L25" s="371">
        <v>706</v>
      </c>
      <c r="M25" s="378">
        <v>5.6000000000000001E-2</v>
      </c>
      <c r="N25" s="379">
        <v>46818</v>
      </c>
      <c r="O25" s="371">
        <v>1057</v>
      </c>
      <c r="P25" s="378">
        <v>9.5000000000000001E-2</v>
      </c>
      <c r="Q25" s="379">
        <v>51905</v>
      </c>
      <c r="R25" s="371">
        <v>1200</v>
      </c>
      <c r="S25" s="378">
        <v>9.6000000000000002E-2</v>
      </c>
      <c r="T25" s="379">
        <v>57867</v>
      </c>
      <c r="U25" s="371">
        <v>1630</v>
      </c>
      <c r="V25" s="378">
        <v>0.11600000000000001</v>
      </c>
      <c r="W25" s="379">
        <v>63446</v>
      </c>
      <c r="X25" s="371">
        <v>1454</v>
      </c>
      <c r="Y25" s="378">
        <v>9.4E-2</v>
      </c>
      <c r="Z25" s="379">
        <v>63408</v>
      </c>
      <c r="AA25" s="371">
        <v>1434</v>
      </c>
      <c r="AB25" s="378">
        <v>9.5000000000000001E-2</v>
      </c>
      <c r="AC25" s="379">
        <v>66295</v>
      </c>
      <c r="AD25" s="371">
        <v>1607</v>
      </c>
      <c r="AE25" s="378">
        <v>0.10100000000000001</v>
      </c>
      <c r="AF25" s="379">
        <v>69382.623999999996</v>
      </c>
      <c r="AG25" s="371">
        <v>1952.3240000000001</v>
      </c>
      <c r="AH25" s="378">
        <v>0.11600000000000001</v>
      </c>
      <c r="AI25" s="379">
        <v>77411.981</v>
      </c>
      <c r="AJ25" s="371">
        <v>1866.4949999999999</v>
      </c>
      <c r="AK25" s="378">
        <v>9.9000000000000005E-2</v>
      </c>
      <c r="AL25" s="379">
        <v>68095.851999999999</v>
      </c>
      <c r="AM25" s="371">
        <v>1622.377</v>
      </c>
      <c r="AN25" s="378">
        <v>9.9000000000000005E-2</v>
      </c>
    </row>
    <row r="26" spans="1:40" ht="16.5" customHeight="1">
      <c r="A26" s="377" t="s">
        <v>776</v>
      </c>
      <c r="B26" s="376">
        <v>436149</v>
      </c>
      <c r="C26" s="375">
        <v>10929</v>
      </c>
      <c r="D26" s="374">
        <v>0.105</v>
      </c>
      <c r="E26" s="376">
        <v>446235</v>
      </c>
      <c r="F26" s="375">
        <v>11305</v>
      </c>
      <c r="G26" s="374">
        <v>0.105</v>
      </c>
      <c r="H26" s="376">
        <v>461387</v>
      </c>
      <c r="I26" s="375">
        <v>11495</v>
      </c>
      <c r="J26" s="374">
        <v>0.10199999999999999</v>
      </c>
      <c r="K26" s="376">
        <v>488445</v>
      </c>
      <c r="L26" s="375">
        <v>11964</v>
      </c>
      <c r="M26" s="374">
        <v>0.10100000000000001</v>
      </c>
      <c r="N26" s="376">
        <v>494091</v>
      </c>
      <c r="O26" s="375">
        <v>11874</v>
      </c>
      <c r="P26" s="374">
        <v>0.10100000000000001</v>
      </c>
      <c r="Q26" s="376">
        <v>508851</v>
      </c>
      <c r="R26" s="375">
        <v>12712</v>
      </c>
      <c r="S26" s="374">
        <v>0.104</v>
      </c>
      <c r="T26" s="376">
        <v>528958</v>
      </c>
      <c r="U26" s="375">
        <v>13287</v>
      </c>
      <c r="V26" s="374">
        <v>0.10299999999999999</v>
      </c>
      <c r="W26" s="376">
        <v>542477</v>
      </c>
      <c r="X26" s="375">
        <v>13687</v>
      </c>
      <c r="Y26" s="374">
        <v>0.104</v>
      </c>
      <c r="Z26" s="376">
        <v>566770</v>
      </c>
      <c r="AA26" s="375">
        <v>14092</v>
      </c>
      <c r="AB26" s="374">
        <v>0.105</v>
      </c>
      <c r="AC26" s="376">
        <v>569992</v>
      </c>
      <c r="AD26" s="375">
        <v>14673</v>
      </c>
      <c r="AE26" s="374">
        <v>0.107</v>
      </c>
      <c r="AF26" s="376">
        <v>581360.11100000003</v>
      </c>
      <c r="AG26" s="375">
        <v>15319.308000000001</v>
      </c>
      <c r="AH26" s="374">
        <v>0.109</v>
      </c>
      <c r="AI26" s="376">
        <v>587674.51800000004</v>
      </c>
      <c r="AJ26" s="375">
        <v>15495.152</v>
      </c>
      <c r="AK26" s="374">
        <v>0.109</v>
      </c>
      <c r="AL26" s="376">
        <v>565987.66899999999</v>
      </c>
      <c r="AM26" s="375">
        <v>14819.974</v>
      </c>
      <c r="AN26" s="374">
        <v>0.109</v>
      </c>
    </row>
    <row r="27" spans="1:40" ht="16.5" customHeight="1">
      <c r="A27" s="373" t="s">
        <v>42</v>
      </c>
      <c r="B27" s="379"/>
      <c r="C27" s="371">
        <v>-4939</v>
      </c>
      <c r="D27" s="378"/>
      <c r="E27" s="379"/>
      <c r="F27" s="371">
        <v>-4912</v>
      </c>
      <c r="G27" s="378"/>
      <c r="H27" s="379"/>
      <c r="I27" s="371">
        <v>-4537</v>
      </c>
      <c r="J27" s="378"/>
      <c r="K27" s="379"/>
      <c r="L27" s="371">
        <v>-4191</v>
      </c>
      <c r="M27" s="378"/>
      <c r="N27" s="379"/>
      <c r="O27" s="371">
        <v>-4252</v>
      </c>
      <c r="P27" s="378"/>
      <c r="Q27" s="379"/>
      <c r="R27" s="371">
        <v>-4465</v>
      </c>
      <c r="S27" s="378"/>
      <c r="T27" s="379"/>
      <c r="U27" s="371">
        <v>-4741</v>
      </c>
      <c r="V27" s="378"/>
      <c r="W27" s="379"/>
      <c r="X27" s="371">
        <v>-4614</v>
      </c>
      <c r="Y27" s="378"/>
      <c r="Z27" s="379"/>
      <c r="AA27" s="371">
        <v>-5515</v>
      </c>
      <c r="AB27" s="378"/>
      <c r="AC27" s="379"/>
      <c r="AD27" s="371">
        <v>-5519.75</v>
      </c>
      <c r="AE27" s="378"/>
      <c r="AF27" s="379"/>
      <c r="AG27" s="371">
        <v>-5747.2420000000002</v>
      </c>
      <c r="AH27" s="378"/>
      <c r="AI27" s="379"/>
      <c r="AJ27" s="371">
        <v>-6115.92</v>
      </c>
      <c r="AK27" s="378"/>
      <c r="AL27" s="379"/>
      <c r="AM27" s="371">
        <v>-7231.317</v>
      </c>
      <c r="AN27" s="378"/>
    </row>
    <row r="28" spans="1:40" ht="16.5" customHeight="1">
      <c r="A28" s="373" t="s">
        <v>680</v>
      </c>
      <c r="B28" s="379"/>
      <c r="C28" s="371">
        <v>1086</v>
      </c>
      <c r="D28" s="378"/>
      <c r="E28" s="379"/>
      <c r="F28" s="371">
        <v>1262</v>
      </c>
      <c r="G28" s="378"/>
      <c r="H28" s="379"/>
      <c r="I28" s="371">
        <v>1297</v>
      </c>
      <c r="J28" s="378"/>
      <c r="K28" s="379"/>
      <c r="L28" s="371">
        <v>1399</v>
      </c>
      <c r="M28" s="378"/>
      <c r="N28" s="379"/>
      <c r="O28" s="371">
        <v>1088</v>
      </c>
      <c r="P28" s="378"/>
      <c r="Q28" s="379"/>
      <c r="R28" s="371">
        <v>1234</v>
      </c>
      <c r="S28" s="378"/>
      <c r="T28" s="379"/>
      <c r="U28" s="371">
        <v>1397</v>
      </c>
      <c r="V28" s="378"/>
      <c r="W28" s="379"/>
      <c r="X28" s="371">
        <v>1330</v>
      </c>
      <c r="Y28" s="378"/>
      <c r="Z28" s="379"/>
      <c r="AA28" s="371">
        <v>1060</v>
      </c>
      <c r="AB28" s="378"/>
      <c r="AC28" s="379"/>
      <c r="AD28" s="371">
        <v>1133.0530000000001</v>
      </c>
      <c r="AE28" s="378"/>
      <c r="AF28" s="379"/>
      <c r="AG28" s="371">
        <v>1094.2339999999999</v>
      </c>
      <c r="AH28" s="378"/>
      <c r="AI28" s="379"/>
      <c r="AJ28" s="371">
        <v>1481.549</v>
      </c>
      <c r="AK28" s="378"/>
      <c r="AL28" s="379"/>
      <c r="AM28" s="371">
        <v>829.24199999999996</v>
      </c>
      <c r="AN28" s="378"/>
    </row>
    <row r="29" spans="1:40" ht="28" customHeight="1">
      <c r="A29" s="369" t="s">
        <v>849</v>
      </c>
      <c r="B29" s="368">
        <v>394584</v>
      </c>
      <c r="C29" s="367">
        <v>6281</v>
      </c>
      <c r="D29" s="366">
        <v>6.6000000000000003E-2</v>
      </c>
      <c r="E29" s="368">
        <v>403886</v>
      </c>
      <c r="F29" s="367">
        <v>6845</v>
      </c>
      <c r="G29" s="366">
        <v>6.9000000000000006E-2</v>
      </c>
      <c r="H29" s="368">
        <v>418110</v>
      </c>
      <c r="I29" s="367">
        <v>7546</v>
      </c>
      <c r="J29" s="366">
        <v>7.2999999999999995E-2</v>
      </c>
      <c r="K29" s="368">
        <v>437993</v>
      </c>
      <c r="L29" s="367">
        <v>8466</v>
      </c>
      <c r="M29" s="366">
        <v>7.9000000000000001E-2</v>
      </c>
      <c r="N29" s="368">
        <v>447273</v>
      </c>
      <c r="O29" s="367">
        <v>7653</v>
      </c>
      <c r="P29" s="366">
        <v>7.0999999999999994E-2</v>
      </c>
      <c r="Q29" s="368">
        <v>456946</v>
      </c>
      <c r="R29" s="367">
        <v>8281</v>
      </c>
      <c r="S29" s="366">
        <v>7.3999999999999996E-2</v>
      </c>
      <c r="T29" s="368">
        <v>471091</v>
      </c>
      <c r="U29" s="367">
        <v>8314</v>
      </c>
      <c r="V29" s="366">
        <v>7.0999999999999994E-2</v>
      </c>
      <c r="W29" s="368">
        <v>479031</v>
      </c>
      <c r="X29" s="367">
        <v>8950</v>
      </c>
      <c r="Y29" s="366">
        <v>7.5999999999999998E-2</v>
      </c>
      <c r="Z29" s="368">
        <v>503361</v>
      </c>
      <c r="AA29" s="367">
        <v>8203</v>
      </c>
      <c r="AB29" s="366">
        <v>6.7000000000000004E-2</v>
      </c>
      <c r="AC29" s="368">
        <v>503697</v>
      </c>
      <c r="AD29" s="367">
        <v>8679</v>
      </c>
      <c r="AE29" s="366">
        <v>7.0999999999999994E-2</v>
      </c>
      <c r="AF29" s="368">
        <v>511977.48700000002</v>
      </c>
      <c r="AG29" s="367">
        <v>8713.9760000000006</v>
      </c>
      <c r="AH29" s="366">
        <v>6.9000000000000006E-2</v>
      </c>
      <c r="AI29" s="368">
        <v>510262.53700000001</v>
      </c>
      <c r="AJ29" s="367">
        <v>8994.2860000000001</v>
      </c>
      <c r="AK29" s="366">
        <v>7.0999999999999994E-2</v>
      </c>
      <c r="AL29" s="368">
        <v>497891.81699999998</v>
      </c>
      <c r="AM29" s="367">
        <v>6795.5219999999999</v>
      </c>
      <c r="AN29" s="366">
        <v>5.5E-2</v>
      </c>
    </row>
    <row r="30" spans="1:40" ht="28" customHeight="1">
      <c r="A30" s="369" t="s">
        <v>848</v>
      </c>
      <c r="B30" s="368">
        <v>436149</v>
      </c>
      <c r="C30" s="367">
        <v>7076</v>
      </c>
      <c r="D30" s="366">
        <v>6.7000000000000004E-2</v>
      </c>
      <c r="E30" s="368">
        <v>446235</v>
      </c>
      <c r="F30" s="367">
        <v>7655</v>
      </c>
      <c r="G30" s="366">
        <v>7.0000000000000007E-2</v>
      </c>
      <c r="H30" s="368">
        <v>461387</v>
      </c>
      <c r="I30" s="367">
        <v>8256</v>
      </c>
      <c r="J30" s="366">
        <v>7.2999999999999995E-2</v>
      </c>
      <c r="K30" s="368">
        <v>488445</v>
      </c>
      <c r="L30" s="367">
        <v>9172</v>
      </c>
      <c r="M30" s="366">
        <v>7.5999999999999998E-2</v>
      </c>
      <c r="N30" s="368">
        <v>494091</v>
      </c>
      <c r="O30" s="367">
        <v>8710</v>
      </c>
      <c r="P30" s="366">
        <v>7.2999999999999995E-2</v>
      </c>
      <c r="Q30" s="368">
        <v>508851</v>
      </c>
      <c r="R30" s="367">
        <v>9481</v>
      </c>
      <c r="S30" s="366">
        <v>7.5999999999999998E-2</v>
      </c>
      <c r="T30" s="368">
        <v>528958</v>
      </c>
      <c r="U30" s="367">
        <v>9943</v>
      </c>
      <c r="V30" s="366">
        <v>7.5999999999999998E-2</v>
      </c>
      <c r="W30" s="368">
        <v>542477</v>
      </c>
      <c r="X30" s="367">
        <v>10403</v>
      </c>
      <c r="Y30" s="366">
        <v>7.8E-2</v>
      </c>
      <c r="Z30" s="368">
        <v>566770</v>
      </c>
      <c r="AA30" s="367">
        <v>9637</v>
      </c>
      <c r="AB30" s="366">
        <v>7.0000000000000007E-2</v>
      </c>
      <c r="AC30" s="368">
        <v>569992</v>
      </c>
      <c r="AD30" s="367">
        <v>10287</v>
      </c>
      <c r="AE30" s="366">
        <v>7.3999999999999996E-2</v>
      </c>
      <c r="AF30" s="368">
        <v>581360.11100000003</v>
      </c>
      <c r="AG30" s="367">
        <v>10666.3</v>
      </c>
      <c r="AH30" s="366">
        <v>7.3999999999999996E-2</v>
      </c>
      <c r="AI30" s="368">
        <v>587674.51800000004</v>
      </c>
      <c r="AJ30" s="367">
        <v>10860.78</v>
      </c>
      <c r="AK30" s="366">
        <v>7.4999999999999997E-2</v>
      </c>
      <c r="AL30" s="368">
        <v>565987.66899999999</v>
      </c>
      <c r="AM30" s="367">
        <v>8417.8989999999994</v>
      </c>
      <c r="AN30" s="366">
        <v>6.0999999999999999E-2</v>
      </c>
    </row>
    <row r="31" spans="1:40" s="365" customFormat="1" ht="28" customHeight="1"/>
    <row r="32" spans="1:40" s="365" customFormat="1" ht="16.5" customHeight="1"/>
    <row r="33" spans="1:37" s="365" customFormat="1" ht="16.5" customHeight="1"/>
    <row r="34" spans="1:37" s="365" customFormat="1" ht="6" customHeight="1"/>
    <row r="35" spans="1:37" s="365" customFormat="1" ht="14.5"/>
    <row r="36" spans="1:37">
      <c r="I36" s="394"/>
    </row>
    <row r="38" spans="1:37" ht="16.5" customHeight="1">
      <c r="A38" s="393" t="s">
        <v>847</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65"/>
      <c r="AJ38" s="365"/>
      <c r="AK38" s="365"/>
    </row>
    <row r="39" spans="1:37" ht="16.5" customHeight="1">
      <c r="A39" s="300" t="s">
        <v>780</v>
      </c>
      <c r="B39" s="391" t="s">
        <v>36</v>
      </c>
      <c r="C39" s="390"/>
      <c r="D39" s="389"/>
      <c r="E39" s="391" t="s">
        <v>37</v>
      </c>
      <c r="F39" s="390"/>
      <c r="G39" s="389"/>
      <c r="H39" s="391" t="s">
        <v>38</v>
      </c>
      <c r="I39" s="390"/>
      <c r="J39" s="389"/>
      <c r="K39" s="391" t="s">
        <v>39</v>
      </c>
      <c r="L39" s="390"/>
      <c r="M39" s="389"/>
      <c r="N39" s="391" t="s">
        <v>40</v>
      </c>
      <c r="O39" s="390"/>
      <c r="P39" s="389"/>
      <c r="Q39" s="391" t="s">
        <v>41</v>
      </c>
      <c r="R39" s="390"/>
      <c r="S39" s="389"/>
      <c r="T39" s="391" t="s">
        <v>64</v>
      </c>
      <c r="U39" s="390"/>
      <c r="V39" s="389"/>
      <c r="W39" s="391" t="s">
        <v>72</v>
      </c>
      <c r="X39" s="390"/>
      <c r="Y39" s="389"/>
      <c r="Z39" s="391" t="s">
        <v>576</v>
      </c>
      <c r="AA39" s="390"/>
      <c r="AB39" s="389"/>
      <c r="AC39" s="391" t="s">
        <v>585</v>
      </c>
      <c r="AD39" s="390"/>
      <c r="AE39" s="389"/>
      <c r="AF39" s="391" t="s">
        <v>588</v>
      </c>
      <c r="AG39" s="390"/>
      <c r="AH39" s="389"/>
      <c r="AI39" s="365"/>
      <c r="AJ39" s="365"/>
      <c r="AK39" s="365"/>
    </row>
    <row r="40" spans="1:37" ht="21">
      <c r="A40" s="388"/>
      <c r="B40" s="387" t="s">
        <v>846</v>
      </c>
      <c r="C40" s="386" t="s">
        <v>845</v>
      </c>
      <c r="D40" s="385" t="s">
        <v>844</v>
      </c>
      <c r="E40" s="387" t="s">
        <v>846</v>
      </c>
      <c r="F40" s="386" t="s">
        <v>845</v>
      </c>
      <c r="G40" s="385" t="s">
        <v>844</v>
      </c>
      <c r="H40" s="387" t="s">
        <v>846</v>
      </c>
      <c r="I40" s="386" t="s">
        <v>845</v>
      </c>
      <c r="J40" s="385" t="s">
        <v>844</v>
      </c>
      <c r="K40" s="387" t="s">
        <v>846</v>
      </c>
      <c r="L40" s="386" t="s">
        <v>845</v>
      </c>
      <c r="M40" s="385" t="s">
        <v>844</v>
      </c>
      <c r="N40" s="387" t="s">
        <v>846</v>
      </c>
      <c r="O40" s="386" t="s">
        <v>845</v>
      </c>
      <c r="P40" s="385" t="s">
        <v>844</v>
      </c>
      <c r="Q40" s="387" t="s">
        <v>846</v>
      </c>
      <c r="R40" s="386" t="s">
        <v>845</v>
      </c>
      <c r="S40" s="385" t="s">
        <v>844</v>
      </c>
      <c r="T40" s="387" t="s">
        <v>846</v>
      </c>
      <c r="U40" s="386" t="s">
        <v>845</v>
      </c>
      <c r="V40" s="385" t="s">
        <v>844</v>
      </c>
      <c r="W40" s="387" t="s">
        <v>846</v>
      </c>
      <c r="X40" s="386" t="s">
        <v>845</v>
      </c>
      <c r="Y40" s="385" t="s">
        <v>844</v>
      </c>
      <c r="Z40" s="387" t="s">
        <v>846</v>
      </c>
      <c r="AA40" s="386" t="s">
        <v>845</v>
      </c>
      <c r="AB40" s="385" t="s">
        <v>844</v>
      </c>
      <c r="AC40" s="387" t="s">
        <v>846</v>
      </c>
      <c r="AD40" s="386" t="s">
        <v>845</v>
      </c>
      <c r="AE40" s="385" t="s">
        <v>844</v>
      </c>
      <c r="AF40" s="387" t="s">
        <v>846</v>
      </c>
      <c r="AG40" s="386" t="s">
        <v>845</v>
      </c>
      <c r="AH40" s="385" t="s">
        <v>844</v>
      </c>
      <c r="AI40" s="365"/>
      <c r="AJ40" s="365"/>
      <c r="AK40" s="365"/>
    </row>
    <row r="41" spans="1:37" ht="16.5" customHeight="1">
      <c r="A41" s="373" t="s">
        <v>843</v>
      </c>
      <c r="B41" s="384">
        <v>421954</v>
      </c>
      <c r="C41" s="383">
        <v>9995</v>
      </c>
      <c r="D41" s="382">
        <v>9.6000000000000002E-2</v>
      </c>
      <c r="E41" s="384">
        <v>416298</v>
      </c>
      <c r="F41" s="383">
        <v>10246</v>
      </c>
      <c r="G41" s="382">
        <v>9.9000000000000005E-2</v>
      </c>
      <c r="H41" s="384">
        <v>433992</v>
      </c>
      <c r="I41" s="383">
        <v>10200</v>
      </c>
      <c r="J41" s="382">
        <v>9.2999999999999999E-2</v>
      </c>
      <c r="K41" s="384">
        <v>451248</v>
      </c>
      <c r="L41" s="383">
        <v>10470</v>
      </c>
      <c r="M41" s="382">
        <v>9.1999999999999998E-2</v>
      </c>
      <c r="N41" s="384">
        <v>470994</v>
      </c>
      <c r="O41" s="383">
        <v>10535</v>
      </c>
      <c r="P41" s="382">
        <v>9.0999999999999998E-2</v>
      </c>
      <c r="Q41" s="384">
        <v>472981</v>
      </c>
      <c r="R41" s="383">
        <v>11269</v>
      </c>
      <c r="S41" s="382">
        <v>9.6000000000000002E-2</v>
      </c>
      <c r="T41" s="384">
        <v>490548</v>
      </c>
      <c r="U41" s="383">
        <v>11615</v>
      </c>
      <c r="V41" s="382">
        <v>9.4E-2</v>
      </c>
      <c r="W41" s="384">
        <v>486061</v>
      </c>
      <c r="X41" s="383">
        <v>11717</v>
      </c>
      <c r="Y41" s="382">
        <v>9.6000000000000002E-2</v>
      </c>
      <c r="Z41" s="384">
        <v>514127</v>
      </c>
      <c r="AA41" s="383">
        <v>12166</v>
      </c>
      <c r="AB41" s="382">
        <v>9.6000000000000002E-2</v>
      </c>
      <c r="AC41" s="384">
        <v>529674</v>
      </c>
      <c r="AD41" s="383">
        <v>12594.415000000001</v>
      </c>
      <c r="AE41" s="382">
        <v>9.5000000000000001E-2</v>
      </c>
      <c r="AF41" s="384">
        <v>518570</v>
      </c>
      <c r="AG41" s="383">
        <v>13163.451999999999</v>
      </c>
      <c r="AH41" s="382">
        <v>0.10100000000000001</v>
      </c>
      <c r="AI41" s="365"/>
      <c r="AJ41" s="365"/>
      <c r="AK41" s="365"/>
    </row>
    <row r="42" spans="1:37" ht="16.5" customHeight="1">
      <c r="A42" s="381" t="s">
        <v>842</v>
      </c>
      <c r="B42" s="379">
        <v>338673</v>
      </c>
      <c r="C42" s="371">
        <v>9699</v>
      </c>
      <c r="D42" s="378">
        <v>0.11600000000000001</v>
      </c>
      <c r="E42" s="379">
        <v>348236</v>
      </c>
      <c r="F42" s="371">
        <v>9937</v>
      </c>
      <c r="G42" s="378">
        <v>0.114</v>
      </c>
      <c r="H42" s="379">
        <v>358042</v>
      </c>
      <c r="I42" s="371">
        <v>9874</v>
      </c>
      <c r="J42" s="378">
        <v>0.109</v>
      </c>
      <c r="K42" s="379">
        <v>369903</v>
      </c>
      <c r="L42" s="371">
        <v>10121</v>
      </c>
      <c r="M42" s="378">
        <v>0.109</v>
      </c>
      <c r="N42" s="379">
        <v>384318</v>
      </c>
      <c r="O42" s="371">
        <v>10296</v>
      </c>
      <c r="P42" s="378">
        <v>0.109</v>
      </c>
      <c r="Q42" s="379">
        <v>386035</v>
      </c>
      <c r="R42" s="371">
        <v>10943</v>
      </c>
      <c r="S42" s="378">
        <v>0.114</v>
      </c>
      <c r="T42" s="379">
        <v>394683</v>
      </c>
      <c r="U42" s="371">
        <v>11182</v>
      </c>
      <c r="V42" s="378">
        <v>0.112</v>
      </c>
      <c r="W42" s="379">
        <v>412726</v>
      </c>
      <c r="X42" s="371">
        <v>11492</v>
      </c>
      <c r="Y42" s="378">
        <v>0.11</v>
      </c>
      <c r="Z42" s="379">
        <v>428262</v>
      </c>
      <c r="AA42" s="371">
        <v>11770</v>
      </c>
      <c r="AB42" s="378">
        <v>0.111</v>
      </c>
      <c r="AC42" s="379">
        <v>433236</v>
      </c>
      <c r="AD42" s="371">
        <v>12180.13</v>
      </c>
      <c r="AE42" s="378">
        <v>0.113</v>
      </c>
      <c r="AF42" s="379">
        <v>436797</v>
      </c>
      <c r="AG42" s="371">
        <v>12723.72</v>
      </c>
      <c r="AH42" s="378">
        <v>0.11600000000000001</v>
      </c>
      <c r="AI42" s="365"/>
      <c r="AJ42" s="365"/>
      <c r="AK42" s="365"/>
    </row>
    <row r="43" spans="1:37" ht="16.5" customHeight="1">
      <c r="A43" s="381" t="s">
        <v>841</v>
      </c>
      <c r="B43" s="379">
        <v>83281</v>
      </c>
      <c r="C43" s="371">
        <v>296</v>
      </c>
      <c r="D43" s="378">
        <v>1.4E-2</v>
      </c>
      <c r="E43" s="379">
        <v>68062</v>
      </c>
      <c r="F43" s="371">
        <v>309</v>
      </c>
      <c r="G43" s="378">
        <v>1.7999999999999999E-2</v>
      </c>
      <c r="H43" s="379">
        <v>75949</v>
      </c>
      <c r="I43" s="371">
        <v>326</v>
      </c>
      <c r="J43" s="378">
        <v>1.7000000000000001E-2</v>
      </c>
      <c r="K43" s="379">
        <v>81345</v>
      </c>
      <c r="L43" s="371">
        <v>349</v>
      </c>
      <c r="M43" s="378">
        <v>1.7000000000000001E-2</v>
      </c>
      <c r="N43" s="379">
        <v>86676</v>
      </c>
      <c r="O43" s="371">
        <v>239</v>
      </c>
      <c r="P43" s="378">
        <v>1.0999999999999999E-2</v>
      </c>
      <c r="Q43" s="379">
        <v>86947</v>
      </c>
      <c r="R43" s="371">
        <v>326</v>
      </c>
      <c r="S43" s="378">
        <v>1.4999999999999999E-2</v>
      </c>
      <c r="T43" s="379">
        <v>95864</v>
      </c>
      <c r="U43" s="371">
        <v>433</v>
      </c>
      <c r="V43" s="378">
        <v>1.7999999999999999E-2</v>
      </c>
      <c r="W43" s="379">
        <v>73335</v>
      </c>
      <c r="X43" s="371">
        <v>225</v>
      </c>
      <c r="Y43" s="378">
        <v>1.2E-2</v>
      </c>
      <c r="Z43" s="379">
        <v>85865</v>
      </c>
      <c r="AA43" s="371">
        <v>395</v>
      </c>
      <c r="AB43" s="378">
        <v>1.9E-2</v>
      </c>
      <c r="AC43" s="379">
        <v>96438</v>
      </c>
      <c r="AD43" s="371">
        <v>414.28500000000003</v>
      </c>
      <c r="AE43" s="378">
        <v>1.7000000000000001E-2</v>
      </c>
      <c r="AF43" s="379">
        <v>81773</v>
      </c>
      <c r="AG43" s="371">
        <v>439.73200000000003</v>
      </c>
      <c r="AH43" s="378">
        <v>2.1000000000000001E-2</v>
      </c>
      <c r="AI43" s="365"/>
      <c r="AJ43" s="365"/>
      <c r="AK43" s="365"/>
    </row>
    <row r="44" spans="1:37" ht="16.5" customHeight="1">
      <c r="A44" s="380" t="s">
        <v>840</v>
      </c>
      <c r="B44" s="379">
        <v>65271</v>
      </c>
      <c r="C44" s="371">
        <v>934</v>
      </c>
      <c r="D44" s="378">
        <v>5.8000000000000003E-2</v>
      </c>
      <c r="E44" s="379">
        <v>66141</v>
      </c>
      <c r="F44" s="371">
        <v>1059</v>
      </c>
      <c r="G44" s="378">
        <v>6.4000000000000001E-2</v>
      </c>
      <c r="H44" s="379">
        <v>67703</v>
      </c>
      <c r="I44" s="371">
        <v>1295</v>
      </c>
      <c r="J44" s="378">
        <v>7.5999999999999998E-2</v>
      </c>
      <c r="K44" s="379">
        <v>72730</v>
      </c>
      <c r="L44" s="371">
        <v>1494</v>
      </c>
      <c r="M44" s="378">
        <v>8.2000000000000003E-2</v>
      </c>
      <c r="N44" s="379">
        <v>67850</v>
      </c>
      <c r="O44" s="371">
        <v>1339</v>
      </c>
      <c r="P44" s="378">
        <v>0.08</v>
      </c>
      <c r="Q44" s="379">
        <v>69762</v>
      </c>
      <c r="R44" s="371">
        <v>1443</v>
      </c>
      <c r="S44" s="378">
        <v>8.3000000000000004E-2</v>
      </c>
      <c r="T44" s="379">
        <v>71082</v>
      </c>
      <c r="U44" s="371">
        <v>1671</v>
      </c>
      <c r="V44" s="378">
        <v>9.2999999999999999E-2</v>
      </c>
      <c r="W44" s="379">
        <v>76544</v>
      </c>
      <c r="X44" s="371">
        <v>1970</v>
      </c>
      <c r="Y44" s="378">
        <v>0.10199999999999999</v>
      </c>
      <c r="Z44" s="379">
        <v>78884</v>
      </c>
      <c r="AA44" s="371">
        <v>1926</v>
      </c>
      <c r="AB44" s="378">
        <v>9.9000000000000005E-2</v>
      </c>
      <c r="AC44" s="379">
        <v>81532</v>
      </c>
      <c r="AD44" s="371">
        <v>2078.8429999999998</v>
      </c>
      <c r="AE44" s="378">
        <v>0.10199999999999999</v>
      </c>
      <c r="AF44" s="379">
        <v>80065</v>
      </c>
      <c r="AG44" s="371">
        <v>2155.915</v>
      </c>
      <c r="AH44" s="378">
        <v>0.107</v>
      </c>
      <c r="AI44" s="365"/>
      <c r="AJ44" s="365"/>
      <c r="AK44" s="365"/>
    </row>
    <row r="45" spans="1:37" ht="16.5" customHeight="1">
      <c r="A45" s="377" t="s">
        <v>776</v>
      </c>
      <c r="B45" s="376">
        <v>487225</v>
      </c>
      <c r="C45" s="375">
        <v>10929</v>
      </c>
      <c r="D45" s="374">
        <v>9.0999999999999998E-2</v>
      </c>
      <c r="E45" s="376">
        <v>482439</v>
      </c>
      <c r="F45" s="375">
        <v>11305</v>
      </c>
      <c r="G45" s="374">
        <v>9.4E-2</v>
      </c>
      <c r="H45" s="376">
        <v>501695</v>
      </c>
      <c r="I45" s="375">
        <v>11495</v>
      </c>
      <c r="J45" s="374">
        <v>9.0999999999999998E-2</v>
      </c>
      <c r="K45" s="376">
        <v>523978</v>
      </c>
      <c r="L45" s="375">
        <v>11964</v>
      </c>
      <c r="M45" s="374">
        <v>9.0999999999999998E-2</v>
      </c>
      <c r="N45" s="376">
        <v>538844</v>
      </c>
      <c r="O45" s="375">
        <v>11874</v>
      </c>
      <c r="P45" s="374">
        <v>8.8999999999999996E-2</v>
      </c>
      <c r="Q45" s="376">
        <v>542743</v>
      </c>
      <c r="R45" s="375">
        <v>12712</v>
      </c>
      <c r="S45" s="374">
        <v>9.4E-2</v>
      </c>
      <c r="T45" s="376">
        <v>561630</v>
      </c>
      <c r="U45" s="375">
        <v>13287</v>
      </c>
      <c r="V45" s="374">
        <v>9.4E-2</v>
      </c>
      <c r="W45" s="376">
        <v>562604</v>
      </c>
      <c r="X45" s="375">
        <v>13687</v>
      </c>
      <c r="Y45" s="374">
        <v>9.7000000000000003E-2</v>
      </c>
      <c r="Z45" s="376">
        <v>593011</v>
      </c>
      <c r="AA45" s="375">
        <v>14092</v>
      </c>
      <c r="AB45" s="374">
        <v>9.6000000000000002E-2</v>
      </c>
      <c r="AC45" s="376">
        <v>611205</v>
      </c>
      <c r="AD45" s="375">
        <v>14673</v>
      </c>
      <c r="AE45" s="374">
        <v>9.6000000000000002E-2</v>
      </c>
      <c r="AF45" s="376">
        <v>598635</v>
      </c>
      <c r="AG45" s="375">
        <v>15319</v>
      </c>
      <c r="AH45" s="374">
        <v>0.10199999999999999</v>
      </c>
      <c r="AI45" s="365"/>
      <c r="AJ45" s="365"/>
      <c r="AK45" s="365"/>
    </row>
    <row r="46" spans="1:37" ht="16.5" customHeight="1">
      <c r="A46" s="373" t="s">
        <v>42</v>
      </c>
      <c r="B46" s="372"/>
      <c r="C46" s="371">
        <v>-4939</v>
      </c>
      <c r="D46" s="370"/>
      <c r="E46" s="372"/>
      <c r="F46" s="371">
        <v>-4912</v>
      </c>
      <c r="G46" s="370"/>
      <c r="H46" s="372"/>
      <c r="I46" s="371">
        <v>-4537</v>
      </c>
      <c r="J46" s="370"/>
      <c r="K46" s="372"/>
      <c r="L46" s="371">
        <v>-4191</v>
      </c>
      <c r="M46" s="370"/>
      <c r="N46" s="372"/>
      <c r="O46" s="371">
        <v>-4252</v>
      </c>
      <c r="P46" s="370"/>
      <c r="Q46" s="372"/>
      <c r="R46" s="371">
        <v>-4465</v>
      </c>
      <c r="S46" s="370"/>
      <c r="T46" s="372"/>
      <c r="U46" s="371">
        <v>-4741</v>
      </c>
      <c r="V46" s="370"/>
      <c r="W46" s="372"/>
      <c r="X46" s="371">
        <v>-4614</v>
      </c>
      <c r="Y46" s="370"/>
      <c r="Z46" s="372"/>
      <c r="AA46" s="371">
        <v>-5515</v>
      </c>
      <c r="AB46" s="370"/>
      <c r="AC46" s="372"/>
      <c r="AD46" s="371">
        <v>-5519.75</v>
      </c>
      <c r="AE46" s="370"/>
      <c r="AF46" s="372"/>
      <c r="AG46" s="371">
        <v>-5747.2420000000002</v>
      </c>
      <c r="AH46" s="370"/>
      <c r="AI46" s="365"/>
      <c r="AJ46" s="365"/>
      <c r="AK46" s="365"/>
    </row>
    <row r="47" spans="1:37" ht="16.5" customHeight="1">
      <c r="A47" s="373" t="s">
        <v>680</v>
      </c>
      <c r="B47" s="372"/>
      <c r="C47" s="371">
        <v>1086</v>
      </c>
      <c r="D47" s="370"/>
      <c r="E47" s="372"/>
      <c r="F47" s="371">
        <v>1262</v>
      </c>
      <c r="G47" s="370"/>
      <c r="H47" s="372"/>
      <c r="I47" s="371">
        <v>1297</v>
      </c>
      <c r="J47" s="370"/>
      <c r="K47" s="372"/>
      <c r="L47" s="371">
        <v>1399</v>
      </c>
      <c r="M47" s="370"/>
      <c r="N47" s="372"/>
      <c r="O47" s="371">
        <v>1088</v>
      </c>
      <c r="P47" s="370"/>
      <c r="Q47" s="372"/>
      <c r="R47" s="371">
        <v>1234</v>
      </c>
      <c r="S47" s="370"/>
      <c r="T47" s="372"/>
      <c r="U47" s="371">
        <v>1397</v>
      </c>
      <c r="V47" s="370"/>
      <c r="W47" s="372"/>
      <c r="X47" s="371">
        <v>1330</v>
      </c>
      <c r="Y47" s="370"/>
      <c r="Z47" s="372"/>
      <c r="AA47" s="371">
        <v>1060</v>
      </c>
      <c r="AB47" s="370"/>
      <c r="AC47" s="372"/>
      <c r="AD47" s="371">
        <v>1133.0530000000001</v>
      </c>
      <c r="AE47" s="370"/>
      <c r="AF47" s="372"/>
      <c r="AG47" s="371">
        <v>1094.2339999999999</v>
      </c>
      <c r="AH47" s="370"/>
      <c r="AI47" s="365"/>
      <c r="AJ47" s="365"/>
      <c r="AK47" s="365"/>
    </row>
    <row r="48" spans="1:37" ht="28" customHeight="1">
      <c r="A48" s="369" t="s">
        <v>839</v>
      </c>
      <c r="B48" s="368">
        <v>338673</v>
      </c>
      <c r="C48" s="367">
        <v>5845</v>
      </c>
      <c r="D48" s="366">
        <v>7.0000000000000007E-2</v>
      </c>
      <c r="E48" s="368">
        <v>348236</v>
      </c>
      <c r="F48" s="367">
        <v>6287</v>
      </c>
      <c r="G48" s="366">
        <v>7.1999999999999995E-2</v>
      </c>
      <c r="H48" s="368">
        <v>358042</v>
      </c>
      <c r="I48" s="367">
        <v>6634</v>
      </c>
      <c r="J48" s="366">
        <v>7.3999999999999996E-2</v>
      </c>
      <c r="K48" s="368">
        <v>369903</v>
      </c>
      <c r="L48" s="367">
        <v>7329</v>
      </c>
      <c r="M48" s="366">
        <v>7.9000000000000001E-2</v>
      </c>
      <c r="N48" s="368">
        <v>384318</v>
      </c>
      <c r="O48" s="367">
        <v>7132</v>
      </c>
      <c r="P48" s="366">
        <v>7.4999999999999997E-2</v>
      </c>
      <c r="Q48" s="368">
        <v>386035</v>
      </c>
      <c r="R48" s="367">
        <v>7711</v>
      </c>
      <c r="S48" s="366">
        <v>0.08</v>
      </c>
      <c r="T48" s="368">
        <v>394683</v>
      </c>
      <c r="U48" s="367">
        <v>7839</v>
      </c>
      <c r="V48" s="366">
        <v>7.9000000000000001E-2</v>
      </c>
      <c r="W48" s="368">
        <v>412726</v>
      </c>
      <c r="X48" s="367">
        <v>8208</v>
      </c>
      <c r="Y48" s="366">
        <v>7.9000000000000001E-2</v>
      </c>
      <c r="Z48" s="368">
        <v>428262</v>
      </c>
      <c r="AA48" s="367">
        <v>7316</v>
      </c>
      <c r="AB48" s="366">
        <v>6.9000000000000006E-2</v>
      </c>
      <c r="AC48" s="368">
        <v>433236</v>
      </c>
      <c r="AD48" s="367">
        <v>7793</v>
      </c>
      <c r="AE48" s="366">
        <v>7.1999999999999995E-2</v>
      </c>
      <c r="AF48" s="368">
        <v>436797</v>
      </c>
      <c r="AG48" s="367">
        <v>8071</v>
      </c>
      <c r="AH48" s="366">
        <v>7.2999999999999995E-2</v>
      </c>
      <c r="AI48" s="365"/>
      <c r="AJ48" s="365"/>
      <c r="AK48" s="365"/>
    </row>
    <row r="49" spans="1:37" ht="28" customHeight="1">
      <c r="A49" s="369" t="s">
        <v>838</v>
      </c>
      <c r="B49" s="368">
        <v>487225</v>
      </c>
      <c r="C49" s="367">
        <v>7076</v>
      </c>
      <c r="D49" s="366">
        <v>5.8999999999999997E-2</v>
      </c>
      <c r="E49" s="368">
        <v>482439</v>
      </c>
      <c r="F49" s="367">
        <v>7655</v>
      </c>
      <c r="G49" s="366">
        <v>6.4000000000000001E-2</v>
      </c>
      <c r="H49" s="368">
        <v>501695</v>
      </c>
      <c r="I49" s="367">
        <v>8256</v>
      </c>
      <c r="J49" s="366">
        <v>6.5000000000000002E-2</v>
      </c>
      <c r="K49" s="368">
        <v>523978</v>
      </c>
      <c r="L49" s="367">
        <v>9172</v>
      </c>
      <c r="M49" s="366">
        <v>6.9000000000000006E-2</v>
      </c>
      <c r="N49" s="368">
        <v>538844</v>
      </c>
      <c r="O49" s="367">
        <v>8710</v>
      </c>
      <c r="P49" s="366">
        <v>6.6000000000000003E-2</v>
      </c>
      <c r="Q49" s="368">
        <v>542743</v>
      </c>
      <c r="R49" s="367">
        <v>9481</v>
      </c>
      <c r="S49" s="366">
        <v>7.0000000000000007E-2</v>
      </c>
      <c r="T49" s="368">
        <v>561630</v>
      </c>
      <c r="U49" s="367">
        <v>9943</v>
      </c>
      <c r="V49" s="366">
        <v>7.0000000000000007E-2</v>
      </c>
      <c r="W49" s="368">
        <v>562604</v>
      </c>
      <c r="X49" s="367">
        <v>10403</v>
      </c>
      <c r="Y49" s="366">
        <v>7.2999999999999995E-2</v>
      </c>
      <c r="Z49" s="368">
        <v>593011</v>
      </c>
      <c r="AA49" s="367">
        <v>9637</v>
      </c>
      <c r="AB49" s="366">
        <v>6.6000000000000003E-2</v>
      </c>
      <c r="AC49" s="368">
        <v>611205</v>
      </c>
      <c r="AD49" s="367">
        <v>10287</v>
      </c>
      <c r="AE49" s="366">
        <v>6.8000000000000005E-2</v>
      </c>
      <c r="AF49" s="368">
        <v>598635</v>
      </c>
      <c r="AG49" s="367">
        <v>10666</v>
      </c>
      <c r="AH49" s="366">
        <v>7.0999999999999994E-2</v>
      </c>
      <c r="AI49" s="365"/>
      <c r="AJ49" s="365"/>
      <c r="AK49" s="365"/>
    </row>
    <row r="50" spans="1:37" s="365" customFormat="1" ht="16.5" customHeight="1"/>
    <row r="51" spans="1:37" s="365" customFormat="1" ht="16.5" customHeight="1"/>
    <row r="52" spans="1:37" s="365" customFormat="1" ht="16.5" customHeight="1"/>
    <row r="54" spans="1:37">
      <c r="B54" s="364"/>
      <c r="C54" s="364"/>
      <c r="D54" s="364"/>
      <c r="E54" s="364"/>
      <c r="F54" s="364"/>
      <c r="G54" s="364"/>
      <c r="H54" s="364"/>
      <c r="I54" s="364"/>
      <c r="J54" s="364"/>
      <c r="K54" s="363"/>
      <c r="L54" s="363"/>
      <c r="M54" s="363"/>
      <c r="N54" s="363"/>
      <c r="O54" s="363"/>
      <c r="P54" s="363"/>
      <c r="Q54" s="363"/>
      <c r="R54" s="363"/>
      <c r="S54" s="363"/>
      <c r="T54" s="363"/>
      <c r="U54" s="363"/>
      <c r="V54" s="363"/>
      <c r="W54" s="363"/>
      <c r="X54" s="363"/>
      <c r="Y54" s="363"/>
      <c r="Z54" s="363"/>
      <c r="AA54" s="363"/>
      <c r="AB54" s="363"/>
      <c r="AC54" s="363"/>
      <c r="AD54" s="363"/>
      <c r="AE54" s="363"/>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000066"/>
    <pageSetUpPr fitToPage="1"/>
  </sheetPr>
  <dimension ref="A1:Z13"/>
  <sheetViews>
    <sheetView showGridLines="0" zoomScaleNormal="100" workbookViewId="0">
      <pane xSplit="1" topLeftCell="O1" activePane="topRight" state="frozen"/>
      <selection activeCell="BA1" sqref="BA1"/>
      <selection pane="topRight" activeCell="BA1" sqref="BA1"/>
    </sheetView>
  </sheetViews>
  <sheetFormatPr defaultColWidth="9.1796875" defaultRowHeight="13"/>
  <cols>
    <col min="1" max="1" width="37.54296875" style="208" bestFit="1" customWidth="1"/>
    <col min="2" max="10" width="12" style="208" customWidth="1"/>
    <col min="11" max="11" width="9.1796875" style="208"/>
    <col min="12" max="15" width="12" style="208" customWidth="1"/>
    <col min="16" max="16" width="9.1796875" style="208"/>
    <col min="17" max="20" width="12" style="208" customWidth="1"/>
    <col min="21" max="21" width="9.1796875" style="208"/>
    <col min="22" max="22" width="12.26953125" style="208" bestFit="1" customWidth="1"/>
    <col min="23" max="25" width="12.81640625" style="208" customWidth="1"/>
    <col min="26" max="16384" width="9.1796875" style="208"/>
  </cols>
  <sheetData>
    <row r="1" spans="1:26">
      <c r="A1" s="1946" t="s">
        <v>893</v>
      </c>
      <c r="B1" s="1577"/>
      <c r="C1" s="1577"/>
      <c r="D1" s="1948"/>
      <c r="E1" s="1948"/>
      <c r="F1" s="1948"/>
      <c r="G1" s="1948"/>
      <c r="H1" s="1948"/>
      <c r="I1" s="1948"/>
      <c r="J1" s="1948"/>
      <c r="K1" s="1948"/>
      <c r="L1" s="1948"/>
      <c r="M1" s="1948"/>
      <c r="N1" s="1948"/>
      <c r="O1" s="1948"/>
      <c r="P1" s="1948"/>
      <c r="Q1" s="1948"/>
      <c r="R1" s="1948"/>
      <c r="S1" s="1948"/>
      <c r="T1" s="1948"/>
      <c r="U1" s="1948"/>
      <c r="V1" s="1944"/>
      <c r="W1" s="1944"/>
      <c r="X1" s="1944"/>
      <c r="Y1" s="1944"/>
      <c r="Z1" s="1578" t="s">
        <v>710</v>
      </c>
    </row>
    <row r="2" spans="1:26" ht="19.5" customHeight="1">
      <c r="A2" s="1947"/>
      <c r="B2" s="1579"/>
      <c r="C2" s="1579"/>
      <c r="D2" s="1949"/>
      <c r="E2" s="1949"/>
      <c r="F2" s="1949"/>
      <c r="G2" s="1949"/>
      <c r="H2" s="1949"/>
      <c r="I2" s="1949"/>
      <c r="J2" s="1949"/>
      <c r="K2" s="1949"/>
      <c r="L2" s="1949"/>
      <c r="M2" s="1949"/>
      <c r="N2" s="1949"/>
      <c r="O2" s="1949"/>
      <c r="P2" s="1949"/>
      <c r="Q2" s="1949"/>
      <c r="R2" s="1949"/>
      <c r="S2" s="1949"/>
      <c r="T2" s="1949"/>
      <c r="U2" s="1949"/>
      <c r="V2" s="1945"/>
      <c r="W2" s="1945"/>
      <c r="X2" s="1945"/>
      <c r="Y2" s="1945"/>
      <c r="Z2" s="1580"/>
    </row>
    <row r="3" spans="1:26" ht="12.75" customHeight="1">
      <c r="A3" s="276"/>
      <c r="B3" s="1930" t="s">
        <v>830</v>
      </c>
      <c r="C3" s="1950" t="s">
        <v>853</v>
      </c>
      <c r="D3" s="1950" t="s">
        <v>832</v>
      </c>
      <c r="E3" s="1930" t="s">
        <v>833</v>
      </c>
      <c r="F3" s="1930" t="s">
        <v>819</v>
      </c>
      <c r="G3" s="1930" t="s">
        <v>826</v>
      </c>
      <c r="H3" s="1930" t="s">
        <v>827</v>
      </c>
      <c r="I3" s="1930" t="s">
        <v>828</v>
      </c>
      <c r="J3" s="1930" t="s">
        <v>829</v>
      </c>
      <c r="K3" s="1930">
        <v>2012</v>
      </c>
      <c r="L3" s="1930" t="s">
        <v>822</v>
      </c>
      <c r="M3" s="1930" t="s">
        <v>823</v>
      </c>
      <c r="N3" s="1930" t="s">
        <v>824</v>
      </c>
      <c r="O3" s="1930" t="s">
        <v>825</v>
      </c>
      <c r="P3" s="1930">
        <v>2013</v>
      </c>
      <c r="Q3" s="1930" t="s">
        <v>745</v>
      </c>
      <c r="R3" s="1930" t="s">
        <v>744</v>
      </c>
      <c r="S3" s="1930" t="s">
        <v>743</v>
      </c>
      <c r="T3" s="1930" t="s">
        <v>742</v>
      </c>
      <c r="U3" s="1930">
        <v>2014</v>
      </c>
      <c r="V3" s="1930" t="s">
        <v>700</v>
      </c>
      <c r="W3" s="1930" t="s">
        <v>701</v>
      </c>
      <c r="X3" s="1930" t="s">
        <v>702</v>
      </c>
      <c r="Y3" s="1930" t="s">
        <v>703</v>
      </c>
      <c r="Z3" s="1930">
        <v>2015</v>
      </c>
    </row>
    <row r="4" spans="1:26" ht="38.25" customHeight="1">
      <c r="A4" s="276"/>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row>
    <row r="5" spans="1:26" ht="3" customHeight="1">
      <c r="A5" s="362"/>
      <c r="B5" s="401"/>
      <c r="C5" s="401"/>
      <c r="D5" s="401"/>
      <c r="E5" s="401"/>
      <c r="F5" s="271"/>
      <c r="G5" s="401"/>
      <c r="H5" s="401" t="s">
        <v>741</v>
      </c>
      <c r="I5" s="401"/>
      <c r="J5" s="401"/>
      <c r="K5" s="271"/>
      <c r="L5" s="401"/>
      <c r="M5" s="401"/>
      <c r="N5" s="401"/>
      <c r="O5" s="401"/>
      <c r="P5" s="271"/>
      <c r="Q5" s="401"/>
      <c r="R5" s="401"/>
      <c r="S5" s="401"/>
      <c r="T5" s="401"/>
      <c r="U5" s="271"/>
      <c r="V5" s="401"/>
      <c r="Z5" s="271"/>
    </row>
    <row r="6" spans="1:26">
      <c r="A6" s="274" t="s">
        <v>740</v>
      </c>
      <c r="B6" s="273">
        <v>467.97800000000001</v>
      </c>
      <c r="C6" s="273">
        <v>473.21600000000001</v>
      </c>
      <c r="D6" s="273">
        <v>471.77</v>
      </c>
      <c r="E6" s="273">
        <v>472.48899999999998</v>
      </c>
      <c r="F6" s="275">
        <v>1885.4549999999999</v>
      </c>
      <c r="G6" s="273">
        <v>495.529</v>
      </c>
      <c r="H6" s="273">
        <v>513.553</v>
      </c>
      <c r="I6" s="273">
        <v>534.33100000000002</v>
      </c>
      <c r="J6" s="273">
        <v>591.76700000000005</v>
      </c>
      <c r="K6" s="275">
        <v>2135.181</v>
      </c>
      <c r="L6" s="273">
        <v>567.40700000000004</v>
      </c>
      <c r="M6" s="273">
        <v>584.60799999999995</v>
      </c>
      <c r="N6" s="273">
        <v>662.50800000000004</v>
      </c>
      <c r="O6" s="273">
        <v>659.32</v>
      </c>
      <c r="P6" s="275">
        <v>2473.8449999999998</v>
      </c>
      <c r="Q6" s="273">
        <v>652.50400000000002</v>
      </c>
      <c r="R6" s="273">
        <v>652.07899999999995</v>
      </c>
      <c r="S6" s="273">
        <v>687.98099999999999</v>
      </c>
      <c r="T6" s="273">
        <v>649.80499999999995</v>
      </c>
      <c r="U6" s="275">
        <v>2642.3710000000001</v>
      </c>
      <c r="V6" s="273">
        <v>661.97199999999998</v>
      </c>
      <c r="W6" s="273">
        <v>689.24099999999999</v>
      </c>
      <c r="X6" s="273">
        <v>759.58799999999997</v>
      </c>
      <c r="Y6" s="273">
        <v>755.76800000000003</v>
      </c>
      <c r="Z6" s="275">
        <v>2866.57</v>
      </c>
    </row>
    <row r="7" spans="1:26">
      <c r="A7" s="274" t="s">
        <v>739</v>
      </c>
      <c r="B7" s="273">
        <v>594.93299999999999</v>
      </c>
      <c r="C7" s="273">
        <v>632.08699999999999</v>
      </c>
      <c r="D7" s="273">
        <v>668.15099999999995</v>
      </c>
      <c r="E7" s="273">
        <v>726.48800000000006</v>
      </c>
      <c r="F7" s="275">
        <v>2621.66</v>
      </c>
      <c r="G7" s="273">
        <v>750.23900000000003</v>
      </c>
      <c r="H7" s="273">
        <v>807.13199999999995</v>
      </c>
      <c r="I7" s="273">
        <v>845.84400000000005</v>
      </c>
      <c r="J7" s="273">
        <v>907.45100000000002</v>
      </c>
      <c r="K7" s="275">
        <v>3310.6680000000001</v>
      </c>
      <c r="L7" s="273">
        <v>978.45699999999999</v>
      </c>
      <c r="M7" s="273">
        <v>1049.711</v>
      </c>
      <c r="N7" s="273">
        <v>1039.8409999999999</v>
      </c>
      <c r="O7" s="273">
        <v>1119.607</v>
      </c>
      <c r="P7" s="275">
        <v>4187.6170000000002</v>
      </c>
      <c r="Q7" s="273">
        <v>1137.4100000000001</v>
      </c>
      <c r="R7" s="273">
        <v>1228.499</v>
      </c>
      <c r="S7" s="273">
        <v>1216.5709999999999</v>
      </c>
      <c r="T7" s="273">
        <v>1293.1410000000001</v>
      </c>
      <c r="U7" s="275">
        <v>4875.6229999999996</v>
      </c>
      <c r="V7" s="273">
        <v>1404.84</v>
      </c>
      <c r="W7" s="273">
        <v>1368.4659999999999</v>
      </c>
      <c r="X7" s="273">
        <v>1462.039</v>
      </c>
      <c r="Y7" s="273">
        <v>1623.05</v>
      </c>
      <c r="Z7" s="275">
        <v>5858.3959999999997</v>
      </c>
    </row>
    <row r="8" spans="1:26">
      <c r="A8" s="274" t="s">
        <v>738</v>
      </c>
      <c r="B8" s="273">
        <v>759.80799999999999</v>
      </c>
      <c r="C8" s="273">
        <v>793.83600000000001</v>
      </c>
      <c r="D8" s="273">
        <v>778.70899999999995</v>
      </c>
      <c r="E8" s="273">
        <v>813.58199999999999</v>
      </c>
      <c r="F8" s="275">
        <v>3145.9360000000001</v>
      </c>
      <c r="G8" s="273">
        <v>686.93799999999999</v>
      </c>
      <c r="H8" s="273">
        <v>656.03499999999997</v>
      </c>
      <c r="I8" s="273">
        <v>613.35</v>
      </c>
      <c r="J8" s="273">
        <v>650.72699999999998</v>
      </c>
      <c r="K8" s="275">
        <v>2607.0509999999999</v>
      </c>
      <c r="L8" s="273">
        <v>630.58100000000002</v>
      </c>
      <c r="M8" s="273">
        <v>666.01099999999997</v>
      </c>
      <c r="N8" s="273">
        <v>764.55499999999995</v>
      </c>
      <c r="O8" s="273">
        <v>821.59500000000003</v>
      </c>
      <c r="P8" s="275">
        <v>2882.7440000000001</v>
      </c>
      <c r="Q8" s="273">
        <v>693.37400000000002</v>
      </c>
      <c r="R8" s="273">
        <v>759.91200000000003</v>
      </c>
      <c r="S8" s="273">
        <v>781.04499999999996</v>
      </c>
      <c r="T8" s="273">
        <v>798.69399999999996</v>
      </c>
      <c r="U8" s="275">
        <v>3033.027</v>
      </c>
      <c r="V8" s="273">
        <v>800.36099999999999</v>
      </c>
      <c r="W8" s="273">
        <v>798.98099999999999</v>
      </c>
      <c r="X8" s="273">
        <v>824.20500000000004</v>
      </c>
      <c r="Y8" s="273">
        <v>840.07399999999996</v>
      </c>
      <c r="Z8" s="275">
        <v>3263.623</v>
      </c>
    </row>
    <row r="9" spans="1:26">
      <c r="A9" s="274" t="s">
        <v>737</v>
      </c>
      <c r="B9" s="273">
        <v>330.19799999999998</v>
      </c>
      <c r="C9" s="273">
        <v>300.714</v>
      </c>
      <c r="D9" s="273">
        <v>357.18599999999998</v>
      </c>
      <c r="E9" s="273">
        <v>344.65699999999998</v>
      </c>
      <c r="F9" s="275">
        <v>1332.7560000000001</v>
      </c>
      <c r="G9" s="273">
        <v>345.08600000000001</v>
      </c>
      <c r="H9" s="273">
        <v>354.96</v>
      </c>
      <c r="I9" s="273">
        <v>351.53</v>
      </c>
      <c r="J9" s="273">
        <v>388.01400000000001</v>
      </c>
      <c r="K9" s="275">
        <v>1439.5920000000001</v>
      </c>
      <c r="L9" s="273">
        <v>339.952</v>
      </c>
      <c r="M9" s="273">
        <v>361.49200000000002</v>
      </c>
      <c r="N9" s="273">
        <v>359.13799999999998</v>
      </c>
      <c r="O9" s="273">
        <v>369.46</v>
      </c>
      <c r="P9" s="275">
        <v>1430.0440000000001</v>
      </c>
      <c r="Q9" s="273">
        <v>362.59100000000001</v>
      </c>
      <c r="R9" s="273">
        <v>410.38</v>
      </c>
      <c r="S9" s="273">
        <v>387</v>
      </c>
      <c r="T9" s="273">
        <v>367.59899999999999</v>
      </c>
      <c r="U9" s="275">
        <v>1527.5709999999999</v>
      </c>
      <c r="V9" s="273">
        <v>365.45</v>
      </c>
      <c r="W9" s="273">
        <v>385.488</v>
      </c>
      <c r="X9" s="273">
        <v>382.84199999999998</v>
      </c>
      <c r="Y9" s="273">
        <v>381.59699999999998</v>
      </c>
      <c r="Z9" s="275">
        <v>1515.3789999999999</v>
      </c>
    </row>
    <row r="10" spans="1:26">
      <c r="A10" s="274" t="s">
        <v>736</v>
      </c>
      <c r="B10" s="273">
        <v>1302.1389999999999</v>
      </c>
      <c r="C10" s="273">
        <v>1398.08</v>
      </c>
      <c r="D10" s="273">
        <v>1443.421</v>
      </c>
      <c r="E10" s="273">
        <v>1589.5319999999999</v>
      </c>
      <c r="F10" s="275">
        <v>5733.1729999999998</v>
      </c>
      <c r="G10" s="273">
        <v>1533.5630000000001</v>
      </c>
      <c r="H10" s="273">
        <v>1495.6759999999999</v>
      </c>
      <c r="I10" s="273">
        <v>1574.3219999999999</v>
      </c>
      <c r="J10" s="273">
        <v>2037.3969999999999</v>
      </c>
      <c r="K10" s="275">
        <v>6640.96</v>
      </c>
      <c r="L10" s="273">
        <v>2086.9830000000002</v>
      </c>
      <c r="M10" s="273">
        <v>2175.1889999999999</v>
      </c>
      <c r="N10" s="273">
        <v>2281.4070000000002</v>
      </c>
      <c r="O10" s="273">
        <v>2439.627</v>
      </c>
      <c r="P10" s="275">
        <v>8983.2080000000005</v>
      </c>
      <c r="Q10" s="273">
        <v>2601.3629999999998</v>
      </c>
      <c r="R10" s="273">
        <v>2682.2559999999999</v>
      </c>
      <c r="S10" s="273">
        <v>2766.5529999999999</v>
      </c>
      <c r="T10" s="273">
        <v>2996.0880000000002</v>
      </c>
      <c r="U10" s="275">
        <v>11046.262000000001</v>
      </c>
      <c r="V10" s="273">
        <v>2883.9720000000002</v>
      </c>
      <c r="W10" s="273">
        <v>2929.2330000000002</v>
      </c>
      <c r="X10" s="273">
        <v>2928.97</v>
      </c>
      <c r="Y10" s="273">
        <v>3203.9540000000002</v>
      </c>
      <c r="Z10" s="275">
        <v>11946.13</v>
      </c>
    </row>
    <row r="11" spans="1:26">
      <c r="A11" s="274" t="s">
        <v>43</v>
      </c>
      <c r="B11" s="273">
        <v>473.798</v>
      </c>
      <c r="C11" s="273">
        <v>524.16800000000001</v>
      </c>
      <c r="D11" s="273">
        <v>513.96600000000001</v>
      </c>
      <c r="E11" s="273">
        <v>485.44499999999999</v>
      </c>
      <c r="F11" s="275">
        <v>1997.3779999999999</v>
      </c>
      <c r="G11" s="273">
        <v>499.79199999999997</v>
      </c>
      <c r="H11" s="273">
        <v>513.52099999999996</v>
      </c>
      <c r="I11" s="273">
        <v>418.17200000000003</v>
      </c>
      <c r="J11" s="273">
        <v>573.58699999999999</v>
      </c>
      <c r="K11" s="275">
        <v>2005.0730000000001</v>
      </c>
      <c r="L11" s="273">
        <v>518.33199999999999</v>
      </c>
      <c r="M11" s="273">
        <v>561.88599999999997</v>
      </c>
      <c r="N11" s="273">
        <v>483.12900000000002</v>
      </c>
      <c r="O11" s="273">
        <v>626.69600000000003</v>
      </c>
      <c r="P11" s="275">
        <v>2190.0439999999999</v>
      </c>
      <c r="Q11" s="273">
        <v>609.57600000000002</v>
      </c>
      <c r="R11" s="273">
        <v>604.85199999999998</v>
      </c>
      <c r="S11" s="273">
        <v>718.51800000000003</v>
      </c>
      <c r="T11" s="273">
        <v>719.25400000000002</v>
      </c>
      <c r="U11" s="275">
        <v>2652.201</v>
      </c>
      <c r="V11" s="273">
        <v>749.91600000000005</v>
      </c>
      <c r="W11" s="273">
        <v>734.88400000000001</v>
      </c>
      <c r="X11" s="273">
        <v>724.62199999999996</v>
      </c>
      <c r="Y11" s="273">
        <v>840.36800000000005</v>
      </c>
      <c r="Z11" s="275">
        <v>3049.7919999999999</v>
      </c>
    </row>
    <row r="12" spans="1:26" ht="3" customHeight="1">
      <c r="A12" s="274"/>
      <c r="B12" s="273"/>
      <c r="C12" s="273"/>
      <c r="D12" s="273"/>
      <c r="E12" s="273"/>
      <c r="F12" s="271"/>
      <c r="G12" s="273"/>
      <c r="H12" s="273"/>
      <c r="I12" s="273"/>
      <c r="J12" s="273"/>
      <c r="K12" s="271"/>
      <c r="L12" s="273"/>
      <c r="M12" s="273"/>
      <c r="N12" s="273"/>
      <c r="O12" s="273"/>
      <c r="P12" s="271"/>
      <c r="Q12" s="273"/>
      <c r="R12" s="273"/>
      <c r="S12" s="273"/>
      <c r="T12" s="273"/>
      <c r="U12" s="271"/>
      <c r="V12" s="273"/>
      <c r="W12" s="273"/>
      <c r="X12" s="273"/>
      <c r="Y12" s="273"/>
      <c r="Z12" s="271"/>
    </row>
    <row r="13" spans="1:26">
      <c r="A13" s="272" t="s">
        <v>58</v>
      </c>
      <c r="B13" s="271">
        <v>3928.8560000000002</v>
      </c>
      <c r="C13" s="271">
        <v>4122.1030000000001</v>
      </c>
      <c r="D13" s="271">
        <v>4233.2049999999999</v>
      </c>
      <c r="E13" s="271">
        <v>4432.1949999999997</v>
      </c>
      <c r="F13" s="271">
        <v>16716.361000000001</v>
      </c>
      <c r="G13" s="271">
        <v>4311.1480000000001</v>
      </c>
      <c r="H13" s="271">
        <v>4340.88</v>
      </c>
      <c r="I13" s="271">
        <v>4337.5519999999997</v>
      </c>
      <c r="J13" s="271">
        <v>5148.9459999999999</v>
      </c>
      <c r="K13" s="271">
        <v>18138.527999999998</v>
      </c>
      <c r="L13" s="271">
        <v>5121.7139999999999</v>
      </c>
      <c r="M13" s="271">
        <v>5398.9</v>
      </c>
      <c r="N13" s="271">
        <v>5590.58</v>
      </c>
      <c r="O13" s="271">
        <v>6036.3069999999998</v>
      </c>
      <c r="P13" s="271">
        <v>22147.504000000001</v>
      </c>
      <c r="Q13" s="271">
        <v>6056.82</v>
      </c>
      <c r="R13" s="271">
        <v>6337.9809999999998</v>
      </c>
      <c r="S13" s="271">
        <v>6557.6710000000003</v>
      </c>
      <c r="T13" s="271">
        <v>6824.585</v>
      </c>
      <c r="U13" s="271">
        <v>25777.058000000001</v>
      </c>
      <c r="V13" s="271">
        <v>6866.5129999999999</v>
      </c>
      <c r="W13" s="271">
        <v>6906.2960000000003</v>
      </c>
      <c r="X13" s="271">
        <v>7082.268</v>
      </c>
      <c r="Y13" s="271">
        <v>7644.8140000000003</v>
      </c>
      <c r="Z13" s="271">
        <v>28499.892</v>
      </c>
    </row>
  </sheetData>
  <mergeCells count="31">
    <mergeCell ref="P3:P4"/>
    <mergeCell ref="Q3:Q4"/>
    <mergeCell ref="R3:R4"/>
    <mergeCell ref="Z3:Z4"/>
    <mergeCell ref="T3:T4"/>
    <mergeCell ref="U3:U4"/>
    <mergeCell ref="V3:V4"/>
    <mergeCell ref="W3:W4"/>
    <mergeCell ref="X3:X4"/>
    <mergeCell ref="Y3:Y4"/>
    <mergeCell ref="K3:K4"/>
    <mergeCell ref="L3:L4"/>
    <mergeCell ref="M3:M4"/>
    <mergeCell ref="N3:N4"/>
    <mergeCell ref="O3:O4"/>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000066"/>
    <pageSetUpPr fitToPage="1"/>
  </sheetPr>
  <dimension ref="A1:AE220"/>
  <sheetViews>
    <sheetView showGridLines="0" zoomScale="85" zoomScaleNormal="85" workbookViewId="0">
      <pane xSplit="1" topLeftCell="U1" activePane="topRight" state="frozen"/>
      <selection activeCell="BA1" sqref="BA1"/>
      <selection pane="topRight" activeCell="BA1" sqref="BA1"/>
    </sheetView>
  </sheetViews>
  <sheetFormatPr defaultColWidth="9.1796875" defaultRowHeight="13"/>
  <cols>
    <col min="1" max="1" width="40.26953125" style="208" customWidth="1"/>
    <col min="2" max="10" width="12.453125" style="208" customWidth="1"/>
    <col min="11" max="11" width="9.1796875" style="208"/>
    <col min="12" max="15" width="12.453125" style="208" customWidth="1"/>
    <col min="16" max="16" width="9.1796875" style="208"/>
    <col min="17" max="20" width="12.453125" style="208" customWidth="1"/>
    <col min="21" max="21" width="9.1796875" style="208"/>
    <col min="22" max="25" width="12.453125" style="208" customWidth="1"/>
    <col min="26" max="26" width="9.1796875" style="208"/>
    <col min="27" max="29" width="12.453125" style="208" customWidth="1"/>
    <col min="30" max="30" width="12.54296875" style="208" customWidth="1"/>
    <col min="31" max="31" width="9" style="208" customWidth="1"/>
    <col min="32" max="16384" width="9.1796875" style="208"/>
  </cols>
  <sheetData>
    <row r="1" spans="1:31" ht="24.75" customHeight="1">
      <c r="A1" s="1953" t="s">
        <v>991</v>
      </c>
      <c r="B1" s="1951"/>
      <c r="C1" s="1951"/>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t="s">
        <v>710</v>
      </c>
    </row>
    <row r="2" spans="1:31">
      <c r="A2" s="1954"/>
      <c r="B2" s="1952"/>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row>
    <row r="3" spans="1:31" ht="12.75" customHeight="1">
      <c r="A3" s="1930"/>
      <c r="B3" s="1930" t="s">
        <v>884</v>
      </c>
      <c r="C3" s="1930" t="s">
        <v>883</v>
      </c>
      <c r="D3" s="1930" t="s">
        <v>882</v>
      </c>
      <c r="E3" s="1930" t="s">
        <v>881</v>
      </c>
      <c r="F3" s="1930" t="s">
        <v>819</v>
      </c>
      <c r="G3" s="1930" t="s">
        <v>880</v>
      </c>
      <c r="H3" s="1930" t="s">
        <v>879</v>
      </c>
      <c r="I3" s="1930" t="s">
        <v>878</v>
      </c>
      <c r="J3" s="1930" t="s">
        <v>877</v>
      </c>
      <c r="K3" s="1930">
        <v>2012</v>
      </c>
      <c r="L3" s="1930" t="s">
        <v>876</v>
      </c>
      <c r="M3" s="1930" t="s">
        <v>875</v>
      </c>
      <c r="N3" s="1930" t="s">
        <v>874</v>
      </c>
      <c r="O3" s="1930" t="s">
        <v>873</v>
      </c>
      <c r="P3" s="1930">
        <v>2013</v>
      </c>
      <c r="Q3" s="1930" t="s">
        <v>872</v>
      </c>
      <c r="R3" s="1930" t="s">
        <v>871</v>
      </c>
      <c r="S3" s="1930" t="s">
        <v>870</v>
      </c>
      <c r="T3" s="1930" t="s">
        <v>869</v>
      </c>
      <c r="U3" s="1930">
        <v>2014</v>
      </c>
      <c r="V3" s="1930" t="s">
        <v>757</v>
      </c>
      <c r="W3" s="1930" t="s">
        <v>756</v>
      </c>
      <c r="X3" s="1930" t="s">
        <v>755</v>
      </c>
      <c r="Y3" s="1930" t="s">
        <v>754</v>
      </c>
      <c r="Z3" s="1930">
        <v>2015</v>
      </c>
      <c r="AA3" s="1930" t="s">
        <v>753</v>
      </c>
      <c r="AB3" s="1930" t="s">
        <v>752</v>
      </c>
      <c r="AC3" s="1930" t="s">
        <v>751</v>
      </c>
      <c r="AD3" s="1930" t="s">
        <v>750</v>
      </c>
      <c r="AE3" s="1930">
        <v>2016</v>
      </c>
    </row>
    <row r="4" spans="1:31" ht="24" customHeight="1">
      <c r="A4" s="1930"/>
      <c r="B4" s="1930"/>
      <c r="C4" s="1930"/>
      <c r="D4" s="1930"/>
      <c r="E4" s="1930"/>
      <c r="F4" s="1930"/>
      <c r="G4" s="1930"/>
      <c r="H4" s="1930"/>
      <c r="I4" s="1930"/>
      <c r="J4" s="1930"/>
      <c r="K4" s="1930"/>
      <c r="L4" s="1930"/>
      <c r="M4" s="1930"/>
      <c r="N4" s="1930"/>
      <c r="O4" s="1930"/>
      <c r="P4" s="1930"/>
      <c r="Q4" s="1930"/>
      <c r="R4" s="1930"/>
      <c r="S4" s="1930"/>
      <c r="T4" s="1930"/>
      <c r="U4" s="1930"/>
      <c r="V4" s="1930"/>
      <c r="W4" s="1930"/>
      <c r="X4" s="1930"/>
      <c r="Y4" s="1930"/>
      <c r="Z4" s="1930"/>
      <c r="AA4" s="1930"/>
      <c r="AB4" s="1930"/>
      <c r="AC4" s="1930"/>
      <c r="AD4" s="1930"/>
      <c r="AE4" s="1930"/>
    </row>
    <row r="5" spans="1:31" ht="3" customHeight="1">
      <c r="A5" s="273"/>
      <c r="B5" s="273"/>
      <c r="C5" s="273"/>
      <c r="D5" s="273"/>
      <c r="E5" s="273"/>
      <c r="F5" s="275"/>
      <c r="G5" s="273"/>
      <c r="H5" s="273"/>
      <c r="I5" s="273"/>
      <c r="J5" s="273"/>
      <c r="K5" s="275"/>
      <c r="L5" s="273"/>
      <c r="M5" s="273"/>
      <c r="N5" s="273"/>
      <c r="O5" s="273"/>
      <c r="P5" s="275"/>
      <c r="Q5" s="273"/>
      <c r="R5" s="273"/>
      <c r="S5" s="273"/>
      <c r="T5" s="273"/>
      <c r="U5" s="275"/>
      <c r="V5" s="273"/>
      <c r="W5" s="273"/>
      <c r="X5" s="273"/>
      <c r="Y5" s="273"/>
      <c r="Z5" s="275"/>
      <c r="AA5" s="273"/>
      <c r="AB5" s="273"/>
      <c r="AC5" s="273"/>
      <c r="AD5" s="273"/>
      <c r="AE5" s="275"/>
    </row>
    <row r="6" spans="1:31" ht="20.149999999999999" customHeight="1">
      <c r="A6" s="278" t="s">
        <v>44</v>
      </c>
      <c r="B6" s="277">
        <v>-3272.288</v>
      </c>
      <c r="C6" s="277">
        <v>-3374.8919999999998</v>
      </c>
      <c r="D6" s="277">
        <v>-3512.384</v>
      </c>
      <c r="E6" s="277">
        <v>-3325.049</v>
      </c>
      <c r="F6" s="275">
        <v>-13484.612999999999</v>
      </c>
      <c r="G6" s="277">
        <v>-3402.43</v>
      </c>
      <c r="H6" s="277">
        <v>-3476.4430000000002</v>
      </c>
      <c r="I6" s="277">
        <v>-3491.02</v>
      </c>
      <c r="J6" s="277">
        <v>-3430.3110000000001</v>
      </c>
      <c r="K6" s="275">
        <v>-13800.203</v>
      </c>
      <c r="L6" s="277">
        <v>-3720.2260000000001</v>
      </c>
      <c r="M6" s="277">
        <v>-3811.123</v>
      </c>
      <c r="N6" s="277">
        <v>-3913.8040000000001</v>
      </c>
      <c r="O6" s="277">
        <v>-4074.7280000000001</v>
      </c>
      <c r="P6" s="275">
        <v>-15519.882</v>
      </c>
      <c r="Q6" s="277">
        <v>-3858.7950000000001</v>
      </c>
      <c r="R6" s="277">
        <v>-4247.9120000000003</v>
      </c>
      <c r="S6" s="277">
        <v>-4352.2030000000004</v>
      </c>
      <c r="T6" s="277">
        <v>-4426.0990000000002</v>
      </c>
      <c r="U6" s="275">
        <v>-16885.009999999998</v>
      </c>
      <c r="V6" s="277">
        <v>-4514.0249999999996</v>
      </c>
      <c r="W6" s="277">
        <v>-4348.7809999999999</v>
      </c>
      <c r="X6" s="277">
        <v>-5011.0450000000001</v>
      </c>
      <c r="Y6" s="277">
        <v>-4899.1350000000002</v>
      </c>
      <c r="Z6" s="275">
        <v>-18772.985000000001</v>
      </c>
      <c r="AA6" s="277">
        <v>-4750.665</v>
      </c>
      <c r="AB6" s="277">
        <v>-5245.5020000000004</v>
      </c>
      <c r="AC6" s="277">
        <v>-6469.1329999999998</v>
      </c>
      <c r="AD6" s="277">
        <v>-5493.9179999999997</v>
      </c>
      <c r="AE6" s="275">
        <v>-21959.217000000001</v>
      </c>
    </row>
    <row r="7" spans="1:31" ht="20.149999999999999" customHeight="1">
      <c r="A7" s="278" t="s">
        <v>763</v>
      </c>
      <c r="B7" s="277">
        <v>-3208.9279999999999</v>
      </c>
      <c r="C7" s="277">
        <v>-3388.2829999999999</v>
      </c>
      <c r="D7" s="277">
        <v>-3532.6750000000002</v>
      </c>
      <c r="E7" s="277">
        <v>-3810.0430000000001</v>
      </c>
      <c r="F7" s="275">
        <v>-13939.928</v>
      </c>
      <c r="G7" s="277">
        <v>-3392.0479999999998</v>
      </c>
      <c r="H7" s="277">
        <v>-3617.6930000000002</v>
      </c>
      <c r="I7" s="277">
        <v>-3441.95</v>
      </c>
      <c r="J7" s="277">
        <v>-3698.598</v>
      </c>
      <c r="K7" s="275">
        <v>-14150.29</v>
      </c>
      <c r="L7" s="277">
        <v>-3429.4879999999998</v>
      </c>
      <c r="M7" s="277">
        <v>-3666.9690000000001</v>
      </c>
      <c r="N7" s="277">
        <v>-3652.8780000000002</v>
      </c>
      <c r="O7" s="277">
        <v>-3930.826</v>
      </c>
      <c r="P7" s="275">
        <v>-14680.16</v>
      </c>
      <c r="Q7" s="277">
        <v>-3725.8809999999999</v>
      </c>
      <c r="R7" s="277">
        <v>-4105.2759999999998</v>
      </c>
      <c r="S7" s="277">
        <v>-4126.5060000000003</v>
      </c>
      <c r="T7" s="277">
        <v>-4252.9260000000004</v>
      </c>
      <c r="U7" s="275">
        <v>-16210.59</v>
      </c>
      <c r="V7" s="277">
        <v>-3927.2550000000001</v>
      </c>
      <c r="W7" s="277">
        <v>-4265.4780000000001</v>
      </c>
      <c r="X7" s="277">
        <v>-4349.9589999999998</v>
      </c>
      <c r="Y7" s="277">
        <v>-4558.2030000000004</v>
      </c>
      <c r="Z7" s="275">
        <v>-17100.896000000001</v>
      </c>
      <c r="AA7" s="277">
        <v>-4051.1770000000001</v>
      </c>
      <c r="AB7" s="277">
        <v>-4613.1940000000004</v>
      </c>
      <c r="AC7" s="277">
        <v>-4424.3270000000002</v>
      </c>
      <c r="AD7" s="277">
        <v>-4984.9040000000005</v>
      </c>
      <c r="AE7" s="275">
        <v>-18073.601999999999</v>
      </c>
    </row>
    <row r="8" spans="1:31" ht="20.149999999999999" customHeight="1">
      <c r="A8" s="278" t="s">
        <v>758</v>
      </c>
      <c r="B8" s="277">
        <v>-921.17600000000004</v>
      </c>
      <c r="C8" s="277">
        <v>-1047.653</v>
      </c>
      <c r="D8" s="277">
        <v>-1121.242</v>
      </c>
      <c r="E8" s="277">
        <v>-1069.664</v>
      </c>
      <c r="F8" s="275">
        <v>-4159.7349999999997</v>
      </c>
      <c r="G8" s="277">
        <v>-1064.3240000000001</v>
      </c>
      <c r="H8" s="277">
        <v>-977.95899999999995</v>
      </c>
      <c r="I8" s="277">
        <v>-864.226</v>
      </c>
      <c r="J8" s="277">
        <v>-1290.674</v>
      </c>
      <c r="K8" s="275">
        <v>-4197.183</v>
      </c>
      <c r="L8" s="277">
        <v>-1011.1130000000001</v>
      </c>
      <c r="M8" s="277">
        <v>-1048.9849999999999</v>
      </c>
      <c r="N8" s="277">
        <v>-1030.4549999999999</v>
      </c>
      <c r="O8" s="277">
        <v>-1248.944</v>
      </c>
      <c r="P8" s="275">
        <v>-4339.4970000000003</v>
      </c>
      <c r="Q8" s="277">
        <v>-1325.921</v>
      </c>
      <c r="R8" s="277">
        <v>-1124.4490000000001</v>
      </c>
      <c r="S8" s="277">
        <v>-1162.23</v>
      </c>
      <c r="T8" s="277">
        <v>-1272.5129999999999</v>
      </c>
      <c r="U8" s="275">
        <v>-4885.1139999999996</v>
      </c>
      <c r="V8" s="277">
        <v>-1274.4580000000001</v>
      </c>
      <c r="W8" s="277">
        <v>-1287.489</v>
      </c>
      <c r="X8" s="277">
        <v>-1409.905</v>
      </c>
      <c r="Y8" s="277">
        <v>-1529.979</v>
      </c>
      <c r="Z8" s="275">
        <v>-5501.8329999999996</v>
      </c>
      <c r="AA8" s="277">
        <v>-1285</v>
      </c>
      <c r="AB8" s="277">
        <v>-1373.232</v>
      </c>
      <c r="AC8" s="277">
        <v>-1303.3209999999999</v>
      </c>
      <c r="AD8" s="277">
        <v>-1274.3979999999999</v>
      </c>
      <c r="AE8" s="275">
        <v>-5236.152</v>
      </c>
    </row>
    <row r="9" spans="1:31" ht="20.149999999999999" customHeight="1">
      <c r="A9" s="278" t="s">
        <v>770</v>
      </c>
      <c r="B9" s="277">
        <v>-76.251000000000005</v>
      </c>
      <c r="C9" s="277">
        <v>-84.113</v>
      </c>
      <c r="D9" s="277">
        <v>-86.768000000000001</v>
      </c>
      <c r="E9" s="277">
        <v>-122.173</v>
      </c>
      <c r="F9" s="275">
        <v>-369.30500000000001</v>
      </c>
      <c r="G9" s="277">
        <v>-96.971999999999994</v>
      </c>
      <c r="H9" s="277">
        <v>-132.661</v>
      </c>
      <c r="I9" s="277">
        <v>-101.121</v>
      </c>
      <c r="J9" s="277">
        <v>-71.034000000000006</v>
      </c>
      <c r="K9" s="275">
        <v>-401.78800000000001</v>
      </c>
      <c r="L9" s="277">
        <v>-119.08799999999999</v>
      </c>
      <c r="M9" s="277">
        <v>-98.465999999999994</v>
      </c>
      <c r="N9" s="277">
        <v>-105.398</v>
      </c>
      <c r="O9" s="277">
        <v>-103.723</v>
      </c>
      <c r="P9" s="275">
        <v>-426.67500000000001</v>
      </c>
      <c r="Q9" s="277">
        <v>-128.77799999999999</v>
      </c>
      <c r="R9" s="277">
        <v>-99.134</v>
      </c>
      <c r="S9" s="277">
        <v>-112.34399999999999</v>
      </c>
      <c r="T9" s="277">
        <v>-161.58000000000001</v>
      </c>
      <c r="U9" s="275">
        <v>-501.83600000000001</v>
      </c>
      <c r="V9" s="277">
        <v>-165.12299999999999</v>
      </c>
      <c r="W9" s="277">
        <v>-77.495999999999995</v>
      </c>
      <c r="X9" s="277">
        <v>-135.58699999999999</v>
      </c>
      <c r="Y9" s="277">
        <v>-131.41399999999999</v>
      </c>
      <c r="Z9" s="275">
        <v>-509.62</v>
      </c>
      <c r="AA9" s="277">
        <v>-128.04900000000001</v>
      </c>
      <c r="AB9" s="277">
        <v>-182.608</v>
      </c>
      <c r="AC9" s="277">
        <v>-177.33600000000001</v>
      </c>
      <c r="AD9" s="277">
        <v>-173.37899999999999</v>
      </c>
      <c r="AE9" s="275">
        <v>-661.37300000000005</v>
      </c>
    </row>
    <row r="10" spans="1:31" ht="3" customHeight="1">
      <c r="A10" s="274"/>
      <c r="B10" s="273"/>
      <c r="C10" s="273"/>
      <c r="D10" s="273"/>
      <c r="E10" s="273"/>
      <c r="F10" s="275"/>
      <c r="G10" s="273"/>
      <c r="H10" s="273"/>
      <c r="I10" s="273"/>
      <c r="J10" s="273"/>
      <c r="K10" s="275"/>
      <c r="L10" s="273"/>
      <c r="M10" s="273"/>
      <c r="N10" s="273"/>
      <c r="O10" s="273"/>
      <c r="P10" s="275"/>
      <c r="Q10" s="273"/>
      <c r="R10" s="273"/>
      <c r="S10" s="273"/>
      <c r="T10" s="273"/>
      <c r="U10" s="275"/>
      <c r="V10" s="273"/>
      <c r="W10" s="273"/>
      <c r="X10" s="273"/>
      <c r="Y10" s="273"/>
      <c r="Z10" s="275"/>
      <c r="AA10" s="273"/>
      <c r="AB10" s="273"/>
      <c r="AC10" s="273"/>
      <c r="AD10" s="273"/>
      <c r="AE10" s="275"/>
    </row>
    <row r="11" spans="1:31" ht="19.5" customHeight="1">
      <c r="A11" s="271" t="s">
        <v>58</v>
      </c>
      <c r="B11" s="271">
        <v>-7478.643</v>
      </c>
      <c r="C11" s="271">
        <v>-7894.9409999999998</v>
      </c>
      <c r="D11" s="271">
        <v>-8253.0689999999995</v>
      </c>
      <c r="E11" s="271">
        <v>-8326.9290000000001</v>
      </c>
      <c r="F11" s="271">
        <v>-31953.581999999999</v>
      </c>
      <c r="G11" s="271">
        <v>-7955.7740000000003</v>
      </c>
      <c r="H11" s="271">
        <v>-8204.7549999999992</v>
      </c>
      <c r="I11" s="271">
        <v>-7898.317</v>
      </c>
      <c r="J11" s="271">
        <v>-8490.6170000000002</v>
      </c>
      <c r="K11" s="271">
        <v>-32549.463</v>
      </c>
      <c r="L11" s="271">
        <v>-8279.9150000000009</v>
      </c>
      <c r="M11" s="271">
        <v>-8625.5429999999997</v>
      </c>
      <c r="N11" s="271">
        <v>-8702.5349999999999</v>
      </c>
      <c r="O11" s="271">
        <v>-9358.2219999999998</v>
      </c>
      <c r="P11" s="271">
        <v>-34966.214</v>
      </c>
      <c r="Q11" s="271">
        <v>-9039.3760000000002</v>
      </c>
      <c r="R11" s="271">
        <v>-9576.7710000000006</v>
      </c>
      <c r="S11" s="271">
        <v>-9753.2829999999994</v>
      </c>
      <c r="T11" s="271">
        <v>-10113.119000000001</v>
      </c>
      <c r="U11" s="271">
        <v>-38482.548999999999</v>
      </c>
      <c r="V11" s="271">
        <v>-9880.8610000000008</v>
      </c>
      <c r="W11" s="271">
        <v>-9979.2440000000006</v>
      </c>
      <c r="X11" s="271">
        <v>-10906.495999999999</v>
      </c>
      <c r="Y11" s="271">
        <v>-11118.733</v>
      </c>
      <c r="Z11" s="271">
        <v>-41885.334000000003</v>
      </c>
      <c r="AA11" s="271">
        <v>-10214.891</v>
      </c>
      <c r="AB11" s="271">
        <v>-11414.536</v>
      </c>
      <c r="AC11" s="271">
        <v>-12374.117</v>
      </c>
      <c r="AD11" s="271">
        <v>-11926.599</v>
      </c>
      <c r="AE11" s="271">
        <v>-45930.343999999997</v>
      </c>
    </row>
    <row r="12" spans="1:31" ht="3" customHeight="1"/>
    <row r="13" spans="1:31">
      <c r="A13" s="208" t="s">
        <v>769</v>
      </c>
    </row>
    <row r="14" spans="1:31">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1">
      <c r="A15" s="1953" t="s">
        <v>44</v>
      </c>
      <c r="B15" s="1953"/>
      <c r="C15" s="1953"/>
      <c r="D15" s="1953"/>
      <c r="E15" s="1953"/>
      <c r="F15" s="1953"/>
      <c r="G15" s="1953"/>
      <c r="H15" s="1953"/>
      <c r="I15" s="1953"/>
      <c r="J15" s="1953"/>
      <c r="K15" s="1953"/>
      <c r="L15" s="1953"/>
      <c r="M15" s="1953"/>
      <c r="N15" s="1953"/>
      <c r="O15" s="1953"/>
      <c r="P15" s="1953"/>
      <c r="Q15" s="1953"/>
      <c r="R15" s="1953"/>
      <c r="S15" s="1953"/>
      <c r="T15" s="1953"/>
      <c r="U15" s="1953"/>
      <c r="V15" s="1951"/>
      <c r="W15" s="1951"/>
      <c r="X15" s="1951"/>
      <c r="Y15" s="1951"/>
      <c r="Z15" s="1951"/>
      <c r="AA15" s="1951"/>
      <c r="AB15" s="1951"/>
      <c r="AC15" s="1951"/>
      <c r="AD15" s="1951"/>
      <c r="AE15" s="1951" t="s">
        <v>710</v>
      </c>
    </row>
    <row r="16" spans="1:31">
      <c r="A16" s="1954"/>
      <c r="B16" s="1954"/>
      <c r="C16" s="1954"/>
      <c r="D16" s="1954"/>
      <c r="E16" s="1954"/>
      <c r="F16" s="1954"/>
      <c r="G16" s="1954"/>
      <c r="H16" s="1954"/>
      <c r="I16" s="1954"/>
      <c r="J16" s="1954"/>
      <c r="K16" s="1954"/>
      <c r="L16" s="1954"/>
      <c r="M16" s="1954"/>
      <c r="N16" s="1954"/>
      <c r="O16" s="1954"/>
      <c r="P16" s="1954"/>
      <c r="Q16" s="1954"/>
      <c r="R16" s="1954"/>
      <c r="S16" s="1954"/>
      <c r="T16" s="1954"/>
      <c r="U16" s="1954"/>
      <c r="V16" s="1952"/>
      <c r="W16" s="1952"/>
      <c r="X16" s="1952"/>
      <c r="Y16" s="1952"/>
      <c r="Z16" s="1952"/>
      <c r="AA16" s="1952"/>
      <c r="AB16" s="1952"/>
      <c r="AC16" s="1952"/>
      <c r="AD16" s="1952"/>
      <c r="AE16" s="1952"/>
    </row>
    <row r="17" spans="1:31" ht="12.75" customHeight="1">
      <c r="A17" s="1930"/>
      <c r="B17" s="1930" t="s">
        <v>884</v>
      </c>
      <c r="C17" s="1930" t="s">
        <v>883</v>
      </c>
      <c r="D17" s="1930" t="s">
        <v>882</v>
      </c>
      <c r="E17" s="1930" t="s">
        <v>881</v>
      </c>
      <c r="F17" s="1955" t="s">
        <v>819</v>
      </c>
      <c r="G17" s="1930" t="s">
        <v>880</v>
      </c>
      <c r="H17" s="1930" t="s">
        <v>879</v>
      </c>
      <c r="I17" s="1930" t="s">
        <v>878</v>
      </c>
      <c r="J17" s="1930" t="s">
        <v>877</v>
      </c>
      <c r="K17" s="1955">
        <v>2012</v>
      </c>
      <c r="L17" s="1930" t="s">
        <v>876</v>
      </c>
      <c r="M17" s="1930" t="s">
        <v>875</v>
      </c>
      <c r="N17" s="1930" t="s">
        <v>874</v>
      </c>
      <c r="O17" s="1930" t="s">
        <v>873</v>
      </c>
      <c r="P17" s="1955">
        <v>2013</v>
      </c>
      <c r="Q17" s="1930" t="s">
        <v>872</v>
      </c>
      <c r="R17" s="1930" t="s">
        <v>871</v>
      </c>
      <c r="S17" s="1930" t="s">
        <v>870</v>
      </c>
      <c r="T17" s="1930" t="s">
        <v>869</v>
      </c>
      <c r="U17" s="1955">
        <v>2014</v>
      </c>
      <c r="V17" s="1930" t="s">
        <v>757</v>
      </c>
      <c r="W17" s="1930" t="s">
        <v>756</v>
      </c>
      <c r="X17" s="1930" t="s">
        <v>755</v>
      </c>
      <c r="Y17" s="1930" t="s">
        <v>755</v>
      </c>
      <c r="Z17" s="1955">
        <v>2015</v>
      </c>
      <c r="AA17" s="1930" t="s">
        <v>753</v>
      </c>
      <c r="AB17" s="1930" t="s">
        <v>752</v>
      </c>
      <c r="AC17" s="1930" t="s">
        <v>751</v>
      </c>
      <c r="AD17" s="1930" t="s">
        <v>751</v>
      </c>
      <c r="AE17" s="1955">
        <v>2016</v>
      </c>
    </row>
    <row r="18" spans="1:31" ht="24" customHeight="1">
      <c r="A18" s="1930"/>
      <c r="B18" s="1930"/>
      <c r="C18" s="1930"/>
      <c r="D18" s="1930"/>
      <c r="E18" s="1930"/>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row>
    <row r="19" spans="1:31" ht="3" customHeight="1">
      <c r="A19" s="274"/>
      <c r="B19" s="273"/>
      <c r="C19" s="273"/>
      <c r="D19" s="273"/>
      <c r="E19" s="273"/>
      <c r="F19" s="271"/>
      <c r="G19" s="273"/>
      <c r="H19" s="273"/>
      <c r="I19" s="273"/>
      <c r="J19" s="273"/>
      <c r="K19" s="271"/>
      <c r="L19" s="273"/>
      <c r="M19" s="273"/>
      <c r="N19" s="273"/>
      <c r="O19" s="273"/>
      <c r="P19" s="271"/>
      <c r="Q19" s="273"/>
      <c r="R19" s="273"/>
      <c r="S19" s="273"/>
      <c r="T19" s="273"/>
      <c r="U19" s="271"/>
      <c r="V19" s="273"/>
      <c r="W19" s="273"/>
      <c r="X19" s="273"/>
      <c r="Y19" s="273"/>
      <c r="Z19" s="271"/>
      <c r="AA19" s="273"/>
      <c r="AB19" s="273"/>
      <c r="AC19" s="273"/>
      <c r="AD19" s="273"/>
      <c r="AE19" s="271"/>
    </row>
    <row r="20" spans="1:31" ht="20.149999999999999" customHeight="1">
      <c r="A20" s="278" t="s">
        <v>768</v>
      </c>
      <c r="B20" s="277">
        <v>-2389.9340000000002</v>
      </c>
      <c r="C20" s="277">
        <v>-2374.6120000000001</v>
      </c>
      <c r="D20" s="277">
        <v>-2534.538</v>
      </c>
      <c r="E20" s="277">
        <v>-2318.56</v>
      </c>
      <c r="F20" s="275">
        <v>-9617.6450000000004</v>
      </c>
      <c r="G20" s="277">
        <v>-2313.66</v>
      </c>
      <c r="H20" s="277">
        <v>-2260.1030000000001</v>
      </c>
      <c r="I20" s="277">
        <v>-2251.683</v>
      </c>
      <c r="J20" s="277">
        <v>-2089.0549999999998</v>
      </c>
      <c r="K20" s="275">
        <v>-8914.5</v>
      </c>
      <c r="L20" s="277">
        <v>-2534.6880000000001</v>
      </c>
      <c r="M20" s="277">
        <v>-2579.239</v>
      </c>
      <c r="N20" s="277">
        <v>-2651.7150000000001</v>
      </c>
      <c r="O20" s="277">
        <v>-2800.3150000000001</v>
      </c>
      <c r="P20" s="275">
        <v>-10565.957</v>
      </c>
      <c r="Q20" s="277">
        <v>-2713.1559999999999</v>
      </c>
      <c r="R20" s="277">
        <v>-2829.6219999999998</v>
      </c>
      <c r="S20" s="277">
        <v>-2959.1210000000001</v>
      </c>
      <c r="T20" s="277">
        <v>-3049.587</v>
      </c>
      <c r="U20" s="275">
        <v>-11551.486999999999</v>
      </c>
      <c r="V20" s="277">
        <v>-3196.31</v>
      </c>
      <c r="W20" s="277">
        <v>-2936.951</v>
      </c>
      <c r="X20" s="277">
        <v>-3567.9690000000001</v>
      </c>
      <c r="Y20" s="277">
        <v>-3280.4969999999998</v>
      </c>
      <c r="Z20" s="275">
        <v>-12981.727000000001</v>
      </c>
      <c r="AA20" s="277">
        <v>-3150.701</v>
      </c>
      <c r="AB20" s="277">
        <v>-3576.893</v>
      </c>
      <c r="AC20" s="277">
        <v>-3891.2289999999998</v>
      </c>
      <c r="AD20" s="277">
        <v>-3605.011</v>
      </c>
      <c r="AE20" s="275">
        <v>-14223.834999999999</v>
      </c>
    </row>
    <row r="21" spans="1:31" ht="20.149999999999999" customHeight="1">
      <c r="A21" s="278" t="s">
        <v>767</v>
      </c>
      <c r="B21" s="277">
        <v>-606.98900000000003</v>
      </c>
      <c r="C21" s="277">
        <v>-590.64700000000005</v>
      </c>
      <c r="D21" s="277">
        <v>-679.11300000000006</v>
      </c>
      <c r="E21" s="277">
        <v>-549.90599999999995</v>
      </c>
      <c r="F21" s="275">
        <v>-2426.6550000000002</v>
      </c>
      <c r="G21" s="277">
        <v>-659.87800000000004</v>
      </c>
      <c r="H21" s="277">
        <v>-697.03</v>
      </c>
      <c r="I21" s="277">
        <v>-724.41399999999999</v>
      </c>
      <c r="J21" s="277">
        <v>-646.721</v>
      </c>
      <c r="K21" s="275">
        <v>-2728.0430000000001</v>
      </c>
      <c r="L21" s="277">
        <v>-686.16499999999996</v>
      </c>
      <c r="M21" s="277">
        <v>-741.60799999999995</v>
      </c>
      <c r="N21" s="277">
        <v>-784.63599999999997</v>
      </c>
      <c r="O21" s="277">
        <v>-816.93</v>
      </c>
      <c r="P21" s="275">
        <v>-3029.3389999999999</v>
      </c>
      <c r="Q21" s="277">
        <v>-766.76099999999997</v>
      </c>
      <c r="R21" s="277">
        <v>-907.28599999999994</v>
      </c>
      <c r="S21" s="277">
        <v>-917.79300000000001</v>
      </c>
      <c r="T21" s="277">
        <v>-921.92100000000005</v>
      </c>
      <c r="U21" s="275">
        <v>-3513.7620000000002</v>
      </c>
      <c r="V21" s="277">
        <v>-887.21699999999998</v>
      </c>
      <c r="W21" s="277">
        <v>-927.495</v>
      </c>
      <c r="X21" s="277">
        <v>-917.20799999999997</v>
      </c>
      <c r="Y21" s="277">
        <v>-869.48900000000003</v>
      </c>
      <c r="Z21" s="275">
        <v>-3601.4090000000001</v>
      </c>
      <c r="AA21" s="277">
        <v>-917.99699999999996</v>
      </c>
      <c r="AB21" s="277">
        <v>-937.71799999999996</v>
      </c>
      <c r="AC21" s="277">
        <v>-1050.7260000000001</v>
      </c>
      <c r="AD21" s="277">
        <v>-1117.819</v>
      </c>
      <c r="AE21" s="275">
        <v>-4024.261</v>
      </c>
    </row>
    <row r="22" spans="1:31" ht="20.149999999999999" customHeight="1">
      <c r="A22" s="278" t="s">
        <v>766</v>
      </c>
      <c r="B22" s="277">
        <v>-226.42699999999999</v>
      </c>
      <c r="C22" s="277">
        <v>-342.072</v>
      </c>
      <c r="D22" s="277">
        <v>-232.72</v>
      </c>
      <c r="E22" s="277">
        <v>-381.54</v>
      </c>
      <c r="F22" s="275">
        <v>-1182.759</v>
      </c>
      <c r="G22" s="277">
        <v>-373.995</v>
      </c>
      <c r="H22" s="277">
        <v>-450.94400000000002</v>
      </c>
      <c r="I22" s="277">
        <v>-461.30399999999997</v>
      </c>
      <c r="J22" s="277">
        <v>-630.39300000000003</v>
      </c>
      <c r="K22" s="275">
        <v>-1916.636</v>
      </c>
      <c r="L22" s="277">
        <v>-461.149</v>
      </c>
      <c r="M22" s="277">
        <v>-446.49400000000003</v>
      </c>
      <c r="N22" s="277">
        <v>-431.21600000000001</v>
      </c>
      <c r="O22" s="277">
        <v>-401.22500000000002</v>
      </c>
      <c r="P22" s="275">
        <v>-1740.0840000000001</v>
      </c>
      <c r="Q22" s="277">
        <v>-344.27199999999999</v>
      </c>
      <c r="R22" s="277">
        <v>-463.28199999999998</v>
      </c>
      <c r="S22" s="277">
        <v>-430.40800000000002</v>
      </c>
      <c r="T22" s="277">
        <v>-396.12099999999998</v>
      </c>
      <c r="U22" s="275">
        <v>-1634.0809999999999</v>
      </c>
      <c r="V22" s="277">
        <v>-396.03100000000001</v>
      </c>
      <c r="W22" s="277">
        <v>-431.589</v>
      </c>
      <c r="X22" s="277">
        <v>-473.37700000000001</v>
      </c>
      <c r="Y22" s="277">
        <v>-687.20699999999999</v>
      </c>
      <c r="Z22" s="275">
        <v>-1988.204</v>
      </c>
      <c r="AA22" s="277">
        <v>-646.30100000000004</v>
      </c>
      <c r="AB22" s="277">
        <v>-692.65</v>
      </c>
      <c r="AC22" s="277">
        <v>-1472.998</v>
      </c>
      <c r="AD22" s="277">
        <v>-706.077</v>
      </c>
      <c r="AE22" s="275">
        <v>-3518.0259999999998</v>
      </c>
    </row>
    <row r="23" spans="1:31" ht="20.149999999999999" customHeight="1">
      <c r="A23" s="278" t="s">
        <v>765</v>
      </c>
      <c r="B23" s="277">
        <v>-48.938000000000002</v>
      </c>
      <c r="C23" s="277">
        <v>-67.561000000000007</v>
      </c>
      <c r="D23" s="277">
        <v>-66.012</v>
      </c>
      <c r="E23" s="277">
        <v>-75.043000000000006</v>
      </c>
      <c r="F23" s="275">
        <v>-257.55399999999997</v>
      </c>
      <c r="G23" s="277">
        <v>-54.898000000000003</v>
      </c>
      <c r="H23" s="277">
        <v>-68.36</v>
      </c>
      <c r="I23" s="277">
        <v>-53.622999999999998</v>
      </c>
      <c r="J23" s="277">
        <v>-64.143000000000001</v>
      </c>
      <c r="K23" s="275">
        <v>-241.02500000000001</v>
      </c>
      <c r="L23" s="277">
        <v>-38.223999999999997</v>
      </c>
      <c r="M23" s="277">
        <v>-43.783000000000001</v>
      </c>
      <c r="N23" s="277">
        <v>-46.237000000000002</v>
      </c>
      <c r="O23" s="277">
        <v>-56.259</v>
      </c>
      <c r="P23" s="275">
        <v>-184.50299999999999</v>
      </c>
      <c r="Q23" s="277">
        <v>-34.606999999999999</v>
      </c>
      <c r="R23" s="277">
        <v>-47.722000000000001</v>
      </c>
      <c r="S23" s="277">
        <v>-44.881</v>
      </c>
      <c r="T23" s="277">
        <v>-58.47</v>
      </c>
      <c r="U23" s="275">
        <v>-185.68</v>
      </c>
      <c r="V23" s="277">
        <v>-34.466999999999999</v>
      </c>
      <c r="W23" s="277">
        <v>-52.744</v>
      </c>
      <c r="X23" s="277">
        <v>-52.491</v>
      </c>
      <c r="Y23" s="277">
        <v>-61.942999999999998</v>
      </c>
      <c r="Z23" s="275">
        <v>-201.64500000000001</v>
      </c>
      <c r="AA23" s="277">
        <v>-35.664999999999999</v>
      </c>
      <c r="AB23" s="277">
        <v>-38.241</v>
      </c>
      <c r="AC23" s="277">
        <v>-54.18</v>
      </c>
      <c r="AD23" s="277">
        <v>-65.010000000000005</v>
      </c>
      <c r="AE23" s="275">
        <v>-193.096</v>
      </c>
    </row>
    <row r="24" spans="1:31" ht="3" customHeight="1">
      <c r="A24" s="274"/>
      <c r="B24" s="273">
        <v>0</v>
      </c>
      <c r="C24" s="273">
        <v>0</v>
      </c>
      <c r="D24" s="273">
        <v>0</v>
      </c>
      <c r="E24" s="273">
        <v>0</v>
      </c>
      <c r="F24" s="271">
        <v>0</v>
      </c>
      <c r="G24" s="273">
        <v>0</v>
      </c>
      <c r="H24" s="273">
        <v>0</v>
      </c>
      <c r="I24" s="273">
        <v>0</v>
      </c>
      <c r="J24" s="273">
        <v>0</v>
      </c>
      <c r="K24" s="271">
        <v>0</v>
      </c>
      <c r="L24" s="273">
        <v>0</v>
      </c>
      <c r="M24" s="273">
        <v>0</v>
      </c>
      <c r="N24" s="273">
        <v>0</v>
      </c>
      <c r="O24" s="273">
        <v>0</v>
      </c>
      <c r="P24" s="271">
        <v>0</v>
      </c>
      <c r="Q24" s="273">
        <v>0</v>
      </c>
      <c r="R24" s="273">
        <v>0</v>
      </c>
      <c r="S24" s="273">
        <v>0</v>
      </c>
      <c r="T24" s="273">
        <v>0</v>
      </c>
      <c r="U24" s="271">
        <v>0</v>
      </c>
      <c r="V24" s="273">
        <v>0</v>
      </c>
      <c r="W24" s="273">
        <v>0</v>
      </c>
      <c r="X24" s="273">
        <v>0</v>
      </c>
      <c r="Y24" s="273">
        <v>0</v>
      </c>
      <c r="Z24" s="271">
        <v>0</v>
      </c>
      <c r="AA24" s="273">
        <v>0</v>
      </c>
      <c r="AB24" s="273"/>
      <c r="AC24" s="273"/>
      <c r="AD24" s="273"/>
      <c r="AE24" s="271"/>
    </row>
    <row r="25" spans="1:31" ht="19.5" customHeight="1">
      <c r="A25" s="271" t="s">
        <v>58</v>
      </c>
      <c r="B25" s="271">
        <v>-3272.288</v>
      </c>
      <c r="C25" s="271">
        <v>-3374.8919999999998</v>
      </c>
      <c r="D25" s="271">
        <v>-3512.384</v>
      </c>
      <c r="E25" s="271">
        <v>-3325.049</v>
      </c>
      <c r="F25" s="271">
        <v>-13484.612999999999</v>
      </c>
      <c r="G25" s="271">
        <v>-3402.43</v>
      </c>
      <c r="H25" s="271">
        <v>-3476.4360000000001</v>
      </c>
      <c r="I25" s="271">
        <v>-3491.0239999999999</v>
      </c>
      <c r="J25" s="271">
        <v>-3430.3119999999999</v>
      </c>
      <c r="K25" s="271">
        <v>-13800.203</v>
      </c>
      <c r="L25" s="271">
        <v>-3720.2260000000001</v>
      </c>
      <c r="M25" s="271">
        <v>-3811.123</v>
      </c>
      <c r="N25" s="271">
        <v>-3913.8040000000001</v>
      </c>
      <c r="O25" s="271">
        <v>-4074.7280000000001</v>
      </c>
      <c r="P25" s="271">
        <v>-15519.882</v>
      </c>
      <c r="Q25" s="271">
        <v>-3858.7950000000001</v>
      </c>
      <c r="R25" s="271">
        <v>-4247.9120000000003</v>
      </c>
      <c r="S25" s="271">
        <v>-4352.2030000000004</v>
      </c>
      <c r="T25" s="271">
        <v>-4426.0990000000002</v>
      </c>
      <c r="U25" s="271">
        <v>-16885.009999999998</v>
      </c>
      <c r="V25" s="271">
        <v>-4514.0249999999996</v>
      </c>
      <c r="W25" s="271">
        <v>-4348.7809999999999</v>
      </c>
      <c r="X25" s="271">
        <v>-5011.0450000000001</v>
      </c>
      <c r="Y25" s="271">
        <v>-4899.1350000000002</v>
      </c>
      <c r="Z25" s="271">
        <v>-18772.985000000001</v>
      </c>
      <c r="AA25" s="271">
        <v>-4750.665</v>
      </c>
      <c r="AB25" s="271">
        <v>-5245.5020000000004</v>
      </c>
      <c r="AC25" s="271">
        <v>-6469.1329999999998</v>
      </c>
      <c r="AD25" s="271">
        <v>-5493.9179999999997</v>
      </c>
      <c r="AE25" s="271">
        <v>-21959.217000000001</v>
      </c>
    </row>
    <row r="26" spans="1:31">
      <c r="A26" s="208" t="s">
        <v>764</v>
      </c>
    </row>
    <row r="27" spans="1:31">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row>
    <row r="28" spans="1:31">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row>
    <row r="30" spans="1:31">
      <c r="A30" s="1953" t="s">
        <v>763</v>
      </c>
      <c r="B30" s="1583"/>
      <c r="C30" s="158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951"/>
      <c r="AA30" s="1951"/>
      <c r="AB30" s="1951"/>
      <c r="AC30" s="1951"/>
      <c r="AD30" s="1951"/>
      <c r="AE30" s="1951" t="s">
        <v>727</v>
      </c>
    </row>
    <row r="31" spans="1:31">
      <c r="A31" s="1954"/>
      <c r="B31" s="1584"/>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952"/>
      <c r="AA31" s="1952"/>
      <c r="AB31" s="1952"/>
      <c r="AC31" s="1952"/>
      <c r="AD31" s="1952"/>
      <c r="AE31" s="1952"/>
    </row>
    <row r="32" spans="1:31">
      <c r="A32" s="1930"/>
      <c r="B32" s="1930" t="s">
        <v>884</v>
      </c>
      <c r="C32" s="1930" t="s">
        <v>883</v>
      </c>
      <c r="D32" s="1930" t="s">
        <v>882</v>
      </c>
      <c r="E32" s="1930" t="s">
        <v>881</v>
      </c>
      <c r="F32" s="1955" t="s">
        <v>819</v>
      </c>
      <c r="G32" s="1930" t="s">
        <v>880</v>
      </c>
      <c r="H32" s="1930" t="s">
        <v>879</v>
      </c>
      <c r="I32" s="1930" t="s">
        <v>878</v>
      </c>
      <c r="J32" s="1930" t="s">
        <v>877</v>
      </c>
      <c r="K32" s="1955">
        <v>2012</v>
      </c>
      <c r="L32" s="1930" t="s">
        <v>876</v>
      </c>
      <c r="M32" s="1930" t="s">
        <v>875</v>
      </c>
      <c r="N32" s="1930" t="s">
        <v>874</v>
      </c>
      <c r="O32" s="1930" t="s">
        <v>873</v>
      </c>
      <c r="P32" s="1955">
        <v>2013</v>
      </c>
      <c r="Q32" s="1930" t="s">
        <v>872</v>
      </c>
      <c r="R32" s="1930" t="s">
        <v>871</v>
      </c>
      <c r="S32" s="1930" t="s">
        <v>870</v>
      </c>
      <c r="T32" s="1930" t="s">
        <v>869</v>
      </c>
      <c r="U32" s="1955">
        <v>2014</v>
      </c>
      <c r="V32" s="1930" t="s">
        <v>757</v>
      </c>
      <c r="W32" s="1930" t="s">
        <v>756</v>
      </c>
      <c r="X32" s="1930" t="s">
        <v>755</v>
      </c>
      <c r="Y32" s="1930" t="s">
        <v>755</v>
      </c>
      <c r="Z32" s="1955">
        <v>2015</v>
      </c>
      <c r="AA32" s="1930" t="s">
        <v>753</v>
      </c>
      <c r="AB32" s="1930" t="s">
        <v>752</v>
      </c>
      <c r="AC32" s="1930" t="s">
        <v>751</v>
      </c>
      <c r="AD32" s="1930" t="s">
        <v>751</v>
      </c>
      <c r="AE32" s="1955">
        <v>2016</v>
      </c>
    </row>
    <row r="33" spans="1:31">
      <c r="A33" s="1930"/>
      <c r="B33" s="1930"/>
      <c r="C33" s="1930"/>
      <c r="D33" s="1930"/>
      <c r="E33" s="1930"/>
      <c r="F33" s="1930"/>
      <c r="G33" s="1930"/>
      <c r="H33" s="1930"/>
      <c r="I33" s="1930"/>
      <c r="J33" s="1930"/>
      <c r="K33" s="1930"/>
      <c r="L33" s="1930"/>
      <c r="M33" s="1930"/>
      <c r="N33" s="1930"/>
      <c r="O33" s="1930"/>
      <c r="P33" s="1930"/>
      <c r="Q33" s="1930"/>
      <c r="R33" s="1930"/>
      <c r="S33" s="1930"/>
      <c r="T33" s="1930"/>
      <c r="U33" s="1930"/>
      <c r="V33" s="1930"/>
      <c r="W33" s="1930"/>
      <c r="X33" s="1930"/>
      <c r="Y33" s="1930"/>
      <c r="Z33" s="1930"/>
      <c r="AA33" s="1930"/>
      <c r="AB33" s="1930"/>
      <c r="AC33" s="1930"/>
      <c r="AD33" s="1930"/>
      <c r="AE33" s="1930"/>
    </row>
    <row r="34" spans="1:31" ht="3" customHeight="1">
      <c r="F34" s="271"/>
      <c r="K34" s="271"/>
      <c r="P34" s="271"/>
      <c r="U34" s="271"/>
      <c r="Z34" s="271"/>
      <c r="AE34" s="271"/>
    </row>
    <row r="35" spans="1:31">
      <c r="A35" s="278" t="s">
        <v>53</v>
      </c>
      <c r="B35" s="277">
        <v>-821.69399999999996</v>
      </c>
      <c r="C35" s="277">
        <v>-869.02800000000002</v>
      </c>
      <c r="D35" s="277">
        <v>-841.99099999999999</v>
      </c>
      <c r="E35" s="277">
        <v>-877.66200000000003</v>
      </c>
      <c r="F35" s="275">
        <v>-3410.3739999999998</v>
      </c>
      <c r="G35" s="277">
        <v>-846.56</v>
      </c>
      <c r="H35" s="277">
        <v>-856.52800000000002</v>
      </c>
      <c r="I35" s="277">
        <v>-858.89400000000001</v>
      </c>
      <c r="J35" s="277">
        <v>-898.21900000000005</v>
      </c>
      <c r="K35" s="275">
        <v>-3460.201</v>
      </c>
      <c r="L35" s="277">
        <v>-866.63300000000004</v>
      </c>
      <c r="M35" s="277">
        <v>-892.99599999999998</v>
      </c>
      <c r="N35" s="277">
        <v>-901.91499999999996</v>
      </c>
      <c r="O35" s="277">
        <v>-926.18700000000001</v>
      </c>
      <c r="P35" s="275">
        <v>-3587.7310000000002</v>
      </c>
      <c r="Q35" s="277">
        <v>-915.52700000000004</v>
      </c>
      <c r="R35" s="277">
        <v>-962.827</v>
      </c>
      <c r="S35" s="277">
        <v>-1017.654</v>
      </c>
      <c r="T35" s="277">
        <v>-974.33100000000002</v>
      </c>
      <c r="U35" s="275">
        <v>-3870.34</v>
      </c>
      <c r="V35" s="277">
        <v>-922.74300000000005</v>
      </c>
      <c r="W35" s="277">
        <v>-1002.327</v>
      </c>
      <c r="X35" s="277">
        <v>-1025.183</v>
      </c>
      <c r="Y35" s="277">
        <v>-1087.7280000000001</v>
      </c>
      <c r="Z35" s="275">
        <v>-4037.98</v>
      </c>
      <c r="AA35" s="277">
        <v>-932.63300000000004</v>
      </c>
      <c r="AB35" s="277">
        <v>-982.404</v>
      </c>
      <c r="AC35" s="277">
        <v>-978.81100000000004</v>
      </c>
      <c r="AD35" s="277">
        <v>-1072.665</v>
      </c>
      <c r="AE35" s="275">
        <v>-3966.5129999999999</v>
      </c>
    </row>
    <row r="36" spans="1:31" ht="19.5" customHeight="1">
      <c r="A36" s="278" t="s">
        <v>762</v>
      </c>
      <c r="B36" s="277">
        <v>-317.517</v>
      </c>
      <c r="C36" s="277">
        <v>-321.56</v>
      </c>
      <c r="D36" s="277">
        <v>-339.99099999999999</v>
      </c>
      <c r="E36" s="277">
        <v>-351.82100000000003</v>
      </c>
      <c r="F36" s="275">
        <v>-1330.8879999999999</v>
      </c>
      <c r="G36" s="277">
        <v>-354.80200000000002</v>
      </c>
      <c r="H36" s="277">
        <v>-412.22800000000001</v>
      </c>
      <c r="I36" s="277">
        <v>-384.22</v>
      </c>
      <c r="J36" s="277">
        <v>-436.36200000000002</v>
      </c>
      <c r="K36" s="275">
        <v>-1587.6120000000001</v>
      </c>
      <c r="L36" s="277">
        <v>-442.96699999999998</v>
      </c>
      <c r="M36" s="277">
        <v>-480.31599999999997</v>
      </c>
      <c r="N36" s="277">
        <v>-464.95699999999999</v>
      </c>
      <c r="O36" s="277">
        <v>-492.03399999999999</v>
      </c>
      <c r="P36" s="275">
        <v>-1880.2739999999999</v>
      </c>
      <c r="Q36" s="277">
        <v>-506.98200000000003</v>
      </c>
      <c r="R36" s="277">
        <v>-506.54399999999998</v>
      </c>
      <c r="S36" s="277">
        <v>-525.28200000000004</v>
      </c>
      <c r="T36" s="277">
        <v>-530.19500000000005</v>
      </c>
      <c r="U36" s="275">
        <v>-2069.0030000000002</v>
      </c>
      <c r="V36" s="277">
        <v>-518.93899999999996</v>
      </c>
      <c r="W36" s="277">
        <v>-565.44100000000003</v>
      </c>
      <c r="X36" s="277">
        <v>-559.745</v>
      </c>
      <c r="Y36" s="277">
        <v>-522.67399999999998</v>
      </c>
      <c r="Z36" s="275">
        <v>-2166.8000000000002</v>
      </c>
      <c r="AA36" s="277">
        <v>-518.55700000000002</v>
      </c>
      <c r="AB36" s="277">
        <v>-574.44299999999998</v>
      </c>
      <c r="AC36" s="277">
        <v>-558.62800000000004</v>
      </c>
      <c r="AD36" s="277">
        <v>-550.69000000000005</v>
      </c>
      <c r="AE36" s="275">
        <v>-2202.3180000000002</v>
      </c>
    </row>
    <row r="37" spans="1:31" ht="19.5" customHeight="1">
      <c r="A37" s="278" t="s">
        <v>55</v>
      </c>
      <c r="B37" s="277">
        <v>-472.00200000000001</v>
      </c>
      <c r="C37" s="277">
        <v>-520.48900000000003</v>
      </c>
      <c r="D37" s="277">
        <v>-571.79399999999998</v>
      </c>
      <c r="E37" s="277">
        <v>-734.92600000000004</v>
      </c>
      <c r="F37" s="275">
        <v>-2299.2109999999998</v>
      </c>
      <c r="G37" s="277">
        <v>-543.70399999999995</v>
      </c>
      <c r="H37" s="277">
        <v>-574.245</v>
      </c>
      <c r="I37" s="277">
        <v>-523.76099999999997</v>
      </c>
      <c r="J37" s="277">
        <v>-554.74900000000002</v>
      </c>
      <c r="K37" s="275">
        <v>-2196.4580000000001</v>
      </c>
      <c r="L37" s="277">
        <v>-538.60400000000004</v>
      </c>
      <c r="M37" s="277">
        <v>-559.197</v>
      </c>
      <c r="N37" s="277">
        <v>-575.96600000000001</v>
      </c>
      <c r="O37" s="277">
        <v>-639.62400000000002</v>
      </c>
      <c r="P37" s="275">
        <v>-2313.3910000000001</v>
      </c>
      <c r="Q37" s="277">
        <v>-570.81899999999996</v>
      </c>
      <c r="R37" s="277">
        <v>-622.48099999999999</v>
      </c>
      <c r="S37" s="277">
        <v>-634.87099999999998</v>
      </c>
      <c r="T37" s="277">
        <v>-603.97799999999995</v>
      </c>
      <c r="U37" s="275">
        <v>-2432.1489999999999</v>
      </c>
      <c r="V37" s="277">
        <v>-644.553</v>
      </c>
      <c r="W37" s="277">
        <v>-683.58500000000004</v>
      </c>
      <c r="X37" s="277">
        <v>-681.11599999999999</v>
      </c>
      <c r="Y37" s="277">
        <v>-720.52499999999998</v>
      </c>
      <c r="Z37" s="275">
        <v>-2729.779</v>
      </c>
      <c r="AA37" s="277">
        <v>-708.471</v>
      </c>
      <c r="AB37" s="277">
        <v>-771.60699999999997</v>
      </c>
      <c r="AC37" s="277">
        <v>-717.78800000000001</v>
      </c>
      <c r="AD37" s="277">
        <v>-867.49599999999998</v>
      </c>
      <c r="AE37" s="275">
        <v>-3065.3620000000001</v>
      </c>
    </row>
    <row r="38" spans="1:31" ht="19.5" customHeight="1">
      <c r="A38" s="278" t="s">
        <v>52</v>
      </c>
      <c r="B38" s="277">
        <v>-708.84199999999998</v>
      </c>
      <c r="C38" s="277">
        <v>-816.87099999999998</v>
      </c>
      <c r="D38" s="277">
        <v>-837.04399999999998</v>
      </c>
      <c r="E38" s="277">
        <v>-899.13300000000004</v>
      </c>
      <c r="F38" s="275">
        <v>-3261.89</v>
      </c>
      <c r="G38" s="277">
        <v>-771.61500000000001</v>
      </c>
      <c r="H38" s="277">
        <v>-816.6</v>
      </c>
      <c r="I38" s="277">
        <v>-819.70299999999997</v>
      </c>
      <c r="J38" s="277">
        <v>-896.66099999999994</v>
      </c>
      <c r="K38" s="275">
        <v>-3304.578</v>
      </c>
      <c r="L38" s="277">
        <v>-769.35799999999995</v>
      </c>
      <c r="M38" s="277">
        <v>-820.26</v>
      </c>
      <c r="N38" s="277">
        <v>-838.26599999999996</v>
      </c>
      <c r="O38" s="277">
        <v>-858.16800000000001</v>
      </c>
      <c r="P38" s="275">
        <v>-3286.0520000000001</v>
      </c>
      <c r="Q38" s="277">
        <v>-891.61</v>
      </c>
      <c r="R38" s="277">
        <v>-1084.9069999999999</v>
      </c>
      <c r="S38" s="277">
        <v>-966.53499999999997</v>
      </c>
      <c r="T38" s="277">
        <v>-1241.5309999999999</v>
      </c>
      <c r="U38" s="275">
        <v>-4184.5820000000003</v>
      </c>
      <c r="V38" s="277">
        <v>-893.21299999999997</v>
      </c>
      <c r="W38" s="277">
        <v>-976.12599999999998</v>
      </c>
      <c r="X38" s="277">
        <v>-1015.9450000000001</v>
      </c>
      <c r="Y38" s="277">
        <v>-1130.3219999999999</v>
      </c>
      <c r="Z38" s="275">
        <v>-4015.6060000000002</v>
      </c>
      <c r="AA38" s="277">
        <v>-950.81399999999996</v>
      </c>
      <c r="AB38" s="277">
        <v>-1147.1500000000001</v>
      </c>
      <c r="AC38" s="277">
        <v>-1076.9639999999999</v>
      </c>
      <c r="AD38" s="277">
        <v>-1220.318</v>
      </c>
      <c r="AE38" s="275">
        <v>-4395.2460000000001</v>
      </c>
    </row>
    <row r="39" spans="1:31" ht="19.5" customHeight="1">
      <c r="A39" s="278" t="s">
        <v>761</v>
      </c>
      <c r="B39" s="277">
        <v>-129.375</v>
      </c>
      <c r="C39" s="277">
        <v>-80.465000000000003</v>
      </c>
      <c r="D39" s="277">
        <v>-106.309</v>
      </c>
      <c r="E39" s="277">
        <v>-88.558000000000007</v>
      </c>
      <c r="F39" s="275">
        <v>-404.70699999999999</v>
      </c>
      <c r="G39" s="277">
        <v>-108.86</v>
      </c>
      <c r="H39" s="277">
        <v>-127.47799999999999</v>
      </c>
      <c r="I39" s="277">
        <v>-116.15</v>
      </c>
      <c r="J39" s="277">
        <v>-132.42099999999999</v>
      </c>
      <c r="K39" s="275">
        <v>-484.90800000000002</v>
      </c>
      <c r="L39" s="277">
        <v>-112.578</v>
      </c>
      <c r="M39" s="277">
        <v>-127.688</v>
      </c>
      <c r="N39" s="277">
        <v>-102.113</v>
      </c>
      <c r="O39" s="277">
        <v>-129.69900000000001</v>
      </c>
      <c r="P39" s="275">
        <v>-472.07900000000001</v>
      </c>
      <c r="Q39" s="277">
        <v>-135.506</v>
      </c>
      <c r="R39" s="277">
        <v>-118.05800000000001</v>
      </c>
      <c r="S39" s="277">
        <v>-144.315</v>
      </c>
      <c r="T39" s="277">
        <v>-109.682</v>
      </c>
      <c r="U39" s="275">
        <v>-507.56099999999998</v>
      </c>
      <c r="V39" s="277">
        <v>-134.53299999999999</v>
      </c>
      <c r="W39" s="277">
        <v>-143.09200000000001</v>
      </c>
      <c r="X39" s="277">
        <v>-152.971</v>
      </c>
      <c r="Y39" s="277">
        <v>-144.66</v>
      </c>
      <c r="Z39" s="275">
        <v>-575.25699999999995</v>
      </c>
      <c r="AA39" s="277">
        <v>-162.92099999999999</v>
      </c>
      <c r="AB39" s="277">
        <v>-193.81200000000001</v>
      </c>
      <c r="AC39" s="277">
        <v>-173.107</v>
      </c>
      <c r="AD39" s="277">
        <v>-163.10300000000001</v>
      </c>
      <c r="AE39" s="275">
        <v>-692.94299999999998</v>
      </c>
    </row>
    <row r="40" spans="1:31" ht="19.5" customHeight="1">
      <c r="A40" s="278" t="s">
        <v>54</v>
      </c>
      <c r="B40" s="277">
        <v>-210.697</v>
      </c>
      <c r="C40" s="277">
        <v>-213.09800000000001</v>
      </c>
      <c r="D40" s="277">
        <v>-255.72</v>
      </c>
      <c r="E40" s="277">
        <v>-254.315</v>
      </c>
      <c r="F40" s="275">
        <v>-933.83</v>
      </c>
      <c r="G40" s="277">
        <v>-183.69800000000001</v>
      </c>
      <c r="H40" s="277">
        <v>-251.31200000000001</v>
      </c>
      <c r="I40" s="277">
        <v>-220.88300000000001</v>
      </c>
      <c r="J40" s="277">
        <v>-252.828</v>
      </c>
      <c r="K40" s="275">
        <v>-908.721</v>
      </c>
      <c r="L40" s="277">
        <v>-200.40199999999999</v>
      </c>
      <c r="M40" s="277">
        <v>-267.92099999999999</v>
      </c>
      <c r="N40" s="277">
        <v>-261.08999999999997</v>
      </c>
      <c r="O40" s="277">
        <v>-299.75299999999999</v>
      </c>
      <c r="P40" s="275">
        <v>-1029.165</v>
      </c>
      <c r="Q40" s="277">
        <v>-193.291</v>
      </c>
      <c r="R40" s="277">
        <v>-270.49599999999998</v>
      </c>
      <c r="S40" s="277">
        <v>-244.148</v>
      </c>
      <c r="T40" s="277">
        <v>-242.226</v>
      </c>
      <c r="U40" s="275">
        <v>-950.16099999999994</v>
      </c>
      <c r="V40" s="277">
        <v>-216.64500000000001</v>
      </c>
      <c r="W40" s="277">
        <v>-262.77999999999997</v>
      </c>
      <c r="X40" s="277">
        <v>-266.072</v>
      </c>
      <c r="Y40" s="277">
        <v>-293.50099999999998</v>
      </c>
      <c r="Z40" s="275">
        <v>-1038.998</v>
      </c>
      <c r="AA40" s="277">
        <v>-207.85400000000001</v>
      </c>
      <c r="AB40" s="277">
        <v>-228.11500000000001</v>
      </c>
      <c r="AC40" s="277">
        <v>-236.63399999999999</v>
      </c>
      <c r="AD40" s="277">
        <v>-300.59699999999998</v>
      </c>
      <c r="AE40" s="275">
        <v>-973.19899999999996</v>
      </c>
    </row>
    <row r="41" spans="1:31" ht="19.5" customHeight="1">
      <c r="A41" s="278" t="s">
        <v>56</v>
      </c>
      <c r="B41" s="277">
        <v>-136.88499999999999</v>
      </c>
      <c r="C41" s="277">
        <v>-141.94499999999999</v>
      </c>
      <c r="D41" s="277">
        <v>-145.85</v>
      </c>
      <c r="E41" s="277">
        <v>-152.43299999999999</v>
      </c>
      <c r="F41" s="275">
        <v>-577.11400000000003</v>
      </c>
      <c r="G41" s="277">
        <v>-128.934</v>
      </c>
      <c r="H41" s="277">
        <v>-123.102</v>
      </c>
      <c r="I41" s="277">
        <v>-118.996</v>
      </c>
      <c r="J41" s="277">
        <v>-123.7</v>
      </c>
      <c r="K41" s="275">
        <v>-494.733</v>
      </c>
      <c r="L41" s="277">
        <v>-113.233</v>
      </c>
      <c r="M41" s="277">
        <v>-112.526</v>
      </c>
      <c r="N41" s="277">
        <v>-113.751</v>
      </c>
      <c r="O41" s="277">
        <v>-114.31</v>
      </c>
      <c r="P41" s="275">
        <v>-453.82</v>
      </c>
      <c r="Q41" s="277">
        <v>-105.688</v>
      </c>
      <c r="R41" s="277">
        <v>-105.654</v>
      </c>
      <c r="S41" s="277">
        <v>-107.893</v>
      </c>
      <c r="T41" s="277">
        <v>-113.10899999999999</v>
      </c>
      <c r="U41" s="275">
        <v>-432.34399999999999</v>
      </c>
      <c r="V41" s="277">
        <v>-100.58799999999999</v>
      </c>
      <c r="W41" s="277">
        <v>-98.772999999999996</v>
      </c>
      <c r="X41" s="277">
        <v>-100.139</v>
      </c>
      <c r="Y41" s="277">
        <v>-111.07299999999999</v>
      </c>
      <c r="Z41" s="275">
        <v>-410.572</v>
      </c>
      <c r="AA41" s="277">
        <v>-99.369</v>
      </c>
      <c r="AB41" s="277">
        <v>-98.935000000000002</v>
      </c>
      <c r="AC41" s="277">
        <v>-98.686000000000007</v>
      </c>
      <c r="AD41" s="277">
        <v>-94.346999999999994</v>
      </c>
      <c r="AE41" s="275">
        <v>-391.33800000000002</v>
      </c>
    </row>
    <row r="42" spans="1:31" ht="19.5" customHeight="1">
      <c r="A42" s="278" t="s">
        <v>760</v>
      </c>
      <c r="B42" s="277">
        <v>-106.232</v>
      </c>
      <c r="C42" s="277">
        <v>-110.577</v>
      </c>
      <c r="D42" s="277">
        <v>-115.1</v>
      </c>
      <c r="E42" s="277">
        <v>-125.45</v>
      </c>
      <c r="F42" s="275">
        <v>-457.35899999999998</v>
      </c>
      <c r="G42" s="277">
        <v>-116.699</v>
      </c>
      <c r="H42" s="277">
        <v>-101.72</v>
      </c>
      <c r="I42" s="277">
        <v>-81.516000000000005</v>
      </c>
      <c r="J42" s="277">
        <v>-89.036000000000001</v>
      </c>
      <c r="K42" s="275">
        <v>-388.971</v>
      </c>
      <c r="L42" s="277">
        <v>-74.343999999999994</v>
      </c>
      <c r="M42" s="277">
        <v>-94.218000000000004</v>
      </c>
      <c r="N42" s="277">
        <v>-93.968999999999994</v>
      </c>
      <c r="O42" s="277">
        <v>-91.944000000000003</v>
      </c>
      <c r="P42" s="275">
        <v>-354.47500000000002</v>
      </c>
      <c r="Q42" s="277">
        <v>-71.415999999999997</v>
      </c>
      <c r="R42" s="277">
        <v>-88.796000000000006</v>
      </c>
      <c r="S42" s="277">
        <v>-92.498000000000005</v>
      </c>
      <c r="T42" s="277">
        <v>-97.067999999999998</v>
      </c>
      <c r="U42" s="275">
        <v>-349.77800000000002</v>
      </c>
      <c r="V42" s="277">
        <v>-86.906999999999996</v>
      </c>
      <c r="W42" s="277">
        <v>-114.878</v>
      </c>
      <c r="X42" s="277">
        <v>-103.041</v>
      </c>
      <c r="Y42" s="277">
        <v>-74.978999999999999</v>
      </c>
      <c r="Z42" s="275">
        <v>-379.80500000000001</v>
      </c>
      <c r="AA42" s="277">
        <v>-62.88</v>
      </c>
      <c r="AB42" s="277">
        <v>-76.742999999999995</v>
      </c>
      <c r="AC42" s="277">
        <v>-88.905000000000001</v>
      </c>
      <c r="AD42" s="277">
        <v>-84.965999999999994</v>
      </c>
      <c r="AE42" s="275">
        <v>-313.495</v>
      </c>
    </row>
    <row r="43" spans="1:31" ht="19.5" customHeight="1">
      <c r="A43" s="278" t="s">
        <v>57</v>
      </c>
      <c r="B43" s="277">
        <v>-120.72799999999999</v>
      </c>
      <c r="C43" s="277">
        <v>-119.45</v>
      </c>
      <c r="D43" s="277">
        <v>-118.35899999999999</v>
      </c>
      <c r="E43" s="277">
        <v>-123.637</v>
      </c>
      <c r="F43" s="275">
        <v>-482.17399999999998</v>
      </c>
      <c r="G43" s="277">
        <v>-132.773</v>
      </c>
      <c r="H43" s="277">
        <v>-130.42599999999999</v>
      </c>
      <c r="I43" s="277">
        <v>-121.54600000000001</v>
      </c>
      <c r="J43" s="277">
        <v>-126.23</v>
      </c>
      <c r="K43" s="275">
        <v>-510.976</v>
      </c>
      <c r="L43" s="277">
        <v>-130.935</v>
      </c>
      <c r="M43" s="277">
        <v>-139.471</v>
      </c>
      <c r="N43" s="277">
        <v>-138.02099999999999</v>
      </c>
      <c r="O43" s="277">
        <v>-140.19399999999999</v>
      </c>
      <c r="P43" s="275">
        <v>-548.62099999999998</v>
      </c>
      <c r="Q43" s="277">
        <v>-152.78100000000001</v>
      </c>
      <c r="R43" s="277">
        <v>-157.09399999999999</v>
      </c>
      <c r="S43" s="277">
        <v>-156.62799999999999</v>
      </c>
      <c r="T43" s="277">
        <v>-160.71</v>
      </c>
      <c r="U43" s="275">
        <v>-627.21199999999999</v>
      </c>
      <c r="V43" s="277">
        <v>-164.91800000000001</v>
      </c>
      <c r="W43" s="277">
        <v>-166.27500000000001</v>
      </c>
      <c r="X43" s="277">
        <v>-175.58699999999999</v>
      </c>
      <c r="Y43" s="277">
        <v>-168.13900000000001</v>
      </c>
      <c r="Z43" s="275">
        <v>-674.91899999999998</v>
      </c>
      <c r="AA43" s="277">
        <v>-176.56</v>
      </c>
      <c r="AB43" s="277">
        <v>-181.60599999999999</v>
      </c>
      <c r="AC43" s="277">
        <v>-176.541</v>
      </c>
      <c r="AD43" s="277">
        <v>-181.386</v>
      </c>
      <c r="AE43" s="275">
        <v>-716.09400000000005</v>
      </c>
    </row>
    <row r="44" spans="1:31" ht="19.5" customHeight="1">
      <c r="A44" s="278" t="s">
        <v>759</v>
      </c>
      <c r="B44" s="277">
        <v>-39.997</v>
      </c>
      <c r="C44" s="277">
        <v>-46.104999999999997</v>
      </c>
      <c r="D44" s="277">
        <v>-48.218000000000004</v>
      </c>
      <c r="E44" s="277">
        <v>-53.256</v>
      </c>
      <c r="F44" s="275">
        <v>-187.577</v>
      </c>
      <c r="G44" s="277">
        <v>-38.811999999999998</v>
      </c>
      <c r="H44" s="277">
        <v>-51.398000000000003</v>
      </c>
      <c r="I44" s="277">
        <v>-48.972000000000001</v>
      </c>
      <c r="J44" s="277">
        <v>-48.54</v>
      </c>
      <c r="K44" s="275">
        <v>-187.72200000000001</v>
      </c>
      <c r="L44" s="277">
        <v>-40.908999999999999</v>
      </c>
      <c r="M44" s="277">
        <v>-47.588000000000001</v>
      </c>
      <c r="N44" s="277">
        <v>-51.442999999999998</v>
      </c>
      <c r="O44" s="277">
        <v>-53.994</v>
      </c>
      <c r="P44" s="275">
        <v>-193.93299999999999</v>
      </c>
      <c r="Q44" s="277">
        <v>-42.121000000000002</v>
      </c>
      <c r="R44" s="277">
        <v>-51.970999999999997</v>
      </c>
      <c r="S44" s="277">
        <v>-50.094000000000001</v>
      </c>
      <c r="T44" s="277">
        <v>-59.218000000000004</v>
      </c>
      <c r="U44" s="275">
        <v>-203.405</v>
      </c>
      <c r="V44" s="277">
        <v>-47.667999999999999</v>
      </c>
      <c r="W44" s="277">
        <v>-56.51</v>
      </c>
      <c r="X44" s="277">
        <v>-54.536999999999999</v>
      </c>
      <c r="Y44" s="277">
        <v>-53.246000000000002</v>
      </c>
      <c r="Z44" s="275">
        <v>-211.96100000000001</v>
      </c>
      <c r="AA44" s="277">
        <v>-39.223999999999997</v>
      </c>
      <c r="AB44" s="277">
        <v>-49.164999999999999</v>
      </c>
      <c r="AC44" s="277">
        <v>-50.661000000000001</v>
      </c>
      <c r="AD44" s="277">
        <v>-58.947000000000003</v>
      </c>
      <c r="AE44" s="275">
        <v>-197.99799999999999</v>
      </c>
    </row>
    <row r="45" spans="1:31" ht="19.5" customHeight="1">
      <c r="A45" s="278" t="s">
        <v>51</v>
      </c>
      <c r="B45" s="277">
        <v>-144.96</v>
      </c>
      <c r="C45" s="277">
        <v>-148.696</v>
      </c>
      <c r="D45" s="277">
        <v>-152.298</v>
      </c>
      <c r="E45" s="277">
        <v>-148.85</v>
      </c>
      <c r="F45" s="275">
        <v>-594.80399999999997</v>
      </c>
      <c r="G45" s="277">
        <v>-165.589</v>
      </c>
      <c r="H45" s="277">
        <v>-172.655</v>
      </c>
      <c r="I45" s="277">
        <v>-147.31</v>
      </c>
      <c r="J45" s="277">
        <v>-139.85599999999999</v>
      </c>
      <c r="K45" s="275">
        <v>-625.41</v>
      </c>
      <c r="L45" s="277">
        <v>-139.52500000000001</v>
      </c>
      <c r="M45" s="277">
        <v>-124.78700000000001</v>
      </c>
      <c r="N45" s="277">
        <v>-111.387</v>
      </c>
      <c r="O45" s="277">
        <v>-184.92</v>
      </c>
      <c r="P45" s="275">
        <v>-560.61900000000003</v>
      </c>
      <c r="Q45" s="277">
        <v>-140.13900000000001</v>
      </c>
      <c r="R45" s="277">
        <v>-136.447</v>
      </c>
      <c r="S45" s="277">
        <v>-186.589</v>
      </c>
      <c r="T45" s="277">
        <v>-120.858</v>
      </c>
      <c r="U45" s="275">
        <v>-584.03200000000004</v>
      </c>
      <c r="V45" s="277">
        <v>-196.54900000000001</v>
      </c>
      <c r="W45" s="277">
        <v>-195.691</v>
      </c>
      <c r="X45" s="277">
        <v>-215.62299999999999</v>
      </c>
      <c r="Y45" s="277">
        <v>-251.357</v>
      </c>
      <c r="Z45" s="275">
        <v>-859.22</v>
      </c>
      <c r="AA45" s="277">
        <v>-191.893</v>
      </c>
      <c r="AB45" s="277">
        <v>-309.214</v>
      </c>
      <c r="AC45" s="277">
        <v>-267.601</v>
      </c>
      <c r="AD45" s="277">
        <v>-390.387</v>
      </c>
      <c r="AE45" s="275">
        <v>-1159.095</v>
      </c>
    </row>
    <row r="46" spans="1:31" ht="3" customHeight="1">
      <c r="A46" s="274"/>
      <c r="B46" s="273">
        <v>0</v>
      </c>
      <c r="C46" s="273">
        <v>0</v>
      </c>
      <c r="D46" s="273">
        <v>0</v>
      </c>
      <c r="E46" s="273">
        <v>0</v>
      </c>
      <c r="F46" s="271">
        <v>0</v>
      </c>
      <c r="G46" s="273">
        <v>0</v>
      </c>
      <c r="H46" s="273">
        <v>0</v>
      </c>
      <c r="I46" s="273">
        <v>0</v>
      </c>
      <c r="J46" s="273">
        <v>0</v>
      </c>
      <c r="K46" s="271">
        <v>0</v>
      </c>
      <c r="L46" s="273">
        <v>0</v>
      </c>
      <c r="M46" s="273">
        <v>0</v>
      </c>
      <c r="N46" s="273">
        <v>0</v>
      </c>
      <c r="O46" s="273">
        <v>0</v>
      </c>
      <c r="P46" s="271">
        <v>0</v>
      </c>
      <c r="Q46" s="273">
        <v>0</v>
      </c>
      <c r="R46" s="273">
        <v>0</v>
      </c>
      <c r="S46" s="273">
        <v>0</v>
      </c>
      <c r="T46" s="273">
        <v>0</v>
      </c>
      <c r="U46" s="271">
        <v>0</v>
      </c>
      <c r="V46" s="273">
        <v>0</v>
      </c>
      <c r="W46" s="273">
        <v>0</v>
      </c>
      <c r="X46" s="273">
        <v>0</v>
      </c>
      <c r="Y46" s="273">
        <v>0</v>
      </c>
      <c r="Z46" s="271">
        <v>0</v>
      </c>
      <c r="AA46" s="273">
        <v>0</v>
      </c>
      <c r="AB46" s="273"/>
      <c r="AC46" s="273"/>
      <c r="AD46" s="273"/>
      <c r="AE46" s="271"/>
    </row>
    <row r="47" spans="1:31" ht="19.5" customHeight="1">
      <c r="A47" s="271" t="s">
        <v>58</v>
      </c>
      <c r="B47" s="271">
        <v>-3208.9279999999999</v>
      </c>
      <c r="C47" s="271">
        <v>-3388.2829999999999</v>
      </c>
      <c r="D47" s="271">
        <v>-3532.6750000000002</v>
      </c>
      <c r="E47" s="271">
        <v>-3810.0430000000001</v>
      </c>
      <c r="F47" s="271">
        <v>-13939.928</v>
      </c>
      <c r="G47" s="271">
        <v>-3392.047</v>
      </c>
      <c r="H47" s="271">
        <v>-3617.692</v>
      </c>
      <c r="I47" s="271">
        <v>-3441.9490000000001</v>
      </c>
      <c r="J47" s="271">
        <v>-3698.6010000000001</v>
      </c>
      <c r="K47" s="271">
        <v>-14150.289000000001</v>
      </c>
      <c r="L47" s="271">
        <v>-3429.4879999999998</v>
      </c>
      <c r="M47" s="271">
        <v>-3666.9679999999998</v>
      </c>
      <c r="N47" s="271">
        <v>-3652.8780000000002</v>
      </c>
      <c r="O47" s="271">
        <v>-3930.826</v>
      </c>
      <c r="P47" s="271">
        <v>-14680.16</v>
      </c>
      <c r="Q47" s="271">
        <v>-3725.8809999999999</v>
      </c>
      <c r="R47" s="271">
        <v>-4105.2759999999998</v>
      </c>
      <c r="S47" s="271">
        <v>-4126.5060000000003</v>
      </c>
      <c r="T47" s="271">
        <v>-4252.9040000000005</v>
      </c>
      <c r="U47" s="271">
        <v>-16210.566999999999</v>
      </c>
      <c r="V47" s="271">
        <v>-3927.2550000000001</v>
      </c>
      <c r="W47" s="271">
        <v>-4265.4780000000001</v>
      </c>
      <c r="X47" s="271">
        <v>-4349.9589999999998</v>
      </c>
      <c r="Y47" s="271">
        <v>-4558.2030000000004</v>
      </c>
      <c r="Z47" s="271">
        <v>-17100.896000000001</v>
      </c>
      <c r="AA47" s="271">
        <v>-4051.1770000000001</v>
      </c>
      <c r="AB47" s="271">
        <v>-4613.1940000000004</v>
      </c>
      <c r="AC47" s="271">
        <v>-4424.3270000000002</v>
      </c>
      <c r="AD47" s="271">
        <v>-4984.9040000000005</v>
      </c>
      <c r="AE47" s="271">
        <v>-18073.601999999999</v>
      </c>
    </row>
    <row r="49" spans="1:31">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E49" s="324"/>
    </row>
    <row r="50" spans="1:31">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E50" s="324"/>
    </row>
    <row r="52" spans="1:31">
      <c r="A52" s="1953" t="s">
        <v>758</v>
      </c>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951"/>
      <c r="AA52" s="1951"/>
      <c r="AB52" s="1951"/>
      <c r="AC52" s="1951"/>
      <c r="AD52" s="1951"/>
      <c r="AE52" s="1951" t="s">
        <v>727</v>
      </c>
    </row>
    <row r="53" spans="1:31">
      <c r="A53" s="1954"/>
      <c r="B53" s="1584"/>
      <c r="C53" s="1584"/>
      <c r="D53" s="1584"/>
      <c r="E53" s="1584"/>
      <c r="F53" s="1584"/>
      <c r="G53" s="1584"/>
      <c r="H53" s="1584"/>
      <c r="I53" s="1584"/>
      <c r="J53" s="1584"/>
      <c r="K53" s="1584"/>
      <c r="L53" s="1584"/>
      <c r="M53" s="1584"/>
      <c r="N53" s="1584"/>
      <c r="O53" s="1584"/>
      <c r="P53" s="1584"/>
      <c r="Q53" s="1584"/>
      <c r="R53" s="1584"/>
      <c r="S53" s="1584"/>
      <c r="T53" s="1584"/>
      <c r="U53" s="1584"/>
      <c r="V53" s="1585"/>
      <c r="W53" s="1585"/>
      <c r="X53" s="1585"/>
      <c r="Y53" s="1585"/>
      <c r="Z53" s="1952"/>
      <c r="AA53" s="1952"/>
      <c r="AB53" s="1952"/>
      <c r="AC53" s="1952"/>
      <c r="AD53" s="1952"/>
      <c r="AE53" s="1952"/>
    </row>
    <row r="54" spans="1:31">
      <c r="A54" s="1930"/>
      <c r="B54" s="1930" t="s">
        <v>884</v>
      </c>
      <c r="C54" s="1930" t="s">
        <v>883</v>
      </c>
      <c r="D54" s="1930" t="s">
        <v>882</v>
      </c>
      <c r="E54" s="1930" t="s">
        <v>881</v>
      </c>
      <c r="F54" s="1955" t="s">
        <v>819</v>
      </c>
      <c r="G54" s="1930" t="s">
        <v>880</v>
      </c>
      <c r="H54" s="1930" t="s">
        <v>879</v>
      </c>
      <c r="I54" s="1930" t="s">
        <v>878</v>
      </c>
      <c r="J54" s="1930" t="s">
        <v>877</v>
      </c>
      <c r="K54" s="1955">
        <v>2012</v>
      </c>
      <c r="L54" s="1930" t="s">
        <v>876</v>
      </c>
      <c r="M54" s="1930" t="s">
        <v>875</v>
      </c>
      <c r="N54" s="1930" t="s">
        <v>874</v>
      </c>
      <c r="O54" s="1930" t="s">
        <v>873</v>
      </c>
      <c r="P54" s="1955">
        <v>2013</v>
      </c>
      <c r="Q54" s="1930" t="s">
        <v>872</v>
      </c>
      <c r="R54" s="1930" t="s">
        <v>871</v>
      </c>
      <c r="S54" s="1930" t="s">
        <v>870</v>
      </c>
      <c r="T54" s="1930" t="s">
        <v>869</v>
      </c>
      <c r="U54" s="1955">
        <v>2014</v>
      </c>
      <c r="V54" s="1930" t="s">
        <v>757</v>
      </c>
      <c r="W54" s="1930" t="s">
        <v>756</v>
      </c>
      <c r="X54" s="1930" t="s">
        <v>755</v>
      </c>
      <c r="Y54" s="1930" t="s">
        <v>755</v>
      </c>
      <c r="Z54" s="1955">
        <v>2015</v>
      </c>
      <c r="AA54" s="1930" t="s">
        <v>753</v>
      </c>
      <c r="AB54" s="1930" t="s">
        <v>752</v>
      </c>
      <c r="AC54" s="1930" t="s">
        <v>751</v>
      </c>
      <c r="AD54" s="1930" t="s">
        <v>751</v>
      </c>
      <c r="AE54" s="1955">
        <v>2016</v>
      </c>
    </row>
    <row r="55" spans="1:31">
      <c r="A55" s="1930"/>
      <c r="B55" s="193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row>
    <row r="56" spans="1:31" ht="3" customHeight="1">
      <c r="F56" s="271"/>
      <c r="K56" s="271"/>
      <c r="P56" s="271"/>
      <c r="U56" s="271"/>
      <c r="Z56" s="271"/>
      <c r="AE56" s="271"/>
    </row>
    <row r="57" spans="1:31" ht="19.5" customHeight="1">
      <c r="A57" s="278" t="s">
        <v>749</v>
      </c>
      <c r="B57" s="277">
        <v>-280.31400000000002</v>
      </c>
      <c r="C57" s="277">
        <v>-289.35199999999998</v>
      </c>
      <c r="D57" s="277">
        <v>-400.03500000000003</v>
      </c>
      <c r="E57" s="277">
        <v>-309.89299999999997</v>
      </c>
      <c r="F57" s="275">
        <v>-1279.5940000000001</v>
      </c>
      <c r="G57" s="277">
        <v>-387.42399999999998</v>
      </c>
      <c r="H57" s="277">
        <v>-307.39400000000001</v>
      </c>
      <c r="I57" s="277">
        <v>-318.10399999999998</v>
      </c>
      <c r="J57" s="277">
        <v>-428.113</v>
      </c>
      <c r="K57" s="275">
        <v>-1441.0340000000001</v>
      </c>
      <c r="L57" s="277">
        <v>-378.93299999999999</v>
      </c>
      <c r="M57" s="277">
        <v>-423.15</v>
      </c>
      <c r="N57" s="277">
        <v>-323.73700000000002</v>
      </c>
      <c r="O57" s="277">
        <v>-447.91800000000001</v>
      </c>
      <c r="P57" s="275">
        <v>-1573.7380000000001</v>
      </c>
      <c r="Q57" s="277">
        <v>-431.86</v>
      </c>
      <c r="R57" s="277">
        <v>-394.61799999999999</v>
      </c>
      <c r="S57" s="277">
        <v>-366.50599999999997</v>
      </c>
      <c r="T57" s="277">
        <v>-385.666</v>
      </c>
      <c r="U57" s="275">
        <v>-1578.6510000000001</v>
      </c>
      <c r="V57" s="277">
        <v>-442.86200000000002</v>
      </c>
      <c r="W57" s="277">
        <v>-496.28399999999999</v>
      </c>
      <c r="X57" s="277">
        <v>-555.49400000000003</v>
      </c>
      <c r="Y57" s="277">
        <v>-398.83100000000002</v>
      </c>
      <c r="Z57" s="275">
        <v>-1893.471</v>
      </c>
      <c r="AA57" s="277">
        <v>-336.59500000000003</v>
      </c>
      <c r="AB57" s="277">
        <v>-339.01499999999999</v>
      </c>
      <c r="AC57" s="277">
        <v>-380.11900000000003</v>
      </c>
      <c r="AD57" s="277">
        <v>-175.47200000000001</v>
      </c>
      <c r="AE57" s="275">
        <v>-1231.202</v>
      </c>
    </row>
    <row r="58" spans="1:31" ht="19.5" customHeight="1">
      <c r="A58" s="278" t="s">
        <v>748</v>
      </c>
      <c r="B58" s="277">
        <v>-336.27199999999999</v>
      </c>
      <c r="C58" s="277">
        <v>-294.83999999999997</v>
      </c>
      <c r="D58" s="277">
        <v>-129.328</v>
      </c>
      <c r="E58" s="277">
        <v>-221.768</v>
      </c>
      <c r="F58" s="275">
        <v>-982.20899999999995</v>
      </c>
      <c r="G58" s="277">
        <v>-165.41800000000001</v>
      </c>
      <c r="H58" s="277">
        <v>-203.44499999999999</v>
      </c>
      <c r="I58" s="277">
        <v>-206.25299999999999</v>
      </c>
      <c r="J58" s="277">
        <v>-302.43200000000002</v>
      </c>
      <c r="K58" s="275">
        <v>-877.548</v>
      </c>
      <c r="L58" s="277">
        <v>-234.68899999999999</v>
      </c>
      <c r="M58" s="277">
        <v>-253.35599999999999</v>
      </c>
      <c r="N58" s="277">
        <v>-250.36099999999999</v>
      </c>
      <c r="O58" s="277">
        <v>-295.67399999999998</v>
      </c>
      <c r="P58" s="275">
        <v>-1034.079</v>
      </c>
      <c r="Q58" s="277">
        <v>-383.37099999999998</v>
      </c>
      <c r="R58" s="277">
        <v>-325.976</v>
      </c>
      <c r="S58" s="277">
        <v>-399.26799999999997</v>
      </c>
      <c r="T58" s="277">
        <v>-593.66099999999994</v>
      </c>
      <c r="U58" s="275">
        <v>-1702.2760000000001</v>
      </c>
      <c r="V58" s="277">
        <v>-473.68599999999998</v>
      </c>
      <c r="W58" s="277">
        <v>-451.85199999999998</v>
      </c>
      <c r="X58" s="277">
        <v>-508.45</v>
      </c>
      <c r="Y58" s="277">
        <v>-681.67600000000004</v>
      </c>
      <c r="Z58" s="275">
        <v>-2115.663</v>
      </c>
      <c r="AA58" s="277">
        <v>-450.00200000000001</v>
      </c>
      <c r="AB58" s="277">
        <v>-516.63099999999997</v>
      </c>
      <c r="AC58" s="277">
        <v>-380.37</v>
      </c>
      <c r="AD58" s="277">
        <v>-528.66499999999996</v>
      </c>
      <c r="AE58" s="275">
        <v>-1875.6679999999999</v>
      </c>
    </row>
    <row r="59" spans="1:31" ht="19.5" customHeight="1">
      <c r="A59" s="278" t="s">
        <v>747</v>
      </c>
      <c r="B59" s="277">
        <v>-134.03</v>
      </c>
      <c r="C59" s="277">
        <v>-157.369</v>
      </c>
      <c r="D59" s="277">
        <v>-207.41800000000001</v>
      </c>
      <c r="E59" s="277">
        <v>-176.86500000000001</v>
      </c>
      <c r="F59" s="275">
        <v>-675.68100000000004</v>
      </c>
      <c r="G59" s="277">
        <v>-167.51300000000001</v>
      </c>
      <c r="H59" s="277">
        <v>-152.75800000000001</v>
      </c>
      <c r="I59" s="277">
        <v>-135.554</v>
      </c>
      <c r="J59" s="277">
        <v>-154.91800000000001</v>
      </c>
      <c r="K59" s="275">
        <v>-610.74199999999996</v>
      </c>
      <c r="L59" s="277">
        <v>-106.84399999999999</v>
      </c>
      <c r="M59" s="277">
        <v>-104.874</v>
      </c>
      <c r="N59" s="277">
        <v>-99.052000000000007</v>
      </c>
      <c r="O59" s="277">
        <v>-92.603999999999999</v>
      </c>
      <c r="P59" s="275">
        <v>-403.37400000000002</v>
      </c>
      <c r="Q59" s="277">
        <v>-85.781999999999996</v>
      </c>
      <c r="R59" s="277">
        <v>-85.450999999999993</v>
      </c>
      <c r="S59" s="277">
        <v>-86.126999999999995</v>
      </c>
      <c r="T59" s="277">
        <v>-44.561</v>
      </c>
      <c r="U59" s="275">
        <v>-301.92099999999999</v>
      </c>
      <c r="V59" s="277">
        <v>-61.517000000000003</v>
      </c>
      <c r="W59" s="277">
        <v>-92.03</v>
      </c>
      <c r="X59" s="277">
        <v>-65.222999999999999</v>
      </c>
      <c r="Y59" s="277">
        <v>-47.726999999999997</v>
      </c>
      <c r="Z59" s="275">
        <v>-266.49700000000001</v>
      </c>
      <c r="AA59" s="277">
        <v>-65.272000000000006</v>
      </c>
      <c r="AB59" s="277">
        <v>-66.837999999999994</v>
      </c>
      <c r="AC59" s="277">
        <v>-77.97</v>
      </c>
      <c r="AD59" s="277">
        <v>-85.468999999999994</v>
      </c>
      <c r="AE59" s="275">
        <v>-295.54899999999998</v>
      </c>
    </row>
    <row r="60" spans="1:31" ht="19.5" customHeight="1">
      <c r="A60" s="278" t="s">
        <v>746</v>
      </c>
      <c r="B60" s="277">
        <v>-170.559</v>
      </c>
      <c r="C60" s="277">
        <v>-306.54399999999998</v>
      </c>
      <c r="D60" s="277">
        <v>-384.28899999999999</v>
      </c>
      <c r="E60" s="277">
        <v>-360.91</v>
      </c>
      <c r="F60" s="275">
        <v>-1222.3030000000001</v>
      </c>
      <c r="G60" s="277">
        <v>-343.96899999999999</v>
      </c>
      <c r="H60" s="277">
        <v>-314.541</v>
      </c>
      <c r="I60" s="277">
        <v>-204.113</v>
      </c>
      <c r="J60" s="277">
        <v>-404.81099999999998</v>
      </c>
      <c r="K60" s="275">
        <v>-1267.434</v>
      </c>
      <c r="L60" s="277">
        <v>-290.64699999999999</v>
      </c>
      <c r="M60" s="277">
        <v>-267.60500000000002</v>
      </c>
      <c r="N60" s="277">
        <v>-357.31900000000002</v>
      </c>
      <c r="O60" s="277">
        <v>-412.72500000000002</v>
      </c>
      <c r="P60" s="275">
        <v>-1328.296</v>
      </c>
      <c r="Q60" s="277">
        <v>-424.90800000000002</v>
      </c>
      <c r="R60" s="277">
        <v>-318.404</v>
      </c>
      <c r="S60" s="277">
        <v>-310.32900000000001</v>
      </c>
      <c r="T60" s="277">
        <v>-248.648</v>
      </c>
      <c r="U60" s="275">
        <v>-1302.289</v>
      </c>
      <c r="V60" s="277">
        <v>-296.37200000000001</v>
      </c>
      <c r="W60" s="277">
        <v>-247.32400000000001</v>
      </c>
      <c r="X60" s="277">
        <v>-280.73899999999998</v>
      </c>
      <c r="Y60" s="277">
        <v>-401.745</v>
      </c>
      <c r="Z60" s="275">
        <v>-1226.1790000000001</v>
      </c>
      <c r="AA60" s="277">
        <v>-433.33199999999999</v>
      </c>
      <c r="AB60" s="277">
        <v>-450.74700000000001</v>
      </c>
      <c r="AC60" s="277">
        <v>-464.86200000000002</v>
      </c>
      <c r="AD60" s="277">
        <v>-484.79199999999997</v>
      </c>
      <c r="AE60" s="275">
        <v>-1833.7329999999999</v>
      </c>
    </row>
    <row r="61" spans="1:31" ht="3" customHeight="1">
      <c r="A61" s="274"/>
      <c r="B61" s="273">
        <v>0</v>
      </c>
      <c r="C61" s="273">
        <v>0</v>
      </c>
      <c r="D61" s="273">
        <v>0</v>
      </c>
      <c r="E61" s="273">
        <v>0</v>
      </c>
      <c r="F61" s="271">
        <v>0</v>
      </c>
      <c r="G61" s="273">
        <v>0</v>
      </c>
      <c r="H61" s="273">
        <v>0</v>
      </c>
      <c r="I61" s="273">
        <v>0</v>
      </c>
      <c r="J61" s="273">
        <v>0</v>
      </c>
      <c r="K61" s="271">
        <v>0</v>
      </c>
      <c r="L61" s="273">
        <v>0</v>
      </c>
      <c r="M61" s="273">
        <v>0</v>
      </c>
      <c r="N61" s="273">
        <v>0</v>
      </c>
      <c r="O61" s="273">
        <v>0</v>
      </c>
      <c r="P61" s="271">
        <v>0</v>
      </c>
      <c r="Q61" s="273">
        <v>0</v>
      </c>
      <c r="R61" s="273">
        <v>0</v>
      </c>
      <c r="S61" s="273">
        <v>0</v>
      </c>
      <c r="T61" s="273">
        <v>0</v>
      </c>
      <c r="U61" s="271">
        <v>0</v>
      </c>
      <c r="V61" s="273">
        <v>0</v>
      </c>
      <c r="W61" s="273">
        <v>0</v>
      </c>
      <c r="X61" s="273">
        <v>0</v>
      </c>
      <c r="Y61" s="273">
        <v>0</v>
      </c>
      <c r="Z61" s="271">
        <v>0</v>
      </c>
      <c r="AA61" s="273">
        <v>0</v>
      </c>
      <c r="AB61" s="273"/>
      <c r="AC61" s="273"/>
      <c r="AD61" s="273"/>
      <c r="AE61" s="271"/>
    </row>
    <row r="62" spans="1:31" ht="19.5" customHeight="1">
      <c r="A62" s="271" t="s">
        <v>58</v>
      </c>
      <c r="B62" s="271">
        <v>-921.17600000000004</v>
      </c>
      <c r="C62" s="271">
        <v>-1048.105</v>
      </c>
      <c r="D62" s="271">
        <v>-1121.0709999999999</v>
      </c>
      <c r="E62" s="271">
        <v>-1069.4359999999999</v>
      </c>
      <c r="F62" s="271">
        <v>-4159.7870000000003</v>
      </c>
      <c r="G62" s="271">
        <v>-1064.3240000000001</v>
      </c>
      <c r="H62" s="271">
        <v>-978.13699999999994</v>
      </c>
      <c r="I62" s="271">
        <v>-864.024</v>
      </c>
      <c r="J62" s="271">
        <v>-1290.2729999999999</v>
      </c>
      <c r="K62" s="271">
        <v>-4196.7579999999998</v>
      </c>
      <c r="L62" s="271">
        <v>-1011.112</v>
      </c>
      <c r="M62" s="271">
        <v>-1048.9849999999999</v>
      </c>
      <c r="N62" s="271">
        <v>-1030.4680000000001</v>
      </c>
      <c r="O62" s="271">
        <v>-1248.921</v>
      </c>
      <c r="P62" s="271">
        <v>-4339.4870000000001</v>
      </c>
      <c r="Q62" s="271">
        <v>-1325.921</v>
      </c>
      <c r="R62" s="271">
        <v>-1124.4490000000001</v>
      </c>
      <c r="S62" s="271">
        <v>-1162.23</v>
      </c>
      <c r="T62" s="271">
        <v>-1272.5350000000001</v>
      </c>
      <c r="U62" s="271">
        <v>-4885.1360000000004</v>
      </c>
      <c r="V62" s="271">
        <v>-1274.4359999999999</v>
      </c>
      <c r="W62" s="271">
        <v>-1287.489</v>
      </c>
      <c r="X62" s="271">
        <v>-1409.905</v>
      </c>
      <c r="Y62" s="271">
        <v>-1529.979</v>
      </c>
      <c r="Z62" s="271">
        <v>-5501.81</v>
      </c>
      <c r="AA62" s="271">
        <v>-1285.201</v>
      </c>
      <c r="AB62" s="271">
        <v>-1373.232</v>
      </c>
      <c r="AC62" s="271">
        <v>-1303.3209999999999</v>
      </c>
      <c r="AD62" s="271">
        <v>-1274.3979999999999</v>
      </c>
      <c r="AE62" s="271">
        <v>-5236.152</v>
      </c>
    </row>
    <row r="64" spans="1:31">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E64" s="324"/>
    </row>
    <row r="68" spans="2:18">
      <c r="B68" s="410"/>
      <c r="C68" s="410"/>
      <c r="D68" s="410"/>
      <c r="E68" s="410"/>
      <c r="F68" s="410"/>
      <c r="G68" s="410"/>
      <c r="H68" s="410"/>
      <c r="I68" s="410"/>
      <c r="J68" s="410"/>
      <c r="K68" s="410"/>
      <c r="L68" s="410"/>
      <c r="M68" s="410"/>
      <c r="N68" s="410"/>
      <c r="O68" s="410"/>
      <c r="P68" s="410"/>
      <c r="Q68" s="410"/>
      <c r="R68" s="410"/>
    </row>
    <row r="69" spans="2:18">
      <c r="B69" s="410"/>
      <c r="C69" s="410"/>
      <c r="D69" s="410"/>
      <c r="E69" s="410"/>
      <c r="F69" s="410"/>
      <c r="G69" s="410"/>
      <c r="H69" s="410"/>
      <c r="I69" s="410"/>
      <c r="J69" s="410"/>
      <c r="K69" s="410"/>
      <c r="L69" s="410"/>
      <c r="M69" s="410"/>
      <c r="N69" s="410"/>
      <c r="O69" s="410"/>
      <c r="P69" s="410"/>
      <c r="Q69" s="410"/>
      <c r="R69" s="410"/>
    </row>
    <row r="70" spans="2:18">
      <c r="B70" s="410"/>
      <c r="C70" s="410"/>
      <c r="D70" s="410"/>
      <c r="E70" s="410"/>
      <c r="F70" s="410"/>
      <c r="G70" s="410"/>
      <c r="H70" s="410"/>
      <c r="I70" s="410"/>
      <c r="J70" s="410"/>
      <c r="K70" s="410"/>
      <c r="L70" s="410"/>
      <c r="M70" s="410"/>
      <c r="N70" s="410"/>
      <c r="O70" s="410"/>
      <c r="P70" s="410"/>
      <c r="Q70" s="410"/>
      <c r="R70" s="410"/>
    </row>
    <row r="71" spans="2:18">
      <c r="B71" s="410"/>
      <c r="C71" s="410"/>
      <c r="D71" s="410"/>
      <c r="E71" s="410"/>
      <c r="F71" s="410"/>
      <c r="G71" s="410"/>
      <c r="H71" s="410"/>
      <c r="I71" s="410"/>
      <c r="J71" s="410"/>
      <c r="K71" s="410"/>
      <c r="L71" s="410"/>
      <c r="M71" s="410"/>
      <c r="N71" s="410"/>
      <c r="O71" s="410"/>
      <c r="P71" s="410"/>
      <c r="Q71" s="410"/>
      <c r="R71" s="410"/>
    </row>
    <row r="72" spans="2:18">
      <c r="B72" s="410"/>
      <c r="C72" s="410"/>
      <c r="D72" s="410"/>
      <c r="E72" s="410"/>
      <c r="F72" s="410"/>
      <c r="G72" s="410"/>
      <c r="H72" s="410"/>
      <c r="I72" s="410"/>
      <c r="J72" s="410"/>
      <c r="K72" s="410"/>
      <c r="L72" s="410"/>
      <c r="M72" s="410"/>
      <c r="N72" s="410"/>
      <c r="O72" s="410"/>
      <c r="P72" s="410"/>
      <c r="Q72" s="410"/>
      <c r="R72" s="410"/>
    </row>
    <row r="73" spans="2:18">
      <c r="B73" s="410"/>
      <c r="C73" s="410"/>
      <c r="D73" s="410"/>
      <c r="E73" s="410"/>
      <c r="F73" s="410"/>
      <c r="G73" s="410"/>
      <c r="H73" s="410"/>
      <c r="I73" s="410"/>
      <c r="J73" s="410"/>
      <c r="K73" s="410"/>
      <c r="L73" s="410"/>
      <c r="M73" s="410"/>
      <c r="N73" s="410"/>
      <c r="O73" s="410"/>
      <c r="P73" s="410"/>
      <c r="Q73" s="410"/>
      <c r="R73" s="410"/>
    </row>
    <row r="74" spans="2:18">
      <c r="B74" s="410"/>
      <c r="C74" s="410"/>
      <c r="D74" s="410"/>
      <c r="E74" s="410"/>
      <c r="F74" s="410"/>
      <c r="G74" s="410"/>
      <c r="H74" s="410"/>
      <c r="I74" s="410"/>
      <c r="J74" s="410"/>
      <c r="K74" s="410"/>
      <c r="L74" s="410"/>
      <c r="M74" s="410"/>
      <c r="N74" s="410"/>
      <c r="O74" s="410"/>
      <c r="P74" s="410"/>
      <c r="Q74" s="410"/>
      <c r="R74" s="410"/>
    </row>
    <row r="75" spans="2:18">
      <c r="B75" s="410"/>
      <c r="C75" s="410"/>
      <c r="D75" s="410"/>
      <c r="E75" s="410"/>
      <c r="F75" s="410"/>
      <c r="G75" s="410"/>
      <c r="H75" s="410"/>
      <c r="I75" s="410"/>
      <c r="J75" s="410"/>
      <c r="K75" s="410"/>
      <c r="L75" s="410"/>
      <c r="M75" s="410"/>
      <c r="N75" s="410"/>
      <c r="O75" s="410"/>
      <c r="P75" s="410"/>
      <c r="Q75" s="410"/>
      <c r="R75" s="410"/>
    </row>
    <row r="76" spans="2:18">
      <c r="B76" s="410"/>
      <c r="C76" s="410"/>
      <c r="D76" s="410"/>
      <c r="E76" s="410"/>
      <c r="F76" s="410"/>
      <c r="G76" s="410"/>
      <c r="H76" s="410"/>
      <c r="I76" s="410"/>
      <c r="J76" s="410"/>
      <c r="K76" s="410"/>
      <c r="L76" s="410"/>
      <c r="M76" s="410"/>
      <c r="N76" s="410"/>
      <c r="O76" s="410"/>
      <c r="P76" s="410"/>
      <c r="Q76" s="410"/>
      <c r="R76" s="410"/>
    </row>
    <row r="77" spans="2:18">
      <c r="B77" s="410"/>
      <c r="C77" s="410"/>
      <c r="D77" s="410"/>
      <c r="E77" s="410"/>
      <c r="F77" s="410"/>
      <c r="G77" s="410"/>
      <c r="H77" s="410"/>
      <c r="I77" s="410"/>
      <c r="J77" s="410"/>
      <c r="K77" s="410"/>
      <c r="L77" s="410"/>
      <c r="M77" s="410"/>
      <c r="N77" s="410"/>
      <c r="O77" s="410"/>
      <c r="P77" s="410"/>
      <c r="Q77" s="410"/>
      <c r="R77" s="410"/>
    </row>
    <row r="78" spans="2:18">
      <c r="B78" s="410"/>
      <c r="C78" s="410"/>
      <c r="D78" s="410"/>
      <c r="E78" s="410"/>
      <c r="F78" s="410"/>
      <c r="G78" s="410"/>
      <c r="H78" s="410"/>
      <c r="I78" s="410"/>
      <c r="J78" s="410"/>
      <c r="K78" s="410"/>
      <c r="L78" s="410"/>
      <c r="M78" s="410"/>
      <c r="N78" s="410"/>
      <c r="O78" s="410"/>
      <c r="P78" s="410"/>
      <c r="Q78" s="410"/>
      <c r="R78" s="410"/>
    </row>
    <row r="79" spans="2:18">
      <c r="B79" s="410"/>
      <c r="C79" s="410"/>
      <c r="D79" s="410"/>
      <c r="E79" s="410"/>
      <c r="F79" s="410"/>
      <c r="G79" s="410"/>
      <c r="H79" s="410"/>
      <c r="I79" s="410"/>
      <c r="J79" s="410"/>
      <c r="K79" s="410"/>
      <c r="L79" s="410"/>
      <c r="M79" s="410"/>
      <c r="N79" s="410"/>
      <c r="O79" s="410"/>
      <c r="P79" s="410"/>
      <c r="Q79" s="410"/>
      <c r="R79" s="410"/>
    </row>
    <row r="80" spans="2:18">
      <c r="B80" s="410"/>
      <c r="C80" s="410"/>
      <c r="D80" s="410"/>
      <c r="E80" s="410"/>
      <c r="F80" s="410"/>
      <c r="G80" s="410"/>
      <c r="H80" s="410"/>
      <c r="I80" s="410"/>
      <c r="J80" s="410"/>
      <c r="K80" s="410"/>
      <c r="L80" s="410"/>
      <c r="M80" s="410"/>
      <c r="N80" s="410"/>
      <c r="O80" s="410"/>
      <c r="P80" s="410"/>
      <c r="Q80" s="410"/>
      <c r="R80" s="410"/>
    </row>
    <row r="81" spans="2:18">
      <c r="B81" s="410"/>
      <c r="C81" s="410"/>
      <c r="D81" s="410"/>
      <c r="E81" s="410"/>
      <c r="F81" s="410"/>
      <c r="G81" s="410"/>
      <c r="H81" s="410"/>
      <c r="I81" s="410"/>
      <c r="J81" s="410"/>
      <c r="K81" s="410"/>
      <c r="L81" s="410"/>
      <c r="M81" s="410"/>
      <c r="N81" s="410"/>
      <c r="O81" s="410"/>
      <c r="P81" s="410"/>
      <c r="Q81" s="410"/>
      <c r="R81" s="410"/>
    </row>
    <row r="82" spans="2:18">
      <c r="B82" s="410"/>
      <c r="C82" s="410"/>
      <c r="D82" s="410"/>
      <c r="E82" s="410"/>
      <c r="F82" s="410"/>
      <c r="G82" s="410"/>
      <c r="H82" s="410"/>
      <c r="I82" s="410"/>
      <c r="J82" s="410"/>
      <c r="K82" s="410"/>
      <c r="L82" s="410"/>
      <c r="M82" s="410"/>
      <c r="N82" s="410"/>
      <c r="O82" s="410"/>
      <c r="P82" s="410"/>
      <c r="Q82" s="410"/>
      <c r="R82" s="410"/>
    </row>
    <row r="83" spans="2:18">
      <c r="B83" s="410"/>
      <c r="C83" s="410"/>
      <c r="D83" s="410"/>
      <c r="E83" s="410"/>
      <c r="F83" s="410"/>
      <c r="G83" s="410"/>
      <c r="H83" s="410"/>
      <c r="I83" s="410"/>
      <c r="J83" s="410"/>
      <c r="K83" s="410"/>
      <c r="L83" s="410"/>
      <c r="M83" s="410"/>
      <c r="N83" s="410"/>
      <c r="O83" s="410"/>
      <c r="P83" s="410"/>
      <c r="Q83" s="410"/>
      <c r="R83" s="410"/>
    </row>
    <row r="84" spans="2:18">
      <c r="B84" s="410"/>
      <c r="C84" s="410"/>
      <c r="D84" s="410"/>
      <c r="E84" s="410"/>
      <c r="F84" s="410"/>
      <c r="G84" s="410"/>
      <c r="H84" s="410"/>
      <c r="I84" s="410"/>
      <c r="J84" s="410"/>
      <c r="K84" s="410"/>
      <c r="L84" s="410"/>
      <c r="M84" s="410"/>
      <c r="N84" s="410"/>
      <c r="O84" s="410"/>
      <c r="P84" s="410"/>
      <c r="Q84" s="410"/>
      <c r="R84" s="410"/>
    </row>
    <row r="85" spans="2:18">
      <c r="B85" s="410"/>
      <c r="C85" s="410"/>
      <c r="D85" s="410"/>
      <c r="E85" s="410"/>
      <c r="F85" s="410"/>
      <c r="G85" s="410"/>
      <c r="H85" s="410"/>
      <c r="I85" s="410"/>
      <c r="J85" s="410"/>
      <c r="K85" s="410"/>
      <c r="L85" s="410"/>
      <c r="M85" s="410"/>
      <c r="N85" s="410"/>
      <c r="O85" s="410"/>
      <c r="P85" s="410"/>
      <c r="Q85" s="410"/>
      <c r="R85" s="410"/>
    </row>
    <row r="86" spans="2:18">
      <c r="B86" s="410"/>
      <c r="C86" s="410"/>
      <c r="D86" s="410"/>
      <c r="E86" s="410"/>
      <c r="F86" s="410"/>
      <c r="G86" s="410"/>
      <c r="H86" s="410"/>
      <c r="I86" s="410"/>
      <c r="J86" s="410"/>
      <c r="K86" s="410"/>
      <c r="L86" s="410"/>
      <c r="M86" s="410"/>
      <c r="N86" s="410"/>
      <c r="O86" s="410"/>
      <c r="P86" s="410"/>
      <c r="Q86" s="410"/>
      <c r="R86" s="410"/>
    </row>
    <row r="87" spans="2:18">
      <c r="B87" s="410"/>
      <c r="C87" s="410"/>
      <c r="D87" s="410"/>
      <c r="E87" s="410"/>
      <c r="F87" s="410"/>
      <c r="G87" s="410"/>
      <c r="H87" s="410"/>
      <c r="I87" s="410"/>
      <c r="J87" s="410"/>
      <c r="K87" s="410"/>
      <c r="L87" s="410"/>
      <c r="M87" s="410"/>
      <c r="N87" s="410"/>
      <c r="O87" s="410"/>
      <c r="P87" s="410"/>
      <c r="Q87" s="410"/>
      <c r="R87" s="410"/>
    </row>
    <row r="88" spans="2:18">
      <c r="B88" s="410"/>
      <c r="C88" s="410"/>
      <c r="D88" s="410"/>
      <c r="E88" s="410"/>
      <c r="F88" s="410"/>
      <c r="G88" s="410"/>
      <c r="H88" s="410"/>
      <c r="I88" s="410"/>
      <c r="J88" s="410"/>
      <c r="K88" s="410"/>
      <c r="L88" s="410"/>
      <c r="M88" s="410"/>
      <c r="N88" s="410"/>
      <c r="O88" s="410"/>
      <c r="P88" s="410"/>
      <c r="Q88" s="410"/>
      <c r="R88" s="410"/>
    </row>
    <row r="89" spans="2:18">
      <c r="B89" s="410"/>
      <c r="C89" s="410"/>
      <c r="D89" s="410"/>
      <c r="E89" s="410"/>
      <c r="F89" s="410"/>
      <c r="G89" s="410"/>
      <c r="H89" s="410"/>
      <c r="I89" s="410"/>
      <c r="J89" s="410"/>
      <c r="K89" s="410"/>
      <c r="L89" s="410"/>
      <c r="M89" s="410"/>
      <c r="N89" s="410"/>
      <c r="O89" s="410"/>
      <c r="P89" s="410"/>
      <c r="Q89" s="410"/>
      <c r="R89" s="410"/>
    </row>
    <row r="90" spans="2:18">
      <c r="B90" s="410"/>
      <c r="C90" s="410"/>
      <c r="D90" s="410"/>
      <c r="E90" s="410"/>
      <c r="F90" s="410"/>
      <c r="G90" s="410"/>
      <c r="H90" s="410"/>
      <c r="I90" s="410"/>
      <c r="J90" s="410"/>
      <c r="K90" s="410"/>
      <c r="L90" s="410"/>
      <c r="M90" s="410"/>
      <c r="N90" s="410"/>
      <c r="O90" s="410"/>
      <c r="P90" s="410"/>
      <c r="Q90" s="410"/>
      <c r="R90" s="410"/>
    </row>
    <row r="91" spans="2:18">
      <c r="B91" s="410"/>
      <c r="C91" s="410"/>
      <c r="D91" s="410"/>
      <c r="E91" s="410"/>
      <c r="F91" s="410"/>
      <c r="G91" s="410"/>
      <c r="H91" s="410"/>
      <c r="I91" s="410"/>
      <c r="J91" s="410"/>
      <c r="K91" s="410"/>
      <c r="L91" s="410"/>
      <c r="M91" s="410"/>
      <c r="N91" s="410"/>
      <c r="O91" s="410"/>
      <c r="P91" s="410"/>
      <c r="Q91" s="410"/>
      <c r="R91" s="410"/>
    </row>
    <row r="92" spans="2:18">
      <c r="B92" s="410"/>
      <c r="C92" s="410"/>
      <c r="D92" s="410"/>
      <c r="E92" s="410"/>
      <c r="F92" s="410"/>
      <c r="G92" s="410"/>
      <c r="H92" s="410"/>
      <c r="I92" s="410"/>
      <c r="J92" s="410"/>
      <c r="K92" s="410"/>
      <c r="L92" s="410"/>
      <c r="M92" s="410"/>
      <c r="N92" s="410"/>
      <c r="O92" s="410"/>
      <c r="P92" s="410"/>
      <c r="Q92" s="410"/>
      <c r="R92" s="410"/>
    </row>
    <row r="93" spans="2:18">
      <c r="B93" s="410"/>
      <c r="C93" s="410"/>
      <c r="D93" s="410"/>
      <c r="E93" s="410"/>
      <c r="F93" s="410"/>
      <c r="G93" s="410"/>
      <c r="H93" s="410"/>
      <c r="I93" s="410"/>
      <c r="J93" s="410"/>
      <c r="K93" s="410"/>
      <c r="L93" s="410"/>
      <c r="M93" s="410"/>
      <c r="N93" s="410"/>
      <c r="O93" s="410"/>
      <c r="P93" s="410"/>
      <c r="Q93" s="410"/>
      <c r="R93" s="410"/>
    </row>
    <row r="94" spans="2:18">
      <c r="B94" s="410"/>
      <c r="C94" s="410"/>
      <c r="D94" s="410"/>
      <c r="E94" s="410"/>
      <c r="F94" s="410"/>
      <c r="G94" s="410"/>
      <c r="H94" s="410"/>
      <c r="I94" s="410"/>
      <c r="J94" s="410"/>
      <c r="K94" s="410"/>
      <c r="L94" s="410"/>
      <c r="M94" s="410"/>
      <c r="N94" s="410"/>
      <c r="O94" s="410"/>
      <c r="P94" s="410"/>
      <c r="Q94" s="410"/>
      <c r="R94" s="410"/>
    </row>
    <row r="95" spans="2:18">
      <c r="B95" s="410"/>
      <c r="C95" s="410"/>
      <c r="D95" s="410"/>
      <c r="E95" s="410"/>
      <c r="F95" s="410"/>
      <c r="G95" s="410"/>
      <c r="H95" s="410"/>
      <c r="I95" s="410"/>
      <c r="J95" s="410"/>
      <c r="K95" s="410"/>
      <c r="L95" s="410"/>
      <c r="M95" s="410"/>
      <c r="N95" s="410"/>
      <c r="O95" s="410"/>
      <c r="P95" s="410"/>
      <c r="Q95" s="410"/>
      <c r="R95" s="410"/>
    </row>
    <row r="96" spans="2:18">
      <c r="B96" s="410"/>
      <c r="C96" s="410"/>
      <c r="D96" s="410"/>
      <c r="E96" s="410"/>
      <c r="F96" s="410"/>
      <c r="G96" s="410"/>
      <c r="H96" s="410"/>
      <c r="I96" s="410"/>
      <c r="J96" s="410"/>
      <c r="K96" s="410"/>
      <c r="L96" s="410"/>
      <c r="M96" s="410"/>
      <c r="N96" s="410"/>
      <c r="O96" s="410"/>
      <c r="P96" s="410"/>
      <c r="Q96" s="410"/>
      <c r="R96" s="410"/>
    </row>
    <row r="97" spans="2:18">
      <c r="B97" s="410"/>
      <c r="C97" s="410"/>
      <c r="D97" s="410"/>
      <c r="E97" s="410"/>
      <c r="F97" s="410"/>
      <c r="G97" s="410"/>
      <c r="H97" s="410"/>
      <c r="I97" s="410"/>
      <c r="J97" s="410"/>
      <c r="K97" s="410"/>
      <c r="L97" s="410"/>
      <c r="M97" s="410"/>
      <c r="N97" s="410"/>
      <c r="O97" s="410"/>
      <c r="P97" s="410"/>
      <c r="Q97" s="410"/>
      <c r="R97" s="410"/>
    </row>
    <row r="98" spans="2:18">
      <c r="B98" s="410"/>
      <c r="C98" s="410"/>
      <c r="D98" s="410"/>
      <c r="E98" s="410"/>
      <c r="F98" s="410"/>
      <c r="G98" s="410"/>
      <c r="H98" s="410"/>
      <c r="I98" s="410"/>
      <c r="J98" s="410"/>
      <c r="K98" s="410"/>
      <c r="L98" s="410"/>
      <c r="M98" s="410"/>
      <c r="N98" s="410"/>
      <c r="O98" s="410"/>
      <c r="P98" s="410"/>
      <c r="Q98" s="410"/>
      <c r="R98" s="410"/>
    </row>
    <row r="99" spans="2:18">
      <c r="B99" s="410"/>
      <c r="C99" s="410"/>
      <c r="D99" s="410"/>
      <c r="E99" s="410"/>
      <c r="F99" s="410"/>
      <c r="G99" s="410"/>
      <c r="H99" s="410"/>
      <c r="I99" s="410"/>
      <c r="J99" s="410"/>
      <c r="K99" s="410"/>
      <c r="L99" s="410"/>
      <c r="M99" s="410"/>
      <c r="N99" s="410"/>
      <c r="O99" s="410"/>
      <c r="P99" s="410"/>
      <c r="Q99" s="410"/>
      <c r="R99" s="410"/>
    </row>
    <row r="100" spans="2:18">
      <c r="B100" s="410"/>
      <c r="C100" s="410"/>
      <c r="D100" s="410"/>
      <c r="E100" s="410"/>
      <c r="F100" s="410"/>
      <c r="G100" s="410"/>
      <c r="H100" s="410"/>
      <c r="I100" s="410"/>
      <c r="J100" s="410"/>
      <c r="K100" s="410"/>
      <c r="L100" s="410"/>
      <c r="M100" s="410"/>
      <c r="N100" s="410"/>
      <c r="O100" s="410"/>
      <c r="P100" s="410"/>
      <c r="Q100" s="410"/>
      <c r="R100" s="410"/>
    </row>
    <row r="101" spans="2:18">
      <c r="B101" s="410"/>
      <c r="C101" s="410"/>
      <c r="D101" s="410"/>
      <c r="E101" s="410"/>
      <c r="F101" s="410"/>
      <c r="G101" s="410"/>
      <c r="H101" s="410"/>
      <c r="I101" s="410"/>
      <c r="J101" s="410"/>
      <c r="K101" s="410"/>
      <c r="L101" s="410"/>
      <c r="M101" s="410"/>
      <c r="N101" s="410"/>
      <c r="O101" s="410"/>
      <c r="P101" s="410"/>
      <c r="Q101" s="410"/>
      <c r="R101" s="410"/>
    </row>
    <row r="102" spans="2:18">
      <c r="B102" s="410"/>
    </row>
    <row r="103" spans="2:18">
      <c r="B103" s="410"/>
    </row>
    <row r="104" spans="2:18">
      <c r="B104" s="410"/>
    </row>
    <row r="105" spans="2:18">
      <c r="B105" s="410"/>
    </row>
    <row r="106" spans="2:18">
      <c r="B106" s="410"/>
    </row>
    <row r="107" spans="2:18">
      <c r="B107" s="410"/>
    </row>
    <row r="108" spans="2:18">
      <c r="B108" s="410"/>
    </row>
    <row r="109" spans="2:18">
      <c r="B109" s="410"/>
    </row>
    <row r="110" spans="2:18">
      <c r="B110" s="410"/>
    </row>
    <row r="111" spans="2:18">
      <c r="B111" s="410"/>
    </row>
    <row r="112" spans="2:18">
      <c r="B112" s="410"/>
    </row>
    <row r="113" spans="2:2">
      <c r="B113" s="410"/>
    </row>
    <row r="114" spans="2:2">
      <c r="B114" s="410"/>
    </row>
    <row r="115" spans="2:2">
      <c r="B115" s="410"/>
    </row>
    <row r="116" spans="2:2">
      <c r="B116" s="410"/>
    </row>
    <row r="117" spans="2:2">
      <c r="B117" s="410"/>
    </row>
    <row r="118" spans="2:2">
      <c r="B118" s="410"/>
    </row>
    <row r="119" spans="2:2">
      <c r="B119" s="410"/>
    </row>
    <row r="120" spans="2:2">
      <c r="B120" s="410"/>
    </row>
    <row r="121" spans="2:2">
      <c r="B121" s="410"/>
    </row>
    <row r="122" spans="2:2">
      <c r="B122" s="410"/>
    </row>
    <row r="123" spans="2:2">
      <c r="B123" s="410"/>
    </row>
    <row r="124" spans="2:2">
      <c r="B124" s="410"/>
    </row>
    <row r="125" spans="2:2">
      <c r="B125" s="410"/>
    </row>
    <row r="126" spans="2:2">
      <c r="B126" s="410"/>
    </row>
    <row r="127" spans="2:2">
      <c r="B127" s="410"/>
    </row>
    <row r="128" spans="2:2">
      <c r="B128" s="410"/>
    </row>
    <row r="129" spans="2:2">
      <c r="B129" s="410"/>
    </row>
    <row r="130" spans="2:2">
      <c r="B130" s="410"/>
    </row>
    <row r="131" spans="2:2">
      <c r="B131" s="410"/>
    </row>
    <row r="132" spans="2:2">
      <c r="B132" s="410"/>
    </row>
    <row r="133" spans="2:2">
      <c r="B133" s="410"/>
    </row>
    <row r="134" spans="2:2">
      <c r="B134" s="410"/>
    </row>
    <row r="135" spans="2:2">
      <c r="B135" s="410"/>
    </row>
    <row r="136" spans="2:2">
      <c r="B136" s="410"/>
    </row>
    <row r="137" spans="2:2">
      <c r="B137" s="410"/>
    </row>
    <row r="138" spans="2:2">
      <c r="B138" s="410"/>
    </row>
    <row r="139" spans="2:2">
      <c r="B139" s="410"/>
    </row>
    <row r="140" spans="2:2">
      <c r="B140" s="410"/>
    </row>
    <row r="141" spans="2:2">
      <c r="B141" s="410"/>
    </row>
    <row r="142" spans="2:2">
      <c r="B142" s="410"/>
    </row>
    <row r="143" spans="2:2">
      <c r="B143" s="410"/>
    </row>
    <row r="144" spans="2:2">
      <c r="B144" s="410"/>
    </row>
    <row r="145" spans="2:2">
      <c r="B145" s="410"/>
    </row>
    <row r="146" spans="2:2">
      <c r="B146" s="410"/>
    </row>
    <row r="147" spans="2:2">
      <c r="B147" s="410"/>
    </row>
    <row r="148" spans="2:2">
      <c r="B148" s="410"/>
    </row>
    <row r="149" spans="2:2">
      <c r="B149" s="410"/>
    </row>
    <row r="150" spans="2:2">
      <c r="B150" s="410"/>
    </row>
    <row r="151" spans="2:2">
      <c r="B151" s="410"/>
    </row>
    <row r="152" spans="2:2">
      <c r="B152" s="410"/>
    </row>
    <row r="153" spans="2:2">
      <c r="B153" s="410"/>
    </row>
    <row r="154" spans="2:2">
      <c r="B154" s="410"/>
    </row>
    <row r="155" spans="2:2">
      <c r="B155" s="410"/>
    </row>
    <row r="156" spans="2:2">
      <c r="B156" s="410"/>
    </row>
    <row r="157" spans="2:2">
      <c r="B157" s="410"/>
    </row>
    <row r="158" spans="2:2">
      <c r="B158" s="410"/>
    </row>
    <row r="159" spans="2:2">
      <c r="B159" s="410"/>
    </row>
    <row r="160" spans="2:2">
      <c r="B160" s="410"/>
    </row>
    <row r="161" spans="2:2">
      <c r="B161" s="410"/>
    </row>
    <row r="162" spans="2:2">
      <c r="B162" s="410"/>
    </row>
    <row r="163" spans="2:2">
      <c r="B163" s="410"/>
    </row>
    <row r="164" spans="2:2">
      <c r="B164" s="410"/>
    </row>
    <row r="165" spans="2:2">
      <c r="B165" s="410"/>
    </row>
    <row r="166" spans="2:2">
      <c r="B166" s="410"/>
    </row>
    <row r="167" spans="2:2">
      <c r="B167" s="410"/>
    </row>
    <row r="168" spans="2:2">
      <c r="B168" s="410"/>
    </row>
    <row r="169" spans="2:2">
      <c r="B169" s="410"/>
    </row>
    <row r="170" spans="2:2">
      <c r="B170" s="410"/>
    </row>
    <row r="171" spans="2:2">
      <c r="B171" s="410"/>
    </row>
    <row r="172" spans="2:2">
      <c r="B172" s="410"/>
    </row>
    <row r="173" spans="2:2">
      <c r="B173" s="410"/>
    </row>
    <row r="174" spans="2:2">
      <c r="B174" s="410"/>
    </row>
    <row r="175" spans="2:2">
      <c r="B175" s="410"/>
    </row>
    <row r="176" spans="2:2">
      <c r="B176" s="410"/>
    </row>
    <row r="177" spans="2:2">
      <c r="B177" s="410"/>
    </row>
    <row r="178" spans="2:2">
      <c r="B178" s="410"/>
    </row>
    <row r="179" spans="2:2">
      <c r="B179" s="410"/>
    </row>
    <row r="180" spans="2:2">
      <c r="B180" s="410"/>
    </row>
    <row r="181" spans="2:2">
      <c r="B181" s="410"/>
    </row>
    <row r="182" spans="2:2">
      <c r="B182" s="410"/>
    </row>
    <row r="183" spans="2:2">
      <c r="B183" s="410"/>
    </row>
    <row r="184" spans="2:2">
      <c r="B184" s="410"/>
    </row>
    <row r="185" spans="2:2">
      <c r="B185" s="410"/>
    </row>
    <row r="186" spans="2:2">
      <c r="B186" s="410"/>
    </row>
    <row r="187" spans="2:2">
      <c r="B187" s="410"/>
    </row>
    <row r="188" spans="2:2">
      <c r="B188" s="410"/>
    </row>
    <row r="189" spans="2:2">
      <c r="B189" s="410"/>
    </row>
    <row r="190" spans="2:2">
      <c r="B190" s="410"/>
    </row>
    <row r="191" spans="2:2">
      <c r="B191" s="410"/>
    </row>
    <row r="192" spans="2:2">
      <c r="B192" s="410"/>
    </row>
    <row r="193" spans="2:2">
      <c r="B193" s="410"/>
    </row>
    <row r="194" spans="2:2">
      <c r="B194" s="410"/>
    </row>
    <row r="195" spans="2:2">
      <c r="B195" s="410"/>
    </row>
    <row r="196" spans="2:2">
      <c r="B196" s="410"/>
    </row>
    <row r="197" spans="2:2">
      <c r="B197" s="410"/>
    </row>
    <row r="198" spans="2:2">
      <c r="B198" s="410"/>
    </row>
    <row r="199" spans="2:2">
      <c r="B199" s="410"/>
    </row>
    <row r="200" spans="2:2">
      <c r="B200" s="410"/>
    </row>
    <row r="201" spans="2:2">
      <c r="B201" s="410"/>
    </row>
    <row r="202" spans="2:2">
      <c r="B202" s="410"/>
    </row>
    <row r="203" spans="2:2">
      <c r="B203" s="410"/>
    </row>
    <row r="204" spans="2:2">
      <c r="B204" s="410"/>
    </row>
    <row r="205" spans="2:2">
      <c r="B205" s="410"/>
    </row>
    <row r="206" spans="2:2">
      <c r="B206" s="410"/>
    </row>
    <row r="207" spans="2:2">
      <c r="B207" s="410"/>
    </row>
    <row r="208" spans="2:2">
      <c r="B208" s="410"/>
    </row>
    <row r="209" spans="2:2">
      <c r="B209" s="410"/>
    </row>
    <row r="210" spans="2:2">
      <c r="B210" s="410"/>
    </row>
    <row r="211" spans="2:2">
      <c r="B211" s="410"/>
    </row>
    <row r="212" spans="2:2">
      <c r="B212" s="410"/>
    </row>
    <row r="213" spans="2:2">
      <c r="B213" s="410"/>
    </row>
    <row r="214" spans="2:2">
      <c r="B214" s="410"/>
    </row>
    <row r="215" spans="2:2">
      <c r="B215" s="410"/>
    </row>
    <row r="216" spans="2:2">
      <c r="B216" s="410"/>
    </row>
    <row r="217" spans="2:2">
      <c r="B217" s="410"/>
    </row>
    <row r="218" spans="2:2">
      <c r="B218" s="410"/>
    </row>
    <row r="219" spans="2:2">
      <c r="B219" s="410"/>
    </row>
    <row r="220" spans="2:2">
      <c r="B220" s="410"/>
    </row>
  </sheetData>
  <mergeCells count="161">
    <mergeCell ref="AC54:AC55"/>
    <mergeCell ref="AD54:AD55"/>
    <mergeCell ref="AE54:AE55"/>
    <mergeCell ref="U54:U55"/>
    <mergeCell ref="V54:V55"/>
    <mergeCell ref="W54:W55"/>
    <mergeCell ref="X54:X55"/>
    <mergeCell ref="Y54:Y55"/>
    <mergeCell ref="Z54:Z55"/>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X17:X18"/>
    <mergeCell ref="Y17:Y18"/>
    <mergeCell ref="Z17:Z18"/>
    <mergeCell ref="O17:O18"/>
    <mergeCell ref="P17:P18"/>
    <mergeCell ref="Q17:Q18"/>
    <mergeCell ref="R17:R18"/>
    <mergeCell ref="S17:S18"/>
    <mergeCell ref="T17:T18"/>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C1:AC2"/>
    <mergeCell ref="AD1:AD2"/>
    <mergeCell ref="AE1:AE2"/>
    <mergeCell ref="A1:A2"/>
    <mergeCell ref="B1:U2"/>
    <mergeCell ref="V1:V2"/>
    <mergeCell ref="W1:W2"/>
    <mergeCell ref="X1:X2"/>
    <mergeCell ref="Y1:Y2"/>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000066"/>
    <pageSetUpPr fitToPage="1"/>
  </sheetPr>
  <dimension ref="A1:AE26"/>
  <sheetViews>
    <sheetView showGridLines="0" zoomScale="96" zoomScaleNormal="96" workbookViewId="0">
      <pane xSplit="1" topLeftCell="Y1" activePane="topRight" state="frozen"/>
      <selection activeCell="BA1" sqref="BA1"/>
      <selection pane="topRight" activeCell="BA1" sqref="BA1"/>
    </sheetView>
  </sheetViews>
  <sheetFormatPr defaultColWidth="9.1796875" defaultRowHeight="16.5" customHeight="1"/>
  <cols>
    <col min="1" max="1" width="62.26953125" style="283" customWidth="1"/>
    <col min="2" max="10" width="11.54296875" style="283" customWidth="1"/>
    <col min="11" max="11" width="11.54296875" style="362" customWidth="1"/>
    <col min="12" max="15" width="11.54296875" style="283" customWidth="1"/>
    <col min="16" max="16" width="11.54296875" style="362" customWidth="1"/>
    <col min="17" max="17" width="11.54296875" style="283" customWidth="1"/>
    <col min="18" max="16384" width="9.1796875" style="362"/>
  </cols>
  <sheetData>
    <row r="1" spans="1:31" ht="36" customHeight="1">
      <c r="A1" s="1573"/>
      <c r="B1" s="1574"/>
      <c r="C1" s="1574"/>
      <c r="D1" s="1574"/>
      <c r="E1" s="1574"/>
      <c r="F1" s="1574"/>
      <c r="G1" s="1574"/>
      <c r="H1" s="1574"/>
      <c r="I1" s="1574"/>
      <c r="J1" s="1574"/>
      <c r="K1" s="1574"/>
      <c r="L1" s="1574"/>
      <c r="M1" s="1574"/>
      <c r="N1" s="1574"/>
      <c r="O1" s="1574"/>
      <c r="P1" s="1574"/>
      <c r="Q1" s="1574"/>
      <c r="R1" s="1574"/>
      <c r="S1" s="1574"/>
      <c r="T1" s="1574"/>
      <c r="U1" s="1574"/>
      <c r="V1" s="1574"/>
      <c r="W1" s="1574"/>
      <c r="X1" s="1574"/>
      <c r="Y1" s="1574"/>
      <c r="Z1" s="1574"/>
      <c r="AA1" s="1574"/>
      <c r="AB1" s="1574"/>
      <c r="AC1" s="1574"/>
      <c r="AD1" s="1574"/>
      <c r="AE1" s="1574"/>
    </row>
    <row r="2" spans="1:31" ht="16.5" customHeight="1">
      <c r="A2" s="280" t="s">
        <v>780</v>
      </c>
      <c r="B2" s="291" t="s">
        <v>28</v>
      </c>
      <c r="C2" s="291" t="s">
        <v>29</v>
      </c>
      <c r="D2" s="291" t="s">
        <v>30</v>
      </c>
      <c r="E2" s="291" t="s">
        <v>31</v>
      </c>
      <c r="F2" s="292">
        <v>2011</v>
      </c>
      <c r="G2" s="291" t="s">
        <v>32</v>
      </c>
      <c r="H2" s="291" t="s">
        <v>33</v>
      </c>
      <c r="I2" s="291" t="s">
        <v>34</v>
      </c>
      <c r="J2" s="291" t="s">
        <v>35</v>
      </c>
      <c r="K2" s="292">
        <v>2012</v>
      </c>
      <c r="L2" s="291" t="s">
        <v>36</v>
      </c>
      <c r="M2" s="291" t="s">
        <v>37</v>
      </c>
      <c r="N2" s="291" t="s">
        <v>38</v>
      </c>
      <c r="O2" s="291" t="s">
        <v>39</v>
      </c>
      <c r="P2" s="292">
        <v>2013</v>
      </c>
      <c r="Q2" s="291" t="s">
        <v>40</v>
      </c>
      <c r="R2" s="291" t="s">
        <v>41</v>
      </c>
      <c r="S2" s="291" t="s">
        <v>64</v>
      </c>
      <c r="T2" s="291" t="s">
        <v>72</v>
      </c>
      <c r="U2" s="292">
        <v>2014</v>
      </c>
      <c r="V2" s="291" t="s">
        <v>576</v>
      </c>
      <c r="W2" s="291" t="s">
        <v>585</v>
      </c>
      <c r="X2" s="291" t="s">
        <v>588</v>
      </c>
      <c r="Y2" s="291" t="s">
        <v>590</v>
      </c>
      <c r="Z2" s="292" t="s">
        <v>698</v>
      </c>
      <c r="AA2" s="291" t="s">
        <v>610</v>
      </c>
      <c r="AB2" s="291" t="s">
        <v>624</v>
      </c>
      <c r="AC2" s="291" t="s">
        <v>634</v>
      </c>
      <c r="AD2" s="291" t="s">
        <v>655</v>
      </c>
      <c r="AE2" s="292">
        <v>2016</v>
      </c>
    </row>
    <row r="3" spans="1:31" ht="6" customHeight="1">
      <c r="B3" s="281"/>
      <c r="C3" s="281"/>
      <c r="D3" s="281"/>
      <c r="E3" s="281"/>
      <c r="F3" s="282"/>
      <c r="G3" s="281"/>
      <c r="H3" s="281"/>
      <c r="I3" s="281"/>
      <c r="J3" s="281"/>
      <c r="K3" s="282"/>
      <c r="L3" s="281"/>
      <c r="M3" s="281"/>
      <c r="N3" s="281"/>
      <c r="O3" s="281"/>
      <c r="P3" s="282"/>
      <c r="Q3" s="281"/>
      <c r="R3" s="281"/>
      <c r="S3" s="281"/>
      <c r="T3" s="281"/>
      <c r="U3" s="282"/>
      <c r="V3" s="281"/>
      <c r="W3" s="281"/>
      <c r="X3" s="281"/>
      <c r="Y3" s="281"/>
      <c r="Z3" s="282"/>
      <c r="AA3" s="281"/>
      <c r="AB3" s="281"/>
      <c r="AC3" s="281"/>
      <c r="AD3" s="281"/>
      <c r="AE3" s="282"/>
    </row>
    <row r="4" spans="1:31" ht="16.5" customHeight="1">
      <c r="A4" s="286" t="s">
        <v>779</v>
      </c>
      <c r="B4" s="284">
        <v>-7478.643</v>
      </c>
      <c r="C4" s="284">
        <v>-7894.9409999999998</v>
      </c>
      <c r="D4" s="284">
        <v>-8253.0689999999995</v>
      </c>
      <c r="E4" s="284">
        <v>-8326.9290000000001</v>
      </c>
      <c r="F4" s="285">
        <v>-31953.581999999999</v>
      </c>
      <c r="G4" s="284">
        <v>-7955.7740000000003</v>
      </c>
      <c r="H4" s="284">
        <v>-8204.7549999999992</v>
      </c>
      <c r="I4" s="284">
        <v>-7898.317</v>
      </c>
      <c r="J4" s="284">
        <v>-8490.6170000000002</v>
      </c>
      <c r="K4" s="285">
        <v>-32549.463</v>
      </c>
      <c r="L4" s="284">
        <v>-8279.9150000000009</v>
      </c>
      <c r="M4" s="284">
        <v>-8625.5429999999997</v>
      </c>
      <c r="N4" s="284">
        <v>-8702.5349999999999</v>
      </c>
      <c r="O4" s="284">
        <v>-9358.2219999999998</v>
      </c>
      <c r="P4" s="285">
        <v>-34966.214</v>
      </c>
      <c r="Q4" s="284">
        <v>-9039.3760000000002</v>
      </c>
      <c r="R4" s="284">
        <v>-9576.7710000000006</v>
      </c>
      <c r="S4" s="284">
        <v>-9753.2829999999994</v>
      </c>
      <c r="T4" s="284">
        <v>-10113.119000000001</v>
      </c>
      <c r="U4" s="285">
        <v>-38482.548999999999</v>
      </c>
      <c r="V4" s="284">
        <v>-9881.0609999999997</v>
      </c>
      <c r="W4" s="284">
        <v>-9979.2440000000006</v>
      </c>
      <c r="X4" s="284">
        <v>-10906.495999999999</v>
      </c>
      <c r="Y4" s="284">
        <v>-11118.733</v>
      </c>
      <c r="Z4" s="285">
        <v>-41885.534</v>
      </c>
      <c r="AA4" s="284">
        <v>-10215.091</v>
      </c>
      <c r="AB4" s="284">
        <v>-11414.536</v>
      </c>
      <c r="AC4" s="284">
        <v>-12374.21</v>
      </c>
      <c r="AD4" s="284">
        <v>-11926.599</v>
      </c>
      <c r="AE4" s="285">
        <v>-45930.436999999998</v>
      </c>
    </row>
    <row r="5" spans="1:31" ht="16.5" customHeight="1">
      <c r="A5" s="289" t="s">
        <v>778</v>
      </c>
      <c r="B5" s="281">
        <v>-7478.643</v>
      </c>
      <c r="C5" s="281">
        <v>-7894.9409999999998</v>
      </c>
      <c r="D5" s="281">
        <v>-8253.0689999999995</v>
      </c>
      <c r="E5" s="281">
        <v>-8326.9290000000001</v>
      </c>
      <c r="F5" s="288">
        <v>-31953.581999999999</v>
      </c>
      <c r="G5" s="281">
        <v>-7955.7740000000003</v>
      </c>
      <c r="H5" s="281">
        <v>-8204.7549999999992</v>
      </c>
      <c r="I5" s="281">
        <v>-7898.317</v>
      </c>
      <c r="J5" s="281">
        <v>-8490.6170000000002</v>
      </c>
      <c r="K5" s="288">
        <v>-32549.463</v>
      </c>
      <c r="L5" s="281">
        <v>-8279.9150000000009</v>
      </c>
      <c r="M5" s="281">
        <v>-8625.5429999999997</v>
      </c>
      <c r="N5" s="281">
        <v>-8702.5349999999999</v>
      </c>
      <c r="O5" s="281">
        <v>-9358.2219999999998</v>
      </c>
      <c r="P5" s="288">
        <v>-34966.214</v>
      </c>
      <c r="Q5" s="281">
        <v>-9039.3760000000002</v>
      </c>
      <c r="R5" s="281">
        <v>-9576.7710000000006</v>
      </c>
      <c r="S5" s="281">
        <v>-9753.2829999999994</v>
      </c>
      <c r="T5" s="281">
        <v>-10113.119000000001</v>
      </c>
      <c r="U5" s="288">
        <v>-38482.548999999999</v>
      </c>
      <c r="V5" s="281">
        <v>-9881.0609999999997</v>
      </c>
      <c r="W5" s="281">
        <v>-9979.2440000000006</v>
      </c>
      <c r="X5" s="281">
        <v>-10906.495999999999</v>
      </c>
      <c r="Y5" s="281">
        <v>-11118.733</v>
      </c>
      <c r="Z5" s="288">
        <v>-41885.534</v>
      </c>
      <c r="AA5" s="281">
        <v>-10215.091</v>
      </c>
      <c r="AB5" s="281">
        <v>-11414.536</v>
      </c>
      <c r="AC5" s="281">
        <v>-12374.21</v>
      </c>
      <c r="AD5" s="281">
        <v>-11926.599</v>
      </c>
      <c r="AE5" s="288">
        <v>-45930.436999999998</v>
      </c>
    </row>
    <row r="6" spans="1:31" ht="16.5" customHeight="1">
      <c r="A6" s="289"/>
      <c r="B6" s="281"/>
      <c r="C6" s="281"/>
      <c r="D6" s="281"/>
      <c r="E6" s="281"/>
      <c r="F6" s="288"/>
      <c r="G6" s="281"/>
      <c r="H6" s="281"/>
      <c r="I6" s="281"/>
      <c r="J6" s="281"/>
      <c r="K6" s="288"/>
      <c r="L6" s="281"/>
      <c r="M6" s="281"/>
      <c r="N6" s="281"/>
      <c r="O6" s="281"/>
      <c r="P6" s="288"/>
      <c r="Q6" s="281"/>
      <c r="R6" s="281"/>
      <c r="S6" s="281"/>
      <c r="T6" s="281"/>
      <c r="U6" s="288"/>
      <c r="V6" s="281"/>
      <c r="W6" s="281"/>
      <c r="X6" s="281"/>
      <c r="Y6" s="281"/>
      <c r="Z6" s="288"/>
      <c r="AA6" s="281"/>
      <c r="AB6" s="281"/>
      <c r="AC6" s="281"/>
      <c r="AD6" s="281"/>
      <c r="AE6" s="288"/>
    </row>
    <row r="7" spans="1:31" ht="6" customHeight="1">
      <c r="A7" s="289"/>
      <c r="B7" s="281"/>
      <c r="C7" s="281"/>
      <c r="D7" s="281"/>
      <c r="E7" s="281"/>
      <c r="F7" s="282"/>
      <c r="G7" s="281"/>
      <c r="H7" s="281"/>
      <c r="I7" s="281"/>
      <c r="J7" s="281"/>
      <c r="K7" s="282"/>
      <c r="L7" s="281"/>
      <c r="M7" s="281"/>
      <c r="N7" s="281"/>
      <c r="O7" s="281"/>
      <c r="P7" s="282"/>
      <c r="Q7" s="281"/>
      <c r="R7" s="281"/>
      <c r="S7" s="281"/>
      <c r="T7" s="281"/>
      <c r="U7" s="282"/>
      <c r="V7" s="281"/>
      <c r="W7" s="281"/>
      <c r="X7" s="281"/>
      <c r="Y7" s="281"/>
      <c r="Z7" s="282"/>
      <c r="AA7" s="281"/>
      <c r="AB7" s="281"/>
      <c r="AC7" s="281"/>
      <c r="AD7" s="281"/>
      <c r="AE7" s="282"/>
    </row>
    <row r="8" spans="1:31" ht="16.5" customHeight="1">
      <c r="A8" s="286" t="s">
        <v>777</v>
      </c>
      <c r="B8" s="284">
        <f t="shared" ref="B8:AA8" si="0">SUM(B9:B12)</f>
        <v>16653.148999999998</v>
      </c>
      <c r="C8" s="284">
        <f t="shared" si="0"/>
        <v>17214.663</v>
      </c>
      <c r="D8" s="284">
        <f t="shared" si="0"/>
        <v>18369.166000000001</v>
      </c>
      <c r="E8" s="284">
        <f t="shared" si="0"/>
        <v>18629.782000000003</v>
      </c>
      <c r="F8" s="285">
        <f t="shared" si="0"/>
        <v>70866.761000000013</v>
      </c>
      <c r="G8" s="284">
        <f t="shared" si="0"/>
        <v>18806.819000000003</v>
      </c>
      <c r="H8" s="284">
        <f t="shared" si="0"/>
        <v>19089.196</v>
      </c>
      <c r="I8" s="284">
        <f t="shared" si="0"/>
        <v>18343.849000000002</v>
      </c>
      <c r="J8" s="284">
        <f t="shared" si="0"/>
        <v>19158.777000000002</v>
      </c>
      <c r="K8" s="285">
        <f t="shared" si="0"/>
        <v>75398.640000000014</v>
      </c>
      <c r="L8" s="284">
        <f t="shared" si="0"/>
        <v>18002.355</v>
      </c>
      <c r="M8" s="284">
        <f t="shared" si="0"/>
        <v>18403.287999999997</v>
      </c>
      <c r="N8" s="284">
        <f t="shared" si="0"/>
        <v>18839.282999999999</v>
      </c>
      <c r="O8" s="284">
        <f t="shared" si="0"/>
        <v>20134.447</v>
      </c>
      <c r="P8" s="285">
        <f t="shared" si="0"/>
        <v>75379.373000000007</v>
      </c>
      <c r="Q8" s="284">
        <f t="shared" si="0"/>
        <v>19910.411</v>
      </c>
      <c r="R8" s="284">
        <f t="shared" si="0"/>
        <v>21368.128000000001</v>
      </c>
      <c r="S8" s="284">
        <f t="shared" si="0"/>
        <v>22462.751000000004</v>
      </c>
      <c r="T8" s="284">
        <f t="shared" si="0"/>
        <v>22975.852999999999</v>
      </c>
      <c r="U8" s="285">
        <f t="shared" si="0"/>
        <v>86717.142000000007</v>
      </c>
      <c r="V8" s="284">
        <f t="shared" si="0"/>
        <v>24311.61</v>
      </c>
      <c r="W8" s="284">
        <f t="shared" si="0"/>
        <v>24684.985000000001</v>
      </c>
      <c r="X8" s="284">
        <f t="shared" si="0"/>
        <v>26240.599200000001</v>
      </c>
      <c r="Y8" s="284">
        <f t="shared" si="0"/>
        <v>26015.728299999999</v>
      </c>
      <c r="Z8" s="285">
        <f t="shared" si="0"/>
        <v>101253.4222</v>
      </c>
      <c r="AA8" s="284">
        <f t="shared" si="0"/>
        <v>25277.569800000001</v>
      </c>
      <c r="AB8" s="284">
        <v>25964.339</v>
      </c>
      <c r="AC8" s="284">
        <v>27086.381000000001</v>
      </c>
      <c r="AD8" s="284">
        <v>26897.89</v>
      </c>
      <c r="AE8" s="285">
        <v>105226.18</v>
      </c>
    </row>
    <row r="9" spans="1:31" ht="16.5" customHeight="1">
      <c r="A9" s="289" t="s">
        <v>776</v>
      </c>
      <c r="B9" s="281">
        <v>10753.043</v>
      </c>
      <c r="C9" s="281">
        <v>11287.877</v>
      </c>
      <c r="D9" s="281">
        <v>11697.025</v>
      </c>
      <c r="E9" s="281">
        <v>11795.489</v>
      </c>
      <c r="F9" s="288">
        <v>45533.434000000001</v>
      </c>
      <c r="G9" s="281">
        <v>12259.287</v>
      </c>
      <c r="H9" s="281">
        <v>12392.996999999999</v>
      </c>
      <c r="I9" s="281">
        <v>11962.875</v>
      </c>
      <c r="J9" s="281">
        <v>11732.189</v>
      </c>
      <c r="K9" s="288">
        <v>48347.347000000002</v>
      </c>
      <c r="L9" s="281">
        <v>10929.228999999999</v>
      </c>
      <c r="M9" s="281">
        <v>11305.19</v>
      </c>
      <c r="N9" s="281">
        <v>11495.279</v>
      </c>
      <c r="O9" s="281">
        <v>11964.049000000001</v>
      </c>
      <c r="P9" s="288">
        <v>45693.748</v>
      </c>
      <c r="Q9" s="281">
        <v>11873.967000000001</v>
      </c>
      <c r="R9" s="281">
        <v>12712.017</v>
      </c>
      <c r="S9" s="281">
        <v>13286.754000000001</v>
      </c>
      <c r="T9" s="281">
        <v>13687.156000000001</v>
      </c>
      <c r="U9" s="288">
        <v>51559.894</v>
      </c>
      <c r="V9" s="281">
        <v>14092.217000000001</v>
      </c>
      <c r="W9" s="281">
        <v>14673.258</v>
      </c>
      <c r="X9" s="281">
        <v>15319.367</v>
      </c>
      <c r="Y9" s="281">
        <v>15495.271000000001</v>
      </c>
      <c r="Z9" s="288">
        <v>59580.112999999998</v>
      </c>
      <c r="AA9" s="281">
        <v>14819.973</v>
      </c>
      <c r="AB9" s="281">
        <v>15067.806</v>
      </c>
      <c r="AC9" s="281">
        <v>15957.541999999999</v>
      </c>
      <c r="AD9" s="281">
        <v>15328.67</v>
      </c>
      <c r="AE9" s="288">
        <v>61173.991999999998</v>
      </c>
    </row>
    <row r="10" spans="1:31" ht="16.5" customHeight="1">
      <c r="A10" s="289" t="s">
        <v>775</v>
      </c>
      <c r="B10" s="281">
        <v>939.81899999999996</v>
      </c>
      <c r="C10" s="281">
        <v>699.553</v>
      </c>
      <c r="D10" s="281">
        <v>1141.7629999999999</v>
      </c>
      <c r="E10" s="281">
        <v>1038.8610000000001</v>
      </c>
      <c r="F10" s="288">
        <v>3819.9969999999998</v>
      </c>
      <c r="G10" s="281">
        <v>957.80399999999997</v>
      </c>
      <c r="H10" s="281">
        <v>1127.8710000000001</v>
      </c>
      <c r="I10" s="281">
        <v>848.50699999999995</v>
      </c>
      <c r="J10" s="281">
        <v>875.4</v>
      </c>
      <c r="K10" s="288">
        <v>3809.5819999999999</v>
      </c>
      <c r="L10" s="281">
        <v>597.01499999999999</v>
      </c>
      <c r="M10" s="281">
        <v>268.041</v>
      </c>
      <c r="N10" s="281">
        <v>339.77600000000001</v>
      </c>
      <c r="O10" s="281">
        <v>738.91399999999999</v>
      </c>
      <c r="P10" s="288">
        <v>1943.7449999999999</v>
      </c>
      <c r="Q10" s="281">
        <v>613.65800000000002</v>
      </c>
      <c r="R10" s="281">
        <v>881.09199999999998</v>
      </c>
      <c r="S10" s="281">
        <v>1082.5509999999999</v>
      </c>
      <c r="T10" s="281">
        <v>1018.171</v>
      </c>
      <c r="U10" s="288">
        <v>3595.4720000000002</v>
      </c>
      <c r="V10" s="281">
        <v>1870.826</v>
      </c>
      <c r="W10" s="281">
        <v>1561</v>
      </c>
      <c r="X10" s="281">
        <v>2275.7541999999999</v>
      </c>
      <c r="Y10" s="281">
        <v>1268.9873</v>
      </c>
      <c r="Z10" s="288">
        <v>6977.0672000000004</v>
      </c>
      <c r="AA10" s="281">
        <v>1737.1548</v>
      </c>
      <c r="AB10" s="281">
        <v>1520.356</v>
      </c>
      <c r="AC10" s="281">
        <v>1748.5229999999999</v>
      </c>
      <c r="AD10" s="281">
        <v>1992.923</v>
      </c>
      <c r="AE10" s="288">
        <v>6998.9570000000003</v>
      </c>
    </row>
    <row r="11" spans="1:31" ht="16.5" customHeight="1">
      <c r="A11" s="289" t="s">
        <v>383</v>
      </c>
      <c r="B11" s="281">
        <v>3928.8580000000002</v>
      </c>
      <c r="C11" s="281">
        <v>4122.1019999999999</v>
      </c>
      <c r="D11" s="281">
        <v>4233.2070000000003</v>
      </c>
      <c r="E11" s="281">
        <v>4432.1959999999999</v>
      </c>
      <c r="F11" s="288">
        <v>16716.363000000001</v>
      </c>
      <c r="G11" s="281">
        <v>4311.1499999999996</v>
      </c>
      <c r="H11" s="281">
        <v>4340.8810000000003</v>
      </c>
      <c r="I11" s="281">
        <v>4337.5540000000001</v>
      </c>
      <c r="J11" s="281">
        <v>5148.9470000000001</v>
      </c>
      <c r="K11" s="288">
        <v>18138.531999999999</v>
      </c>
      <c r="L11" s="281">
        <v>5121.7129999999997</v>
      </c>
      <c r="M11" s="281">
        <v>5398.9030000000002</v>
      </c>
      <c r="N11" s="281">
        <v>5590.5810000000001</v>
      </c>
      <c r="O11" s="281">
        <v>6036.3469999999998</v>
      </c>
      <c r="P11" s="288">
        <v>22147.544000000002</v>
      </c>
      <c r="Q11" s="281">
        <v>6056.8209999999999</v>
      </c>
      <c r="R11" s="281">
        <v>6337.982</v>
      </c>
      <c r="S11" s="281">
        <v>6557.6710000000003</v>
      </c>
      <c r="T11" s="281">
        <v>6824.5860000000002</v>
      </c>
      <c r="U11" s="288">
        <v>25777.06</v>
      </c>
      <c r="V11" s="281">
        <v>6866.5129999999999</v>
      </c>
      <c r="W11" s="281">
        <v>6906.2960000000003</v>
      </c>
      <c r="X11" s="281">
        <v>7082.2690000000002</v>
      </c>
      <c r="Y11" s="281">
        <v>7644.8149999999996</v>
      </c>
      <c r="Z11" s="288">
        <v>28499.893</v>
      </c>
      <c r="AA11" s="281">
        <v>7169.2759999999998</v>
      </c>
      <c r="AB11" s="281">
        <v>7816.0619999999999</v>
      </c>
      <c r="AC11" s="281">
        <v>7824.8379999999997</v>
      </c>
      <c r="AD11" s="281">
        <v>7980.2139999999999</v>
      </c>
      <c r="AE11" s="288">
        <v>30790.39</v>
      </c>
    </row>
    <row r="12" spans="1:31" ht="16.5" customHeight="1">
      <c r="A12" s="290" t="s">
        <v>774</v>
      </c>
      <c r="B12" s="281">
        <v>1031.4290000000001</v>
      </c>
      <c r="C12" s="281">
        <v>1105.1310000000001</v>
      </c>
      <c r="D12" s="281">
        <v>1297.171</v>
      </c>
      <c r="E12" s="281">
        <v>1363.2360000000001</v>
      </c>
      <c r="F12" s="288">
        <v>4796.9669999999996</v>
      </c>
      <c r="G12" s="281">
        <v>1278.578</v>
      </c>
      <c r="H12" s="281">
        <v>1227.4469999999999</v>
      </c>
      <c r="I12" s="281">
        <v>1194.913</v>
      </c>
      <c r="J12" s="281">
        <v>1402.241</v>
      </c>
      <c r="K12" s="288">
        <v>5103.1790000000001</v>
      </c>
      <c r="L12" s="281">
        <v>1354.3979999999999</v>
      </c>
      <c r="M12" s="281">
        <v>1431.154</v>
      </c>
      <c r="N12" s="281">
        <v>1413.6469999999999</v>
      </c>
      <c r="O12" s="281">
        <v>1395.1369999999999</v>
      </c>
      <c r="P12" s="288">
        <v>5594.3360000000002</v>
      </c>
      <c r="Q12" s="281">
        <v>1365.9649999999999</v>
      </c>
      <c r="R12" s="281">
        <v>1437.037</v>
      </c>
      <c r="S12" s="281">
        <v>1535.7750000000001</v>
      </c>
      <c r="T12" s="281">
        <v>1445.94</v>
      </c>
      <c r="U12" s="288">
        <v>5784.7160000000003</v>
      </c>
      <c r="V12" s="281">
        <v>1482.0540000000001</v>
      </c>
      <c r="W12" s="281">
        <v>1544.431</v>
      </c>
      <c r="X12" s="281">
        <v>1563.2090000000001</v>
      </c>
      <c r="Y12" s="281">
        <v>1606.655</v>
      </c>
      <c r="Z12" s="288">
        <v>6196.3490000000002</v>
      </c>
      <c r="AA12" s="281">
        <v>1551.1659999999999</v>
      </c>
      <c r="AB12" s="281">
        <v>1560.114</v>
      </c>
      <c r="AC12" s="281">
        <v>1555.4780000000001</v>
      </c>
      <c r="AD12" s="281">
        <v>1596.0830000000001</v>
      </c>
      <c r="AE12" s="288">
        <v>6262.8410000000003</v>
      </c>
    </row>
    <row r="13" spans="1:31" ht="16.5" hidden="1" customHeight="1">
      <c r="A13" s="289" t="s">
        <v>45</v>
      </c>
      <c r="B13" s="281"/>
      <c r="C13" s="281"/>
      <c r="D13" s="281"/>
      <c r="E13" s="281"/>
      <c r="F13" s="288"/>
      <c r="G13" s="281"/>
      <c r="H13" s="281"/>
      <c r="I13" s="281"/>
      <c r="J13" s="281"/>
      <c r="K13" s="288"/>
      <c r="L13" s="281"/>
      <c r="M13" s="281"/>
      <c r="N13" s="281"/>
      <c r="O13" s="281"/>
      <c r="P13" s="288"/>
      <c r="Q13" s="281"/>
      <c r="R13" s="281"/>
      <c r="S13" s="281"/>
      <c r="T13" s="281"/>
      <c r="U13" s="288"/>
      <c r="V13" s="281"/>
      <c r="W13" s="281"/>
      <c r="X13" s="281"/>
      <c r="Y13" s="281"/>
      <c r="Z13" s="288"/>
      <c r="AA13" s="281"/>
      <c r="AB13" s="281"/>
      <c r="AC13" s="281"/>
      <c r="AD13" s="281"/>
      <c r="AE13" s="288"/>
    </row>
    <row r="14" spans="1:31" ht="16.5" hidden="1" customHeight="1">
      <c r="A14" s="289" t="s">
        <v>685</v>
      </c>
      <c r="B14" s="281"/>
      <c r="C14" s="281"/>
      <c r="D14" s="281"/>
      <c r="E14" s="281"/>
      <c r="F14" s="288"/>
      <c r="G14" s="281"/>
      <c r="H14" s="281"/>
      <c r="I14" s="281"/>
      <c r="J14" s="281"/>
      <c r="K14" s="288"/>
      <c r="L14" s="281"/>
      <c r="M14" s="281"/>
      <c r="N14" s="281"/>
      <c r="O14" s="281"/>
      <c r="P14" s="288"/>
      <c r="Q14" s="281"/>
      <c r="R14" s="281"/>
      <c r="S14" s="281"/>
      <c r="T14" s="281"/>
      <c r="U14" s="288"/>
      <c r="V14" s="281"/>
      <c r="W14" s="281"/>
      <c r="X14" s="281"/>
      <c r="Y14" s="281"/>
      <c r="Z14" s="288"/>
      <c r="AA14" s="281"/>
      <c r="AB14" s="281"/>
      <c r="AC14" s="281"/>
      <c r="AD14" s="281"/>
      <c r="AE14" s="288"/>
    </row>
    <row r="15" spans="1:31" ht="16.5" hidden="1" customHeight="1">
      <c r="A15" s="289" t="s">
        <v>684</v>
      </c>
      <c r="B15" s="281"/>
      <c r="C15" s="281"/>
      <c r="D15" s="281"/>
      <c r="E15" s="281"/>
      <c r="F15" s="288"/>
      <c r="G15" s="281"/>
      <c r="H15" s="281"/>
      <c r="I15" s="281"/>
      <c r="J15" s="281"/>
      <c r="K15" s="288"/>
      <c r="L15" s="281"/>
      <c r="M15" s="281"/>
      <c r="N15" s="281"/>
      <c r="O15" s="281"/>
      <c r="P15" s="288"/>
      <c r="Q15" s="281"/>
      <c r="R15" s="281"/>
      <c r="S15" s="281"/>
      <c r="T15" s="281"/>
      <c r="U15" s="288"/>
      <c r="V15" s="281"/>
      <c r="W15" s="281"/>
      <c r="X15" s="281"/>
      <c r="Y15" s="281"/>
      <c r="Z15" s="288"/>
      <c r="AA15" s="281"/>
      <c r="AB15" s="281"/>
      <c r="AC15" s="281"/>
      <c r="AD15" s="281"/>
      <c r="AE15" s="288"/>
    </row>
    <row r="16" spans="1:31" ht="6" customHeight="1">
      <c r="B16" s="281"/>
      <c r="C16" s="281"/>
      <c r="D16" s="281"/>
      <c r="E16" s="281"/>
      <c r="F16" s="282"/>
      <c r="G16" s="281"/>
      <c r="H16" s="281"/>
      <c r="I16" s="281"/>
      <c r="J16" s="281"/>
      <c r="K16" s="282"/>
      <c r="L16" s="281"/>
      <c r="M16" s="281"/>
      <c r="N16" s="281"/>
      <c r="O16" s="281"/>
      <c r="P16" s="282"/>
      <c r="Q16" s="281"/>
      <c r="R16" s="281"/>
      <c r="S16" s="281"/>
      <c r="T16" s="281"/>
      <c r="U16" s="282"/>
      <c r="V16" s="281"/>
      <c r="W16" s="281"/>
      <c r="X16" s="281"/>
      <c r="Y16" s="281"/>
      <c r="Z16" s="282"/>
      <c r="AA16" s="281"/>
      <c r="AB16" s="281"/>
      <c r="AC16" s="281"/>
      <c r="AD16" s="281"/>
      <c r="AE16" s="282"/>
    </row>
    <row r="17" spans="1:31" s="286" customFormat="1" ht="16.5" customHeight="1">
      <c r="A17" s="286" t="s">
        <v>773</v>
      </c>
      <c r="B17" s="284">
        <v>-929.39800000000002</v>
      </c>
      <c r="C17" s="284">
        <v>-975.07500000000005</v>
      </c>
      <c r="D17" s="284">
        <v>-934.09100000000001</v>
      </c>
      <c r="E17" s="284">
        <v>-960.29600000000005</v>
      </c>
      <c r="F17" s="285">
        <v>-3798.8589999999999</v>
      </c>
      <c r="G17" s="284">
        <v>-1026.2650000000001</v>
      </c>
      <c r="H17" s="284">
        <v>-1042.6980000000001</v>
      </c>
      <c r="I17" s="284">
        <v>-1018.708</v>
      </c>
      <c r="J17" s="284">
        <v>-1129.5640000000001</v>
      </c>
      <c r="K17" s="285">
        <v>-4217.2359999999999</v>
      </c>
      <c r="L17" s="284">
        <v>-1040.9570000000001</v>
      </c>
      <c r="M17" s="284">
        <v>-1090.1210000000001</v>
      </c>
      <c r="N17" s="284">
        <v>-1028.711</v>
      </c>
      <c r="O17" s="284">
        <v>-1123.56</v>
      </c>
      <c r="P17" s="285">
        <v>-4283.3490000000002</v>
      </c>
      <c r="Q17" s="284">
        <v>-1159.6769999999999</v>
      </c>
      <c r="R17" s="284">
        <v>-1202.8520000000001</v>
      </c>
      <c r="S17" s="284">
        <v>-1254.278</v>
      </c>
      <c r="T17" s="284">
        <v>-1238.9939999999999</v>
      </c>
      <c r="U17" s="285">
        <v>-4855.8010000000004</v>
      </c>
      <c r="V17" s="284">
        <v>-1455.373</v>
      </c>
      <c r="W17" s="284">
        <v>-1444.925</v>
      </c>
      <c r="X17" s="284">
        <v>-1573.5530000000001</v>
      </c>
      <c r="Y17" s="284">
        <v>-1582.277</v>
      </c>
      <c r="Z17" s="285">
        <v>-6056.1289999999999</v>
      </c>
      <c r="AA17" s="284">
        <v>-1515.43</v>
      </c>
      <c r="AB17" s="284">
        <v>-1516.0530000000001</v>
      </c>
      <c r="AC17" s="284">
        <v>-1648.3040000000001</v>
      </c>
      <c r="AD17" s="284">
        <v>-1785.913</v>
      </c>
      <c r="AE17" s="285">
        <v>-6465.7</v>
      </c>
    </row>
    <row r="18" spans="1:31" ht="6" customHeight="1">
      <c r="B18" s="281"/>
      <c r="C18" s="281"/>
      <c r="D18" s="281"/>
      <c r="E18" s="281"/>
      <c r="F18" s="282"/>
      <c r="G18" s="281"/>
      <c r="H18" s="281"/>
      <c r="I18" s="281"/>
      <c r="J18" s="281"/>
      <c r="K18" s="282"/>
      <c r="L18" s="281"/>
      <c r="M18" s="281"/>
      <c r="N18" s="281"/>
      <c r="O18" s="281"/>
      <c r="P18" s="282"/>
      <c r="Q18" s="281"/>
      <c r="R18" s="281"/>
      <c r="S18" s="281"/>
      <c r="T18" s="281"/>
      <c r="U18" s="282"/>
      <c r="V18" s="281"/>
      <c r="W18" s="281"/>
      <c r="X18" s="281"/>
      <c r="Y18" s="281"/>
      <c r="Z18" s="282"/>
      <c r="AA18" s="281"/>
      <c r="AB18" s="281"/>
      <c r="AC18" s="281"/>
      <c r="AD18" s="281"/>
      <c r="AE18" s="282"/>
    </row>
    <row r="19" spans="1:31" ht="16.5" customHeight="1">
      <c r="A19" s="280" t="s">
        <v>772</v>
      </c>
      <c r="B19" s="279">
        <v>0.47599999999999998</v>
      </c>
      <c r="C19" s="279">
        <v>0.48599999999999999</v>
      </c>
      <c r="D19" s="279">
        <v>0.47299999999999998</v>
      </c>
      <c r="E19" s="279">
        <v>0.47099999999999997</v>
      </c>
      <c r="F19" s="279">
        <v>0.47599999999999998</v>
      </c>
      <c r="G19" s="279">
        <v>0.44700000000000001</v>
      </c>
      <c r="H19" s="279">
        <v>0.45500000000000002</v>
      </c>
      <c r="I19" s="279">
        <v>0.45600000000000002</v>
      </c>
      <c r="J19" s="279">
        <v>0.47099999999999997</v>
      </c>
      <c r="K19" s="279">
        <v>0.45700000000000002</v>
      </c>
      <c r="L19" s="279">
        <v>0.48799999999999999</v>
      </c>
      <c r="M19" s="279">
        <v>0.498</v>
      </c>
      <c r="N19" s="279">
        <v>0.48899999999999999</v>
      </c>
      <c r="O19" s="279">
        <v>0.49199999999999999</v>
      </c>
      <c r="P19" s="279">
        <v>0.49199999999999999</v>
      </c>
      <c r="Q19" s="279">
        <v>0.48199999999999998</v>
      </c>
      <c r="R19" s="279">
        <v>0.47499999999999998</v>
      </c>
      <c r="S19" s="279">
        <v>0.46</v>
      </c>
      <c r="T19" s="279">
        <v>0.46500000000000002</v>
      </c>
      <c r="U19" s="279">
        <v>0.47</v>
      </c>
      <c r="V19" s="279">
        <v>0.432</v>
      </c>
      <c r="W19" s="279">
        <v>0.42899999999999999</v>
      </c>
      <c r="X19" s="279">
        <v>0.442</v>
      </c>
      <c r="Y19" s="279">
        <v>0.45500000000000002</v>
      </c>
      <c r="Z19" s="279">
        <v>0.44</v>
      </c>
      <c r="AA19" s="279">
        <v>0.43</v>
      </c>
      <c r="AB19" s="279">
        <v>0.46700000000000003</v>
      </c>
      <c r="AC19" s="279">
        <v>0.48599999999999999</v>
      </c>
      <c r="AD19" s="279">
        <v>0.47499999999999998</v>
      </c>
      <c r="AE19" s="279">
        <v>0.46500000000000002</v>
      </c>
    </row>
    <row r="20" spans="1:31" ht="6" customHeight="1">
      <c r="B20" s="281"/>
      <c r="C20" s="281"/>
      <c r="D20" s="281"/>
      <c r="E20" s="281"/>
      <c r="F20" s="282"/>
      <c r="G20" s="281"/>
      <c r="H20" s="281"/>
      <c r="I20" s="281"/>
      <c r="J20" s="281"/>
      <c r="K20" s="282"/>
      <c r="L20" s="281"/>
      <c r="M20" s="281"/>
      <c r="N20" s="281"/>
      <c r="O20" s="281"/>
      <c r="P20" s="282"/>
      <c r="Q20" s="281"/>
      <c r="R20" s="281"/>
      <c r="S20" s="281"/>
      <c r="T20" s="281"/>
      <c r="U20" s="282"/>
      <c r="V20" s="281"/>
      <c r="W20" s="281"/>
      <c r="X20" s="281"/>
      <c r="Y20" s="281"/>
      <c r="Z20" s="282"/>
      <c r="AA20" s="281"/>
      <c r="AB20" s="281"/>
      <c r="AC20" s="281"/>
      <c r="AD20" s="281"/>
      <c r="AE20" s="282"/>
    </row>
    <row r="21" spans="1:31" ht="6" customHeight="1">
      <c r="A21" s="286"/>
      <c r="B21" s="287"/>
      <c r="C21" s="287"/>
      <c r="D21" s="287"/>
      <c r="E21" s="287"/>
      <c r="F21" s="285"/>
      <c r="G21" s="287"/>
      <c r="H21" s="287"/>
      <c r="I21" s="287"/>
      <c r="J21" s="287"/>
      <c r="K21" s="285"/>
      <c r="L21" s="287"/>
      <c r="M21" s="287"/>
      <c r="N21" s="287"/>
      <c r="O21" s="287"/>
      <c r="P21" s="285"/>
      <c r="Q21" s="287"/>
      <c r="R21" s="287"/>
      <c r="S21" s="287"/>
      <c r="T21" s="287"/>
      <c r="U21" s="285"/>
      <c r="V21" s="287"/>
      <c r="W21" s="287"/>
      <c r="X21" s="287"/>
      <c r="Y21" s="287"/>
      <c r="Z21" s="285"/>
      <c r="AA21" s="287"/>
      <c r="AB21" s="287"/>
      <c r="AC21" s="287"/>
      <c r="AD21" s="287"/>
      <c r="AE21" s="285"/>
    </row>
    <row r="22" spans="1:31" ht="6" customHeight="1">
      <c r="B22" s="281"/>
      <c r="C22" s="281"/>
      <c r="D22" s="281"/>
      <c r="E22" s="281"/>
      <c r="F22" s="285"/>
      <c r="G22" s="281"/>
      <c r="H22" s="281"/>
      <c r="I22" s="281"/>
      <c r="J22" s="281"/>
      <c r="K22" s="285"/>
      <c r="L22" s="281"/>
      <c r="M22" s="281"/>
      <c r="N22" s="281"/>
      <c r="O22" s="281"/>
      <c r="P22" s="285"/>
      <c r="Q22" s="281"/>
      <c r="R22" s="281"/>
      <c r="S22" s="281"/>
      <c r="T22" s="281"/>
      <c r="U22" s="285"/>
      <c r="V22" s="281"/>
      <c r="W22" s="281"/>
      <c r="X22" s="281"/>
      <c r="Y22" s="281"/>
      <c r="Z22" s="285"/>
      <c r="AA22" s="281"/>
      <c r="AB22" s="281"/>
      <c r="AC22" s="281"/>
      <c r="AD22" s="281"/>
      <c r="AE22" s="285"/>
    </row>
    <row r="23" spans="1:31" ht="16.5" customHeight="1">
      <c r="A23" s="286" t="s">
        <v>885</v>
      </c>
      <c r="B23" s="284">
        <v>-3266.221</v>
      </c>
      <c r="C23" s="284">
        <v>-3806.38</v>
      </c>
      <c r="D23" s="284">
        <v>-3778.7489999999998</v>
      </c>
      <c r="E23" s="284">
        <v>-3998.3490000000002</v>
      </c>
      <c r="F23" s="285">
        <v>-14849.698</v>
      </c>
      <c r="G23" s="284">
        <v>-4998.2269999999999</v>
      </c>
      <c r="H23" s="284">
        <v>-4995.3239999999996</v>
      </c>
      <c r="I23" s="284">
        <v>-4946.4989999999998</v>
      </c>
      <c r="J23" s="284">
        <v>-4530.848</v>
      </c>
      <c r="K23" s="285">
        <v>-19470.898000000001</v>
      </c>
      <c r="L23" s="284">
        <v>-3853.5079999999998</v>
      </c>
      <c r="M23" s="284">
        <v>-3649.7919999999999</v>
      </c>
      <c r="N23" s="284">
        <v>-3239.5590000000002</v>
      </c>
      <c r="O23" s="284">
        <v>-2791.8829999999998</v>
      </c>
      <c r="P23" s="285">
        <v>-13534.742</v>
      </c>
      <c r="Q23" s="284">
        <v>-3163.922</v>
      </c>
      <c r="R23" s="284">
        <v>-3231.3919999999998</v>
      </c>
      <c r="S23" s="284">
        <v>-3343.3069999999998</v>
      </c>
      <c r="T23" s="284">
        <v>-3283.97</v>
      </c>
      <c r="U23" s="285">
        <v>-13022.592000000001</v>
      </c>
      <c r="V23" s="284">
        <v>-4454.835</v>
      </c>
      <c r="W23" s="284">
        <v>-4386.6980000000003</v>
      </c>
      <c r="X23" s="284">
        <v>-4653.0079999999998</v>
      </c>
      <c r="Y23" s="284">
        <v>-4634.3710000000001</v>
      </c>
      <c r="Z23" s="285">
        <v>-18128.912</v>
      </c>
      <c r="AA23" s="284">
        <v>-6402.0749999999998</v>
      </c>
      <c r="AB23" s="284">
        <v>-5365.2460000000001</v>
      </c>
      <c r="AC23" s="284">
        <v>-5229.701</v>
      </c>
      <c r="AD23" s="284">
        <v>-4819.1899999999996</v>
      </c>
      <c r="AE23" s="285">
        <v>-21816.212</v>
      </c>
    </row>
    <row r="24" spans="1:31" ht="6" customHeight="1">
      <c r="B24" s="281"/>
      <c r="C24" s="281"/>
      <c r="D24" s="281"/>
      <c r="E24" s="281"/>
      <c r="F24" s="282"/>
      <c r="G24" s="281"/>
      <c r="H24" s="281"/>
      <c r="I24" s="281"/>
      <c r="J24" s="281"/>
      <c r="K24" s="282"/>
      <c r="L24" s="281"/>
      <c r="M24" s="281"/>
      <c r="N24" s="281"/>
      <c r="O24" s="281"/>
      <c r="P24" s="282"/>
      <c r="Q24" s="281"/>
      <c r="R24" s="281"/>
      <c r="S24" s="281"/>
      <c r="T24" s="281"/>
      <c r="U24" s="282"/>
      <c r="V24" s="281"/>
      <c r="W24" s="281"/>
      <c r="X24" s="281"/>
      <c r="Y24" s="281"/>
      <c r="Z24" s="282"/>
      <c r="AA24" s="281"/>
      <c r="AB24" s="281"/>
      <c r="AC24" s="281"/>
      <c r="AD24" s="281"/>
      <c r="AE24" s="282"/>
    </row>
    <row r="25" spans="1:31" ht="16.5" customHeight="1">
      <c r="A25" s="280" t="s">
        <v>771</v>
      </c>
      <c r="B25" s="279">
        <v>0.68300000000000005</v>
      </c>
      <c r="C25" s="279">
        <v>0.72099999999999997</v>
      </c>
      <c r="D25" s="279">
        <v>0.69</v>
      </c>
      <c r="E25" s="279">
        <v>0.69799999999999995</v>
      </c>
      <c r="F25" s="279">
        <v>0.69799999999999995</v>
      </c>
      <c r="G25" s="279">
        <v>0.72899999999999998</v>
      </c>
      <c r="H25" s="279">
        <v>0.73099999999999998</v>
      </c>
      <c r="I25" s="279">
        <v>0.74099999999999999</v>
      </c>
      <c r="J25" s="279">
        <v>0.72199999999999998</v>
      </c>
      <c r="K25" s="279">
        <v>0.73099999999999998</v>
      </c>
      <c r="L25" s="279">
        <v>0.71499999999999997</v>
      </c>
      <c r="M25" s="279">
        <v>0.70899999999999996</v>
      </c>
      <c r="N25" s="279">
        <v>0.67100000000000004</v>
      </c>
      <c r="O25" s="279">
        <v>0.63900000000000001</v>
      </c>
      <c r="P25" s="279">
        <v>0.68200000000000005</v>
      </c>
      <c r="Q25" s="279">
        <v>0.65100000000000002</v>
      </c>
      <c r="R25" s="279">
        <v>0.63500000000000001</v>
      </c>
      <c r="S25" s="279">
        <v>0.61799999999999999</v>
      </c>
      <c r="T25" s="279">
        <v>0.61599999999999999</v>
      </c>
      <c r="U25" s="279">
        <v>0.629</v>
      </c>
      <c r="V25" s="279">
        <v>0.627</v>
      </c>
      <c r="W25" s="279">
        <v>0.61799999999999999</v>
      </c>
      <c r="X25" s="279">
        <v>0.63100000000000001</v>
      </c>
      <c r="Y25" s="279">
        <v>0.64500000000000002</v>
      </c>
      <c r="Z25" s="279">
        <v>0.63</v>
      </c>
      <c r="AA25" s="279">
        <v>0.69899999999999995</v>
      </c>
      <c r="AB25" s="279">
        <v>0.68600000000000005</v>
      </c>
      <c r="AC25" s="279">
        <v>0.69199999999999995</v>
      </c>
      <c r="AD25" s="279">
        <v>0.66700000000000004</v>
      </c>
      <c r="AE25" s="279">
        <v>0.68600000000000005</v>
      </c>
    </row>
    <row r="26" spans="1:31" ht="16.5" customHeight="1">
      <c r="R26" s="283"/>
      <c r="S26" s="283"/>
      <c r="T26" s="283"/>
      <c r="V26" s="283"/>
      <c r="W26" s="283"/>
      <c r="X26" s="283"/>
      <c r="Y26" s="283"/>
      <c r="AA26" s="283"/>
      <c r="AB26" s="283"/>
      <c r="AC26" s="283"/>
      <c r="AD26" s="283"/>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000066"/>
  </sheetPr>
  <dimension ref="A1:Y65"/>
  <sheetViews>
    <sheetView showGridLines="0" zoomScaleNormal="100" workbookViewId="0">
      <pane xSplit="1" ySplit="4" topLeftCell="V5"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3"/>
  <cols>
    <col min="1" max="1" width="47.7265625" style="293" bestFit="1" customWidth="1"/>
    <col min="2" max="9" width="14.26953125" style="293" customWidth="1"/>
    <col min="10" max="25" width="14.26953125" style="302" customWidth="1"/>
    <col min="26" max="16384" width="9.1796875" style="302"/>
  </cols>
  <sheetData>
    <row r="1" spans="1:25" ht="38.5" customHeight="1">
      <c r="A1" s="1586" t="s">
        <v>1929</v>
      </c>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6"/>
    </row>
    <row r="2" spans="1:25">
      <c r="J2" s="293"/>
      <c r="K2" s="293"/>
      <c r="L2" s="293"/>
      <c r="M2" s="293"/>
      <c r="N2" s="293"/>
      <c r="O2" s="293"/>
      <c r="Q2" s="293"/>
      <c r="R2" s="293"/>
      <c r="S2" s="293"/>
      <c r="T2" s="293"/>
      <c r="U2" s="293"/>
      <c r="V2" s="293"/>
      <c r="W2" s="293"/>
      <c r="X2" s="293"/>
      <c r="Y2" s="293" t="s">
        <v>710</v>
      </c>
    </row>
    <row r="3" spans="1:25" ht="13.5" thickBot="1">
      <c r="A3" s="1587"/>
      <c r="B3" s="1561"/>
      <c r="C3" s="1561"/>
      <c r="D3" s="1561"/>
      <c r="E3" s="1561"/>
      <c r="F3" s="1561"/>
      <c r="G3" s="1561"/>
      <c r="H3" s="1561"/>
      <c r="I3" s="1561"/>
      <c r="J3" s="1561"/>
      <c r="K3" s="1561"/>
      <c r="L3" s="1561"/>
      <c r="M3" s="1561"/>
      <c r="N3" s="1561"/>
      <c r="O3" s="1561"/>
      <c r="P3" s="1561"/>
      <c r="Q3" s="1561"/>
      <c r="R3" s="1561"/>
      <c r="S3" s="1561"/>
      <c r="T3" s="1561"/>
      <c r="U3" s="1561"/>
      <c r="V3" s="1561"/>
      <c r="W3" s="1561"/>
      <c r="X3" s="1561"/>
      <c r="Y3" s="1561"/>
    </row>
    <row r="4" spans="1:25" ht="13.5" thickBot="1">
      <c r="A4" s="294"/>
      <c r="B4" s="318">
        <v>40603</v>
      </c>
      <c r="C4" s="318">
        <v>40695</v>
      </c>
      <c r="D4" s="318">
        <v>40816</v>
      </c>
      <c r="E4" s="318">
        <v>40908</v>
      </c>
      <c r="F4" s="318">
        <v>40969</v>
      </c>
      <c r="G4" s="318">
        <v>41061</v>
      </c>
      <c r="H4" s="318">
        <v>41153</v>
      </c>
      <c r="I4" s="318">
        <v>41244</v>
      </c>
      <c r="J4" s="318">
        <v>41334</v>
      </c>
      <c r="K4" s="318">
        <v>41426</v>
      </c>
      <c r="L4" s="318">
        <v>41518</v>
      </c>
      <c r="M4" s="318">
        <v>41609</v>
      </c>
      <c r="N4" s="318">
        <v>41699</v>
      </c>
      <c r="O4" s="318">
        <v>41791</v>
      </c>
      <c r="P4" s="318">
        <v>41883</v>
      </c>
      <c r="Q4" s="318">
        <v>41974</v>
      </c>
      <c r="R4" s="318">
        <v>42064</v>
      </c>
      <c r="S4" s="318">
        <v>42156</v>
      </c>
      <c r="T4" s="318">
        <v>42248</v>
      </c>
      <c r="U4" s="318">
        <v>42339</v>
      </c>
      <c r="V4" s="318">
        <v>42430</v>
      </c>
      <c r="W4" s="318">
        <v>42522</v>
      </c>
      <c r="X4" s="318">
        <v>42614</v>
      </c>
      <c r="Y4" s="318">
        <v>42705</v>
      </c>
    </row>
    <row r="5" spans="1:25">
      <c r="A5" s="309" t="s">
        <v>796</v>
      </c>
      <c r="B5" s="317"/>
      <c r="C5" s="317"/>
      <c r="D5" s="316"/>
      <c r="E5" s="317"/>
      <c r="F5" s="316"/>
      <c r="G5" s="316"/>
      <c r="H5" s="316"/>
      <c r="I5" s="316"/>
    </row>
    <row r="6" spans="1:25">
      <c r="A6" s="309" t="s">
        <v>795</v>
      </c>
      <c r="B6" s="312">
        <v>768578.89800000004</v>
      </c>
      <c r="C6" s="312">
        <v>782732.16</v>
      </c>
      <c r="D6" s="312">
        <v>825794.25399999996</v>
      </c>
      <c r="E6" s="312">
        <v>839422.39300000004</v>
      </c>
      <c r="F6" s="312">
        <v>885032.39500000002</v>
      </c>
      <c r="G6" s="312">
        <v>875963.505</v>
      </c>
      <c r="H6" s="312">
        <v>937068.76300000004</v>
      </c>
      <c r="I6" s="312">
        <v>1001212.014</v>
      </c>
      <c r="J6" s="312">
        <v>1015328.9790000001</v>
      </c>
      <c r="K6" s="312">
        <v>1043947.346</v>
      </c>
      <c r="L6" s="312">
        <v>1068222.193</v>
      </c>
      <c r="M6" s="312">
        <v>1088130.581</v>
      </c>
      <c r="N6" s="312">
        <v>1089743.8540000001</v>
      </c>
      <c r="O6" s="312">
        <v>1094444.183</v>
      </c>
      <c r="P6" s="312">
        <v>1139030.0349999999</v>
      </c>
      <c r="Q6" s="312">
        <v>1188778.7760000001</v>
      </c>
      <c r="R6" s="312">
        <v>1274666.52</v>
      </c>
      <c r="S6" s="312">
        <v>1210690.8160000001</v>
      </c>
      <c r="T6" s="312">
        <v>1303952.6459999999</v>
      </c>
      <c r="U6" s="312">
        <v>1340483.4990000001</v>
      </c>
      <c r="V6" s="312">
        <v>1263778.798</v>
      </c>
      <c r="W6" s="312">
        <v>1368691.54</v>
      </c>
      <c r="X6" s="312">
        <v>1372105.371</v>
      </c>
      <c r="Y6" s="312">
        <v>1398651.362</v>
      </c>
    </row>
    <row r="7" spans="1:25">
      <c r="A7" s="310" t="s">
        <v>59</v>
      </c>
      <c r="B7" s="306">
        <v>11762.031999999999</v>
      </c>
      <c r="C7" s="306">
        <v>15185.816000000001</v>
      </c>
      <c r="D7" s="306">
        <v>11509.343000000001</v>
      </c>
      <c r="E7" s="306">
        <v>10633.082</v>
      </c>
      <c r="F7" s="306">
        <v>10551.243</v>
      </c>
      <c r="G7" s="306">
        <v>13614.277</v>
      </c>
      <c r="H7" s="306">
        <v>13103.962</v>
      </c>
      <c r="I7" s="306">
        <v>13967.096</v>
      </c>
      <c r="J7" s="306">
        <v>13737.128000000001</v>
      </c>
      <c r="K7" s="306">
        <v>14671.254999999999</v>
      </c>
      <c r="L7" s="306">
        <v>14466.493</v>
      </c>
      <c r="M7" s="306">
        <v>16576.023000000001</v>
      </c>
      <c r="N7" s="306">
        <v>16030.078</v>
      </c>
      <c r="O7" s="306">
        <v>20605.328000000001</v>
      </c>
      <c r="P7" s="306">
        <v>16636.451000000001</v>
      </c>
      <c r="Q7" s="306">
        <v>17527.249</v>
      </c>
      <c r="R7" s="306">
        <v>18687.14</v>
      </c>
      <c r="S7" s="306">
        <v>18004.808000000001</v>
      </c>
      <c r="T7" s="306">
        <v>18138.383000000002</v>
      </c>
      <c r="U7" s="306">
        <v>18544.382000000001</v>
      </c>
      <c r="V7" s="306">
        <v>18384.137999999999</v>
      </c>
      <c r="W7" s="306">
        <v>21851.785</v>
      </c>
      <c r="X7" s="306">
        <v>20175.895</v>
      </c>
      <c r="Y7" s="306">
        <v>18541.972000000002</v>
      </c>
    </row>
    <row r="8" spans="1:25">
      <c r="A8" s="310" t="s">
        <v>47</v>
      </c>
      <c r="B8" s="306">
        <v>99628.138000000006</v>
      </c>
      <c r="C8" s="306">
        <v>98445.31</v>
      </c>
      <c r="D8" s="306">
        <v>99518.629000000001</v>
      </c>
      <c r="E8" s="306">
        <v>116081.989</v>
      </c>
      <c r="F8" s="306">
        <v>144398.98300000001</v>
      </c>
      <c r="G8" s="306">
        <v>119933.932</v>
      </c>
      <c r="H8" s="306">
        <v>163342.291</v>
      </c>
      <c r="I8" s="306">
        <v>182033.93599999999</v>
      </c>
      <c r="J8" s="306">
        <v>197423.43599999999</v>
      </c>
      <c r="K8" s="306">
        <v>183577.84400000001</v>
      </c>
      <c r="L8" s="306">
        <v>193263.31099999999</v>
      </c>
      <c r="M8" s="306">
        <v>159652.726</v>
      </c>
      <c r="N8" s="306">
        <v>190553.02</v>
      </c>
      <c r="O8" s="306">
        <v>165587.90299999999</v>
      </c>
      <c r="P8" s="306">
        <v>217538.28899999999</v>
      </c>
      <c r="Q8" s="306">
        <v>229828.34</v>
      </c>
      <c r="R8" s="306">
        <v>225075.785</v>
      </c>
      <c r="S8" s="306">
        <v>192432.67600000001</v>
      </c>
      <c r="T8" s="306">
        <v>229677.45800000001</v>
      </c>
      <c r="U8" s="306">
        <v>280943.63900000002</v>
      </c>
      <c r="V8" s="306">
        <v>237642.31700000001</v>
      </c>
      <c r="W8" s="306">
        <v>270898.65500000003</v>
      </c>
      <c r="X8" s="306">
        <v>278663.46100000001</v>
      </c>
      <c r="Y8" s="306">
        <v>286038.37599999999</v>
      </c>
    </row>
    <row r="9" spans="1:25">
      <c r="A9" s="310" t="s">
        <v>794</v>
      </c>
      <c r="B9" s="306">
        <v>183171.12</v>
      </c>
      <c r="C9" s="306">
        <v>180732.94500000001</v>
      </c>
      <c r="D9" s="306">
        <v>185584.204</v>
      </c>
      <c r="E9" s="306">
        <v>187880.424</v>
      </c>
      <c r="F9" s="306">
        <v>201616.19099999999</v>
      </c>
      <c r="G9" s="306">
        <v>214369.24100000001</v>
      </c>
      <c r="H9" s="306">
        <v>234556.39</v>
      </c>
      <c r="I9" s="306">
        <v>276173.85800000001</v>
      </c>
      <c r="J9" s="306">
        <v>261203.67800000001</v>
      </c>
      <c r="K9" s="306">
        <v>272788.75900000002</v>
      </c>
      <c r="L9" s="306">
        <v>272109.88500000001</v>
      </c>
      <c r="M9" s="306">
        <v>297333.76000000001</v>
      </c>
      <c r="N9" s="306">
        <v>266581.90899999999</v>
      </c>
      <c r="O9" s="306">
        <v>291297.429</v>
      </c>
      <c r="P9" s="306">
        <v>283107.87099999998</v>
      </c>
      <c r="Q9" s="306">
        <v>299626.52399999998</v>
      </c>
      <c r="R9" s="306">
        <v>324059.76199999999</v>
      </c>
      <c r="S9" s="306">
        <v>334727.44300000003</v>
      </c>
      <c r="T9" s="306">
        <v>345843.761</v>
      </c>
      <c r="U9" s="306">
        <v>338391.21500000003</v>
      </c>
      <c r="V9" s="306">
        <v>338997.14299999998</v>
      </c>
      <c r="W9" s="306">
        <v>358266.63299999997</v>
      </c>
      <c r="X9" s="306">
        <v>357549.35</v>
      </c>
      <c r="Y9" s="306">
        <v>376886.723</v>
      </c>
    </row>
    <row r="10" spans="1:25">
      <c r="A10" s="310" t="s">
        <v>785</v>
      </c>
      <c r="B10" s="306">
        <v>94474.76</v>
      </c>
      <c r="C10" s="306">
        <v>96244.822</v>
      </c>
      <c r="D10" s="306">
        <v>101875.99400000001</v>
      </c>
      <c r="E10" s="306">
        <v>98922.642999999996</v>
      </c>
      <c r="F10" s="306">
        <v>80016.816999999995</v>
      </c>
      <c r="G10" s="306">
        <v>77936.542000000001</v>
      </c>
      <c r="H10" s="306">
        <v>68761.278000000006</v>
      </c>
      <c r="I10" s="306">
        <v>64609.637000000002</v>
      </c>
      <c r="J10" s="306">
        <v>66222.073999999993</v>
      </c>
      <c r="K10" s="306">
        <v>69854.944000000003</v>
      </c>
      <c r="L10" s="306">
        <v>73878.176999999996</v>
      </c>
      <c r="M10" s="306">
        <v>78099.930999999997</v>
      </c>
      <c r="N10" s="306">
        <v>85686.875</v>
      </c>
      <c r="O10" s="306">
        <v>87014.964999999997</v>
      </c>
      <c r="P10" s="306">
        <v>68043.789000000004</v>
      </c>
      <c r="Q10" s="306">
        <v>63809.618999999999</v>
      </c>
      <c r="R10" s="306">
        <v>67001.025999999998</v>
      </c>
      <c r="S10" s="306">
        <v>64650.739000000001</v>
      </c>
      <c r="T10" s="306">
        <v>69906.346000000005</v>
      </c>
      <c r="U10" s="306">
        <v>67372.563999999998</v>
      </c>
      <c r="V10" s="306">
        <v>70857.851999999999</v>
      </c>
      <c r="W10" s="306">
        <v>73625.663</v>
      </c>
      <c r="X10" s="306">
        <v>81565.962</v>
      </c>
      <c r="Y10" s="306">
        <v>86564.385999999999</v>
      </c>
    </row>
    <row r="11" spans="1:25">
      <c r="A11" s="310" t="s">
        <v>793</v>
      </c>
      <c r="B11" s="306">
        <v>303656.13400000002</v>
      </c>
      <c r="C11" s="306">
        <v>316963.609</v>
      </c>
      <c r="D11" s="306">
        <v>335278.68599999999</v>
      </c>
      <c r="E11" s="306">
        <v>345482.78200000001</v>
      </c>
      <c r="F11" s="306">
        <v>347368.79800000001</v>
      </c>
      <c r="G11" s="306">
        <v>356788.60399999999</v>
      </c>
      <c r="H11" s="306">
        <v>359810.29200000002</v>
      </c>
      <c r="I11" s="306">
        <v>366284.93900000001</v>
      </c>
      <c r="J11" s="306">
        <v>371348.016</v>
      </c>
      <c r="K11" s="306">
        <v>379213.49300000002</v>
      </c>
      <c r="L11" s="306">
        <v>387039.614</v>
      </c>
      <c r="M11" s="306">
        <v>412234.99300000002</v>
      </c>
      <c r="N11" s="306">
        <v>408291.32799999998</v>
      </c>
      <c r="O11" s="306">
        <v>414928.02299999999</v>
      </c>
      <c r="P11" s="306">
        <v>428831.65899999999</v>
      </c>
      <c r="Q11" s="306">
        <v>451760.33</v>
      </c>
      <c r="R11" s="306">
        <v>468105.05200000003</v>
      </c>
      <c r="S11" s="306">
        <v>457463.24</v>
      </c>
      <c r="T11" s="306">
        <v>477198.49400000001</v>
      </c>
      <c r="U11" s="306">
        <v>473829.49900000001</v>
      </c>
      <c r="V11" s="306">
        <v>445466.50599999999</v>
      </c>
      <c r="W11" s="306">
        <v>497958.59499999997</v>
      </c>
      <c r="X11" s="306">
        <v>495327.30099999998</v>
      </c>
      <c r="Y11" s="306">
        <v>491224.97700000001</v>
      </c>
    </row>
    <row r="12" spans="1:25">
      <c r="A12" s="310" t="s">
        <v>792</v>
      </c>
      <c r="B12" s="306">
        <v>-22239.181</v>
      </c>
      <c r="C12" s="306">
        <v>-23774.575000000001</v>
      </c>
      <c r="D12" s="306">
        <v>-24718.527999999998</v>
      </c>
      <c r="E12" s="306">
        <v>-25771.726999999999</v>
      </c>
      <c r="F12" s="306">
        <v>-25951.462</v>
      </c>
      <c r="G12" s="306">
        <v>-27056.087</v>
      </c>
      <c r="H12" s="306">
        <v>-27682.427</v>
      </c>
      <c r="I12" s="306">
        <v>-27744.937999999998</v>
      </c>
      <c r="J12" s="306">
        <v>-27188.194</v>
      </c>
      <c r="K12" s="306">
        <v>-26399.09</v>
      </c>
      <c r="L12" s="306">
        <v>-25652.543000000001</v>
      </c>
      <c r="M12" s="306">
        <v>-26371.185000000001</v>
      </c>
      <c r="N12" s="306">
        <v>-25042.357</v>
      </c>
      <c r="O12" s="306">
        <v>-24546.541000000001</v>
      </c>
      <c r="P12" s="306">
        <v>-25257.844000000001</v>
      </c>
      <c r="Q12" s="306">
        <v>-26947.986000000001</v>
      </c>
      <c r="R12" s="306">
        <v>-28353.863000000001</v>
      </c>
      <c r="S12" s="306">
        <v>-28131.431</v>
      </c>
      <c r="T12" s="306">
        <v>-34193.35</v>
      </c>
      <c r="U12" s="306">
        <v>-34078.207999999999</v>
      </c>
      <c r="V12" s="306">
        <v>-36035.722000000002</v>
      </c>
      <c r="W12" s="306">
        <v>-38469.517999999996</v>
      </c>
      <c r="X12" s="306">
        <v>-39102.883999999998</v>
      </c>
      <c r="Y12" s="306">
        <v>-37431.101999999999</v>
      </c>
    </row>
    <row r="13" spans="1:25">
      <c r="A13" s="310" t="s">
        <v>60</v>
      </c>
      <c r="B13" s="306">
        <v>98125.895000000004</v>
      </c>
      <c r="C13" s="306">
        <v>98934.232999999993</v>
      </c>
      <c r="D13" s="306">
        <v>116745.92600000001</v>
      </c>
      <c r="E13" s="306">
        <v>106193.2</v>
      </c>
      <c r="F13" s="306">
        <v>127031.825</v>
      </c>
      <c r="G13" s="306">
        <v>120376.996</v>
      </c>
      <c r="H13" s="306">
        <v>125176.977</v>
      </c>
      <c r="I13" s="306">
        <v>125887.486</v>
      </c>
      <c r="J13" s="306">
        <v>132582.84099999999</v>
      </c>
      <c r="K13" s="306">
        <v>150240.141</v>
      </c>
      <c r="L13" s="306">
        <v>153117.25599999999</v>
      </c>
      <c r="M13" s="306">
        <v>150604.33300000001</v>
      </c>
      <c r="N13" s="306">
        <v>147643.00099999999</v>
      </c>
      <c r="O13" s="306">
        <v>139557.076</v>
      </c>
      <c r="P13" s="306">
        <v>150129.82</v>
      </c>
      <c r="Q13" s="306">
        <v>153174.70000000001</v>
      </c>
      <c r="R13" s="306">
        <v>200091.61799999999</v>
      </c>
      <c r="S13" s="306">
        <v>171543.34099999999</v>
      </c>
      <c r="T13" s="306">
        <v>197381.554</v>
      </c>
      <c r="U13" s="306">
        <v>195480.408</v>
      </c>
      <c r="V13" s="306">
        <v>188466.56400000001</v>
      </c>
      <c r="W13" s="306">
        <v>184559.72700000001</v>
      </c>
      <c r="X13" s="306">
        <v>177926.28599999999</v>
      </c>
      <c r="Y13" s="306">
        <v>176826.03</v>
      </c>
    </row>
    <row r="14" spans="1:25">
      <c r="A14" s="315" t="s">
        <v>802</v>
      </c>
      <c r="B14" s="306">
        <v>26647.633999999998</v>
      </c>
      <c r="C14" s="306">
        <v>24869.495999999999</v>
      </c>
      <c r="D14" s="306">
        <v>40273.815999999999</v>
      </c>
      <c r="E14" s="306">
        <v>26449.798999999999</v>
      </c>
      <c r="F14" s="306">
        <v>49092.480000000003</v>
      </c>
      <c r="G14" s="306">
        <v>36583.862999999998</v>
      </c>
      <c r="H14" s="306">
        <v>40949.887000000002</v>
      </c>
      <c r="I14" s="306">
        <v>30959.696</v>
      </c>
      <c r="J14" s="306">
        <v>40224.745999999999</v>
      </c>
      <c r="K14" s="306">
        <v>49850.750999999997</v>
      </c>
      <c r="L14" s="306">
        <v>52988.923000000003</v>
      </c>
      <c r="M14" s="306">
        <v>46048.701999999997</v>
      </c>
      <c r="N14" s="306">
        <v>41498.387999999999</v>
      </c>
      <c r="O14" s="306">
        <v>34216.934000000001</v>
      </c>
      <c r="P14" s="306">
        <v>41047.294000000002</v>
      </c>
      <c r="Q14" s="306">
        <v>42392.307999999997</v>
      </c>
      <c r="R14" s="306">
        <v>83049.620999999999</v>
      </c>
      <c r="S14" s="306">
        <v>65874.535000000003</v>
      </c>
      <c r="T14" s="306">
        <v>64208.917000000001</v>
      </c>
      <c r="U14" s="306">
        <v>68909.342000000004</v>
      </c>
      <c r="V14" s="306">
        <v>63794.656999999999</v>
      </c>
      <c r="W14" s="306">
        <v>56526.932999999997</v>
      </c>
      <c r="X14" s="306">
        <v>53956.199000000001</v>
      </c>
      <c r="Y14" s="306">
        <v>51641.822999999997</v>
      </c>
    </row>
    <row r="15" spans="1:25">
      <c r="A15" s="310" t="s">
        <v>811</v>
      </c>
      <c r="B15" s="306">
        <v>71478.260999999999</v>
      </c>
      <c r="C15" s="306">
        <v>74064.736999999994</v>
      </c>
      <c r="D15" s="306">
        <v>76472.11</v>
      </c>
      <c r="E15" s="306">
        <v>79743.400999999998</v>
      </c>
      <c r="F15" s="306">
        <v>77939.345000000001</v>
      </c>
      <c r="G15" s="306">
        <v>83793.133000000002</v>
      </c>
      <c r="H15" s="306">
        <v>84227.09</v>
      </c>
      <c r="I15" s="306">
        <v>94927.79</v>
      </c>
      <c r="J15" s="306">
        <v>92358.095000000001</v>
      </c>
      <c r="K15" s="306">
        <v>100389.39</v>
      </c>
      <c r="L15" s="306">
        <v>100128.333</v>
      </c>
      <c r="M15" s="306">
        <v>104555.63099999999</v>
      </c>
      <c r="N15" s="306">
        <v>106144.613</v>
      </c>
      <c r="O15" s="306">
        <v>105340.14200000001</v>
      </c>
      <c r="P15" s="306">
        <v>109082.526</v>
      </c>
      <c r="Q15" s="306">
        <v>110782.39200000001</v>
      </c>
      <c r="R15" s="306">
        <v>117041.997</v>
      </c>
      <c r="S15" s="306">
        <v>105668.806</v>
      </c>
      <c r="T15" s="306">
        <v>133172.63699999999</v>
      </c>
      <c r="U15" s="306">
        <v>126571.06600000001</v>
      </c>
      <c r="V15" s="306">
        <v>124671.90700000001</v>
      </c>
      <c r="W15" s="306">
        <v>128032.79399999999</v>
      </c>
      <c r="X15" s="306">
        <v>123970.087</v>
      </c>
      <c r="Y15" s="306">
        <v>125184.20699999999</v>
      </c>
    </row>
    <row r="16" spans="1:25">
      <c r="A16" s="309" t="s">
        <v>791</v>
      </c>
      <c r="B16" s="312">
        <v>11060.905000000001</v>
      </c>
      <c r="C16" s="312">
        <v>10947.101000000001</v>
      </c>
      <c r="D16" s="312">
        <v>11200.05</v>
      </c>
      <c r="E16" s="312">
        <v>11909.142</v>
      </c>
      <c r="F16" s="312">
        <v>11809.436</v>
      </c>
      <c r="G16" s="312">
        <v>12845.152</v>
      </c>
      <c r="H16" s="312">
        <v>23147.466</v>
      </c>
      <c r="I16" s="312">
        <v>13212.662</v>
      </c>
      <c r="J16" s="312">
        <v>13377.894</v>
      </c>
      <c r="K16" s="312">
        <v>13734.152</v>
      </c>
      <c r="L16" s="312">
        <v>14564.629000000001</v>
      </c>
      <c r="M16" s="312">
        <v>17590.728999999999</v>
      </c>
      <c r="N16" s="312">
        <v>17631.705000000002</v>
      </c>
      <c r="O16" s="312">
        <v>17487.68</v>
      </c>
      <c r="P16" s="312">
        <v>18527.003000000001</v>
      </c>
      <c r="Q16" s="312">
        <v>19922.899000000001</v>
      </c>
      <c r="R16" s="312">
        <v>19946.712</v>
      </c>
      <c r="S16" s="312">
        <v>19819.431</v>
      </c>
      <c r="T16" s="312">
        <v>18739.982</v>
      </c>
      <c r="U16" s="312">
        <v>18688.941999999999</v>
      </c>
      <c r="V16" s="312">
        <v>19292.22</v>
      </c>
      <c r="W16" s="312">
        <v>27164.706999999999</v>
      </c>
      <c r="X16" s="312">
        <v>26994.233</v>
      </c>
      <c r="Y16" s="312">
        <v>26987.417000000001</v>
      </c>
    </row>
    <row r="17" spans="1:25">
      <c r="A17" s="310" t="s">
        <v>810</v>
      </c>
      <c r="B17" s="306">
        <v>3295.4229999999998</v>
      </c>
      <c r="C17" s="306">
        <v>2974.3710000000001</v>
      </c>
      <c r="D17" s="306">
        <v>2897.9609999999998</v>
      </c>
      <c r="E17" s="306">
        <v>2716.6410000000001</v>
      </c>
      <c r="F17" s="306">
        <v>2634.3609999999999</v>
      </c>
      <c r="G17" s="306">
        <v>3265.4259999999999</v>
      </c>
      <c r="H17" s="306">
        <v>3324.1579999999999</v>
      </c>
      <c r="I17" s="306">
        <v>2956.473</v>
      </c>
      <c r="J17" s="306">
        <v>2963.3119999999999</v>
      </c>
      <c r="K17" s="306">
        <v>2996.1959999999999</v>
      </c>
      <c r="L17" s="306">
        <v>3067.9960000000001</v>
      </c>
      <c r="M17" s="306">
        <v>3438.7429999999999</v>
      </c>
      <c r="N17" s="306">
        <v>3375.4670000000001</v>
      </c>
      <c r="O17" s="306">
        <v>3232.884</v>
      </c>
      <c r="P17" s="306">
        <v>3433.5010000000002</v>
      </c>
      <c r="Q17" s="306">
        <v>3525.8609999999999</v>
      </c>
      <c r="R17" s="306">
        <v>3539.2330000000002</v>
      </c>
      <c r="S17" s="306">
        <v>3610.0140000000001</v>
      </c>
      <c r="T17" s="306">
        <v>3732.317</v>
      </c>
      <c r="U17" s="306">
        <v>3938.692</v>
      </c>
      <c r="V17" s="306">
        <v>4341.9639999999999</v>
      </c>
      <c r="W17" s="306">
        <v>4725.2449999999999</v>
      </c>
      <c r="X17" s="306">
        <v>4809.8829999999998</v>
      </c>
      <c r="Y17" s="306">
        <v>4943.0709999999999</v>
      </c>
    </row>
    <row r="18" spans="1:25">
      <c r="A18" s="310" t="s">
        <v>809</v>
      </c>
      <c r="B18" s="306">
        <v>4807.0290000000005</v>
      </c>
      <c r="C18" s="306">
        <v>4781.3649999999998</v>
      </c>
      <c r="D18" s="306">
        <v>4920.6869999999999</v>
      </c>
      <c r="E18" s="306">
        <v>5286.9979999999996</v>
      </c>
      <c r="F18" s="306">
        <v>5156.1989999999996</v>
      </c>
      <c r="G18" s="306">
        <v>5276.7340000000004</v>
      </c>
      <c r="H18" s="306">
        <v>5330.1130000000003</v>
      </c>
      <c r="I18" s="306">
        <v>5565.701</v>
      </c>
      <c r="J18" s="306">
        <v>5603.6530000000002</v>
      </c>
      <c r="K18" s="306">
        <v>5834.32</v>
      </c>
      <c r="L18" s="306">
        <v>6108.4840000000004</v>
      </c>
      <c r="M18" s="306">
        <v>6510.9120000000003</v>
      </c>
      <c r="N18" s="306">
        <v>6621.3789999999999</v>
      </c>
      <c r="O18" s="306">
        <v>6770.9849999999997</v>
      </c>
      <c r="P18" s="306">
        <v>7412.4690000000001</v>
      </c>
      <c r="Q18" s="306">
        <v>7560.8209999999999</v>
      </c>
      <c r="R18" s="306">
        <v>7520.5630000000001</v>
      </c>
      <c r="S18" s="306">
        <v>7378.9070000000002</v>
      </c>
      <c r="T18" s="306">
        <v>7244.1689999999999</v>
      </c>
      <c r="U18" s="306">
        <v>7055.3310000000001</v>
      </c>
      <c r="V18" s="306">
        <v>6756.4709999999995</v>
      </c>
      <c r="W18" s="306">
        <v>6789.7669999999998</v>
      </c>
      <c r="X18" s="306">
        <v>6586.3339999999998</v>
      </c>
      <c r="Y18" s="306">
        <v>6811.509</v>
      </c>
    </row>
    <row r="19" spans="1:25">
      <c r="A19" s="314" t="s">
        <v>808</v>
      </c>
      <c r="B19" s="306">
        <v>2890.8359999999998</v>
      </c>
      <c r="C19" s="306">
        <v>3123.748</v>
      </c>
      <c r="D19" s="306">
        <v>3286.3150000000001</v>
      </c>
      <c r="E19" s="306">
        <v>3809.8119999999999</v>
      </c>
      <c r="F19" s="306">
        <v>3934.9160000000002</v>
      </c>
      <c r="G19" s="306">
        <v>4209.9669999999996</v>
      </c>
      <c r="H19" s="306">
        <v>4424.2659999999996</v>
      </c>
      <c r="I19" s="306">
        <v>4589.0640000000003</v>
      </c>
      <c r="J19" s="306">
        <v>4763.7920000000004</v>
      </c>
      <c r="K19" s="306">
        <v>4857.576</v>
      </c>
      <c r="L19" s="306">
        <v>5343.1660000000002</v>
      </c>
      <c r="M19" s="306">
        <v>5719.8440000000001</v>
      </c>
      <c r="N19" s="306">
        <v>5741.6239999999998</v>
      </c>
      <c r="O19" s="306">
        <v>5642.7719999999999</v>
      </c>
      <c r="P19" s="306">
        <v>7478.9539999999997</v>
      </c>
      <c r="Q19" s="306">
        <v>8632.2980000000007</v>
      </c>
      <c r="R19" s="306">
        <v>8662.0130000000008</v>
      </c>
      <c r="S19" s="306">
        <v>8617.7720000000008</v>
      </c>
      <c r="T19" s="306">
        <v>7519.808</v>
      </c>
      <c r="U19" s="306">
        <v>7463.0039999999999</v>
      </c>
      <c r="V19" s="306">
        <v>7340.9780000000001</v>
      </c>
      <c r="W19" s="306">
        <v>14170.627</v>
      </c>
      <c r="X19" s="306">
        <v>14165.191999999999</v>
      </c>
      <c r="Y19" s="306">
        <v>13834.97</v>
      </c>
    </row>
    <row r="20" spans="1:25">
      <c r="A20" s="314" t="s">
        <v>61</v>
      </c>
      <c r="B20" s="306">
        <v>67.617000000000004</v>
      </c>
      <c r="C20" s="306">
        <v>67.617000000000004</v>
      </c>
      <c r="D20" s="306">
        <v>95.087000000000003</v>
      </c>
      <c r="E20" s="306">
        <v>95.691000000000003</v>
      </c>
      <c r="F20" s="306">
        <v>83.96</v>
      </c>
      <c r="G20" s="306">
        <v>93.025000000000006</v>
      </c>
      <c r="H20" s="306">
        <v>10068.929</v>
      </c>
      <c r="I20" s="306">
        <v>101.42400000000001</v>
      </c>
      <c r="J20" s="306">
        <v>47.137</v>
      </c>
      <c r="K20" s="306">
        <v>46.06</v>
      </c>
      <c r="L20" s="306">
        <v>44.982999999999997</v>
      </c>
      <c r="M20" s="306">
        <v>1921.23</v>
      </c>
      <c r="N20" s="306">
        <v>1893.2349999999999</v>
      </c>
      <c r="O20" s="306">
        <v>1841.039</v>
      </c>
      <c r="P20" s="306">
        <v>202.07900000000001</v>
      </c>
      <c r="Q20" s="306">
        <v>203.91900000000001</v>
      </c>
      <c r="R20" s="306">
        <v>224.90299999999999</v>
      </c>
      <c r="S20" s="306">
        <v>212.738</v>
      </c>
      <c r="T20" s="306">
        <v>243.68799999999999</v>
      </c>
      <c r="U20" s="306">
        <v>231.91499999999999</v>
      </c>
      <c r="V20" s="306">
        <v>852.80700000000002</v>
      </c>
      <c r="W20" s="306">
        <v>1479.068</v>
      </c>
      <c r="X20" s="306">
        <v>1432.8240000000001</v>
      </c>
      <c r="Y20" s="306">
        <v>1397.867</v>
      </c>
    </row>
    <row r="21" spans="1:25">
      <c r="A21" s="313" t="s">
        <v>790</v>
      </c>
      <c r="B21" s="312">
        <v>779639.80299999996</v>
      </c>
      <c r="C21" s="312">
        <v>793679.26100000006</v>
      </c>
      <c r="D21" s="312">
        <v>836994.304</v>
      </c>
      <c r="E21" s="312">
        <v>851331.53500000003</v>
      </c>
      <c r="F21" s="312">
        <v>896841.83100000001</v>
      </c>
      <c r="G21" s="312">
        <v>888808.65700000001</v>
      </c>
      <c r="H21" s="312">
        <v>960216.22900000005</v>
      </c>
      <c r="I21" s="312">
        <v>1014424.676</v>
      </c>
      <c r="J21" s="312">
        <v>1028706.873</v>
      </c>
      <c r="K21" s="312">
        <v>1057681.4979999999</v>
      </c>
      <c r="L21" s="312">
        <v>1082786.8219999999</v>
      </c>
      <c r="M21" s="312">
        <v>1105721.31</v>
      </c>
      <c r="N21" s="312">
        <v>1107375.5589999999</v>
      </c>
      <c r="O21" s="312">
        <v>1111931.8629999999</v>
      </c>
      <c r="P21" s="312">
        <v>1157557.0379999999</v>
      </c>
      <c r="Q21" s="312">
        <v>1208701.675</v>
      </c>
      <c r="R21" s="312">
        <v>1294613.2320000001</v>
      </c>
      <c r="S21" s="312">
        <v>1230510.247</v>
      </c>
      <c r="T21" s="312">
        <v>1322692.628</v>
      </c>
      <c r="U21" s="312">
        <v>1359172.4410000001</v>
      </c>
      <c r="V21" s="312">
        <v>1283071.0179999999</v>
      </c>
      <c r="W21" s="312">
        <v>1395856.247</v>
      </c>
      <c r="X21" s="312">
        <v>1399099.6040000001</v>
      </c>
      <c r="Y21" s="312">
        <v>1425638.7790000001</v>
      </c>
    </row>
    <row r="22" spans="1:25">
      <c r="B22" s="311"/>
      <c r="C22" s="311"/>
      <c r="D22" s="311"/>
      <c r="E22" s="311"/>
      <c r="F22" s="311"/>
      <c r="G22" s="311"/>
      <c r="H22" s="311"/>
      <c r="I22" s="311"/>
      <c r="J22" s="306"/>
      <c r="K22" s="306"/>
      <c r="L22" s="306"/>
      <c r="M22" s="306"/>
      <c r="N22" s="306"/>
      <c r="O22" s="306"/>
      <c r="P22" s="306"/>
      <c r="Q22" s="306"/>
      <c r="R22" s="306"/>
      <c r="S22" s="306"/>
      <c r="T22" s="306"/>
      <c r="U22" s="306"/>
      <c r="V22" s="306"/>
      <c r="W22" s="306"/>
      <c r="X22" s="306"/>
      <c r="Y22" s="306"/>
    </row>
    <row r="23" spans="1:25">
      <c r="A23" s="309" t="s">
        <v>789</v>
      </c>
      <c r="B23" s="312"/>
      <c r="C23" s="312"/>
      <c r="D23" s="312"/>
      <c r="E23" s="312"/>
      <c r="F23" s="312"/>
      <c r="G23" s="312"/>
      <c r="H23" s="312"/>
      <c r="I23" s="312"/>
      <c r="J23" s="306"/>
      <c r="K23" s="306"/>
      <c r="L23" s="306"/>
      <c r="M23" s="306"/>
      <c r="N23" s="306"/>
      <c r="O23" s="306"/>
      <c r="P23" s="306"/>
      <c r="Q23" s="306"/>
      <c r="R23" s="306"/>
      <c r="S23" s="306"/>
      <c r="T23" s="306"/>
      <c r="U23" s="306"/>
      <c r="V23" s="306"/>
      <c r="W23" s="306"/>
      <c r="X23" s="306"/>
      <c r="Y23" s="306"/>
    </row>
    <row r="24" spans="1:25">
      <c r="A24" s="309" t="s">
        <v>788</v>
      </c>
      <c r="B24" s="312">
        <v>712149.12399999995</v>
      </c>
      <c r="C24" s="312">
        <v>724005.99399999995</v>
      </c>
      <c r="D24" s="312">
        <v>766385.06200000003</v>
      </c>
      <c r="E24" s="312">
        <v>777406.76500000001</v>
      </c>
      <c r="F24" s="312">
        <v>821610.57499999995</v>
      </c>
      <c r="G24" s="312">
        <v>810534.799</v>
      </c>
      <c r="H24" s="312">
        <v>879303.51100000006</v>
      </c>
      <c r="I24" s="312">
        <v>938164.93</v>
      </c>
      <c r="J24" s="312">
        <v>951503.89099999995</v>
      </c>
      <c r="K24" s="312">
        <v>978999.429</v>
      </c>
      <c r="L24" s="312">
        <v>1001600.335</v>
      </c>
      <c r="M24" s="312">
        <v>1021667.917</v>
      </c>
      <c r="N24" s="312">
        <v>1022144.951</v>
      </c>
      <c r="O24" s="312">
        <v>1022807.1189999999</v>
      </c>
      <c r="P24" s="312">
        <v>1063139.287</v>
      </c>
      <c r="Q24" s="312">
        <v>1109016.5179999999</v>
      </c>
      <c r="R24" s="312">
        <v>1194447.07</v>
      </c>
      <c r="S24" s="312">
        <v>1126530.0360000001</v>
      </c>
      <c r="T24" s="312">
        <v>1215582.7109999999</v>
      </c>
      <c r="U24" s="312">
        <v>1248995.0549999999</v>
      </c>
      <c r="V24" s="312">
        <v>1172779.18</v>
      </c>
      <c r="W24" s="312">
        <v>1270244.3259999999</v>
      </c>
      <c r="X24" s="312">
        <v>1269387.6769999999</v>
      </c>
      <c r="Y24" s="312">
        <v>1296377.4580000001</v>
      </c>
    </row>
    <row r="25" spans="1:25">
      <c r="A25" s="310" t="s">
        <v>48</v>
      </c>
      <c r="B25" s="311">
        <v>203921.94899999999</v>
      </c>
      <c r="C25" s="311">
        <v>208914.215</v>
      </c>
      <c r="D25" s="311">
        <v>220675.33100000001</v>
      </c>
      <c r="E25" s="311">
        <v>242636.42199999999</v>
      </c>
      <c r="F25" s="311">
        <v>231344.785</v>
      </c>
      <c r="G25" s="311">
        <v>234975.12</v>
      </c>
      <c r="H25" s="311">
        <v>231919.35500000001</v>
      </c>
      <c r="I25" s="311">
        <v>243199.58900000001</v>
      </c>
      <c r="J25" s="311">
        <v>238554.62400000001</v>
      </c>
      <c r="K25" s="311">
        <v>245030.935</v>
      </c>
      <c r="L25" s="311">
        <v>252279.22500000001</v>
      </c>
      <c r="M25" s="311">
        <v>274383.462</v>
      </c>
      <c r="N25" s="311">
        <v>278208.18</v>
      </c>
      <c r="O25" s="311">
        <v>277346.83299999998</v>
      </c>
      <c r="P25" s="311">
        <v>280975.09399999998</v>
      </c>
      <c r="Q25" s="311">
        <v>294773.24800000002</v>
      </c>
      <c r="R25" s="311">
        <v>298652.18800000002</v>
      </c>
      <c r="S25" s="311">
        <v>280443.32199999999</v>
      </c>
      <c r="T25" s="311">
        <v>300728.66100000002</v>
      </c>
      <c r="U25" s="311">
        <v>292610.41800000001</v>
      </c>
      <c r="V25" s="311">
        <v>266317.78000000003</v>
      </c>
      <c r="W25" s="311">
        <v>309032.31099999999</v>
      </c>
      <c r="X25" s="311">
        <v>308598.83199999999</v>
      </c>
      <c r="Y25" s="311">
        <v>329413.99400000001</v>
      </c>
    </row>
    <row r="26" spans="1:25">
      <c r="A26" s="310" t="s">
        <v>807</v>
      </c>
      <c r="B26" s="306">
        <v>25623.754000000001</v>
      </c>
      <c r="C26" s="306">
        <v>24463.040000000001</v>
      </c>
      <c r="D26" s="306">
        <v>26069.204000000002</v>
      </c>
      <c r="E26" s="306">
        <v>28932.523000000001</v>
      </c>
      <c r="F26" s="306">
        <v>26902.686000000002</v>
      </c>
      <c r="G26" s="306">
        <v>31360.996999999999</v>
      </c>
      <c r="H26" s="306">
        <v>29817.694</v>
      </c>
      <c r="I26" s="306">
        <v>34916.237000000001</v>
      </c>
      <c r="J26" s="306">
        <v>33717.703000000001</v>
      </c>
      <c r="K26" s="306">
        <v>38664.955999999998</v>
      </c>
      <c r="L26" s="306">
        <v>37816.639999999999</v>
      </c>
      <c r="M26" s="306">
        <v>42891.432000000001</v>
      </c>
      <c r="N26" s="306">
        <v>43216.76</v>
      </c>
      <c r="O26" s="306">
        <v>44847.485000000001</v>
      </c>
      <c r="P26" s="306">
        <v>44595.76</v>
      </c>
      <c r="Q26" s="306">
        <v>48733.455999999998</v>
      </c>
      <c r="R26" s="306">
        <v>56659.732000000004</v>
      </c>
      <c r="S26" s="306">
        <v>50540.41</v>
      </c>
      <c r="T26" s="306">
        <v>57387.934000000001</v>
      </c>
      <c r="U26" s="306">
        <v>61092.014000000003</v>
      </c>
      <c r="V26" s="306">
        <v>58557.218000000001</v>
      </c>
      <c r="W26" s="306">
        <v>58763.237999999998</v>
      </c>
      <c r="X26" s="306">
        <v>60286.010999999999</v>
      </c>
      <c r="Y26" s="306">
        <v>61132.961000000003</v>
      </c>
    </row>
    <row r="27" spans="1:25">
      <c r="A27" s="310" t="s">
        <v>806</v>
      </c>
      <c r="B27" s="306">
        <v>58997.027999999998</v>
      </c>
      <c r="C27" s="306">
        <v>60008.457000000002</v>
      </c>
      <c r="D27" s="306">
        <v>63334.088000000003</v>
      </c>
      <c r="E27" s="306">
        <v>67169.543999999994</v>
      </c>
      <c r="F27" s="306">
        <v>68488.274000000005</v>
      </c>
      <c r="G27" s="306">
        <v>73055.956999999995</v>
      </c>
      <c r="H27" s="306">
        <v>77413.952999999994</v>
      </c>
      <c r="I27" s="306">
        <v>83451.406000000003</v>
      </c>
      <c r="J27" s="306">
        <v>87071.785999999993</v>
      </c>
      <c r="K27" s="306">
        <v>92324.244000000006</v>
      </c>
      <c r="L27" s="306">
        <v>98227.574999999997</v>
      </c>
      <c r="M27" s="306">
        <v>106166.141</v>
      </c>
      <c r="N27" s="306">
        <v>108931.51300000001</v>
      </c>
      <c r="O27" s="306">
        <v>110840.114</v>
      </c>
      <c r="P27" s="306">
        <v>113675.50599999999</v>
      </c>
      <c r="Q27" s="306">
        <v>118449.43</v>
      </c>
      <c r="R27" s="306">
        <v>117357.236</v>
      </c>
      <c r="S27" s="306">
        <v>113974.326</v>
      </c>
      <c r="T27" s="306">
        <v>111450.931</v>
      </c>
      <c r="U27" s="306">
        <v>111318.80100000001</v>
      </c>
      <c r="V27" s="306">
        <v>107292.298</v>
      </c>
      <c r="W27" s="306">
        <v>104479.486</v>
      </c>
      <c r="X27" s="306">
        <v>104850.334</v>
      </c>
      <c r="Y27" s="306">
        <v>108250.05100000001</v>
      </c>
    </row>
    <row r="28" spans="1:25">
      <c r="A28" s="310" t="s">
        <v>805</v>
      </c>
      <c r="B28" s="306">
        <v>2913.2939999999999</v>
      </c>
      <c r="C28" s="306">
        <v>2802.19</v>
      </c>
      <c r="D28" s="306">
        <v>2157.3380000000002</v>
      </c>
      <c r="E28" s="306">
        <v>2065.623</v>
      </c>
      <c r="F28" s="306">
        <v>8569.0849999999991</v>
      </c>
      <c r="G28" s="306">
        <v>9685.6740000000009</v>
      </c>
      <c r="H28" s="306">
        <v>9515.8520000000008</v>
      </c>
      <c r="I28" s="306">
        <v>7600.2659999999996</v>
      </c>
      <c r="J28" s="306">
        <v>8443.6830000000009</v>
      </c>
      <c r="K28" s="306">
        <v>7056.1310000000003</v>
      </c>
      <c r="L28" s="306">
        <v>7679.7690000000002</v>
      </c>
      <c r="M28" s="306">
        <v>8194.49</v>
      </c>
      <c r="N28" s="306">
        <v>5493.21</v>
      </c>
      <c r="O28" s="306">
        <v>4062.038</v>
      </c>
      <c r="P28" s="306">
        <v>3641.7849999999999</v>
      </c>
      <c r="Q28" s="306">
        <v>19125.080999999998</v>
      </c>
      <c r="R28" s="306">
        <v>28134.866000000002</v>
      </c>
      <c r="S28" s="306">
        <v>27014.165000000001</v>
      </c>
      <c r="T28" s="306">
        <v>18369.812999999998</v>
      </c>
      <c r="U28" s="306">
        <v>14949.118</v>
      </c>
      <c r="V28" s="306">
        <v>8551.9249999999993</v>
      </c>
      <c r="W28" s="306">
        <v>6367.1450000000004</v>
      </c>
      <c r="X28" s="306">
        <v>3939.8589999999999</v>
      </c>
      <c r="Y28" s="306">
        <v>3756.7060000000001</v>
      </c>
    </row>
    <row r="29" spans="1:25">
      <c r="A29" s="310" t="s">
        <v>804</v>
      </c>
      <c r="B29" s="306">
        <v>116387.87300000001</v>
      </c>
      <c r="C29" s="306">
        <v>121640.52800000001</v>
      </c>
      <c r="D29" s="306">
        <v>129114.701</v>
      </c>
      <c r="E29" s="306">
        <v>144468.73199999999</v>
      </c>
      <c r="F29" s="306">
        <v>127384.74</v>
      </c>
      <c r="G29" s="306">
        <v>120872.492</v>
      </c>
      <c r="H29" s="306">
        <v>115171.856</v>
      </c>
      <c r="I29" s="306">
        <v>117231.67999999999</v>
      </c>
      <c r="J29" s="306">
        <v>109321.452</v>
      </c>
      <c r="K29" s="306">
        <v>106985.60400000001</v>
      </c>
      <c r="L29" s="306">
        <v>108555.24099999999</v>
      </c>
      <c r="M29" s="306">
        <v>117131.399</v>
      </c>
      <c r="N29" s="306">
        <v>120566.697</v>
      </c>
      <c r="O29" s="306">
        <v>117597.196</v>
      </c>
      <c r="P29" s="306">
        <v>119062.04300000001</v>
      </c>
      <c r="Q29" s="306">
        <v>108465.281</v>
      </c>
      <c r="R29" s="306">
        <v>96500.354000000007</v>
      </c>
      <c r="S29" s="306">
        <v>88914.421000000002</v>
      </c>
      <c r="T29" s="306">
        <v>113519.98299999999</v>
      </c>
      <c r="U29" s="306">
        <v>105250.485</v>
      </c>
      <c r="V29" s="306">
        <v>91916.339000000007</v>
      </c>
      <c r="W29" s="306">
        <v>139422.44200000001</v>
      </c>
      <c r="X29" s="306">
        <v>139522.628</v>
      </c>
      <c r="Y29" s="306">
        <v>156274.27600000001</v>
      </c>
    </row>
    <row r="30" spans="1:25">
      <c r="A30" s="310" t="s">
        <v>787</v>
      </c>
      <c r="B30" s="306">
        <v>206752.67499999999</v>
      </c>
      <c r="C30" s="306">
        <v>197863.81700000001</v>
      </c>
      <c r="D30" s="306">
        <v>195569.29300000001</v>
      </c>
      <c r="E30" s="306">
        <v>188818.53700000001</v>
      </c>
      <c r="F30" s="306">
        <v>212667.59599999999</v>
      </c>
      <c r="G30" s="306">
        <v>195099.81599999999</v>
      </c>
      <c r="H30" s="306">
        <v>245271.71299999999</v>
      </c>
      <c r="I30" s="306">
        <v>288817.821</v>
      </c>
      <c r="J30" s="306">
        <v>296102.84399999998</v>
      </c>
      <c r="K30" s="306">
        <v>289268.761</v>
      </c>
      <c r="L30" s="306">
        <v>295136.45199999999</v>
      </c>
      <c r="M30" s="306">
        <v>292179.17700000003</v>
      </c>
      <c r="N30" s="306">
        <v>288616.16899999999</v>
      </c>
      <c r="O30" s="306">
        <v>293342.34100000001</v>
      </c>
      <c r="P30" s="306">
        <v>304024.065</v>
      </c>
      <c r="Q30" s="306">
        <v>325013.10700000002</v>
      </c>
      <c r="R30" s="306">
        <v>330858.43300000002</v>
      </c>
      <c r="S30" s="306">
        <v>305300.16800000001</v>
      </c>
      <c r="T30" s="306">
        <v>317913.62</v>
      </c>
      <c r="U30" s="306">
        <v>350954.11200000002</v>
      </c>
      <c r="V30" s="306">
        <v>318963.74599999998</v>
      </c>
      <c r="W30" s="306">
        <v>353662.18199999997</v>
      </c>
      <c r="X30" s="306">
        <v>360336.527</v>
      </c>
      <c r="Y30" s="306">
        <v>366037.837</v>
      </c>
    </row>
    <row r="31" spans="1:25">
      <c r="A31" s="310" t="s">
        <v>786</v>
      </c>
      <c r="B31" s="306">
        <v>27697.170999999998</v>
      </c>
      <c r="C31" s="306">
        <v>32296.756000000001</v>
      </c>
      <c r="D31" s="306">
        <v>40965.222000000002</v>
      </c>
      <c r="E31" s="306">
        <v>51557.214</v>
      </c>
      <c r="F31" s="306">
        <v>49335.883000000002</v>
      </c>
      <c r="G31" s="306">
        <v>54295.574999999997</v>
      </c>
      <c r="H31" s="306">
        <v>57044.035000000003</v>
      </c>
      <c r="I31" s="306">
        <v>55107.578999999998</v>
      </c>
      <c r="J31" s="306">
        <v>53277.152999999998</v>
      </c>
      <c r="K31" s="306">
        <v>53202.262000000002</v>
      </c>
      <c r="L31" s="306">
        <v>50671.635000000002</v>
      </c>
      <c r="M31" s="306">
        <v>46256.39</v>
      </c>
      <c r="N31" s="306">
        <v>43866.483999999997</v>
      </c>
      <c r="O31" s="306">
        <v>45291.686000000002</v>
      </c>
      <c r="P31" s="306">
        <v>47089.423000000003</v>
      </c>
      <c r="Q31" s="306">
        <v>47749.703999999998</v>
      </c>
      <c r="R31" s="306">
        <v>50752.631000000001</v>
      </c>
      <c r="S31" s="306">
        <v>52174.536999999997</v>
      </c>
      <c r="T31" s="306">
        <v>59477.85</v>
      </c>
      <c r="U31" s="306">
        <v>75590.354000000007</v>
      </c>
      <c r="V31" s="306">
        <v>74352.116999999998</v>
      </c>
      <c r="W31" s="306">
        <v>84229.648000000001</v>
      </c>
      <c r="X31" s="306">
        <v>90963.335000000006</v>
      </c>
      <c r="Y31" s="306">
        <v>93710.842000000004</v>
      </c>
    </row>
    <row r="32" spans="1:25">
      <c r="A32" s="310" t="s">
        <v>785</v>
      </c>
      <c r="B32" s="306">
        <v>7965.3419999999996</v>
      </c>
      <c r="C32" s="306">
        <v>8518.7540000000008</v>
      </c>
      <c r="D32" s="306">
        <v>8623.6200000000008</v>
      </c>
      <c r="E32" s="306">
        <v>4048.1869999999999</v>
      </c>
      <c r="F32" s="306">
        <v>9331.2739999999994</v>
      </c>
      <c r="G32" s="306">
        <v>8100.0020000000004</v>
      </c>
      <c r="H32" s="306">
        <v>8359.6669999999995</v>
      </c>
      <c r="I32" s="306">
        <v>4978.9340000000002</v>
      </c>
      <c r="J32" s="306">
        <v>9244.9269999999997</v>
      </c>
      <c r="K32" s="306">
        <v>8336.6080000000002</v>
      </c>
      <c r="L32" s="306">
        <v>12991.210999999999</v>
      </c>
      <c r="M32" s="306">
        <v>5117.4589999999998</v>
      </c>
      <c r="N32" s="306">
        <v>12766.394</v>
      </c>
      <c r="O32" s="306">
        <v>13423.812</v>
      </c>
      <c r="P32" s="306">
        <v>9606.1560000000009</v>
      </c>
      <c r="Q32" s="306">
        <v>5260.1909999999998</v>
      </c>
      <c r="R32" s="306">
        <v>9365.3940000000002</v>
      </c>
      <c r="S32" s="306">
        <v>10447.861000000001</v>
      </c>
      <c r="T32" s="306">
        <v>11473.307000000001</v>
      </c>
      <c r="U32" s="306">
        <v>6926.4859999999999</v>
      </c>
      <c r="V32" s="306">
        <v>9822.9860000000008</v>
      </c>
      <c r="W32" s="306">
        <v>11067.404</v>
      </c>
      <c r="X32" s="306">
        <v>11068.214</v>
      </c>
      <c r="Y32" s="306">
        <v>6485.3310000000001</v>
      </c>
    </row>
    <row r="33" spans="1:25">
      <c r="A33" s="310" t="s">
        <v>784</v>
      </c>
      <c r="B33" s="306">
        <v>51063.819000000003</v>
      </c>
      <c r="C33" s="306">
        <v>52946.947999999997</v>
      </c>
      <c r="D33" s="306">
        <v>57872.142999999996</v>
      </c>
      <c r="E33" s="306">
        <v>56602.06</v>
      </c>
      <c r="F33" s="306">
        <v>52073.514999999999</v>
      </c>
      <c r="G33" s="306">
        <v>55578.942000000003</v>
      </c>
      <c r="H33" s="306">
        <v>56853.777999999998</v>
      </c>
      <c r="I33" s="306">
        <v>59125.207000000002</v>
      </c>
      <c r="J33" s="306">
        <v>62890.415999999997</v>
      </c>
      <c r="K33" s="306">
        <v>69139.33</v>
      </c>
      <c r="L33" s="306">
        <v>73301.08</v>
      </c>
      <c r="M33" s="306">
        <v>76653.301999999996</v>
      </c>
      <c r="N33" s="306">
        <v>76927.221999999994</v>
      </c>
      <c r="O33" s="306">
        <v>77048.175000000003</v>
      </c>
      <c r="P33" s="306">
        <v>81659.327999999994</v>
      </c>
      <c r="Q33" s="306">
        <v>88776.467999999993</v>
      </c>
      <c r="R33" s="306">
        <v>96265.130999999994</v>
      </c>
      <c r="S33" s="306">
        <v>92138.070999999996</v>
      </c>
      <c r="T33" s="306">
        <v>104580.413</v>
      </c>
      <c r="U33" s="306">
        <v>104589.27499999999</v>
      </c>
      <c r="V33" s="306">
        <v>95351.904999999999</v>
      </c>
      <c r="W33" s="306">
        <v>85261.104000000007</v>
      </c>
      <c r="X33" s="306">
        <v>80280.437999999995</v>
      </c>
      <c r="Y33" s="306">
        <v>75613.930999999997</v>
      </c>
    </row>
    <row r="34" spans="1:25">
      <c r="A34" s="310" t="s">
        <v>22</v>
      </c>
      <c r="B34" s="306">
        <v>7733.741</v>
      </c>
      <c r="C34" s="306">
        <v>6887.4409999999998</v>
      </c>
      <c r="D34" s="306">
        <v>11210.541999999999</v>
      </c>
      <c r="E34" s="306">
        <v>6807.3159999999998</v>
      </c>
      <c r="F34" s="306">
        <v>7622.9769999999999</v>
      </c>
      <c r="G34" s="306">
        <v>9215.2160000000003</v>
      </c>
      <c r="H34" s="306">
        <v>9125.3860000000004</v>
      </c>
      <c r="I34" s="306">
        <v>11128.316999999999</v>
      </c>
      <c r="J34" s="306">
        <v>8433.9369999999999</v>
      </c>
      <c r="K34" s="306">
        <v>11530.477000000001</v>
      </c>
      <c r="L34" s="306">
        <v>9205.18</v>
      </c>
      <c r="M34" s="306">
        <v>11419.924000000001</v>
      </c>
      <c r="N34" s="306">
        <v>12049.03</v>
      </c>
      <c r="O34" s="306">
        <v>11908.31</v>
      </c>
      <c r="P34" s="306">
        <v>16203.028</v>
      </c>
      <c r="Q34" s="306">
        <v>17394.472000000002</v>
      </c>
      <c r="R34" s="306">
        <v>30996.545999999998</v>
      </c>
      <c r="S34" s="306">
        <v>23912.141</v>
      </c>
      <c r="T34" s="306">
        <v>42346.004999999997</v>
      </c>
      <c r="U34" s="306">
        <v>31115.688999999998</v>
      </c>
      <c r="V34" s="306">
        <v>28917.285</v>
      </c>
      <c r="W34" s="306">
        <v>34506.095999999998</v>
      </c>
      <c r="X34" s="306">
        <v>25671.883000000002</v>
      </c>
      <c r="Y34" s="306">
        <v>24711.326000000001</v>
      </c>
    </row>
    <row r="35" spans="1:25">
      <c r="A35" s="308" t="s">
        <v>783</v>
      </c>
      <c r="B35" s="306">
        <v>63599.133000000002</v>
      </c>
      <c r="C35" s="306">
        <v>66702.960999999996</v>
      </c>
      <c r="D35" s="306">
        <v>70169.695000000007</v>
      </c>
      <c r="E35" s="306">
        <v>73754.464000000007</v>
      </c>
      <c r="F35" s="306">
        <v>77829.732999999993</v>
      </c>
      <c r="G35" s="306">
        <v>82553.442999999999</v>
      </c>
      <c r="H35" s="306">
        <v>87281.058000000005</v>
      </c>
      <c r="I35" s="306">
        <v>93209.892999999996</v>
      </c>
      <c r="J35" s="306">
        <v>96623.917000000001</v>
      </c>
      <c r="K35" s="306">
        <v>97446.725999999995</v>
      </c>
      <c r="L35" s="306">
        <v>98757.604000000007</v>
      </c>
      <c r="M35" s="306">
        <v>102059.895</v>
      </c>
      <c r="N35" s="306">
        <v>104595.185</v>
      </c>
      <c r="O35" s="306">
        <v>108450.38400000001</v>
      </c>
      <c r="P35" s="306">
        <v>112972.80499999999</v>
      </c>
      <c r="Q35" s="306">
        <v>112675.198</v>
      </c>
      <c r="R35" s="306">
        <v>116737.452</v>
      </c>
      <c r="S35" s="306">
        <v>121652.482</v>
      </c>
      <c r="T35" s="306">
        <v>126135.798</v>
      </c>
      <c r="U35" s="306">
        <v>132053.26</v>
      </c>
      <c r="V35" s="306">
        <v>137676.83900000001</v>
      </c>
      <c r="W35" s="306">
        <v>144056.98199999999</v>
      </c>
      <c r="X35" s="306">
        <v>150134.45699999999</v>
      </c>
      <c r="Y35" s="306">
        <v>156655.65900000001</v>
      </c>
    </row>
    <row r="36" spans="1:25">
      <c r="A36" s="310" t="s">
        <v>49</v>
      </c>
      <c r="B36" s="311">
        <v>143415.29399999999</v>
      </c>
      <c r="C36" s="311">
        <v>149875.10200000001</v>
      </c>
      <c r="D36" s="311">
        <v>161299.21599999999</v>
      </c>
      <c r="E36" s="311">
        <v>153182.565</v>
      </c>
      <c r="F36" s="311">
        <v>181404.81200000001</v>
      </c>
      <c r="G36" s="311">
        <v>170716.685</v>
      </c>
      <c r="H36" s="311">
        <v>183448.519</v>
      </c>
      <c r="I36" s="311">
        <v>182597.59</v>
      </c>
      <c r="J36" s="311">
        <v>186376.073</v>
      </c>
      <c r="K36" s="311">
        <v>205044.33</v>
      </c>
      <c r="L36" s="311">
        <v>209257.948</v>
      </c>
      <c r="M36" s="311">
        <v>213598.30799999999</v>
      </c>
      <c r="N36" s="311">
        <v>205116.28700000001</v>
      </c>
      <c r="O36" s="311">
        <v>195995.57800000001</v>
      </c>
      <c r="P36" s="311">
        <v>210609.38800000001</v>
      </c>
      <c r="Q36" s="311">
        <v>217374.13</v>
      </c>
      <c r="R36" s="311">
        <v>260819.29500000001</v>
      </c>
      <c r="S36" s="311">
        <v>240461.454</v>
      </c>
      <c r="T36" s="311">
        <v>252927.057</v>
      </c>
      <c r="U36" s="311">
        <v>255155.46100000001</v>
      </c>
      <c r="V36" s="311">
        <v>241376.522</v>
      </c>
      <c r="W36" s="311">
        <v>248428.59899999999</v>
      </c>
      <c r="X36" s="311">
        <v>242333.99100000001</v>
      </c>
      <c r="Y36" s="311">
        <v>243748.538</v>
      </c>
    </row>
    <row r="37" spans="1:25">
      <c r="A37" s="310" t="s">
        <v>803</v>
      </c>
      <c r="B37" s="306">
        <v>35293.661999999997</v>
      </c>
      <c r="C37" s="306">
        <v>37210.493000000002</v>
      </c>
      <c r="D37" s="306">
        <v>37637.699000000001</v>
      </c>
      <c r="E37" s="306">
        <v>38974.483999999997</v>
      </c>
      <c r="F37" s="306">
        <v>44984.468999999997</v>
      </c>
      <c r="G37" s="306">
        <v>42947.885000000002</v>
      </c>
      <c r="H37" s="306">
        <v>48543.74</v>
      </c>
      <c r="I37" s="306">
        <v>54372.125</v>
      </c>
      <c r="J37" s="306">
        <v>52031.464</v>
      </c>
      <c r="K37" s="306">
        <v>53813.427000000003</v>
      </c>
      <c r="L37" s="306">
        <v>54393.527000000002</v>
      </c>
      <c r="M37" s="306">
        <v>55639.061999999998</v>
      </c>
      <c r="N37" s="306">
        <v>55534.438999999998</v>
      </c>
      <c r="O37" s="306">
        <v>52119.94</v>
      </c>
      <c r="P37" s="306">
        <v>54471.642999999996</v>
      </c>
      <c r="Q37" s="306">
        <v>54568.934999999998</v>
      </c>
      <c r="R37" s="306">
        <v>59527.478999999999</v>
      </c>
      <c r="S37" s="306">
        <v>59228.35</v>
      </c>
      <c r="T37" s="306">
        <v>65910.173999999999</v>
      </c>
      <c r="U37" s="306">
        <v>65784.563999999998</v>
      </c>
      <c r="V37" s="306">
        <v>57918.870999999999</v>
      </c>
      <c r="W37" s="306">
        <v>60282.082000000002</v>
      </c>
      <c r="X37" s="306">
        <v>58732.101000000002</v>
      </c>
      <c r="Y37" s="306">
        <v>57420.074999999997</v>
      </c>
    </row>
    <row r="38" spans="1:25">
      <c r="A38" s="310" t="s">
        <v>802</v>
      </c>
      <c r="B38" s="306">
        <v>27508.007000000001</v>
      </c>
      <c r="C38" s="306">
        <v>25458.427</v>
      </c>
      <c r="D38" s="306">
        <v>39758.637000000002</v>
      </c>
      <c r="E38" s="306">
        <v>26181.57</v>
      </c>
      <c r="F38" s="306">
        <v>49364.038</v>
      </c>
      <c r="G38" s="306">
        <v>36775.178</v>
      </c>
      <c r="H38" s="306">
        <v>41124.675999999999</v>
      </c>
      <c r="I38" s="306">
        <v>31104.045999999998</v>
      </c>
      <c r="J38" s="306">
        <v>40634.385999999999</v>
      </c>
      <c r="K38" s="306">
        <v>50168.03</v>
      </c>
      <c r="L38" s="306">
        <v>53315.065000000002</v>
      </c>
      <c r="M38" s="306">
        <v>46307.995999999999</v>
      </c>
      <c r="N38" s="306">
        <v>42150.271999999997</v>
      </c>
      <c r="O38" s="306">
        <v>35171.203000000001</v>
      </c>
      <c r="P38" s="306">
        <v>41855.057000000001</v>
      </c>
      <c r="Q38" s="306">
        <v>43176.245999999999</v>
      </c>
      <c r="R38" s="306">
        <v>84029.581999999995</v>
      </c>
      <c r="S38" s="306">
        <v>66428.747000000003</v>
      </c>
      <c r="T38" s="306">
        <v>63139.646999999997</v>
      </c>
      <c r="U38" s="306">
        <v>68465.8</v>
      </c>
      <c r="V38" s="306">
        <v>64239.794000000002</v>
      </c>
      <c r="W38" s="306">
        <v>58145.464</v>
      </c>
      <c r="X38" s="306">
        <v>55117.01</v>
      </c>
      <c r="Y38" s="306">
        <v>52261.504999999997</v>
      </c>
    </row>
    <row r="39" spans="1:25">
      <c r="A39" s="310" t="s">
        <v>801</v>
      </c>
      <c r="B39" s="306">
        <v>80613.625</v>
      </c>
      <c r="C39" s="306">
        <v>87206.182000000001</v>
      </c>
      <c r="D39" s="306">
        <v>83902.88</v>
      </c>
      <c r="E39" s="306">
        <v>88026.510999999999</v>
      </c>
      <c r="F39" s="306">
        <v>87056.304999999993</v>
      </c>
      <c r="G39" s="306">
        <v>90993.622000000003</v>
      </c>
      <c r="H39" s="306">
        <v>93780.103000000003</v>
      </c>
      <c r="I39" s="306">
        <v>97121.418999999994</v>
      </c>
      <c r="J39" s="306">
        <v>93710.222999999998</v>
      </c>
      <c r="K39" s="306">
        <v>101062.87300000001</v>
      </c>
      <c r="L39" s="306">
        <v>101549.356</v>
      </c>
      <c r="M39" s="306">
        <v>111651.25</v>
      </c>
      <c r="N39" s="306">
        <v>107431.576</v>
      </c>
      <c r="O39" s="306">
        <v>108704.435</v>
      </c>
      <c r="P39" s="306">
        <v>114282.68799999999</v>
      </c>
      <c r="Q39" s="306">
        <v>119628.94899999999</v>
      </c>
      <c r="R39" s="306">
        <v>117262.234</v>
      </c>
      <c r="S39" s="306">
        <v>114804.357</v>
      </c>
      <c r="T39" s="306">
        <v>123877.236</v>
      </c>
      <c r="U39" s="306">
        <v>120905.09699999999</v>
      </c>
      <c r="V39" s="306">
        <v>119217.857</v>
      </c>
      <c r="W39" s="306">
        <v>130001.053</v>
      </c>
      <c r="X39" s="306">
        <v>128484.88</v>
      </c>
      <c r="Y39" s="306">
        <v>134066.95800000001</v>
      </c>
    </row>
    <row r="40" spans="1:25">
      <c r="A40" s="309" t="s">
        <v>50</v>
      </c>
      <c r="B40" s="306">
        <v>847.05</v>
      </c>
      <c r="C40" s="306">
        <v>828.71400000000006</v>
      </c>
      <c r="D40" s="306">
        <v>862.05499999999995</v>
      </c>
      <c r="E40" s="306">
        <v>836.21100000000001</v>
      </c>
      <c r="F40" s="306">
        <v>842.68399999999997</v>
      </c>
      <c r="G40" s="306">
        <v>820.97299999999996</v>
      </c>
      <c r="H40" s="306">
        <v>812.92200000000003</v>
      </c>
      <c r="I40" s="306">
        <v>1137.364</v>
      </c>
      <c r="J40" s="306">
        <v>1089.9970000000001</v>
      </c>
      <c r="K40" s="306">
        <v>1104.769</v>
      </c>
      <c r="L40" s="306">
        <v>1085.1030000000001</v>
      </c>
      <c r="M40" s="306">
        <v>1125.454</v>
      </c>
      <c r="N40" s="306">
        <v>1138.251</v>
      </c>
      <c r="O40" s="306">
        <v>1162.923</v>
      </c>
      <c r="P40" s="306">
        <v>1318.11</v>
      </c>
      <c r="Q40" s="306">
        <v>1422.7170000000001</v>
      </c>
      <c r="R40" s="306">
        <v>1512.67</v>
      </c>
      <c r="S40" s="306">
        <v>1499.3679999999999</v>
      </c>
      <c r="T40" s="306">
        <v>1908.4639999999999</v>
      </c>
      <c r="U40" s="306">
        <v>1959.711</v>
      </c>
      <c r="V40" s="306">
        <v>1846.606</v>
      </c>
      <c r="W40" s="306">
        <v>1724.2929999999999</v>
      </c>
      <c r="X40" s="306">
        <v>1724.1610000000001</v>
      </c>
      <c r="Y40" s="306">
        <v>2045.943</v>
      </c>
    </row>
    <row r="41" spans="1:25">
      <c r="A41" s="308" t="s">
        <v>800</v>
      </c>
      <c r="B41" s="306">
        <v>2913.0929999999998</v>
      </c>
      <c r="C41" s="306">
        <v>2761.7570000000001</v>
      </c>
      <c r="D41" s="306">
        <v>1541.4739999999999</v>
      </c>
      <c r="E41" s="306">
        <v>1741.2260000000001</v>
      </c>
      <c r="F41" s="306">
        <v>1904.3209999999999</v>
      </c>
      <c r="G41" s="306">
        <v>1817.298</v>
      </c>
      <c r="H41" s="306">
        <v>1121.2850000000001</v>
      </c>
      <c r="I41" s="306">
        <v>902.77300000000002</v>
      </c>
      <c r="J41" s="306">
        <v>1697.028</v>
      </c>
      <c r="K41" s="306">
        <v>1796.1189999999999</v>
      </c>
      <c r="L41" s="306">
        <v>1841.7570000000001</v>
      </c>
      <c r="M41" s="306">
        <v>1903.4549999999999</v>
      </c>
      <c r="N41" s="306">
        <v>1919.152</v>
      </c>
      <c r="O41" s="306">
        <v>1975.0509999999999</v>
      </c>
      <c r="P41" s="306">
        <v>2323.6190000000001</v>
      </c>
      <c r="Q41" s="306">
        <v>2414.7269999999999</v>
      </c>
      <c r="R41" s="306">
        <v>1699.991</v>
      </c>
      <c r="S41" s="306">
        <v>1770.261</v>
      </c>
      <c r="T41" s="306">
        <v>1848.568</v>
      </c>
      <c r="U41" s="306">
        <v>1755.2349999999999</v>
      </c>
      <c r="V41" s="306">
        <v>1798.616</v>
      </c>
      <c r="W41" s="306">
        <v>13300.944</v>
      </c>
      <c r="X41" s="306">
        <v>13272.817999999999</v>
      </c>
      <c r="Y41" s="306">
        <v>11624.951999999999</v>
      </c>
    </row>
    <row r="42" spans="1:25">
      <c r="A42" s="307" t="s">
        <v>782</v>
      </c>
      <c r="B42" s="306">
        <v>63730.536</v>
      </c>
      <c r="C42" s="306">
        <v>66082.796000000002</v>
      </c>
      <c r="D42" s="306">
        <v>68205.713000000003</v>
      </c>
      <c r="E42" s="306">
        <v>71347.332999999999</v>
      </c>
      <c r="F42" s="306">
        <v>72484.251000000004</v>
      </c>
      <c r="G42" s="306">
        <v>75635.587</v>
      </c>
      <c r="H42" s="306">
        <v>78978.510999999999</v>
      </c>
      <c r="I42" s="306">
        <v>74219.608999999997</v>
      </c>
      <c r="J42" s="306">
        <v>74415.956999999995</v>
      </c>
      <c r="K42" s="306">
        <v>75781.180999999997</v>
      </c>
      <c r="L42" s="306">
        <v>78259.626999999993</v>
      </c>
      <c r="M42" s="306">
        <v>81024.483999999997</v>
      </c>
      <c r="N42" s="306">
        <v>82173.205000000002</v>
      </c>
      <c r="O42" s="306">
        <v>85986.77</v>
      </c>
      <c r="P42" s="306">
        <v>90776.021999999997</v>
      </c>
      <c r="Q42" s="306">
        <v>95847.713000000003</v>
      </c>
      <c r="R42" s="306">
        <v>96953.501000000004</v>
      </c>
      <c r="S42" s="306">
        <v>100710.58199999999</v>
      </c>
      <c r="T42" s="306">
        <v>103352.88499999999</v>
      </c>
      <c r="U42" s="306">
        <v>106462.44</v>
      </c>
      <c r="V42" s="306">
        <v>106646.61500000001</v>
      </c>
      <c r="W42" s="306">
        <v>110586.685</v>
      </c>
      <c r="X42" s="306">
        <v>114714.948</v>
      </c>
      <c r="Y42" s="306">
        <v>115590.42600000001</v>
      </c>
    </row>
    <row r="43" spans="1:25" ht="13.5" thickBot="1">
      <c r="A43" s="305" t="s">
        <v>781</v>
      </c>
      <c r="B43" s="304">
        <v>779639.80299999996</v>
      </c>
      <c r="C43" s="304">
        <v>793679.26100000006</v>
      </c>
      <c r="D43" s="304">
        <v>836994.304</v>
      </c>
      <c r="E43" s="304">
        <v>851331.53500000003</v>
      </c>
      <c r="F43" s="304">
        <v>896841.83100000001</v>
      </c>
      <c r="G43" s="304">
        <v>888808.65700000001</v>
      </c>
      <c r="H43" s="304">
        <v>960216.22900000005</v>
      </c>
      <c r="I43" s="304">
        <v>1014424.676</v>
      </c>
      <c r="J43" s="304">
        <v>1028706.873</v>
      </c>
      <c r="K43" s="304">
        <v>1057681.4979999999</v>
      </c>
      <c r="L43" s="304">
        <v>1082786.8219999999</v>
      </c>
      <c r="M43" s="304">
        <v>1105721.31</v>
      </c>
      <c r="N43" s="304">
        <v>1107375.5589999999</v>
      </c>
      <c r="O43" s="304">
        <v>1111931.8629999999</v>
      </c>
      <c r="P43" s="304">
        <v>1157557.0379999999</v>
      </c>
      <c r="Q43" s="304">
        <v>1208701.675</v>
      </c>
      <c r="R43" s="304">
        <v>1294613.2320000001</v>
      </c>
      <c r="S43" s="304">
        <v>1230510.247</v>
      </c>
      <c r="T43" s="304">
        <v>1322692.628</v>
      </c>
      <c r="U43" s="304">
        <v>1359172.4410000001</v>
      </c>
      <c r="V43" s="304">
        <v>1283071.017</v>
      </c>
      <c r="W43" s="304">
        <v>1395856.2479999999</v>
      </c>
      <c r="X43" s="304">
        <v>1399099.6040000001</v>
      </c>
      <c r="Y43" s="304">
        <v>1425638.7790000001</v>
      </c>
    </row>
    <row r="46" spans="1:25">
      <c r="B46" s="303"/>
    </row>
    <row r="47" spans="1:25">
      <c r="B47" s="303"/>
    </row>
    <row r="48" spans="1:25">
      <c r="B48" s="303"/>
    </row>
    <row r="49" spans="2:2">
      <c r="B49" s="303"/>
    </row>
    <row r="50" spans="2:2">
      <c r="B50" s="303"/>
    </row>
    <row r="51" spans="2:2">
      <c r="B51" s="303"/>
    </row>
    <row r="52" spans="2:2">
      <c r="B52" s="303"/>
    </row>
    <row r="53" spans="2:2">
      <c r="B53" s="303"/>
    </row>
    <row r="54" spans="2:2">
      <c r="B54" s="303"/>
    </row>
    <row r="55" spans="2:2">
      <c r="B55" s="303"/>
    </row>
    <row r="56" spans="2:2">
      <c r="B56" s="303"/>
    </row>
    <row r="57" spans="2:2">
      <c r="B57" s="303"/>
    </row>
    <row r="58" spans="2:2">
      <c r="B58" s="303"/>
    </row>
    <row r="59" spans="2:2">
      <c r="B59" s="303"/>
    </row>
    <row r="60" spans="2:2">
      <c r="B60" s="303"/>
    </row>
    <row r="61" spans="2:2">
      <c r="B61" s="303"/>
    </row>
    <row r="62" spans="2:2">
      <c r="B62" s="303"/>
    </row>
    <row r="63" spans="2:2">
      <c r="B63" s="303"/>
    </row>
    <row r="64" spans="2:2">
      <c r="B64" s="303"/>
    </row>
    <row r="65" spans="2:2">
      <c r="B65" s="303"/>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codeName="Planilha92">
    <tabColor rgb="FF000066"/>
    <pageSetUpPr fitToPage="1"/>
  </sheetPr>
  <dimension ref="A1:BO220"/>
  <sheetViews>
    <sheetView showGridLines="0" zoomScaleNormal="100" workbookViewId="0">
      <pane xSplit="21" topLeftCell="BB1" activePane="topRight" state="frozen"/>
      <selection activeCell="BA1" sqref="BA1"/>
      <selection pane="topRight" activeCell="BA1" sqref="BA1"/>
    </sheetView>
  </sheetViews>
  <sheetFormatPr defaultColWidth="9.1796875" defaultRowHeight="13" outlineLevelCol="1"/>
  <cols>
    <col min="1" max="1" width="48.1796875" style="597" customWidth="1"/>
    <col min="2" max="10" width="12.453125" style="597" hidden="1" customWidth="1" outlineLevel="1"/>
    <col min="11" max="11" width="9.1796875" style="597" hidden="1" customWidth="1" outlineLevel="1"/>
    <col min="12" max="15" width="12.453125" style="597" hidden="1" customWidth="1" outlineLevel="1"/>
    <col min="16" max="16" width="9.1796875" style="597" hidden="1" customWidth="1" outlineLevel="1"/>
    <col min="17" max="20" width="12.453125" style="597" hidden="1" customWidth="1" outlineLevel="1"/>
    <col min="21" max="21" width="9.1796875" style="597" hidden="1" customWidth="1" outlineLevel="1"/>
    <col min="22" max="22" width="12.453125" style="597" customWidth="1" collapsed="1"/>
    <col min="23" max="25" width="12.453125" style="597" customWidth="1"/>
    <col min="26" max="26" width="9.81640625" style="597" bestFit="1" customWidth="1"/>
    <col min="27" max="30" width="12.453125" style="597" customWidth="1"/>
    <col min="31" max="31" width="9.81640625" style="597" bestFit="1" customWidth="1"/>
    <col min="32" max="33" width="12.453125" style="597" customWidth="1"/>
    <col min="34" max="35" width="12.453125" style="8" customWidth="1"/>
    <col min="36" max="36" width="9.81640625" style="597" bestFit="1" customWidth="1"/>
    <col min="37" max="38" width="12.453125" style="8" customWidth="1"/>
    <col min="39" max="43" width="12.453125" style="597" customWidth="1"/>
    <col min="44" max="44" width="9.1796875" style="597"/>
    <col min="45" max="47" width="12.453125" style="597" customWidth="1"/>
    <col min="48" max="51" width="9.1796875" style="597"/>
    <col min="52" max="55" width="12.453125" style="597" customWidth="1"/>
    <col min="56" max="56" width="10.1796875" style="597" customWidth="1"/>
    <col min="57" max="60" width="12.453125" style="597" customWidth="1"/>
    <col min="61" max="61" width="10.1796875" style="597" customWidth="1"/>
    <col min="62" max="62" width="12.453125" style="597" customWidth="1"/>
    <col min="63" max="16384" width="9.1796875" style="597"/>
  </cols>
  <sheetData>
    <row r="1" spans="1:62">
      <c r="A1" s="1953" t="s">
        <v>1930</v>
      </c>
      <c r="B1" s="1951"/>
      <c r="C1" s="1951"/>
      <c r="D1" s="1951"/>
      <c r="E1" s="1951"/>
      <c r="F1" s="1951"/>
      <c r="G1" s="1951"/>
      <c r="H1" s="1951"/>
      <c r="I1" s="1951"/>
      <c r="J1" s="1951"/>
      <c r="K1" s="1951"/>
      <c r="L1" s="1951"/>
      <c r="M1" s="1951"/>
      <c r="N1" s="1951"/>
      <c r="O1" s="1951"/>
      <c r="P1" s="1951"/>
      <c r="Q1" s="1951"/>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1951"/>
      <c r="AP1" s="1951"/>
      <c r="AQ1" s="1951"/>
      <c r="AR1" s="1951"/>
      <c r="AS1" s="1951"/>
      <c r="AT1" s="1951"/>
      <c r="AU1" s="1951"/>
      <c r="AV1" s="1951"/>
      <c r="AW1" s="1951"/>
      <c r="AX1" s="1951"/>
      <c r="AY1" s="1951"/>
      <c r="AZ1" s="1951"/>
      <c r="BA1" s="1581"/>
      <c r="BB1" s="1951"/>
      <c r="BC1" s="1951"/>
      <c r="BD1" s="1951"/>
      <c r="BE1" s="1951"/>
      <c r="BF1" s="1951"/>
      <c r="BG1" s="1951"/>
      <c r="BH1" s="1951"/>
      <c r="BI1" s="1951"/>
      <c r="BJ1" s="1951" t="s">
        <v>710</v>
      </c>
    </row>
    <row r="2" spans="1:62" ht="26.5" customHeight="1">
      <c r="A2" s="1954"/>
      <c r="B2" s="1952"/>
      <c r="C2" s="1952"/>
      <c r="D2" s="1952"/>
      <c r="E2" s="1952"/>
      <c r="F2" s="1952"/>
      <c r="G2" s="1952"/>
      <c r="H2" s="1952"/>
      <c r="I2" s="1952"/>
      <c r="J2" s="1952"/>
      <c r="K2" s="1952"/>
      <c r="L2" s="1952"/>
      <c r="M2" s="1952"/>
      <c r="N2" s="1952"/>
      <c r="O2" s="1952"/>
      <c r="P2" s="1952"/>
      <c r="Q2" s="1952"/>
      <c r="R2" s="1952"/>
      <c r="S2" s="1952"/>
      <c r="T2" s="195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c r="AT2" s="1952"/>
      <c r="AU2" s="1952"/>
      <c r="AV2" s="1952"/>
      <c r="AW2" s="1952"/>
      <c r="AX2" s="1952"/>
      <c r="AY2" s="1952"/>
      <c r="AZ2" s="1952"/>
      <c r="BA2" s="1582"/>
      <c r="BB2" s="1952"/>
      <c r="BC2" s="1952"/>
      <c r="BD2" s="1952"/>
      <c r="BE2" s="1952"/>
      <c r="BF2" s="1952"/>
      <c r="BG2" s="1952"/>
      <c r="BH2" s="1952"/>
      <c r="BI2" s="1952"/>
      <c r="BJ2" s="1952"/>
    </row>
    <row r="3" spans="1:62" ht="12.75" customHeight="1">
      <c r="A3" s="1925"/>
      <c r="B3" s="1925"/>
      <c r="C3" s="1925"/>
      <c r="D3" s="1925"/>
      <c r="E3" s="1925"/>
      <c r="F3" s="1925"/>
      <c r="G3" s="1925"/>
      <c r="H3" s="1925"/>
      <c r="I3" s="1925"/>
      <c r="J3" s="1925"/>
      <c r="K3" s="1925"/>
      <c r="L3" s="1925"/>
      <c r="M3" s="1925"/>
      <c r="N3" s="1925"/>
      <c r="O3" s="1925"/>
      <c r="P3" s="1925"/>
      <c r="Q3" s="1925"/>
      <c r="R3" s="1925"/>
      <c r="S3" s="1925"/>
      <c r="T3" s="1925"/>
      <c r="U3" s="1925"/>
      <c r="V3" s="1925" t="s">
        <v>757</v>
      </c>
      <c r="W3" s="1925" t="s">
        <v>756</v>
      </c>
      <c r="X3" s="1925" t="s">
        <v>755</v>
      </c>
      <c r="Y3" s="1925" t="s">
        <v>754</v>
      </c>
      <c r="Z3" s="1925">
        <v>2015</v>
      </c>
      <c r="AA3" s="1925" t="s">
        <v>753</v>
      </c>
      <c r="AB3" s="1925" t="s">
        <v>752</v>
      </c>
      <c r="AC3" s="1925" t="s">
        <v>751</v>
      </c>
      <c r="AD3" s="1925" t="s">
        <v>750</v>
      </c>
      <c r="AE3" s="1925">
        <v>2016</v>
      </c>
      <c r="AF3" s="1925" t="s">
        <v>1360</v>
      </c>
      <c r="AG3" s="1925" t="s">
        <v>1359</v>
      </c>
      <c r="AH3" s="1925" t="s">
        <v>1358</v>
      </c>
      <c r="AI3" s="1925" t="s">
        <v>1357</v>
      </c>
      <c r="AJ3" s="1925">
        <v>2017</v>
      </c>
      <c r="AK3" s="1925" t="s">
        <v>1343</v>
      </c>
      <c r="AL3" s="1925" t="s">
        <v>1342</v>
      </c>
      <c r="AM3" s="1925" t="s">
        <v>1341</v>
      </c>
      <c r="AN3" s="1925" t="s">
        <v>1340</v>
      </c>
      <c r="AO3" s="1925">
        <v>2018</v>
      </c>
      <c r="AP3" s="1925" t="s">
        <v>1339</v>
      </c>
      <c r="AQ3" s="1925" t="s">
        <v>1338</v>
      </c>
      <c r="AR3" s="1925" t="s">
        <v>1337</v>
      </c>
      <c r="AS3" s="1925" t="s">
        <v>1336</v>
      </c>
      <c r="AT3" s="1925">
        <v>2019</v>
      </c>
      <c r="AU3" s="1925" t="s">
        <v>1457</v>
      </c>
      <c r="AV3" s="1920" t="s">
        <v>1474</v>
      </c>
      <c r="AW3" s="1920" t="s">
        <v>1513</v>
      </c>
      <c r="AX3" s="1920" t="s">
        <v>1525</v>
      </c>
      <c r="AY3" s="1925">
        <v>2020</v>
      </c>
      <c r="AZ3" s="1925" t="s">
        <v>1550</v>
      </c>
      <c r="BA3" s="1956" t="s">
        <v>1611</v>
      </c>
      <c r="BB3" s="1925" t="s">
        <v>1627</v>
      </c>
      <c r="BC3" s="1925" t="s">
        <v>1640</v>
      </c>
      <c r="BD3" s="1925">
        <v>2021</v>
      </c>
      <c r="BE3" s="1925" t="s">
        <v>1719</v>
      </c>
      <c r="BF3" s="1925" t="s">
        <v>1726</v>
      </c>
      <c r="BG3" s="1925" t="s">
        <v>1778</v>
      </c>
      <c r="BH3" s="1925" t="s">
        <v>1794</v>
      </c>
      <c r="BI3" s="1925">
        <v>2022</v>
      </c>
      <c r="BJ3" s="1925" t="s">
        <v>1813</v>
      </c>
    </row>
    <row r="4" spans="1:62" ht="24" customHeight="1">
      <c r="A4" s="1925"/>
      <c r="B4" s="1925"/>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c r="AF4" s="1925"/>
      <c r="AG4" s="1925"/>
      <c r="AH4" s="1925"/>
      <c r="AI4" s="1925"/>
      <c r="AJ4" s="1925"/>
      <c r="AK4" s="1925"/>
      <c r="AL4" s="1925"/>
      <c r="AM4" s="1925"/>
      <c r="AN4" s="1925"/>
      <c r="AO4" s="1925"/>
      <c r="AP4" s="1925"/>
      <c r="AQ4" s="1925"/>
      <c r="AR4" s="1925"/>
      <c r="AS4" s="1925"/>
      <c r="AT4" s="1925"/>
      <c r="AU4" s="1925"/>
      <c r="AV4" s="1920"/>
      <c r="AW4" s="1920"/>
      <c r="AX4" s="1920"/>
      <c r="AY4" s="1925"/>
      <c r="AZ4" s="1925"/>
      <c r="BA4" s="1920" t="s">
        <v>1324</v>
      </c>
      <c r="BB4" s="1925"/>
      <c r="BC4" s="1925"/>
      <c r="BD4" s="1925"/>
      <c r="BE4" s="1925"/>
      <c r="BF4" s="1925"/>
      <c r="BG4" s="1925"/>
      <c r="BH4" s="1925"/>
      <c r="BI4" s="1925"/>
      <c r="BJ4" s="1925"/>
    </row>
    <row r="5" spans="1:62" ht="3" customHeight="1">
      <c r="A5" s="273"/>
      <c r="B5" s="273"/>
      <c r="C5" s="273"/>
      <c r="D5" s="273"/>
      <c r="E5" s="273"/>
      <c r="F5" s="275"/>
      <c r="G5" s="273"/>
      <c r="H5" s="273"/>
      <c r="I5" s="273"/>
      <c r="J5" s="273"/>
      <c r="K5" s="275"/>
      <c r="L5" s="273"/>
      <c r="M5" s="273"/>
      <c r="N5" s="273"/>
      <c r="O5" s="273"/>
      <c r="P5" s="275"/>
      <c r="Q5" s="273"/>
      <c r="R5" s="273"/>
      <c r="S5" s="273"/>
      <c r="T5" s="273"/>
      <c r="U5" s="275"/>
      <c r="V5" s="273"/>
      <c r="W5" s="273"/>
      <c r="X5" s="273"/>
      <c r="Y5" s="273"/>
      <c r="Z5" s="886"/>
      <c r="AA5" s="273"/>
      <c r="AB5" s="273"/>
      <c r="AC5" s="273"/>
      <c r="AD5" s="273"/>
      <c r="AE5" s="886"/>
      <c r="AF5" s="273"/>
      <c r="AG5" s="273"/>
      <c r="AH5" s="273"/>
      <c r="AI5" s="273"/>
      <c r="AJ5" s="886"/>
      <c r="AK5" s="273"/>
      <c r="AL5" s="273"/>
      <c r="AM5" s="602"/>
      <c r="AN5" s="602"/>
      <c r="AO5" s="893"/>
      <c r="AP5" s="602"/>
      <c r="AQ5" s="602"/>
      <c r="AR5" s="602"/>
      <c r="AS5" s="602"/>
      <c r="AT5" s="893"/>
      <c r="AU5" s="602"/>
      <c r="AV5" s="791"/>
      <c r="AW5" s="791"/>
      <c r="AX5" s="791"/>
      <c r="AY5" s="893"/>
      <c r="AZ5" s="602"/>
      <c r="BA5" s="602"/>
      <c r="BB5" s="602"/>
      <c r="BC5" s="602"/>
      <c r="BD5" s="1205"/>
      <c r="BE5" s="602"/>
      <c r="BF5" s="602"/>
      <c r="BG5" s="602"/>
      <c r="BH5" s="602"/>
      <c r="BI5" s="1205"/>
      <c r="BJ5" s="602"/>
    </row>
    <row r="6" spans="1:62" ht="20.149999999999999" customHeight="1">
      <c r="A6" s="278" t="s">
        <v>44</v>
      </c>
      <c r="B6" s="277"/>
      <c r="C6" s="277"/>
      <c r="D6" s="277"/>
      <c r="E6" s="277"/>
      <c r="F6" s="275">
        <f>SUM(B6:E6)</f>
        <v>0</v>
      </c>
      <c r="G6" s="277"/>
      <c r="H6" s="277"/>
      <c r="I6" s="277"/>
      <c r="J6" s="277"/>
      <c r="K6" s="275">
        <f>SUM(G6:J6)</f>
        <v>0</v>
      </c>
      <c r="L6" s="277"/>
      <c r="M6" s="277"/>
      <c r="N6" s="277"/>
      <c r="O6" s="277"/>
      <c r="P6" s="275">
        <f>SUM(L6:O6)</f>
        <v>0</v>
      </c>
      <c r="Q6" s="277"/>
      <c r="R6" s="277"/>
      <c r="S6" s="277"/>
      <c r="T6" s="277"/>
      <c r="U6" s="275"/>
      <c r="V6" s="277">
        <v>-4186.3190000000004</v>
      </c>
      <c r="W6" s="277">
        <v>-3997.038</v>
      </c>
      <c r="X6" s="277">
        <v>-4627.558</v>
      </c>
      <c r="Y6" s="277">
        <v>-4463.5510000000004</v>
      </c>
      <c r="Z6" s="886">
        <v>-17274.467000000001</v>
      </c>
      <c r="AA6" s="277">
        <v>-4358.5959999999995</v>
      </c>
      <c r="AB6" s="277">
        <v>-4608.6540000000005</v>
      </c>
      <c r="AC6" s="277">
        <v>-5866.9269999999997</v>
      </c>
      <c r="AD6" s="277">
        <v>-4886.402</v>
      </c>
      <c r="AE6" s="886">
        <v>-19720.580000000002</v>
      </c>
      <c r="AF6" s="277">
        <v>-4780.5290000000005</v>
      </c>
      <c r="AG6" s="277">
        <v>-4988.942</v>
      </c>
      <c r="AH6" s="277">
        <v>-5020.4960000000001</v>
      </c>
      <c r="AI6" s="277">
        <v>-5512.0209999999997</v>
      </c>
      <c r="AJ6" s="886">
        <v>-20301.989000000001</v>
      </c>
      <c r="AK6" s="277">
        <v>-5083.2740000000003</v>
      </c>
      <c r="AL6" s="277">
        <v>-5193.3040000000001</v>
      </c>
      <c r="AM6" s="603">
        <v>-5405.3119999999999</v>
      </c>
      <c r="AN6" s="603">
        <v>-5618.48</v>
      </c>
      <c r="AO6" s="893">
        <v>-21300.370000000003</v>
      </c>
      <c r="AP6" s="603">
        <v>-5300.4470000000001</v>
      </c>
      <c r="AQ6" s="603">
        <v>-5545.2740000000003</v>
      </c>
      <c r="AR6" s="603">
        <v>-5634.2420000000002</v>
      </c>
      <c r="AS6" s="603">
        <v>-5663.6559999999999</v>
      </c>
      <c r="AT6" s="893">
        <v>-22143.619000000002</v>
      </c>
      <c r="AU6" s="603">
        <v>-5181.0119999999997</v>
      </c>
      <c r="AV6" s="793">
        <v>-5134.8649999999998</v>
      </c>
      <c r="AW6" s="793">
        <v>-5333.2520000000004</v>
      </c>
      <c r="AX6" s="793">
        <v>-5720.22</v>
      </c>
      <c r="AY6" s="893">
        <v>-21369.349000000002</v>
      </c>
      <c r="AZ6" s="603">
        <v>-5237.4979999999996</v>
      </c>
      <c r="BA6" s="603">
        <v>-5373.6779999999999</v>
      </c>
      <c r="BB6" s="603">
        <v>-5431.3050000000003</v>
      </c>
      <c r="BC6" s="603">
        <v>-5611.0529999999999</v>
      </c>
      <c r="BD6" s="1205">
        <v>-21653.534</v>
      </c>
      <c r="BE6" s="603">
        <v>-5545.3159999999998</v>
      </c>
      <c r="BF6" s="603">
        <v>-5733.1490000000003</v>
      </c>
      <c r="BG6" s="603">
        <v>-6297.73</v>
      </c>
      <c r="BH6" s="603">
        <v>-6460.2110000000002</v>
      </c>
      <c r="BI6" s="1205">
        <v>-24036.405999999999</v>
      </c>
      <c r="BJ6" s="603">
        <v>-6230.5309999999999</v>
      </c>
    </row>
    <row r="7" spans="1:62" ht="20.149999999999999" customHeight="1">
      <c r="A7" s="278" t="s">
        <v>763</v>
      </c>
      <c r="B7" s="277"/>
      <c r="C7" s="277"/>
      <c r="D7" s="277"/>
      <c r="E7" s="277"/>
      <c r="F7" s="275">
        <f>SUM(B7:E7)</f>
        <v>0</v>
      </c>
      <c r="G7" s="277"/>
      <c r="H7" s="277"/>
      <c r="I7" s="277"/>
      <c r="J7" s="277"/>
      <c r="K7" s="275">
        <f>SUM(G7:J7)</f>
        <v>0</v>
      </c>
      <c r="L7" s="277"/>
      <c r="M7" s="277"/>
      <c r="N7" s="277"/>
      <c r="O7" s="277"/>
      <c r="P7" s="275">
        <f>SUM(L7:O7)</f>
        <v>0</v>
      </c>
      <c r="Q7" s="277"/>
      <c r="R7" s="277"/>
      <c r="S7" s="277"/>
      <c r="T7" s="277"/>
      <c r="U7" s="275"/>
      <c r="V7" s="277">
        <v>-3625.373</v>
      </c>
      <c r="W7" s="277">
        <v>-3982.3159999999998</v>
      </c>
      <c r="X7" s="277">
        <v>-4025.895</v>
      </c>
      <c r="Y7" s="277">
        <v>-4210.26</v>
      </c>
      <c r="Z7" s="886">
        <v>-15843.846</v>
      </c>
      <c r="AA7" s="277">
        <v>-3693.9630000000002</v>
      </c>
      <c r="AB7" s="277">
        <v>-3993.0709999999999</v>
      </c>
      <c r="AC7" s="277">
        <v>-3867.2620000000002</v>
      </c>
      <c r="AD7" s="277">
        <v>-4286.5519999999997</v>
      </c>
      <c r="AE7" s="886">
        <v>-15840.849</v>
      </c>
      <c r="AF7" s="277">
        <v>-3787.1759999999999</v>
      </c>
      <c r="AG7" s="277">
        <v>-3968.5520000000001</v>
      </c>
      <c r="AH7" s="277">
        <v>-3960.6179999999999</v>
      </c>
      <c r="AI7" s="277">
        <v>-4261.7250000000004</v>
      </c>
      <c r="AJ7" s="886">
        <v>-15978.073</v>
      </c>
      <c r="AK7" s="277">
        <v>-3879.3110000000001</v>
      </c>
      <c r="AL7" s="277">
        <v>-4153.2039999999997</v>
      </c>
      <c r="AM7" s="603">
        <v>-4173.2020000000002</v>
      </c>
      <c r="AN7" s="603">
        <v>-4453.7610000000004</v>
      </c>
      <c r="AO7" s="893">
        <v>-16659.478000000003</v>
      </c>
      <c r="AP7" s="603">
        <v>-4113.0550000000003</v>
      </c>
      <c r="AQ7" s="603">
        <v>-4234.0020000000004</v>
      </c>
      <c r="AR7" s="603">
        <v>-4168.5389999999998</v>
      </c>
      <c r="AS7" s="603">
        <v>-4261.6710000000003</v>
      </c>
      <c r="AT7" s="893">
        <v>-16777.267</v>
      </c>
      <c r="AU7" s="603">
        <v>-4027.7469999999998</v>
      </c>
      <c r="AV7" s="793">
        <v>-4014.5990000000002</v>
      </c>
      <c r="AW7" s="793">
        <v>-4083.1840000000002</v>
      </c>
      <c r="AX7" s="793">
        <v>-4373.3329999999996</v>
      </c>
      <c r="AY7" s="893">
        <v>-16498.862999999998</v>
      </c>
      <c r="AZ7" s="603">
        <v>-3991.134</v>
      </c>
      <c r="BA7" s="603">
        <v>-3883.154</v>
      </c>
      <c r="BB7" s="603">
        <v>-4176.7629999999999</v>
      </c>
      <c r="BC7" s="603">
        <v>-4410.7839999999997</v>
      </c>
      <c r="BD7" s="1205">
        <v>-16461.834999999999</v>
      </c>
      <c r="BE7" s="603">
        <v>-4075.7750000000001</v>
      </c>
      <c r="BF7" s="603">
        <v>-4474.5129999999999</v>
      </c>
      <c r="BG7" s="603">
        <v>-4506.692</v>
      </c>
      <c r="BH7" s="603">
        <v>-4728.0540000000001</v>
      </c>
      <c r="BI7" s="1205">
        <v>-17785.034</v>
      </c>
      <c r="BJ7" s="603">
        <v>-4638.4920000000002</v>
      </c>
    </row>
    <row r="8" spans="1:62" ht="20.149999999999999" customHeight="1">
      <c r="A8" s="278" t="s">
        <v>758</v>
      </c>
      <c r="B8" s="277"/>
      <c r="C8" s="277"/>
      <c r="D8" s="277"/>
      <c r="E8" s="277"/>
      <c r="F8" s="275">
        <f>SUM(B8:E8)</f>
        <v>0</v>
      </c>
      <c r="G8" s="277"/>
      <c r="H8" s="277"/>
      <c r="I8" s="277"/>
      <c r="J8" s="277"/>
      <c r="K8" s="275">
        <f>SUM(G8:J8)</f>
        <v>0</v>
      </c>
      <c r="L8" s="277"/>
      <c r="M8" s="277"/>
      <c r="N8" s="277"/>
      <c r="O8" s="277"/>
      <c r="P8" s="275">
        <f>SUM(L8:O8)</f>
        <v>0</v>
      </c>
      <c r="Q8" s="277"/>
      <c r="R8" s="277"/>
      <c r="S8" s="277"/>
      <c r="T8" s="277"/>
      <c r="U8" s="275"/>
      <c r="V8" s="277">
        <v>-1249.1010000000001</v>
      </c>
      <c r="W8" s="277">
        <v>-1256.405</v>
      </c>
      <c r="X8" s="277">
        <v>-1361.2570000000001</v>
      </c>
      <c r="Y8" s="277">
        <v>-1497.288</v>
      </c>
      <c r="Z8" s="886">
        <v>-5364.0519999999997</v>
      </c>
      <c r="AA8" s="277">
        <v>-1238.8240000000001</v>
      </c>
      <c r="AB8" s="277">
        <v>-1337.749</v>
      </c>
      <c r="AC8" s="277">
        <v>-1260.788</v>
      </c>
      <c r="AD8" s="277">
        <v>-1157.0719999999999</v>
      </c>
      <c r="AE8" s="886">
        <v>-4994.4350000000004</v>
      </c>
      <c r="AF8" s="277">
        <v>-1065.18</v>
      </c>
      <c r="AG8" s="277">
        <v>-1256.5540000000001</v>
      </c>
      <c r="AH8" s="277">
        <v>-1381.5060000000001</v>
      </c>
      <c r="AI8" s="277">
        <v>-1278.2180000000001</v>
      </c>
      <c r="AJ8" s="886">
        <v>-4981.4610000000002</v>
      </c>
      <c r="AK8" s="277">
        <v>-1167.135</v>
      </c>
      <c r="AL8" s="277">
        <v>-1230.164</v>
      </c>
      <c r="AM8" s="603">
        <v>-1264.296</v>
      </c>
      <c r="AN8" s="603">
        <v>-947.67100000000005</v>
      </c>
      <c r="AO8" s="893">
        <v>-4609.2660000000005</v>
      </c>
      <c r="AP8" s="603">
        <v>-1081.6600000000001</v>
      </c>
      <c r="AQ8" s="603">
        <v>-1178.5319999999999</v>
      </c>
      <c r="AR8" s="603">
        <v>-1300.0150000000001</v>
      </c>
      <c r="AS8" s="603">
        <v>-1283.7940000000001</v>
      </c>
      <c r="AT8" s="893">
        <v>-4844.0010000000002</v>
      </c>
      <c r="AU8" s="603">
        <v>-1194.7370000000001</v>
      </c>
      <c r="AV8" s="793">
        <v>-1037.17</v>
      </c>
      <c r="AW8" s="793">
        <v>-1199.5940000000001</v>
      </c>
      <c r="AX8" s="793">
        <v>-1131.5039999999999</v>
      </c>
      <c r="AY8" s="893">
        <v>-4563.0050000000001</v>
      </c>
      <c r="AZ8" s="603">
        <v>-1101.789</v>
      </c>
      <c r="BA8" s="603">
        <v>-1193.7260000000001</v>
      </c>
      <c r="BB8" s="603">
        <v>-1205.509</v>
      </c>
      <c r="BC8" s="603">
        <v>-979.35599999999999</v>
      </c>
      <c r="BD8" s="1205">
        <v>-4480.38</v>
      </c>
      <c r="BE8" s="603">
        <v>-1100.5250000000001</v>
      </c>
      <c r="BF8" s="603">
        <v>-1094.5440000000001</v>
      </c>
      <c r="BG8" s="603">
        <v>-963.39599999999996</v>
      </c>
      <c r="BH8" s="603">
        <v>-939.78399999999999</v>
      </c>
      <c r="BI8" s="1205">
        <v>-4098.2489999999998</v>
      </c>
      <c r="BJ8" s="603">
        <v>-844.97</v>
      </c>
    </row>
    <row r="9" spans="1:62" ht="20.149999999999999" customHeight="1">
      <c r="A9" s="278" t="s">
        <v>770</v>
      </c>
      <c r="B9" s="277"/>
      <c r="C9" s="277"/>
      <c r="D9" s="277"/>
      <c r="E9" s="277"/>
      <c r="F9" s="275">
        <f>SUM(B9:E9)</f>
        <v>0</v>
      </c>
      <c r="G9" s="277"/>
      <c r="H9" s="277"/>
      <c r="I9" s="277"/>
      <c r="J9" s="277"/>
      <c r="K9" s="275">
        <f>SUM(G9:J9)</f>
        <v>0</v>
      </c>
      <c r="L9" s="277"/>
      <c r="M9" s="277"/>
      <c r="N9" s="277"/>
      <c r="O9" s="277"/>
      <c r="P9" s="275">
        <f>SUM(L9:O9)</f>
        <v>0</v>
      </c>
      <c r="Q9" s="277"/>
      <c r="R9" s="277"/>
      <c r="S9" s="277"/>
      <c r="T9" s="277"/>
      <c r="U9" s="275"/>
      <c r="V9" s="277">
        <v>-131.916</v>
      </c>
      <c r="W9" s="277">
        <v>-44.65</v>
      </c>
      <c r="X9" s="277">
        <v>-97.266999999999996</v>
      </c>
      <c r="Y9" s="277">
        <v>-86.31</v>
      </c>
      <c r="Z9" s="886">
        <v>-360.14400000000001</v>
      </c>
      <c r="AA9" s="277">
        <v>-87.281000000000006</v>
      </c>
      <c r="AB9" s="277">
        <v>-102.88500000000001</v>
      </c>
      <c r="AC9" s="277">
        <v>-93.914000000000001</v>
      </c>
      <c r="AD9" s="277">
        <v>-88.623999999999995</v>
      </c>
      <c r="AE9" s="886">
        <v>-372.70600000000002</v>
      </c>
      <c r="AF9" s="277">
        <v>-76.995999999999995</v>
      </c>
      <c r="AG9" s="277">
        <v>-87.54</v>
      </c>
      <c r="AH9" s="277">
        <v>-94.171000000000006</v>
      </c>
      <c r="AI9" s="277">
        <v>-86.433999999999997</v>
      </c>
      <c r="AJ9" s="886">
        <v>-345.142</v>
      </c>
      <c r="AK9" s="277">
        <v>-77.186000000000007</v>
      </c>
      <c r="AL9" s="277">
        <v>-79.814999999999998</v>
      </c>
      <c r="AM9" s="603">
        <v>-82.242999999999995</v>
      </c>
      <c r="AN9" s="603">
        <v>-89.463999999999999</v>
      </c>
      <c r="AO9" s="893">
        <v>-328.70799999999997</v>
      </c>
      <c r="AP9" s="603">
        <v>-84.388999999999996</v>
      </c>
      <c r="AQ9" s="603">
        <v>-94.945999999999998</v>
      </c>
      <c r="AR9" s="603">
        <v>-83.811000000000007</v>
      </c>
      <c r="AS9" s="603">
        <v>-98.147999999999996</v>
      </c>
      <c r="AT9" s="893">
        <v>-361.29399999999998</v>
      </c>
      <c r="AU9" s="603">
        <v>-97.837000000000003</v>
      </c>
      <c r="AV9" s="793">
        <v>-110.733</v>
      </c>
      <c r="AW9" s="793">
        <v>-95.265000000000001</v>
      </c>
      <c r="AX9" s="793">
        <v>-48.079000000000001</v>
      </c>
      <c r="AY9" s="893">
        <v>-351.91399999999999</v>
      </c>
      <c r="AZ9" s="603">
        <v>-91.335999999999999</v>
      </c>
      <c r="BA9" s="603">
        <v>-99.245999999999995</v>
      </c>
      <c r="BB9" s="603">
        <v>-86.757000000000005</v>
      </c>
      <c r="BC9" s="603">
        <v>-109.783</v>
      </c>
      <c r="BD9" s="1205">
        <v>-387.12200000000001</v>
      </c>
      <c r="BE9" s="603">
        <v>-91.686000000000007</v>
      </c>
      <c r="BF9" s="603">
        <v>-116.68899999999999</v>
      </c>
      <c r="BG9" s="603">
        <v>-82.775000000000006</v>
      </c>
      <c r="BH9" s="603">
        <v>-69.796000000000006</v>
      </c>
      <c r="BI9" s="1205">
        <v>-360.94599999999997</v>
      </c>
      <c r="BJ9" s="603">
        <v>-71.594999999999999</v>
      </c>
    </row>
    <row r="10" spans="1:62" ht="20.149999999999999" customHeight="1">
      <c r="A10" s="278" t="s">
        <v>730</v>
      </c>
      <c r="B10" s="277"/>
      <c r="C10" s="277"/>
      <c r="D10" s="277"/>
      <c r="E10" s="277"/>
      <c r="F10" s="275"/>
      <c r="G10" s="277"/>
      <c r="H10" s="277"/>
      <c r="I10" s="277"/>
      <c r="J10" s="277"/>
      <c r="K10" s="275"/>
      <c r="L10" s="277"/>
      <c r="M10" s="277"/>
      <c r="N10" s="277"/>
      <c r="O10" s="277"/>
      <c r="P10" s="275"/>
      <c r="Q10" s="277"/>
      <c r="R10" s="277"/>
      <c r="S10" s="277"/>
      <c r="T10" s="277"/>
      <c r="U10" s="275"/>
      <c r="V10" s="277">
        <v>-1237.441</v>
      </c>
      <c r="W10" s="277">
        <v>-1285.9449999999999</v>
      </c>
      <c r="X10" s="277">
        <v>-1412.6510000000001</v>
      </c>
      <c r="Y10" s="277">
        <v>-1647.076</v>
      </c>
      <c r="Z10" s="886">
        <v>-5583.1139999999996</v>
      </c>
      <c r="AA10" s="277">
        <v>-1530.5650000000001</v>
      </c>
      <c r="AB10" s="277">
        <v>-1372.174</v>
      </c>
      <c r="AC10" s="277">
        <v>-1285.317</v>
      </c>
      <c r="AD10" s="277">
        <v>-1507.9459999999999</v>
      </c>
      <c r="AE10" s="886">
        <v>-5696.0039999999999</v>
      </c>
      <c r="AF10" s="277">
        <v>-1290.954</v>
      </c>
      <c r="AG10" s="277">
        <v>-1249.4190000000001</v>
      </c>
      <c r="AH10" s="277">
        <v>-1361.4929999999999</v>
      </c>
      <c r="AI10" s="277">
        <v>-1536.6790000000001</v>
      </c>
      <c r="AJ10" s="886">
        <v>-5438.5469999999996</v>
      </c>
      <c r="AK10" s="277">
        <v>-1469.4449999999999</v>
      </c>
      <c r="AL10" s="277">
        <v>-1604.7840000000001</v>
      </c>
      <c r="AM10" s="603">
        <v>-1720.55</v>
      </c>
      <c r="AN10" s="603">
        <v>-1683.2159999999999</v>
      </c>
      <c r="AO10" s="893">
        <v>-6477.9950000000008</v>
      </c>
      <c r="AP10" s="603">
        <v>-1570.0640000000001</v>
      </c>
      <c r="AQ10" s="603">
        <v>-1616.2650000000001</v>
      </c>
      <c r="AR10" s="603">
        <v>-1609.8820000000001</v>
      </c>
      <c r="AS10" s="603">
        <v>-1703.6389999999999</v>
      </c>
      <c r="AT10" s="893">
        <v>-6499.85</v>
      </c>
      <c r="AU10" s="603">
        <v>-1554.3969999999999</v>
      </c>
      <c r="AV10" s="793">
        <v>-1811.6469999999999</v>
      </c>
      <c r="AW10" s="793">
        <v>-1966.634</v>
      </c>
      <c r="AX10" s="793">
        <v>-2048.4209999999998</v>
      </c>
      <c r="AY10" s="893">
        <v>-7381.0990000000002</v>
      </c>
      <c r="AZ10" s="603">
        <v>-2023.973</v>
      </c>
      <c r="BA10" s="603">
        <v>-2010.56</v>
      </c>
      <c r="BB10" s="603">
        <v>-1918.9459999999999</v>
      </c>
      <c r="BC10" s="603">
        <v>-2250.0961697099992</v>
      </c>
      <c r="BD10" s="1205">
        <v>-8203.5751697099986</v>
      </c>
      <c r="BE10" s="603">
        <v>-1989.64759632</v>
      </c>
      <c r="BF10" s="603">
        <v>-1891.1034414400001</v>
      </c>
      <c r="BG10" s="603">
        <v>-2088.1991653700002</v>
      </c>
      <c r="BH10" s="603">
        <v>-2364.8767268899996</v>
      </c>
      <c r="BI10" s="1205">
        <v>-8333.8269300199991</v>
      </c>
      <c r="BJ10" s="603">
        <v>-2003.1467148000002</v>
      </c>
    </row>
    <row r="11" spans="1:62" ht="3" customHeight="1">
      <c r="A11" s="274"/>
      <c r="B11" s="273"/>
      <c r="C11" s="273"/>
      <c r="D11" s="273"/>
      <c r="E11" s="273"/>
      <c r="F11" s="275"/>
      <c r="G11" s="273"/>
      <c r="H11" s="273"/>
      <c r="I11" s="273"/>
      <c r="J11" s="273"/>
      <c r="K11" s="275"/>
      <c r="L11" s="273"/>
      <c r="M11" s="273"/>
      <c r="N11" s="273"/>
      <c r="O11" s="273"/>
      <c r="P11" s="275"/>
      <c r="Q11" s="273"/>
      <c r="R11" s="273"/>
      <c r="S11" s="273"/>
      <c r="T11" s="273"/>
      <c r="U11" s="275"/>
      <c r="V11" s="273"/>
      <c r="W11" s="273"/>
      <c r="X11" s="273"/>
      <c r="Y11" s="273"/>
      <c r="Z11" s="886"/>
      <c r="AA11" s="273"/>
      <c r="AB11" s="273"/>
      <c r="AC11" s="273"/>
      <c r="AD11" s="273"/>
      <c r="AE11" s="886"/>
      <c r="AF11" s="273"/>
      <c r="AG11" s="273"/>
      <c r="AH11" s="273"/>
      <c r="AI11" s="273"/>
      <c r="AJ11" s="886"/>
      <c r="AK11" s="273"/>
      <c r="AL11" s="273"/>
      <c r="AM11" s="602"/>
      <c r="AN11" s="602"/>
      <c r="AO11" s="893"/>
      <c r="AP11" s="602"/>
      <c r="AQ11" s="602"/>
      <c r="AR11" s="602"/>
      <c r="AS11" s="602"/>
      <c r="AT11" s="893"/>
      <c r="AU11" s="602"/>
      <c r="AV11" s="791"/>
      <c r="AW11" s="791"/>
      <c r="AX11" s="791"/>
      <c r="AY11" s="893"/>
      <c r="AZ11" s="602"/>
      <c r="BA11" s="602"/>
      <c r="BB11" s="602"/>
      <c r="BC11" s="602"/>
      <c r="BD11" s="1205">
        <v>0</v>
      </c>
      <c r="BE11" s="602"/>
      <c r="BF11" s="602"/>
      <c r="BG11" s="602"/>
      <c r="BH11" s="602"/>
      <c r="BI11" s="1205">
        <v>0</v>
      </c>
      <c r="BJ11" s="602"/>
    </row>
    <row r="12" spans="1:62" ht="19.5" customHeight="1">
      <c r="A12" s="884" t="s">
        <v>58</v>
      </c>
      <c r="B12" s="884">
        <f t="shared" ref="B12:P12" si="0">SUM(B6:B9)</f>
        <v>0</v>
      </c>
      <c r="C12" s="884">
        <f t="shared" si="0"/>
        <v>0</v>
      </c>
      <c r="D12" s="884">
        <f t="shared" si="0"/>
        <v>0</v>
      </c>
      <c r="E12" s="884">
        <f t="shared" si="0"/>
        <v>0</v>
      </c>
      <c r="F12" s="884">
        <f t="shared" si="0"/>
        <v>0</v>
      </c>
      <c r="G12" s="884">
        <f t="shared" si="0"/>
        <v>0</v>
      </c>
      <c r="H12" s="884">
        <f t="shared" si="0"/>
        <v>0</v>
      </c>
      <c r="I12" s="884">
        <f t="shared" si="0"/>
        <v>0</v>
      </c>
      <c r="J12" s="884">
        <f t="shared" si="0"/>
        <v>0</v>
      </c>
      <c r="K12" s="884">
        <f t="shared" si="0"/>
        <v>0</v>
      </c>
      <c r="L12" s="884">
        <f t="shared" si="0"/>
        <v>0</v>
      </c>
      <c r="M12" s="884">
        <f t="shared" si="0"/>
        <v>0</v>
      </c>
      <c r="N12" s="884">
        <f t="shared" si="0"/>
        <v>0</v>
      </c>
      <c r="O12" s="884">
        <f t="shared" si="0"/>
        <v>0</v>
      </c>
      <c r="P12" s="884">
        <f t="shared" si="0"/>
        <v>0</v>
      </c>
      <c r="Q12" s="884">
        <f>SUM(Q6:Q10)</f>
        <v>0</v>
      </c>
      <c r="R12" s="884">
        <f>SUM(R6:R10)</f>
        <v>0</v>
      </c>
      <c r="S12" s="884">
        <f>SUM(S6:S10)</f>
        <v>0</v>
      </c>
      <c r="T12" s="884">
        <f>SUM(T6:T10)</f>
        <v>0</v>
      </c>
      <c r="U12" s="884">
        <f>SUM(U6:U10)</f>
        <v>0</v>
      </c>
      <c r="V12" s="884">
        <v>-10430.151</v>
      </c>
      <c r="W12" s="884">
        <v>-10566.357</v>
      </c>
      <c r="X12" s="884">
        <v>-11524.63</v>
      </c>
      <c r="Y12" s="884">
        <v>-11904.486000000001</v>
      </c>
      <c r="Z12" s="884">
        <v>-44425.625999999997</v>
      </c>
      <c r="AA12" s="884">
        <v>-10909.231</v>
      </c>
      <c r="AB12" s="884">
        <v>-11414.536</v>
      </c>
      <c r="AC12" s="884">
        <v>-12374.209000000001</v>
      </c>
      <c r="AD12" s="884">
        <v>-11926.598</v>
      </c>
      <c r="AE12" s="884">
        <v>-46624.576999999997</v>
      </c>
      <c r="AF12" s="884">
        <v>-11000.838</v>
      </c>
      <c r="AG12" s="884">
        <v>-11551.009</v>
      </c>
      <c r="AH12" s="884">
        <v>-11818.286</v>
      </c>
      <c r="AI12" s="884">
        <v>-12675.079</v>
      </c>
      <c r="AJ12" s="884">
        <v>-47045.214</v>
      </c>
      <c r="AK12" s="884">
        <v>-11676.352999999999</v>
      </c>
      <c r="AL12" s="884">
        <v>-12261.272999999999</v>
      </c>
      <c r="AM12" s="892">
        <v>-12645.605</v>
      </c>
      <c r="AN12" s="892">
        <v>-12792.593999999999</v>
      </c>
      <c r="AO12" s="892">
        <v>-49375.81700000001</v>
      </c>
      <c r="AP12" s="892">
        <v>-12149.618</v>
      </c>
      <c r="AQ12" s="892">
        <v>-12669.021000000001</v>
      </c>
      <c r="AR12" s="892">
        <v>-12796.492</v>
      </c>
      <c r="AS12" s="892">
        <v>-13010.91</v>
      </c>
      <c r="AT12" s="892">
        <v>-50626.031000000003</v>
      </c>
      <c r="AU12" s="892">
        <v>-12055.733</v>
      </c>
      <c r="AV12" s="888">
        <v>-12109.016</v>
      </c>
      <c r="AW12" s="888">
        <v>-12677.931</v>
      </c>
      <c r="AX12" s="888">
        <v>-13321.558000000001</v>
      </c>
      <c r="AY12" s="892">
        <v>-50164.229999999996</v>
      </c>
      <c r="AZ12" s="892">
        <v>-12445.732</v>
      </c>
      <c r="BA12" s="892">
        <v>-12560.365</v>
      </c>
      <c r="BB12" s="892">
        <v>-12819.281999999999</v>
      </c>
      <c r="BC12" s="892">
        <v>-13361.074000000001</v>
      </c>
      <c r="BD12" s="1206">
        <v>-51186.453000000001</v>
      </c>
      <c r="BE12" s="892">
        <v>-12802.950999999999</v>
      </c>
      <c r="BF12" s="892">
        <v>-13310</v>
      </c>
      <c r="BG12" s="892">
        <v>-13938.795</v>
      </c>
      <c r="BH12" s="892">
        <v>-14562.722</v>
      </c>
      <c r="BI12" s="1206">
        <v>-54614.468000000001</v>
      </c>
      <c r="BJ12" s="892">
        <v>-13788.736999999999</v>
      </c>
    </row>
    <row r="13" spans="1:62" ht="3" customHeight="1">
      <c r="AM13" s="8"/>
      <c r="AN13" s="8"/>
      <c r="AO13" s="8"/>
      <c r="AP13" s="8"/>
      <c r="AQ13" s="8"/>
      <c r="AR13" s="8"/>
      <c r="AS13" s="8"/>
      <c r="AT13" s="8"/>
      <c r="AU13" s="8"/>
      <c r="AV13" s="15"/>
      <c r="AW13" s="15"/>
      <c r="AX13" s="15"/>
      <c r="AY13" s="8"/>
      <c r="AZ13" s="8"/>
      <c r="BA13" s="8"/>
      <c r="BB13" s="8"/>
      <c r="BC13" s="8"/>
      <c r="BD13" s="8"/>
      <c r="BE13" s="8"/>
      <c r="BF13" s="8"/>
      <c r="BG13" s="8"/>
      <c r="BH13" s="8"/>
      <c r="BI13" s="8"/>
      <c r="BJ13" s="8"/>
    </row>
    <row r="14" spans="1:62">
      <c r="A14" s="208" t="s">
        <v>769</v>
      </c>
      <c r="AM14" s="8"/>
      <c r="AN14" s="8"/>
      <c r="AO14" s="8"/>
      <c r="AP14" s="8"/>
      <c r="AQ14" s="8"/>
      <c r="AR14" s="8"/>
      <c r="AS14" s="8"/>
      <c r="AT14" s="8"/>
      <c r="AU14" s="8"/>
      <c r="AV14" s="15"/>
      <c r="AW14" s="15"/>
      <c r="AX14" s="15"/>
      <c r="AY14" s="8"/>
      <c r="AZ14" s="8"/>
      <c r="BA14" s="8"/>
      <c r="BB14" s="8"/>
      <c r="BC14" s="8"/>
      <c r="BD14" s="8"/>
      <c r="BE14" s="8"/>
      <c r="BF14" s="8"/>
      <c r="BG14" s="8"/>
      <c r="BH14" s="8"/>
      <c r="BI14" s="8"/>
      <c r="BJ14" s="8"/>
    </row>
    <row r="15" spans="1:62">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1174"/>
      <c r="AI15" s="1174"/>
      <c r="AJ15" s="599"/>
      <c r="AK15" s="1174"/>
      <c r="AL15" s="1174"/>
      <c r="AM15" s="1174"/>
      <c r="AN15" s="1174"/>
      <c r="AO15" s="1174"/>
      <c r="AP15" s="1174"/>
      <c r="AQ15" s="1174"/>
      <c r="AR15" s="1174"/>
      <c r="AS15" s="1174"/>
      <c r="AT15" s="1174"/>
      <c r="AU15" s="1174"/>
      <c r="AV15" s="27">
        <v>0</v>
      </c>
      <c r="AW15" s="27">
        <v>0</v>
      </c>
      <c r="AX15" s="27"/>
      <c r="AY15" s="1174"/>
      <c r="AZ15" s="1174"/>
      <c r="BA15" s="1174"/>
      <c r="BB15" s="1174"/>
      <c r="BC15" s="1174"/>
      <c r="BD15" s="1174"/>
      <c r="BE15" s="1174"/>
      <c r="BF15" s="1174"/>
      <c r="BG15" s="1174"/>
      <c r="BH15" s="1174"/>
      <c r="BI15" s="1174"/>
      <c r="BJ15" s="1174"/>
    </row>
    <row r="16" spans="1:62">
      <c r="A16" s="1927" t="s">
        <v>44</v>
      </c>
      <c r="B16" s="1927"/>
      <c r="C16" s="1927"/>
      <c r="D16" s="1927"/>
      <c r="E16" s="1927"/>
      <c r="F16" s="1927"/>
      <c r="G16" s="1927"/>
      <c r="H16" s="1927"/>
      <c r="I16" s="1927"/>
      <c r="J16" s="1927"/>
      <c r="K16" s="1927"/>
      <c r="L16" s="1927"/>
      <c r="M16" s="1927"/>
      <c r="N16" s="1927"/>
      <c r="O16" s="1927"/>
      <c r="P16" s="1927"/>
      <c r="Q16" s="1927"/>
      <c r="R16" s="1927"/>
      <c r="S16" s="1927"/>
      <c r="T16" s="1927"/>
      <c r="U16" s="1927"/>
      <c r="V16" s="1923"/>
      <c r="W16" s="1923"/>
      <c r="X16" s="1923"/>
      <c r="Y16" s="1923"/>
      <c r="Z16" s="1923"/>
      <c r="AA16" s="1923"/>
      <c r="AB16" s="1923"/>
      <c r="AC16" s="1923"/>
      <c r="AD16" s="1923"/>
      <c r="AE16" s="1923"/>
      <c r="AF16" s="1923"/>
      <c r="AG16" s="1923"/>
      <c r="AH16" s="1923"/>
      <c r="AI16" s="1923"/>
      <c r="AJ16" s="1923"/>
      <c r="AK16" s="1923"/>
      <c r="AL16" s="1923"/>
      <c r="AM16" s="1209"/>
      <c r="AN16" s="1923"/>
      <c r="AO16" s="1923"/>
      <c r="AP16" s="1923"/>
      <c r="AQ16" s="1923"/>
      <c r="AR16" s="1923"/>
      <c r="AS16" s="1923"/>
      <c r="AT16" s="1923"/>
      <c r="AU16" s="1923"/>
      <c r="AV16" s="1248"/>
      <c r="AW16" s="1248"/>
      <c r="AX16" s="1248"/>
      <c r="AY16" s="1923"/>
      <c r="AZ16" s="1923"/>
      <c r="BA16" s="1209"/>
      <c r="BB16" s="1923"/>
      <c r="BC16" s="1923"/>
      <c r="BD16" s="1923"/>
      <c r="BE16" s="1923"/>
      <c r="BF16" s="1923"/>
      <c r="BG16" s="1923"/>
      <c r="BH16" s="1923"/>
      <c r="BI16" s="1923"/>
      <c r="BJ16" s="1923" t="s">
        <v>710</v>
      </c>
    </row>
    <row r="17" spans="1:62">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4"/>
      <c r="W17" s="1924"/>
      <c r="X17" s="1924"/>
      <c r="Y17" s="1924"/>
      <c r="Z17" s="1924"/>
      <c r="AA17" s="1924"/>
      <c r="AB17" s="1924"/>
      <c r="AC17" s="1924"/>
      <c r="AD17" s="1924"/>
      <c r="AE17" s="1924"/>
      <c r="AF17" s="1924"/>
      <c r="AG17" s="1924"/>
      <c r="AH17" s="1924"/>
      <c r="AI17" s="1924"/>
      <c r="AJ17" s="1924"/>
      <c r="AK17" s="1924"/>
      <c r="AL17" s="1924"/>
      <c r="AM17" s="1210"/>
      <c r="AN17" s="1924"/>
      <c r="AO17" s="1924"/>
      <c r="AP17" s="1924"/>
      <c r="AQ17" s="1924"/>
      <c r="AR17" s="1924"/>
      <c r="AS17" s="1924"/>
      <c r="AT17" s="1924"/>
      <c r="AU17" s="1924"/>
      <c r="AV17" s="1249"/>
      <c r="AW17" s="1249"/>
      <c r="AX17" s="1249"/>
      <c r="AY17" s="1924"/>
      <c r="AZ17" s="1924"/>
      <c r="BA17" s="1210"/>
      <c r="BB17" s="1924"/>
      <c r="BC17" s="1924"/>
      <c r="BD17" s="1924"/>
      <c r="BE17" s="1924"/>
      <c r="BF17" s="1924"/>
      <c r="BG17" s="1924"/>
      <c r="BH17" s="1924"/>
      <c r="BI17" s="1924"/>
      <c r="BJ17" s="1924"/>
    </row>
    <row r="18" spans="1:62" ht="12.75" customHeight="1">
      <c r="A18" s="1929"/>
      <c r="B18" s="1929"/>
      <c r="C18" s="1929"/>
      <c r="D18" s="1929"/>
      <c r="E18" s="1929"/>
      <c r="F18" s="1929"/>
      <c r="G18" s="1929"/>
      <c r="H18" s="1929"/>
      <c r="I18" s="1929"/>
      <c r="J18" s="1929"/>
      <c r="K18" s="1929"/>
      <c r="L18" s="1929"/>
      <c r="M18" s="1929"/>
      <c r="N18" s="1929"/>
      <c r="O18" s="1929"/>
      <c r="P18" s="1929"/>
      <c r="Q18" s="1929"/>
      <c r="R18" s="1929"/>
      <c r="S18" s="1929"/>
      <c r="T18" s="1929"/>
      <c r="U18" s="1929"/>
      <c r="V18" s="1929" t="s">
        <v>757</v>
      </c>
      <c r="W18" s="1929" t="s">
        <v>756</v>
      </c>
      <c r="X18" s="1929" t="s">
        <v>755</v>
      </c>
      <c r="Y18" s="1929" t="s">
        <v>754</v>
      </c>
      <c r="Z18" s="1929">
        <v>2015</v>
      </c>
      <c r="AA18" s="1929" t="s">
        <v>753</v>
      </c>
      <c r="AB18" s="1929" t="s">
        <v>752</v>
      </c>
      <c r="AC18" s="1929" t="s">
        <v>751</v>
      </c>
      <c r="AD18" s="1929" t="s">
        <v>750</v>
      </c>
      <c r="AE18" s="1929">
        <v>2016</v>
      </c>
      <c r="AF18" s="1929" t="s">
        <v>1360</v>
      </c>
      <c r="AG18" s="1929" t="s">
        <v>1359</v>
      </c>
      <c r="AH18" s="1929" t="s">
        <v>1358</v>
      </c>
      <c r="AI18" s="1929" t="s">
        <v>1357</v>
      </c>
      <c r="AJ18" s="1929">
        <v>2017</v>
      </c>
      <c r="AK18" s="1929" t="s">
        <v>1343</v>
      </c>
      <c r="AL18" s="1929" t="s">
        <v>1342</v>
      </c>
      <c r="AM18" s="1929" t="s">
        <v>1341</v>
      </c>
      <c r="AN18" s="1929" t="s">
        <v>1340</v>
      </c>
      <c r="AO18" s="1929">
        <v>2018</v>
      </c>
      <c r="AP18" s="1929" t="s">
        <v>1339</v>
      </c>
      <c r="AQ18" s="1929" t="s">
        <v>1338</v>
      </c>
      <c r="AR18" s="1929" t="s">
        <v>1337</v>
      </c>
      <c r="AS18" s="1929" t="s">
        <v>1336</v>
      </c>
      <c r="AT18" s="1929">
        <v>2019</v>
      </c>
      <c r="AU18" s="1929" t="s">
        <v>1457</v>
      </c>
      <c r="AV18" s="1956" t="s">
        <v>1474</v>
      </c>
      <c r="AW18" s="1956" t="s">
        <v>1513</v>
      </c>
      <c r="AX18" s="1956" t="s">
        <v>1525</v>
      </c>
      <c r="AY18" s="1929">
        <v>2020</v>
      </c>
      <c r="AZ18" s="1925" t="s">
        <v>1550</v>
      </c>
      <c r="BA18" s="1956" t="s">
        <v>1548</v>
      </c>
      <c r="BB18" s="1925" t="s">
        <v>1627</v>
      </c>
      <c r="BC18" s="1925" t="s">
        <v>1640</v>
      </c>
      <c r="BD18" s="1929">
        <v>2021</v>
      </c>
      <c r="BE18" s="1925" t="s">
        <v>1719</v>
      </c>
      <c r="BF18" s="1925" t="s">
        <v>1726</v>
      </c>
      <c r="BG18" s="1925" t="s">
        <v>1778</v>
      </c>
      <c r="BH18" s="1925" t="s">
        <v>1794</v>
      </c>
      <c r="BI18" s="1925">
        <v>2022</v>
      </c>
      <c r="BJ18" s="1925" t="s">
        <v>1813</v>
      </c>
    </row>
    <row r="19" spans="1:62" ht="24" customHeight="1">
      <c r="A19" s="1925"/>
      <c r="B19" s="1925"/>
      <c r="C19" s="1925"/>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c r="AS19" s="1925"/>
      <c r="AT19" s="1925"/>
      <c r="AU19" s="1925"/>
      <c r="AV19" s="1920"/>
      <c r="AW19" s="1920"/>
      <c r="AX19" s="1920"/>
      <c r="AY19" s="1925"/>
      <c r="AZ19" s="1925"/>
      <c r="BA19" s="1920" t="s">
        <v>1324</v>
      </c>
      <c r="BB19" s="1925"/>
      <c r="BC19" s="1925"/>
      <c r="BD19" s="1925"/>
      <c r="BE19" s="1925"/>
      <c r="BF19" s="1925"/>
      <c r="BG19" s="1925"/>
      <c r="BH19" s="1925"/>
      <c r="BI19" s="1925"/>
      <c r="BJ19" s="1925"/>
    </row>
    <row r="20" spans="1:62" ht="3" customHeight="1">
      <c r="A20" s="274"/>
      <c r="B20" s="273"/>
      <c r="C20" s="273"/>
      <c r="D20" s="273"/>
      <c r="E20" s="273"/>
      <c r="F20" s="271"/>
      <c r="G20" s="273"/>
      <c r="H20" s="273"/>
      <c r="I20" s="273"/>
      <c r="J20" s="273"/>
      <c r="K20" s="271"/>
      <c r="L20" s="273"/>
      <c r="M20" s="273"/>
      <c r="N20" s="273"/>
      <c r="O20" s="273"/>
      <c r="P20" s="271"/>
      <c r="Q20" s="273"/>
      <c r="R20" s="273"/>
      <c r="S20" s="273"/>
      <c r="T20" s="273"/>
      <c r="U20" s="271"/>
      <c r="V20" s="273"/>
      <c r="W20" s="273"/>
      <c r="X20" s="273"/>
      <c r="Y20" s="273"/>
      <c r="Z20" s="884"/>
      <c r="AE20" s="884"/>
      <c r="AJ20" s="884"/>
      <c r="AM20" s="8"/>
      <c r="AN20" s="8"/>
      <c r="AO20" s="892"/>
      <c r="AP20" s="8"/>
      <c r="AQ20" s="8"/>
      <c r="AR20" s="8"/>
      <c r="AS20" s="8"/>
      <c r="AT20" s="892"/>
      <c r="AU20" s="8"/>
      <c r="AV20" s="15"/>
      <c r="AW20" s="15"/>
      <c r="AX20" s="15"/>
      <c r="AY20" s="892"/>
      <c r="AZ20" s="8"/>
      <c r="BA20" s="8"/>
      <c r="BB20" s="8"/>
      <c r="BC20" s="8"/>
      <c r="BD20" s="1206"/>
      <c r="BE20" s="8"/>
      <c r="BF20" s="8"/>
      <c r="BG20" s="8"/>
      <c r="BH20" s="8"/>
      <c r="BI20" s="1206"/>
      <c r="BJ20" s="8"/>
    </row>
    <row r="21" spans="1:62" ht="20.149999999999999" customHeight="1">
      <c r="A21" s="278" t="s">
        <v>768</v>
      </c>
      <c r="B21" s="277"/>
      <c r="C21" s="277"/>
      <c r="D21" s="277"/>
      <c r="E21" s="277"/>
      <c r="F21" s="275">
        <f>SUM(B21:E21)</f>
        <v>0</v>
      </c>
      <c r="G21" s="277"/>
      <c r="H21" s="277"/>
      <c r="I21" s="277"/>
      <c r="J21" s="277"/>
      <c r="K21" s="275">
        <f>SUM(G21:J21)</f>
        <v>0</v>
      </c>
      <c r="L21" s="277"/>
      <c r="M21" s="277"/>
      <c r="N21" s="277"/>
      <c r="O21" s="277"/>
      <c r="P21" s="275">
        <f>SUM(L21:O21)</f>
        <v>0</v>
      </c>
      <c r="Q21" s="277"/>
      <c r="R21" s="277"/>
      <c r="S21" s="277"/>
      <c r="T21" s="277"/>
      <c r="U21" s="275"/>
      <c r="V21" s="277">
        <v>-2933.1149999999998</v>
      </c>
      <c r="W21" s="277">
        <v>-2655.85</v>
      </c>
      <c r="X21" s="277">
        <v>-3269.3870000000002</v>
      </c>
      <c r="Y21" s="277">
        <v>-2943.6219999999998</v>
      </c>
      <c r="Z21" s="886">
        <v>-11801.975</v>
      </c>
      <c r="AA21" s="277">
        <v>-2842.6950000000002</v>
      </c>
      <c r="AB21" s="277">
        <v>-3040.4569999999999</v>
      </c>
      <c r="AC21" s="277">
        <v>-3430.3449999999998</v>
      </c>
      <c r="AD21" s="277">
        <v>-3166.9589999999998</v>
      </c>
      <c r="AE21" s="886">
        <v>-12480.457</v>
      </c>
      <c r="AF21" s="277">
        <v>-3217.7020000000002</v>
      </c>
      <c r="AG21" s="277">
        <v>-3284.32</v>
      </c>
      <c r="AH21" s="277">
        <v>-3267.2930000000001</v>
      </c>
      <c r="AI21" s="277">
        <v>-3493.4540000000002</v>
      </c>
      <c r="AJ21" s="886">
        <v>-13262.771000000001</v>
      </c>
      <c r="AK21" s="277">
        <v>-3416.7150000000001</v>
      </c>
      <c r="AL21" s="277">
        <v>-3528.027</v>
      </c>
      <c r="AM21" s="604">
        <v>-3642.8209999999999</v>
      </c>
      <c r="AN21" s="604">
        <v>-3758.6179999999999</v>
      </c>
      <c r="AO21" s="893">
        <v>-14346.181</v>
      </c>
      <c r="AP21" s="604">
        <v>-3579.6550000000002</v>
      </c>
      <c r="AQ21" s="604">
        <v>-3516.886</v>
      </c>
      <c r="AR21" s="604">
        <v>-3591.7350000000001</v>
      </c>
      <c r="AS21" s="604">
        <v>-3410.558</v>
      </c>
      <c r="AT21" s="893">
        <v>-14098.833999999999</v>
      </c>
      <c r="AU21" s="604">
        <v>-3473.9789999999998</v>
      </c>
      <c r="AV21" s="794">
        <v>-3548.8470000000002</v>
      </c>
      <c r="AW21" s="794">
        <v>-3732.2159999999999</v>
      </c>
      <c r="AX21" s="794">
        <v>-3727.29</v>
      </c>
      <c r="AY21" s="893">
        <v>-14482.331999999999</v>
      </c>
      <c r="AZ21" s="604">
        <v>-3611.078</v>
      </c>
      <c r="BA21" s="604">
        <v>-3653.3780000000002</v>
      </c>
      <c r="BB21" s="604">
        <v>-3756.5819999999999</v>
      </c>
      <c r="BC21" s="604">
        <v>-3744.7649999999999</v>
      </c>
      <c r="BD21" s="1205">
        <v>-14765.803</v>
      </c>
      <c r="BE21" s="604">
        <v>-4005.2939999999999</v>
      </c>
      <c r="BF21" s="604">
        <v>-3797.002</v>
      </c>
      <c r="BG21" s="604">
        <v>-4079.2739999999999</v>
      </c>
      <c r="BH21" s="604">
        <v>-4257.027</v>
      </c>
      <c r="BI21" s="1205">
        <v>-16138.597</v>
      </c>
      <c r="BJ21" s="604">
        <v>-4336.3010000000004</v>
      </c>
    </row>
    <row r="22" spans="1:62" ht="20.149999999999999" customHeight="1">
      <c r="A22" s="278" t="s">
        <v>767</v>
      </c>
      <c r="B22" s="277"/>
      <c r="C22" s="277"/>
      <c r="D22" s="277"/>
      <c r="E22" s="277"/>
      <c r="F22" s="275">
        <f>SUM(B22:E22)</f>
        <v>0</v>
      </c>
      <c r="G22" s="277"/>
      <c r="H22" s="277"/>
      <c r="I22" s="277"/>
      <c r="J22" s="277"/>
      <c r="K22" s="275">
        <f>SUM(G22:J22)</f>
        <v>0</v>
      </c>
      <c r="L22" s="277"/>
      <c r="M22" s="277"/>
      <c r="N22" s="277"/>
      <c r="O22" s="277"/>
      <c r="P22" s="275">
        <f>SUM(L22:O22)</f>
        <v>0</v>
      </c>
      <c r="Q22" s="277"/>
      <c r="R22" s="277"/>
      <c r="S22" s="277"/>
      <c r="T22" s="277"/>
      <c r="U22" s="275"/>
      <c r="V22" s="277">
        <v>-825.41700000000003</v>
      </c>
      <c r="W22" s="277">
        <v>-860.62900000000002</v>
      </c>
      <c r="X22" s="277">
        <v>-836.93899999999996</v>
      </c>
      <c r="Y22" s="277">
        <v>-781.83900000000006</v>
      </c>
      <c r="Z22" s="886">
        <v>-3304.826</v>
      </c>
      <c r="AA22" s="277">
        <v>-840.32</v>
      </c>
      <c r="AB22" s="277">
        <v>-866.303</v>
      </c>
      <c r="AC22" s="277">
        <v>-973.69</v>
      </c>
      <c r="AD22" s="277">
        <v>-1049.356</v>
      </c>
      <c r="AE22" s="886">
        <v>-3729.67</v>
      </c>
      <c r="AF22" s="277">
        <v>-948.30600000000004</v>
      </c>
      <c r="AG22" s="277">
        <v>-945.79100000000005</v>
      </c>
      <c r="AH22" s="277">
        <v>-976.149</v>
      </c>
      <c r="AI22" s="277">
        <v>-1236.2439999999999</v>
      </c>
      <c r="AJ22" s="886">
        <v>-4106.491</v>
      </c>
      <c r="AK22" s="277">
        <v>-1114.1020000000001</v>
      </c>
      <c r="AL22" s="277">
        <v>-1102.7180000000001</v>
      </c>
      <c r="AM22" s="604">
        <v>-1213.951</v>
      </c>
      <c r="AN22" s="604">
        <v>-1226.4190000000001</v>
      </c>
      <c r="AO22" s="893">
        <v>-4657.1900000000005</v>
      </c>
      <c r="AP22" s="604">
        <v>-1264.326</v>
      </c>
      <c r="AQ22" s="604">
        <v>-1259.963</v>
      </c>
      <c r="AR22" s="604">
        <v>-1395.085</v>
      </c>
      <c r="AS22" s="604">
        <v>-1426.4670000000001</v>
      </c>
      <c r="AT22" s="893">
        <v>-5345.8410000000003</v>
      </c>
      <c r="AU22" s="604">
        <v>-1079.0920000000001</v>
      </c>
      <c r="AV22" s="794">
        <v>-1020.787</v>
      </c>
      <c r="AW22" s="794">
        <v>-1015.082</v>
      </c>
      <c r="AX22" s="794">
        <v>-1355.104</v>
      </c>
      <c r="AY22" s="893">
        <v>-4470.0649999999996</v>
      </c>
      <c r="AZ22" s="604">
        <v>-1251.8140000000001</v>
      </c>
      <c r="BA22" s="604">
        <v>-1315.298</v>
      </c>
      <c r="BB22" s="604">
        <v>-1469.5809999999999</v>
      </c>
      <c r="BC22" s="604">
        <v>-1590.4870000000001</v>
      </c>
      <c r="BD22" s="1205">
        <v>-5627.18</v>
      </c>
      <c r="BE22" s="604">
        <v>-1275.3330000000001</v>
      </c>
      <c r="BF22" s="604">
        <v>-1508.7819999999999</v>
      </c>
      <c r="BG22" s="604">
        <v>-1645.8630000000001</v>
      </c>
      <c r="BH22" s="604">
        <v>-1713.8589999999999</v>
      </c>
      <c r="BI22" s="1205">
        <v>-6143.8369999999995</v>
      </c>
      <c r="BJ22" s="604">
        <v>-1409.441</v>
      </c>
    </row>
    <row r="23" spans="1:62" ht="20.149999999999999" customHeight="1">
      <c r="A23" s="278" t="s">
        <v>766</v>
      </c>
      <c r="B23" s="277"/>
      <c r="C23" s="277"/>
      <c r="D23" s="277"/>
      <c r="E23" s="277"/>
      <c r="F23" s="275">
        <f>SUM(B23:E23)</f>
        <v>0</v>
      </c>
      <c r="G23" s="277"/>
      <c r="H23" s="277"/>
      <c r="I23" s="277"/>
      <c r="J23" s="277"/>
      <c r="K23" s="275">
        <f>SUM(G23:J23)</f>
        <v>0</v>
      </c>
      <c r="L23" s="277"/>
      <c r="M23" s="277"/>
      <c r="N23" s="277"/>
      <c r="O23" s="277"/>
      <c r="P23" s="275">
        <f>SUM(L23:O23)</f>
        <v>0</v>
      </c>
      <c r="Q23" s="277"/>
      <c r="R23" s="277"/>
      <c r="S23" s="277"/>
      <c r="T23" s="277"/>
      <c r="U23" s="275"/>
      <c r="V23" s="277">
        <v>-395.976</v>
      </c>
      <c r="W23" s="277">
        <v>-431.41699999999997</v>
      </c>
      <c r="X23" s="277">
        <v>-472.36599999999999</v>
      </c>
      <c r="Y23" s="277">
        <v>-683.05700000000002</v>
      </c>
      <c r="Z23" s="886">
        <v>-1982.818</v>
      </c>
      <c r="AA23" s="277">
        <v>-642.04700000000003</v>
      </c>
      <c r="AB23" s="277">
        <v>-667.31</v>
      </c>
      <c r="AC23" s="277">
        <v>-1416.7370000000001</v>
      </c>
      <c r="AD23" s="277">
        <v>-610.00699999999995</v>
      </c>
      <c r="AE23" s="886">
        <v>-3336.1039999999998</v>
      </c>
      <c r="AF23" s="277">
        <v>-578.351</v>
      </c>
      <c r="AG23" s="277">
        <v>-706.08600000000001</v>
      </c>
      <c r="AH23" s="277">
        <v>-727.06600000000003</v>
      </c>
      <c r="AI23" s="277">
        <v>-709.78800000000001</v>
      </c>
      <c r="AJ23" s="886">
        <v>-2721.2930000000001</v>
      </c>
      <c r="AK23" s="277">
        <v>-509.75</v>
      </c>
      <c r="AL23" s="277">
        <v>-506.29500000000002</v>
      </c>
      <c r="AM23" s="604">
        <v>-493.12700000000001</v>
      </c>
      <c r="AN23" s="604">
        <v>-552.18100000000004</v>
      </c>
      <c r="AO23" s="893">
        <v>-2061.3530000000001</v>
      </c>
      <c r="AP23" s="604">
        <v>-411.62</v>
      </c>
      <c r="AQ23" s="604">
        <v>-732.84500000000003</v>
      </c>
      <c r="AR23" s="604">
        <v>-616.05499999999995</v>
      </c>
      <c r="AS23" s="604">
        <v>-777.05899999999997</v>
      </c>
      <c r="AT23" s="893">
        <v>-2537.5789999999997</v>
      </c>
      <c r="AU23" s="604">
        <v>-607.36900000000003</v>
      </c>
      <c r="AV23" s="794">
        <v>-550.36699999999996</v>
      </c>
      <c r="AW23" s="794">
        <v>-570.70100000000002</v>
      </c>
      <c r="AX23" s="794">
        <v>-596.43100000000004</v>
      </c>
      <c r="AY23" s="893">
        <v>-2324.8679999999999</v>
      </c>
      <c r="AZ23" s="604">
        <v>-362.01400000000001</v>
      </c>
      <c r="BA23" s="604">
        <v>-391.846</v>
      </c>
      <c r="BB23" s="604">
        <v>-178.41</v>
      </c>
      <c r="BC23" s="604">
        <v>-227.80600000000001</v>
      </c>
      <c r="BD23" s="1205">
        <v>-1160.076</v>
      </c>
      <c r="BE23" s="604">
        <v>-246.643</v>
      </c>
      <c r="BF23" s="604">
        <v>-406.83699999999999</v>
      </c>
      <c r="BG23" s="604">
        <v>-545.28200000000004</v>
      </c>
      <c r="BH23" s="604">
        <v>-424.96199999999999</v>
      </c>
      <c r="BI23" s="1205">
        <v>-1623.7240000000002</v>
      </c>
      <c r="BJ23" s="604">
        <v>-469.87299999999999</v>
      </c>
    </row>
    <row r="24" spans="1:62" ht="20.149999999999999" customHeight="1">
      <c r="A24" s="278" t="s">
        <v>765</v>
      </c>
      <c r="B24" s="277"/>
      <c r="C24" s="277"/>
      <c r="D24" s="277"/>
      <c r="E24" s="277"/>
      <c r="F24" s="275">
        <f>SUM(B24:E24)</f>
        <v>0</v>
      </c>
      <c r="G24" s="277"/>
      <c r="H24" s="277"/>
      <c r="I24" s="277"/>
      <c r="J24" s="277"/>
      <c r="K24" s="275">
        <f>SUM(G24:J24)</f>
        <v>0</v>
      </c>
      <c r="L24" s="277"/>
      <c r="M24" s="277"/>
      <c r="N24" s="277"/>
      <c r="O24" s="277"/>
      <c r="P24" s="275">
        <f>SUM(L24:O24)</f>
        <v>0</v>
      </c>
      <c r="Q24" s="277"/>
      <c r="R24" s="277"/>
      <c r="S24" s="277"/>
      <c r="T24" s="277"/>
      <c r="U24" s="275"/>
      <c r="V24" s="277">
        <v>-31.809000000000001</v>
      </c>
      <c r="W24" s="277">
        <v>-49.140999999999998</v>
      </c>
      <c r="X24" s="277">
        <v>-48.863999999999997</v>
      </c>
      <c r="Y24" s="277">
        <v>-55.030999999999999</v>
      </c>
      <c r="Z24" s="886">
        <v>-184.84700000000001</v>
      </c>
      <c r="AA24" s="277">
        <v>-33.533000000000001</v>
      </c>
      <c r="AB24" s="277">
        <v>-34.582999999999998</v>
      </c>
      <c r="AC24" s="277">
        <v>-46.154000000000003</v>
      </c>
      <c r="AD24" s="277">
        <v>-60.078000000000003</v>
      </c>
      <c r="AE24" s="886">
        <v>-174.34899999999999</v>
      </c>
      <c r="AF24" s="277">
        <v>-36.167999999999999</v>
      </c>
      <c r="AG24" s="277">
        <v>-52.744</v>
      </c>
      <c r="AH24" s="277">
        <v>-49.987000000000002</v>
      </c>
      <c r="AI24" s="277">
        <v>-72.534000000000006</v>
      </c>
      <c r="AJ24" s="886">
        <v>-211.43299999999999</v>
      </c>
      <c r="AK24" s="277">
        <v>-42.706000000000003</v>
      </c>
      <c r="AL24" s="277">
        <v>-56.262</v>
      </c>
      <c r="AM24" s="604">
        <v>-55.411999999999999</v>
      </c>
      <c r="AN24" s="604">
        <v>-81.260999999999996</v>
      </c>
      <c r="AO24" s="893">
        <v>-235.64099999999999</v>
      </c>
      <c r="AP24" s="604">
        <v>-44.844999999999999</v>
      </c>
      <c r="AQ24" s="604">
        <v>-35.578000000000003</v>
      </c>
      <c r="AR24" s="604">
        <v>-31.367000000000001</v>
      </c>
      <c r="AS24" s="604">
        <v>-49.57</v>
      </c>
      <c r="AT24" s="893">
        <v>-161.36000000000001</v>
      </c>
      <c r="AU24" s="604">
        <v>-20.571000000000002</v>
      </c>
      <c r="AV24" s="794">
        <v>-14.862</v>
      </c>
      <c r="AW24" s="794">
        <v>-15.252000000000001</v>
      </c>
      <c r="AX24" s="794">
        <v>-41.393999999999998</v>
      </c>
      <c r="AY24" s="893">
        <v>-92.079000000000008</v>
      </c>
      <c r="AZ24" s="604">
        <v>-12.59</v>
      </c>
      <c r="BA24" s="604">
        <v>-13.154</v>
      </c>
      <c r="BB24" s="604">
        <v>-26.73</v>
      </c>
      <c r="BC24" s="604">
        <v>-47.994</v>
      </c>
      <c r="BD24" s="1205">
        <v>-100.468</v>
      </c>
      <c r="BE24" s="604">
        <v>-18.044</v>
      </c>
      <c r="BF24" s="604">
        <v>-20.526</v>
      </c>
      <c r="BG24" s="604">
        <v>-27.31</v>
      </c>
      <c r="BH24" s="604">
        <v>-64.361000000000004</v>
      </c>
      <c r="BI24" s="1205">
        <v>-130.24099999999999</v>
      </c>
      <c r="BJ24" s="604">
        <v>-14.914</v>
      </c>
    </row>
    <row r="25" spans="1:62" ht="3" customHeight="1">
      <c r="A25" s="274"/>
      <c r="B25" s="273"/>
      <c r="C25" s="273"/>
      <c r="D25" s="273"/>
      <c r="E25" s="273"/>
      <c r="F25" s="271"/>
      <c r="G25" s="273"/>
      <c r="H25" s="273"/>
      <c r="I25" s="273"/>
      <c r="J25" s="273"/>
      <c r="K25" s="271"/>
      <c r="L25" s="273"/>
      <c r="M25" s="273"/>
      <c r="N25" s="273"/>
      <c r="O25" s="273"/>
      <c r="P25" s="271"/>
      <c r="Q25" s="273"/>
      <c r="R25" s="273"/>
      <c r="S25" s="273"/>
      <c r="T25" s="273"/>
      <c r="U25" s="271"/>
      <c r="V25" s="273">
        <v>0</v>
      </c>
      <c r="W25" s="273">
        <v>0</v>
      </c>
      <c r="X25" s="273">
        <v>0</v>
      </c>
      <c r="Y25" s="273">
        <v>0</v>
      </c>
      <c r="Z25" s="884">
        <v>0</v>
      </c>
      <c r="AA25" s="273">
        <v>0</v>
      </c>
      <c r="AB25" s="273">
        <v>0</v>
      </c>
      <c r="AC25" s="273">
        <v>0</v>
      </c>
      <c r="AD25" s="273">
        <v>0</v>
      </c>
      <c r="AE25" s="884">
        <v>0</v>
      </c>
      <c r="AF25" s="273">
        <v>0</v>
      </c>
      <c r="AG25" s="273">
        <v>0</v>
      </c>
      <c r="AH25" s="273">
        <v>0</v>
      </c>
      <c r="AI25" s="273">
        <v>0</v>
      </c>
      <c r="AJ25" s="884">
        <v>0</v>
      </c>
      <c r="AK25" s="273">
        <v>0</v>
      </c>
      <c r="AL25" s="273"/>
      <c r="AM25" s="602"/>
      <c r="AN25" s="602"/>
      <c r="AO25" s="892"/>
      <c r="AP25" s="602"/>
      <c r="AQ25" s="602"/>
      <c r="AR25" s="602"/>
      <c r="AS25" s="602"/>
      <c r="AT25" s="892"/>
      <c r="AU25" s="602"/>
      <c r="AV25" s="791"/>
      <c r="AW25" s="791"/>
      <c r="AX25" s="791"/>
      <c r="AY25" s="892"/>
      <c r="AZ25" s="602">
        <v>0</v>
      </c>
      <c r="BA25" s="602"/>
      <c r="BB25" s="602"/>
      <c r="BC25" s="602"/>
      <c r="BD25" s="1206">
        <v>0</v>
      </c>
      <c r="BE25" s="602"/>
      <c r="BF25" s="602"/>
      <c r="BG25" s="602"/>
      <c r="BH25" s="602"/>
      <c r="BI25" s="1206">
        <v>0</v>
      </c>
      <c r="BJ25" s="602"/>
    </row>
    <row r="26" spans="1:62" ht="19.5" customHeight="1">
      <c r="A26" s="884" t="s">
        <v>58</v>
      </c>
      <c r="B26" s="884">
        <f t="shared" ref="B26:U26" si="1">SUM(B21:B24)</f>
        <v>0</v>
      </c>
      <c r="C26" s="884">
        <f t="shared" si="1"/>
        <v>0</v>
      </c>
      <c r="D26" s="884">
        <f t="shared" si="1"/>
        <v>0</v>
      </c>
      <c r="E26" s="884">
        <f t="shared" si="1"/>
        <v>0</v>
      </c>
      <c r="F26" s="884">
        <f t="shared" si="1"/>
        <v>0</v>
      </c>
      <c r="G26" s="884">
        <f t="shared" si="1"/>
        <v>0</v>
      </c>
      <c r="H26" s="884">
        <f t="shared" si="1"/>
        <v>0</v>
      </c>
      <c r="I26" s="884">
        <f t="shared" si="1"/>
        <v>0</v>
      </c>
      <c r="J26" s="884">
        <f t="shared" si="1"/>
        <v>0</v>
      </c>
      <c r="K26" s="884">
        <f t="shared" si="1"/>
        <v>0</v>
      </c>
      <c r="L26" s="884">
        <f t="shared" si="1"/>
        <v>0</v>
      </c>
      <c r="M26" s="884">
        <f t="shared" si="1"/>
        <v>0</v>
      </c>
      <c r="N26" s="884">
        <f t="shared" si="1"/>
        <v>0</v>
      </c>
      <c r="O26" s="884">
        <f t="shared" si="1"/>
        <v>0</v>
      </c>
      <c r="P26" s="884">
        <f t="shared" si="1"/>
        <v>0</v>
      </c>
      <c r="Q26" s="884">
        <f t="shared" si="1"/>
        <v>0</v>
      </c>
      <c r="R26" s="884">
        <f t="shared" si="1"/>
        <v>0</v>
      </c>
      <c r="S26" s="884">
        <f t="shared" si="1"/>
        <v>0</v>
      </c>
      <c r="T26" s="884">
        <f t="shared" si="1"/>
        <v>0</v>
      </c>
      <c r="U26" s="884">
        <f t="shared" si="1"/>
        <v>0</v>
      </c>
      <c r="V26" s="884">
        <v>-4186.3190000000004</v>
      </c>
      <c r="W26" s="884">
        <v>-3997.038</v>
      </c>
      <c r="X26" s="884">
        <v>-4627.558</v>
      </c>
      <c r="Y26" s="884">
        <v>-4463.5510000000004</v>
      </c>
      <c r="Z26" s="884">
        <v>-17274.467000000001</v>
      </c>
      <c r="AA26" s="884">
        <v>-4358.5959999999995</v>
      </c>
      <c r="AB26" s="884">
        <v>-4608.6540000000005</v>
      </c>
      <c r="AC26" s="884">
        <v>-5866.9269999999997</v>
      </c>
      <c r="AD26" s="884">
        <v>-4886.402</v>
      </c>
      <c r="AE26" s="884">
        <v>-19720.580000000002</v>
      </c>
      <c r="AF26" s="884">
        <v>-4780.5290000000005</v>
      </c>
      <c r="AG26" s="884">
        <v>-4988.942</v>
      </c>
      <c r="AH26" s="884">
        <v>-5020.4960000000001</v>
      </c>
      <c r="AI26" s="884">
        <v>-5512.0209999999997</v>
      </c>
      <c r="AJ26" s="884">
        <v>-20301.989000000001</v>
      </c>
      <c r="AK26" s="884">
        <v>-5083.2740000000003</v>
      </c>
      <c r="AL26" s="884">
        <v>-5193.3040000000001</v>
      </c>
      <c r="AM26" s="892">
        <v>-5405.3119999999999</v>
      </c>
      <c r="AN26" s="892">
        <v>-5618.48</v>
      </c>
      <c r="AO26" s="892">
        <v>-21300.364999999998</v>
      </c>
      <c r="AP26" s="892">
        <v>-5300.4470000000001</v>
      </c>
      <c r="AQ26" s="892">
        <v>-5545.2740000000003</v>
      </c>
      <c r="AR26" s="892">
        <v>-5634.2420000000002</v>
      </c>
      <c r="AS26" s="892">
        <v>-5663.6559999999999</v>
      </c>
      <c r="AT26" s="892">
        <v>-22143.614000000001</v>
      </c>
      <c r="AU26" s="892">
        <v>-5181.0119999999997</v>
      </c>
      <c r="AV26" s="888">
        <v>-5134.8649999999998</v>
      </c>
      <c r="AW26" s="888">
        <v>-5333.2520000000004</v>
      </c>
      <c r="AX26" s="888">
        <v>-5720.22</v>
      </c>
      <c r="AY26" s="892">
        <v>-21369.343999999997</v>
      </c>
      <c r="AZ26" s="892">
        <v>-5237.4979999999996</v>
      </c>
      <c r="BA26" s="892">
        <v>-5373.6779999999999</v>
      </c>
      <c r="BB26" s="892">
        <v>-5431.3050000000003</v>
      </c>
      <c r="BC26" s="892">
        <v>-5611.0529999999999</v>
      </c>
      <c r="BD26" s="1206">
        <v>-21653.534</v>
      </c>
      <c r="BE26" s="892">
        <v>-5545.3159999999998</v>
      </c>
      <c r="BF26" s="892">
        <v>-5733.1490000000003</v>
      </c>
      <c r="BG26" s="892">
        <v>-6297.73</v>
      </c>
      <c r="BH26" s="892">
        <v>-6460.2110000000002</v>
      </c>
      <c r="BI26" s="1206">
        <v>-24036.405999999999</v>
      </c>
      <c r="BJ26" s="892">
        <v>-6230.5309999999999</v>
      </c>
    </row>
    <row r="27" spans="1:62">
      <c r="A27" s="597" t="s">
        <v>764</v>
      </c>
      <c r="AM27" s="8"/>
      <c r="AN27" s="8"/>
      <c r="AO27" s="8"/>
      <c r="AP27" s="8"/>
      <c r="AQ27" s="8"/>
      <c r="AR27" s="8"/>
      <c r="AS27" s="8"/>
      <c r="AT27" s="8"/>
      <c r="AU27" s="8"/>
      <c r="AV27" s="15"/>
      <c r="AW27" s="15"/>
      <c r="AX27" s="15"/>
      <c r="AY27" s="8"/>
      <c r="AZ27" s="8"/>
      <c r="BA27" s="8"/>
      <c r="BB27" s="8"/>
      <c r="BC27" s="8"/>
      <c r="BD27" s="8"/>
      <c r="BE27" s="8"/>
      <c r="BF27" s="8"/>
      <c r="BG27" s="8"/>
      <c r="BH27" s="8"/>
      <c r="BI27" s="8"/>
      <c r="BJ27" s="8"/>
    </row>
    <row r="28" spans="1:62">
      <c r="B28" s="599"/>
      <c r="C28" s="599"/>
      <c r="D28" s="599"/>
      <c r="E28" s="599"/>
      <c r="F28" s="599"/>
      <c r="G28" s="599"/>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1174"/>
      <c r="AI28" s="1174"/>
      <c r="AJ28" s="599"/>
      <c r="AK28" s="1174"/>
      <c r="AL28" s="1174"/>
      <c r="AM28" s="1174"/>
      <c r="AN28" s="1174"/>
      <c r="AO28" s="1174"/>
      <c r="AP28" s="1174"/>
      <c r="AQ28" s="1174"/>
      <c r="AR28" s="1174"/>
      <c r="AS28" s="1174"/>
      <c r="AT28" s="1174"/>
      <c r="AU28" s="1174"/>
      <c r="AV28" s="27">
        <v>0</v>
      </c>
      <c r="AW28" s="27">
        <v>0</v>
      </c>
      <c r="AX28" s="27"/>
      <c r="AY28" s="1174"/>
      <c r="AZ28" s="1174"/>
      <c r="BA28" s="1174"/>
      <c r="BB28" s="1174"/>
      <c r="BC28" s="1174"/>
      <c r="BD28" s="1174"/>
      <c r="BE28" s="1174"/>
      <c r="BF28" s="1174"/>
      <c r="BG28" s="1174"/>
      <c r="BH28" s="1174"/>
      <c r="BI28" s="1174"/>
      <c r="BJ28" s="1174"/>
    </row>
    <row r="29" spans="1:62">
      <c r="B29" s="599"/>
      <c r="C29" s="599"/>
      <c r="D29" s="599"/>
      <c r="E29" s="599"/>
      <c r="F29" s="599"/>
      <c r="G29" s="599"/>
      <c r="H29" s="599"/>
      <c r="I29" s="599"/>
      <c r="J29" s="599"/>
      <c r="K29" s="599"/>
      <c r="L29" s="599"/>
      <c r="M29" s="599"/>
      <c r="N29" s="599"/>
      <c r="O29" s="599"/>
      <c r="P29" s="599"/>
      <c r="Q29" s="599"/>
      <c r="R29" s="599"/>
      <c r="S29" s="599"/>
      <c r="T29" s="599"/>
      <c r="U29" s="599"/>
      <c r="V29" s="599"/>
      <c r="W29" s="599"/>
      <c r="X29" s="599"/>
      <c r="Y29" s="599"/>
      <c r="Z29" s="599"/>
      <c r="AM29" s="8"/>
      <c r="AN29" s="8"/>
      <c r="AO29" s="8"/>
      <c r="AP29" s="8"/>
      <c r="AQ29" s="8"/>
      <c r="AR29" s="8"/>
      <c r="AS29" s="8"/>
      <c r="AT29" s="8"/>
      <c r="AU29" s="8"/>
      <c r="AV29" s="15"/>
      <c r="AW29" s="15"/>
      <c r="AX29" s="15"/>
      <c r="AY29" s="8"/>
      <c r="AZ29" s="8"/>
      <c r="BA29" s="8"/>
      <c r="BB29" s="8"/>
      <c r="BC29" s="8"/>
      <c r="BD29" s="8"/>
      <c r="BE29" s="8"/>
      <c r="BF29" s="8"/>
      <c r="BG29" s="8"/>
      <c r="BH29" s="8"/>
      <c r="BI29" s="8"/>
      <c r="BJ29" s="8"/>
    </row>
    <row r="30" spans="1:62">
      <c r="AM30" s="8"/>
      <c r="AN30" s="8"/>
      <c r="AO30" s="8"/>
      <c r="AP30" s="8"/>
      <c r="AQ30" s="8"/>
      <c r="AR30" s="8"/>
      <c r="AS30" s="8"/>
      <c r="AT30" s="8"/>
      <c r="AU30" s="8"/>
      <c r="AV30" s="15"/>
      <c r="AW30" s="15"/>
      <c r="AX30" s="15"/>
      <c r="AY30" s="8"/>
      <c r="AZ30" s="8"/>
      <c r="BA30" s="8"/>
      <c r="BB30" s="8"/>
      <c r="BC30" s="8"/>
      <c r="BD30" s="8"/>
      <c r="BE30" s="8"/>
      <c r="BF30" s="8"/>
      <c r="BG30" s="8"/>
      <c r="BH30" s="8"/>
      <c r="BI30" s="8"/>
      <c r="BJ30" s="8"/>
    </row>
    <row r="31" spans="1:62">
      <c r="A31" s="1927" t="s">
        <v>763</v>
      </c>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923"/>
      <c r="AF31" s="1923"/>
      <c r="AG31" s="1923"/>
      <c r="AH31" s="1923"/>
      <c r="AI31" s="1923"/>
      <c r="AJ31" s="1923"/>
      <c r="AK31" s="1923"/>
      <c r="AL31" s="1923"/>
      <c r="AM31" s="1923"/>
      <c r="AN31" s="1923"/>
      <c r="AO31" s="1923"/>
      <c r="AP31" s="1923"/>
      <c r="AQ31" s="1923"/>
      <c r="AR31" s="1923"/>
      <c r="AS31" s="1923"/>
      <c r="AT31" s="1923"/>
      <c r="AU31" s="1923"/>
      <c r="AV31" s="1248"/>
      <c r="AW31" s="1248"/>
      <c r="AX31" s="1248"/>
      <c r="AY31" s="1923"/>
      <c r="AZ31" s="1923"/>
      <c r="BA31" s="1209"/>
      <c r="BB31" s="1923"/>
      <c r="BC31" s="1923"/>
      <c r="BD31" s="1923"/>
      <c r="BE31" s="1923"/>
      <c r="BF31" s="1923"/>
      <c r="BG31" s="1923"/>
      <c r="BH31" s="1923"/>
      <c r="BI31" s="1923"/>
      <c r="BJ31" s="1923" t="s">
        <v>710</v>
      </c>
    </row>
    <row r="32" spans="1:62">
      <c r="A32" s="1928"/>
      <c r="B32" s="1246"/>
      <c r="C32" s="1246"/>
      <c r="D32" s="1246"/>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924"/>
      <c r="AF32" s="1924"/>
      <c r="AG32" s="1924"/>
      <c r="AH32" s="1924"/>
      <c r="AI32" s="1924"/>
      <c r="AJ32" s="1924"/>
      <c r="AK32" s="1924"/>
      <c r="AL32" s="1924"/>
      <c r="AM32" s="1924"/>
      <c r="AN32" s="1924"/>
      <c r="AO32" s="1924"/>
      <c r="AP32" s="1924"/>
      <c r="AQ32" s="1924"/>
      <c r="AR32" s="1924"/>
      <c r="AS32" s="1924"/>
      <c r="AT32" s="1924"/>
      <c r="AU32" s="1924"/>
      <c r="AV32" s="1249"/>
      <c r="AW32" s="1249"/>
      <c r="AX32" s="1249"/>
      <c r="AY32" s="1924"/>
      <c r="AZ32" s="1924"/>
      <c r="BA32" s="1210"/>
      <c r="BB32" s="1924"/>
      <c r="BC32" s="1924"/>
      <c r="BD32" s="1924"/>
      <c r="BE32" s="1924"/>
      <c r="BF32" s="1924"/>
      <c r="BG32" s="1924"/>
      <c r="BH32" s="1924"/>
      <c r="BI32" s="1924"/>
      <c r="BJ32" s="1924"/>
    </row>
    <row r="33" spans="1:62">
      <c r="A33" s="1925"/>
      <c r="B33" s="1925"/>
      <c r="C33" s="1925"/>
      <c r="D33" s="1925"/>
      <c r="E33" s="1925"/>
      <c r="F33" s="1929"/>
      <c r="G33" s="1925"/>
      <c r="H33" s="1925"/>
      <c r="I33" s="1925"/>
      <c r="J33" s="1925"/>
      <c r="K33" s="1929"/>
      <c r="L33" s="1925"/>
      <c r="M33" s="1925"/>
      <c r="N33" s="1925"/>
      <c r="O33" s="1925"/>
      <c r="P33" s="1929"/>
      <c r="Q33" s="1925"/>
      <c r="R33" s="1925"/>
      <c r="S33" s="1925"/>
      <c r="T33" s="1925"/>
      <c r="U33" s="1929"/>
      <c r="V33" s="1925" t="s">
        <v>757</v>
      </c>
      <c r="W33" s="1925" t="s">
        <v>756</v>
      </c>
      <c r="X33" s="1925" t="s">
        <v>755</v>
      </c>
      <c r="Y33" s="1925" t="s">
        <v>754</v>
      </c>
      <c r="Z33" s="1929">
        <v>2015</v>
      </c>
      <c r="AA33" s="1925" t="s">
        <v>753</v>
      </c>
      <c r="AB33" s="1925" t="s">
        <v>752</v>
      </c>
      <c r="AC33" s="1925" t="s">
        <v>751</v>
      </c>
      <c r="AD33" s="1925" t="s">
        <v>750</v>
      </c>
      <c r="AE33" s="1925">
        <v>2016</v>
      </c>
      <c r="AF33" s="1925" t="s">
        <v>1360</v>
      </c>
      <c r="AG33" s="1925" t="s">
        <v>1359</v>
      </c>
      <c r="AH33" s="1925" t="s">
        <v>1358</v>
      </c>
      <c r="AI33" s="1925" t="s">
        <v>1357</v>
      </c>
      <c r="AJ33" s="1925">
        <v>2017</v>
      </c>
      <c r="AK33" s="1925" t="s">
        <v>1343</v>
      </c>
      <c r="AL33" s="1925" t="s">
        <v>1342</v>
      </c>
      <c r="AM33" s="1929" t="s">
        <v>1341</v>
      </c>
      <c r="AN33" s="1929" t="s">
        <v>1340</v>
      </c>
      <c r="AO33" s="1925">
        <v>2018</v>
      </c>
      <c r="AP33" s="1929" t="s">
        <v>1339</v>
      </c>
      <c r="AQ33" s="1929" t="s">
        <v>1338</v>
      </c>
      <c r="AR33" s="1929" t="s">
        <v>1337</v>
      </c>
      <c r="AS33" s="1929" t="s">
        <v>1336</v>
      </c>
      <c r="AT33" s="1925">
        <v>2019</v>
      </c>
      <c r="AU33" s="1929" t="s">
        <v>1457</v>
      </c>
      <c r="AV33" s="1956" t="s">
        <v>1474</v>
      </c>
      <c r="AW33" s="1920" t="s">
        <v>1513</v>
      </c>
      <c r="AX33" s="1920" t="s">
        <v>1525</v>
      </c>
      <c r="AY33" s="1925">
        <v>2020</v>
      </c>
      <c r="AZ33" s="1925" t="s">
        <v>1550</v>
      </c>
      <c r="BA33" s="1956" t="s">
        <v>1548</v>
      </c>
      <c r="BB33" s="1925" t="s">
        <v>1627</v>
      </c>
      <c r="BC33" s="1925" t="s">
        <v>1640</v>
      </c>
      <c r="BD33" s="1925">
        <v>2021</v>
      </c>
      <c r="BE33" s="1925" t="s">
        <v>1719</v>
      </c>
      <c r="BF33" s="1925" t="s">
        <v>1726</v>
      </c>
      <c r="BG33" s="1925" t="s">
        <v>1778</v>
      </c>
      <c r="BH33" s="1925" t="s">
        <v>1794</v>
      </c>
      <c r="BI33" s="1925">
        <v>2022</v>
      </c>
      <c r="BJ33" s="1925" t="s">
        <v>1813</v>
      </c>
    </row>
    <row r="34" spans="1:62">
      <c r="A34" s="1925"/>
      <c r="B34" s="1925"/>
      <c r="C34" s="1925"/>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c r="AS34" s="1925"/>
      <c r="AT34" s="1925"/>
      <c r="AU34" s="1925"/>
      <c r="AV34" s="1920"/>
      <c r="AW34" s="1920"/>
      <c r="AX34" s="1920"/>
      <c r="AY34" s="1925"/>
      <c r="AZ34" s="1925"/>
      <c r="BA34" s="1920" t="s">
        <v>1324</v>
      </c>
      <c r="BB34" s="1925"/>
      <c r="BC34" s="1925"/>
      <c r="BD34" s="1925"/>
      <c r="BE34" s="1925"/>
      <c r="BF34" s="1925"/>
      <c r="BG34" s="1925"/>
      <c r="BH34" s="1925"/>
      <c r="BI34" s="1925"/>
      <c r="BJ34" s="1925"/>
    </row>
    <row r="35" spans="1:62" ht="3" customHeight="1">
      <c r="F35" s="271"/>
      <c r="K35" s="271"/>
      <c r="P35" s="271"/>
      <c r="U35" s="271"/>
      <c r="Z35" s="884"/>
      <c r="AE35" s="884"/>
      <c r="AJ35" s="884"/>
      <c r="AM35" s="8"/>
      <c r="AN35" s="8"/>
      <c r="AO35" s="892"/>
      <c r="AP35" s="8"/>
      <c r="AQ35" s="8"/>
      <c r="AR35" s="8"/>
      <c r="AS35" s="8"/>
      <c r="AT35" s="892"/>
      <c r="AU35" s="8"/>
      <c r="AV35" s="15"/>
      <c r="AW35" s="15"/>
      <c r="AX35" s="15"/>
      <c r="AY35" s="892"/>
      <c r="AZ35" s="8"/>
      <c r="BA35" s="8"/>
      <c r="BB35" s="8"/>
      <c r="BC35" s="8"/>
      <c r="BD35" s="1206"/>
      <c r="BE35" s="8"/>
      <c r="BF35" s="8"/>
      <c r="BG35" s="8"/>
      <c r="BH35" s="8"/>
      <c r="BI35" s="1206"/>
      <c r="BJ35" s="8"/>
    </row>
    <row r="36" spans="1:62">
      <c r="A36" s="278" t="s">
        <v>53</v>
      </c>
      <c r="B36" s="277"/>
      <c r="C36" s="277"/>
      <c r="D36" s="277"/>
      <c r="E36" s="277"/>
      <c r="F36" s="275">
        <f t="shared" ref="F36:F46" si="2">SUM(B36:E36)</f>
        <v>0</v>
      </c>
      <c r="G36" s="277"/>
      <c r="H36" s="277"/>
      <c r="I36" s="277"/>
      <c r="J36" s="277"/>
      <c r="K36" s="275">
        <f t="shared" ref="K36:K46" si="3">SUM(G36:J36)</f>
        <v>0</v>
      </c>
      <c r="L36" s="277"/>
      <c r="M36" s="277"/>
      <c r="N36" s="277"/>
      <c r="O36" s="277"/>
      <c r="P36" s="275">
        <f t="shared" ref="P36:P46" si="4">SUM(L36:O36)</f>
        <v>0</v>
      </c>
      <c r="Q36" s="277"/>
      <c r="R36" s="277"/>
      <c r="S36" s="277"/>
      <c r="T36" s="277"/>
      <c r="U36" s="275"/>
      <c r="V36" s="277">
        <v>-871.971</v>
      </c>
      <c r="W36" s="277">
        <v>-948.346</v>
      </c>
      <c r="X36" s="277">
        <v>-965.65700000000004</v>
      </c>
      <c r="Y36" s="277">
        <v>-1017.102</v>
      </c>
      <c r="Z36" s="886">
        <v>-3803.076</v>
      </c>
      <c r="AA36" s="277">
        <v>-858.72400000000005</v>
      </c>
      <c r="AB36" s="277">
        <v>-911.85799999999995</v>
      </c>
      <c r="AC36" s="277">
        <v>-903.68299999999999</v>
      </c>
      <c r="AD36" s="277">
        <v>-967.93799999999999</v>
      </c>
      <c r="AE36" s="886">
        <v>-3642.2049999999999</v>
      </c>
      <c r="AF36" s="277">
        <v>-907.41099999999994</v>
      </c>
      <c r="AG36" s="277">
        <v>-944.85699999999997</v>
      </c>
      <c r="AH36" s="277">
        <v>-922.72199999999998</v>
      </c>
      <c r="AI36" s="277">
        <v>-999.88099999999997</v>
      </c>
      <c r="AJ36" s="886">
        <v>-3774.873</v>
      </c>
      <c r="AK36" s="277">
        <v>-901.53599999999994</v>
      </c>
      <c r="AL36" s="277">
        <v>-851.93499999999995</v>
      </c>
      <c r="AM36" s="604">
        <v>-916.41200000000003</v>
      </c>
      <c r="AN36" s="604">
        <v>-1028.8599999999999</v>
      </c>
      <c r="AO36" s="893">
        <v>-3698.7429999999995</v>
      </c>
      <c r="AP36" s="604">
        <v>-957.53300000000002</v>
      </c>
      <c r="AQ36" s="604">
        <v>-970.51700000000005</v>
      </c>
      <c r="AR36" s="604">
        <v>-952.35699999999997</v>
      </c>
      <c r="AS36" s="604">
        <v>-919.33900000000006</v>
      </c>
      <c r="AT36" s="893">
        <v>-3799.7460000000001</v>
      </c>
      <c r="AU36" s="604">
        <v>-807.31700000000001</v>
      </c>
      <c r="AV36" s="794">
        <v>-832.02300000000002</v>
      </c>
      <c r="AW36" s="794">
        <v>-871.10799999999995</v>
      </c>
      <c r="AX36" s="794">
        <v>-958.25800000000004</v>
      </c>
      <c r="AY36" s="893">
        <v>-3468.7060000000001</v>
      </c>
      <c r="AZ36" s="604">
        <v>-828.05700000000002</v>
      </c>
      <c r="BA36" s="604">
        <v>-807.91499999999996</v>
      </c>
      <c r="BB36" s="604">
        <v>-813.10299999999995</v>
      </c>
      <c r="BC36" s="604">
        <v>-854.39099999999996</v>
      </c>
      <c r="BD36" s="1205">
        <v>-3303.4659999999999</v>
      </c>
      <c r="BE36" s="604">
        <v>-696.61300000000006</v>
      </c>
      <c r="BF36" s="604">
        <v>-735.726</v>
      </c>
      <c r="BG36" s="604">
        <v>-783.66800000000001</v>
      </c>
      <c r="BH36" s="604">
        <v>-998.42399999999998</v>
      </c>
      <c r="BI36" s="1205">
        <v>-3214.431</v>
      </c>
      <c r="BJ36" s="604">
        <v>-980.37300000000005</v>
      </c>
    </row>
    <row r="37" spans="1:62" ht="19.5" customHeight="1">
      <c r="A37" s="278" t="s">
        <v>762</v>
      </c>
      <c r="B37" s="277"/>
      <c r="C37" s="277"/>
      <c r="D37" s="277"/>
      <c r="E37" s="277"/>
      <c r="F37" s="275">
        <f t="shared" si="2"/>
        <v>0</v>
      </c>
      <c r="G37" s="277"/>
      <c r="H37" s="277"/>
      <c r="I37" s="277"/>
      <c r="J37" s="277"/>
      <c r="K37" s="275">
        <f t="shared" si="3"/>
        <v>0</v>
      </c>
      <c r="L37" s="277"/>
      <c r="M37" s="277"/>
      <c r="N37" s="277"/>
      <c r="O37" s="277"/>
      <c r="P37" s="275">
        <f t="shared" si="4"/>
        <v>0</v>
      </c>
      <c r="Q37" s="277"/>
      <c r="R37" s="277"/>
      <c r="S37" s="277"/>
      <c r="T37" s="277"/>
      <c r="U37" s="275"/>
      <c r="V37" s="277">
        <v>-493.21300000000002</v>
      </c>
      <c r="W37" s="277">
        <v>-539.19799999999998</v>
      </c>
      <c r="X37" s="277">
        <v>-527.226</v>
      </c>
      <c r="Y37" s="277">
        <v>-488.88299999999998</v>
      </c>
      <c r="Z37" s="886">
        <v>-2048.5210000000002</v>
      </c>
      <c r="AA37" s="277">
        <v>-485.03699999999998</v>
      </c>
      <c r="AB37" s="277">
        <v>-503.78500000000003</v>
      </c>
      <c r="AC37" s="277">
        <v>-497.036</v>
      </c>
      <c r="AD37" s="277">
        <v>-485.21699999999998</v>
      </c>
      <c r="AE37" s="886">
        <v>-1971.077</v>
      </c>
      <c r="AF37" s="277">
        <v>-488.32799999999997</v>
      </c>
      <c r="AG37" s="277">
        <v>-480.22</v>
      </c>
      <c r="AH37" s="277">
        <v>-489.45100000000002</v>
      </c>
      <c r="AI37" s="277">
        <v>-527.86300000000006</v>
      </c>
      <c r="AJ37" s="886">
        <v>-1985.8630000000001</v>
      </c>
      <c r="AK37" s="277">
        <v>-537.43899999999996</v>
      </c>
      <c r="AL37" s="277">
        <v>-536.30100000000004</v>
      </c>
      <c r="AM37" s="604">
        <v>-502.05</v>
      </c>
      <c r="AN37" s="604">
        <v>-557.61500000000001</v>
      </c>
      <c r="AO37" s="893">
        <v>-2133.4049999999997</v>
      </c>
      <c r="AP37" s="604">
        <v>-533.46</v>
      </c>
      <c r="AQ37" s="604">
        <v>-544.34900000000005</v>
      </c>
      <c r="AR37" s="604">
        <v>-556.01700000000005</v>
      </c>
      <c r="AS37" s="604">
        <v>-587.47299999999996</v>
      </c>
      <c r="AT37" s="893">
        <v>-2221.299</v>
      </c>
      <c r="AU37" s="604">
        <v>-618.61500000000001</v>
      </c>
      <c r="AV37" s="794">
        <v>-643.62400000000002</v>
      </c>
      <c r="AW37" s="794">
        <v>-642.99400000000003</v>
      </c>
      <c r="AX37" s="794">
        <v>-629.07799999999997</v>
      </c>
      <c r="AY37" s="893">
        <v>-2534.3110000000001</v>
      </c>
      <c r="AZ37" s="604">
        <v>-676.83500000000004</v>
      </c>
      <c r="BA37" s="604">
        <v>-674.71699999999998</v>
      </c>
      <c r="BB37" s="604">
        <v>-586.72400000000005</v>
      </c>
      <c r="BC37" s="604">
        <v>-577.26400000000001</v>
      </c>
      <c r="BD37" s="1205">
        <v>-2515.5400000000004</v>
      </c>
      <c r="BE37" s="604">
        <v>-742.15800000000002</v>
      </c>
      <c r="BF37" s="604">
        <v>-760.46299999999997</v>
      </c>
      <c r="BG37" s="604">
        <v>-753.51800000000003</v>
      </c>
      <c r="BH37" s="604">
        <v>-656.29600000000005</v>
      </c>
      <c r="BI37" s="1205">
        <v>-2912.4350000000004</v>
      </c>
      <c r="BJ37" s="604">
        <v>-938.18799999999999</v>
      </c>
    </row>
    <row r="38" spans="1:62" ht="19.5" customHeight="1">
      <c r="A38" s="278" t="s">
        <v>55</v>
      </c>
      <c r="B38" s="277"/>
      <c r="C38" s="277"/>
      <c r="D38" s="277"/>
      <c r="E38" s="277"/>
      <c r="F38" s="275">
        <f t="shared" si="2"/>
        <v>0</v>
      </c>
      <c r="G38" s="277"/>
      <c r="H38" s="277"/>
      <c r="I38" s="277"/>
      <c r="J38" s="277"/>
      <c r="K38" s="275">
        <f t="shared" si="3"/>
        <v>0</v>
      </c>
      <c r="L38" s="277"/>
      <c r="M38" s="277"/>
      <c r="N38" s="277"/>
      <c r="O38" s="277"/>
      <c r="P38" s="275">
        <f t="shared" si="4"/>
        <v>0</v>
      </c>
      <c r="Q38" s="277"/>
      <c r="R38" s="277"/>
      <c r="S38" s="277"/>
      <c r="T38" s="277"/>
      <c r="U38" s="275"/>
      <c r="V38" s="277">
        <v>-613.04100000000005</v>
      </c>
      <c r="W38" s="277">
        <v>-648.66600000000005</v>
      </c>
      <c r="X38" s="277">
        <v>-642.30600000000004</v>
      </c>
      <c r="Y38" s="277">
        <v>-681.58199999999999</v>
      </c>
      <c r="Z38" s="886">
        <v>-2585.596</v>
      </c>
      <c r="AA38" s="277">
        <v>-659.36400000000003</v>
      </c>
      <c r="AB38" s="277">
        <v>-660.31700000000001</v>
      </c>
      <c r="AC38" s="277">
        <v>-628.41899999999998</v>
      </c>
      <c r="AD38" s="277">
        <v>-758.93100000000004</v>
      </c>
      <c r="AE38" s="886">
        <v>-2707.0320000000002</v>
      </c>
      <c r="AF38" s="277">
        <v>-617.93899999999996</v>
      </c>
      <c r="AG38" s="277">
        <v>-636.625</v>
      </c>
      <c r="AH38" s="277">
        <v>-657.101</v>
      </c>
      <c r="AI38" s="277">
        <v>-689.49599999999998</v>
      </c>
      <c r="AJ38" s="886">
        <v>-2601.1640000000002</v>
      </c>
      <c r="AK38" s="277">
        <v>-650.95399999999995</v>
      </c>
      <c r="AL38" s="277">
        <v>-684.69899999999996</v>
      </c>
      <c r="AM38" s="604">
        <v>-677.00699999999995</v>
      </c>
      <c r="AN38" s="604">
        <v>-706.46</v>
      </c>
      <c r="AO38" s="893">
        <v>-2719.12</v>
      </c>
      <c r="AP38" s="604">
        <v>-665.72699999999998</v>
      </c>
      <c r="AQ38" s="604">
        <v>-688.04300000000001</v>
      </c>
      <c r="AR38" s="604">
        <v>-659.66499999999996</v>
      </c>
      <c r="AS38" s="604">
        <v>-673.48400000000004</v>
      </c>
      <c r="AT38" s="893">
        <v>-2686.9189999999999</v>
      </c>
      <c r="AU38" s="604">
        <v>-622.88300000000004</v>
      </c>
      <c r="AV38" s="794">
        <v>-605.70500000000004</v>
      </c>
      <c r="AW38" s="794">
        <v>-651.90800000000002</v>
      </c>
      <c r="AX38" s="794">
        <v>-583.06200000000001</v>
      </c>
      <c r="AY38" s="893">
        <v>-2463.558</v>
      </c>
      <c r="AZ38" s="604">
        <v>-564.22199999999998</v>
      </c>
      <c r="BA38" s="604">
        <v>-563.79499999999996</v>
      </c>
      <c r="BB38" s="604">
        <v>-590.45399999999995</v>
      </c>
      <c r="BC38" s="604">
        <v>-620.03899999999999</v>
      </c>
      <c r="BD38" s="1205">
        <v>-2338.5099999999998</v>
      </c>
      <c r="BE38" s="604">
        <v>-616.84100000000001</v>
      </c>
      <c r="BF38" s="604">
        <v>-625.94299999999998</v>
      </c>
      <c r="BG38" s="604">
        <v>-549.54399999999998</v>
      </c>
      <c r="BH38" s="604">
        <v>-557.29399999999998</v>
      </c>
      <c r="BI38" s="1205">
        <v>-2349.6219999999998</v>
      </c>
      <c r="BJ38" s="604">
        <v>-584.11199999999997</v>
      </c>
    </row>
    <row r="39" spans="1:62" ht="19.5" customHeight="1">
      <c r="A39" s="278" t="s">
        <v>52</v>
      </c>
      <c r="B39" s="277"/>
      <c r="C39" s="277"/>
      <c r="D39" s="277"/>
      <c r="E39" s="277"/>
      <c r="F39" s="275">
        <f t="shared" si="2"/>
        <v>0</v>
      </c>
      <c r="G39" s="277"/>
      <c r="H39" s="277"/>
      <c r="I39" s="277"/>
      <c r="J39" s="277"/>
      <c r="K39" s="275">
        <f t="shared" si="3"/>
        <v>0</v>
      </c>
      <c r="L39" s="277"/>
      <c r="M39" s="277"/>
      <c r="N39" s="277"/>
      <c r="O39" s="277"/>
      <c r="P39" s="275">
        <f t="shared" si="4"/>
        <v>0</v>
      </c>
      <c r="Q39" s="277"/>
      <c r="R39" s="277"/>
      <c r="S39" s="277"/>
      <c r="T39" s="277"/>
      <c r="U39" s="275"/>
      <c r="V39" s="277">
        <v>-818.63800000000003</v>
      </c>
      <c r="W39" s="277">
        <v>-934.93799999999999</v>
      </c>
      <c r="X39" s="277">
        <v>-965.6</v>
      </c>
      <c r="Y39" s="277">
        <v>-1069.4690000000001</v>
      </c>
      <c r="Z39" s="886">
        <v>-3788.6460000000002</v>
      </c>
      <c r="AA39" s="277">
        <v>-886.16800000000001</v>
      </c>
      <c r="AB39" s="277">
        <v>-1052.4639999999999</v>
      </c>
      <c r="AC39" s="277">
        <v>-990.58799999999997</v>
      </c>
      <c r="AD39" s="277">
        <v>-1103.8330000000001</v>
      </c>
      <c r="AE39" s="886">
        <v>-4033.0549999999998</v>
      </c>
      <c r="AF39" s="277">
        <v>-921.053</v>
      </c>
      <c r="AG39" s="277">
        <v>-983.21900000000005</v>
      </c>
      <c r="AH39" s="277">
        <v>-939.46</v>
      </c>
      <c r="AI39" s="277">
        <v>-1047.8630000000001</v>
      </c>
      <c r="AJ39" s="886">
        <v>-3891.5970000000002</v>
      </c>
      <c r="AK39" s="277">
        <v>-934.58100000000002</v>
      </c>
      <c r="AL39" s="277">
        <v>-1000.3</v>
      </c>
      <c r="AM39" s="604">
        <v>-1018.398</v>
      </c>
      <c r="AN39" s="604">
        <v>-1225.9690000000001</v>
      </c>
      <c r="AO39" s="893">
        <v>-4179.2479999999996</v>
      </c>
      <c r="AP39" s="604">
        <v>-1007.379</v>
      </c>
      <c r="AQ39" s="604">
        <v>-1071.002</v>
      </c>
      <c r="AR39" s="604">
        <v>-1075.0840000000001</v>
      </c>
      <c r="AS39" s="604">
        <v>-1200.481</v>
      </c>
      <c r="AT39" s="893">
        <v>-4353.9459999999999</v>
      </c>
      <c r="AU39" s="604">
        <v>-1095.2840000000001</v>
      </c>
      <c r="AV39" s="794">
        <v>-1120.5219999999999</v>
      </c>
      <c r="AW39" s="794">
        <v>-1162.662</v>
      </c>
      <c r="AX39" s="794">
        <v>-1364.367</v>
      </c>
      <c r="AY39" s="893">
        <v>-4742.835</v>
      </c>
      <c r="AZ39" s="604">
        <v>-1113.79</v>
      </c>
      <c r="BA39" s="604">
        <v>-1097.876</v>
      </c>
      <c r="BB39" s="604">
        <v>-1183.1510000000001</v>
      </c>
      <c r="BC39" s="604">
        <v>-1247.7059999999999</v>
      </c>
      <c r="BD39" s="1205">
        <v>-4642.5230000000001</v>
      </c>
      <c r="BE39" s="604">
        <v>-1057.2270000000001</v>
      </c>
      <c r="BF39" s="604">
        <v>-1181.5429999999999</v>
      </c>
      <c r="BG39" s="604">
        <v>-1198.537</v>
      </c>
      <c r="BH39" s="604">
        <v>-1202.79</v>
      </c>
      <c r="BI39" s="1205">
        <v>-4640.0969999999998</v>
      </c>
      <c r="BJ39" s="604">
        <v>-1167.8530000000001</v>
      </c>
    </row>
    <row r="40" spans="1:62" ht="19.5" customHeight="1">
      <c r="A40" s="278" t="s">
        <v>761</v>
      </c>
      <c r="B40" s="277"/>
      <c r="C40" s="277"/>
      <c r="D40" s="277"/>
      <c r="E40" s="277"/>
      <c r="F40" s="275">
        <f t="shared" si="2"/>
        <v>0</v>
      </c>
      <c r="G40" s="277"/>
      <c r="H40" s="277"/>
      <c r="I40" s="277"/>
      <c r="J40" s="277"/>
      <c r="K40" s="275">
        <f t="shared" si="3"/>
        <v>0</v>
      </c>
      <c r="L40" s="277"/>
      <c r="M40" s="277"/>
      <c r="N40" s="277"/>
      <c r="O40" s="277"/>
      <c r="P40" s="275">
        <f t="shared" si="4"/>
        <v>0</v>
      </c>
      <c r="Q40" s="277"/>
      <c r="R40" s="277"/>
      <c r="S40" s="277"/>
      <c r="T40" s="277"/>
      <c r="U40" s="275"/>
      <c r="V40" s="277">
        <v>-122.91</v>
      </c>
      <c r="W40" s="277">
        <v>-130.31899999999999</v>
      </c>
      <c r="X40" s="277">
        <v>-138.24100000000001</v>
      </c>
      <c r="Y40" s="277">
        <v>-129.137</v>
      </c>
      <c r="Z40" s="886">
        <v>-520.60799999999995</v>
      </c>
      <c r="AA40" s="277">
        <v>-145.739</v>
      </c>
      <c r="AB40" s="277">
        <v>-137.30600000000001</v>
      </c>
      <c r="AC40" s="277">
        <v>-126.136</v>
      </c>
      <c r="AD40" s="277">
        <v>-123.017</v>
      </c>
      <c r="AE40" s="886">
        <v>-532.19899999999996</v>
      </c>
      <c r="AF40" s="277">
        <v>-155.398</v>
      </c>
      <c r="AG40" s="277">
        <v>-164.90899999999999</v>
      </c>
      <c r="AH40" s="277">
        <v>-175.274</v>
      </c>
      <c r="AI40" s="277">
        <v>-188.56200000000001</v>
      </c>
      <c r="AJ40" s="886">
        <v>-684.14400000000001</v>
      </c>
      <c r="AK40" s="277">
        <v>-145.01900000000001</v>
      </c>
      <c r="AL40" s="277">
        <v>-146.41</v>
      </c>
      <c r="AM40" s="604">
        <v>-138.80500000000001</v>
      </c>
      <c r="AN40" s="604">
        <v>-154.56100000000001</v>
      </c>
      <c r="AO40" s="893">
        <v>-584.79499999999996</v>
      </c>
      <c r="AP40" s="604">
        <v>-150.541</v>
      </c>
      <c r="AQ40" s="604">
        <v>-131.46799999999999</v>
      </c>
      <c r="AR40" s="604">
        <v>-137.39099999999999</v>
      </c>
      <c r="AS40" s="604">
        <v>-165.57</v>
      </c>
      <c r="AT40" s="893">
        <v>-584.97</v>
      </c>
      <c r="AU40" s="604">
        <v>-176.44499999999999</v>
      </c>
      <c r="AV40" s="794">
        <v>-160.43899999999999</v>
      </c>
      <c r="AW40" s="794">
        <v>-165.97900000000001</v>
      </c>
      <c r="AX40" s="794">
        <v>-161.83600000000001</v>
      </c>
      <c r="AY40" s="893">
        <v>-664.69900000000007</v>
      </c>
      <c r="AZ40" s="604">
        <v>-197.697</v>
      </c>
      <c r="BA40" s="604">
        <v>-189.75700000000001</v>
      </c>
      <c r="BB40" s="604">
        <v>-193.70699999999999</v>
      </c>
      <c r="BC40" s="604">
        <v>-202.49600000000001</v>
      </c>
      <c r="BD40" s="1205">
        <v>-783.65700000000004</v>
      </c>
      <c r="BE40" s="604">
        <v>-211.36</v>
      </c>
      <c r="BF40" s="604">
        <v>-218.99299999999999</v>
      </c>
      <c r="BG40" s="604">
        <v>-200.97800000000001</v>
      </c>
      <c r="BH40" s="604">
        <v>-193.10599999999999</v>
      </c>
      <c r="BI40" s="1205">
        <v>-824.43700000000001</v>
      </c>
      <c r="BJ40" s="604">
        <v>-196.83600000000001</v>
      </c>
    </row>
    <row r="41" spans="1:62" ht="19.5" customHeight="1">
      <c r="A41" s="278" t="s">
        <v>54</v>
      </c>
      <c r="B41" s="277"/>
      <c r="C41" s="277"/>
      <c r="D41" s="277"/>
      <c r="E41" s="277"/>
      <c r="F41" s="275">
        <f t="shared" si="2"/>
        <v>0</v>
      </c>
      <c r="G41" s="277"/>
      <c r="H41" s="277"/>
      <c r="I41" s="277"/>
      <c r="J41" s="277"/>
      <c r="K41" s="275">
        <f t="shared" si="3"/>
        <v>0</v>
      </c>
      <c r="L41" s="277"/>
      <c r="M41" s="277"/>
      <c r="N41" s="277"/>
      <c r="O41" s="277"/>
      <c r="P41" s="275">
        <f t="shared" si="4"/>
        <v>0</v>
      </c>
      <c r="Q41" s="277"/>
      <c r="R41" s="277"/>
      <c r="S41" s="277"/>
      <c r="T41" s="277"/>
      <c r="U41" s="275"/>
      <c r="V41" s="277">
        <v>-197.30199999999999</v>
      </c>
      <c r="W41" s="277">
        <v>-247.92599999999999</v>
      </c>
      <c r="X41" s="277">
        <v>-248.608</v>
      </c>
      <c r="Y41" s="277">
        <v>-273.62200000000001</v>
      </c>
      <c r="Z41" s="886">
        <v>-967.45899999999995</v>
      </c>
      <c r="AA41" s="277">
        <v>-188.626</v>
      </c>
      <c r="AB41" s="277">
        <v>-212.428</v>
      </c>
      <c r="AC41" s="277">
        <v>-218.75299999999999</v>
      </c>
      <c r="AD41" s="277">
        <v>-276.803</v>
      </c>
      <c r="AE41" s="886">
        <v>-896.61099999999999</v>
      </c>
      <c r="AF41" s="277">
        <v>-199.72300000000001</v>
      </c>
      <c r="AG41" s="277">
        <v>-266.601</v>
      </c>
      <c r="AH41" s="277">
        <v>-244.339</v>
      </c>
      <c r="AI41" s="277">
        <v>-288.47800000000001</v>
      </c>
      <c r="AJ41" s="886">
        <v>-999.14300000000003</v>
      </c>
      <c r="AK41" s="277">
        <v>-223.65</v>
      </c>
      <c r="AL41" s="277">
        <v>-380.8</v>
      </c>
      <c r="AM41" s="604">
        <v>-376.33499999999998</v>
      </c>
      <c r="AN41" s="604">
        <v>-233.667</v>
      </c>
      <c r="AO41" s="893">
        <v>-1214.452</v>
      </c>
      <c r="AP41" s="604">
        <v>-260.41500000000002</v>
      </c>
      <c r="AQ41" s="604">
        <v>-312.38799999999998</v>
      </c>
      <c r="AR41" s="604">
        <v>-273.55099999999999</v>
      </c>
      <c r="AS41" s="604">
        <v>-222.154</v>
      </c>
      <c r="AT41" s="893">
        <v>-1068.508</v>
      </c>
      <c r="AU41" s="604">
        <v>-236.17</v>
      </c>
      <c r="AV41" s="794">
        <v>-200.22900000000001</v>
      </c>
      <c r="AW41" s="794">
        <v>-213.89500000000001</v>
      </c>
      <c r="AX41" s="794">
        <v>-296.084</v>
      </c>
      <c r="AY41" s="893">
        <v>-946.37799999999993</v>
      </c>
      <c r="AZ41" s="604">
        <v>-220.05</v>
      </c>
      <c r="BA41" s="604">
        <v>-145.57300000000001</v>
      </c>
      <c r="BB41" s="604">
        <v>-397.68900000000002</v>
      </c>
      <c r="BC41" s="604">
        <v>-412.64100000000002</v>
      </c>
      <c r="BD41" s="1205">
        <v>-1175.9530000000002</v>
      </c>
      <c r="BE41" s="604">
        <v>-308.08100000000002</v>
      </c>
      <c r="BF41" s="604">
        <v>-388.38400000000001</v>
      </c>
      <c r="BG41" s="604">
        <v>-497.51900000000001</v>
      </c>
      <c r="BH41" s="604">
        <v>-545.65899999999999</v>
      </c>
      <c r="BI41" s="1205">
        <v>-1739.643</v>
      </c>
      <c r="BJ41" s="604">
        <v>-255.63200000000001</v>
      </c>
    </row>
    <row r="42" spans="1:62" ht="19.5" customHeight="1">
      <c r="A42" s="278" t="s">
        <v>56</v>
      </c>
      <c r="B42" s="277"/>
      <c r="C42" s="277"/>
      <c r="D42" s="277"/>
      <c r="E42" s="277"/>
      <c r="F42" s="275">
        <f t="shared" si="2"/>
        <v>0</v>
      </c>
      <c r="G42" s="277"/>
      <c r="H42" s="277"/>
      <c r="I42" s="277"/>
      <c r="J42" s="277"/>
      <c r="K42" s="275">
        <f t="shared" si="3"/>
        <v>0</v>
      </c>
      <c r="L42" s="277"/>
      <c r="M42" s="277"/>
      <c r="N42" s="277"/>
      <c r="O42" s="277"/>
      <c r="P42" s="275">
        <f t="shared" si="4"/>
        <v>0</v>
      </c>
      <c r="Q42" s="277"/>
      <c r="R42" s="277"/>
      <c r="S42" s="277"/>
      <c r="T42" s="277"/>
      <c r="U42" s="275"/>
      <c r="V42" s="277">
        <v>-91.76</v>
      </c>
      <c r="W42" s="277">
        <v>-89.632999999999996</v>
      </c>
      <c r="X42" s="277">
        <v>-90.194999999999993</v>
      </c>
      <c r="Y42" s="277">
        <v>-102.06</v>
      </c>
      <c r="Z42" s="886">
        <v>-373.65100000000001</v>
      </c>
      <c r="AA42" s="277">
        <v>-87.423000000000002</v>
      </c>
      <c r="AB42" s="277">
        <v>-91.536000000000001</v>
      </c>
      <c r="AC42" s="277">
        <v>-91.507999999999996</v>
      </c>
      <c r="AD42" s="277">
        <v>-86.960999999999999</v>
      </c>
      <c r="AE42" s="886">
        <v>-357.42899999999997</v>
      </c>
      <c r="AF42" s="277">
        <v>-76.126000000000005</v>
      </c>
      <c r="AG42" s="277">
        <v>-73.135999999999996</v>
      </c>
      <c r="AH42" s="277">
        <v>-78.807000000000002</v>
      </c>
      <c r="AI42" s="277">
        <v>-76.762</v>
      </c>
      <c r="AJ42" s="886">
        <v>-304.83300000000003</v>
      </c>
      <c r="AK42" s="277">
        <v>-75.040999999999997</v>
      </c>
      <c r="AL42" s="277">
        <v>-75.197000000000003</v>
      </c>
      <c r="AM42" s="604">
        <v>-80.05</v>
      </c>
      <c r="AN42" s="604">
        <v>-85.843000000000004</v>
      </c>
      <c r="AO42" s="893">
        <v>-316.13100000000003</v>
      </c>
      <c r="AP42" s="604">
        <v>-80.025000000000006</v>
      </c>
      <c r="AQ42" s="604">
        <v>-84.266000000000005</v>
      </c>
      <c r="AR42" s="604">
        <v>-80.897999999999996</v>
      </c>
      <c r="AS42" s="604">
        <v>-85.078000000000003</v>
      </c>
      <c r="AT42" s="893">
        <v>-330.267</v>
      </c>
      <c r="AU42" s="604">
        <v>-84.245999999999995</v>
      </c>
      <c r="AV42" s="794">
        <v>-80.950999999999993</v>
      </c>
      <c r="AW42" s="794">
        <v>-73.453999999999994</v>
      </c>
      <c r="AX42" s="794">
        <v>-74.593999999999994</v>
      </c>
      <c r="AY42" s="893">
        <v>-313.245</v>
      </c>
      <c r="AZ42" s="604">
        <v>-59.427999999999997</v>
      </c>
      <c r="BA42" s="604">
        <v>-55.536999999999999</v>
      </c>
      <c r="BB42" s="604">
        <v>-61.145000000000003</v>
      </c>
      <c r="BC42" s="604">
        <v>-61.670999999999999</v>
      </c>
      <c r="BD42" s="1205">
        <v>-237.78100000000001</v>
      </c>
      <c r="BE42" s="604">
        <v>-64.338999999999999</v>
      </c>
      <c r="BF42" s="604">
        <v>-68.207999999999998</v>
      </c>
      <c r="BG42" s="604">
        <v>-62.073999999999998</v>
      </c>
      <c r="BH42" s="604">
        <v>-70.488</v>
      </c>
      <c r="BI42" s="1205">
        <v>-265.10899999999998</v>
      </c>
      <c r="BJ42" s="604">
        <v>-56.47</v>
      </c>
    </row>
    <row r="43" spans="1:62" ht="19.5" customHeight="1">
      <c r="A43" s="278" t="s">
        <v>760</v>
      </c>
      <c r="B43" s="277"/>
      <c r="C43" s="277"/>
      <c r="D43" s="277"/>
      <c r="E43" s="277"/>
      <c r="F43" s="275">
        <f t="shared" si="2"/>
        <v>0</v>
      </c>
      <c r="G43" s="277"/>
      <c r="H43" s="277"/>
      <c r="I43" s="277"/>
      <c r="J43" s="277"/>
      <c r="K43" s="275">
        <f t="shared" si="3"/>
        <v>0</v>
      </c>
      <c r="L43" s="277"/>
      <c r="M43" s="277"/>
      <c r="N43" s="277"/>
      <c r="O43" s="277"/>
      <c r="P43" s="275">
        <f t="shared" si="4"/>
        <v>0</v>
      </c>
      <c r="Q43" s="277"/>
      <c r="R43" s="277"/>
      <c r="S43" s="277"/>
      <c r="T43" s="277"/>
      <c r="U43" s="275"/>
      <c r="V43" s="277">
        <v>-83.198999999999998</v>
      </c>
      <c r="W43" s="277">
        <v>-111.13500000000001</v>
      </c>
      <c r="X43" s="277">
        <v>-99.427999999999997</v>
      </c>
      <c r="Y43" s="277">
        <v>-70.876000000000005</v>
      </c>
      <c r="Z43" s="886">
        <v>-364.64</v>
      </c>
      <c r="AA43" s="277">
        <v>-58.487000000000002</v>
      </c>
      <c r="AB43" s="277">
        <v>-64.655000000000001</v>
      </c>
      <c r="AC43" s="277">
        <v>-75.129000000000005</v>
      </c>
      <c r="AD43" s="277">
        <v>-72.078999999999994</v>
      </c>
      <c r="AE43" s="886">
        <v>-270.35199999999998</v>
      </c>
      <c r="AF43" s="277">
        <v>-67.45</v>
      </c>
      <c r="AG43" s="277">
        <v>-69.055000000000007</v>
      </c>
      <c r="AH43" s="277">
        <v>-79.718000000000004</v>
      </c>
      <c r="AI43" s="277">
        <v>-83.662000000000006</v>
      </c>
      <c r="AJ43" s="886">
        <v>-299.88600000000002</v>
      </c>
      <c r="AK43" s="277">
        <v>-67.799000000000007</v>
      </c>
      <c r="AL43" s="277">
        <v>-64.403000000000006</v>
      </c>
      <c r="AM43" s="604">
        <v>-70.804000000000002</v>
      </c>
      <c r="AN43" s="604">
        <v>-76.097999999999999</v>
      </c>
      <c r="AO43" s="893">
        <v>-279.10399999999998</v>
      </c>
      <c r="AP43" s="604">
        <v>-72.326999999999998</v>
      </c>
      <c r="AQ43" s="604">
        <v>-71.48</v>
      </c>
      <c r="AR43" s="604">
        <v>-66.515000000000001</v>
      </c>
      <c r="AS43" s="604">
        <v>-67.391000000000005</v>
      </c>
      <c r="AT43" s="893">
        <v>-277.71300000000002</v>
      </c>
      <c r="AU43" s="604">
        <v>-57.936</v>
      </c>
      <c r="AV43" s="794">
        <v>-106.24</v>
      </c>
      <c r="AW43" s="794">
        <v>-40.5</v>
      </c>
      <c r="AX43" s="794">
        <v>-56.761000000000003</v>
      </c>
      <c r="AY43" s="893">
        <v>-261.43700000000001</v>
      </c>
      <c r="AZ43" s="604">
        <v>-77.677000000000007</v>
      </c>
      <c r="BA43" s="604">
        <v>-90.888000000000005</v>
      </c>
      <c r="BB43" s="604">
        <v>-110.69499999999999</v>
      </c>
      <c r="BC43" s="604">
        <v>-136.27699999999999</v>
      </c>
      <c r="BD43" s="1205">
        <v>-415.53699999999998</v>
      </c>
      <c r="BE43" s="604">
        <v>-117.06399999999999</v>
      </c>
      <c r="BF43" s="604">
        <v>-114.613</v>
      </c>
      <c r="BG43" s="604">
        <v>-102.63800000000001</v>
      </c>
      <c r="BH43" s="604">
        <v>-106.11</v>
      </c>
      <c r="BI43" s="1205">
        <v>-440.42500000000001</v>
      </c>
      <c r="BJ43" s="604">
        <v>-121.461</v>
      </c>
    </row>
    <row r="44" spans="1:62" ht="19.5" customHeight="1">
      <c r="A44" s="278" t="s">
        <v>57</v>
      </c>
      <c r="B44" s="277"/>
      <c r="C44" s="277"/>
      <c r="D44" s="277"/>
      <c r="E44" s="277"/>
      <c r="F44" s="275">
        <f t="shared" si="2"/>
        <v>0</v>
      </c>
      <c r="G44" s="277"/>
      <c r="H44" s="277"/>
      <c r="I44" s="277"/>
      <c r="J44" s="277"/>
      <c r="K44" s="275">
        <f t="shared" si="3"/>
        <v>0</v>
      </c>
      <c r="L44" s="277"/>
      <c r="M44" s="277"/>
      <c r="N44" s="277"/>
      <c r="O44" s="277"/>
      <c r="P44" s="275">
        <f t="shared" si="4"/>
        <v>0</v>
      </c>
      <c r="Q44" s="277"/>
      <c r="R44" s="277"/>
      <c r="S44" s="277"/>
      <c r="T44" s="277"/>
      <c r="U44" s="275"/>
      <c r="V44" s="277">
        <v>-154.51300000000001</v>
      </c>
      <c r="W44" s="277">
        <v>-154.94999999999999</v>
      </c>
      <c r="X44" s="277">
        <v>-162.452</v>
      </c>
      <c r="Y44" s="277">
        <v>-155.03800000000001</v>
      </c>
      <c r="Z44" s="886">
        <v>-626.95500000000004</v>
      </c>
      <c r="AA44" s="277">
        <v>-164.29300000000001</v>
      </c>
      <c r="AB44" s="277">
        <v>-168.74199999999999</v>
      </c>
      <c r="AC44" s="277">
        <v>-162.36500000000001</v>
      </c>
      <c r="AD44" s="277">
        <v>-159.614</v>
      </c>
      <c r="AE44" s="886">
        <v>-655.01499999999999</v>
      </c>
      <c r="AF44" s="277">
        <v>-166.941</v>
      </c>
      <c r="AG44" s="277">
        <v>-160.84899999999999</v>
      </c>
      <c r="AH44" s="277">
        <v>-161.09399999999999</v>
      </c>
      <c r="AI44" s="277">
        <v>-165.792</v>
      </c>
      <c r="AJ44" s="886">
        <v>-654.67700000000002</v>
      </c>
      <c r="AK44" s="277">
        <v>-172.75800000000001</v>
      </c>
      <c r="AL44" s="277">
        <v>-168.959</v>
      </c>
      <c r="AM44" s="604">
        <v>-166.46899999999999</v>
      </c>
      <c r="AN44" s="604">
        <v>-170.262</v>
      </c>
      <c r="AO44" s="893">
        <v>-678.44799999999998</v>
      </c>
      <c r="AP44" s="604">
        <v>-174.90100000000001</v>
      </c>
      <c r="AQ44" s="604">
        <v>-171.15899999999999</v>
      </c>
      <c r="AR44" s="604">
        <v>-167.358</v>
      </c>
      <c r="AS44" s="604">
        <v>-163.12200000000001</v>
      </c>
      <c r="AT44" s="893">
        <v>-676.54</v>
      </c>
      <c r="AU44" s="604">
        <v>-155.78399999999999</v>
      </c>
      <c r="AV44" s="794">
        <v>-165.376</v>
      </c>
      <c r="AW44" s="794">
        <v>-174.70500000000001</v>
      </c>
      <c r="AX44" s="794">
        <v>-154.05699999999999</v>
      </c>
      <c r="AY44" s="893">
        <v>-649.92200000000003</v>
      </c>
      <c r="AZ44" s="604">
        <v>-165.196</v>
      </c>
      <c r="BA44" s="604">
        <v>-151.149</v>
      </c>
      <c r="BB44" s="604">
        <v>-147.19300000000001</v>
      </c>
      <c r="BC44" s="604">
        <v>-149.88300000000001</v>
      </c>
      <c r="BD44" s="1205">
        <v>-613.42100000000005</v>
      </c>
      <c r="BE44" s="604">
        <v>-147.37100000000001</v>
      </c>
      <c r="BF44" s="604">
        <v>-152.22800000000001</v>
      </c>
      <c r="BG44" s="604">
        <v>-148.09700000000001</v>
      </c>
      <c r="BH44" s="604">
        <v>-145.66200000000001</v>
      </c>
      <c r="BI44" s="1205">
        <v>-593.35800000000006</v>
      </c>
      <c r="BJ44" s="604">
        <v>-153.17500000000001</v>
      </c>
    </row>
    <row r="45" spans="1:62" ht="19.5" customHeight="1">
      <c r="A45" s="278" t="s">
        <v>759</v>
      </c>
      <c r="B45" s="277"/>
      <c r="C45" s="277"/>
      <c r="D45" s="277"/>
      <c r="E45" s="277"/>
      <c r="F45" s="275">
        <f t="shared" si="2"/>
        <v>0</v>
      </c>
      <c r="G45" s="277"/>
      <c r="H45" s="277"/>
      <c r="I45" s="277"/>
      <c r="J45" s="277"/>
      <c r="K45" s="275">
        <f t="shared" si="3"/>
        <v>0</v>
      </c>
      <c r="L45" s="277"/>
      <c r="M45" s="277"/>
      <c r="N45" s="277"/>
      <c r="O45" s="277"/>
      <c r="P45" s="275">
        <f t="shared" si="4"/>
        <v>0</v>
      </c>
      <c r="Q45" s="277"/>
      <c r="R45" s="277"/>
      <c r="S45" s="277"/>
      <c r="T45" s="277"/>
      <c r="U45" s="275"/>
      <c r="V45" s="277">
        <v>-43.807000000000002</v>
      </c>
      <c r="W45" s="277">
        <v>-51.281999999999996</v>
      </c>
      <c r="X45" s="277">
        <v>-50.411999999999999</v>
      </c>
      <c r="Y45" s="277">
        <v>-49.304000000000002</v>
      </c>
      <c r="Z45" s="886">
        <v>-194.80600000000001</v>
      </c>
      <c r="AA45" s="277">
        <v>-35.875999999999998</v>
      </c>
      <c r="AB45" s="277">
        <v>-43.378999999999998</v>
      </c>
      <c r="AC45" s="277">
        <v>-44.41</v>
      </c>
      <c r="AD45" s="277">
        <v>-56.29</v>
      </c>
      <c r="AE45" s="886">
        <v>-179.95500000000001</v>
      </c>
      <c r="AF45" s="277">
        <v>-39.597000000000001</v>
      </c>
      <c r="AG45" s="277">
        <v>-48.628999999999998</v>
      </c>
      <c r="AH45" s="277">
        <v>-50.396999999999998</v>
      </c>
      <c r="AI45" s="277">
        <v>-53.649000000000001</v>
      </c>
      <c r="AJ45" s="886">
        <v>-192.274</v>
      </c>
      <c r="AK45" s="277">
        <v>-41.018000000000001</v>
      </c>
      <c r="AL45" s="277">
        <v>-55.624000000000002</v>
      </c>
      <c r="AM45" s="604">
        <v>-52.637</v>
      </c>
      <c r="AN45" s="604">
        <v>-61.258000000000003</v>
      </c>
      <c r="AO45" s="893">
        <v>-210.53700000000001</v>
      </c>
      <c r="AP45" s="604">
        <v>-45.427999999999997</v>
      </c>
      <c r="AQ45" s="604">
        <v>-63.517000000000003</v>
      </c>
      <c r="AR45" s="604">
        <v>-52.536999999999999</v>
      </c>
      <c r="AS45" s="604">
        <v>-58.058</v>
      </c>
      <c r="AT45" s="893">
        <v>-219.54</v>
      </c>
      <c r="AU45" s="604">
        <v>-48.018000000000001</v>
      </c>
      <c r="AV45" s="794">
        <v>-12.27</v>
      </c>
      <c r="AW45" s="794">
        <v>-6.78</v>
      </c>
      <c r="AX45" s="794">
        <v>-10.43</v>
      </c>
      <c r="AY45" s="893">
        <v>-77.49799999999999</v>
      </c>
      <c r="AZ45" s="604">
        <v>-7.1040000000000001</v>
      </c>
      <c r="BA45" s="604">
        <v>-6.5890000000000004</v>
      </c>
      <c r="BB45" s="604">
        <v>-9.6440000000000001</v>
      </c>
      <c r="BC45" s="604">
        <v>-28.178000000000001</v>
      </c>
      <c r="BD45" s="1205">
        <v>-51.515000000000001</v>
      </c>
      <c r="BE45" s="604">
        <v>-24.282</v>
      </c>
      <c r="BF45" s="604">
        <v>-49.631999999999998</v>
      </c>
      <c r="BG45" s="604">
        <v>-47.244</v>
      </c>
      <c r="BH45" s="604">
        <v>-54.192</v>
      </c>
      <c r="BI45" s="1205">
        <v>-175.35</v>
      </c>
      <c r="BJ45" s="604">
        <v>-48.204000000000001</v>
      </c>
    </row>
    <row r="46" spans="1:62" ht="19.5" customHeight="1">
      <c r="A46" s="278" t="s">
        <v>51</v>
      </c>
      <c r="B46" s="277"/>
      <c r="C46" s="277"/>
      <c r="D46" s="277"/>
      <c r="E46" s="277"/>
      <c r="F46" s="275">
        <f t="shared" si="2"/>
        <v>0</v>
      </c>
      <c r="G46" s="277"/>
      <c r="H46" s="277"/>
      <c r="I46" s="277"/>
      <c r="J46" s="277"/>
      <c r="K46" s="275">
        <f t="shared" si="3"/>
        <v>0</v>
      </c>
      <c r="L46" s="277"/>
      <c r="M46" s="277"/>
      <c r="N46" s="277"/>
      <c r="O46" s="277"/>
      <c r="P46" s="275">
        <f t="shared" si="4"/>
        <v>0</v>
      </c>
      <c r="Q46" s="277"/>
      <c r="R46" s="277"/>
      <c r="S46" s="277"/>
      <c r="T46" s="277"/>
      <c r="U46" s="275"/>
      <c r="V46" s="277">
        <v>-135.01400000000001</v>
      </c>
      <c r="W46" s="277">
        <v>-125.91800000000001</v>
      </c>
      <c r="X46" s="277">
        <v>-135.76499999999999</v>
      </c>
      <c r="Y46" s="277">
        <v>-173.18299999999999</v>
      </c>
      <c r="Z46" s="886">
        <v>-569.88199999999995</v>
      </c>
      <c r="AA46" s="277">
        <v>-124.221</v>
      </c>
      <c r="AB46" s="277">
        <v>-146.59700000000001</v>
      </c>
      <c r="AC46" s="277">
        <v>-129.22999999999999</v>
      </c>
      <c r="AD46" s="277">
        <v>-195.864</v>
      </c>
      <c r="AE46" s="886">
        <v>-595.91399999999999</v>
      </c>
      <c r="AF46" s="277">
        <v>-147.20500000000001</v>
      </c>
      <c r="AG46" s="277">
        <v>-140.447</v>
      </c>
      <c r="AH46" s="277">
        <v>-162.249</v>
      </c>
      <c r="AI46" s="277">
        <v>-139.71199999999999</v>
      </c>
      <c r="AJ46" s="886">
        <v>-589.61400000000003</v>
      </c>
      <c r="AK46" s="277">
        <v>-129.511</v>
      </c>
      <c r="AL46" s="277">
        <v>-188.57</v>
      </c>
      <c r="AM46" s="604">
        <v>-174.22800000000001</v>
      </c>
      <c r="AN46" s="604">
        <v>-153.16399999999999</v>
      </c>
      <c r="AO46" s="893">
        <v>-645.47299999999996</v>
      </c>
      <c r="AP46" s="604">
        <v>-165.31700000000001</v>
      </c>
      <c r="AQ46" s="604">
        <v>-125.80800000000001</v>
      </c>
      <c r="AR46" s="604">
        <v>-147.16</v>
      </c>
      <c r="AS46" s="604">
        <v>-119.517</v>
      </c>
      <c r="AT46" s="893">
        <v>-557.80199999999991</v>
      </c>
      <c r="AU46" s="604">
        <v>-125.04300000000001</v>
      </c>
      <c r="AV46" s="794">
        <v>-87.212000000000003</v>
      </c>
      <c r="AW46" s="794">
        <v>-79.194000000000003</v>
      </c>
      <c r="AX46" s="794">
        <v>-84.801000000000002</v>
      </c>
      <c r="AY46" s="893">
        <v>-376.25</v>
      </c>
      <c r="AZ46" s="604">
        <v>-81.072999999999993</v>
      </c>
      <c r="BA46" s="604">
        <v>-99.352999999999994</v>
      </c>
      <c r="BB46" s="604">
        <v>-83.253</v>
      </c>
      <c r="BC46" s="604">
        <v>-120.232</v>
      </c>
      <c r="BD46" s="1205">
        <v>-383.91099999999994</v>
      </c>
      <c r="BE46" s="604">
        <v>-90.436000000000007</v>
      </c>
      <c r="BF46" s="604">
        <v>-178.77600000000001</v>
      </c>
      <c r="BG46" s="604">
        <v>-162.87</v>
      </c>
      <c r="BH46" s="604">
        <v>-198.029</v>
      </c>
      <c r="BI46" s="1205">
        <v>-630.11099999999999</v>
      </c>
      <c r="BJ46" s="604">
        <v>-136.18299999999999</v>
      </c>
    </row>
    <row r="47" spans="1:62" ht="3" customHeight="1">
      <c r="A47" s="274"/>
      <c r="B47" s="273"/>
      <c r="C47" s="273"/>
      <c r="D47" s="273"/>
      <c r="E47" s="273"/>
      <c r="F47" s="271"/>
      <c r="G47" s="273"/>
      <c r="H47" s="273"/>
      <c r="I47" s="273"/>
      <c r="J47" s="273"/>
      <c r="K47" s="271"/>
      <c r="L47" s="273"/>
      <c r="M47" s="273"/>
      <c r="N47" s="273"/>
      <c r="O47" s="273"/>
      <c r="P47" s="271"/>
      <c r="Q47" s="273"/>
      <c r="R47" s="273"/>
      <c r="S47" s="273"/>
      <c r="T47" s="273"/>
      <c r="U47" s="271"/>
      <c r="V47" s="273">
        <v>0</v>
      </c>
      <c r="W47" s="273">
        <v>0</v>
      </c>
      <c r="X47" s="273">
        <v>0</v>
      </c>
      <c r="Y47" s="273">
        <v>0</v>
      </c>
      <c r="Z47" s="884">
        <v>0</v>
      </c>
      <c r="AA47" s="273">
        <v>0</v>
      </c>
      <c r="AB47" s="273">
        <v>0</v>
      </c>
      <c r="AC47" s="273">
        <v>0</v>
      </c>
      <c r="AD47" s="273">
        <v>0</v>
      </c>
      <c r="AE47" s="884">
        <v>0</v>
      </c>
      <c r="AF47" s="273">
        <v>0</v>
      </c>
      <c r="AG47" s="273">
        <v>0</v>
      </c>
      <c r="AH47" s="273">
        <v>0</v>
      </c>
      <c r="AI47" s="273">
        <v>0</v>
      </c>
      <c r="AJ47" s="884">
        <v>0</v>
      </c>
      <c r="AK47" s="273"/>
      <c r="AL47" s="273"/>
      <c r="AM47" s="602"/>
      <c r="AN47" s="602"/>
      <c r="AO47" s="892"/>
      <c r="AP47" s="602"/>
      <c r="AQ47" s="602"/>
      <c r="AR47" s="602"/>
      <c r="AS47" s="602"/>
      <c r="AT47" s="892"/>
      <c r="AU47" s="602"/>
      <c r="AV47" s="791"/>
      <c r="AW47" s="791"/>
      <c r="AX47" s="791"/>
      <c r="AY47" s="892"/>
      <c r="AZ47" s="602">
        <v>0</v>
      </c>
      <c r="BA47" s="602"/>
      <c r="BB47" s="602"/>
      <c r="BC47" s="602"/>
      <c r="BD47" s="1206">
        <v>0</v>
      </c>
      <c r="BE47" s="602"/>
      <c r="BF47" s="602"/>
      <c r="BG47" s="602"/>
      <c r="BH47" s="602"/>
      <c r="BI47" s="1206">
        <v>0</v>
      </c>
      <c r="BJ47" s="602"/>
    </row>
    <row r="48" spans="1:62" ht="19.5" customHeight="1">
      <c r="A48" s="884" t="s">
        <v>58</v>
      </c>
      <c r="B48" s="884">
        <f t="shared" ref="B48:U48" si="5">SUM(B36:B46)</f>
        <v>0</v>
      </c>
      <c r="C48" s="884">
        <f t="shared" si="5"/>
        <v>0</v>
      </c>
      <c r="D48" s="884">
        <f t="shared" si="5"/>
        <v>0</v>
      </c>
      <c r="E48" s="884">
        <f t="shared" si="5"/>
        <v>0</v>
      </c>
      <c r="F48" s="884">
        <f t="shared" si="5"/>
        <v>0</v>
      </c>
      <c r="G48" s="884">
        <f t="shared" si="5"/>
        <v>0</v>
      </c>
      <c r="H48" s="884">
        <f t="shared" si="5"/>
        <v>0</v>
      </c>
      <c r="I48" s="884">
        <f t="shared" si="5"/>
        <v>0</v>
      </c>
      <c r="J48" s="884">
        <f t="shared" si="5"/>
        <v>0</v>
      </c>
      <c r="K48" s="884">
        <f t="shared" si="5"/>
        <v>0</v>
      </c>
      <c r="L48" s="884">
        <f t="shared" si="5"/>
        <v>0</v>
      </c>
      <c r="M48" s="884">
        <f t="shared" si="5"/>
        <v>0</v>
      </c>
      <c r="N48" s="884">
        <f t="shared" si="5"/>
        <v>0</v>
      </c>
      <c r="O48" s="884">
        <f t="shared" si="5"/>
        <v>0</v>
      </c>
      <c r="P48" s="884">
        <f t="shared" si="5"/>
        <v>0</v>
      </c>
      <c r="Q48" s="884">
        <f t="shared" si="5"/>
        <v>0</v>
      </c>
      <c r="R48" s="884">
        <f t="shared" si="5"/>
        <v>0</v>
      </c>
      <c r="S48" s="884">
        <f t="shared" si="5"/>
        <v>0</v>
      </c>
      <c r="T48" s="884">
        <f t="shared" si="5"/>
        <v>0</v>
      </c>
      <c r="U48" s="884">
        <f t="shared" si="5"/>
        <v>0</v>
      </c>
      <c r="V48" s="884">
        <v>-3625.373</v>
      </c>
      <c r="W48" s="884">
        <v>-3982.3159999999998</v>
      </c>
      <c r="X48" s="884">
        <v>-4025.895</v>
      </c>
      <c r="Y48" s="884">
        <v>-4210.26</v>
      </c>
      <c r="Z48" s="884">
        <v>-15843.846</v>
      </c>
      <c r="AA48" s="884">
        <v>-3693.9630000000002</v>
      </c>
      <c r="AB48" s="884">
        <v>-3993.0709999999999</v>
      </c>
      <c r="AC48" s="884">
        <v>-3867.2620000000002</v>
      </c>
      <c r="AD48" s="884">
        <v>-4286.5519999999997</v>
      </c>
      <c r="AE48" s="884">
        <v>-15840.849</v>
      </c>
      <c r="AF48" s="884">
        <v>-3787.1759999999999</v>
      </c>
      <c r="AG48" s="884">
        <v>-3968.5520000000001</v>
      </c>
      <c r="AH48" s="884">
        <v>-3960.6179999999999</v>
      </c>
      <c r="AI48" s="884">
        <v>-4261.7250000000004</v>
      </c>
      <c r="AJ48" s="884">
        <v>-15978.073</v>
      </c>
      <c r="AK48" s="884">
        <v>-3879.3110000000001</v>
      </c>
      <c r="AL48" s="884">
        <v>-4153.2039999999997</v>
      </c>
      <c r="AM48" s="892">
        <v>-4173.2020000000002</v>
      </c>
      <c r="AN48" s="892">
        <v>-4453.7610000000004</v>
      </c>
      <c r="AO48" s="892">
        <v>-16659.455999999998</v>
      </c>
      <c r="AP48" s="892">
        <v>-4113.0550000000003</v>
      </c>
      <c r="AQ48" s="892">
        <v>-4234.0020000000004</v>
      </c>
      <c r="AR48" s="892">
        <v>-4168.5389999999998</v>
      </c>
      <c r="AS48" s="892">
        <v>-4261.6710000000003</v>
      </c>
      <c r="AT48" s="892">
        <v>-16777.25</v>
      </c>
      <c r="AU48" s="892">
        <v>-4027.7469999999998</v>
      </c>
      <c r="AV48" s="888">
        <v>-4014.5990000000002</v>
      </c>
      <c r="AW48" s="888">
        <v>-4083.1840000000002</v>
      </c>
      <c r="AX48" s="888">
        <v>-4373.3329999999996</v>
      </c>
      <c r="AY48" s="892">
        <v>-16498.839</v>
      </c>
      <c r="AZ48" s="892">
        <v>-3991.134</v>
      </c>
      <c r="BA48" s="892">
        <v>-3883.154</v>
      </c>
      <c r="BB48" s="892">
        <v>-4176.7629999999999</v>
      </c>
      <c r="BC48" s="892">
        <v>-4410.7839999999997</v>
      </c>
      <c r="BD48" s="1206">
        <v>-16461.834999999999</v>
      </c>
      <c r="BE48" s="892">
        <v>-4075.7750000000001</v>
      </c>
      <c r="BF48" s="892">
        <v>-4474.5129999999999</v>
      </c>
      <c r="BG48" s="892">
        <v>-4506.692</v>
      </c>
      <c r="BH48" s="892">
        <v>-4728.0540000000001</v>
      </c>
      <c r="BI48" s="1206">
        <v>-17785.034</v>
      </c>
      <c r="BJ48" s="892">
        <v>-4638.4920000000002</v>
      </c>
    </row>
    <row r="49" spans="1:67">
      <c r="AM49" s="8"/>
      <c r="AN49" s="8"/>
      <c r="AO49" s="8"/>
      <c r="AP49" s="8"/>
      <c r="AQ49" s="8"/>
      <c r="AR49" s="8"/>
      <c r="AS49" s="8"/>
      <c r="AT49" s="8"/>
      <c r="AU49" s="8"/>
      <c r="AV49" s="15"/>
      <c r="AW49" s="15"/>
      <c r="AX49" s="15"/>
      <c r="AY49" s="8"/>
      <c r="AZ49" s="8"/>
      <c r="BA49" s="8"/>
      <c r="BB49" s="8"/>
      <c r="BC49" s="8"/>
      <c r="BD49" s="8"/>
      <c r="BE49" s="8"/>
      <c r="BF49" s="8"/>
      <c r="BG49" s="8"/>
      <c r="BH49" s="8"/>
      <c r="BI49" s="8"/>
      <c r="BJ49" s="8"/>
    </row>
    <row r="50" spans="1:67">
      <c r="B50" s="599"/>
      <c r="C50" s="599"/>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1174"/>
      <c r="AI50" s="1174"/>
      <c r="AJ50" s="599"/>
      <c r="AK50" s="1174"/>
      <c r="AL50" s="1174"/>
      <c r="AM50" s="1174"/>
      <c r="AN50" s="1174"/>
      <c r="AO50" s="1174"/>
      <c r="AP50" s="1174"/>
      <c r="AQ50" s="1174"/>
      <c r="AR50" s="1174"/>
      <c r="AS50" s="1174"/>
      <c r="AT50" s="1174"/>
      <c r="AU50" s="1174"/>
      <c r="AV50" s="27">
        <v>0</v>
      </c>
      <c r="AW50" s="27"/>
      <c r="AX50" s="27"/>
      <c r="AY50" s="1174"/>
      <c r="AZ50" s="1174"/>
      <c r="BA50" s="1174"/>
      <c r="BB50" s="1174"/>
      <c r="BC50" s="1174"/>
      <c r="BD50" s="1174"/>
      <c r="BE50" s="1174"/>
      <c r="BF50" s="1174"/>
      <c r="BG50" s="1174"/>
      <c r="BH50" s="1174"/>
      <c r="BI50" s="1174"/>
      <c r="BJ50" s="1174"/>
    </row>
    <row r="51" spans="1:67">
      <c r="B51" s="599"/>
      <c r="C51" s="599"/>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M51" s="8"/>
      <c r="AN51" s="8"/>
      <c r="AO51" s="8"/>
      <c r="AP51" s="8"/>
      <c r="AQ51" s="8"/>
      <c r="AR51" s="8"/>
      <c r="AS51" s="8"/>
      <c r="AT51" s="8"/>
      <c r="AU51" s="8"/>
      <c r="AV51" s="15"/>
      <c r="AW51" s="15"/>
      <c r="AX51" s="15"/>
      <c r="AY51" s="8"/>
      <c r="AZ51" s="8"/>
      <c r="BA51" s="8"/>
      <c r="BB51" s="8"/>
      <c r="BC51" s="8"/>
      <c r="BD51" s="8"/>
      <c r="BE51" s="8"/>
      <c r="BF51" s="8"/>
      <c r="BG51" s="8"/>
      <c r="BH51" s="8"/>
      <c r="BI51" s="8"/>
      <c r="BJ51" s="8"/>
    </row>
    <row r="52" spans="1:67">
      <c r="AM52" s="8"/>
      <c r="AN52" s="8"/>
      <c r="AO52" s="8"/>
      <c r="AP52" s="8"/>
      <c r="AQ52" s="8"/>
      <c r="AR52" s="8"/>
      <c r="AS52" s="8"/>
      <c r="AT52" s="8"/>
      <c r="AU52" s="8"/>
      <c r="AV52" s="15"/>
      <c r="AW52" s="15"/>
      <c r="AX52" s="15"/>
      <c r="AY52" s="8"/>
      <c r="AZ52" s="8"/>
      <c r="BA52" s="8"/>
      <c r="BB52" s="8"/>
      <c r="BC52" s="8"/>
      <c r="BD52" s="8"/>
      <c r="BE52" s="8"/>
      <c r="BF52" s="8"/>
      <c r="BG52" s="8"/>
      <c r="BH52" s="8"/>
      <c r="BI52" s="8"/>
      <c r="BJ52" s="8"/>
    </row>
    <row r="53" spans="1:67">
      <c r="A53" s="1927" t="s">
        <v>758</v>
      </c>
      <c r="B53" s="1244"/>
      <c r="C53" s="1244"/>
      <c r="D53" s="1244"/>
      <c r="E53" s="1244"/>
      <c r="F53" s="1244"/>
      <c r="G53" s="1244"/>
      <c r="H53" s="1244"/>
      <c r="I53" s="1244"/>
      <c r="J53" s="1244"/>
      <c r="K53" s="1244"/>
      <c r="L53" s="1244"/>
      <c r="M53" s="1244"/>
      <c r="N53" s="1244"/>
      <c r="O53" s="1244"/>
      <c r="P53" s="1244"/>
      <c r="Q53" s="1244"/>
      <c r="R53" s="1244"/>
      <c r="S53" s="1244"/>
      <c r="T53" s="1244"/>
      <c r="U53" s="1244"/>
      <c r="V53" s="1244"/>
      <c r="W53" s="1244"/>
      <c r="X53" s="1244"/>
      <c r="Y53" s="1244"/>
      <c r="Z53" s="1244"/>
      <c r="AA53" s="1244"/>
      <c r="AB53" s="1244"/>
      <c r="AC53" s="1244"/>
      <c r="AD53" s="1244"/>
      <c r="AE53" s="1923"/>
      <c r="AF53" s="1923"/>
      <c r="AG53" s="1923"/>
      <c r="AH53" s="1923"/>
      <c r="AI53" s="1923"/>
      <c r="AJ53" s="1923"/>
      <c r="AK53" s="1923"/>
      <c r="AL53" s="1923"/>
      <c r="AM53" s="1923"/>
      <c r="AN53" s="1209"/>
      <c r="AO53" s="1923"/>
      <c r="AP53" s="1923"/>
      <c r="AQ53" s="1923"/>
      <c r="AR53" s="1923"/>
      <c r="AS53" s="1209"/>
      <c r="AT53" s="1923"/>
      <c r="AU53" s="1923"/>
      <c r="AV53" s="1248"/>
      <c r="AW53" s="1248"/>
      <c r="AX53" s="1248"/>
      <c r="AY53" s="1923"/>
      <c r="AZ53" s="1923"/>
      <c r="BA53" s="1209"/>
      <c r="BB53" s="1923"/>
      <c r="BC53" s="1923"/>
      <c r="BD53" s="1923"/>
      <c r="BE53" s="1923"/>
      <c r="BF53" s="1923"/>
      <c r="BG53" s="1923"/>
      <c r="BH53" s="1923"/>
      <c r="BI53" s="1923"/>
      <c r="BJ53" s="1923" t="s">
        <v>710</v>
      </c>
    </row>
    <row r="54" spans="1:67">
      <c r="A54" s="1928"/>
      <c r="B54" s="1246"/>
      <c r="C54" s="1246"/>
      <c r="D54" s="1246"/>
      <c r="E54" s="1246"/>
      <c r="F54" s="1246"/>
      <c r="G54" s="1246"/>
      <c r="H54" s="1246"/>
      <c r="I54" s="1246"/>
      <c r="J54" s="1246"/>
      <c r="K54" s="1246"/>
      <c r="L54" s="1246"/>
      <c r="M54" s="1246"/>
      <c r="N54" s="1246"/>
      <c r="O54" s="1246"/>
      <c r="P54" s="1246"/>
      <c r="Q54" s="1246"/>
      <c r="R54" s="1246"/>
      <c r="S54" s="1246"/>
      <c r="T54" s="1246"/>
      <c r="U54" s="1246"/>
      <c r="V54" s="891"/>
      <c r="W54" s="891"/>
      <c r="X54" s="891"/>
      <c r="Y54" s="891"/>
      <c r="Z54" s="1246"/>
      <c r="AA54" s="1246"/>
      <c r="AB54" s="1246"/>
      <c r="AC54" s="1246"/>
      <c r="AD54" s="1246"/>
      <c r="AE54" s="1924"/>
      <c r="AF54" s="1924"/>
      <c r="AG54" s="1924"/>
      <c r="AH54" s="1924"/>
      <c r="AI54" s="1924"/>
      <c r="AJ54" s="1924"/>
      <c r="AK54" s="1924"/>
      <c r="AL54" s="1924"/>
      <c r="AM54" s="1924"/>
      <c r="AN54" s="1210"/>
      <c r="AO54" s="1924"/>
      <c r="AP54" s="1924"/>
      <c r="AQ54" s="1924"/>
      <c r="AR54" s="1924"/>
      <c r="AS54" s="1210"/>
      <c r="AT54" s="1924"/>
      <c r="AU54" s="1924"/>
      <c r="AV54" s="1249"/>
      <c r="AW54" s="1249"/>
      <c r="AX54" s="1249"/>
      <c r="AY54" s="1924"/>
      <c r="AZ54" s="1924"/>
      <c r="BA54" s="1210"/>
      <c r="BB54" s="1924"/>
      <c r="BC54" s="1924"/>
      <c r="BD54" s="1924"/>
      <c r="BE54" s="1924"/>
      <c r="BF54" s="1924"/>
      <c r="BG54" s="1924"/>
      <c r="BH54" s="1924"/>
      <c r="BI54" s="1924"/>
      <c r="BJ54" s="1924"/>
    </row>
    <row r="55" spans="1:67">
      <c r="A55" s="1925"/>
      <c r="B55" s="1925"/>
      <c r="C55" s="1925"/>
      <c r="D55" s="1925"/>
      <c r="E55" s="1925"/>
      <c r="F55" s="1929"/>
      <c r="G55" s="1925"/>
      <c r="H55" s="1925"/>
      <c r="I55" s="1925"/>
      <c r="J55" s="1925"/>
      <c r="K55" s="1929"/>
      <c r="L55" s="1925"/>
      <c r="M55" s="1925"/>
      <c r="N55" s="1925"/>
      <c r="O55" s="1925"/>
      <c r="P55" s="1929"/>
      <c r="Q55" s="1925"/>
      <c r="R55" s="1925"/>
      <c r="S55" s="1925"/>
      <c r="T55" s="1925"/>
      <c r="U55" s="1929"/>
      <c r="V55" s="1925" t="s">
        <v>757</v>
      </c>
      <c r="W55" s="1925" t="s">
        <v>756</v>
      </c>
      <c r="X55" s="1925" t="s">
        <v>755</v>
      </c>
      <c r="Y55" s="1925" t="s">
        <v>754</v>
      </c>
      <c r="Z55" s="1929">
        <v>2015</v>
      </c>
      <c r="AA55" s="1925" t="s">
        <v>753</v>
      </c>
      <c r="AB55" s="1925" t="s">
        <v>752</v>
      </c>
      <c r="AC55" s="1925" t="s">
        <v>751</v>
      </c>
      <c r="AD55" s="1925" t="s">
        <v>750</v>
      </c>
      <c r="AE55" s="1925">
        <v>2016</v>
      </c>
      <c r="AF55" s="1925" t="s">
        <v>1360</v>
      </c>
      <c r="AG55" s="1925" t="s">
        <v>1359</v>
      </c>
      <c r="AH55" s="1925" t="s">
        <v>1358</v>
      </c>
      <c r="AI55" s="1925" t="s">
        <v>1357</v>
      </c>
      <c r="AJ55" s="1925">
        <v>2017</v>
      </c>
      <c r="AK55" s="1925" t="s">
        <v>1343</v>
      </c>
      <c r="AL55" s="1925" t="s">
        <v>1342</v>
      </c>
      <c r="AM55" s="1925" t="s">
        <v>1341</v>
      </c>
      <c r="AN55" s="1925" t="s">
        <v>1340</v>
      </c>
      <c r="AO55" s="1925">
        <v>2018</v>
      </c>
      <c r="AP55" s="1925" t="s">
        <v>1339</v>
      </c>
      <c r="AQ55" s="1925" t="s">
        <v>1338</v>
      </c>
      <c r="AR55" s="1925" t="s">
        <v>1337</v>
      </c>
      <c r="AS55" s="1925" t="s">
        <v>1336</v>
      </c>
      <c r="AT55" s="1925">
        <v>2019</v>
      </c>
      <c r="AU55" s="1925" t="s">
        <v>1457</v>
      </c>
      <c r="AV55" s="1956" t="s">
        <v>1474</v>
      </c>
      <c r="AW55" s="1920" t="s">
        <v>1513</v>
      </c>
      <c r="AX55" s="1920" t="s">
        <v>1525</v>
      </c>
      <c r="AY55" s="1925">
        <v>2020</v>
      </c>
      <c r="AZ55" s="1925" t="s">
        <v>1550</v>
      </c>
      <c r="BA55" s="1925" t="s">
        <v>1611</v>
      </c>
      <c r="BB55" s="1925" t="s">
        <v>1627</v>
      </c>
      <c r="BC55" s="1925" t="s">
        <v>1640</v>
      </c>
      <c r="BD55" s="1925">
        <v>2021</v>
      </c>
      <c r="BE55" s="1925" t="s">
        <v>1719</v>
      </c>
      <c r="BF55" s="1925" t="s">
        <v>1726</v>
      </c>
      <c r="BG55" s="1925" t="s">
        <v>1778</v>
      </c>
      <c r="BH55" s="1925" t="s">
        <v>1794</v>
      </c>
      <c r="BI55" s="1925">
        <v>2022</v>
      </c>
      <c r="BJ55" s="1925" t="s">
        <v>1813</v>
      </c>
    </row>
    <row r="56" spans="1:67">
      <c r="A56" s="1925"/>
      <c r="B56" s="1925"/>
      <c r="C56" s="1925"/>
      <c r="D56" s="1925"/>
      <c r="E56" s="1925"/>
      <c r="F56" s="1925"/>
      <c r="G56" s="1925"/>
      <c r="H56" s="1925"/>
      <c r="I56" s="1925"/>
      <c r="J56" s="1925"/>
      <c r="K56" s="1925"/>
      <c r="L56" s="1925"/>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c r="AS56" s="1925"/>
      <c r="AT56" s="1925"/>
      <c r="AU56" s="1925"/>
      <c r="AV56" s="1920"/>
      <c r="AW56" s="1920"/>
      <c r="AX56" s="1920"/>
      <c r="AY56" s="1925"/>
      <c r="AZ56" s="1925"/>
      <c r="BA56" s="1925"/>
      <c r="BB56" s="1925"/>
      <c r="BC56" s="1925"/>
      <c r="BD56" s="1925"/>
      <c r="BE56" s="1925"/>
      <c r="BF56" s="1925"/>
      <c r="BG56" s="1925"/>
      <c r="BH56" s="1925"/>
      <c r="BI56" s="1925"/>
      <c r="BJ56" s="1925"/>
    </row>
    <row r="57" spans="1:67" ht="3" customHeight="1">
      <c r="F57" s="271"/>
      <c r="K57" s="271"/>
      <c r="P57" s="271"/>
      <c r="U57" s="271"/>
      <c r="Z57" s="884"/>
      <c r="AE57" s="884"/>
      <c r="AJ57" s="884"/>
      <c r="AM57" s="8"/>
      <c r="AN57" s="8"/>
      <c r="AO57" s="892"/>
      <c r="AP57" s="8"/>
      <c r="AQ57" s="8"/>
      <c r="AR57" s="8"/>
      <c r="AS57" s="8"/>
      <c r="AT57" s="892"/>
      <c r="AU57" s="8"/>
      <c r="AV57" s="15"/>
      <c r="AW57" s="15"/>
      <c r="AX57" s="15"/>
      <c r="AY57" s="892"/>
      <c r="AZ57" s="8"/>
      <c r="BA57" s="8"/>
      <c r="BB57" s="8"/>
      <c r="BC57" s="8"/>
      <c r="BD57" s="1206"/>
      <c r="BE57" s="8"/>
      <c r="BF57" s="8"/>
      <c r="BG57" s="8"/>
      <c r="BH57" s="8"/>
      <c r="BI57" s="1206"/>
      <c r="BJ57" s="8"/>
    </row>
    <row r="58" spans="1:67" ht="19.5" customHeight="1">
      <c r="A58" s="278" t="s">
        <v>1356</v>
      </c>
      <c r="B58" s="277"/>
      <c r="C58" s="277"/>
      <c r="D58" s="277"/>
      <c r="E58" s="277"/>
      <c r="F58" s="275">
        <f>SUM(B58:E58)</f>
        <v>0</v>
      </c>
      <c r="G58" s="277"/>
      <c r="H58" s="277"/>
      <c r="I58" s="277"/>
      <c r="J58" s="277"/>
      <c r="K58" s="275">
        <f>SUM(G58:J58)</f>
        <v>0</v>
      </c>
      <c r="L58" s="277"/>
      <c r="M58" s="277"/>
      <c r="N58" s="277"/>
      <c r="O58" s="277"/>
      <c r="P58" s="275">
        <f>SUM(L58:O58)</f>
        <v>0</v>
      </c>
      <c r="Q58" s="277"/>
      <c r="R58" s="277"/>
      <c r="S58" s="277"/>
      <c r="T58" s="277"/>
      <c r="U58" s="275"/>
      <c r="V58" s="277">
        <v>-732.255</v>
      </c>
      <c r="W58" s="277">
        <v>-733.18700000000001</v>
      </c>
      <c r="X58" s="277">
        <v>-816.20100000000002</v>
      </c>
      <c r="Y58" s="277">
        <v>-789.90599999999995</v>
      </c>
      <c r="Z58" s="886">
        <v>-3071.549</v>
      </c>
      <c r="AA58" s="277">
        <v>-749.42100000000005</v>
      </c>
      <c r="AB58" s="277">
        <v>-779.93600000000004</v>
      </c>
      <c r="AC58" s="277">
        <v>-822.30899999999997</v>
      </c>
      <c r="AD58" s="277">
        <v>-555.41700000000003</v>
      </c>
      <c r="AE58" s="886">
        <v>-2907.0830000000001</v>
      </c>
      <c r="AF58" s="277">
        <v>-576.95000000000005</v>
      </c>
      <c r="AG58" s="277">
        <v>-744.28499999999997</v>
      </c>
      <c r="AH58" s="277">
        <v>-835.05700000000002</v>
      </c>
      <c r="AI58" s="277">
        <v>-643.01900000000001</v>
      </c>
      <c r="AJ58" s="886">
        <v>-2799.3110000000006</v>
      </c>
      <c r="AK58" s="277">
        <v>-538.05399999999997</v>
      </c>
      <c r="AL58" s="277">
        <v>-608.02599999999995</v>
      </c>
      <c r="AM58" s="603">
        <v>-605.64300000000003</v>
      </c>
      <c r="AN58" s="603">
        <v>-153.261</v>
      </c>
      <c r="AO58" s="893">
        <v>-1904.9839999999999</v>
      </c>
      <c r="AP58" s="603">
        <v>-364.755</v>
      </c>
      <c r="AQ58" s="603">
        <v>-437.33100000000002</v>
      </c>
      <c r="AR58" s="603">
        <v>-567.26300000000003</v>
      </c>
      <c r="AS58" s="603">
        <v>-385.73500000000001</v>
      </c>
      <c r="AT58" s="893">
        <v>-1755.0840000000003</v>
      </c>
      <c r="AU58" s="603">
        <v>-343.89299999999997</v>
      </c>
      <c r="AV58" s="793">
        <v>-399.863</v>
      </c>
      <c r="AW58" s="793">
        <v>-583.36800000000005</v>
      </c>
      <c r="AX58" s="793">
        <v>-348.65800000000002</v>
      </c>
      <c r="AY58" s="893">
        <v>-1675.7820000000002</v>
      </c>
      <c r="AZ58" s="603">
        <v>-330.27300000000002</v>
      </c>
      <c r="BA58" s="603">
        <v>-350.24700000000001</v>
      </c>
      <c r="BB58" s="603">
        <v>-408.70400000000001</v>
      </c>
      <c r="BC58" s="603">
        <v>-165.15100000000001</v>
      </c>
      <c r="BD58" s="1205">
        <v>-1254.375</v>
      </c>
      <c r="BE58" s="603">
        <v>-356.91199999999998</v>
      </c>
      <c r="BF58" s="603">
        <v>-279.11700000000002</v>
      </c>
      <c r="BG58" s="603">
        <v>-301.88799999999998</v>
      </c>
      <c r="BH58" s="603">
        <v>-324.72399999999999</v>
      </c>
      <c r="BI58" s="1205">
        <v>-1262.6409999999998</v>
      </c>
      <c r="BJ58" s="603">
        <v>-271.45699999999999</v>
      </c>
      <c r="BK58" s="600"/>
      <c r="BL58" s="600"/>
      <c r="BM58" s="600"/>
      <c r="BN58" s="600"/>
      <c r="BO58" s="600"/>
    </row>
    <row r="59" spans="1:67" ht="19.5" customHeight="1">
      <c r="A59" s="278" t="s">
        <v>748</v>
      </c>
      <c r="B59" s="277"/>
      <c r="C59" s="277"/>
      <c r="D59" s="277"/>
      <c r="E59" s="277"/>
      <c r="F59" s="275">
        <f>SUM(B59:E59)</f>
        <v>0</v>
      </c>
      <c r="G59" s="277"/>
      <c r="H59" s="277"/>
      <c r="I59" s="277"/>
      <c r="J59" s="277"/>
      <c r="K59" s="275">
        <f>SUM(G59:J59)</f>
        <v>0</v>
      </c>
      <c r="L59" s="277"/>
      <c r="M59" s="277"/>
      <c r="N59" s="277"/>
      <c r="O59" s="277"/>
      <c r="P59" s="275">
        <f>SUM(L59:O59)</f>
        <v>0</v>
      </c>
      <c r="Q59" s="277"/>
      <c r="R59" s="277"/>
      <c r="S59" s="277"/>
      <c r="T59" s="277"/>
      <c r="U59" s="275"/>
      <c r="V59" s="277">
        <v>-456.55522128000001</v>
      </c>
      <c r="W59" s="277">
        <v>-432.23590891999999</v>
      </c>
      <c r="X59" s="277">
        <v>-481.25435701999982</v>
      </c>
      <c r="Y59" s="277">
        <v>-661.23893772000008</v>
      </c>
      <c r="Z59" s="886">
        <v>-2031.28442494</v>
      </c>
      <c r="AA59" s="277">
        <v>-425.43618384999996</v>
      </c>
      <c r="AB59" s="277">
        <v>-492.63549397999998</v>
      </c>
      <c r="AC59" s="277">
        <v>-361.24766437</v>
      </c>
      <c r="AD59" s="277">
        <v>-520.68260002</v>
      </c>
      <c r="AE59" s="886">
        <v>-1800.0019422199998</v>
      </c>
      <c r="AF59" s="277">
        <v>-415.91609603999984</v>
      </c>
      <c r="AG59" s="277">
        <v>-440.90502814000007</v>
      </c>
      <c r="AH59" s="277">
        <v>-480.37134015999999</v>
      </c>
      <c r="AI59" s="277">
        <v>-560.66522917000009</v>
      </c>
      <c r="AJ59" s="886">
        <v>-1897.85769351</v>
      </c>
      <c r="AK59" s="277">
        <v>-555.14</v>
      </c>
      <c r="AL59" s="277">
        <v>-544.80899999999997</v>
      </c>
      <c r="AM59" s="603">
        <v>-568.28300000000002</v>
      </c>
      <c r="AN59" s="603">
        <v>-679.33100000000002</v>
      </c>
      <c r="AO59" s="893">
        <v>-2347.5630000000001</v>
      </c>
      <c r="AP59" s="603">
        <v>-615.08399999999995</v>
      </c>
      <c r="AQ59" s="603">
        <v>-643.69000000000005</v>
      </c>
      <c r="AR59" s="603">
        <v>-627.45500000000004</v>
      </c>
      <c r="AS59" s="603">
        <v>-758.82</v>
      </c>
      <c r="AT59" s="893">
        <v>-2645.049</v>
      </c>
      <c r="AU59" s="603">
        <v>-719.95500000000004</v>
      </c>
      <c r="AV59" s="793">
        <v>-535.71799999999996</v>
      </c>
      <c r="AW59" s="793">
        <v>-515.87599999999998</v>
      </c>
      <c r="AX59" s="793">
        <v>-673.53099999999995</v>
      </c>
      <c r="AY59" s="893">
        <v>-2445.08</v>
      </c>
      <c r="AZ59" s="603">
        <v>-658.56200000000001</v>
      </c>
      <c r="BA59" s="603">
        <v>-699.48</v>
      </c>
      <c r="BB59" s="603">
        <v>-649.03899999999999</v>
      </c>
      <c r="BC59" s="603">
        <v>-684.745</v>
      </c>
      <c r="BD59" s="1205">
        <v>-2691.826</v>
      </c>
      <c r="BE59" s="603">
        <v>-569.40700000000004</v>
      </c>
      <c r="BF59" s="603">
        <v>-597.649</v>
      </c>
      <c r="BG59" s="603">
        <v>-484.45400000000001</v>
      </c>
      <c r="BH59" s="603">
        <v>-477.61599999999999</v>
      </c>
      <c r="BI59" s="1205">
        <v>-2129.1260000000002</v>
      </c>
      <c r="BJ59" s="603">
        <v>-431.483</v>
      </c>
      <c r="BK59" s="600"/>
      <c r="BL59" s="600"/>
      <c r="BM59" s="600"/>
      <c r="BN59" s="600"/>
      <c r="BO59" s="600"/>
    </row>
    <row r="60" spans="1:67" ht="19.5" customHeight="1">
      <c r="A60" s="278" t="s">
        <v>747</v>
      </c>
      <c r="B60" s="277"/>
      <c r="C60" s="277"/>
      <c r="D60" s="277"/>
      <c r="E60" s="277"/>
      <c r="F60" s="275">
        <f>SUM(B60:E60)</f>
        <v>0</v>
      </c>
      <c r="G60" s="277"/>
      <c r="H60" s="277"/>
      <c r="I60" s="277"/>
      <c r="J60" s="277"/>
      <c r="K60" s="275">
        <f>SUM(G60:J60)</f>
        <v>0</v>
      </c>
      <c r="L60" s="277"/>
      <c r="M60" s="277"/>
      <c r="N60" s="277"/>
      <c r="O60" s="277"/>
      <c r="P60" s="275">
        <f>SUM(L60:O60)</f>
        <v>0</v>
      </c>
      <c r="Q60" s="277"/>
      <c r="R60" s="277"/>
      <c r="S60" s="277"/>
      <c r="T60" s="277"/>
      <c r="U60" s="275"/>
      <c r="V60" s="277">
        <v>-60.290637779999997</v>
      </c>
      <c r="W60" s="277">
        <v>-90.982037089999992</v>
      </c>
      <c r="X60" s="277">
        <v>-63.801891489999988</v>
      </c>
      <c r="Y60" s="277">
        <v>-46.142506699999998</v>
      </c>
      <c r="Z60" s="886">
        <v>-261.21707306000002</v>
      </c>
      <c r="AA60" s="277">
        <v>-64.117555949999996</v>
      </c>
      <c r="AB60" s="277">
        <v>-65.176837849999998</v>
      </c>
      <c r="AC60" s="277">
        <v>-77.231416550000006</v>
      </c>
      <c r="AD60" s="277">
        <v>-80.972098340000002</v>
      </c>
      <c r="AE60" s="886">
        <v>-287.49790869000003</v>
      </c>
      <c r="AF60" s="277">
        <v>-72.31480191</v>
      </c>
      <c r="AG60" s="277">
        <v>-71.364281059999996</v>
      </c>
      <c r="AH60" s="277">
        <v>-66.078212099999988</v>
      </c>
      <c r="AI60" s="277">
        <v>-74.533404189999999</v>
      </c>
      <c r="AJ60" s="886">
        <v>-284.29069926</v>
      </c>
      <c r="AK60" s="277">
        <v>-73.94</v>
      </c>
      <c r="AL60" s="277">
        <v>-77.328000000000003</v>
      </c>
      <c r="AM60" s="603">
        <v>-90.37</v>
      </c>
      <c r="AN60" s="603">
        <v>-115.078</v>
      </c>
      <c r="AO60" s="893">
        <v>-356.71600000000001</v>
      </c>
      <c r="AP60" s="603">
        <v>-101.821</v>
      </c>
      <c r="AQ60" s="603">
        <v>-97.51</v>
      </c>
      <c r="AR60" s="603">
        <v>-105.29600000000001</v>
      </c>
      <c r="AS60" s="603">
        <v>-139.239</v>
      </c>
      <c r="AT60" s="893">
        <v>-443.86599999999999</v>
      </c>
      <c r="AU60" s="603">
        <v>-130.88900000000001</v>
      </c>
      <c r="AV60" s="793">
        <v>-101.58799999999999</v>
      </c>
      <c r="AW60" s="793">
        <v>-100.35</v>
      </c>
      <c r="AX60" s="793">
        <v>-109.313</v>
      </c>
      <c r="AY60" s="893">
        <v>-442.14</v>
      </c>
      <c r="AZ60" s="603">
        <v>-112.952</v>
      </c>
      <c r="BA60" s="603">
        <v>-143.99700000000001</v>
      </c>
      <c r="BB60" s="603">
        <v>-147.76499999999999</v>
      </c>
      <c r="BC60" s="603">
        <v>-129.459</v>
      </c>
      <c r="BD60" s="1205">
        <v>-534.173</v>
      </c>
      <c r="BE60" s="603">
        <v>-174.20500000000001</v>
      </c>
      <c r="BF60" s="603">
        <v>-217.77699999999999</v>
      </c>
      <c r="BG60" s="603">
        <v>-177.053</v>
      </c>
      <c r="BH60" s="603">
        <v>-137.44300000000001</v>
      </c>
      <c r="BI60" s="1205">
        <v>-706.47799999999995</v>
      </c>
      <c r="BJ60" s="603">
        <v>-142.02799999999999</v>
      </c>
      <c r="BK60" s="600"/>
      <c r="BL60" s="600"/>
      <c r="BM60" s="600"/>
      <c r="BN60" s="600"/>
      <c r="BO60" s="600"/>
    </row>
    <row r="61" spans="1:67" ht="3" customHeight="1">
      <c r="A61" s="274"/>
      <c r="B61" s="273"/>
      <c r="C61" s="273"/>
      <c r="D61" s="273"/>
      <c r="E61" s="273"/>
      <c r="F61" s="271"/>
      <c r="G61" s="273"/>
      <c r="H61" s="273"/>
      <c r="I61" s="273"/>
      <c r="J61" s="273"/>
      <c r="K61" s="271"/>
      <c r="L61" s="273"/>
      <c r="M61" s="273"/>
      <c r="N61" s="273"/>
      <c r="O61" s="273"/>
      <c r="P61" s="271"/>
      <c r="Q61" s="273"/>
      <c r="R61" s="273"/>
      <c r="S61" s="273"/>
      <c r="T61" s="273"/>
      <c r="U61" s="271"/>
      <c r="V61" s="273"/>
      <c r="W61" s="273"/>
      <c r="X61" s="273"/>
      <c r="Y61" s="273"/>
      <c r="Z61" s="884"/>
      <c r="AA61" s="273"/>
      <c r="AB61" s="273"/>
      <c r="AC61" s="273"/>
      <c r="AD61" s="273"/>
      <c r="AE61" s="884"/>
      <c r="AF61" s="273"/>
      <c r="AG61" s="273"/>
      <c r="AH61" s="273"/>
      <c r="AI61" s="273"/>
      <c r="AJ61" s="884"/>
      <c r="AK61" s="273"/>
      <c r="AL61" s="273"/>
      <c r="AM61" s="602"/>
      <c r="AN61" s="602"/>
      <c r="AO61" s="892"/>
      <c r="AP61" s="602"/>
      <c r="AQ61" s="602"/>
      <c r="AR61" s="602"/>
      <c r="AS61" s="602"/>
      <c r="AT61" s="892"/>
      <c r="AU61" s="602"/>
      <c r="AV61" s="791"/>
      <c r="AW61" s="791"/>
      <c r="AX61" s="791"/>
      <c r="AY61" s="892"/>
      <c r="AZ61" s="602">
        <v>0</v>
      </c>
      <c r="BA61" s="602"/>
      <c r="BB61" s="602"/>
      <c r="BC61" s="602"/>
      <c r="BD61" s="1206">
        <v>0</v>
      </c>
      <c r="BE61" s="602"/>
      <c r="BF61" s="602"/>
      <c r="BG61" s="602"/>
      <c r="BH61" s="602"/>
      <c r="BI61" s="1206">
        <v>0</v>
      </c>
      <c r="BJ61" s="602"/>
      <c r="BK61" s="601"/>
      <c r="BL61" s="601"/>
      <c r="BM61" s="601"/>
      <c r="BN61" s="601"/>
      <c r="BO61" s="601"/>
    </row>
    <row r="62" spans="1:67" ht="19.5" customHeight="1">
      <c r="A62" s="884" t="s">
        <v>58</v>
      </c>
      <c r="B62" s="884">
        <f t="shared" ref="B62:U62" si="6">SUM(B58:B60)</f>
        <v>0</v>
      </c>
      <c r="C62" s="884">
        <f t="shared" si="6"/>
        <v>0</v>
      </c>
      <c r="D62" s="884">
        <f t="shared" si="6"/>
        <v>0</v>
      </c>
      <c r="E62" s="884">
        <f t="shared" si="6"/>
        <v>0</v>
      </c>
      <c r="F62" s="884">
        <f t="shared" si="6"/>
        <v>0</v>
      </c>
      <c r="G62" s="884">
        <f t="shared" si="6"/>
        <v>0</v>
      </c>
      <c r="H62" s="884">
        <f t="shared" si="6"/>
        <v>0</v>
      </c>
      <c r="I62" s="884">
        <f t="shared" si="6"/>
        <v>0</v>
      </c>
      <c r="J62" s="884">
        <f t="shared" si="6"/>
        <v>0</v>
      </c>
      <c r="K62" s="884">
        <f t="shared" si="6"/>
        <v>0</v>
      </c>
      <c r="L62" s="884">
        <f t="shared" si="6"/>
        <v>0</v>
      </c>
      <c r="M62" s="884">
        <f t="shared" si="6"/>
        <v>0</v>
      </c>
      <c r="N62" s="884">
        <f t="shared" si="6"/>
        <v>0</v>
      </c>
      <c r="O62" s="884">
        <f t="shared" si="6"/>
        <v>0</v>
      </c>
      <c r="P62" s="884">
        <f t="shared" si="6"/>
        <v>0</v>
      </c>
      <c r="Q62" s="884">
        <f t="shared" si="6"/>
        <v>0</v>
      </c>
      <c r="R62" s="884">
        <f t="shared" si="6"/>
        <v>0</v>
      </c>
      <c r="S62" s="884">
        <f t="shared" si="6"/>
        <v>0</v>
      </c>
      <c r="T62" s="884">
        <f t="shared" si="6"/>
        <v>0</v>
      </c>
      <c r="U62" s="884">
        <f t="shared" si="6"/>
        <v>0</v>
      </c>
      <c r="V62" s="884">
        <v>-1249.1010000000001</v>
      </c>
      <c r="W62" s="884">
        <v>-1256.405</v>
      </c>
      <c r="X62" s="884">
        <v>-1361.2570000000001</v>
      </c>
      <c r="Y62" s="884">
        <v>-1497.288</v>
      </c>
      <c r="Z62" s="884">
        <v>-5364.0519999999997</v>
      </c>
      <c r="AA62" s="884">
        <v>-1238.8240000000001</v>
      </c>
      <c r="AB62" s="884">
        <v>-1337.749</v>
      </c>
      <c r="AC62" s="884">
        <v>-1260.788</v>
      </c>
      <c r="AD62" s="884">
        <v>-1157.0719999999999</v>
      </c>
      <c r="AE62" s="884">
        <v>-4994.4350000000004</v>
      </c>
      <c r="AF62" s="884">
        <v>-1065.18</v>
      </c>
      <c r="AG62" s="884">
        <v>-1256.5540000000001</v>
      </c>
      <c r="AH62" s="884">
        <v>-1381.5060000000001</v>
      </c>
      <c r="AI62" s="884">
        <v>-1278.2180000000001</v>
      </c>
      <c r="AJ62" s="884">
        <v>-4981.4610000000002</v>
      </c>
      <c r="AK62" s="884">
        <v>-1167.135</v>
      </c>
      <c r="AL62" s="884">
        <v>-1230.164</v>
      </c>
      <c r="AM62" s="892">
        <v>-1264.296</v>
      </c>
      <c r="AN62" s="892">
        <v>-947.67100000000005</v>
      </c>
      <c r="AO62" s="892">
        <v>-4609.2610000000004</v>
      </c>
      <c r="AP62" s="892">
        <v>-1081.6600000000001</v>
      </c>
      <c r="AQ62" s="892">
        <v>-1178.5319999999999</v>
      </c>
      <c r="AR62" s="892">
        <v>-1300.0150000000001</v>
      </c>
      <c r="AS62" s="892">
        <v>-1283.7940000000001</v>
      </c>
      <c r="AT62" s="892">
        <v>-4843.9989999999998</v>
      </c>
      <c r="AU62" s="892">
        <v>-1194.7370000000001</v>
      </c>
      <c r="AV62" s="888">
        <v>-1037.17</v>
      </c>
      <c r="AW62" s="888">
        <v>-1199.5940000000001</v>
      </c>
      <c r="AX62" s="888">
        <v>-1131.5039999999999</v>
      </c>
      <c r="AY62" s="892">
        <v>-4563.0020000000004</v>
      </c>
      <c r="AZ62" s="892">
        <v>-1101.789</v>
      </c>
      <c r="BA62" s="892">
        <v>-1193.7260000000001</v>
      </c>
      <c r="BB62" s="892">
        <v>-1205.509</v>
      </c>
      <c r="BC62" s="892">
        <v>-979.35599999999999</v>
      </c>
      <c r="BD62" s="1206">
        <v>-4480.38</v>
      </c>
      <c r="BE62" s="892">
        <v>-1100.5250000000001</v>
      </c>
      <c r="BF62" s="892">
        <v>-1094.5440000000001</v>
      </c>
      <c r="BG62" s="892">
        <v>-963.39599999999996</v>
      </c>
      <c r="BH62" s="892">
        <v>-939.78399999999999</v>
      </c>
      <c r="BI62" s="1206">
        <v>-4098.2489999999998</v>
      </c>
      <c r="BJ62" s="892">
        <v>-844.97</v>
      </c>
      <c r="BK62" s="600"/>
      <c r="BL62" s="600"/>
      <c r="BM62" s="600"/>
      <c r="BN62" s="600"/>
      <c r="BO62" s="600"/>
    </row>
    <row r="64" spans="1:67">
      <c r="B64" s="599"/>
      <c r="C64" s="599"/>
      <c r="D64" s="599"/>
      <c r="E64" s="599"/>
      <c r="F64" s="599"/>
      <c r="G64" s="599"/>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1174"/>
      <c r="AI64" s="1174"/>
      <c r="AJ64" s="599"/>
      <c r="AK64" s="1174"/>
      <c r="AL64" s="1174"/>
    </row>
    <row r="68" spans="2:18">
      <c r="B68" s="598"/>
      <c r="C68" s="598"/>
      <c r="D68" s="598"/>
      <c r="E68" s="598"/>
      <c r="F68" s="598"/>
      <c r="G68" s="598"/>
      <c r="H68" s="598"/>
      <c r="I68" s="598"/>
      <c r="J68" s="598"/>
      <c r="K68" s="598"/>
      <c r="L68" s="598"/>
      <c r="M68" s="598"/>
      <c r="N68" s="598"/>
      <c r="O68" s="598"/>
      <c r="P68" s="598"/>
      <c r="Q68" s="598"/>
      <c r="R68" s="598"/>
    </row>
    <row r="69" spans="2:18">
      <c r="B69" s="598"/>
      <c r="C69" s="598"/>
      <c r="D69" s="598"/>
      <c r="E69" s="598"/>
      <c r="F69" s="598"/>
      <c r="G69" s="598"/>
      <c r="H69" s="598"/>
      <c r="I69" s="598"/>
      <c r="J69" s="598"/>
      <c r="K69" s="598"/>
      <c r="L69" s="598"/>
      <c r="M69" s="598"/>
      <c r="N69" s="598"/>
      <c r="O69" s="598"/>
      <c r="P69" s="598"/>
      <c r="Q69" s="598"/>
      <c r="R69" s="598"/>
    </row>
    <row r="70" spans="2:18">
      <c r="B70" s="598"/>
      <c r="C70" s="598"/>
      <c r="D70" s="598"/>
      <c r="E70" s="598"/>
      <c r="F70" s="598"/>
      <c r="G70" s="598"/>
      <c r="H70" s="598"/>
      <c r="I70" s="598"/>
      <c r="J70" s="598"/>
      <c r="K70" s="598"/>
      <c r="L70" s="598"/>
      <c r="M70" s="598"/>
      <c r="N70" s="598"/>
      <c r="O70" s="598"/>
      <c r="P70" s="598"/>
      <c r="Q70" s="598"/>
      <c r="R70" s="598"/>
    </row>
    <row r="71" spans="2:18">
      <c r="B71" s="598"/>
      <c r="C71" s="598"/>
      <c r="D71" s="598"/>
      <c r="E71" s="598"/>
      <c r="F71" s="598"/>
      <c r="G71" s="598"/>
      <c r="H71" s="598"/>
      <c r="I71" s="598"/>
      <c r="J71" s="598"/>
      <c r="K71" s="598"/>
      <c r="L71" s="598"/>
      <c r="M71" s="598"/>
      <c r="N71" s="598"/>
      <c r="O71" s="598"/>
      <c r="P71" s="598"/>
      <c r="Q71" s="598"/>
      <c r="R71" s="598"/>
    </row>
    <row r="72" spans="2:18">
      <c r="B72" s="598"/>
      <c r="C72" s="598"/>
      <c r="D72" s="598"/>
      <c r="E72" s="598"/>
      <c r="F72" s="598"/>
      <c r="G72" s="598"/>
      <c r="H72" s="598"/>
      <c r="I72" s="598"/>
      <c r="J72" s="598"/>
      <c r="K72" s="598"/>
      <c r="L72" s="598"/>
      <c r="M72" s="598"/>
      <c r="N72" s="598"/>
      <c r="O72" s="598"/>
      <c r="P72" s="598"/>
      <c r="Q72" s="598"/>
      <c r="R72" s="598"/>
    </row>
    <row r="73" spans="2:18">
      <c r="B73" s="598"/>
      <c r="C73" s="598"/>
      <c r="D73" s="598"/>
      <c r="E73" s="598"/>
      <c r="F73" s="598"/>
      <c r="G73" s="598"/>
      <c r="H73" s="598"/>
      <c r="I73" s="598"/>
      <c r="J73" s="598"/>
      <c r="K73" s="598"/>
      <c r="L73" s="598"/>
      <c r="M73" s="598"/>
      <c r="N73" s="598"/>
      <c r="O73" s="598"/>
      <c r="P73" s="598"/>
      <c r="Q73" s="598"/>
      <c r="R73" s="598"/>
    </row>
    <row r="74" spans="2:18">
      <c r="B74" s="598"/>
      <c r="C74" s="598"/>
      <c r="D74" s="598"/>
      <c r="E74" s="598"/>
      <c r="F74" s="598"/>
      <c r="G74" s="598"/>
      <c r="H74" s="598"/>
      <c r="I74" s="598"/>
      <c r="J74" s="598"/>
      <c r="K74" s="598"/>
      <c r="L74" s="598"/>
      <c r="M74" s="598"/>
      <c r="N74" s="598"/>
      <c r="O74" s="598"/>
      <c r="P74" s="598"/>
      <c r="Q74" s="598"/>
      <c r="R74" s="598"/>
    </row>
    <row r="75" spans="2:18">
      <c r="B75" s="598"/>
      <c r="C75" s="598"/>
      <c r="D75" s="598"/>
      <c r="E75" s="598"/>
      <c r="F75" s="598"/>
      <c r="G75" s="598"/>
      <c r="H75" s="598"/>
      <c r="I75" s="598"/>
      <c r="J75" s="598"/>
      <c r="K75" s="598"/>
      <c r="L75" s="598"/>
      <c r="M75" s="598"/>
      <c r="N75" s="598"/>
      <c r="O75" s="598"/>
      <c r="P75" s="598"/>
      <c r="Q75" s="598"/>
      <c r="R75" s="598"/>
    </row>
    <row r="76" spans="2:18">
      <c r="B76" s="598"/>
      <c r="C76" s="598"/>
      <c r="D76" s="598"/>
      <c r="E76" s="598"/>
      <c r="F76" s="598"/>
      <c r="G76" s="598"/>
      <c r="H76" s="598"/>
      <c r="I76" s="598"/>
      <c r="J76" s="598"/>
      <c r="K76" s="598"/>
      <c r="L76" s="598"/>
      <c r="M76" s="598"/>
      <c r="N76" s="598"/>
      <c r="O76" s="598"/>
      <c r="P76" s="598"/>
      <c r="Q76" s="598"/>
      <c r="R76" s="598"/>
    </row>
    <row r="77" spans="2:18">
      <c r="B77" s="598"/>
      <c r="C77" s="598"/>
      <c r="D77" s="598"/>
      <c r="E77" s="598"/>
      <c r="F77" s="598"/>
      <c r="G77" s="598"/>
      <c r="H77" s="598"/>
      <c r="I77" s="598"/>
      <c r="J77" s="598"/>
      <c r="K77" s="598"/>
      <c r="L77" s="598"/>
      <c r="M77" s="598"/>
      <c r="N77" s="598"/>
      <c r="O77" s="598"/>
      <c r="P77" s="598"/>
      <c r="Q77" s="598"/>
      <c r="R77" s="598"/>
    </row>
    <row r="78" spans="2:18">
      <c r="B78" s="598"/>
      <c r="C78" s="598"/>
      <c r="D78" s="598"/>
      <c r="E78" s="598"/>
      <c r="F78" s="598"/>
      <c r="G78" s="598"/>
      <c r="H78" s="598"/>
      <c r="I78" s="598"/>
      <c r="J78" s="598"/>
      <c r="K78" s="598"/>
      <c r="L78" s="598"/>
      <c r="M78" s="598"/>
      <c r="N78" s="598"/>
      <c r="O78" s="598"/>
      <c r="P78" s="598"/>
      <c r="Q78" s="598"/>
      <c r="R78" s="598"/>
    </row>
    <row r="79" spans="2:18">
      <c r="B79" s="598"/>
      <c r="C79" s="598"/>
      <c r="D79" s="598"/>
      <c r="E79" s="598"/>
      <c r="F79" s="598"/>
      <c r="G79" s="598"/>
      <c r="H79" s="598"/>
      <c r="I79" s="598"/>
      <c r="J79" s="598"/>
      <c r="K79" s="598"/>
      <c r="L79" s="598"/>
      <c r="M79" s="598"/>
      <c r="N79" s="598"/>
      <c r="O79" s="598"/>
      <c r="P79" s="598"/>
      <c r="Q79" s="598"/>
      <c r="R79" s="598"/>
    </row>
    <row r="80" spans="2:18">
      <c r="B80" s="598"/>
      <c r="C80" s="598"/>
      <c r="D80" s="598"/>
      <c r="E80" s="598"/>
      <c r="F80" s="598"/>
      <c r="G80" s="598"/>
      <c r="H80" s="598"/>
      <c r="I80" s="598"/>
      <c r="J80" s="598"/>
      <c r="K80" s="598"/>
      <c r="L80" s="598"/>
      <c r="M80" s="598"/>
      <c r="N80" s="598"/>
      <c r="O80" s="598"/>
      <c r="P80" s="598"/>
      <c r="Q80" s="598"/>
      <c r="R80" s="598"/>
    </row>
    <row r="81" spans="2:18">
      <c r="B81" s="598"/>
      <c r="C81" s="598"/>
      <c r="D81" s="598"/>
      <c r="E81" s="598"/>
      <c r="F81" s="598"/>
      <c r="G81" s="598"/>
      <c r="H81" s="598"/>
      <c r="I81" s="598"/>
      <c r="J81" s="598"/>
      <c r="K81" s="598"/>
      <c r="L81" s="598"/>
      <c r="M81" s="598"/>
      <c r="N81" s="598"/>
      <c r="O81" s="598"/>
      <c r="P81" s="598"/>
      <c r="Q81" s="598"/>
      <c r="R81" s="598"/>
    </row>
    <row r="82" spans="2:18">
      <c r="B82" s="598"/>
      <c r="C82" s="598"/>
      <c r="D82" s="598"/>
      <c r="E82" s="598"/>
      <c r="F82" s="598"/>
      <c r="G82" s="598"/>
      <c r="H82" s="598"/>
      <c r="I82" s="598"/>
      <c r="J82" s="598"/>
      <c r="K82" s="598"/>
      <c r="L82" s="598"/>
      <c r="M82" s="598"/>
      <c r="N82" s="598"/>
      <c r="O82" s="598"/>
      <c r="P82" s="598"/>
      <c r="Q82" s="598"/>
      <c r="R82" s="598"/>
    </row>
    <row r="83" spans="2:18">
      <c r="B83" s="598"/>
      <c r="C83" s="598"/>
      <c r="D83" s="598"/>
      <c r="E83" s="598"/>
      <c r="F83" s="598"/>
      <c r="G83" s="598"/>
      <c r="H83" s="598"/>
      <c r="I83" s="598"/>
      <c r="J83" s="598"/>
      <c r="K83" s="598"/>
      <c r="L83" s="598"/>
      <c r="M83" s="598"/>
      <c r="N83" s="598"/>
      <c r="O83" s="598"/>
      <c r="P83" s="598"/>
      <c r="Q83" s="598"/>
      <c r="R83" s="598"/>
    </row>
    <row r="84" spans="2:18">
      <c r="B84" s="598"/>
      <c r="C84" s="598"/>
      <c r="D84" s="598"/>
      <c r="E84" s="598"/>
      <c r="F84" s="598"/>
      <c r="G84" s="598"/>
      <c r="H84" s="598"/>
      <c r="I84" s="598"/>
      <c r="J84" s="598"/>
      <c r="K84" s="598"/>
      <c r="L84" s="598"/>
      <c r="M84" s="598"/>
      <c r="N84" s="598"/>
      <c r="O84" s="598"/>
      <c r="P84" s="598"/>
      <c r="Q84" s="598"/>
      <c r="R84" s="598"/>
    </row>
    <row r="85" spans="2:18">
      <c r="B85" s="598"/>
      <c r="C85" s="598"/>
      <c r="D85" s="598"/>
      <c r="E85" s="598"/>
      <c r="F85" s="598"/>
      <c r="G85" s="598"/>
      <c r="H85" s="598"/>
      <c r="I85" s="598"/>
      <c r="J85" s="598"/>
      <c r="K85" s="598"/>
      <c r="L85" s="598"/>
      <c r="M85" s="598"/>
      <c r="N85" s="598"/>
      <c r="O85" s="598"/>
      <c r="P85" s="598"/>
      <c r="Q85" s="598"/>
      <c r="R85" s="598"/>
    </row>
    <row r="86" spans="2:18">
      <c r="B86" s="598"/>
      <c r="C86" s="598"/>
      <c r="D86" s="598"/>
      <c r="E86" s="598"/>
      <c r="F86" s="598"/>
      <c r="G86" s="598"/>
      <c r="H86" s="598"/>
      <c r="I86" s="598"/>
      <c r="J86" s="598"/>
      <c r="K86" s="598"/>
      <c r="L86" s="598"/>
      <c r="M86" s="598"/>
      <c r="N86" s="598"/>
      <c r="O86" s="598"/>
      <c r="P86" s="598"/>
      <c r="Q86" s="598"/>
      <c r="R86" s="598"/>
    </row>
    <row r="87" spans="2:18">
      <c r="B87" s="598"/>
      <c r="C87" s="598"/>
      <c r="D87" s="598"/>
      <c r="E87" s="598"/>
      <c r="F87" s="598"/>
      <c r="G87" s="598"/>
      <c r="H87" s="598"/>
      <c r="I87" s="598"/>
      <c r="J87" s="598"/>
      <c r="K87" s="598"/>
      <c r="L87" s="598"/>
      <c r="M87" s="598"/>
      <c r="N87" s="598"/>
      <c r="O87" s="598"/>
      <c r="P87" s="598"/>
      <c r="Q87" s="598"/>
      <c r="R87" s="598"/>
    </row>
    <row r="88" spans="2:18">
      <c r="B88" s="598"/>
      <c r="C88" s="598"/>
      <c r="D88" s="598"/>
      <c r="E88" s="598"/>
      <c r="F88" s="598"/>
      <c r="G88" s="598"/>
      <c r="H88" s="598"/>
      <c r="I88" s="598"/>
      <c r="J88" s="598"/>
      <c r="K88" s="598"/>
      <c r="L88" s="598"/>
      <c r="M88" s="598"/>
      <c r="N88" s="598"/>
      <c r="O88" s="598"/>
      <c r="P88" s="598"/>
      <c r="Q88" s="598"/>
      <c r="R88" s="598"/>
    </row>
    <row r="89" spans="2:18">
      <c r="B89" s="598"/>
      <c r="C89" s="598"/>
      <c r="D89" s="598"/>
      <c r="E89" s="598"/>
      <c r="F89" s="598"/>
      <c r="G89" s="598"/>
      <c r="H89" s="598"/>
      <c r="I89" s="598"/>
      <c r="J89" s="598"/>
      <c r="K89" s="598"/>
      <c r="L89" s="598"/>
      <c r="M89" s="598"/>
      <c r="N89" s="598"/>
      <c r="O89" s="598"/>
      <c r="P89" s="598"/>
      <c r="Q89" s="598"/>
      <c r="R89" s="598"/>
    </row>
    <row r="90" spans="2:18">
      <c r="B90" s="598"/>
      <c r="C90" s="598"/>
      <c r="D90" s="598"/>
      <c r="E90" s="598"/>
      <c r="F90" s="598"/>
      <c r="G90" s="598"/>
      <c r="H90" s="598"/>
      <c r="I90" s="598"/>
      <c r="J90" s="598"/>
      <c r="K90" s="598"/>
      <c r="L90" s="598"/>
      <c r="M90" s="598"/>
      <c r="N90" s="598"/>
      <c r="O90" s="598"/>
      <c r="P90" s="598"/>
      <c r="Q90" s="598"/>
      <c r="R90" s="598"/>
    </row>
    <row r="91" spans="2:18">
      <c r="B91" s="598"/>
      <c r="C91" s="598"/>
      <c r="D91" s="598"/>
      <c r="E91" s="598"/>
      <c r="F91" s="598"/>
      <c r="G91" s="598"/>
      <c r="H91" s="598"/>
      <c r="I91" s="598"/>
      <c r="J91" s="598"/>
      <c r="K91" s="598"/>
      <c r="L91" s="598"/>
      <c r="M91" s="598"/>
      <c r="N91" s="598"/>
      <c r="O91" s="598"/>
      <c r="P91" s="598"/>
      <c r="Q91" s="598"/>
      <c r="R91" s="598"/>
    </row>
    <row r="92" spans="2:18">
      <c r="B92" s="598"/>
      <c r="C92" s="598"/>
      <c r="D92" s="598"/>
      <c r="E92" s="598"/>
      <c r="F92" s="598"/>
      <c r="G92" s="598"/>
      <c r="H92" s="598"/>
      <c r="I92" s="598"/>
      <c r="J92" s="598"/>
      <c r="K92" s="598"/>
      <c r="L92" s="598"/>
      <c r="M92" s="598"/>
      <c r="N92" s="598"/>
      <c r="O92" s="598"/>
      <c r="P92" s="598"/>
      <c r="Q92" s="598"/>
      <c r="R92" s="598"/>
    </row>
    <row r="93" spans="2:18">
      <c r="B93" s="598"/>
      <c r="C93" s="598"/>
      <c r="D93" s="598"/>
      <c r="E93" s="598"/>
      <c r="F93" s="598"/>
      <c r="G93" s="598"/>
      <c r="H93" s="598"/>
      <c r="I93" s="598"/>
      <c r="J93" s="598"/>
      <c r="K93" s="598"/>
      <c r="L93" s="598"/>
      <c r="M93" s="598"/>
      <c r="N93" s="598"/>
      <c r="O93" s="598"/>
      <c r="P93" s="598"/>
      <c r="Q93" s="598"/>
      <c r="R93" s="598"/>
    </row>
    <row r="94" spans="2:18">
      <c r="B94" s="598"/>
      <c r="C94" s="598"/>
      <c r="D94" s="598"/>
      <c r="E94" s="598"/>
      <c r="F94" s="598"/>
      <c r="G94" s="598"/>
      <c r="H94" s="598"/>
      <c r="I94" s="598"/>
      <c r="J94" s="598"/>
      <c r="K94" s="598"/>
      <c r="L94" s="598"/>
      <c r="M94" s="598"/>
      <c r="N94" s="598"/>
      <c r="O94" s="598"/>
      <c r="P94" s="598"/>
      <c r="Q94" s="598"/>
      <c r="R94" s="598"/>
    </row>
    <row r="95" spans="2:18">
      <c r="B95" s="598"/>
      <c r="C95" s="598"/>
      <c r="D95" s="598"/>
      <c r="E95" s="598"/>
      <c r="F95" s="598"/>
      <c r="G95" s="598"/>
      <c r="H95" s="598"/>
      <c r="I95" s="598"/>
      <c r="J95" s="598"/>
      <c r="K95" s="598"/>
      <c r="L95" s="598"/>
      <c r="M95" s="598"/>
      <c r="N95" s="598"/>
      <c r="O95" s="598"/>
      <c r="P95" s="598"/>
      <c r="Q95" s="598"/>
      <c r="R95" s="598"/>
    </row>
    <row r="96" spans="2:18">
      <c r="B96" s="598"/>
      <c r="C96" s="598"/>
      <c r="D96" s="598"/>
      <c r="E96" s="598"/>
      <c r="F96" s="598"/>
      <c r="G96" s="598"/>
      <c r="H96" s="598"/>
      <c r="I96" s="598"/>
      <c r="J96" s="598"/>
      <c r="K96" s="598"/>
      <c r="L96" s="598"/>
      <c r="M96" s="598"/>
      <c r="N96" s="598"/>
      <c r="O96" s="598"/>
      <c r="P96" s="598"/>
      <c r="Q96" s="598"/>
      <c r="R96" s="598"/>
    </row>
    <row r="97" spans="2:18">
      <c r="B97" s="598"/>
      <c r="C97" s="598"/>
      <c r="D97" s="598"/>
      <c r="E97" s="598"/>
      <c r="F97" s="598"/>
      <c r="G97" s="598"/>
      <c r="H97" s="598"/>
      <c r="I97" s="598"/>
      <c r="J97" s="598"/>
      <c r="K97" s="598"/>
      <c r="L97" s="598"/>
      <c r="M97" s="598"/>
      <c r="N97" s="598"/>
      <c r="O97" s="598"/>
      <c r="P97" s="598"/>
      <c r="Q97" s="598"/>
      <c r="R97" s="598"/>
    </row>
    <row r="98" spans="2:18">
      <c r="B98" s="598"/>
      <c r="C98" s="598"/>
      <c r="D98" s="598"/>
      <c r="E98" s="598"/>
      <c r="F98" s="598"/>
      <c r="G98" s="598"/>
      <c r="H98" s="598"/>
      <c r="I98" s="598"/>
      <c r="J98" s="598"/>
      <c r="K98" s="598"/>
      <c r="L98" s="598"/>
      <c r="M98" s="598"/>
      <c r="N98" s="598"/>
      <c r="O98" s="598"/>
      <c r="P98" s="598"/>
      <c r="Q98" s="598"/>
      <c r="R98" s="598"/>
    </row>
    <row r="99" spans="2:18">
      <c r="B99" s="598"/>
      <c r="C99" s="598"/>
      <c r="D99" s="598"/>
      <c r="E99" s="598"/>
      <c r="F99" s="598"/>
      <c r="G99" s="598"/>
      <c r="H99" s="598"/>
      <c r="I99" s="598"/>
      <c r="J99" s="598"/>
      <c r="K99" s="598"/>
      <c r="L99" s="598"/>
      <c r="M99" s="598"/>
      <c r="N99" s="598"/>
      <c r="O99" s="598"/>
      <c r="P99" s="598"/>
      <c r="Q99" s="598"/>
      <c r="R99" s="598"/>
    </row>
    <row r="100" spans="2:18">
      <c r="B100" s="598"/>
      <c r="C100" s="598"/>
      <c r="D100" s="598"/>
      <c r="E100" s="598"/>
      <c r="F100" s="598"/>
      <c r="G100" s="598"/>
      <c r="H100" s="598"/>
      <c r="I100" s="598"/>
      <c r="J100" s="598"/>
      <c r="K100" s="598"/>
      <c r="L100" s="598"/>
      <c r="M100" s="598"/>
      <c r="N100" s="598"/>
      <c r="O100" s="598"/>
      <c r="P100" s="598"/>
      <c r="Q100" s="598"/>
      <c r="R100" s="598"/>
    </row>
    <row r="101" spans="2:18">
      <c r="B101" s="598"/>
      <c r="C101" s="598"/>
      <c r="D101" s="598"/>
      <c r="E101" s="598"/>
      <c r="F101" s="598"/>
      <c r="G101" s="598"/>
      <c r="H101" s="598"/>
      <c r="I101" s="598"/>
      <c r="J101" s="598"/>
      <c r="K101" s="598"/>
      <c r="L101" s="598"/>
      <c r="M101" s="598"/>
      <c r="N101" s="598"/>
      <c r="O101" s="598"/>
      <c r="P101" s="598"/>
      <c r="Q101" s="598"/>
      <c r="R101" s="598"/>
    </row>
    <row r="102" spans="2:18">
      <c r="B102" s="598"/>
    </row>
    <row r="103" spans="2:18">
      <c r="B103" s="598"/>
    </row>
    <row r="104" spans="2:18">
      <c r="B104" s="598"/>
    </row>
    <row r="105" spans="2:18">
      <c r="B105" s="598"/>
    </row>
    <row r="106" spans="2:18">
      <c r="B106" s="598"/>
    </row>
    <row r="107" spans="2:18">
      <c r="B107" s="598"/>
    </row>
    <row r="108" spans="2:18">
      <c r="B108" s="598"/>
    </row>
    <row r="109" spans="2:18">
      <c r="B109" s="598"/>
    </row>
    <row r="110" spans="2:18">
      <c r="B110" s="598"/>
    </row>
    <row r="111" spans="2:18">
      <c r="B111" s="598"/>
    </row>
    <row r="112" spans="2:18">
      <c r="B112" s="598"/>
    </row>
    <row r="113" spans="2:2">
      <c r="B113" s="598"/>
    </row>
    <row r="114" spans="2:2">
      <c r="B114" s="598"/>
    </row>
    <row r="115" spans="2:2">
      <c r="B115" s="598"/>
    </row>
    <row r="116" spans="2:2">
      <c r="B116" s="598"/>
    </row>
    <row r="117" spans="2:2">
      <c r="B117" s="598"/>
    </row>
    <row r="118" spans="2:2">
      <c r="B118" s="598"/>
    </row>
    <row r="119" spans="2:2">
      <c r="B119" s="598"/>
    </row>
    <row r="120" spans="2:2">
      <c r="B120" s="598"/>
    </row>
    <row r="121" spans="2:2">
      <c r="B121" s="598"/>
    </row>
    <row r="122" spans="2:2">
      <c r="B122" s="598"/>
    </row>
    <row r="123" spans="2:2">
      <c r="B123" s="598"/>
    </row>
    <row r="124" spans="2:2">
      <c r="B124" s="598"/>
    </row>
    <row r="125" spans="2:2">
      <c r="B125" s="598"/>
    </row>
    <row r="126" spans="2:2">
      <c r="B126" s="598"/>
    </row>
    <row r="127" spans="2:2">
      <c r="B127" s="598"/>
    </row>
    <row r="128" spans="2:2">
      <c r="B128" s="598"/>
    </row>
    <row r="129" spans="2:2">
      <c r="B129" s="598"/>
    </row>
    <row r="130" spans="2:2">
      <c r="B130" s="598"/>
    </row>
    <row r="131" spans="2:2">
      <c r="B131" s="598"/>
    </row>
    <row r="132" spans="2:2">
      <c r="B132" s="598"/>
    </row>
    <row r="133" spans="2:2">
      <c r="B133" s="598"/>
    </row>
    <row r="134" spans="2:2">
      <c r="B134" s="598"/>
    </row>
    <row r="135" spans="2:2">
      <c r="B135" s="598"/>
    </row>
    <row r="136" spans="2:2">
      <c r="B136" s="598"/>
    </row>
    <row r="137" spans="2:2">
      <c r="B137" s="598"/>
    </row>
    <row r="138" spans="2:2">
      <c r="B138" s="598"/>
    </row>
    <row r="139" spans="2:2">
      <c r="B139" s="598"/>
    </row>
    <row r="140" spans="2:2">
      <c r="B140" s="598"/>
    </row>
    <row r="141" spans="2:2">
      <c r="B141" s="598"/>
    </row>
    <row r="142" spans="2:2">
      <c r="B142" s="598"/>
    </row>
    <row r="143" spans="2:2">
      <c r="B143" s="598"/>
    </row>
    <row r="144" spans="2:2">
      <c r="B144" s="598"/>
    </row>
    <row r="145" spans="2:2">
      <c r="B145" s="598"/>
    </row>
    <row r="146" spans="2:2">
      <c r="B146" s="598"/>
    </row>
    <row r="147" spans="2:2">
      <c r="B147" s="598"/>
    </row>
    <row r="148" spans="2:2">
      <c r="B148" s="598"/>
    </row>
    <row r="149" spans="2:2">
      <c r="B149" s="598"/>
    </row>
    <row r="150" spans="2:2">
      <c r="B150" s="598"/>
    </row>
    <row r="151" spans="2:2">
      <c r="B151" s="598"/>
    </row>
    <row r="152" spans="2:2">
      <c r="B152" s="598"/>
    </row>
    <row r="153" spans="2:2">
      <c r="B153" s="598"/>
    </row>
    <row r="154" spans="2:2">
      <c r="B154" s="598"/>
    </row>
    <row r="155" spans="2:2">
      <c r="B155" s="598"/>
    </row>
    <row r="156" spans="2:2">
      <c r="B156" s="598"/>
    </row>
    <row r="157" spans="2:2">
      <c r="B157" s="598"/>
    </row>
    <row r="158" spans="2:2">
      <c r="B158" s="598"/>
    </row>
    <row r="159" spans="2:2">
      <c r="B159" s="598"/>
    </row>
    <row r="160" spans="2:2">
      <c r="B160" s="598"/>
    </row>
    <row r="161" spans="2:2">
      <c r="B161" s="598"/>
    </row>
    <row r="162" spans="2:2">
      <c r="B162" s="598"/>
    </row>
    <row r="163" spans="2:2">
      <c r="B163" s="598"/>
    </row>
    <row r="164" spans="2:2">
      <c r="B164" s="598"/>
    </row>
    <row r="165" spans="2:2">
      <c r="B165" s="598"/>
    </row>
    <row r="166" spans="2:2">
      <c r="B166" s="598"/>
    </row>
    <row r="167" spans="2:2">
      <c r="B167" s="598"/>
    </row>
    <row r="168" spans="2:2">
      <c r="B168" s="598"/>
    </row>
    <row r="169" spans="2:2">
      <c r="B169" s="598"/>
    </row>
    <row r="170" spans="2:2">
      <c r="B170" s="598"/>
    </row>
    <row r="171" spans="2:2">
      <c r="B171" s="598"/>
    </row>
    <row r="172" spans="2:2">
      <c r="B172" s="598"/>
    </row>
    <row r="173" spans="2:2">
      <c r="B173" s="598"/>
    </row>
    <row r="174" spans="2:2">
      <c r="B174" s="598"/>
    </row>
    <row r="175" spans="2:2">
      <c r="B175" s="598"/>
    </row>
    <row r="176" spans="2:2">
      <c r="B176" s="598"/>
    </row>
    <row r="177" spans="2:2">
      <c r="B177" s="598"/>
    </row>
    <row r="178" spans="2:2">
      <c r="B178" s="598"/>
    </row>
    <row r="179" spans="2:2">
      <c r="B179" s="598"/>
    </row>
    <row r="180" spans="2:2">
      <c r="B180" s="598"/>
    </row>
    <row r="181" spans="2:2">
      <c r="B181" s="598"/>
    </row>
    <row r="182" spans="2:2">
      <c r="B182" s="598"/>
    </row>
    <row r="183" spans="2:2">
      <c r="B183" s="598"/>
    </row>
    <row r="184" spans="2:2">
      <c r="B184" s="598"/>
    </row>
    <row r="185" spans="2:2">
      <c r="B185" s="598"/>
    </row>
    <row r="186" spans="2:2">
      <c r="B186" s="598"/>
    </row>
    <row r="187" spans="2:2">
      <c r="B187" s="598"/>
    </row>
    <row r="188" spans="2:2">
      <c r="B188" s="598"/>
    </row>
    <row r="189" spans="2:2">
      <c r="B189" s="598"/>
    </row>
    <row r="190" spans="2:2">
      <c r="B190" s="598"/>
    </row>
    <row r="191" spans="2:2">
      <c r="B191" s="598"/>
    </row>
    <row r="192" spans="2:2">
      <c r="B192" s="598"/>
    </row>
    <row r="193" spans="2:2">
      <c r="B193" s="598"/>
    </row>
    <row r="194" spans="2:2">
      <c r="B194" s="598"/>
    </row>
    <row r="195" spans="2:2">
      <c r="B195" s="598"/>
    </row>
    <row r="196" spans="2:2">
      <c r="B196" s="598"/>
    </row>
    <row r="197" spans="2:2">
      <c r="B197" s="598"/>
    </row>
    <row r="198" spans="2:2">
      <c r="B198" s="598"/>
    </row>
    <row r="199" spans="2:2">
      <c r="B199" s="598"/>
    </row>
    <row r="200" spans="2:2">
      <c r="B200" s="598"/>
    </row>
    <row r="201" spans="2:2">
      <c r="B201" s="598"/>
    </row>
    <row r="202" spans="2:2">
      <c r="B202" s="598"/>
    </row>
    <row r="203" spans="2:2">
      <c r="B203" s="598"/>
    </row>
    <row r="204" spans="2:2">
      <c r="B204" s="598"/>
    </row>
    <row r="205" spans="2:2">
      <c r="B205" s="598"/>
    </row>
    <row r="206" spans="2:2">
      <c r="B206" s="598"/>
    </row>
    <row r="207" spans="2:2">
      <c r="B207" s="598"/>
    </row>
    <row r="208" spans="2:2">
      <c r="B208" s="598"/>
    </row>
    <row r="209" spans="2:2">
      <c r="B209" s="598"/>
    </row>
    <row r="210" spans="2:2">
      <c r="B210" s="598"/>
    </row>
    <row r="211" spans="2:2">
      <c r="B211" s="598"/>
    </row>
    <row r="212" spans="2:2">
      <c r="B212" s="598"/>
    </row>
    <row r="213" spans="2:2">
      <c r="B213" s="598"/>
    </row>
    <row r="214" spans="2:2">
      <c r="B214" s="598"/>
    </row>
    <row r="215" spans="2:2">
      <c r="B215" s="598"/>
    </row>
    <row r="216" spans="2:2">
      <c r="B216" s="598"/>
    </row>
    <row r="217" spans="2:2">
      <c r="B217" s="598"/>
    </row>
    <row r="218" spans="2:2">
      <c r="B218" s="598"/>
    </row>
    <row r="219" spans="2:2">
      <c r="B219" s="598"/>
    </row>
    <row r="220" spans="2:2">
      <c r="B220" s="598"/>
    </row>
  </sheetData>
  <mergeCells count="383">
    <mergeCell ref="BH53:BH54"/>
    <mergeCell ref="BH55:BH56"/>
    <mergeCell ref="BI55:BI56"/>
    <mergeCell ref="BG1:BG2"/>
    <mergeCell ref="BG16:BG17"/>
    <mergeCell ref="BG53:BG54"/>
    <mergeCell ref="BG31:BG32"/>
    <mergeCell ref="BH18:BH19"/>
    <mergeCell ref="BI18:BI19"/>
    <mergeCell ref="BH31:BH32"/>
    <mergeCell ref="BH33:BH34"/>
    <mergeCell ref="BI33:BI34"/>
    <mergeCell ref="BH1:BH2"/>
    <mergeCell ref="BH3:BH4"/>
    <mergeCell ref="BI3:BI4"/>
    <mergeCell ref="BH16:BH17"/>
    <mergeCell ref="BI1:BI2"/>
    <mergeCell ref="BG3:BG4"/>
    <mergeCell ref="BI16:BI17"/>
    <mergeCell ref="BG18:BG19"/>
    <mergeCell ref="BI31:BI32"/>
    <mergeCell ref="BG33:BG34"/>
    <mergeCell ref="BI53:BI54"/>
    <mergeCell ref="BG55:BG56"/>
    <mergeCell ref="BF1:BF2"/>
    <mergeCell ref="BF3:BF4"/>
    <mergeCell ref="BF16:BF17"/>
    <mergeCell ref="BF18:BF19"/>
    <mergeCell ref="BF31:BF32"/>
    <mergeCell ref="BF33:BF34"/>
    <mergeCell ref="BF53:BF54"/>
    <mergeCell ref="BF55:BF56"/>
    <mergeCell ref="BE55:BE56"/>
    <mergeCell ref="BE18:BE19"/>
    <mergeCell ref="BE1:BE2"/>
    <mergeCell ref="AY55:AY56"/>
    <mergeCell ref="AZ55:AZ56"/>
    <mergeCell ref="BA55:BA56"/>
    <mergeCell ref="BB55:BB56"/>
    <mergeCell ref="BC55:BC56"/>
    <mergeCell ref="BD55:BD56"/>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A55:AA56"/>
    <mergeCell ref="AB55:AB56"/>
    <mergeCell ref="AC55:AC56"/>
    <mergeCell ref="AD55:AD56"/>
    <mergeCell ref="AE55:AE56"/>
    <mergeCell ref="AF55:AF56"/>
    <mergeCell ref="U55:U56"/>
    <mergeCell ref="V55:V56"/>
    <mergeCell ref="W55:W56"/>
    <mergeCell ref="X55:X56"/>
    <mergeCell ref="Y55:Y56"/>
    <mergeCell ref="Z55:Z56"/>
    <mergeCell ref="Q55:Q56"/>
    <mergeCell ref="R55:R56"/>
    <mergeCell ref="S55:S56"/>
    <mergeCell ref="T55:T56"/>
    <mergeCell ref="I55:I56"/>
    <mergeCell ref="J55:J56"/>
    <mergeCell ref="K55:K56"/>
    <mergeCell ref="L55:L56"/>
    <mergeCell ref="M55:M56"/>
    <mergeCell ref="N55:N56"/>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AN33:AN34"/>
    <mergeCell ref="AO33:AO34"/>
    <mergeCell ref="AP33:AP34"/>
    <mergeCell ref="AQ33:AQ34"/>
    <mergeCell ref="AF33:AF34"/>
    <mergeCell ref="AG33:AG34"/>
    <mergeCell ref="AH33:AH34"/>
    <mergeCell ref="AI33:AI34"/>
    <mergeCell ref="AJ33:AJ34"/>
    <mergeCell ref="AK33:AK34"/>
    <mergeCell ref="Z33:Z34"/>
    <mergeCell ref="AA33:AA34"/>
    <mergeCell ref="AB33:AB34"/>
    <mergeCell ref="AC33:AC34"/>
    <mergeCell ref="AD33:AD34"/>
    <mergeCell ref="AE33:AE34"/>
    <mergeCell ref="T33:T34"/>
    <mergeCell ref="U33:U34"/>
    <mergeCell ref="V33:V34"/>
    <mergeCell ref="W33:W34"/>
    <mergeCell ref="X33:X34"/>
    <mergeCell ref="Y33:Y34"/>
    <mergeCell ref="P33:P34"/>
    <mergeCell ref="Q33:Q34"/>
    <mergeCell ref="R33:R34"/>
    <mergeCell ref="S33:S34"/>
    <mergeCell ref="H33:H34"/>
    <mergeCell ref="I33:I34"/>
    <mergeCell ref="J33:J34"/>
    <mergeCell ref="K33:K34"/>
    <mergeCell ref="L33:L34"/>
    <mergeCell ref="M33:M34"/>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A31:A32"/>
    <mergeCell ref="AE31:AE32"/>
    <mergeCell ref="AF31:AF32"/>
    <mergeCell ref="AG31:AG32"/>
    <mergeCell ref="AH31:AH32"/>
    <mergeCell ref="AI31:AI32"/>
    <mergeCell ref="AJ31:AJ32"/>
    <mergeCell ref="AK31:AK32"/>
    <mergeCell ref="AL31:AL32"/>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I18:I19"/>
    <mergeCell ref="J18:J19"/>
    <mergeCell ref="K18:K19"/>
    <mergeCell ref="L18:L19"/>
    <mergeCell ref="M18:M19"/>
    <mergeCell ref="N18:N19"/>
    <mergeCell ref="AA18:AA19"/>
    <mergeCell ref="AB18:AB19"/>
    <mergeCell ref="AC18:AC19"/>
    <mergeCell ref="U18:U19"/>
    <mergeCell ref="V18:V19"/>
    <mergeCell ref="W18:W19"/>
    <mergeCell ref="X18:X19"/>
    <mergeCell ref="Y18:Y19"/>
    <mergeCell ref="Z18:Z19"/>
    <mergeCell ref="AP16:AP17"/>
    <mergeCell ref="AQ16:AQ17"/>
    <mergeCell ref="AR16:AR17"/>
    <mergeCell ref="AS16:AS17"/>
    <mergeCell ref="AG16:AG17"/>
    <mergeCell ref="AH16:AH17"/>
    <mergeCell ref="O18:O19"/>
    <mergeCell ref="P18:P19"/>
    <mergeCell ref="Q18:Q19"/>
    <mergeCell ref="R18:R19"/>
    <mergeCell ref="S18:S19"/>
    <mergeCell ref="T18:T19"/>
    <mergeCell ref="AD18:AD19"/>
    <mergeCell ref="AE18:AE19"/>
    <mergeCell ref="AF18:AF19"/>
    <mergeCell ref="AM18:AM19"/>
    <mergeCell ref="AN18:AN19"/>
    <mergeCell ref="AO18:AO19"/>
    <mergeCell ref="AP18:AP19"/>
    <mergeCell ref="AQ18:AQ19"/>
    <mergeCell ref="AR18:AR19"/>
    <mergeCell ref="AG18:AG19"/>
    <mergeCell ref="AH18:AH19"/>
    <mergeCell ref="AI18:AI19"/>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I3:AI4"/>
    <mergeCell ref="AJ3:AJ4"/>
    <mergeCell ref="AK3:AK4"/>
    <mergeCell ref="AL3:AL4"/>
    <mergeCell ref="AM3:AM4"/>
    <mergeCell ref="AB3:AB4"/>
    <mergeCell ref="AC3:AC4"/>
    <mergeCell ref="AD3:AD4"/>
    <mergeCell ref="AI16:AI17"/>
    <mergeCell ref="AJ16:AJ17"/>
    <mergeCell ref="AK16:AK17"/>
    <mergeCell ref="AL16:AL17"/>
    <mergeCell ref="AE3:AE4"/>
    <mergeCell ref="AF3:AF4"/>
    <mergeCell ref="AG3:AG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V3:V4"/>
    <mergeCell ref="W3:W4"/>
    <mergeCell ref="X3:X4"/>
    <mergeCell ref="Y3:Y4"/>
    <mergeCell ref="Z3:Z4"/>
    <mergeCell ref="AA3:AA4"/>
    <mergeCell ref="P3:P4"/>
    <mergeCell ref="Q3:Q4"/>
    <mergeCell ref="R3:R4"/>
    <mergeCell ref="S3:S4"/>
    <mergeCell ref="T3:T4"/>
    <mergeCell ref="U3:U4"/>
    <mergeCell ref="J3:J4"/>
    <mergeCell ref="K3:K4"/>
    <mergeCell ref="L3:L4"/>
    <mergeCell ref="M3:M4"/>
    <mergeCell ref="N3:N4"/>
    <mergeCell ref="O3:O4"/>
    <mergeCell ref="A3:A4"/>
    <mergeCell ref="B3:B4"/>
    <mergeCell ref="C3:C4"/>
    <mergeCell ref="D3:D4"/>
    <mergeCell ref="E3:E4"/>
    <mergeCell ref="F3:F4"/>
    <mergeCell ref="G3:G4"/>
    <mergeCell ref="H3:H4"/>
    <mergeCell ref="I3:I4"/>
    <mergeCell ref="A1:A2"/>
    <mergeCell ref="B1:U2"/>
    <mergeCell ref="V1:V2"/>
    <mergeCell ref="W1:W2"/>
    <mergeCell ref="X1:X2"/>
    <mergeCell ref="Y1:Y2"/>
    <mergeCell ref="AL1:AL2"/>
    <mergeCell ref="AM1:AM2"/>
    <mergeCell ref="AN1:AN2"/>
    <mergeCell ref="AF1:AF2"/>
    <mergeCell ref="AG1:AG2"/>
    <mergeCell ref="AH1:AH2"/>
    <mergeCell ref="AI1:AI2"/>
    <mergeCell ref="AJ1:AJ2"/>
    <mergeCell ref="AK1:AK2"/>
    <mergeCell ref="Z1:Z2"/>
    <mergeCell ref="AA1:AA2"/>
    <mergeCell ref="AB1:AB2"/>
    <mergeCell ref="AC1:AC2"/>
    <mergeCell ref="AD1:AD2"/>
    <mergeCell ref="AE1:AE2"/>
    <mergeCell ref="BJ1:BJ2"/>
    <mergeCell ref="BJ3:BJ4"/>
    <mergeCell ref="BJ16:BJ17"/>
    <mergeCell ref="BJ18:BJ19"/>
    <mergeCell ref="BJ31:BJ32"/>
    <mergeCell ref="BJ33:BJ34"/>
    <mergeCell ref="BJ53:BJ54"/>
    <mergeCell ref="BJ55:BJ56"/>
    <mergeCell ref="AO1:AO2"/>
    <mergeCell ref="AP1:AP2"/>
    <mergeCell ref="AQ1:AQ2"/>
    <mergeCell ref="AX1:AX2"/>
    <mergeCell ref="AY1:AY2"/>
    <mergeCell ref="AZ1:AZ2"/>
    <mergeCell ref="BB1:BB2"/>
    <mergeCell ref="BC1:BC2"/>
    <mergeCell ref="BD1:BD2"/>
    <mergeCell ref="AR1:AR2"/>
    <mergeCell ref="AS1:AS2"/>
    <mergeCell ref="AT1:AT2"/>
    <mergeCell ref="AU1:AU2"/>
    <mergeCell ref="AV1:AV2"/>
    <mergeCell ref="AW1:AW2"/>
    <mergeCell ref="BC3:BC4"/>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000066"/>
  </sheetPr>
  <dimension ref="A1:F110"/>
  <sheetViews>
    <sheetView showGridLines="0" zoomScaleNormal="100" workbookViewId="0">
      <pane xSplit="1" topLeftCell="B1" activePane="topRight" state="frozen"/>
      <selection activeCell="BA1" sqref="BA1"/>
      <selection pane="topRight" activeCell="BA1" sqref="BA1"/>
    </sheetView>
  </sheetViews>
  <sheetFormatPr defaultColWidth="9.1796875" defaultRowHeight="13"/>
  <cols>
    <col min="1" max="1" width="46.54296875" style="208" customWidth="1"/>
    <col min="2" max="3" width="10.26953125" style="208" bestFit="1" customWidth="1"/>
    <col min="4" max="5" width="11" style="208" bestFit="1" customWidth="1"/>
    <col min="6" max="6" width="11" style="208" customWidth="1"/>
    <col min="7" max="16384" width="9.1796875" style="208"/>
  </cols>
  <sheetData>
    <row r="1" spans="1:6" ht="34" customHeight="1">
      <c r="A1" s="1588" t="s">
        <v>1931</v>
      </c>
      <c r="B1" s="1569"/>
      <c r="C1" s="1569"/>
      <c r="D1" s="1569"/>
      <c r="E1" s="1569"/>
      <c r="F1" s="1569"/>
    </row>
    <row r="2" spans="1:6">
      <c r="A2" s="293"/>
      <c r="F2" s="8" t="s">
        <v>710</v>
      </c>
    </row>
    <row r="3" spans="1:6" ht="15.75" customHeight="1" thickBot="1">
      <c r="A3" s="1569" t="s">
        <v>814</v>
      </c>
      <c r="B3" s="1957" t="s">
        <v>851</v>
      </c>
      <c r="C3" s="1957"/>
      <c r="D3" s="1957"/>
      <c r="E3" s="1957"/>
      <c r="F3" s="1957"/>
    </row>
    <row r="4" spans="1:6" ht="13.5" thickBot="1">
      <c r="A4" s="294"/>
      <c r="B4" s="419">
        <v>42094</v>
      </c>
      <c r="C4" s="419">
        <v>42185</v>
      </c>
      <c r="D4" s="419">
        <v>42277</v>
      </c>
      <c r="E4" s="419">
        <v>42369</v>
      </c>
      <c r="F4" s="419">
        <v>42460</v>
      </c>
    </row>
    <row r="5" spans="1:6" hidden="1">
      <c r="A5" s="413"/>
    </row>
    <row r="6" spans="1:6" hidden="1">
      <c r="A6" s="413"/>
      <c r="B6" s="321"/>
      <c r="C6" s="321"/>
      <c r="D6" s="321"/>
      <c r="E6" s="321"/>
      <c r="F6" s="321"/>
    </row>
    <row r="7" spans="1:6" hidden="1">
      <c r="A7" s="414"/>
      <c r="B7" s="324"/>
      <c r="C7" s="324"/>
      <c r="D7" s="324"/>
      <c r="E7" s="324"/>
      <c r="F7" s="324"/>
    </row>
    <row r="8" spans="1:6" hidden="1">
      <c r="A8" s="414"/>
      <c r="B8" s="324"/>
      <c r="C8" s="324"/>
      <c r="D8" s="324"/>
      <c r="E8" s="324"/>
      <c r="F8" s="324"/>
    </row>
    <row r="9" spans="1:6" hidden="1">
      <c r="A9" s="414"/>
      <c r="B9" s="306"/>
      <c r="C9" s="306"/>
      <c r="D9" s="306"/>
      <c r="E9" s="306"/>
      <c r="F9" s="306"/>
    </row>
    <row r="10" spans="1:6" hidden="1">
      <c r="A10" s="414"/>
      <c r="B10" s="306"/>
      <c r="C10" s="306"/>
      <c r="D10" s="306"/>
      <c r="E10" s="306"/>
      <c r="F10" s="306"/>
    </row>
    <row r="11" spans="1:6">
      <c r="A11" s="414" t="s">
        <v>793</v>
      </c>
      <c r="B11" s="306">
        <v>225639.26699999999</v>
      </c>
      <c r="C11" s="306">
        <v>224574.405</v>
      </c>
      <c r="D11" s="306">
        <v>222180.83900000001</v>
      </c>
      <c r="E11" s="306">
        <v>222773.96799999999</v>
      </c>
      <c r="F11" s="306">
        <v>218337.155</v>
      </c>
    </row>
    <row r="12" spans="1:6">
      <c r="A12" s="414" t="s">
        <v>792</v>
      </c>
      <c r="B12" s="306">
        <v>-15106.179</v>
      </c>
      <c r="C12" s="306">
        <v>-14933.691000000001</v>
      </c>
      <c r="D12" s="306">
        <v>-15810.713</v>
      </c>
      <c r="E12" s="306">
        <v>-16851.636999999999</v>
      </c>
      <c r="F12" s="306">
        <v>-17302.596000000001</v>
      </c>
    </row>
    <row r="13" spans="1:6">
      <c r="A13" s="414" t="s">
        <v>888</v>
      </c>
      <c r="B13" s="306">
        <v>0</v>
      </c>
      <c r="C13" s="306">
        <v>0</v>
      </c>
      <c r="D13" s="306">
        <v>0</v>
      </c>
      <c r="E13" s="306">
        <v>0</v>
      </c>
      <c r="F13" s="306">
        <v>0</v>
      </c>
    </row>
    <row r="14" spans="1:6" hidden="1">
      <c r="A14" s="418"/>
      <c r="B14" s="306"/>
      <c r="C14" s="306"/>
      <c r="D14" s="306"/>
      <c r="E14" s="306"/>
      <c r="F14" s="306"/>
    </row>
    <row r="15" spans="1:6" hidden="1">
      <c r="A15" s="414"/>
      <c r="B15" s="306"/>
      <c r="C15" s="306"/>
      <c r="D15" s="306"/>
      <c r="E15" s="306"/>
      <c r="F15" s="306"/>
    </row>
    <row r="16" spans="1:6" hidden="1">
      <c r="A16" s="414"/>
      <c r="B16" s="306"/>
      <c r="C16" s="306"/>
      <c r="D16" s="306"/>
      <c r="E16" s="306"/>
      <c r="F16" s="306"/>
    </row>
    <row r="17" spans="1:6" s="322" customFormat="1" hidden="1">
      <c r="A17" s="413"/>
      <c r="B17" s="321"/>
      <c r="C17" s="321"/>
      <c r="D17" s="321"/>
      <c r="E17" s="321"/>
      <c r="F17" s="321"/>
    </row>
    <row r="18" spans="1:6" s="322" customFormat="1" hidden="1">
      <c r="A18" s="413"/>
      <c r="B18" s="321"/>
      <c r="C18" s="321"/>
      <c r="D18" s="321"/>
      <c r="E18" s="321"/>
      <c r="F18" s="321"/>
    </row>
    <row r="19" spans="1:6" hidden="1">
      <c r="A19" s="417"/>
      <c r="B19" s="306"/>
      <c r="C19" s="306"/>
      <c r="D19" s="306"/>
      <c r="E19" s="306"/>
      <c r="F19" s="306"/>
    </row>
    <row r="20" spans="1:6" hidden="1">
      <c r="A20" s="416"/>
      <c r="B20" s="306"/>
      <c r="C20" s="306"/>
      <c r="D20" s="306"/>
      <c r="E20" s="306"/>
      <c r="F20" s="306"/>
    </row>
    <row r="21" spans="1:6" s="322" customFormat="1" hidden="1">
      <c r="A21" s="415"/>
      <c r="B21" s="321"/>
      <c r="C21" s="321"/>
      <c r="D21" s="321"/>
      <c r="E21" s="321"/>
      <c r="F21" s="321"/>
    </row>
    <row r="22" spans="1:6" hidden="1">
      <c r="A22" s="293"/>
      <c r="B22" s="306"/>
      <c r="C22" s="306"/>
      <c r="D22" s="306"/>
      <c r="E22" s="306"/>
      <c r="F22" s="306"/>
    </row>
    <row r="23" spans="1:6" hidden="1">
      <c r="A23" s="414"/>
      <c r="B23" s="306"/>
      <c r="C23" s="306"/>
      <c r="D23" s="306"/>
      <c r="E23" s="306"/>
      <c r="F23" s="306"/>
    </row>
    <row r="24" spans="1:6" hidden="1">
      <c r="A24" s="414"/>
      <c r="B24" s="306"/>
      <c r="C24" s="306"/>
      <c r="D24" s="306"/>
      <c r="E24" s="306"/>
      <c r="F24" s="306"/>
    </row>
    <row r="25" spans="1:6" hidden="1">
      <c r="A25" s="414"/>
      <c r="B25" s="306"/>
      <c r="C25" s="306"/>
      <c r="D25" s="306"/>
      <c r="E25" s="306"/>
      <c r="F25" s="306"/>
    </row>
    <row r="26" spans="1:6" hidden="1">
      <c r="A26" s="414"/>
      <c r="B26" s="306"/>
      <c r="C26" s="306"/>
      <c r="D26" s="306"/>
      <c r="E26" s="306"/>
      <c r="F26" s="306"/>
    </row>
    <row r="27" spans="1:6" hidden="1">
      <c r="A27" s="414"/>
      <c r="B27" s="306"/>
      <c r="C27" s="306"/>
      <c r="D27" s="306"/>
      <c r="E27" s="306"/>
      <c r="F27" s="306"/>
    </row>
    <row r="28" spans="1:6" hidden="1">
      <c r="A28" s="414"/>
      <c r="B28" s="306"/>
      <c r="C28" s="306"/>
      <c r="D28" s="306"/>
      <c r="E28" s="306"/>
      <c r="F28" s="306"/>
    </row>
    <row r="29" spans="1:6" hidden="1">
      <c r="A29" s="414"/>
      <c r="B29" s="306"/>
      <c r="C29" s="306"/>
      <c r="D29" s="306"/>
      <c r="E29" s="306"/>
      <c r="F29" s="306"/>
    </row>
    <row r="30" spans="1:6" hidden="1">
      <c r="A30" s="414"/>
      <c r="B30" s="306"/>
      <c r="C30" s="306"/>
      <c r="D30" s="306"/>
      <c r="E30" s="306"/>
      <c r="F30" s="306"/>
    </row>
    <row r="31" spans="1:6" hidden="1">
      <c r="A31" s="414"/>
      <c r="B31" s="306"/>
      <c r="C31" s="306"/>
      <c r="D31" s="306"/>
      <c r="E31" s="306"/>
      <c r="F31" s="306"/>
    </row>
    <row r="32" spans="1:6" hidden="1">
      <c r="A32" s="413"/>
      <c r="B32" s="321"/>
      <c r="C32" s="321"/>
      <c r="D32" s="321"/>
      <c r="E32" s="321"/>
      <c r="F32" s="321"/>
    </row>
    <row r="33" spans="1:6" s="322" customFormat="1" hidden="1">
      <c r="A33" s="413"/>
      <c r="B33" s="412"/>
      <c r="C33" s="412"/>
      <c r="D33" s="412"/>
      <c r="E33" s="412"/>
      <c r="F33" s="412"/>
    </row>
    <row r="34" spans="1:6" s="322" customFormat="1">
      <c r="A34" s="413" t="s">
        <v>887</v>
      </c>
      <c r="B34" s="412">
        <v>35642.877</v>
      </c>
      <c r="C34" s="412">
        <v>35543.078000000001</v>
      </c>
      <c r="D34" s="412">
        <v>33819.711000000003</v>
      </c>
      <c r="E34" s="412">
        <v>31505.518</v>
      </c>
      <c r="F34" s="412">
        <v>33294.148000000001</v>
      </c>
    </row>
    <row r="35" spans="1:6" ht="2.25" customHeight="1" thickBot="1">
      <c r="A35" s="411"/>
      <c r="B35" s="320"/>
      <c r="C35" s="320"/>
      <c r="D35" s="320"/>
      <c r="E35" s="320"/>
      <c r="F35" s="320"/>
    </row>
    <row r="36" spans="1:6" ht="3.75" customHeight="1"/>
    <row r="37" spans="1:6">
      <c r="A37" s="208" t="s">
        <v>886</v>
      </c>
    </row>
    <row r="39" spans="1:6" ht="13.5" thickBot="1">
      <c r="A39" s="1569" t="s">
        <v>813</v>
      </c>
      <c r="B39" s="1957" t="s">
        <v>851</v>
      </c>
      <c r="C39" s="1957"/>
      <c r="D39" s="1957"/>
      <c r="E39" s="1957"/>
      <c r="F39" s="1957"/>
    </row>
    <row r="40" spans="1:6" ht="13.5" thickBot="1">
      <c r="A40" s="294"/>
      <c r="B40" s="419">
        <v>42094</v>
      </c>
      <c r="C40" s="419">
        <v>42185</v>
      </c>
      <c r="D40" s="419">
        <v>42277</v>
      </c>
      <c r="E40" s="419">
        <v>42369</v>
      </c>
      <c r="F40" s="419">
        <v>42460</v>
      </c>
    </row>
    <row r="41" spans="1:6" hidden="1">
      <c r="A41" s="413"/>
    </row>
    <row r="42" spans="1:6" hidden="1">
      <c r="A42" s="413"/>
      <c r="B42" s="321"/>
      <c r="C42" s="321"/>
      <c r="D42" s="321"/>
      <c r="E42" s="321"/>
      <c r="F42" s="321"/>
    </row>
    <row r="43" spans="1:6" hidden="1">
      <c r="A43" s="414"/>
      <c r="B43" s="324"/>
      <c r="C43" s="324"/>
      <c r="D43" s="324"/>
      <c r="E43" s="324"/>
      <c r="F43" s="324"/>
    </row>
    <row r="44" spans="1:6" hidden="1">
      <c r="A44" s="414"/>
      <c r="B44" s="324"/>
      <c r="C44" s="324"/>
      <c r="D44" s="324"/>
      <c r="E44" s="324"/>
      <c r="F44" s="324"/>
    </row>
    <row r="45" spans="1:6" hidden="1">
      <c r="A45" s="414"/>
      <c r="B45" s="306"/>
      <c r="C45" s="306"/>
      <c r="D45" s="306"/>
      <c r="E45" s="306"/>
      <c r="F45" s="306"/>
    </row>
    <row r="46" spans="1:6" hidden="1">
      <c r="A46" s="414"/>
      <c r="B46" s="306"/>
      <c r="C46" s="306"/>
      <c r="D46" s="306"/>
      <c r="E46" s="306"/>
      <c r="F46" s="306"/>
    </row>
    <row r="47" spans="1:6">
      <c r="A47" s="414" t="s">
        <v>793</v>
      </c>
      <c r="B47" s="306">
        <v>242465.785</v>
      </c>
      <c r="C47" s="306">
        <v>232888.83499999999</v>
      </c>
      <c r="D47" s="306">
        <v>255017.65400000001</v>
      </c>
      <c r="E47" s="306">
        <v>251055.53099999999</v>
      </c>
      <c r="F47" s="306">
        <v>227129.351</v>
      </c>
    </row>
    <row r="48" spans="1:6">
      <c r="A48" s="414" t="s">
        <v>792</v>
      </c>
      <c r="B48" s="306">
        <v>-6917.4229999999998</v>
      </c>
      <c r="C48" s="306">
        <v>-6867.4790000000003</v>
      </c>
      <c r="D48" s="306">
        <v>-7397.4530000000004</v>
      </c>
      <c r="E48" s="306">
        <v>-6241.3869999999997</v>
      </c>
      <c r="F48" s="306">
        <v>-7747.942</v>
      </c>
    </row>
    <row r="49" spans="1:6">
      <c r="A49" s="414" t="s">
        <v>888</v>
      </c>
      <c r="B49" s="306">
        <v>0</v>
      </c>
      <c r="C49" s="306">
        <v>0</v>
      </c>
      <c r="D49" s="306">
        <v>0</v>
      </c>
      <c r="E49" s="306">
        <v>0</v>
      </c>
      <c r="F49" s="306">
        <v>0</v>
      </c>
    </row>
    <row r="50" spans="1:6" hidden="1">
      <c r="A50" s="418"/>
      <c r="B50" s="306"/>
      <c r="C50" s="306"/>
      <c r="D50" s="306"/>
      <c r="E50" s="306"/>
      <c r="F50" s="306"/>
    </row>
    <row r="51" spans="1:6" hidden="1">
      <c r="A51" s="414"/>
      <c r="B51" s="306"/>
      <c r="C51" s="306"/>
      <c r="D51" s="306"/>
      <c r="E51" s="306"/>
      <c r="F51" s="306"/>
    </row>
    <row r="52" spans="1:6" hidden="1">
      <c r="A52" s="414"/>
      <c r="B52" s="306"/>
      <c r="C52" s="306"/>
      <c r="D52" s="306"/>
      <c r="E52" s="306"/>
      <c r="F52" s="306"/>
    </row>
    <row r="53" spans="1:6" hidden="1">
      <c r="A53" s="413"/>
      <c r="B53" s="321"/>
      <c r="C53" s="321"/>
      <c r="D53" s="321"/>
      <c r="E53" s="321"/>
      <c r="F53" s="321"/>
    </row>
    <row r="54" spans="1:6" hidden="1">
      <c r="A54" s="413"/>
      <c r="B54" s="321"/>
      <c r="C54" s="321"/>
      <c r="D54" s="321"/>
      <c r="E54" s="321"/>
      <c r="F54" s="321"/>
    </row>
    <row r="55" spans="1:6" hidden="1">
      <c r="A55" s="417"/>
      <c r="B55" s="306"/>
      <c r="C55" s="306"/>
      <c r="D55" s="306"/>
      <c r="E55" s="306"/>
      <c r="F55" s="306"/>
    </row>
    <row r="56" spans="1:6" hidden="1">
      <c r="A56" s="416"/>
      <c r="B56" s="306"/>
      <c r="C56" s="306"/>
      <c r="D56" s="306"/>
      <c r="E56" s="306"/>
      <c r="F56" s="306"/>
    </row>
    <row r="57" spans="1:6" hidden="1">
      <c r="A57" s="415"/>
      <c r="B57" s="321"/>
      <c r="C57" s="321"/>
      <c r="D57" s="321"/>
      <c r="E57" s="321"/>
      <c r="F57" s="321"/>
    </row>
    <row r="58" spans="1:6" hidden="1">
      <c r="A58" s="293"/>
      <c r="B58" s="306"/>
      <c r="C58" s="306"/>
      <c r="D58" s="306"/>
      <c r="E58" s="306"/>
      <c r="F58" s="306"/>
    </row>
    <row r="59" spans="1:6" hidden="1">
      <c r="A59" s="414"/>
      <c r="B59" s="306"/>
      <c r="C59" s="306"/>
      <c r="D59" s="306"/>
      <c r="E59" s="306"/>
      <c r="F59" s="306"/>
    </row>
    <row r="60" spans="1:6" hidden="1">
      <c r="A60" s="414"/>
      <c r="B60" s="306"/>
      <c r="C60" s="306"/>
      <c r="D60" s="306"/>
      <c r="E60" s="306"/>
      <c r="F60" s="306"/>
    </row>
    <row r="61" spans="1:6" hidden="1">
      <c r="A61" s="414"/>
      <c r="B61" s="306"/>
      <c r="C61" s="306"/>
      <c r="D61" s="306"/>
      <c r="E61" s="306"/>
      <c r="F61" s="306"/>
    </row>
    <row r="62" spans="1:6" hidden="1">
      <c r="A62" s="414"/>
      <c r="B62" s="306"/>
      <c r="C62" s="306"/>
      <c r="D62" s="306"/>
      <c r="E62" s="306"/>
      <c r="F62" s="306"/>
    </row>
    <row r="63" spans="1:6" hidden="1">
      <c r="A63" s="414"/>
      <c r="B63" s="306"/>
      <c r="C63" s="306"/>
      <c r="D63" s="306"/>
      <c r="E63" s="306"/>
      <c r="F63" s="306"/>
    </row>
    <row r="64" spans="1:6" hidden="1">
      <c r="A64" s="414"/>
      <c r="B64" s="306"/>
      <c r="C64" s="306"/>
      <c r="D64" s="306"/>
      <c r="E64" s="306"/>
      <c r="F64" s="306"/>
    </row>
    <row r="65" spans="1:6" hidden="1">
      <c r="A65" s="414"/>
      <c r="B65" s="306"/>
      <c r="C65" s="306"/>
      <c r="D65" s="306"/>
      <c r="E65" s="306"/>
      <c r="F65" s="306"/>
    </row>
    <row r="66" spans="1:6" hidden="1">
      <c r="A66" s="414"/>
      <c r="B66" s="306"/>
      <c r="C66" s="306"/>
      <c r="D66" s="306"/>
      <c r="E66" s="306"/>
      <c r="F66" s="306"/>
    </row>
    <row r="67" spans="1:6" hidden="1">
      <c r="A67" s="414"/>
      <c r="B67" s="306"/>
      <c r="C67" s="306"/>
      <c r="D67" s="306"/>
      <c r="E67" s="306"/>
      <c r="F67" s="306"/>
    </row>
    <row r="68" spans="1:6" hidden="1">
      <c r="A68" s="413"/>
      <c r="B68" s="321"/>
      <c r="C68" s="321"/>
      <c r="D68" s="321"/>
      <c r="E68" s="321"/>
      <c r="F68" s="321"/>
    </row>
    <row r="69" spans="1:6" hidden="1">
      <c r="A69" s="413"/>
      <c r="B69" s="412"/>
      <c r="C69" s="412"/>
      <c r="D69" s="412"/>
      <c r="E69" s="412"/>
      <c r="F69" s="412"/>
    </row>
    <row r="70" spans="1:6">
      <c r="A70" s="413" t="s">
        <v>887</v>
      </c>
      <c r="B70" s="412">
        <v>37329.135999999999</v>
      </c>
      <c r="C70" s="412">
        <v>38228.817999999999</v>
      </c>
      <c r="D70" s="412">
        <v>40621.82</v>
      </c>
      <c r="E70" s="412">
        <v>44349.743999999999</v>
      </c>
      <c r="F70" s="412">
        <v>47989.51</v>
      </c>
    </row>
    <row r="71" spans="1:6" ht="3.75" customHeight="1" thickBot="1">
      <c r="A71" s="411"/>
      <c r="B71" s="320"/>
      <c r="C71" s="320"/>
      <c r="D71" s="320"/>
      <c r="E71" s="320"/>
      <c r="F71" s="320"/>
    </row>
    <row r="72" spans="1:6" ht="3.75" customHeight="1"/>
    <row r="73" spans="1:6">
      <c r="A73" s="208" t="s">
        <v>886</v>
      </c>
    </row>
    <row r="76" spans="1:6" ht="15.75" customHeight="1" thickBot="1">
      <c r="A76" s="1569" t="s">
        <v>889</v>
      </c>
      <c r="B76" s="1957" t="s">
        <v>851</v>
      </c>
      <c r="C76" s="1957"/>
      <c r="D76" s="1957"/>
      <c r="E76" s="1957"/>
      <c r="F76" s="1957"/>
    </row>
    <row r="77" spans="1:6" ht="13.5" thickBot="1">
      <c r="A77" s="294"/>
      <c r="B77" s="419">
        <v>42094</v>
      </c>
      <c r="C77" s="419">
        <v>42185</v>
      </c>
      <c r="D77" s="419">
        <v>42277</v>
      </c>
      <c r="E77" s="419">
        <v>42369</v>
      </c>
      <c r="F77" s="419">
        <v>42460</v>
      </c>
    </row>
    <row r="78" spans="1:6" hidden="1">
      <c r="A78" s="413"/>
    </row>
    <row r="79" spans="1:6" hidden="1">
      <c r="A79" s="413"/>
      <c r="B79" s="321"/>
      <c r="C79" s="321"/>
      <c r="D79" s="321"/>
      <c r="E79" s="321"/>
      <c r="F79" s="321"/>
    </row>
    <row r="80" spans="1:6" hidden="1">
      <c r="A80" s="414"/>
      <c r="B80" s="324"/>
      <c r="C80" s="324"/>
      <c r="D80" s="324"/>
      <c r="E80" s="324"/>
      <c r="F80" s="324"/>
    </row>
    <row r="81" spans="1:6" hidden="1">
      <c r="A81" s="414"/>
      <c r="B81" s="324"/>
      <c r="C81" s="324"/>
      <c r="D81" s="324"/>
      <c r="E81" s="324"/>
      <c r="F81" s="324"/>
    </row>
    <row r="82" spans="1:6" hidden="1">
      <c r="A82" s="414"/>
      <c r="B82" s="306"/>
      <c r="C82" s="306"/>
      <c r="D82" s="306"/>
      <c r="E82" s="306"/>
      <c r="F82" s="306"/>
    </row>
    <row r="83" spans="1:6" hidden="1">
      <c r="A83" s="414"/>
      <c r="B83" s="306"/>
      <c r="C83" s="306"/>
      <c r="D83" s="306"/>
      <c r="E83" s="306"/>
      <c r="F83" s="306"/>
    </row>
    <row r="84" spans="1:6">
      <c r="A84" s="414" t="s">
        <v>793</v>
      </c>
      <c r="B84" s="306">
        <v>0</v>
      </c>
      <c r="C84" s="306">
        <v>0</v>
      </c>
      <c r="D84" s="306">
        <v>0</v>
      </c>
      <c r="E84" s="306">
        <v>0</v>
      </c>
      <c r="F84" s="306">
        <v>0</v>
      </c>
    </row>
    <row r="85" spans="1:6">
      <c r="A85" s="414" t="s">
        <v>792</v>
      </c>
      <c r="B85" s="306">
        <v>0</v>
      </c>
      <c r="C85" s="306">
        <v>0</v>
      </c>
      <c r="D85" s="306">
        <v>0</v>
      </c>
      <c r="E85" s="306">
        <v>0</v>
      </c>
      <c r="F85" s="306">
        <v>0</v>
      </c>
    </row>
    <row r="86" spans="1:6">
      <c r="A86" s="414" t="s">
        <v>888</v>
      </c>
      <c r="B86" s="306">
        <v>-6330.2610000000004</v>
      </c>
      <c r="C86" s="306">
        <v>-6330.2610000000004</v>
      </c>
      <c r="D86" s="306">
        <v>-10985.183999999999</v>
      </c>
      <c r="E86" s="306">
        <v>-10985.183999999999</v>
      </c>
      <c r="F86" s="306">
        <v>-10985.183999999999</v>
      </c>
    </row>
    <row r="87" spans="1:6" hidden="1">
      <c r="A87" s="418"/>
      <c r="B87" s="306"/>
      <c r="C87" s="306"/>
      <c r="D87" s="306"/>
      <c r="E87" s="306"/>
      <c r="F87" s="306"/>
    </row>
    <row r="88" spans="1:6" hidden="1">
      <c r="A88" s="414"/>
      <c r="B88" s="306"/>
      <c r="C88" s="306"/>
      <c r="D88" s="306"/>
      <c r="E88" s="306"/>
      <c r="F88" s="306"/>
    </row>
    <row r="89" spans="1:6" hidden="1">
      <c r="A89" s="414"/>
      <c r="B89" s="306"/>
      <c r="C89" s="306"/>
      <c r="D89" s="306"/>
      <c r="E89" s="306"/>
      <c r="F89" s="306"/>
    </row>
    <row r="90" spans="1:6" hidden="1">
      <c r="A90" s="413"/>
      <c r="B90" s="321"/>
      <c r="C90" s="321"/>
      <c r="D90" s="321"/>
      <c r="E90" s="321"/>
      <c r="F90" s="321"/>
    </row>
    <row r="91" spans="1:6" hidden="1">
      <c r="A91" s="413"/>
      <c r="B91" s="321"/>
      <c r="C91" s="321"/>
      <c r="D91" s="321"/>
      <c r="E91" s="321"/>
      <c r="F91" s="321"/>
    </row>
    <row r="92" spans="1:6" hidden="1">
      <c r="A92" s="417"/>
      <c r="B92" s="306"/>
      <c r="C92" s="306"/>
      <c r="D92" s="306"/>
      <c r="E92" s="306"/>
      <c r="F92" s="306"/>
    </row>
    <row r="93" spans="1:6" hidden="1">
      <c r="A93" s="416"/>
      <c r="B93" s="306"/>
      <c r="C93" s="306"/>
      <c r="D93" s="306"/>
      <c r="E93" s="306"/>
      <c r="F93" s="306"/>
    </row>
    <row r="94" spans="1:6" hidden="1">
      <c r="A94" s="415"/>
      <c r="B94" s="321"/>
      <c r="C94" s="321"/>
      <c r="D94" s="321"/>
      <c r="E94" s="321"/>
      <c r="F94" s="321"/>
    </row>
    <row r="95" spans="1:6" hidden="1">
      <c r="A95" s="293"/>
      <c r="B95" s="306"/>
      <c r="C95" s="306"/>
      <c r="D95" s="306"/>
      <c r="E95" s="306"/>
      <c r="F95" s="306"/>
    </row>
    <row r="96" spans="1:6" hidden="1">
      <c r="A96" s="414"/>
      <c r="B96" s="306"/>
      <c r="C96" s="306"/>
      <c r="D96" s="306"/>
      <c r="E96" s="306"/>
      <c r="F96" s="306"/>
    </row>
    <row r="97" spans="1:6" hidden="1">
      <c r="A97" s="414"/>
      <c r="B97" s="306"/>
      <c r="C97" s="306"/>
      <c r="D97" s="306"/>
      <c r="E97" s="306"/>
      <c r="F97" s="306"/>
    </row>
    <row r="98" spans="1:6" hidden="1">
      <c r="A98" s="414"/>
      <c r="B98" s="306"/>
      <c r="C98" s="306"/>
      <c r="D98" s="306"/>
      <c r="E98" s="306"/>
      <c r="F98" s="306"/>
    </row>
    <row r="99" spans="1:6" hidden="1">
      <c r="A99" s="414"/>
      <c r="B99" s="306"/>
      <c r="C99" s="306"/>
      <c r="D99" s="306"/>
      <c r="E99" s="306"/>
      <c r="F99" s="306"/>
    </row>
    <row r="100" spans="1:6" hidden="1">
      <c r="A100" s="414"/>
      <c r="B100" s="306"/>
      <c r="C100" s="306"/>
      <c r="D100" s="306"/>
      <c r="E100" s="306"/>
      <c r="F100" s="306"/>
    </row>
    <row r="101" spans="1:6" hidden="1">
      <c r="A101" s="414"/>
      <c r="B101" s="306"/>
      <c r="C101" s="306"/>
      <c r="D101" s="306"/>
      <c r="E101" s="306"/>
      <c r="F101" s="306"/>
    </row>
    <row r="102" spans="1:6" hidden="1">
      <c r="A102" s="414"/>
      <c r="B102" s="306"/>
      <c r="C102" s="306"/>
      <c r="D102" s="306"/>
      <c r="E102" s="306"/>
      <c r="F102" s="306"/>
    </row>
    <row r="103" spans="1:6" hidden="1">
      <c r="A103" s="414"/>
      <c r="B103" s="306"/>
      <c r="C103" s="306"/>
      <c r="D103" s="306"/>
      <c r="E103" s="306"/>
      <c r="F103" s="306"/>
    </row>
    <row r="104" spans="1:6" hidden="1">
      <c r="A104" s="413"/>
      <c r="B104" s="306"/>
      <c r="C104" s="306"/>
      <c r="D104" s="306"/>
      <c r="E104" s="306"/>
      <c r="F104" s="306"/>
    </row>
    <row r="105" spans="1:6" hidden="1">
      <c r="A105" s="413"/>
      <c r="B105" s="321"/>
      <c r="C105" s="321"/>
      <c r="D105" s="321"/>
      <c r="E105" s="321"/>
      <c r="F105" s="321"/>
    </row>
    <row r="106" spans="1:6" hidden="1">
      <c r="A106" s="413"/>
      <c r="B106" s="412"/>
      <c r="C106" s="412"/>
      <c r="D106" s="412"/>
      <c r="E106" s="412"/>
      <c r="F106" s="412"/>
    </row>
    <row r="107" spans="1:6">
      <c r="A107" s="413" t="s">
        <v>887</v>
      </c>
      <c r="B107" s="412">
        <v>23981.488000000001</v>
      </c>
      <c r="C107" s="412">
        <v>26938.685000000001</v>
      </c>
      <c r="D107" s="412">
        <v>28911.353999999999</v>
      </c>
      <c r="E107" s="412">
        <v>30607.178</v>
      </c>
      <c r="F107" s="412">
        <v>25362.955999999998</v>
      </c>
    </row>
    <row r="108" spans="1:6" ht="6" customHeight="1" thickBot="1">
      <c r="A108" s="411"/>
      <c r="B108" s="320"/>
      <c r="C108" s="320"/>
      <c r="D108" s="320"/>
      <c r="E108" s="320"/>
      <c r="F108" s="320"/>
    </row>
    <row r="109" spans="1:6" ht="3.75" customHeight="1"/>
    <row r="110" spans="1:6">
      <c r="A110" s="208" t="s">
        <v>886</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000066"/>
    <pageSetUpPr fitToPage="1"/>
  </sheetPr>
  <dimension ref="A1:AF58"/>
  <sheetViews>
    <sheetView showGridLines="0" zoomScaleNormal="100" workbookViewId="0">
      <pane xSplit="1" ySplit="2" topLeftCell="Z3"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4"/>
  <cols>
    <col min="1" max="1" width="60.26953125" style="263" customWidth="1"/>
    <col min="2" max="17" width="15.1796875" style="263" customWidth="1"/>
    <col min="18" max="18" width="12.7265625" style="263" bestFit="1" customWidth="1"/>
    <col min="19" max="28" width="12.7265625" style="263" customWidth="1"/>
    <col min="29" max="31" width="12.7265625" style="422" customWidth="1"/>
    <col min="32" max="32" width="12.7265625" style="263" customWidth="1"/>
    <col min="33" max="16384" width="9.1796875" style="263"/>
  </cols>
  <sheetData>
    <row r="1" spans="1:32" ht="41.25" customHeight="1">
      <c r="A1" s="1589" t="s">
        <v>1932</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1"/>
      <c r="AC1" s="1592"/>
      <c r="AD1" s="1591"/>
      <c r="AE1" s="1591"/>
      <c r="AF1" s="1593" t="s">
        <v>710</v>
      </c>
    </row>
    <row r="2" spans="1:3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c r="W2" s="266">
        <v>42551</v>
      </c>
      <c r="X2" s="266">
        <v>42643</v>
      </c>
      <c r="Y2" s="266">
        <v>42735</v>
      </c>
      <c r="Z2" s="266">
        <v>42825</v>
      </c>
      <c r="AA2" s="266">
        <v>42916</v>
      </c>
      <c r="AB2" s="266">
        <v>43008</v>
      </c>
      <c r="AC2" s="266">
        <v>43100</v>
      </c>
      <c r="AD2" s="266">
        <v>43190</v>
      </c>
      <c r="AE2" s="266">
        <v>43281</v>
      </c>
      <c r="AF2" s="266">
        <v>43373</v>
      </c>
    </row>
    <row r="3" spans="1:32" ht="18.75" customHeight="1">
      <c r="A3" s="265" t="s">
        <v>719</v>
      </c>
      <c r="B3" s="258">
        <v>0</v>
      </c>
      <c r="C3" s="258">
        <v>0</v>
      </c>
      <c r="D3" s="258">
        <v>0</v>
      </c>
      <c r="E3" s="258">
        <v>0</v>
      </c>
      <c r="F3" s="258">
        <v>0</v>
      </c>
      <c r="G3" s="258">
        <v>149214.326</v>
      </c>
      <c r="H3" s="258">
        <v>148173.644</v>
      </c>
      <c r="I3" s="258">
        <v>150430.476</v>
      </c>
      <c r="J3" s="258">
        <v>152782.416</v>
      </c>
      <c r="K3" s="258">
        <v>153386.09099999999</v>
      </c>
      <c r="L3" s="258">
        <v>156197.89499999999</v>
      </c>
      <c r="M3" s="258">
        <v>168713.886</v>
      </c>
      <c r="N3" s="258">
        <v>168213.90100000001</v>
      </c>
      <c r="O3" s="258">
        <v>172440.995</v>
      </c>
      <c r="P3" s="258">
        <v>178280.43400000001</v>
      </c>
      <c r="Q3" s="258">
        <v>186212.23199999999</v>
      </c>
      <c r="R3" s="258">
        <v>187286.24900000001</v>
      </c>
      <c r="S3" s="258">
        <v>187318.046</v>
      </c>
      <c r="T3" s="258">
        <v>186127.94399999999</v>
      </c>
      <c r="U3" s="258">
        <v>187555.99600000001</v>
      </c>
      <c r="V3" s="258">
        <v>184226.01300000001</v>
      </c>
      <c r="W3" s="258">
        <v>182626.08600000001</v>
      </c>
      <c r="X3" s="258">
        <v>182516.709</v>
      </c>
      <c r="Y3" s="258">
        <v>183427.24799999999</v>
      </c>
      <c r="Z3" s="258">
        <v>180455.505</v>
      </c>
      <c r="AA3" s="258">
        <v>179382.19500000001</v>
      </c>
      <c r="AB3" s="258">
        <v>179887.76699999999</v>
      </c>
      <c r="AC3" s="258">
        <v>191525.98499999999</v>
      </c>
      <c r="AD3" s="258">
        <v>191355.522</v>
      </c>
      <c r="AE3" s="258">
        <v>195002.644</v>
      </c>
      <c r="AF3" s="507">
        <v>199975.198</v>
      </c>
    </row>
    <row r="4" spans="1:32" ht="18.75" customHeight="1">
      <c r="A4" s="264" t="s">
        <v>726</v>
      </c>
      <c r="B4" s="254">
        <v>0</v>
      </c>
      <c r="C4" s="254">
        <v>0</v>
      </c>
      <c r="D4" s="254">
        <v>0</v>
      </c>
      <c r="E4" s="254">
        <v>0</v>
      </c>
      <c r="F4" s="254">
        <v>0</v>
      </c>
      <c r="G4" s="254">
        <v>36777.082000000002</v>
      </c>
      <c r="H4" s="254">
        <v>36699.428999999996</v>
      </c>
      <c r="I4" s="254">
        <v>40613.597999999998</v>
      </c>
      <c r="J4" s="254">
        <v>41362.078000000001</v>
      </c>
      <c r="K4" s="254">
        <v>41621.14</v>
      </c>
      <c r="L4" s="254">
        <v>43078.093000000001</v>
      </c>
      <c r="M4" s="254">
        <v>54234.097000000002</v>
      </c>
      <c r="N4" s="254">
        <v>52966.025999999998</v>
      </c>
      <c r="O4" s="254">
        <v>53523.542000000001</v>
      </c>
      <c r="P4" s="254">
        <v>54265.476000000002</v>
      </c>
      <c r="Q4" s="254">
        <v>59321.002</v>
      </c>
      <c r="R4" s="254">
        <v>56330.726000000002</v>
      </c>
      <c r="S4" s="254">
        <v>56246.603999999999</v>
      </c>
      <c r="T4" s="254">
        <v>55051.391000000003</v>
      </c>
      <c r="U4" s="254">
        <v>58542.411</v>
      </c>
      <c r="V4" s="254">
        <v>54866.766000000003</v>
      </c>
      <c r="W4" s="254">
        <v>54454.796999999999</v>
      </c>
      <c r="X4" s="254">
        <v>55749.714999999997</v>
      </c>
      <c r="Y4" s="254">
        <v>59022.544000000002</v>
      </c>
      <c r="Z4" s="254">
        <v>56215.493999999999</v>
      </c>
      <c r="AA4" s="254">
        <v>56375.552000000003</v>
      </c>
      <c r="AB4" s="254">
        <v>57172.966999999997</v>
      </c>
      <c r="AC4" s="254">
        <v>66940.751999999993</v>
      </c>
      <c r="AD4" s="254">
        <v>64982.764000000003</v>
      </c>
      <c r="AE4" s="254">
        <v>66095.404999999999</v>
      </c>
      <c r="AF4" s="504">
        <v>68659.339000000007</v>
      </c>
    </row>
    <row r="5" spans="1:32" ht="18.75" customHeight="1">
      <c r="A5" s="264" t="s">
        <v>725</v>
      </c>
      <c r="B5" s="254">
        <v>0</v>
      </c>
      <c r="C5" s="254">
        <v>0</v>
      </c>
      <c r="D5" s="254">
        <v>0</v>
      </c>
      <c r="E5" s="254">
        <v>0</v>
      </c>
      <c r="F5" s="254">
        <v>0</v>
      </c>
      <c r="G5" s="254">
        <v>28449.537</v>
      </c>
      <c r="H5" s="254">
        <v>28195.168000000001</v>
      </c>
      <c r="I5" s="254">
        <v>26999.094000000001</v>
      </c>
      <c r="J5" s="254">
        <v>27461.733</v>
      </c>
      <c r="K5" s="254">
        <v>27185.112000000001</v>
      </c>
      <c r="L5" s="254">
        <v>27292.596000000001</v>
      </c>
      <c r="M5" s="254">
        <v>27373.401999999998</v>
      </c>
      <c r="N5" s="254">
        <v>28273.937999999998</v>
      </c>
      <c r="O5" s="254">
        <v>28677.556</v>
      </c>
      <c r="P5" s="254">
        <v>28690.466</v>
      </c>
      <c r="Q5" s="254">
        <v>28540.925999999999</v>
      </c>
      <c r="R5" s="254">
        <v>29821.912</v>
      </c>
      <c r="S5" s="254">
        <v>30015.966</v>
      </c>
      <c r="T5" s="254">
        <v>30256.28</v>
      </c>
      <c r="U5" s="254">
        <v>28961.107</v>
      </c>
      <c r="V5" s="254">
        <v>29159.132000000001</v>
      </c>
      <c r="W5" s="254">
        <v>28702.580999999998</v>
      </c>
      <c r="X5" s="254">
        <v>27878.507000000001</v>
      </c>
      <c r="Y5" s="254">
        <v>26276.338</v>
      </c>
      <c r="Z5" s="254">
        <v>26277.339</v>
      </c>
      <c r="AA5" s="254">
        <v>25869.37</v>
      </c>
      <c r="AB5" s="254">
        <v>25956.843000000001</v>
      </c>
      <c r="AC5" s="254">
        <v>26352.038</v>
      </c>
      <c r="AD5" s="254">
        <v>27380.723000000002</v>
      </c>
      <c r="AE5" s="254">
        <v>28347.446</v>
      </c>
      <c r="AF5" s="504">
        <v>28896.030999999999</v>
      </c>
    </row>
    <row r="6" spans="1:32" ht="18.75" customHeight="1">
      <c r="A6" s="264" t="s">
        <v>724</v>
      </c>
      <c r="B6" s="254">
        <v>0</v>
      </c>
      <c r="C6" s="254">
        <v>0</v>
      </c>
      <c r="D6" s="254">
        <v>0</v>
      </c>
      <c r="E6" s="254">
        <v>0</v>
      </c>
      <c r="F6" s="254">
        <v>0</v>
      </c>
      <c r="G6" s="254">
        <v>11677.323</v>
      </c>
      <c r="H6" s="254">
        <v>12546.857</v>
      </c>
      <c r="I6" s="254">
        <v>13550.525</v>
      </c>
      <c r="J6" s="254">
        <v>16261.468000000001</v>
      </c>
      <c r="K6" s="254">
        <v>18441.829000000002</v>
      </c>
      <c r="L6" s="254">
        <v>20579.019</v>
      </c>
      <c r="M6" s="254">
        <v>22578.006000000001</v>
      </c>
      <c r="N6" s="254">
        <v>24651.827000000001</v>
      </c>
      <c r="O6" s="254">
        <v>29891.687999999998</v>
      </c>
      <c r="P6" s="254">
        <v>36435.553</v>
      </c>
      <c r="Q6" s="254">
        <v>40525.046999999999</v>
      </c>
      <c r="R6" s="254">
        <v>44608.425999999999</v>
      </c>
      <c r="S6" s="254">
        <v>45516.968000000001</v>
      </c>
      <c r="T6" s="254">
        <v>45694.69</v>
      </c>
      <c r="U6" s="254">
        <v>45437.45</v>
      </c>
      <c r="V6" s="254">
        <v>46741.544999999998</v>
      </c>
      <c r="W6" s="254">
        <v>46488.561000000002</v>
      </c>
      <c r="X6" s="254">
        <v>45638.290999999997</v>
      </c>
      <c r="Y6" s="254">
        <v>44638.118000000002</v>
      </c>
      <c r="Z6" s="254">
        <v>44850.084000000003</v>
      </c>
      <c r="AA6" s="254">
        <v>44784.610999999997</v>
      </c>
      <c r="AB6" s="254">
        <v>44575.548999999999</v>
      </c>
      <c r="AC6" s="254">
        <v>44426.286</v>
      </c>
      <c r="AD6" s="254">
        <v>44682.409</v>
      </c>
      <c r="AE6" s="254">
        <v>45404.398000000001</v>
      </c>
      <c r="AF6" s="504">
        <v>45955.002</v>
      </c>
    </row>
    <row r="7" spans="1:32" ht="18.75" customHeight="1">
      <c r="A7" s="264" t="s">
        <v>723</v>
      </c>
      <c r="B7" s="254">
        <v>0</v>
      </c>
      <c r="C7" s="254">
        <v>0</v>
      </c>
      <c r="D7" s="254">
        <v>0</v>
      </c>
      <c r="E7" s="254">
        <v>0</v>
      </c>
      <c r="F7" s="254">
        <v>0</v>
      </c>
      <c r="G7" s="254">
        <v>56574.703000000001</v>
      </c>
      <c r="H7" s="254">
        <v>54045.620999999999</v>
      </c>
      <c r="I7" s="254">
        <v>51219.938000000002</v>
      </c>
      <c r="J7" s="254">
        <v>48532.489000000001</v>
      </c>
      <c r="K7" s="254">
        <v>45301.608</v>
      </c>
      <c r="L7" s="254">
        <v>42732.857000000004</v>
      </c>
      <c r="M7" s="254">
        <v>40318.976000000002</v>
      </c>
      <c r="N7" s="254">
        <v>37086.1</v>
      </c>
      <c r="O7" s="254">
        <v>34068.296999999999</v>
      </c>
      <c r="P7" s="254">
        <v>31322.891</v>
      </c>
      <c r="Q7" s="254">
        <v>28927.008999999998</v>
      </c>
      <c r="R7" s="254">
        <v>26331.039000000001</v>
      </c>
      <c r="S7" s="254">
        <v>23785.816999999999</v>
      </c>
      <c r="T7" s="254">
        <v>21632.491000000002</v>
      </c>
      <c r="U7" s="254">
        <v>19983.838</v>
      </c>
      <c r="V7" s="254">
        <v>18105.419000000002</v>
      </c>
      <c r="W7" s="254">
        <v>16699.928</v>
      </c>
      <c r="X7" s="254">
        <v>15905.364</v>
      </c>
      <c r="Y7" s="254">
        <v>15372.874</v>
      </c>
      <c r="Z7" s="254">
        <v>14778.704</v>
      </c>
      <c r="AA7" s="254">
        <v>14101.548000000001</v>
      </c>
      <c r="AB7" s="254">
        <v>13886.913</v>
      </c>
      <c r="AC7" s="254">
        <v>14079.903</v>
      </c>
      <c r="AD7" s="254">
        <v>14316.404</v>
      </c>
      <c r="AE7" s="254">
        <v>14652.99</v>
      </c>
      <c r="AF7" s="504">
        <v>15227.916999999999</v>
      </c>
    </row>
    <row r="8" spans="1:32" ht="18.75" customHeight="1">
      <c r="A8" s="264" t="s">
        <v>722</v>
      </c>
      <c r="B8" s="254">
        <v>0</v>
      </c>
      <c r="C8" s="254">
        <v>0</v>
      </c>
      <c r="D8" s="254">
        <v>0</v>
      </c>
      <c r="E8" s="254">
        <v>0</v>
      </c>
      <c r="F8" s="254">
        <v>0</v>
      </c>
      <c r="G8" s="254">
        <v>15735.68</v>
      </c>
      <c r="H8" s="254">
        <v>16686.569</v>
      </c>
      <c r="I8" s="254">
        <v>18047.322</v>
      </c>
      <c r="J8" s="254">
        <v>19164.649000000001</v>
      </c>
      <c r="K8" s="254">
        <v>20836.401999999998</v>
      </c>
      <c r="L8" s="254">
        <v>22515.33</v>
      </c>
      <c r="M8" s="254">
        <v>24209.404999999999</v>
      </c>
      <c r="N8" s="254">
        <v>25236.008000000002</v>
      </c>
      <c r="O8" s="254">
        <v>26279.911</v>
      </c>
      <c r="P8" s="254">
        <v>27566.047999999999</v>
      </c>
      <c r="Q8" s="254">
        <v>28898.248</v>
      </c>
      <c r="R8" s="254">
        <v>30194.146000000001</v>
      </c>
      <c r="S8" s="254">
        <v>31752.690999999999</v>
      </c>
      <c r="T8" s="254">
        <v>33493.091999999997</v>
      </c>
      <c r="U8" s="254">
        <v>34631.19</v>
      </c>
      <c r="V8" s="254">
        <v>35353.150999999998</v>
      </c>
      <c r="W8" s="254">
        <v>36280.218999999997</v>
      </c>
      <c r="X8" s="254">
        <v>37344.832000000002</v>
      </c>
      <c r="Y8" s="254">
        <v>38117.375</v>
      </c>
      <c r="Z8" s="254">
        <v>38333.883000000002</v>
      </c>
      <c r="AA8" s="254">
        <v>38251.114000000001</v>
      </c>
      <c r="AB8" s="254">
        <v>38295.495999999999</v>
      </c>
      <c r="AC8" s="254">
        <v>39727.006000000001</v>
      </c>
      <c r="AD8" s="254">
        <v>39993.222000000002</v>
      </c>
      <c r="AE8" s="254">
        <v>40502.404999999999</v>
      </c>
      <c r="AF8" s="504">
        <v>41236.906999999999</v>
      </c>
    </row>
    <row r="9" spans="1:32" ht="6.75" customHeight="1">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504"/>
    </row>
    <row r="10" spans="1:32" ht="18.75" customHeight="1">
      <c r="A10" s="265" t="s">
        <v>721</v>
      </c>
      <c r="B10" s="258">
        <v>0</v>
      </c>
      <c r="C10" s="258">
        <v>0</v>
      </c>
      <c r="D10" s="258">
        <v>0</v>
      </c>
      <c r="E10" s="258">
        <v>0</v>
      </c>
      <c r="F10" s="258">
        <v>0</v>
      </c>
      <c r="G10" s="258">
        <v>235526.842</v>
      </c>
      <c r="H10" s="258">
        <v>238888.50399999999</v>
      </c>
      <c r="I10" s="258">
        <v>243086.29500000001</v>
      </c>
      <c r="J10" s="258">
        <v>247127.152</v>
      </c>
      <c r="K10" s="258">
        <v>253579.68100000001</v>
      </c>
      <c r="L10" s="258">
        <v>260045.139</v>
      </c>
      <c r="M10" s="258">
        <v>269904.42300000001</v>
      </c>
      <c r="N10" s="258">
        <v>268650.13699999999</v>
      </c>
      <c r="O10" s="258">
        <v>270582.58600000001</v>
      </c>
      <c r="P10" s="258">
        <v>276806.19199999998</v>
      </c>
      <c r="Q10" s="258">
        <v>285816.46399999998</v>
      </c>
      <c r="R10" s="258">
        <v>293862.34499999997</v>
      </c>
      <c r="S10" s="258">
        <v>285121.42499999999</v>
      </c>
      <c r="T10" s="258">
        <v>293686.12099999998</v>
      </c>
      <c r="U10" s="258">
        <v>288392.50099999999</v>
      </c>
      <c r="V10" s="258">
        <v>264895.69900000002</v>
      </c>
      <c r="W10" s="258">
        <v>251136.22700000001</v>
      </c>
      <c r="X10" s="258">
        <v>244190.53</v>
      </c>
      <c r="Y10" s="258">
        <v>243087.72099999999</v>
      </c>
      <c r="Z10" s="258">
        <v>236569.717</v>
      </c>
      <c r="AA10" s="258">
        <v>235223.76800000001</v>
      </c>
      <c r="AB10" s="258">
        <v>223652.323</v>
      </c>
      <c r="AC10" s="258">
        <v>226921.08100000001</v>
      </c>
      <c r="AD10" s="258">
        <v>225039.345</v>
      </c>
      <c r="AE10" s="258">
        <v>228130.70499999999</v>
      </c>
      <c r="AF10" s="507">
        <v>227448.90400000001</v>
      </c>
    </row>
    <row r="11" spans="1:32" ht="18.75" customHeight="1">
      <c r="A11" s="264" t="s">
        <v>718</v>
      </c>
      <c r="B11" s="254">
        <v>0</v>
      </c>
      <c r="C11" s="254">
        <v>0</v>
      </c>
      <c r="D11" s="254">
        <v>0</v>
      </c>
      <c r="E11" s="254">
        <v>0</v>
      </c>
      <c r="F11" s="254">
        <v>0</v>
      </c>
      <c r="G11" s="254">
        <v>152990.28099999999</v>
      </c>
      <c r="H11" s="254">
        <v>158558.90599999999</v>
      </c>
      <c r="I11" s="254">
        <v>163437.17199999999</v>
      </c>
      <c r="J11" s="254">
        <v>169497.62</v>
      </c>
      <c r="K11" s="254">
        <v>176676.02900000001</v>
      </c>
      <c r="L11" s="254">
        <v>183842.524</v>
      </c>
      <c r="M11" s="254">
        <v>194471.663</v>
      </c>
      <c r="N11" s="254">
        <v>195187.764</v>
      </c>
      <c r="O11" s="254">
        <v>198005.57199999999</v>
      </c>
      <c r="P11" s="254">
        <v>204591.193</v>
      </c>
      <c r="Q11" s="254">
        <v>213814.50700000001</v>
      </c>
      <c r="R11" s="254">
        <v>221025.94699999999</v>
      </c>
      <c r="S11" s="254">
        <v>214686.94500000001</v>
      </c>
      <c r="T11" s="254">
        <v>222760.63099999999</v>
      </c>
      <c r="U11" s="254">
        <v>219418.43400000001</v>
      </c>
      <c r="V11" s="254">
        <v>199273.31599999999</v>
      </c>
      <c r="W11" s="254">
        <v>188896.80100000001</v>
      </c>
      <c r="X11" s="254">
        <v>183417.56299999999</v>
      </c>
      <c r="Y11" s="254">
        <v>181540.84099999999</v>
      </c>
      <c r="Z11" s="254">
        <v>176612.80100000001</v>
      </c>
      <c r="AA11" s="254">
        <v>175445.51800000001</v>
      </c>
      <c r="AB11" s="254">
        <v>164598.21100000001</v>
      </c>
      <c r="AC11" s="254">
        <v>165051.62</v>
      </c>
      <c r="AD11" s="254">
        <v>161989.693</v>
      </c>
      <c r="AE11" s="254">
        <v>162513.31599999999</v>
      </c>
      <c r="AF11" s="504">
        <v>159948.57800000001</v>
      </c>
    </row>
    <row r="12" spans="1:32" ht="18.75" customHeight="1">
      <c r="A12" s="264" t="s">
        <v>720</v>
      </c>
      <c r="B12" s="254">
        <v>0</v>
      </c>
      <c r="C12" s="254">
        <v>0</v>
      </c>
      <c r="D12" s="254">
        <v>0</v>
      </c>
      <c r="E12" s="254">
        <v>0</v>
      </c>
      <c r="F12" s="254">
        <v>0</v>
      </c>
      <c r="G12" s="254">
        <v>82536.561000000002</v>
      </c>
      <c r="H12" s="254">
        <v>80329.597999999998</v>
      </c>
      <c r="I12" s="254">
        <v>79649.123999999996</v>
      </c>
      <c r="J12" s="254">
        <v>77629.532000000007</v>
      </c>
      <c r="K12" s="254">
        <v>76903.652000000002</v>
      </c>
      <c r="L12" s="254">
        <v>76202.615999999995</v>
      </c>
      <c r="M12" s="254">
        <v>75432.759999999995</v>
      </c>
      <c r="N12" s="254">
        <v>73462.373000000007</v>
      </c>
      <c r="O12" s="254">
        <v>72577.013000000006</v>
      </c>
      <c r="P12" s="254">
        <v>72214.998999999996</v>
      </c>
      <c r="Q12" s="254">
        <v>72001.956999999995</v>
      </c>
      <c r="R12" s="254">
        <v>72836.398000000001</v>
      </c>
      <c r="S12" s="254">
        <v>70434.479000000007</v>
      </c>
      <c r="T12" s="254">
        <v>70925.490000000005</v>
      </c>
      <c r="U12" s="254">
        <v>68974.066999999995</v>
      </c>
      <c r="V12" s="254">
        <v>65622.383000000002</v>
      </c>
      <c r="W12" s="254">
        <v>62239.427000000003</v>
      </c>
      <c r="X12" s="254">
        <v>60772.966999999997</v>
      </c>
      <c r="Y12" s="254">
        <v>61546.879000000001</v>
      </c>
      <c r="Z12" s="254">
        <v>59956.915999999997</v>
      </c>
      <c r="AA12" s="254">
        <v>59778.249000000003</v>
      </c>
      <c r="AB12" s="254">
        <v>59054.112999999998</v>
      </c>
      <c r="AC12" s="254">
        <v>61869.461000000003</v>
      </c>
      <c r="AD12" s="254">
        <v>63049.652000000002</v>
      </c>
      <c r="AE12" s="254">
        <v>65617.388000000006</v>
      </c>
      <c r="AF12" s="504">
        <v>67500.326000000001</v>
      </c>
    </row>
    <row r="13" spans="1:32" ht="6.75" customHeight="1">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504"/>
    </row>
    <row r="14" spans="1:32" ht="18.75" customHeight="1">
      <c r="A14" s="262" t="s">
        <v>716</v>
      </c>
      <c r="B14" s="258">
        <v>0</v>
      </c>
      <c r="C14" s="258">
        <v>0</v>
      </c>
      <c r="D14" s="258">
        <v>0</v>
      </c>
      <c r="E14" s="258">
        <v>0</v>
      </c>
      <c r="F14" s="258">
        <v>0</v>
      </c>
      <c r="G14" s="258">
        <v>28658.017</v>
      </c>
      <c r="H14" s="258">
        <v>30540.59</v>
      </c>
      <c r="I14" s="258">
        <v>33078.633999999998</v>
      </c>
      <c r="J14" s="258">
        <v>34329.199999999997</v>
      </c>
      <c r="K14" s="258">
        <v>38147.964</v>
      </c>
      <c r="L14" s="258">
        <v>40318.212</v>
      </c>
      <c r="M14" s="258">
        <v>44778.233</v>
      </c>
      <c r="N14" s="258">
        <v>43255.995000000003</v>
      </c>
      <c r="O14" s="258">
        <v>44599.093999999997</v>
      </c>
      <c r="P14" s="258">
        <v>48258.633000000002</v>
      </c>
      <c r="Q14" s="258">
        <v>53490.686999999998</v>
      </c>
      <c r="R14" s="258">
        <v>62245.828999999998</v>
      </c>
      <c r="S14" s="258">
        <v>59266.748</v>
      </c>
      <c r="T14" s="258">
        <v>72527.650999999998</v>
      </c>
      <c r="U14" s="258">
        <v>72124.857000000004</v>
      </c>
      <c r="V14" s="258">
        <v>68362.106</v>
      </c>
      <c r="W14" s="258">
        <v>139240.524</v>
      </c>
      <c r="X14" s="258">
        <v>141036.94699999999</v>
      </c>
      <c r="Y14" s="258">
        <v>135503.397</v>
      </c>
      <c r="Z14" s="258">
        <v>133292.78</v>
      </c>
      <c r="AA14" s="258">
        <v>137743.78200000001</v>
      </c>
      <c r="AB14" s="258">
        <v>135543.908</v>
      </c>
      <c r="AC14" s="258">
        <v>145637.421</v>
      </c>
      <c r="AD14" s="258">
        <v>149974.20499999999</v>
      </c>
      <c r="AE14" s="258">
        <v>165496.35699999999</v>
      </c>
      <c r="AF14" s="507">
        <v>172681.106</v>
      </c>
    </row>
    <row r="15" spans="1:32" ht="6.75" customHeight="1">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504"/>
    </row>
    <row r="16" spans="1:32" s="265" customFormat="1" ht="18.75" customHeight="1">
      <c r="A16" s="261" t="s">
        <v>669</v>
      </c>
      <c r="B16" s="260">
        <v>0</v>
      </c>
      <c r="C16" s="260">
        <v>0</v>
      </c>
      <c r="D16" s="260">
        <v>0</v>
      </c>
      <c r="E16" s="260">
        <v>0</v>
      </c>
      <c r="F16" s="260">
        <v>0</v>
      </c>
      <c r="G16" s="260">
        <v>413399.185</v>
      </c>
      <c r="H16" s="260">
        <v>417602.73700000002</v>
      </c>
      <c r="I16" s="260">
        <v>426595.40500000003</v>
      </c>
      <c r="J16" s="260">
        <v>434238.76899999997</v>
      </c>
      <c r="K16" s="260">
        <v>445113.73599999998</v>
      </c>
      <c r="L16" s="260">
        <v>456561.24599999998</v>
      </c>
      <c r="M16" s="260">
        <v>483396.54300000001</v>
      </c>
      <c r="N16" s="260">
        <v>480120.033</v>
      </c>
      <c r="O16" s="260">
        <v>487622.674</v>
      </c>
      <c r="P16" s="260">
        <v>503345.25900000002</v>
      </c>
      <c r="Q16" s="260">
        <v>525519.38300000003</v>
      </c>
      <c r="R16" s="260">
        <v>543394.42299999995</v>
      </c>
      <c r="S16" s="260">
        <v>531706.21900000004</v>
      </c>
      <c r="T16" s="260">
        <v>552341.71499999997</v>
      </c>
      <c r="U16" s="260">
        <v>548073.353</v>
      </c>
      <c r="V16" s="260">
        <v>517483.81699999998</v>
      </c>
      <c r="W16" s="260">
        <v>573002.83799999999</v>
      </c>
      <c r="X16" s="260">
        <v>567744.18599999999</v>
      </c>
      <c r="Y16" s="260">
        <v>562018.36600000004</v>
      </c>
      <c r="Z16" s="260">
        <v>550318.00199999998</v>
      </c>
      <c r="AA16" s="260">
        <v>552349.745</v>
      </c>
      <c r="AB16" s="260">
        <v>539083.99800000002</v>
      </c>
      <c r="AC16" s="260">
        <v>564084.48699999996</v>
      </c>
      <c r="AD16" s="260">
        <v>566369.07200000004</v>
      </c>
      <c r="AE16" s="260">
        <v>588629.70600000001</v>
      </c>
      <c r="AF16" s="505">
        <v>600105.20799999998</v>
      </c>
    </row>
    <row r="17" spans="1:32" s="359" customFormat="1" ht="21" customHeight="1">
      <c r="E17" s="259"/>
      <c r="G17" s="259"/>
      <c r="H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509"/>
    </row>
    <row r="18" spans="1:32" ht="6.75" customHeight="1">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504"/>
    </row>
    <row r="19" spans="1:32" ht="18.75" customHeight="1">
      <c r="A19" s="262" t="s">
        <v>898</v>
      </c>
      <c r="B19" s="258">
        <v>0</v>
      </c>
      <c r="C19" s="258">
        <v>0</v>
      </c>
      <c r="D19" s="258">
        <v>0</v>
      </c>
      <c r="E19" s="258">
        <v>0</v>
      </c>
      <c r="F19" s="258">
        <v>0</v>
      </c>
      <c r="G19" s="258">
        <v>56610.580999999998</v>
      </c>
      <c r="H19" s="258">
        <v>57792.446000000004</v>
      </c>
      <c r="I19" s="258">
        <v>60310.468999999997</v>
      </c>
      <c r="J19" s="258">
        <v>62890.752</v>
      </c>
      <c r="K19" s="258">
        <v>65899.938999999998</v>
      </c>
      <c r="L19" s="258">
        <v>69521.631999999998</v>
      </c>
      <c r="M19" s="258">
        <v>71161.55</v>
      </c>
      <c r="N19" s="258">
        <v>71828.705000000002</v>
      </c>
      <c r="O19" s="258">
        <v>72694.650999999998</v>
      </c>
      <c r="P19" s="258">
        <v>74513.600000000006</v>
      </c>
      <c r="Q19" s="258">
        <v>73759.054000000004</v>
      </c>
      <c r="R19" s="258">
        <v>75289.370999999999</v>
      </c>
      <c r="S19" s="258">
        <v>74242.978000000003</v>
      </c>
      <c r="T19" s="258">
        <v>75143.221999999994</v>
      </c>
      <c r="U19" s="258">
        <v>74243.854000000007</v>
      </c>
      <c r="V19" s="258">
        <v>72017.312000000005</v>
      </c>
      <c r="W19" s="258">
        <v>75044.243000000002</v>
      </c>
      <c r="X19" s="258">
        <v>72416.884999999995</v>
      </c>
      <c r="Y19" s="258">
        <v>70793.388999999996</v>
      </c>
      <c r="Z19" s="258">
        <v>72222.733999999997</v>
      </c>
      <c r="AA19" s="258">
        <v>72474.849000000002</v>
      </c>
      <c r="AB19" s="258">
        <v>71253.053</v>
      </c>
      <c r="AC19" s="258">
        <v>70489.274999999994</v>
      </c>
      <c r="AD19" s="258">
        <v>70885.27</v>
      </c>
      <c r="AE19" s="258">
        <v>70119.982000000004</v>
      </c>
      <c r="AF19" s="507">
        <v>69585.298999999999</v>
      </c>
    </row>
    <row r="20" spans="1:32" ht="18.75" customHeight="1">
      <c r="A20" s="264" t="s">
        <v>719</v>
      </c>
      <c r="B20" s="254">
        <v>0</v>
      </c>
      <c r="C20" s="254">
        <v>0</v>
      </c>
      <c r="D20" s="254">
        <v>0</v>
      </c>
      <c r="E20" s="254">
        <v>0</v>
      </c>
      <c r="F20" s="254">
        <v>0</v>
      </c>
      <c r="G20" s="254">
        <v>213.99700000000001</v>
      </c>
      <c r="H20" s="254">
        <v>197.19800000000001</v>
      </c>
      <c r="I20" s="254">
        <v>201.499</v>
      </c>
      <c r="J20" s="254">
        <v>200.881</v>
      </c>
      <c r="K20" s="254">
        <v>392.07100000000003</v>
      </c>
      <c r="L20" s="254">
        <v>580.28099999999995</v>
      </c>
      <c r="M20" s="254">
        <v>514.43600000000004</v>
      </c>
      <c r="N20" s="254">
        <v>518.30700000000002</v>
      </c>
      <c r="O20" s="254">
        <v>511.99200000000002</v>
      </c>
      <c r="P20" s="254">
        <v>531.101</v>
      </c>
      <c r="Q20" s="254">
        <v>552.46299999999997</v>
      </c>
      <c r="R20" s="254">
        <v>477.84500000000003</v>
      </c>
      <c r="S20" s="254">
        <v>465.12400000000002</v>
      </c>
      <c r="T20" s="254">
        <v>544.59799999999996</v>
      </c>
      <c r="U20" s="254">
        <v>550.221</v>
      </c>
      <c r="V20" s="254">
        <v>513.673</v>
      </c>
      <c r="W20" s="254">
        <v>463.07600000000002</v>
      </c>
      <c r="X20" s="254">
        <v>453.17399999999998</v>
      </c>
      <c r="Y20" s="254">
        <v>447.65100000000001</v>
      </c>
      <c r="Z20" s="254">
        <v>479.07400000000001</v>
      </c>
      <c r="AA20" s="254">
        <v>482.245</v>
      </c>
      <c r="AB20" s="254">
        <v>980.78700000000003</v>
      </c>
      <c r="AC20" s="254">
        <v>1015.617</v>
      </c>
      <c r="AD20" s="254">
        <v>986.36500000000001</v>
      </c>
      <c r="AE20" s="254">
        <v>1038.866</v>
      </c>
      <c r="AF20" s="504">
        <v>1022.7140000000001</v>
      </c>
    </row>
    <row r="21" spans="1:32" ht="18.75" customHeight="1">
      <c r="A21" s="264" t="s">
        <v>718</v>
      </c>
      <c r="B21" s="254">
        <v>0</v>
      </c>
      <c r="C21" s="254">
        <v>0</v>
      </c>
      <c r="D21" s="254">
        <v>0</v>
      </c>
      <c r="E21" s="254">
        <v>0</v>
      </c>
      <c r="F21" s="254">
        <v>0</v>
      </c>
      <c r="G21" s="254">
        <v>51468.177000000003</v>
      </c>
      <c r="H21" s="254">
        <v>52684.961000000003</v>
      </c>
      <c r="I21" s="254">
        <v>54865.019</v>
      </c>
      <c r="J21" s="254">
        <v>57148.203999999998</v>
      </c>
      <c r="K21" s="254">
        <v>59893.377</v>
      </c>
      <c r="L21" s="254">
        <v>63196.358999999997</v>
      </c>
      <c r="M21" s="254">
        <v>64416.517</v>
      </c>
      <c r="N21" s="254">
        <v>65190.38</v>
      </c>
      <c r="O21" s="254">
        <v>66621.076000000001</v>
      </c>
      <c r="P21" s="254">
        <v>68136.505999999994</v>
      </c>
      <c r="Q21" s="254">
        <v>67208.175000000003</v>
      </c>
      <c r="R21" s="254">
        <v>68406.789000000004</v>
      </c>
      <c r="S21" s="254">
        <v>67599.430999999997</v>
      </c>
      <c r="T21" s="254">
        <v>67515.445999999996</v>
      </c>
      <c r="U21" s="254">
        <v>67152.44</v>
      </c>
      <c r="V21" s="254">
        <v>65095.163</v>
      </c>
      <c r="W21" s="254">
        <v>64127.44</v>
      </c>
      <c r="X21" s="254">
        <v>61416.945</v>
      </c>
      <c r="Y21" s="254">
        <v>59987.305999999997</v>
      </c>
      <c r="Z21" s="254">
        <v>61386.383000000002</v>
      </c>
      <c r="AA21" s="254">
        <v>60920.305999999997</v>
      </c>
      <c r="AB21" s="254">
        <v>58962.180999999997</v>
      </c>
      <c r="AC21" s="254">
        <v>57648.487999999998</v>
      </c>
      <c r="AD21" s="254">
        <v>58178.567999999999</v>
      </c>
      <c r="AE21" s="254">
        <v>55718.048000000003</v>
      </c>
      <c r="AF21" s="504">
        <v>53520.36</v>
      </c>
    </row>
    <row r="22" spans="1:32" ht="18.75" customHeight="1">
      <c r="A22" s="264" t="s">
        <v>717</v>
      </c>
      <c r="B22" s="254">
        <v>0</v>
      </c>
      <c r="C22" s="254">
        <v>0</v>
      </c>
      <c r="D22" s="254">
        <v>0</v>
      </c>
      <c r="E22" s="254">
        <v>0</v>
      </c>
      <c r="F22" s="254">
        <v>0</v>
      </c>
      <c r="G22" s="254">
        <v>2760.7080000000001</v>
      </c>
      <c r="H22" s="254">
        <v>2767.451</v>
      </c>
      <c r="I22" s="254">
        <v>2838.6170000000002</v>
      </c>
      <c r="J22" s="254">
        <v>2705.8409999999999</v>
      </c>
      <c r="K22" s="254">
        <v>2775.9870000000001</v>
      </c>
      <c r="L22" s="254">
        <v>2716.2759999999998</v>
      </c>
      <c r="M22" s="254">
        <v>2978.085</v>
      </c>
      <c r="N22" s="254">
        <v>2950.1309999999999</v>
      </c>
      <c r="O22" s="254">
        <v>2918.634</v>
      </c>
      <c r="P22" s="254">
        <v>3124.1260000000002</v>
      </c>
      <c r="Q22" s="254">
        <v>3163.752</v>
      </c>
      <c r="R22" s="254">
        <v>3248.6750000000002</v>
      </c>
      <c r="S22" s="254">
        <v>3171.9160000000002</v>
      </c>
      <c r="T22" s="254">
        <v>3076.1619999999998</v>
      </c>
      <c r="U22" s="254">
        <v>2890.7829999999999</v>
      </c>
      <c r="V22" s="254">
        <v>3210.3820000000001</v>
      </c>
      <c r="W22" s="254">
        <v>2494.2829999999999</v>
      </c>
      <c r="X22" s="254">
        <v>2455.788</v>
      </c>
      <c r="Y22" s="254">
        <v>2562.0450000000001</v>
      </c>
      <c r="Z22" s="254">
        <v>2518.1179999999999</v>
      </c>
      <c r="AA22" s="254">
        <v>2500.4059999999999</v>
      </c>
      <c r="AB22" s="254">
        <v>2460.8389999999999</v>
      </c>
      <c r="AC22" s="254">
        <v>2357.415</v>
      </c>
      <c r="AD22" s="254">
        <v>2307.7669999999998</v>
      </c>
      <c r="AE22" s="254">
        <v>2495.7829999999999</v>
      </c>
      <c r="AF22" s="504">
        <v>2599.7579999999998</v>
      </c>
    </row>
    <row r="23" spans="1:32" ht="18.75" customHeight="1" thickBot="1">
      <c r="A23" s="358" t="s">
        <v>716</v>
      </c>
      <c r="B23" s="257">
        <v>0</v>
      </c>
      <c r="C23" s="257">
        <v>0</v>
      </c>
      <c r="D23" s="257">
        <v>0</v>
      </c>
      <c r="E23" s="257">
        <v>0</v>
      </c>
      <c r="F23" s="257">
        <v>0</v>
      </c>
      <c r="G23" s="257">
        <v>2167.6990000000001</v>
      </c>
      <c r="H23" s="257">
        <v>2142.8359999999998</v>
      </c>
      <c r="I23" s="257">
        <v>2405.3330000000001</v>
      </c>
      <c r="J23" s="257">
        <v>2835.8270000000002</v>
      </c>
      <c r="K23" s="257">
        <v>2838.5050000000001</v>
      </c>
      <c r="L23" s="257">
        <v>3028.7159999999999</v>
      </c>
      <c r="M23" s="257">
        <v>3252.5120000000002</v>
      </c>
      <c r="N23" s="257">
        <v>3169.886</v>
      </c>
      <c r="O23" s="257">
        <v>2642.9490000000001</v>
      </c>
      <c r="P23" s="257">
        <v>2721.8670000000002</v>
      </c>
      <c r="Q23" s="257">
        <v>2834.6640000000002</v>
      </c>
      <c r="R23" s="257">
        <v>3156.0619999999999</v>
      </c>
      <c r="S23" s="257">
        <v>3006.5079999999998</v>
      </c>
      <c r="T23" s="257">
        <v>4007.0149999999999</v>
      </c>
      <c r="U23" s="257">
        <v>3650.4090000000001</v>
      </c>
      <c r="V23" s="257">
        <v>3198.0929999999998</v>
      </c>
      <c r="W23" s="257">
        <v>7959.4440000000004</v>
      </c>
      <c r="X23" s="257">
        <v>8090.9780000000001</v>
      </c>
      <c r="Y23" s="257">
        <v>7796.3860000000004</v>
      </c>
      <c r="Z23" s="257">
        <v>7839.1589999999997</v>
      </c>
      <c r="AA23" s="257">
        <v>8571.8909999999996</v>
      </c>
      <c r="AB23" s="257">
        <v>8849.2459999999992</v>
      </c>
      <c r="AC23" s="257">
        <v>9467.7559999999994</v>
      </c>
      <c r="AD23" s="257">
        <v>9412.57</v>
      </c>
      <c r="AE23" s="257">
        <v>10867.285</v>
      </c>
      <c r="AF23" s="508">
        <v>12442.467000000001</v>
      </c>
    </row>
    <row r="24" spans="1:32" ht="18.75" customHeight="1" thickTop="1">
      <c r="B24" s="252"/>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506"/>
    </row>
    <row r="25" spans="1:32" ht="18.75" customHeight="1" thickBot="1">
      <c r="A25" s="301"/>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508"/>
    </row>
    <row r="26" spans="1:32" ht="18.75" customHeight="1" thickTop="1">
      <c r="A26" s="264" t="s">
        <v>837</v>
      </c>
      <c r="B26" s="254">
        <v>0</v>
      </c>
      <c r="C26" s="254">
        <v>0</v>
      </c>
      <c r="D26" s="254">
        <v>0</v>
      </c>
      <c r="E26" s="254">
        <v>0</v>
      </c>
      <c r="F26" s="254">
        <v>0</v>
      </c>
      <c r="G26" s="254">
        <v>27056.087</v>
      </c>
      <c r="H26" s="254">
        <v>27682.427</v>
      </c>
      <c r="I26" s="254">
        <v>27744.937999999998</v>
      </c>
      <c r="J26" s="254">
        <v>27188.194</v>
      </c>
      <c r="K26" s="254">
        <v>26399.09</v>
      </c>
      <c r="L26" s="254">
        <v>25652.543000000001</v>
      </c>
      <c r="M26" s="254">
        <v>26371.184000000001</v>
      </c>
      <c r="N26" s="254">
        <v>25042.356</v>
      </c>
      <c r="O26" s="254">
        <v>24546.541000000001</v>
      </c>
      <c r="P26" s="254">
        <v>25257.844000000001</v>
      </c>
      <c r="Q26" s="254">
        <v>26947.986000000001</v>
      </c>
      <c r="R26" s="254">
        <v>28353.863000000001</v>
      </c>
      <c r="S26" s="254">
        <v>28131.431</v>
      </c>
      <c r="T26" s="254">
        <v>34193.35</v>
      </c>
      <c r="U26" s="254">
        <v>34078.207999999999</v>
      </c>
      <c r="V26" s="254">
        <v>36035.722000000002</v>
      </c>
      <c r="W26" s="254">
        <v>38469.517999999996</v>
      </c>
      <c r="X26" s="254">
        <v>39102.883999999998</v>
      </c>
      <c r="Y26" s="254">
        <v>37431.101999999999</v>
      </c>
      <c r="Z26" s="254">
        <v>37640.023999999998</v>
      </c>
      <c r="AA26" s="254">
        <v>37417.334000000003</v>
      </c>
      <c r="AB26" s="254">
        <v>36629.563999999998</v>
      </c>
      <c r="AC26" s="254">
        <v>37309.464999999997</v>
      </c>
      <c r="AD26" s="254">
        <v>36660.82</v>
      </c>
      <c r="AE26" s="254">
        <v>36118.341999999997</v>
      </c>
      <c r="AF26" s="504">
        <v>35496.307000000001</v>
      </c>
    </row>
    <row r="27" spans="1:32" ht="18.75" customHeight="1">
      <c r="A27" s="264" t="s">
        <v>836</v>
      </c>
      <c r="B27" s="254">
        <v>0</v>
      </c>
      <c r="C27" s="254">
        <v>0</v>
      </c>
      <c r="D27" s="254">
        <v>0</v>
      </c>
      <c r="E27" s="254">
        <v>0</v>
      </c>
      <c r="F27" s="254">
        <v>0</v>
      </c>
      <c r="G27" s="254">
        <v>22424.384999999998</v>
      </c>
      <c r="H27" s="254">
        <v>22200.624</v>
      </c>
      <c r="I27" s="254">
        <v>20791.326000000001</v>
      </c>
      <c r="J27" s="254">
        <v>20414.05</v>
      </c>
      <c r="K27" s="254">
        <v>19242.621999999999</v>
      </c>
      <c r="L27" s="254">
        <v>17981.644</v>
      </c>
      <c r="M27" s="254">
        <v>18064.507000000001</v>
      </c>
      <c r="N27" s="254">
        <v>17127.05</v>
      </c>
      <c r="O27" s="254">
        <v>17134.205999999998</v>
      </c>
      <c r="P27" s="254">
        <v>16528.645</v>
      </c>
      <c r="Q27" s="254">
        <v>16513.578000000001</v>
      </c>
      <c r="R27" s="254">
        <v>17473.072</v>
      </c>
      <c r="S27" s="254">
        <v>18358.822</v>
      </c>
      <c r="T27" s="254">
        <v>18909.550999999999</v>
      </c>
      <c r="U27" s="254">
        <v>19458.112000000001</v>
      </c>
      <c r="V27" s="254">
        <v>20514.542000000001</v>
      </c>
      <c r="W27" s="254">
        <v>21617.61</v>
      </c>
      <c r="X27" s="254">
        <v>22684.05</v>
      </c>
      <c r="Y27" s="254">
        <v>19942.064999999999</v>
      </c>
      <c r="Z27" s="254">
        <v>20549.319</v>
      </c>
      <c r="AA27" s="254">
        <v>18644.587</v>
      </c>
      <c r="AB27" s="254">
        <v>17891.439999999999</v>
      </c>
      <c r="AC27" s="254">
        <v>19104.845000000001</v>
      </c>
      <c r="AD27" s="254">
        <v>18526.432000000001</v>
      </c>
      <c r="AE27" s="254">
        <v>17975.644</v>
      </c>
      <c r="AF27" s="504">
        <v>18778.534</v>
      </c>
    </row>
    <row r="28" spans="1:32" ht="18.75" customHeight="1">
      <c r="A28" s="264" t="s">
        <v>835</v>
      </c>
      <c r="B28" s="254">
        <v>0</v>
      </c>
      <c r="C28" s="254">
        <v>0</v>
      </c>
      <c r="D28" s="254">
        <v>0</v>
      </c>
      <c r="E28" s="254">
        <v>0</v>
      </c>
      <c r="F28" s="254">
        <v>0</v>
      </c>
      <c r="G28" s="254">
        <v>18441.546999999999</v>
      </c>
      <c r="H28" s="254">
        <v>18527.907999999999</v>
      </c>
      <c r="I28" s="254">
        <v>17562.954000000002</v>
      </c>
      <c r="J28" s="254">
        <v>16874.948</v>
      </c>
      <c r="K28" s="254">
        <v>16028.458000000001</v>
      </c>
      <c r="L28" s="254">
        <v>15134.1</v>
      </c>
      <c r="M28" s="254">
        <v>15120.08</v>
      </c>
      <c r="N28" s="254">
        <v>14208.963</v>
      </c>
      <c r="O28" s="254">
        <v>13942.424000000001</v>
      </c>
      <c r="P28" s="254">
        <v>13933.616</v>
      </c>
      <c r="Q28" s="254">
        <v>13969.924999999999</v>
      </c>
      <c r="R28" s="254">
        <v>14180.584000000001</v>
      </c>
      <c r="S28" s="254">
        <v>15043.829</v>
      </c>
      <c r="T28" s="254">
        <v>15969.659</v>
      </c>
      <c r="U28" s="254">
        <v>16412.041000000001</v>
      </c>
      <c r="V28" s="254">
        <v>17172.05</v>
      </c>
      <c r="W28" s="254">
        <v>17908.82</v>
      </c>
      <c r="X28" s="254">
        <v>19129.991000000002</v>
      </c>
      <c r="Y28" s="254">
        <v>16854.922999999999</v>
      </c>
      <c r="Z28" s="254">
        <v>16325.814</v>
      </c>
      <c r="AA28" s="254">
        <v>15390.986999999999</v>
      </c>
      <c r="AB28" s="254">
        <v>14872.57</v>
      </c>
      <c r="AC28" s="254">
        <v>15239.295</v>
      </c>
      <c r="AD28" s="254">
        <v>15566.942999999999</v>
      </c>
      <c r="AE28" s="254">
        <v>14580.504999999999</v>
      </c>
      <c r="AF28" s="504">
        <v>15126.096</v>
      </c>
    </row>
    <row r="29" spans="1:32" ht="18.75" customHeight="1" thickBot="1">
      <c r="A29" s="358" t="s">
        <v>834</v>
      </c>
      <c r="B29" s="256">
        <v>0</v>
      </c>
      <c r="C29" s="256">
        <v>0</v>
      </c>
      <c r="D29" s="256">
        <v>0</v>
      </c>
      <c r="E29" s="256">
        <v>0</v>
      </c>
      <c r="F29" s="256">
        <v>0</v>
      </c>
      <c r="G29" s="256">
        <v>5.1999999999999998E-2</v>
      </c>
      <c r="H29" s="256">
        <v>5.0999999999999997E-2</v>
      </c>
      <c r="I29" s="256">
        <v>4.8000000000000001E-2</v>
      </c>
      <c r="J29" s="256">
        <v>4.4999999999999998E-2</v>
      </c>
      <c r="K29" s="256">
        <v>4.2000000000000003E-2</v>
      </c>
      <c r="L29" s="256">
        <v>3.9E-2</v>
      </c>
      <c r="M29" s="256">
        <v>3.6999999999999998E-2</v>
      </c>
      <c r="N29" s="256">
        <v>3.5000000000000003E-2</v>
      </c>
      <c r="O29" s="256">
        <v>3.4000000000000002E-2</v>
      </c>
      <c r="P29" s="256">
        <v>3.2000000000000001E-2</v>
      </c>
      <c r="Q29" s="256">
        <v>3.1E-2</v>
      </c>
      <c r="R29" s="256">
        <v>0.03</v>
      </c>
      <c r="S29" s="256">
        <v>3.3000000000000002E-2</v>
      </c>
      <c r="T29" s="256">
        <v>3.3000000000000002E-2</v>
      </c>
      <c r="U29" s="256">
        <v>3.5000000000000003E-2</v>
      </c>
      <c r="V29" s="256">
        <v>3.9E-2</v>
      </c>
      <c r="W29" s="256">
        <v>3.5999999999999997E-2</v>
      </c>
      <c r="X29" s="256">
        <v>3.9E-2</v>
      </c>
      <c r="Y29" s="256">
        <v>3.4000000000000002E-2</v>
      </c>
      <c r="Z29" s="256">
        <v>3.4000000000000002E-2</v>
      </c>
      <c r="AA29" s="256">
        <v>3.2000000000000001E-2</v>
      </c>
      <c r="AB29" s="256">
        <v>3.2000000000000001E-2</v>
      </c>
      <c r="AC29" s="256">
        <v>3.1E-2</v>
      </c>
      <c r="AD29" s="256">
        <v>3.1E-2</v>
      </c>
      <c r="AE29" s="256">
        <v>2.8119999999999999E-2</v>
      </c>
      <c r="AF29" s="256">
        <v>2.8510000000000001E-2</v>
      </c>
    </row>
    <row r="30" spans="1:32" ht="18.75" customHeight="1" thickTop="1">
      <c r="A30" s="263" t="s">
        <v>715</v>
      </c>
      <c r="B30" s="255"/>
      <c r="C30" s="255"/>
      <c r="D30" s="255"/>
      <c r="E30" s="255"/>
      <c r="F30" s="255"/>
      <c r="G30" s="255"/>
      <c r="H30" s="255"/>
      <c r="I30" s="255"/>
      <c r="J30" s="255"/>
      <c r="K30" s="255"/>
      <c r="L30" s="255"/>
      <c r="M30" s="255"/>
      <c r="N30" s="255"/>
      <c r="O30" s="255"/>
      <c r="P30" s="255"/>
    </row>
    <row r="31" spans="1:32">
      <c r="A31" s="263" t="s">
        <v>714</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443"/>
      <c r="AD31" s="443"/>
      <c r="AE31" s="443"/>
    </row>
    <row r="32" spans="1:32">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443"/>
      <c r="AD32" s="443"/>
      <c r="AE32" s="443"/>
    </row>
    <row r="33" spans="2:31">
      <c r="B33" s="253"/>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443"/>
      <c r="AD33" s="443"/>
      <c r="AE33" s="443"/>
    </row>
    <row r="34" spans="2:31">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443"/>
      <c r="AD34" s="443"/>
      <c r="AE34" s="443"/>
    </row>
    <row r="35" spans="2:31">
      <c r="B35" s="252"/>
      <c r="G35" s="253"/>
      <c r="H35" s="253"/>
      <c r="I35" s="253"/>
      <c r="J35" s="253"/>
      <c r="K35" s="253"/>
      <c r="L35" s="253"/>
      <c r="M35" s="253"/>
      <c r="N35" s="253"/>
      <c r="O35" s="253"/>
      <c r="P35" s="253"/>
      <c r="Q35" s="253"/>
      <c r="R35" s="253"/>
      <c r="S35" s="253"/>
      <c r="T35" s="253"/>
      <c r="U35" s="253"/>
      <c r="V35" s="253"/>
      <c r="W35" s="253"/>
      <c r="X35" s="253"/>
      <c r="Y35" s="253"/>
      <c r="Z35" s="253"/>
      <c r="AA35" s="253"/>
      <c r="AB35" s="253"/>
      <c r="AC35" s="443"/>
      <c r="AD35" s="443"/>
      <c r="AE35" s="443"/>
    </row>
    <row r="36" spans="2:31">
      <c r="B36" s="252"/>
      <c r="G36" s="253"/>
      <c r="H36" s="253"/>
      <c r="I36" s="253"/>
      <c r="J36" s="253"/>
      <c r="K36" s="253"/>
      <c r="L36" s="253"/>
      <c r="M36" s="253"/>
      <c r="N36" s="253"/>
      <c r="O36" s="253"/>
      <c r="P36" s="253"/>
      <c r="Q36" s="253"/>
      <c r="R36" s="253"/>
      <c r="S36" s="253"/>
      <c r="T36" s="253"/>
      <c r="U36" s="253"/>
      <c r="V36" s="253"/>
      <c r="W36" s="253"/>
      <c r="X36" s="253"/>
      <c r="Y36" s="253"/>
      <c r="Z36" s="253"/>
      <c r="AA36" s="253"/>
      <c r="AB36" s="253"/>
      <c r="AC36" s="443"/>
      <c r="AD36" s="443"/>
      <c r="AE36" s="443"/>
    </row>
    <row r="37" spans="2:31">
      <c r="B37" s="252"/>
      <c r="G37" s="253"/>
      <c r="H37" s="253"/>
      <c r="I37" s="253"/>
      <c r="J37" s="253"/>
      <c r="K37" s="253"/>
      <c r="L37" s="253"/>
      <c r="M37" s="253"/>
      <c r="N37" s="253"/>
      <c r="O37" s="253"/>
      <c r="P37" s="253"/>
      <c r="Q37" s="253"/>
      <c r="R37" s="253"/>
      <c r="S37" s="253"/>
      <c r="T37" s="253"/>
      <c r="U37" s="253"/>
      <c r="V37" s="253"/>
      <c r="W37" s="253"/>
      <c r="X37" s="253"/>
      <c r="Y37" s="253"/>
      <c r="Z37" s="253"/>
      <c r="AA37" s="253"/>
      <c r="AB37" s="253"/>
      <c r="AC37" s="443"/>
      <c r="AD37" s="443"/>
      <c r="AE37" s="443"/>
    </row>
    <row r="38" spans="2:31">
      <c r="G38" s="253"/>
      <c r="H38" s="253"/>
      <c r="I38" s="253"/>
      <c r="J38" s="253"/>
      <c r="K38" s="253"/>
      <c r="L38" s="253"/>
      <c r="M38" s="253"/>
      <c r="N38" s="253"/>
      <c r="O38" s="253"/>
      <c r="P38" s="253"/>
      <c r="Q38" s="253"/>
      <c r="R38" s="253"/>
      <c r="S38" s="253"/>
      <c r="T38" s="253"/>
      <c r="U38" s="253"/>
      <c r="V38" s="253"/>
      <c r="W38" s="253"/>
      <c r="X38" s="253"/>
      <c r="Y38" s="253"/>
      <c r="Z38" s="253"/>
      <c r="AA38" s="253"/>
      <c r="AB38" s="253"/>
      <c r="AC38" s="443"/>
      <c r="AD38" s="443"/>
      <c r="AE38" s="443"/>
    </row>
    <row r="39" spans="2:31">
      <c r="G39" s="253"/>
      <c r="H39" s="253"/>
      <c r="I39" s="253"/>
      <c r="J39" s="253"/>
      <c r="K39" s="253"/>
      <c r="L39" s="253"/>
      <c r="M39" s="253"/>
      <c r="N39" s="253"/>
      <c r="O39" s="253"/>
      <c r="P39" s="253"/>
      <c r="Q39" s="253"/>
      <c r="R39" s="253"/>
      <c r="S39" s="253"/>
      <c r="T39" s="253"/>
      <c r="U39" s="253"/>
      <c r="V39" s="253"/>
      <c r="W39" s="253"/>
      <c r="X39" s="253"/>
      <c r="Y39" s="253"/>
      <c r="Z39" s="253"/>
      <c r="AA39" s="253"/>
      <c r="AB39" s="253"/>
      <c r="AC39" s="443"/>
      <c r="AD39" s="443"/>
      <c r="AE39" s="443"/>
    </row>
    <row r="40" spans="2:31">
      <c r="G40" s="253"/>
      <c r="H40" s="253"/>
      <c r="I40" s="253"/>
      <c r="J40" s="253"/>
      <c r="K40" s="253"/>
      <c r="L40" s="253"/>
      <c r="M40" s="253"/>
      <c r="N40" s="253"/>
      <c r="O40" s="253"/>
      <c r="P40" s="253"/>
      <c r="Q40" s="253"/>
      <c r="R40" s="253"/>
      <c r="S40" s="253"/>
      <c r="T40" s="253"/>
      <c r="U40" s="253"/>
      <c r="V40" s="253"/>
      <c r="W40" s="253"/>
      <c r="X40" s="253"/>
      <c r="Y40" s="253"/>
      <c r="Z40" s="253"/>
      <c r="AA40" s="253"/>
      <c r="AB40" s="253"/>
      <c r="AC40" s="443"/>
      <c r="AD40" s="443"/>
      <c r="AE40" s="443"/>
    </row>
    <row r="41" spans="2:31">
      <c r="G41" s="253"/>
      <c r="H41" s="253"/>
      <c r="I41" s="253"/>
      <c r="J41" s="253"/>
      <c r="K41" s="253"/>
      <c r="L41" s="253"/>
      <c r="M41" s="253"/>
      <c r="N41" s="253"/>
      <c r="O41" s="253"/>
      <c r="P41" s="253"/>
      <c r="Q41" s="253"/>
      <c r="R41" s="253"/>
      <c r="S41" s="253"/>
      <c r="T41" s="253"/>
      <c r="U41" s="253"/>
      <c r="V41" s="253"/>
      <c r="W41" s="253"/>
      <c r="X41" s="253"/>
      <c r="Y41" s="253"/>
      <c r="Z41" s="253"/>
      <c r="AA41" s="253"/>
      <c r="AB41" s="253"/>
      <c r="AC41" s="443"/>
      <c r="AD41" s="443"/>
      <c r="AE41" s="443"/>
    </row>
    <row r="42" spans="2:31">
      <c r="G42" s="253"/>
      <c r="H42" s="253"/>
      <c r="I42" s="253"/>
      <c r="J42" s="253"/>
      <c r="K42" s="253"/>
      <c r="L42" s="253"/>
      <c r="M42" s="253"/>
      <c r="N42" s="253"/>
      <c r="O42" s="253"/>
      <c r="P42" s="253"/>
      <c r="Q42" s="253"/>
      <c r="R42" s="253"/>
      <c r="S42" s="253"/>
      <c r="T42" s="253"/>
      <c r="U42" s="253"/>
      <c r="V42" s="253"/>
      <c r="W42" s="253"/>
      <c r="X42" s="253"/>
      <c r="Y42" s="253"/>
      <c r="Z42" s="253"/>
      <c r="AA42" s="253"/>
      <c r="AB42" s="253"/>
      <c r="AC42" s="443"/>
      <c r="AD42" s="443"/>
      <c r="AE42" s="443"/>
    </row>
    <row r="43" spans="2:31">
      <c r="G43" s="253"/>
      <c r="H43" s="253"/>
      <c r="I43" s="253"/>
      <c r="J43" s="253"/>
      <c r="K43" s="253"/>
      <c r="L43" s="253"/>
      <c r="M43" s="253"/>
      <c r="N43" s="253"/>
      <c r="O43" s="253"/>
      <c r="P43" s="253"/>
      <c r="Q43" s="253"/>
      <c r="R43" s="253"/>
      <c r="S43" s="253"/>
      <c r="T43" s="253"/>
      <c r="U43" s="253"/>
      <c r="V43" s="253"/>
      <c r="W43" s="253"/>
      <c r="X43" s="253"/>
      <c r="Y43" s="253"/>
      <c r="Z43" s="253"/>
      <c r="AA43" s="253"/>
      <c r="AB43" s="253"/>
      <c r="AC43" s="443"/>
      <c r="AD43" s="443"/>
      <c r="AE43" s="443"/>
    </row>
    <row r="44" spans="2:31">
      <c r="G44" s="253"/>
      <c r="H44" s="253"/>
      <c r="I44" s="253"/>
      <c r="J44" s="253"/>
      <c r="K44" s="253"/>
      <c r="L44" s="253"/>
      <c r="M44" s="253"/>
      <c r="N44" s="253"/>
      <c r="O44" s="253"/>
      <c r="P44" s="253"/>
      <c r="Q44" s="253"/>
      <c r="R44" s="253"/>
      <c r="S44" s="253"/>
      <c r="T44" s="253"/>
      <c r="U44" s="253"/>
      <c r="V44" s="253"/>
      <c r="W44" s="253"/>
      <c r="X44" s="253"/>
      <c r="Y44" s="253"/>
      <c r="Z44" s="253"/>
      <c r="AA44" s="253"/>
      <c r="AB44" s="253"/>
      <c r="AC44" s="443"/>
      <c r="AD44" s="443"/>
      <c r="AE44" s="443"/>
    </row>
    <row r="45" spans="2:31">
      <c r="G45" s="253"/>
      <c r="H45" s="253"/>
      <c r="I45" s="253"/>
      <c r="J45" s="253"/>
      <c r="K45" s="253"/>
      <c r="L45" s="253"/>
      <c r="M45" s="253"/>
      <c r="N45" s="253"/>
      <c r="O45" s="253"/>
      <c r="P45" s="253"/>
      <c r="Q45" s="253"/>
      <c r="R45" s="253"/>
      <c r="S45" s="253"/>
      <c r="T45" s="253"/>
      <c r="U45" s="253"/>
      <c r="V45" s="253"/>
      <c r="W45" s="253"/>
      <c r="X45" s="253"/>
      <c r="Y45" s="253"/>
      <c r="Z45" s="253"/>
      <c r="AA45" s="253"/>
      <c r="AB45" s="253"/>
      <c r="AC45" s="443"/>
      <c r="AD45" s="443"/>
      <c r="AE45" s="443"/>
    </row>
    <row r="46" spans="2:31">
      <c r="G46" s="253"/>
      <c r="H46" s="253"/>
      <c r="I46" s="253"/>
      <c r="J46" s="253"/>
      <c r="K46" s="253"/>
      <c r="L46" s="253"/>
      <c r="M46" s="253"/>
      <c r="N46" s="253"/>
      <c r="O46" s="253"/>
      <c r="P46" s="253"/>
      <c r="Q46" s="253"/>
      <c r="R46" s="253"/>
      <c r="S46" s="253"/>
      <c r="T46" s="253"/>
      <c r="U46" s="253"/>
      <c r="V46" s="253"/>
      <c r="W46" s="253"/>
      <c r="X46" s="253"/>
      <c r="Y46" s="253"/>
      <c r="Z46" s="253"/>
      <c r="AA46" s="253"/>
      <c r="AB46" s="253"/>
      <c r="AC46" s="443"/>
      <c r="AD46" s="443"/>
      <c r="AE46" s="443"/>
    </row>
    <row r="47" spans="2:31">
      <c r="G47" s="253"/>
      <c r="H47" s="253"/>
      <c r="I47" s="253"/>
      <c r="J47" s="253"/>
      <c r="K47" s="253"/>
      <c r="L47" s="253"/>
      <c r="M47" s="253"/>
      <c r="N47" s="253"/>
      <c r="O47" s="253"/>
      <c r="P47" s="253"/>
      <c r="Q47" s="253"/>
      <c r="R47" s="253"/>
      <c r="S47" s="253"/>
      <c r="T47" s="253"/>
      <c r="U47" s="253"/>
      <c r="V47" s="253"/>
      <c r="W47" s="253"/>
      <c r="X47" s="253"/>
      <c r="Y47" s="253"/>
      <c r="Z47" s="253"/>
      <c r="AA47" s="253"/>
      <c r="AB47" s="253"/>
      <c r="AC47" s="443"/>
      <c r="AD47" s="443"/>
      <c r="AE47" s="443"/>
    </row>
    <row r="48" spans="2:31">
      <c r="G48" s="253"/>
      <c r="H48" s="253"/>
      <c r="I48" s="253"/>
      <c r="J48" s="253"/>
      <c r="K48" s="253"/>
      <c r="L48" s="253"/>
      <c r="M48" s="253"/>
      <c r="N48" s="253"/>
      <c r="O48" s="253"/>
      <c r="P48" s="253"/>
      <c r="Q48" s="253"/>
      <c r="R48" s="253"/>
      <c r="S48" s="253"/>
      <c r="T48" s="253"/>
      <c r="U48" s="253"/>
      <c r="V48" s="253"/>
      <c r="W48" s="253"/>
      <c r="X48" s="253"/>
      <c r="Y48" s="253"/>
      <c r="Z48" s="253"/>
      <c r="AA48" s="253"/>
      <c r="AB48" s="253"/>
      <c r="AC48" s="443"/>
      <c r="AD48" s="443"/>
      <c r="AE48" s="443"/>
    </row>
    <row r="49" spans="7:31">
      <c r="G49" s="253"/>
      <c r="H49" s="253"/>
      <c r="I49" s="253"/>
      <c r="J49" s="253"/>
      <c r="K49" s="253"/>
      <c r="L49" s="253"/>
      <c r="M49" s="253"/>
      <c r="N49" s="253"/>
      <c r="O49" s="253"/>
      <c r="P49" s="253"/>
      <c r="Q49" s="253"/>
      <c r="R49" s="253"/>
      <c r="S49" s="253"/>
      <c r="T49" s="253"/>
      <c r="U49" s="253"/>
      <c r="V49" s="253"/>
      <c r="W49" s="253"/>
      <c r="X49" s="253"/>
      <c r="Y49" s="253"/>
      <c r="Z49" s="253"/>
      <c r="AA49" s="253"/>
      <c r="AB49" s="253"/>
      <c r="AC49" s="443"/>
      <c r="AD49" s="443"/>
      <c r="AE49" s="443"/>
    </row>
    <row r="50" spans="7:31">
      <c r="G50" s="253"/>
      <c r="H50" s="253"/>
      <c r="I50" s="253"/>
      <c r="J50" s="253"/>
      <c r="K50" s="253"/>
      <c r="L50" s="253"/>
      <c r="M50" s="253"/>
      <c r="N50" s="253"/>
      <c r="O50" s="253"/>
      <c r="P50" s="253"/>
      <c r="Q50" s="253"/>
      <c r="R50" s="253"/>
      <c r="S50" s="253"/>
      <c r="T50" s="253"/>
      <c r="U50" s="253"/>
      <c r="V50" s="253"/>
      <c r="W50" s="253"/>
      <c r="X50" s="253"/>
      <c r="Y50" s="253"/>
      <c r="Z50" s="253"/>
      <c r="AA50" s="253"/>
      <c r="AB50" s="253"/>
      <c r="AC50" s="443"/>
      <c r="AD50" s="443"/>
      <c r="AE50" s="443"/>
    </row>
    <row r="51" spans="7:31">
      <c r="G51" s="253"/>
      <c r="H51" s="253"/>
      <c r="I51" s="253"/>
      <c r="J51" s="253"/>
      <c r="K51" s="253"/>
      <c r="L51" s="253"/>
      <c r="M51" s="253"/>
      <c r="N51" s="253"/>
      <c r="O51" s="253"/>
      <c r="P51" s="253"/>
      <c r="Q51" s="253"/>
      <c r="R51" s="253"/>
      <c r="S51" s="253"/>
      <c r="T51" s="253"/>
      <c r="U51" s="253"/>
      <c r="V51" s="253"/>
      <c r="W51" s="253"/>
      <c r="X51" s="253"/>
      <c r="Y51" s="253"/>
      <c r="Z51" s="253"/>
      <c r="AA51" s="253"/>
      <c r="AB51" s="253"/>
      <c r="AC51" s="443"/>
      <c r="AD51" s="443"/>
      <c r="AE51" s="443"/>
    </row>
    <row r="52" spans="7:31">
      <c r="G52" s="253"/>
      <c r="H52" s="253"/>
      <c r="I52" s="253"/>
      <c r="J52" s="253"/>
      <c r="K52" s="253"/>
      <c r="L52" s="253"/>
      <c r="M52" s="253"/>
      <c r="N52" s="253"/>
      <c r="O52" s="253"/>
      <c r="P52" s="253"/>
      <c r="Q52" s="253"/>
      <c r="R52" s="253"/>
      <c r="S52" s="253"/>
      <c r="T52" s="253"/>
      <c r="U52" s="253"/>
      <c r="V52" s="253"/>
      <c r="W52" s="253"/>
      <c r="X52" s="253"/>
      <c r="Y52" s="253"/>
      <c r="Z52" s="253"/>
      <c r="AA52" s="253"/>
      <c r="AB52" s="253"/>
      <c r="AC52" s="443"/>
      <c r="AD52" s="443"/>
      <c r="AE52" s="443"/>
    </row>
    <row r="53" spans="7:31">
      <c r="G53" s="253"/>
      <c r="H53" s="253"/>
      <c r="I53" s="253"/>
      <c r="J53" s="253"/>
      <c r="K53" s="253"/>
      <c r="L53" s="253"/>
      <c r="M53" s="253"/>
      <c r="N53" s="253"/>
      <c r="O53" s="253"/>
      <c r="P53" s="253"/>
      <c r="Q53" s="253"/>
      <c r="R53" s="253"/>
      <c r="S53" s="253"/>
      <c r="T53" s="253"/>
      <c r="U53" s="253"/>
      <c r="V53" s="253"/>
      <c r="W53" s="253"/>
      <c r="X53" s="253"/>
      <c r="Y53" s="253"/>
      <c r="Z53" s="253"/>
      <c r="AA53" s="253"/>
      <c r="AB53" s="253"/>
      <c r="AC53" s="443"/>
      <c r="AD53" s="443"/>
      <c r="AE53" s="443"/>
    </row>
    <row r="54" spans="7:31">
      <c r="G54" s="253"/>
      <c r="H54" s="253"/>
      <c r="I54" s="253"/>
      <c r="J54" s="253"/>
      <c r="K54" s="253"/>
      <c r="L54" s="253"/>
      <c r="M54" s="253"/>
      <c r="N54" s="253"/>
      <c r="O54" s="253"/>
      <c r="P54" s="253"/>
      <c r="Q54" s="253"/>
      <c r="R54" s="253"/>
      <c r="S54" s="253"/>
      <c r="T54" s="253"/>
      <c r="U54" s="253"/>
      <c r="V54" s="253"/>
      <c r="W54" s="253"/>
      <c r="X54" s="253"/>
      <c r="Y54" s="253"/>
      <c r="Z54" s="253"/>
      <c r="AA54" s="253"/>
      <c r="AB54" s="253"/>
      <c r="AC54" s="443"/>
      <c r="AD54" s="443"/>
      <c r="AE54" s="443"/>
    </row>
    <row r="55" spans="7:31">
      <c r="G55" s="253"/>
      <c r="H55" s="253"/>
      <c r="I55" s="253"/>
      <c r="J55" s="253"/>
      <c r="K55" s="253"/>
      <c r="L55" s="253"/>
      <c r="M55" s="253"/>
      <c r="N55" s="253"/>
      <c r="O55" s="253"/>
      <c r="P55" s="253"/>
      <c r="Q55" s="253"/>
      <c r="R55" s="253"/>
      <c r="S55" s="253"/>
      <c r="T55" s="253"/>
      <c r="U55" s="253"/>
      <c r="V55" s="253"/>
      <c r="W55" s="253"/>
      <c r="X55" s="253"/>
      <c r="Y55" s="253"/>
      <c r="Z55" s="253"/>
      <c r="AA55" s="253"/>
      <c r="AB55" s="253"/>
      <c r="AC55" s="443"/>
      <c r="AD55" s="443"/>
      <c r="AE55" s="443"/>
    </row>
    <row r="56" spans="7:31">
      <c r="G56" s="253"/>
      <c r="H56" s="253"/>
      <c r="I56" s="253"/>
      <c r="J56" s="253"/>
      <c r="K56" s="253"/>
      <c r="L56" s="253"/>
      <c r="M56" s="253"/>
      <c r="N56" s="253"/>
      <c r="O56" s="253"/>
      <c r="P56" s="253"/>
      <c r="Q56" s="253"/>
      <c r="R56" s="253"/>
      <c r="S56" s="253"/>
      <c r="T56" s="253"/>
      <c r="U56" s="253"/>
      <c r="V56" s="253"/>
      <c r="W56" s="253"/>
      <c r="X56" s="253"/>
      <c r="Y56" s="253"/>
      <c r="Z56" s="253"/>
      <c r="AA56" s="253"/>
      <c r="AB56" s="253"/>
      <c r="AC56" s="443"/>
      <c r="AD56" s="443"/>
      <c r="AE56" s="443"/>
    </row>
    <row r="57" spans="7:31">
      <c r="G57" s="253"/>
      <c r="H57" s="253"/>
      <c r="I57" s="253"/>
      <c r="J57" s="253"/>
      <c r="K57" s="253"/>
      <c r="L57" s="253"/>
      <c r="M57" s="253"/>
      <c r="N57" s="253"/>
      <c r="O57" s="253"/>
      <c r="P57" s="253"/>
      <c r="Q57" s="253"/>
      <c r="R57" s="253"/>
      <c r="S57" s="253"/>
      <c r="T57" s="253"/>
      <c r="U57" s="253"/>
      <c r="V57" s="253"/>
      <c r="W57" s="253"/>
      <c r="X57" s="253"/>
      <c r="Y57" s="253"/>
      <c r="Z57" s="253"/>
      <c r="AA57" s="253"/>
      <c r="AB57" s="253"/>
      <c r="AC57" s="443"/>
      <c r="AD57" s="443"/>
      <c r="AE57" s="443"/>
    </row>
    <row r="58" spans="7:31">
      <c r="G58" s="253"/>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000066"/>
    <pageSetUpPr fitToPage="1"/>
  </sheetPr>
  <dimension ref="A1:AF55"/>
  <sheetViews>
    <sheetView showGridLines="0" zoomScaleNormal="100" workbookViewId="0">
      <pane xSplit="22" topLeftCell="W1" activePane="topRight" state="frozen"/>
      <selection activeCell="BA1" sqref="BA1"/>
      <selection pane="topRight" activeCell="BA1" sqref="BA1"/>
    </sheetView>
  </sheetViews>
  <sheetFormatPr defaultColWidth="9.1796875" defaultRowHeight="14"/>
  <cols>
    <col min="1" max="1" width="45.26953125" style="263" bestFit="1" customWidth="1"/>
    <col min="2" max="17" width="15.1796875" style="263" hidden="1" customWidth="1"/>
    <col min="18" max="22" width="12.7265625" style="263" hidden="1" customWidth="1"/>
    <col min="23" max="24" width="12.7265625" style="263" customWidth="1"/>
    <col min="25" max="27" width="12.7265625" style="263" bestFit="1" customWidth="1"/>
    <col min="28" max="28" width="12.7265625" style="422" bestFit="1" customWidth="1"/>
    <col min="29" max="31" width="12.7265625" style="422" customWidth="1"/>
    <col min="32" max="32" width="13.7265625" style="263" customWidth="1"/>
    <col min="33" max="16384" width="9.1796875" style="263"/>
  </cols>
  <sheetData>
    <row r="1" spans="1:32" ht="34.5" customHeight="1">
      <c r="A1" s="1589" t="s">
        <v>1933</v>
      </c>
      <c r="B1" s="1590"/>
      <c r="C1" s="1590"/>
      <c r="D1" s="1590"/>
      <c r="E1" s="1590"/>
      <c r="F1" s="1590"/>
      <c r="G1" s="1590"/>
      <c r="H1" s="1590"/>
      <c r="I1" s="1590"/>
      <c r="J1" s="1590"/>
      <c r="K1" s="1590"/>
      <c r="L1" s="1590"/>
      <c r="M1" s="1590"/>
      <c r="N1" s="1590"/>
      <c r="O1" s="1590"/>
      <c r="P1" s="1590"/>
      <c r="Q1" s="1590"/>
      <c r="R1" s="1590"/>
      <c r="S1" s="1590"/>
      <c r="T1" s="1590"/>
      <c r="U1" s="1590"/>
      <c r="V1" s="1590"/>
      <c r="W1" s="1590"/>
      <c r="X1" s="1590"/>
      <c r="Y1" s="1590"/>
      <c r="Z1" s="1590"/>
      <c r="AA1" s="1590"/>
      <c r="AB1" s="1592"/>
      <c r="AC1" s="1592"/>
      <c r="AD1" s="1591"/>
      <c r="AE1" s="1591"/>
      <c r="AF1" s="1593" t="s">
        <v>710</v>
      </c>
    </row>
    <row r="2" spans="1:3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c r="W2" s="266">
        <v>42551</v>
      </c>
      <c r="X2" s="266">
        <v>42643</v>
      </c>
      <c r="Y2" s="266">
        <v>42735</v>
      </c>
      <c r="Z2" s="266">
        <v>42825</v>
      </c>
      <c r="AA2" s="266">
        <v>42916</v>
      </c>
      <c r="AB2" s="266">
        <v>43008</v>
      </c>
      <c r="AC2" s="266">
        <v>43100</v>
      </c>
      <c r="AD2" s="266">
        <v>43190</v>
      </c>
      <c r="AE2" s="266">
        <v>43281</v>
      </c>
      <c r="AF2" s="266">
        <v>43373</v>
      </c>
    </row>
    <row r="3" spans="1:32" ht="18.75" customHeight="1">
      <c r="A3" s="265" t="s">
        <v>719</v>
      </c>
      <c r="B3" s="258">
        <v>0</v>
      </c>
      <c r="C3" s="258">
        <v>0</v>
      </c>
      <c r="D3" s="258">
        <v>0</v>
      </c>
      <c r="E3" s="258">
        <v>0</v>
      </c>
      <c r="F3" s="258">
        <v>0</v>
      </c>
      <c r="G3" s="258">
        <v>157055.72700000001</v>
      </c>
      <c r="H3" s="258">
        <v>157949.766</v>
      </c>
      <c r="I3" s="258">
        <v>160855.74400000001</v>
      </c>
      <c r="J3" s="258">
        <v>163734.72700000001</v>
      </c>
      <c r="K3" s="258">
        <v>164882.576</v>
      </c>
      <c r="L3" s="258">
        <v>168282.29500000001</v>
      </c>
      <c r="M3" s="258">
        <v>181780.39799999999</v>
      </c>
      <c r="N3" s="258">
        <v>180635.64799999999</v>
      </c>
      <c r="O3" s="258">
        <v>185271.932</v>
      </c>
      <c r="P3" s="258">
        <v>192022.736</v>
      </c>
      <c r="Q3" s="258">
        <v>201760.071</v>
      </c>
      <c r="R3" s="258">
        <v>205850.47200000001</v>
      </c>
      <c r="S3" s="258">
        <v>205410.641</v>
      </c>
      <c r="T3" s="258">
        <v>207256.579</v>
      </c>
      <c r="U3" s="258">
        <v>209318.74600000001</v>
      </c>
      <c r="V3" s="258">
        <v>204965.492</v>
      </c>
      <c r="W3" s="258">
        <v>226016.427</v>
      </c>
      <c r="X3" s="258">
        <v>227066.753</v>
      </c>
      <c r="Y3" s="258">
        <v>226965.44899999999</v>
      </c>
      <c r="Z3" s="258">
        <v>223518.185</v>
      </c>
      <c r="AA3" s="258">
        <v>225091.03899999999</v>
      </c>
      <c r="AB3" s="258">
        <v>225111.84599999999</v>
      </c>
      <c r="AC3" s="258">
        <v>240512.647</v>
      </c>
      <c r="AD3" s="258">
        <v>242312.18299999999</v>
      </c>
      <c r="AE3" s="258">
        <v>250942.71400000001</v>
      </c>
      <c r="AF3" s="507">
        <v>257709.443</v>
      </c>
    </row>
    <row r="4" spans="1:32" ht="18.75" customHeight="1">
      <c r="A4" s="264" t="s">
        <v>726</v>
      </c>
      <c r="B4" s="254">
        <v>0</v>
      </c>
      <c r="C4" s="254">
        <v>0</v>
      </c>
      <c r="D4" s="254">
        <v>0</v>
      </c>
      <c r="E4" s="254">
        <v>0</v>
      </c>
      <c r="F4" s="254">
        <v>0</v>
      </c>
      <c r="G4" s="254">
        <v>36777.082000000002</v>
      </c>
      <c r="H4" s="254">
        <v>36699.428999999996</v>
      </c>
      <c r="I4" s="254">
        <v>40613.597999999998</v>
      </c>
      <c r="J4" s="254">
        <v>41362.078000000001</v>
      </c>
      <c r="K4" s="254">
        <v>41621.14</v>
      </c>
      <c r="L4" s="254">
        <v>43078.093000000001</v>
      </c>
      <c r="M4" s="254">
        <v>54234.097000000002</v>
      </c>
      <c r="N4" s="254">
        <v>52966.025999999998</v>
      </c>
      <c r="O4" s="254">
        <v>53523.542000000001</v>
      </c>
      <c r="P4" s="254">
        <v>54265.476000000002</v>
      </c>
      <c r="Q4" s="254">
        <v>59321.002</v>
      </c>
      <c r="R4" s="254">
        <v>56330.726000000002</v>
      </c>
      <c r="S4" s="254">
        <v>56246.603999999999</v>
      </c>
      <c r="T4" s="254">
        <v>55051.391000000003</v>
      </c>
      <c r="U4" s="254">
        <v>58542.411</v>
      </c>
      <c r="V4" s="254">
        <v>54866.766000000003</v>
      </c>
      <c r="W4" s="254">
        <v>54454.796999999999</v>
      </c>
      <c r="X4" s="254">
        <v>55749.714999999997</v>
      </c>
      <c r="Y4" s="254">
        <v>59022.544000000002</v>
      </c>
      <c r="Z4" s="254">
        <v>56215.493999999999</v>
      </c>
      <c r="AA4" s="254">
        <v>56375.552000000003</v>
      </c>
      <c r="AB4" s="254">
        <v>57172.966999999997</v>
      </c>
      <c r="AC4" s="254">
        <v>66940.751999999993</v>
      </c>
      <c r="AD4" s="254">
        <v>64982.764000000003</v>
      </c>
      <c r="AE4" s="254">
        <v>66095.404999999999</v>
      </c>
      <c r="AF4" s="504">
        <v>68659.339000000007</v>
      </c>
    </row>
    <row r="5" spans="1:32" ht="18.75" customHeight="1">
      <c r="A5" s="264" t="s">
        <v>725</v>
      </c>
      <c r="B5" s="254">
        <v>0</v>
      </c>
      <c r="C5" s="254">
        <v>0</v>
      </c>
      <c r="D5" s="254">
        <v>0</v>
      </c>
      <c r="E5" s="254">
        <v>0</v>
      </c>
      <c r="F5" s="254">
        <v>0</v>
      </c>
      <c r="G5" s="254">
        <v>28235.54</v>
      </c>
      <c r="H5" s="254">
        <v>27997.97</v>
      </c>
      <c r="I5" s="254">
        <v>26797.595000000001</v>
      </c>
      <c r="J5" s="254">
        <v>27260.852999999999</v>
      </c>
      <c r="K5" s="254">
        <v>26793.041000000001</v>
      </c>
      <c r="L5" s="254">
        <v>26712.315999999999</v>
      </c>
      <c r="M5" s="254">
        <v>26858.966</v>
      </c>
      <c r="N5" s="254">
        <v>27755.631000000001</v>
      </c>
      <c r="O5" s="254">
        <v>28165.563999999998</v>
      </c>
      <c r="P5" s="254">
        <v>28159.365000000002</v>
      </c>
      <c r="Q5" s="254">
        <v>27988.463</v>
      </c>
      <c r="R5" s="254">
        <v>29344.066999999999</v>
      </c>
      <c r="S5" s="254">
        <v>29550.843000000001</v>
      </c>
      <c r="T5" s="254">
        <v>29711.681</v>
      </c>
      <c r="U5" s="254">
        <v>28410.885999999999</v>
      </c>
      <c r="V5" s="254">
        <v>28645.458999999999</v>
      </c>
      <c r="W5" s="254">
        <v>28239.505000000001</v>
      </c>
      <c r="X5" s="254">
        <v>27425.332999999999</v>
      </c>
      <c r="Y5" s="254">
        <v>25828.687000000002</v>
      </c>
      <c r="Z5" s="254">
        <v>25798.264999999999</v>
      </c>
      <c r="AA5" s="254">
        <v>25387.124</v>
      </c>
      <c r="AB5" s="254">
        <v>24976.056</v>
      </c>
      <c r="AC5" s="254">
        <v>25336.420999999998</v>
      </c>
      <c r="AD5" s="254">
        <v>26394.358</v>
      </c>
      <c r="AE5" s="254">
        <v>27308.58</v>
      </c>
      <c r="AF5" s="504">
        <v>27873.317999999999</v>
      </c>
    </row>
    <row r="6" spans="1:32" ht="18.75" customHeight="1">
      <c r="A6" s="264" t="s">
        <v>735</v>
      </c>
      <c r="B6" s="254">
        <v>0</v>
      </c>
      <c r="C6" s="254">
        <v>0</v>
      </c>
      <c r="D6" s="254">
        <v>0</v>
      </c>
      <c r="E6" s="254">
        <v>0</v>
      </c>
      <c r="F6" s="254">
        <v>0</v>
      </c>
      <c r="G6" s="254">
        <v>11677.323</v>
      </c>
      <c r="H6" s="254">
        <v>12546.857</v>
      </c>
      <c r="I6" s="254">
        <v>13550.525</v>
      </c>
      <c r="J6" s="254">
        <v>16261.468000000001</v>
      </c>
      <c r="K6" s="254">
        <v>18441.829000000002</v>
      </c>
      <c r="L6" s="254">
        <v>20579.019</v>
      </c>
      <c r="M6" s="254">
        <v>22578.006000000001</v>
      </c>
      <c r="N6" s="254">
        <v>24651.827000000001</v>
      </c>
      <c r="O6" s="254">
        <v>29891.687999999998</v>
      </c>
      <c r="P6" s="254">
        <v>36435.553</v>
      </c>
      <c r="Q6" s="254">
        <v>40525.046999999999</v>
      </c>
      <c r="R6" s="254">
        <v>44608.425999999999</v>
      </c>
      <c r="S6" s="254">
        <v>45516.968000000001</v>
      </c>
      <c r="T6" s="254">
        <v>45694.69</v>
      </c>
      <c r="U6" s="254">
        <v>45437.45</v>
      </c>
      <c r="V6" s="254">
        <v>46741.544999999998</v>
      </c>
      <c r="W6" s="254">
        <v>46488.561000000002</v>
      </c>
      <c r="X6" s="254">
        <v>45638.290999999997</v>
      </c>
      <c r="Y6" s="254">
        <v>44638.118000000002</v>
      </c>
      <c r="Z6" s="254">
        <v>44850.084000000003</v>
      </c>
      <c r="AA6" s="254">
        <v>44784.610999999997</v>
      </c>
      <c r="AB6" s="254">
        <v>44575.548999999999</v>
      </c>
      <c r="AC6" s="254">
        <v>44426.286</v>
      </c>
      <c r="AD6" s="254">
        <v>44682.409</v>
      </c>
      <c r="AE6" s="254">
        <v>45404.398000000001</v>
      </c>
      <c r="AF6" s="504">
        <v>45955.002</v>
      </c>
    </row>
    <row r="7" spans="1:32" ht="18.75" hidden="1" customHeight="1">
      <c r="A7" s="264"/>
      <c r="B7" s="254">
        <v>0</v>
      </c>
      <c r="C7" s="254">
        <v>0</v>
      </c>
      <c r="D7" s="254">
        <v>0</v>
      </c>
      <c r="E7" s="254">
        <v>0</v>
      </c>
      <c r="F7" s="254">
        <v>0</v>
      </c>
      <c r="G7" s="254">
        <v>0</v>
      </c>
      <c r="H7" s="254">
        <v>0</v>
      </c>
      <c r="I7" s="254">
        <v>0</v>
      </c>
      <c r="J7" s="254">
        <v>0</v>
      </c>
      <c r="K7" s="254">
        <v>0</v>
      </c>
      <c r="L7" s="254">
        <v>0</v>
      </c>
      <c r="M7" s="254">
        <v>0</v>
      </c>
      <c r="N7" s="254">
        <v>0</v>
      </c>
      <c r="O7" s="254">
        <v>0</v>
      </c>
      <c r="P7" s="254">
        <v>0</v>
      </c>
      <c r="Q7" s="254">
        <v>0</v>
      </c>
      <c r="R7" s="254">
        <v>0</v>
      </c>
      <c r="S7" s="254">
        <v>0</v>
      </c>
      <c r="T7" s="254">
        <v>0</v>
      </c>
      <c r="U7" s="254">
        <v>0</v>
      </c>
      <c r="V7" s="254">
        <v>0</v>
      </c>
      <c r="W7" s="254">
        <v>0</v>
      </c>
      <c r="X7" s="254">
        <v>0</v>
      </c>
      <c r="Y7" s="254">
        <v>0</v>
      </c>
      <c r="Z7" s="254">
        <v>0</v>
      </c>
      <c r="AA7" s="254">
        <v>0</v>
      </c>
      <c r="AB7" s="254">
        <v>0</v>
      </c>
      <c r="AC7" s="254">
        <v>0</v>
      </c>
      <c r="AD7" s="254">
        <v>0</v>
      </c>
      <c r="AE7" s="254">
        <v>0</v>
      </c>
      <c r="AF7" s="504">
        <v>0</v>
      </c>
    </row>
    <row r="8" spans="1:32" ht="18.75" customHeight="1">
      <c r="A8" s="264" t="s">
        <v>723</v>
      </c>
      <c r="B8" s="254">
        <v>0</v>
      </c>
      <c r="C8" s="254">
        <v>0</v>
      </c>
      <c r="D8" s="254">
        <v>0</v>
      </c>
      <c r="E8" s="254">
        <v>0</v>
      </c>
      <c r="F8" s="254">
        <v>0</v>
      </c>
      <c r="G8" s="254">
        <v>56574.703000000001</v>
      </c>
      <c r="H8" s="254">
        <v>54045.620999999999</v>
      </c>
      <c r="I8" s="254">
        <v>51219.938000000002</v>
      </c>
      <c r="J8" s="254">
        <v>48532.489000000001</v>
      </c>
      <c r="K8" s="254">
        <v>45301.608</v>
      </c>
      <c r="L8" s="254">
        <v>42732.857000000004</v>
      </c>
      <c r="M8" s="254">
        <v>40318.976000000002</v>
      </c>
      <c r="N8" s="254">
        <v>37086.1</v>
      </c>
      <c r="O8" s="254">
        <v>34068.296999999999</v>
      </c>
      <c r="P8" s="254">
        <v>31322.891</v>
      </c>
      <c r="Q8" s="254">
        <v>28927.008999999998</v>
      </c>
      <c r="R8" s="254">
        <v>26331.039000000001</v>
      </c>
      <c r="S8" s="254">
        <v>23785.816999999999</v>
      </c>
      <c r="T8" s="254">
        <v>21632.491000000002</v>
      </c>
      <c r="U8" s="254">
        <v>19983.838</v>
      </c>
      <c r="V8" s="254">
        <v>18105.419000000002</v>
      </c>
      <c r="W8" s="254">
        <v>16699.928</v>
      </c>
      <c r="X8" s="254">
        <v>15905.364</v>
      </c>
      <c r="Y8" s="254">
        <v>15372.874</v>
      </c>
      <c r="Z8" s="254">
        <v>14778.704</v>
      </c>
      <c r="AA8" s="254">
        <v>14101.548000000001</v>
      </c>
      <c r="AB8" s="254">
        <v>13886.913</v>
      </c>
      <c r="AC8" s="254">
        <v>14079.903</v>
      </c>
      <c r="AD8" s="254">
        <v>14316.404</v>
      </c>
      <c r="AE8" s="254">
        <v>14652.99</v>
      </c>
      <c r="AF8" s="504">
        <v>15227.916999999999</v>
      </c>
    </row>
    <row r="9" spans="1:32">
      <c r="A9" s="263" t="s">
        <v>722</v>
      </c>
      <c r="B9" s="254">
        <v>0</v>
      </c>
      <c r="C9" s="254">
        <v>0</v>
      </c>
      <c r="D9" s="254">
        <v>0</v>
      </c>
      <c r="E9" s="254">
        <v>0</v>
      </c>
      <c r="F9" s="254">
        <v>0</v>
      </c>
      <c r="G9" s="254">
        <v>15735.68</v>
      </c>
      <c r="H9" s="254">
        <v>16686.569</v>
      </c>
      <c r="I9" s="254">
        <v>18047.322</v>
      </c>
      <c r="J9" s="254">
        <v>19164.649000000001</v>
      </c>
      <c r="K9" s="254">
        <v>20836.401999999998</v>
      </c>
      <c r="L9" s="254">
        <v>22515.33</v>
      </c>
      <c r="M9" s="254">
        <v>24209.404999999999</v>
      </c>
      <c r="N9" s="254">
        <v>25236.008000000002</v>
      </c>
      <c r="O9" s="254">
        <v>26279.911</v>
      </c>
      <c r="P9" s="254">
        <v>27566.047999999999</v>
      </c>
      <c r="Q9" s="254">
        <v>28898.248</v>
      </c>
      <c r="R9" s="254">
        <v>30194.146000000001</v>
      </c>
      <c r="S9" s="254">
        <v>31752.690999999999</v>
      </c>
      <c r="T9" s="254">
        <v>33493.091999999997</v>
      </c>
      <c r="U9" s="254">
        <v>34631.19</v>
      </c>
      <c r="V9" s="254">
        <v>35353.150999999998</v>
      </c>
      <c r="W9" s="254">
        <v>36280.218999999997</v>
      </c>
      <c r="X9" s="254">
        <v>37344.832000000002</v>
      </c>
      <c r="Y9" s="254">
        <v>38117.375</v>
      </c>
      <c r="Z9" s="254">
        <v>38333.883000000002</v>
      </c>
      <c r="AA9" s="254">
        <v>38251.114000000001</v>
      </c>
      <c r="AB9" s="254">
        <v>38295.495999999999</v>
      </c>
      <c r="AC9" s="254">
        <v>39727.006000000001</v>
      </c>
      <c r="AD9" s="254">
        <v>39993.222000000002</v>
      </c>
      <c r="AE9" s="254">
        <v>40502.404999999999</v>
      </c>
      <c r="AF9" s="504">
        <v>41236.906999999999</v>
      </c>
    </row>
    <row r="10" spans="1:32" ht="18.75" customHeight="1">
      <c r="A10" s="264" t="s">
        <v>731</v>
      </c>
      <c r="B10" s="254">
        <v>0</v>
      </c>
      <c r="C10" s="254">
        <v>0</v>
      </c>
      <c r="D10" s="254">
        <v>0</v>
      </c>
      <c r="E10" s="254">
        <v>0</v>
      </c>
      <c r="F10" s="254">
        <v>0</v>
      </c>
      <c r="G10" s="254">
        <v>277.53199999999998</v>
      </c>
      <c r="H10" s="254">
        <v>267.17200000000003</v>
      </c>
      <c r="I10" s="254">
        <v>266.23099999999999</v>
      </c>
      <c r="J10" s="254">
        <v>264.74400000000003</v>
      </c>
      <c r="K10" s="254">
        <v>266.572</v>
      </c>
      <c r="L10" s="254">
        <v>249.72200000000001</v>
      </c>
      <c r="M10" s="254">
        <v>254.06100000000001</v>
      </c>
      <c r="N10" s="254">
        <v>260.18400000000003</v>
      </c>
      <c r="O10" s="254">
        <v>241.84100000000001</v>
      </c>
      <c r="P10" s="254">
        <v>250.56899999999999</v>
      </c>
      <c r="Q10" s="254">
        <v>276.90499999999997</v>
      </c>
      <c r="R10" s="254">
        <v>274.541</v>
      </c>
      <c r="S10" s="254">
        <v>255.65799999999999</v>
      </c>
      <c r="T10" s="254">
        <v>256.822</v>
      </c>
      <c r="U10" s="254">
        <v>257.81299999999999</v>
      </c>
      <c r="V10" s="254">
        <v>249.673</v>
      </c>
      <c r="W10" s="254">
        <v>296.488</v>
      </c>
      <c r="X10" s="254">
        <v>230.27600000000001</v>
      </c>
      <c r="Y10" s="254">
        <v>213.435</v>
      </c>
      <c r="Z10" s="254">
        <v>177.554</v>
      </c>
      <c r="AA10" s="254">
        <v>161.46700000000001</v>
      </c>
      <c r="AB10" s="254">
        <v>133.357</v>
      </c>
      <c r="AC10" s="254">
        <v>122.652</v>
      </c>
      <c r="AD10" s="254">
        <v>124.32599999999999</v>
      </c>
      <c r="AE10" s="254">
        <v>115.378</v>
      </c>
      <c r="AF10" s="504">
        <v>99.316000000000003</v>
      </c>
    </row>
    <row r="11" spans="1:32" ht="18.75" customHeight="1">
      <c r="A11" s="264" t="s">
        <v>730</v>
      </c>
      <c r="B11" s="254">
        <v>0</v>
      </c>
      <c r="C11" s="254">
        <v>0</v>
      </c>
      <c r="D11" s="254">
        <v>0</v>
      </c>
      <c r="E11" s="254">
        <v>0</v>
      </c>
      <c r="F11" s="254">
        <v>0</v>
      </c>
      <c r="G11" s="254">
        <v>7777.8670000000002</v>
      </c>
      <c r="H11" s="254">
        <v>9706.1479999999992</v>
      </c>
      <c r="I11" s="254">
        <v>10360.536</v>
      </c>
      <c r="J11" s="254">
        <v>10888.448</v>
      </c>
      <c r="K11" s="254">
        <v>11621.983</v>
      </c>
      <c r="L11" s="254">
        <v>12414.959000000001</v>
      </c>
      <c r="M11" s="254">
        <v>13326.887000000001</v>
      </c>
      <c r="N11" s="254">
        <v>12679.870999999999</v>
      </c>
      <c r="O11" s="254">
        <v>13101.089</v>
      </c>
      <c r="P11" s="254">
        <v>14022.834000000001</v>
      </c>
      <c r="Q11" s="254">
        <v>15823.396000000001</v>
      </c>
      <c r="R11" s="254">
        <v>18767.527999999998</v>
      </c>
      <c r="S11" s="254">
        <v>18302.060000000001</v>
      </c>
      <c r="T11" s="254">
        <v>21416.411</v>
      </c>
      <c r="U11" s="254">
        <v>22055.157999999999</v>
      </c>
      <c r="V11" s="254">
        <v>21003.478999999999</v>
      </c>
      <c r="W11" s="254">
        <v>43556.928999999996</v>
      </c>
      <c r="X11" s="254">
        <v>44772.942999999999</v>
      </c>
      <c r="Y11" s="254">
        <v>43772.417000000001</v>
      </c>
      <c r="Z11" s="254">
        <v>43364.2</v>
      </c>
      <c r="AA11" s="254">
        <v>46029.622000000003</v>
      </c>
      <c r="AB11" s="254">
        <v>46071.508999999998</v>
      </c>
      <c r="AC11" s="254">
        <v>49879.627</v>
      </c>
      <c r="AD11" s="254">
        <v>51818.7</v>
      </c>
      <c r="AE11" s="254">
        <v>56863.559000000001</v>
      </c>
      <c r="AF11" s="504">
        <v>58657.642</v>
      </c>
    </row>
    <row r="12" spans="1:32" ht="6.75" customHeight="1">
      <c r="A12" s="26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504"/>
    </row>
    <row r="13" spans="1:32" ht="18.75" customHeight="1">
      <c r="A13" s="265" t="s">
        <v>721</v>
      </c>
      <c r="B13" s="258">
        <v>0</v>
      </c>
      <c r="C13" s="258">
        <v>0</v>
      </c>
      <c r="D13" s="258">
        <v>0</v>
      </c>
      <c r="E13" s="258">
        <v>0</v>
      </c>
      <c r="F13" s="258">
        <v>0</v>
      </c>
      <c r="G13" s="258">
        <v>199732.87599999999</v>
      </c>
      <c r="H13" s="258">
        <v>201860.52499999999</v>
      </c>
      <c r="I13" s="258">
        <v>205429.193</v>
      </c>
      <c r="J13" s="258">
        <v>207613.28899999999</v>
      </c>
      <c r="K13" s="258">
        <v>214331.22099999999</v>
      </c>
      <c r="L13" s="258">
        <v>218757.31899999999</v>
      </c>
      <c r="M13" s="258">
        <v>230454.595</v>
      </c>
      <c r="N13" s="258">
        <v>227655.679</v>
      </c>
      <c r="O13" s="258">
        <v>229656.09099999999</v>
      </c>
      <c r="P13" s="258">
        <v>236808.92300000001</v>
      </c>
      <c r="Q13" s="258">
        <v>250000.25899999999</v>
      </c>
      <c r="R13" s="258">
        <v>262254.58</v>
      </c>
      <c r="S13" s="258">
        <v>252052.6</v>
      </c>
      <c r="T13" s="258">
        <v>269941.91499999998</v>
      </c>
      <c r="U13" s="258">
        <v>264510.75300000003</v>
      </c>
      <c r="V13" s="258">
        <v>240501.01300000001</v>
      </c>
      <c r="W13" s="258">
        <v>271942.16800000001</v>
      </c>
      <c r="X13" s="258">
        <v>268260.54700000002</v>
      </c>
      <c r="Y13" s="258">
        <v>264259.52799999999</v>
      </c>
      <c r="Z13" s="258">
        <v>254577.08199999999</v>
      </c>
      <c r="AA13" s="258">
        <v>254783.85699999999</v>
      </c>
      <c r="AB13" s="258">
        <v>242719.1</v>
      </c>
      <c r="AC13" s="258">
        <v>253082.565</v>
      </c>
      <c r="AD13" s="258">
        <v>253171.61900000001</v>
      </c>
      <c r="AE13" s="258">
        <v>267567.01</v>
      </c>
      <c r="AF13" s="507">
        <v>272810.467</v>
      </c>
    </row>
    <row r="14" spans="1:32" ht="18.75" customHeight="1">
      <c r="A14" s="264" t="s">
        <v>734</v>
      </c>
      <c r="B14" s="254">
        <v>0</v>
      </c>
      <c r="C14" s="254">
        <v>0</v>
      </c>
      <c r="D14" s="254">
        <v>0</v>
      </c>
      <c r="E14" s="254">
        <v>0</v>
      </c>
      <c r="F14" s="254">
        <v>0</v>
      </c>
      <c r="G14" s="254">
        <v>102769.742</v>
      </c>
      <c r="H14" s="254">
        <v>102606.982</v>
      </c>
      <c r="I14" s="254">
        <v>103098.42</v>
      </c>
      <c r="J14" s="254">
        <v>99988.861000000004</v>
      </c>
      <c r="K14" s="254">
        <v>100886.02899999999</v>
      </c>
      <c r="L14" s="254">
        <v>100288.93399999999</v>
      </c>
      <c r="M14" s="254">
        <v>104941.71</v>
      </c>
      <c r="N14" s="254">
        <v>100041.23299999999</v>
      </c>
      <c r="O14" s="254">
        <v>102295.34299999999</v>
      </c>
      <c r="P14" s="254">
        <v>102826.54300000001</v>
      </c>
      <c r="Q14" s="254">
        <v>108525.667</v>
      </c>
      <c r="R14" s="254">
        <v>110880.026</v>
      </c>
      <c r="S14" s="254">
        <v>108926.41800000001</v>
      </c>
      <c r="T14" s="254">
        <v>107535.78599999999</v>
      </c>
      <c r="U14" s="254">
        <v>107849.86900000001</v>
      </c>
      <c r="V14" s="254">
        <v>96086.731</v>
      </c>
      <c r="W14" s="254">
        <v>90965.195000000007</v>
      </c>
      <c r="X14" s="254">
        <v>91685.453999999998</v>
      </c>
      <c r="Y14" s="254">
        <v>93304.657000000007</v>
      </c>
      <c r="Z14" s="254">
        <v>88476.402000000002</v>
      </c>
      <c r="AA14" s="254">
        <v>90179.085000000006</v>
      </c>
      <c r="AB14" s="254">
        <v>76552.115000000005</v>
      </c>
      <c r="AC14" s="254">
        <v>84599.070999999996</v>
      </c>
      <c r="AD14" s="254">
        <v>82941.42</v>
      </c>
      <c r="AE14" s="254">
        <v>86147.717000000004</v>
      </c>
      <c r="AF14" s="504">
        <v>87602.637000000002</v>
      </c>
    </row>
    <row r="15" spans="1:32" ht="18.75" customHeight="1">
      <c r="A15" s="264" t="s">
        <v>733</v>
      </c>
      <c r="B15" s="254">
        <v>0</v>
      </c>
      <c r="C15" s="254">
        <v>0</v>
      </c>
      <c r="D15" s="254">
        <v>0</v>
      </c>
      <c r="E15" s="254">
        <v>0</v>
      </c>
      <c r="F15" s="254">
        <v>0</v>
      </c>
      <c r="G15" s="254">
        <v>38736.637999999999</v>
      </c>
      <c r="H15" s="254">
        <v>39241.974999999999</v>
      </c>
      <c r="I15" s="254">
        <v>40950.913999999997</v>
      </c>
      <c r="J15" s="254">
        <v>43889.383000000002</v>
      </c>
      <c r="K15" s="254">
        <v>45019.017</v>
      </c>
      <c r="L15" s="254">
        <v>47101.739000000001</v>
      </c>
      <c r="M15" s="254">
        <v>49161.807000000001</v>
      </c>
      <c r="N15" s="254">
        <v>50502.62</v>
      </c>
      <c r="O15" s="254">
        <v>49873.788999999997</v>
      </c>
      <c r="P15" s="254">
        <v>51034.997000000003</v>
      </c>
      <c r="Q15" s="254">
        <v>52017.59</v>
      </c>
      <c r="R15" s="254">
        <v>53490.375</v>
      </c>
      <c r="S15" s="254">
        <v>50985.589</v>
      </c>
      <c r="T15" s="254">
        <v>50889.805</v>
      </c>
      <c r="U15" s="254">
        <v>48558.694000000003</v>
      </c>
      <c r="V15" s="254">
        <v>43292.906999999999</v>
      </c>
      <c r="W15" s="254">
        <v>38604.872000000003</v>
      </c>
      <c r="X15" s="254">
        <v>35469.601999999999</v>
      </c>
      <c r="Y15" s="254">
        <v>32696.353999999999</v>
      </c>
      <c r="Z15" s="254">
        <v>30352.14</v>
      </c>
      <c r="AA15" s="254">
        <v>28766.816999999999</v>
      </c>
      <c r="AB15" s="254">
        <v>26575.010999999999</v>
      </c>
      <c r="AC15" s="254">
        <v>22884.096000000001</v>
      </c>
      <c r="AD15" s="254">
        <v>20716.144</v>
      </c>
      <c r="AE15" s="254">
        <v>19252.143</v>
      </c>
      <c r="AF15" s="504">
        <v>17990.199000000001</v>
      </c>
    </row>
    <row r="16" spans="1:32" ht="18.75" customHeight="1">
      <c r="A16" s="264" t="s">
        <v>732</v>
      </c>
      <c r="B16" s="254">
        <v>0</v>
      </c>
      <c r="C16" s="254">
        <v>0</v>
      </c>
      <c r="D16" s="254">
        <v>0</v>
      </c>
      <c r="E16" s="254">
        <v>0</v>
      </c>
      <c r="F16" s="254">
        <v>0</v>
      </c>
      <c r="G16" s="254">
        <v>20627.780999999999</v>
      </c>
      <c r="H16" s="254">
        <v>21814.475999999999</v>
      </c>
      <c r="I16" s="254">
        <v>20897.294999999998</v>
      </c>
      <c r="J16" s="254">
        <v>22540.005000000001</v>
      </c>
      <c r="K16" s="254">
        <v>23972.631000000001</v>
      </c>
      <c r="L16" s="254">
        <v>24862.170999999998</v>
      </c>
      <c r="M16" s="254">
        <v>25742.657999999999</v>
      </c>
      <c r="N16" s="254">
        <v>27099.066999999999</v>
      </c>
      <c r="O16" s="254">
        <v>26631.514999999999</v>
      </c>
      <c r="P16" s="254">
        <v>28036.133000000002</v>
      </c>
      <c r="Q16" s="254">
        <v>30737.78</v>
      </c>
      <c r="R16" s="254">
        <v>33835.159</v>
      </c>
      <c r="S16" s="254">
        <v>30862.114000000001</v>
      </c>
      <c r="T16" s="254">
        <v>39042.659</v>
      </c>
      <c r="U16" s="254">
        <v>37070.832999999999</v>
      </c>
      <c r="V16" s="254">
        <v>33240.642</v>
      </c>
      <c r="W16" s="254">
        <v>31338.742999999999</v>
      </c>
      <c r="X16" s="254">
        <v>29426.578000000001</v>
      </c>
      <c r="Y16" s="254">
        <v>30495.46</v>
      </c>
      <c r="Z16" s="254">
        <v>30949.3</v>
      </c>
      <c r="AA16" s="254">
        <v>30196.786</v>
      </c>
      <c r="AB16" s="254">
        <v>39448.175000000003</v>
      </c>
      <c r="AC16" s="254">
        <v>39780.286999999997</v>
      </c>
      <c r="AD16" s="254">
        <v>41289.031000000003</v>
      </c>
      <c r="AE16" s="254">
        <v>45647.146999999997</v>
      </c>
      <c r="AF16" s="504">
        <v>46073.071000000004</v>
      </c>
    </row>
    <row r="17" spans="1:32" s="359" customFormat="1" ht="18.75" customHeight="1">
      <c r="A17" s="264" t="s">
        <v>723</v>
      </c>
      <c r="B17" s="270">
        <v>0</v>
      </c>
      <c r="C17" s="270">
        <v>0</v>
      </c>
      <c r="D17" s="270">
        <v>0</v>
      </c>
      <c r="E17" s="270">
        <v>0</v>
      </c>
      <c r="F17" s="270">
        <v>0</v>
      </c>
      <c r="G17" s="270">
        <v>7182.9470000000001</v>
      </c>
      <c r="H17" s="270">
        <v>6634.0479999999998</v>
      </c>
      <c r="I17" s="270">
        <v>6030.9459999999999</v>
      </c>
      <c r="J17" s="270">
        <v>5461.1620000000003</v>
      </c>
      <c r="K17" s="270">
        <v>5083.335</v>
      </c>
      <c r="L17" s="270">
        <v>4969.9970000000003</v>
      </c>
      <c r="M17" s="270">
        <v>5454.165</v>
      </c>
      <c r="N17" s="270">
        <v>5239.0140000000001</v>
      </c>
      <c r="O17" s="270">
        <v>5082.915</v>
      </c>
      <c r="P17" s="270">
        <v>5570.518</v>
      </c>
      <c r="Q17" s="270">
        <v>5573.0780000000004</v>
      </c>
      <c r="R17" s="270">
        <v>5594.7240000000002</v>
      </c>
      <c r="S17" s="270">
        <v>5194.43</v>
      </c>
      <c r="T17" s="270">
        <v>4714.9359999999997</v>
      </c>
      <c r="U17" s="270">
        <v>4253.1809999999996</v>
      </c>
      <c r="V17" s="270">
        <v>3944.6410000000001</v>
      </c>
      <c r="W17" s="270">
        <v>3580.2950000000001</v>
      </c>
      <c r="X17" s="270">
        <v>3292.239</v>
      </c>
      <c r="Y17" s="270">
        <v>2927.837</v>
      </c>
      <c r="Z17" s="270">
        <v>2497.625</v>
      </c>
      <c r="AA17" s="270">
        <v>2324.6260000000002</v>
      </c>
      <c r="AB17" s="270">
        <v>2265.107</v>
      </c>
      <c r="AC17" s="270">
        <v>2594.8069999999998</v>
      </c>
      <c r="AD17" s="270">
        <v>2820.393</v>
      </c>
      <c r="AE17" s="270">
        <v>3154.1950000000002</v>
      </c>
      <c r="AF17" s="511">
        <v>3575.0160000000001</v>
      </c>
    </row>
    <row r="18" spans="1:32" ht="18.75" customHeight="1">
      <c r="A18" s="264" t="s">
        <v>722</v>
      </c>
      <c r="B18" s="252">
        <v>0</v>
      </c>
      <c r="C18" s="252">
        <v>0</v>
      </c>
      <c r="D18" s="252">
        <v>0</v>
      </c>
      <c r="E18" s="252">
        <v>0</v>
      </c>
      <c r="F18" s="252">
        <v>0</v>
      </c>
      <c r="G18" s="252">
        <v>7004.3379999999997</v>
      </c>
      <c r="H18" s="252">
        <v>7343.6459999999997</v>
      </c>
      <c r="I18" s="252">
        <v>7789.5709999999999</v>
      </c>
      <c r="J18" s="252">
        <v>8130.5069999999996</v>
      </c>
      <c r="K18" s="252">
        <v>8693.1779999999999</v>
      </c>
      <c r="L18" s="252">
        <v>9468.5349999999999</v>
      </c>
      <c r="M18" s="252">
        <v>9941.2369999999992</v>
      </c>
      <c r="N18" s="252">
        <v>10082.751</v>
      </c>
      <c r="O18" s="252">
        <v>10016.427</v>
      </c>
      <c r="P18" s="252">
        <v>10120.016</v>
      </c>
      <c r="Q18" s="252">
        <v>10336.303</v>
      </c>
      <c r="R18" s="252">
        <v>10337.19</v>
      </c>
      <c r="S18" s="252">
        <v>10630.12</v>
      </c>
      <c r="T18" s="252">
        <v>11020.661</v>
      </c>
      <c r="U18" s="252">
        <v>10965.575999999999</v>
      </c>
      <c r="V18" s="252">
        <v>10979.605</v>
      </c>
      <c r="W18" s="252">
        <v>10811.588</v>
      </c>
      <c r="X18" s="252">
        <v>10707.802</v>
      </c>
      <c r="Y18" s="252">
        <v>10471.445</v>
      </c>
      <c r="Z18" s="252">
        <v>10154.231</v>
      </c>
      <c r="AA18" s="252">
        <v>9545.7829999999994</v>
      </c>
      <c r="AB18" s="252">
        <v>8945.2710000000006</v>
      </c>
      <c r="AC18" s="252">
        <v>8346.7019999999993</v>
      </c>
      <c r="AD18" s="252">
        <v>7760.3329999999996</v>
      </c>
      <c r="AE18" s="252">
        <v>7088.6350000000002</v>
      </c>
      <c r="AF18" s="506">
        <v>6716.1109999999999</v>
      </c>
    </row>
    <row r="19" spans="1:32" ht="18.75" customHeight="1">
      <c r="A19" s="264" t="s">
        <v>731</v>
      </c>
      <c r="B19" s="252">
        <v>0</v>
      </c>
      <c r="C19" s="252">
        <v>0</v>
      </c>
      <c r="D19" s="252">
        <v>0</v>
      </c>
      <c r="E19" s="252">
        <v>0</v>
      </c>
      <c r="F19" s="252">
        <v>0</v>
      </c>
      <c r="G19" s="252">
        <v>4698.9790000000003</v>
      </c>
      <c r="H19" s="252">
        <v>5527.7939999999999</v>
      </c>
      <c r="I19" s="252">
        <v>6349.2820000000002</v>
      </c>
      <c r="J19" s="252">
        <v>6998.4440000000004</v>
      </c>
      <c r="K19" s="252">
        <v>6989.5540000000001</v>
      </c>
      <c r="L19" s="252">
        <v>7191.4059999999999</v>
      </c>
      <c r="M19" s="252">
        <v>7014.1840000000002</v>
      </c>
      <c r="N19" s="252">
        <v>7284.7569999999996</v>
      </c>
      <c r="O19" s="252">
        <v>6901.0460000000003</v>
      </c>
      <c r="P19" s="252">
        <v>7706.7839999999997</v>
      </c>
      <c r="Q19" s="252">
        <v>7977.2139999999999</v>
      </c>
      <c r="R19" s="252">
        <v>7794.866</v>
      </c>
      <c r="S19" s="252">
        <v>7495.7489999999998</v>
      </c>
      <c r="T19" s="252">
        <v>9633.8430000000008</v>
      </c>
      <c r="U19" s="252">
        <v>9393.3109999999997</v>
      </c>
      <c r="V19" s="252">
        <v>8795.9549999999999</v>
      </c>
      <c r="W19" s="252">
        <v>8917.3250000000007</v>
      </c>
      <c r="X19" s="252">
        <v>9505.8459999999995</v>
      </c>
      <c r="Y19" s="252">
        <v>10429.182000000001</v>
      </c>
      <c r="Z19" s="252">
        <v>10057.963</v>
      </c>
      <c r="AA19" s="252">
        <v>10628.492</v>
      </c>
      <c r="AB19" s="252">
        <v>8310.2669999999998</v>
      </c>
      <c r="AC19" s="252">
        <v>8587.5640000000003</v>
      </c>
      <c r="AD19" s="252">
        <v>8901.3639999999996</v>
      </c>
      <c r="AE19" s="252">
        <v>8511.6579999999994</v>
      </c>
      <c r="AF19" s="506">
        <v>9272.4359999999997</v>
      </c>
    </row>
    <row r="20" spans="1:32" ht="18.75" customHeight="1">
      <c r="A20" s="264" t="s">
        <v>730</v>
      </c>
      <c r="B20" s="252">
        <v>0</v>
      </c>
      <c r="C20" s="252">
        <v>0</v>
      </c>
      <c r="D20" s="252">
        <v>0</v>
      </c>
      <c r="E20" s="252">
        <v>0</v>
      </c>
      <c r="F20" s="252">
        <v>0</v>
      </c>
      <c r="G20" s="252">
        <v>18712.451000000001</v>
      </c>
      <c r="H20" s="252">
        <v>18691.605</v>
      </c>
      <c r="I20" s="252">
        <v>20312.763999999999</v>
      </c>
      <c r="J20" s="252">
        <v>20604.925999999999</v>
      </c>
      <c r="K20" s="252">
        <v>23687.476999999999</v>
      </c>
      <c r="L20" s="252">
        <v>24874.536</v>
      </c>
      <c r="M20" s="252">
        <v>28198.834999999999</v>
      </c>
      <c r="N20" s="252">
        <v>27406.238000000001</v>
      </c>
      <c r="O20" s="252">
        <v>28855.057000000001</v>
      </c>
      <c r="P20" s="252">
        <v>31513.932000000001</v>
      </c>
      <c r="Q20" s="252">
        <v>34832.627</v>
      </c>
      <c r="R20" s="252">
        <v>40322.239999999998</v>
      </c>
      <c r="S20" s="252">
        <v>37958.18</v>
      </c>
      <c r="T20" s="252">
        <v>47104.224000000002</v>
      </c>
      <c r="U20" s="252">
        <v>46419.288999999997</v>
      </c>
      <c r="V20" s="252">
        <v>44160.533000000003</v>
      </c>
      <c r="W20" s="252">
        <v>87724.150999999998</v>
      </c>
      <c r="X20" s="252">
        <v>88173.027000000002</v>
      </c>
      <c r="Y20" s="252">
        <v>83934.592999999993</v>
      </c>
      <c r="Z20" s="252">
        <v>82089.421000000002</v>
      </c>
      <c r="AA20" s="252">
        <v>83142.269</v>
      </c>
      <c r="AB20" s="252">
        <v>80623.153000000006</v>
      </c>
      <c r="AC20" s="252">
        <v>86290.038</v>
      </c>
      <c r="AD20" s="252">
        <v>88742.933999999994</v>
      </c>
      <c r="AE20" s="252">
        <v>97765.513999999996</v>
      </c>
      <c r="AF20" s="506">
        <v>101580.997</v>
      </c>
    </row>
    <row r="21" spans="1:32" ht="6" customHeight="1">
      <c r="AF21" s="422"/>
    </row>
    <row r="22" spans="1:32" s="265" customFormat="1">
      <c r="A22" s="261" t="s">
        <v>901</v>
      </c>
      <c r="B22" s="260">
        <v>0</v>
      </c>
      <c r="C22" s="260">
        <v>0</v>
      </c>
      <c r="D22" s="260">
        <v>0</v>
      </c>
      <c r="E22" s="260">
        <v>0</v>
      </c>
      <c r="F22" s="260">
        <v>0</v>
      </c>
      <c r="G22" s="260">
        <v>356788.603</v>
      </c>
      <c r="H22" s="260">
        <v>359810.29100000003</v>
      </c>
      <c r="I22" s="260">
        <v>366284.93699999998</v>
      </c>
      <c r="J22" s="260">
        <v>371348.016</v>
      </c>
      <c r="K22" s="260">
        <v>379212.79700000002</v>
      </c>
      <c r="L22" s="260">
        <v>387039.614</v>
      </c>
      <c r="M22" s="260">
        <v>412234.99300000002</v>
      </c>
      <c r="N22" s="260">
        <v>408291.32799999998</v>
      </c>
      <c r="O22" s="260">
        <v>414928.02299999999</v>
      </c>
      <c r="P22" s="260">
        <v>428831.65899999999</v>
      </c>
      <c r="Q22" s="260">
        <v>451760.33</v>
      </c>
      <c r="R22" s="260">
        <v>468105.05200000003</v>
      </c>
      <c r="S22" s="260">
        <v>457463.24</v>
      </c>
      <c r="T22" s="260">
        <v>477198.49400000001</v>
      </c>
      <c r="U22" s="260">
        <v>473829.49900000001</v>
      </c>
      <c r="V22" s="260">
        <v>445466.505</v>
      </c>
      <c r="W22" s="260">
        <v>497958.59499999997</v>
      </c>
      <c r="X22" s="260">
        <v>495327.30099999998</v>
      </c>
      <c r="Y22" s="260">
        <v>491224.97700000001</v>
      </c>
      <c r="Z22" s="260">
        <v>478095.26699999999</v>
      </c>
      <c r="AA22" s="260">
        <v>479874.89600000001</v>
      </c>
      <c r="AB22" s="260">
        <v>467830.946</v>
      </c>
      <c r="AC22" s="260">
        <v>493595.212</v>
      </c>
      <c r="AD22" s="260">
        <v>495483.80099999998</v>
      </c>
      <c r="AE22" s="260">
        <v>518509.72399999999</v>
      </c>
      <c r="AF22" s="505">
        <v>530519.90899999999</v>
      </c>
    </row>
    <row r="23" spans="1:32" ht="6" customHeight="1">
      <c r="AB23" s="263"/>
      <c r="AC23" s="263"/>
      <c r="AD23" s="263"/>
      <c r="AE23" s="263"/>
    </row>
    <row r="24" spans="1:32" ht="18.75" customHeight="1">
      <c r="A24" s="269" t="s">
        <v>900</v>
      </c>
      <c r="B24" s="268">
        <v>0</v>
      </c>
      <c r="C24" s="268">
        <v>0</v>
      </c>
      <c r="D24" s="268">
        <v>0</v>
      </c>
      <c r="E24" s="268">
        <v>0</v>
      </c>
      <c r="F24" s="268">
        <v>0</v>
      </c>
      <c r="G24" s="268">
        <v>56610.580999999998</v>
      </c>
      <c r="H24" s="268">
        <v>57792.446000000004</v>
      </c>
      <c r="I24" s="268">
        <v>60310.468999999997</v>
      </c>
      <c r="J24" s="268">
        <v>62890.752</v>
      </c>
      <c r="K24" s="268">
        <v>65899.938999999998</v>
      </c>
      <c r="L24" s="268">
        <v>69521.631999999998</v>
      </c>
      <c r="M24" s="268">
        <v>71161.55</v>
      </c>
      <c r="N24" s="268">
        <v>71828.705000000002</v>
      </c>
      <c r="O24" s="268">
        <v>72694.650999999998</v>
      </c>
      <c r="P24" s="268">
        <v>74513.600000000006</v>
      </c>
      <c r="Q24" s="268">
        <v>73759.054000000004</v>
      </c>
      <c r="R24" s="268">
        <v>75289.370999999999</v>
      </c>
      <c r="S24" s="268">
        <v>74242.978000000003</v>
      </c>
      <c r="T24" s="268">
        <v>75143.221999999994</v>
      </c>
      <c r="U24" s="268">
        <v>74243.854000000007</v>
      </c>
      <c r="V24" s="268">
        <v>72017.312000000005</v>
      </c>
      <c r="W24" s="268">
        <v>75044.243000000002</v>
      </c>
      <c r="X24" s="268">
        <v>72416.884999999995</v>
      </c>
      <c r="Y24" s="268">
        <v>70793.388999999996</v>
      </c>
      <c r="Z24" s="268">
        <v>72222.733999999997</v>
      </c>
      <c r="AA24" s="268">
        <v>72474.849000000002</v>
      </c>
      <c r="AB24" s="268">
        <v>71253.053</v>
      </c>
      <c r="AC24" s="268">
        <v>70489.274999999994</v>
      </c>
      <c r="AD24" s="268">
        <v>70885.27</v>
      </c>
      <c r="AE24" s="268">
        <v>70119.982000000004</v>
      </c>
      <c r="AF24" s="510">
        <v>69585.298999999999</v>
      </c>
    </row>
    <row r="25" spans="1:32" ht="18.75" customHeight="1">
      <c r="A25" s="269" t="s">
        <v>899</v>
      </c>
      <c r="B25" s="268">
        <v>0</v>
      </c>
      <c r="C25" s="268">
        <v>0</v>
      </c>
      <c r="D25" s="268">
        <v>0</v>
      </c>
      <c r="E25" s="268">
        <v>0</v>
      </c>
      <c r="F25" s="268">
        <v>0</v>
      </c>
      <c r="G25" s="268">
        <v>19338.821</v>
      </c>
      <c r="H25" s="268">
        <v>20029.725999999999</v>
      </c>
      <c r="I25" s="268">
        <v>22652.136999999999</v>
      </c>
      <c r="J25" s="268">
        <v>21923.649000000001</v>
      </c>
      <c r="K25" s="268">
        <v>22400.206999999999</v>
      </c>
      <c r="L25" s="268">
        <v>24455.300999999999</v>
      </c>
      <c r="M25" s="268">
        <v>26482.111000000001</v>
      </c>
      <c r="N25" s="268">
        <v>28126.112000000001</v>
      </c>
      <c r="O25" s="268">
        <v>30800.723999999998</v>
      </c>
      <c r="P25" s="268">
        <v>32942.156000000003</v>
      </c>
      <c r="Q25" s="268">
        <v>34174.559000000001</v>
      </c>
      <c r="R25" s="268">
        <v>35201.682999999997</v>
      </c>
      <c r="S25" s="268">
        <v>34849.538</v>
      </c>
      <c r="T25" s="268">
        <v>38331.944000000003</v>
      </c>
      <c r="U25" s="268">
        <v>37430.81</v>
      </c>
      <c r="V25" s="268">
        <v>36767.894</v>
      </c>
      <c r="W25" s="268">
        <v>35603.22</v>
      </c>
      <c r="X25" s="268">
        <v>37330.258000000002</v>
      </c>
      <c r="Y25" s="268">
        <v>36413.086000000003</v>
      </c>
      <c r="Z25" s="268">
        <v>36679.944000000003</v>
      </c>
      <c r="AA25" s="268">
        <v>34984.788999999997</v>
      </c>
      <c r="AB25" s="268">
        <v>36099.735999999997</v>
      </c>
      <c r="AC25" s="268">
        <v>36004.474000000002</v>
      </c>
      <c r="AD25" s="268">
        <v>34686.690999999999</v>
      </c>
      <c r="AE25" s="268">
        <v>34625.947</v>
      </c>
      <c r="AF25" s="510">
        <v>36322.521000000001</v>
      </c>
    </row>
    <row r="26" spans="1:32" ht="6" customHeight="1"/>
    <row r="27" spans="1:32">
      <c r="A27" s="361" t="s">
        <v>729</v>
      </c>
    </row>
    <row r="28" spans="1:32">
      <c r="A28" s="361" t="s">
        <v>728</v>
      </c>
      <c r="AC28" s="443"/>
      <c r="AD28" s="443"/>
      <c r="AE28" s="443"/>
    </row>
    <row r="29" spans="1:32">
      <c r="AC29" s="443"/>
      <c r="AD29" s="443"/>
      <c r="AE29" s="443"/>
    </row>
    <row r="30" spans="1:32">
      <c r="AC30" s="443"/>
      <c r="AD30" s="443"/>
      <c r="AE30" s="443"/>
    </row>
    <row r="31" spans="1:32">
      <c r="AC31" s="443"/>
      <c r="AD31" s="443"/>
      <c r="AE31" s="443"/>
    </row>
    <row r="32" spans="1:32">
      <c r="AC32" s="443"/>
      <c r="AD32" s="443"/>
      <c r="AE32" s="443"/>
    </row>
    <row r="33" spans="29:31">
      <c r="AC33" s="443"/>
      <c r="AD33" s="443"/>
      <c r="AE33" s="443"/>
    </row>
    <row r="34" spans="29:31">
      <c r="AC34" s="443"/>
      <c r="AD34" s="443"/>
      <c r="AE34" s="443"/>
    </row>
    <row r="35" spans="29:31">
      <c r="AC35" s="443"/>
      <c r="AD35" s="443"/>
      <c r="AE35" s="443"/>
    </row>
    <row r="36" spans="29:31">
      <c r="AC36" s="443"/>
      <c r="AD36" s="443"/>
      <c r="AE36" s="443"/>
    </row>
    <row r="37" spans="29:31">
      <c r="AC37" s="443"/>
      <c r="AD37" s="443"/>
      <c r="AE37" s="443"/>
    </row>
    <row r="38" spans="29:31">
      <c r="AC38" s="443"/>
      <c r="AD38" s="443"/>
      <c r="AE38" s="443"/>
    </row>
    <row r="39" spans="29:31">
      <c r="AC39" s="443"/>
      <c r="AD39" s="443"/>
      <c r="AE39" s="443"/>
    </row>
    <row r="40" spans="29:31">
      <c r="AC40" s="443"/>
      <c r="AD40" s="443"/>
      <c r="AE40" s="443"/>
    </row>
    <row r="41" spans="29:31">
      <c r="AC41" s="443"/>
      <c r="AD41" s="443"/>
      <c r="AE41" s="443"/>
    </row>
    <row r="42" spans="29:31">
      <c r="AC42" s="443"/>
      <c r="AD42" s="443"/>
      <c r="AE42" s="443"/>
    </row>
    <row r="43" spans="29:31">
      <c r="AC43" s="443"/>
      <c r="AD43" s="443"/>
      <c r="AE43" s="443"/>
    </row>
    <row r="44" spans="29:31">
      <c r="AC44" s="443"/>
      <c r="AD44" s="443"/>
      <c r="AE44" s="443"/>
    </row>
    <row r="45" spans="29:31">
      <c r="AC45" s="443"/>
      <c r="AD45" s="443"/>
      <c r="AE45" s="443"/>
    </row>
    <row r="46" spans="29:31">
      <c r="AC46" s="443"/>
      <c r="AD46" s="443"/>
      <c r="AE46" s="443"/>
    </row>
    <row r="47" spans="29:31">
      <c r="AC47" s="443"/>
      <c r="AD47" s="443"/>
      <c r="AE47" s="443"/>
    </row>
    <row r="48" spans="29:31">
      <c r="AC48" s="443"/>
      <c r="AD48" s="443"/>
      <c r="AE48" s="443"/>
    </row>
    <row r="49" spans="29:31">
      <c r="AC49" s="443"/>
      <c r="AD49" s="443"/>
      <c r="AE49" s="443"/>
    </row>
    <row r="50" spans="29:31">
      <c r="AC50" s="443"/>
      <c r="AD50" s="443"/>
      <c r="AE50" s="443"/>
    </row>
    <row r="51" spans="29:31">
      <c r="AC51" s="443"/>
      <c r="AD51" s="443"/>
      <c r="AE51" s="443"/>
    </row>
    <row r="52" spans="29:31">
      <c r="AC52" s="443"/>
      <c r="AD52" s="443"/>
      <c r="AE52" s="443"/>
    </row>
    <row r="53" spans="29:31">
      <c r="AC53" s="443"/>
      <c r="AD53" s="443"/>
      <c r="AE53" s="443"/>
    </row>
    <row r="54" spans="29:31">
      <c r="AC54" s="443"/>
      <c r="AD54" s="443"/>
      <c r="AE54" s="443"/>
    </row>
    <row r="55" spans="29:31">
      <c r="AC55" s="443"/>
      <c r="AD55" s="443"/>
      <c r="AE55" s="443"/>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000066"/>
    <pageSetUpPr fitToPage="1"/>
  </sheetPr>
  <dimension ref="A1:J22"/>
  <sheetViews>
    <sheetView showGridLines="0" zoomScaleNormal="100" workbookViewId="0">
      <pane xSplit="1" topLeftCell="E1" activePane="topRight" state="frozen"/>
      <selection activeCell="BA1" sqref="BA1"/>
      <selection pane="topRight" activeCell="BA1" sqref="BA1"/>
    </sheetView>
  </sheetViews>
  <sheetFormatPr defaultColWidth="9.1796875" defaultRowHeight="14"/>
  <cols>
    <col min="1" max="1" width="65" style="263" customWidth="1"/>
    <col min="2" max="5" width="15.1796875" style="263" customWidth="1"/>
    <col min="6" max="10" width="13.7265625" style="263" customWidth="1"/>
    <col min="11" max="16384" width="9.1796875" style="263"/>
  </cols>
  <sheetData>
    <row r="1" spans="1:10" ht="40.5" customHeight="1">
      <c r="A1" s="1589" t="s">
        <v>1934</v>
      </c>
      <c r="B1" s="1958" t="s">
        <v>868</v>
      </c>
      <c r="C1" s="1958"/>
      <c r="D1" s="1958"/>
      <c r="E1" s="1958"/>
      <c r="F1" s="1958"/>
      <c r="G1" s="1958"/>
      <c r="H1" s="1958"/>
      <c r="I1" s="1958"/>
      <c r="J1" s="1594" t="s">
        <v>710</v>
      </c>
    </row>
    <row r="2" spans="1:10" s="360" customFormat="1" ht="28.5" customHeight="1">
      <c r="A2" s="267"/>
      <c r="B2" s="266" t="s">
        <v>40</v>
      </c>
      <c r="C2" s="266" t="s">
        <v>41</v>
      </c>
      <c r="D2" s="266" t="s">
        <v>64</v>
      </c>
      <c r="E2" s="266" t="s">
        <v>72</v>
      </c>
      <c r="F2" s="266" t="s">
        <v>576</v>
      </c>
      <c r="G2" s="266" t="s">
        <v>585</v>
      </c>
      <c r="H2" s="266" t="s">
        <v>588</v>
      </c>
      <c r="I2" s="266" t="s">
        <v>590</v>
      </c>
      <c r="J2" s="266" t="s">
        <v>610</v>
      </c>
    </row>
    <row r="3" spans="1:10" ht="18.75" customHeight="1">
      <c r="A3" s="265" t="s">
        <v>566</v>
      </c>
      <c r="B3" s="258">
        <v>-26371.185000000001</v>
      </c>
      <c r="C3" s="258">
        <v>-25042.357</v>
      </c>
      <c r="D3" s="258">
        <v>-24546.541000000001</v>
      </c>
      <c r="E3" s="258">
        <v>-25257.844000000001</v>
      </c>
      <c r="F3" s="258">
        <v>-26947.986000000001</v>
      </c>
      <c r="G3" s="258">
        <v>-28353.863000000001</v>
      </c>
      <c r="H3" s="258">
        <v>-28131.431</v>
      </c>
      <c r="I3" s="258">
        <v>-34193.35</v>
      </c>
      <c r="J3" s="258">
        <v>-34078.207999999999</v>
      </c>
    </row>
    <row r="4" spans="1:10" ht="18.75" customHeight="1">
      <c r="A4" s="264" t="s">
        <v>867</v>
      </c>
      <c r="B4" s="258">
        <v>0</v>
      </c>
      <c r="C4" s="258">
        <v>0</v>
      </c>
      <c r="D4" s="258">
        <v>0</v>
      </c>
      <c r="E4" s="258">
        <v>0</v>
      </c>
      <c r="F4" s="258">
        <v>0</v>
      </c>
      <c r="G4" s="258">
        <v>0</v>
      </c>
      <c r="H4" s="258">
        <v>0</v>
      </c>
      <c r="I4" s="258">
        <v>0</v>
      </c>
      <c r="J4" s="254">
        <v>0</v>
      </c>
    </row>
    <row r="5" spans="1:10" ht="18.75" customHeight="1">
      <c r="A5" s="264" t="s">
        <v>866</v>
      </c>
      <c r="B5" s="258">
        <v>0</v>
      </c>
      <c r="C5" s="258">
        <v>0</v>
      </c>
      <c r="D5" s="258">
        <v>0</v>
      </c>
      <c r="E5" s="258">
        <v>0</v>
      </c>
      <c r="F5" s="258">
        <v>0</v>
      </c>
      <c r="G5" s="258">
        <v>0</v>
      </c>
      <c r="H5" s="258">
        <v>0</v>
      </c>
      <c r="I5" s="258">
        <v>0</v>
      </c>
      <c r="J5" s="254">
        <v>0</v>
      </c>
    </row>
    <row r="6" spans="1:10" ht="18.75" customHeight="1">
      <c r="A6" s="264" t="s">
        <v>926</v>
      </c>
      <c r="B6" s="258"/>
      <c r="C6" s="258"/>
      <c r="D6" s="258"/>
      <c r="E6" s="258"/>
      <c r="F6" s="258"/>
      <c r="G6" s="258"/>
      <c r="H6" s="258"/>
      <c r="I6" s="258"/>
      <c r="J6" s="254"/>
    </row>
    <row r="7" spans="1:10" ht="18.75" customHeight="1">
      <c r="A7" s="264" t="s">
        <v>865</v>
      </c>
      <c r="B7" s="254">
        <v>-4235.6549999999997</v>
      </c>
      <c r="C7" s="254">
        <v>-4460.7160000000003</v>
      </c>
      <c r="D7" s="254">
        <v>-4804.8190000000004</v>
      </c>
      <c r="E7" s="254">
        <v>-5750.4290000000001</v>
      </c>
      <c r="F7" s="254">
        <v>-5479.68</v>
      </c>
      <c r="G7" s="254">
        <v>-5494.2950000000001</v>
      </c>
      <c r="H7" s="254">
        <v>-10356.576999999999</v>
      </c>
      <c r="I7" s="254">
        <v>-5865.5889999999999</v>
      </c>
      <c r="J7" s="254">
        <v>-7193.4520000000002</v>
      </c>
    </row>
    <row r="8" spans="1:10">
      <c r="A8" s="361" t="s">
        <v>864</v>
      </c>
      <c r="B8" s="254">
        <v>0</v>
      </c>
      <c r="C8" s="254">
        <v>0</v>
      </c>
      <c r="D8" s="254">
        <v>0</v>
      </c>
      <c r="E8" s="254">
        <v>0</v>
      </c>
      <c r="F8" s="254">
        <v>0</v>
      </c>
      <c r="G8" s="254">
        <v>1027.8969999999999</v>
      </c>
      <c r="H8" s="254">
        <v>0</v>
      </c>
      <c r="I8" s="254">
        <v>947.721</v>
      </c>
      <c r="J8" s="254">
        <v>0</v>
      </c>
    </row>
    <row r="9" spans="1:10">
      <c r="A9" s="361" t="s">
        <v>43</v>
      </c>
      <c r="B9" s="254">
        <v>0</v>
      </c>
      <c r="C9" s="254">
        <v>0</v>
      </c>
      <c r="D9" s="254">
        <v>0</v>
      </c>
      <c r="E9" s="254">
        <v>0</v>
      </c>
      <c r="F9" s="254">
        <v>0</v>
      </c>
      <c r="G9" s="254">
        <v>0</v>
      </c>
      <c r="H9" s="254">
        <v>0</v>
      </c>
      <c r="I9" s="254">
        <v>0</v>
      </c>
      <c r="J9" s="254">
        <v>0</v>
      </c>
    </row>
    <row r="10" spans="1:10">
      <c r="A10" s="263" t="s">
        <v>863</v>
      </c>
      <c r="B10" s="254">
        <v>5407.03</v>
      </c>
      <c r="C10" s="254">
        <v>4861.7529999999997</v>
      </c>
      <c r="D10" s="254">
        <v>4197.7089999999998</v>
      </c>
      <c r="E10" s="254">
        <v>4370.9139999999998</v>
      </c>
      <c r="F10" s="254">
        <v>4575.0730000000003</v>
      </c>
      <c r="G10" s="254">
        <v>4483.9790000000003</v>
      </c>
      <c r="H10" s="254">
        <v>4967.7730000000001</v>
      </c>
      <c r="I10" s="254">
        <v>4890.5950000000003</v>
      </c>
      <c r="J10" s="254">
        <v>5105.2259999999997</v>
      </c>
    </row>
    <row r="11" spans="1:10">
      <c r="A11" s="263" t="s">
        <v>862</v>
      </c>
      <c r="B11" s="254">
        <v>157.453</v>
      </c>
      <c r="C11" s="254">
        <v>94.778999999999996</v>
      </c>
      <c r="D11" s="254">
        <v>-104.194</v>
      </c>
      <c r="E11" s="254">
        <v>-310.62599999999998</v>
      </c>
      <c r="F11" s="254">
        <v>-501.27</v>
      </c>
      <c r="G11" s="254">
        <v>204.851</v>
      </c>
      <c r="H11" s="254">
        <v>-673.11500000000001</v>
      </c>
      <c r="I11" s="254">
        <v>142.41499999999999</v>
      </c>
      <c r="J11" s="254">
        <v>130.71199999999999</v>
      </c>
    </row>
    <row r="12" spans="1:10" s="265" customFormat="1">
      <c r="A12" s="265" t="s">
        <v>574</v>
      </c>
      <c r="B12" s="409">
        <v>-25042.357</v>
      </c>
      <c r="C12" s="409">
        <v>-24546.541000000001</v>
      </c>
      <c r="D12" s="409">
        <v>-25257.844000000001</v>
      </c>
      <c r="E12" s="409">
        <v>-26947.986000000001</v>
      </c>
      <c r="F12" s="409">
        <v>-28353.863000000001</v>
      </c>
      <c r="G12" s="409">
        <v>-28131.431</v>
      </c>
      <c r="H12" s="409">
        <v>-34193.35</v>
      </c>
      <c r="I12" s="409">
        <v>-34078.207999999999</v>
      </c>
      <c r="J12" s="409">
        <v>-36035.722000000002</v>
      </c>
    </row>
    <row r="13" spans="1:10">
      <c r="A13" s="407" t="s">
        <v>518</v>
      </c>
      <c r="B13" s="252">
        <v>-14063.078</v>
      </c>
      <c r="C13" s="252">
        <v>-12984.485000000001</v>
      </c>
      <c r="D13" s="252">
        <v>-13116.825999999999</v>
      </c>
      <c r="E13" s="252">
        <v>-13389.636</v>
      </c>
      <c r="F13" s="252">
        <v>-14087.25</v>
      </c>
      <c r="G13" s="252">
        <v>-14470.674000000001</v>
      </c>
      <c r="H13" s="252">
        <v>-15909.130999999999</v>
      </c>
      <c r="I13" s="252">
        <v>-15374.746999999999</v>
      </c>
      <c r="J13" s="252">
        <v>-16329.064</v>
      </c>
    </row>
    <row r="14" spans="1:10">
      <c r="A14" s="407" t="s">
        <v>507</v>
      </c>
      <c r="B14" s="252">
        <v>-5762.3119999999999</v>
      </c>
      <c r="C14" s="252">
        <v>-6345.0889999999999</v>
      </c>
      <c r="D14" s="252">
        <v>-6924.0510000000004</v>
      </c>
      <c r="E14" s="252">
        <v>-7228.0889999999999</v>
      </c>
      <c r="F14" s="252">
        <v>-7936.3519999999999</v>
      </c>
      <c r="G14" s="252">
        <v>-7330.4960000000001</v>
      </c>
      <c r="H14" s="252">
        <v>-7299.0349999999999</v>
      </c>
      <c r="I14" s="252">
        <v>-7718.277</v>
      </c>
      <c r="J14" s="252">
        <v>-8721.4740000000002</v>
      </c>
    </row>
    <row r="15" spans="1:10">
      <c r="A15" s="408" t="s">
        <v>861</v>
      </c>
      <c r="B15" s="252">
        <v>0</v>
      </c>
      <c r="C15" s="252">
        <v>0</v>
      </c>
      <c r="D15" s="252">
        <v>0</v>
      </c>
      <c r="E15" s="252">
        <v>0</v>
      </c>
      <c r="F15" s="252">
        <v>0</v>
      </c>
      <c r="G15" s="252">
        <v>0</v>
      </c>
      <c r="H15" s="252">
        <v>0</v>
      </c>
      <c r="I15" s="252">
        <v>0</v>
      </c>
      <c r="J15" s="252">
        <v>-10985.183999999999</v>
      </c>
    </row>
    <row r="16" spans="1:10">
      <c r="A16" s="407" t="s">
        <v>860</v>
      </c>
      <c r="B16" s="252">
        <v>0</v>
      </c>
      <c r="C16" s="252">
        <v>0</v>
      </c>
      <c r="D16" s="252">
        <v>0</v>
      </c>
      <c r="E16" s="252">
        <v>0</v>
      </c>
      <c r="F16" s="252">
        <v>0</v>
      </c>
      <c r="G16" s="252">
        <v>0</v>
      </c>
      <c r="H16" s="252">
        <v>0</v>
      </c>
      <c r="I16" s="252">
        <v>0</v>
      </c>
      <c r="J16" s="252">
        <v>-712.53399999999999</v>
      </c>
    </row>
    <row r="17" spans="1:10" ht="14.5" thickBot="1">
      <c r="A17" s="406" t="s">
        <v>859</v>
      </c>
      <c r="B17" s="257">
        <v>-5216.9669999999996</v>
      </c>
      <c r="C17" s="257">
        <v>-5216.9669999999996</v>
      </c>
      <c r="D17" s="257">
        <v>-5216.9669999999996</v>
      </c>
      <c r="E17" s="257">
        <v>-6330.2610000000004</v>
      </c>
      <c r="F17" s="257">
        <v>-6330.2610000000004</v>
      </c>
      <c r="G17" s="257">
        <v>-6330.2610000000004</v>
      </c>
      <c r="H17" s="257">
        <v>-10985.183999999999</v>
      </c>
      <c r="I17" s="257">
        <v>-10985.183999999999</v>
      </c>
      <c r="J17" s="257">
        <v>-10272.65</v>
      </c>
    </row>
    <row r="18" spans="1:10" ht="14.5" thickTop="1">
      <c r="A18" s="263" t="s">
        <v>858</v>
      </c>
      <c r="B18" s="253"/>
      <c r="C18" s="253"/>
      <c r="D18" s="253"/>
      <c r="E18" s="253"/>
    </row>
    <row r="19" spans="1:10">
      <c r="B19" s="253"/>
      <c r="C19" s="253"/>
    </row>
    <row r="20" spans="1:10">
      <c r="B20" s="253"/>
      <c r="C20" s="253"/>
    </row>
    <row r="21" spans="1:10">
      <c r="B21" s="253"/>
      <c r="C21" s="253"/>
    </row>
    <row r="22" spans="1:10">
      <c r="B22" s="253"/>
      <c r="C22" s="253"/>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FF6200"/>
    <pageSetUpPr autoPageBreaks="0" fitToPage="1"/>
  </sheetPr>
  <dimension ref="A1:BR113"/>
  <sheetViews>
    <sheetView showGridLines="0" zoomScale="90" zoomScaleNormal="90" zoomScaleSheetLayoutView="115" workbookViewId="0">
      <pane xSplit="3" ySplit="1" topLeftCell="BL85" activePane="bottomRight" state="frozen"/>
      <selection pane="topRight"/>
      <selection pane="bottomLeft"/>
      <selection pane="bottomRight" activeCell="C91" sqref="C91"/>
    </sheetView>
  </sheetViews>
  <sheetFormatPr defaultColWidth="9.1796875" defaultRowHeight="13"/>
  <cols>
    <col min="1" max="1" width="1.81640625" style="4" customWidth="1"/>
    <col min="2" max="2" width="2.54296875" style="4" customWidth="1"/>
    <col min="3" max="3" width="99.26953125" style="4" bestFit="1" customWidth="1"/>
    <col min="4" max="18" width="13.7265625" style="4" customWidth="1"/>
    <col min="19" max="22" width="13.7265625" style="8" customWidth="1"/>
    <col min="23" max="50" width="13.7265625" style="4" customWidth="1"/>
    <col min="51" max="53" width="12" style="4" customWidth="1"/>
    <col min="54" max="55" width="13.81640625" style="4" bestFit="1" customWidth="1"/>
    <col min="56" max="58" width="12.453125" style="4" customWidth="1"/>
    <col min="59" max="60" width="10.54296875" style="4" customWidth="1"/>
    <col min="61" max="61" width="11.54296875" style="4" bestFit="1" customWidth="1"/>
    <col min="62" max="64" width="12.81640625" style="4" customWidth="1"/>
    <col min="65" max="68" width="12.453125" style="4" customWidth="1"/>
    <col min="69" max="16384" width="9.1796875" style="4"/>
  </cols>
  <sheetData>
    <row r="1" spans="1:70" s="3" customFormat="1" ht="38.15" customHeight="1">
      <c r="A1" s="1474"/>
      <c r="B1" s="1474" t="s">
        <v>1412</v>
      </c>
      <c r="C1" s="1475"/>
      <c r="D1" s="1495" t="s">
        <v>417</v>
      </c>
      <c r="E1" s="1495" t="s">
        <v>416</v>
      </c>
      <c r="F1" s="1495" t="s">
        <v>415</v>
      </c>
      <c r="G1" s="1495" t="s">
        <v>414</v>
      </c>
      <c r="H1" s="1495" t="s">
        <v>413</v>
      </c>
      <c r="I1" s="1496" t="s">
        <v>316</v>
      </c>
      <c r="J1" s="1495" t="s">
        <v>315</v>
      </c>
      <c r="K1" s="1495" t="s">
        <v>314</v>
      </c>
      <c r="L1" s="1495" t="s">
        <v>313</v>
      </c>
      <c r="M1" s="1495" t="s">
        <v>312</v>
      </c>
      <c r="N1" s="1495" t="s">
        <v>311</v>
      </c>
      <c r="O1" s="1495" t="s">
        <v>310</v>
      </c>
      <c r="P1" s="1495" t="s">
        <v>309</v>
      </c>
      <c r="Q1" s="1495" t="s">
        <v>308</v>
      </c>
      <c r="R1" s="1495" t="s">
        <v>307</v>
      </c>
      <c r="S1" s="1495" t="s">
        <v>306</v>
      </c>
      <c r="T1" s="1495" t="s">
        <v>412</v>
      </c>
      <c r="U1" s="1495" t="s">
        <v>304</v>
      </c>
      <c r="V1" s="1495" t="s">
        <v>303</v>
      </c>
      <c r="W1" s="1495" t="s">
        <v>302</v>
      </c>
      <c r="X1" s="1495" t="s">
        <v>301</v>
      </c>
      <c r="Y1" s="1495" t="s">
        <v>300</v>
      </c>
      <c r="Z1" s="1495" t="s">
        <v>299</v>
      </c>
      <c r="AA1" s="1495" t="s">
        <v>298</v>
      </c>
      <c r="AB1" s="1495" t="s">
        <v>297</v>
      </c>
      <c r="AC1" s="1495" t="s">
        <v>577</v>
      </c>
      <c r="AD1" s="1495" t="s">
        <v>583</v>
      </c>
      <c r="AE1" s="1495" t="s">
        <v>587</v>
      </c>
      <c r="AF1" s="1495" t="s">
        <v>592</v>
      </c>
      <c r="AG1" s="1495" t="s">
        <v>605</v>
      </c>
      <c r="AH1" s="1495" t="s">
        <v>625</v>
      </c>
      <c r="AI1" s="1495" t="s">
        <v>635</v>
      </c>
      <c r="AJ1" s="1495" t="s">
        <v>656</v>
      </c>
      <c r="AK1" s="1495" t="s">
        <v>661</v>
      </c>
      <c r="AL1" s="1495" t="s">
        <v>668</v>
      </c>
      <c r="AM1" s="1495" t="s">
        <v>895</v>
      </c>
      <c r="AN1" s="1495" t="s">
        <v>915</v>
      </c>
      <c r="AO1" s="1495" t="s">
        <v>928</v>
      </c>
      <c r="AP1" s="1495" t="s">
        <v>1003</v>
      </c>
      <c r="AQ1" s="1495" t="s">
        <v>1091</v>
      </c>
      <c r="AR1" s="1495" t="s">
        <v>1133</v>
      </c>
      <c r="AS1" s="1495" t="s">
        <v>1195</v>
      </c>
      <c r="AT1" s="1495" t="s">
        <v>1212</v>
      </c>
      <c r="AU1" s="1495" t="s">
        <v>1224</v>
      </c>
      <c r="AV1" s="1495" t="s">
        <v>1241</v>
      </c>
      <c r="AW1" s="1495" t="s">
        <v>1407</v>
      </c>
      <c r="AX1" s="1495" t="s">
        <v>1464</v>
      </c>
      <c r="AY1" s="1495" t="s">
        <v>1512</v>
      </c>
      <c r="AZ1" s="1495" t="s">
        <v>1524</v>
      </c>
      <c r="BA1" s="1495" t="s">
        <v>1544</v>
      </c>
      <c r="BB1" s="1495" t="s">
        <v>1646</v>
      </c>
      <c r="BC1" s="1495" t="s">
        <v>1647</v>
      </c>
      <c r="BD1" s="1495" t="s">
        <v>1639</v>
      </c>
      <c r="BE1" s="1495" t="s">
        <v>1656</v>
      </c>
      <c r="BF1" s="1495" t="s">
        <v>1723</v>
      </c>
      <c r="BG1" s="1495" t="s">
        <v>1773</v>
      </c>
      <c r="BH1" s="1495" t="s">
        <v>1790</v>
      </c>
      <c r="BI1" s="1495" t="s">
        <v>1809</v>
      </c>
      <c r="BJ1" s="1495" t="s">
        <v>1844</v>
      </c>
      <c r="BK1" s="1495" t="s">
        <v>1867</v>
      </c>
      <c r="BL1" s="1495" t="s">
        <v>1884</v>
      </c>
      <c r="BM1" s="1495" t="s">
        <v>1944</v>
      </c>
      <c r="BN1" s="1495" t="s">
        <v>1965</v>
      </c>
      <c r="BO1" s="1495" t="s">
        <v>1983</v>
      </c>
      <c r="BP1" s="1495" t="s">
        <v>2009</v>
      </c>
    </row>
    <row r="2" spans="1:70" s="5" customFormat="1">
      <c r="A2" s="141" t="s">
        <v>296</v>
      </c>
      <c r="B2" s="141"/>
      <c r="C2" s="141"/>
      <c r="D2" s="725">
        <v>17126.298999999999</v>
      </c>
      <c r="E2" s="725">
        <v>5569.1469999999999</v>
      </c>
      <c r="F2" s="725">
        <v>18236.924999999999</v>
      </c>
      <c r="G2" s="725">
        <v>29048.166000000001</v>
      </c>
      <c r="H2" s="725">
        <v>37886.646999999997</v>
      </c>
      <c r="I2" s="725">
        <v>10146.478999999999</v>
      </c>
      <c r="J2" s="725">
        <v>16602.669000000002</v>
      </c>
      <c r="K2" s="725">
        <v>24378.383000000002</v>
      </c>
      <c r="L2" s="725">
        <v>34421.298999999999</v>
      </c>
      <c r="M2" s="725">
        <v>9590.2289999999994</v>
      </c>
      <c r="N2" s="725">
        <v>20344.855</v>
      </c>
      <c r="O2" s="725">
        <v>26188.624</v>
      </c>
      <c r="P2" s="725">
        <v>38772.627</v>
      </c>
      <c r="Q2" s="725">
        <v>11593.49</v>
      </c>
      <c r="R2" s="725">
        <v>18095.189999999999</v>
      </c>
      <c r="S2" s="725">
        <v>27687.716484873396</v>
      </c>
      <c r="T2" s="725">
        <v>40161.678726137805</v>
      </c>
      <c r="U2" s="725">
        <v>10475.108228738402</v>
      </c>
      <c r="V2" s="725">
        <v>16986.737000000001</v>
      </c>
      <c r="W2" s="725">
        <v>24405.088</v>
      </c>
      <c r="X2" s="725">
        <v>34151.95649529736</v>
      </c>
      <c r="Y2" s="725">
        <v>13036.095802264779</v>
      </c>
      <c r="Z2" s="725">
        <v>29430.16</v>
      </c>
      <c r="AA2" s="725">
        <v>38279.243999999999</v>
      </c>
      <c r="AB2" s="725">
        <v>49818.500573103069</v>
      </c>
      <c r="AC2" s="725">
        <v>8870.7091477191261</v>
      </c>
      <c r="AD2" s="725">
        <v>25768.346279663201</v>
      </c>
      <c r="AE2" s="725">
        <v>32271.004908727788</v>
      </c>
      <c r="AF2" s="725">
        <v>51293.742948190004</v>
      </c>
      <c r="AG2" s="725">
        <v>14914.967000000001</v>
      </c>
      <c r="AH2" s="725">
        <v>52545.012868958962</v>
      </c>
      <c r="AI2" s="725">
        <v>73276.998000000007</v>
      </c>
      <c r="AJ2" s="725">
        <v>92332.680439020012</v>
      </c>
      <c r="AK2" s="725">
        <v>20137.188999999998</v>
      </c>
      <c r="AL2" s="725">
        <v>37481.870999999999</v>
      </c>
      <c r="AM2" s="725">
        <v>54752.108</v>
      </c>
      <c r="AN2" s="725">
        <v>68571.142999999996</v>
      </c>
      <c r="AO2" s="725">
        <v>15337.375</v>
      </c>
      <c r="AP2" s="725">
        <v>22517.022000000001</v>
      </c>
      <c r="AQ2" s="725">
        <v>42776.211000000003</v>
      </c>
      <c r="AR2" s="725">
        <v>66744.112999999998</v>
      </c>
      <c r="AS2" s="681">
        <v>14808</v>
      </c>
      <c r="AT2" s="725">
        <v>30965</v>
      </c>
      <c r="AU2" s="725">
        <v>41691</v>
      </c>
      <c r="AV2" s="725">
        <v>62196</v>
      </c>
      <c r="AW2" s="435">
        <v>22795</v>
      </c>
      <c r="AX2" s="725">
        <v>35677</v>
      </c>
      <c r="AY2" s="435">
        <v>48019</v>
      </c>
      <c r="AZ2" s="435">
        <v>59570</v>
      </c>
      <c r="BA2" s="725">
        <v>18873</v>
      </c>
      <c r="BB2" s="725">
        <v>29835</v>
      </c>
      <c r="BC2" s="1160">
        <v>48932</v>
      </c>
      <c r="BD2" s="1160">
        <v>94233</v>
      </c>
      <c r="BE2" s="1160">
        <v>30437</v>
      </c>
      <c r="BF2" s="1160">
        <v>63410</v>
      </c>
      <c r="BG2" s="1160">
        <v>81301</v>
      </c>
      <c r="BH2" s="1160">
        <v>90127</v>
      </c>
      <c r="BI2" s="1160">
        <v>23092</v>
      </c>
      <c r="BJ2" s="1160">
        <v>48061</v>
      </c>
      <c r="BK2" s="1160">
        <v>65200</v>
      </c>
      <c r="BL2" s="1160">
        <v>90774</v>
      </c>
      <c r="BM2" s="1160">
        <v>12691</v>
      </c>
      <c r="BN2" s="1160">
        <v>15022</v>
      </c>
      <c r="BO2" s="1160">
        <v>39280</v>
      </c>
      <c r="BP2" s="1160">
        <v>46238</v>
      </c>
    </row>
    <row r="3" spans="1:70">
      <c r="A3" s="8"/>
      <c r="B3" s="8" t="s">
        <v>46</v>
      </c>
      <c r="C3" s="8"/>
      <c r="D3" s="726">
        <v>7803.4830000000002</v>
      </c>
      <c r="E3" s="726">
        <v>2014.837</v>
      </c>
      <c r="F3" s="726">
        <v>4585.732</v>
      </c>
      <c r="G3" s="726">
        <v>6853.82</v>
      </c>
      <c r="H3" s="726">
        <v>10066.608</v>
      </c>
      <c r="I3" s="726">
        <v>3234.19</v>
      </c>
      <c r="J3" s="726">
        <v>6399.1419999999998</v>
      </c>
      <c r="K3" s="726">
        <v>9433.1610000000001</v>
      </c>
      <c r="L3" s="726">
        <v>13322.963</v>
      </c>
      <c r="M3" s="726">
        <v>3530.3009999999999</v>
      </c>
      <c r="N3" s="726">
        <v>7132.5079999999998</v>
      </c>
      <c r="O3" s="726">
        <v>10939.880999999999</v>
      </c>
      <c r="P3" s="726">
        <v>14620.620999999999</v>
      </c>
      <c r="Q3" s="726">
        <v>3425.6930000000002</v>
      </c>
      <c r="R3" s="726">
        <v>6729.8549999999996</v>
      </c>
      <c r="S3" s="726">
        <v>10102.145</v>
      </c>
      <c r="T3" s="726">
        <v>13593.94</v>
      </c>
      <c r="U3" s="726">
        <v>3472.4389999999999</v>
      </c>
      <c r="V3" s="726">
        <v>7055.3379999999997</v>
      </c>
      <c r="W3" s="726">
        <v>11049.937</v>
      </c>
      <c r="X3" s="726">
        <v>15695.749</v>
      </c>
      <c r="Y3" s="726">
        <v>4419.0789999999997</v>
      </c>
      <c r="Z3" s="726">
        <v>9317.9279999999999</v>
      </c>
      <c r="AA3" s="726">
        <v>14721.718000000001</v>
      </c>
      <c r="AB3" s="726">
        <v>20241.563999999998</v>
      </c>
      <c r="AC3" s="726">
        <v>5732.9530000000004</v>
      </c>
      <c r="AD3" s="726">
        <v>11716.888000000001</v>
      </c>
      <c r="AE3" s="726">
        <v>17661.832999999999</v>
      </c>
      <c r="AF3" s="726">
        <v>23359.833999999999</v>
      </c>
      <c r="AG3" s="726">
        <v>5183.6450000000004</v>
      </c>
      <c r="AH3" s="726">
        <v>10702.102000000001</v>
      </c>
      <c r="AI3" s="726">
        <v>16096.598</v>
      </c>
      <c r="AJ3" s="726">
        <v>21639.125</v>
      </c>
      <c r="AK3" s="726">
        <v>6052.49</v>
      </c>
      <c r="AL3" s="726">
        <v>12066.455</v>
      </c>
      <c r="AM3" s="726">
        <v>18143.186000000002</v>
      </c>
      <c r="AN3" s="726">
        <v>23964.550999999999</v>
      </c>
      <c r="AO3" s="726">
        <v>6280.3180000000002</v>
      </c>
      <c r="AP3" s="726">
        <v>12524.407999999999</v>
      </c>
      <c r="AQ3" s="726">
        <v>18771.566999999999</v>
      </c>
      <c r="AR3" s="726">
        <v>24977.421999999999</v>
      </c>
      <c r="AS3" s="946">
        <v>6710</v>
      </c>
      <c r="AT3" s="726">
        <v>13525</v>
      </c>
      <c r="AU3" s="726">
        <v>19101</v>
      </c>
      <c r="AV3" s="726">
        <v>26583</v>
      </c>
      <c r="AW3" s="965">
        <v>3401</v>
      </c>
      <c r="AX3" s="726">
        <v>6825</v>
      </c>
      <c r="AY3" s="965">
        <v>11317</v>
      </c>
      <c r="AZ3" s="965">
        <v>18909</v>
      </c>
      <c r="BA3" s="726">
        <v>5414</v>
      </c>
      <c r="BB3" s="726">
        <v>12974</v>
      </c>
      <c r="BC3" s="949">
        <v>18754</v>
      </c>
      <c r="BD3" s="949">
        <v>24988</v>
      </c>
      <c r="BE3" s="949">
        <v>6743</v>
      </c>
      <c r="BF3" s="949">
        <v>14179</v>
      </c>
      <c r="BG3" s="949">
        <v>22058</v>
      </c>
      <c r="BH3" s="949">
        <v>29414</v>
      </c>
      <c r="BI3" s="949">
        <v>8179</v>
      </c>
      <c r="BJ3" s="949">
        <v>16657</v>
      </c>
      <c r="BK3" s="949">
        <v>24196</v>
      </c>
      <c r="BL3" s="949">
        <v>33368</v>
      </c>
      <c r="BM3" s="949">
        <v>9583</v>
      </c>
      <c r="BN3" s="949">
        <v>19478</v>
      </c>
      <c r="BO3" s="949">
        <v>29672</v>
      </c>
      <c r="BP3" s="949">
        <v>40231</v>
      </c>
      <c r="BQ3" s="5"/>
      <c r="BR3" s="5"/>
    </row>
    <row r="4" spans="1:70">
      <c r="A4" s="8"/>
      <c r="B4" s="8" t="s">
        <v>411</v>
      </c>
      <c r="C4" s="8"/>
      <c r="D4" s="726">
        <v>9322.8160000000007</v>
      </c>
      <c r="E4" s="726">
        <v>3554.31</v>
      </c>
      <c r="F4" s="726">
        <v>13651.192999999999</v>
      </c>
      <c r="G4" s="726">
        <v>22194.346000000001</v>
      </c>
      <c r="H4" s="726">
        <v>27820.039000000001</v>
      </c>
      <c r="I4" s="726">
        <v>6912.2889999999998</v>
      </c>
      <c r="J4" s="726">
        <v>10203.527</v>
      </c>
      <c r="K4" s="726">
        <v>14945.222</v>
      </c>
      <c r="L4" s="726">
        <v>21098.335999999999</v>
      </c>
      <c r="M4" s="726">
        <v>6059.9279999999999</v>
      </c>
      <c r="N4" s="726">
        <v>13212.347</v>
      </c>
      <c r="O4" s="726">
        <v>15248.743</v>
      </c>
      <c r="P4" s="726">
        <v>24152.006000000001</v>
      </c>
      <c r="Q4" s="726">
        <v>8167.7969999999996</v>
      </c>
      <c r="R4" s="726">
        <v>11365.334999999999</v>
      </c>
      <c r="S4" s="726">
        <v>17585.571484873395</v>
      </c>
      <c r="T4" s="726">
        <v>26567.738726137799</v>
      </c>
      <c r="U4" s="726">
        <v>7002.6692287384003</v>
      </c>
      <c r="V4" s="726">
        <v>9931.3989999999994</v>
      </c>
      <c r="W4" s="726">
        <v>13355.151</v>
      </c>
      <c r="X4" s="726">
        <v>18453.647495297399</v>
      </c>
      <c r="Y4" s="726">
        <v>8617.0168022647795</v>
      </c>
      <c r="Z4" s="726">
        <v>20112.232</v>
      </c>
      <c r="AA4" s="726">
        <v>23557.526000000002</v>
      </c>
      <c r="AB4" s="726">
        <v>29576.936573103074</v>
      </c>
      <c r="AC4" s="726">
        <v>3137.7561477191271</v>
      </c>
      <c r="AD4" s="726">
        <v>14051.4582796632</v>
      </c>
      <c r="AE4" s="726">
        <v>14609.172</v>
      </c>
      <c r="AF4" s="726">
        <v>27933.908948190005</v>
      </c>
      <c r="AG4" s="726">
        <v>9731.3220000000001</v>
      </c>
      <c r="AH4" s="726">
        <v>41842.910868958963</v>
      </c>
      <c r="AI4" s="726">
        <v>57180.4</v>
      </c>
      <c r="AJ4" s="726">
        <v>70693.555439020012</v>
      </c>
      <c r="AK4" s="726">
        <v>14084.699000000001</v>
      </c>
      <c r="AL4" s="726">
        <v>25415.416000000001</v>
      </c>
      <c r="AM4" s="726">
        <v>36608.921999999999</v>
      </c>
      <c r="AN4" s="726">
        <v>44606.591999999997</v>
      </c>
      <c r="AO4" s="726">
        <v>9057.0570000000007</v>
      </c>
      <c r="AP4" s="726">
        <v>9992.6139999999996</v>
      </c>
      <c r="AQ4" s="726">
        <v>24004.644</v>
      </c>
      <c r="AR4" s="726">
        <v>41766.690999999999</v>
      </c>
      <c r="AS4" s="946">
        <v>8098</v>
      </c>
      <c r="AT4" s="726">
        <v>17440</v>
      </c>
      <c r="AU4" s="726">
        <v>22590</v>
      </c>
      <c r="AV4" s="726">
        <v>35613</v>
      </c>
      <c r="AW4" s="965">
        <v>19394</v>
      </c>
      <c r="AX4" s="726">
        <v>28852</v>
      </c>
      <c r="AY4" s="965">
        <v>36702</v>
      </c>
      <c r="AZ4" s="965">
        <v>40661</v>
      </c>
      <c r="BA4" s="726">
        <v>13459</v>
      </c>
      <c r="BB4" s="726">
        <v>16861</v>
      </c>
      <c r="BC4" s="949">
        <v>30178</v>
      </c>
      <c r="BD4" s="949">
        <v>69245</v>
      </c>
      <c r="BE4" s="949">
        <v>23694</v>
      </c>
      <c r="BF4" s="949">
        <v>49231</v>
      </c>
      <c r="BG4" s="949">
        <v>59243</v>
      </c>
      <c r="BH4" s="949">
        <v>60713</v>
      </c>
      <c r="BI4" s="949">
        <v>14913</v>
      </c>
      <c r="BJ4" s="949">
        <v>31404</v>
      </c>
      <c r="BK4" s="949">
        <v>41004</v>
      </c>
      <c r="BL4" s="949">
        <v>57406</v>
      </c>
      <c r="BM4" s="949">
        <v>3108</v>
      </c>
      <c r="BN4" s="949">
        <v>-4456</v>
      </c>
      <c r="BO4" s="949">
        <v>9608</v>
      </c>
      <c r="BP4" s="949">
        <v>6007</v>
      </c>
      <c r="BQ4" s="5"/>
      <c r="BR4" s="5"/>
    </row>
    <row r="5" spans="1:70">
      <c r="A5" s="8"/>
      <c r="B5" s="8"/>
      <c r="C5" s="8" t="s">
        <v>1104</v>
      </c>
      <c r="D5" s="726">
        <v>86.951999999999998</v>
      </c>
      <c r="E5" s="726">
        <v>27.126000000000001</v>
      </c>
      <c r="F5" s="726">
        <v>56.21</v>
      </c>
      <c r="G5" s="726">
        <v>85.644000000000005</v>
      </c>
      <c r="H5" s="726">
        <v>115.535</v>
      </c>
      <c r="I5" s="726">
        <v>26.041</v>
      </c>
      <c r="J5" s="726">
        <v>56.134</v>
      </c>
      <c r="K5" s="726">
        <v>82.494</v>
      </c>
      <c r="L5" s="726">
        <v>131.66</v>
      </c>
      <c r="M5" s="726">
        <v>34.14</v>
      </c>
      <c r="N5" s="726">
        <v>80.111999999999995</v>
      </c>
      <c r="O5" s="726">
        <v>121.902</v>
      </c>
      <c r="P5" s="726">
        <v>162.66300000000001</v>
      </c>
      <c r="Q5" s="726">
        <v>43.506999999999998</v>
      </c>
      <c r="R5" s="726">
        <v>98.98</v>
      </c>
      <c r="S5" s="726">
        <v>151.5</v>
      </c>
      <c r="T5" s="726">
        <v>202.90299999999999</v>
      </c>
      <c r="U5" s="726">
        <v>53.734999999999999</v>
      </c>
      <c r="V5" s="726">
        <v>108.312</v>
      </c>
      <c r="W5" s="726">
        <v>165.422</v>
      </c>
      <c r="X5" s="726">
        <v>211.661</v>
      </c>
      <c r="Y5" s="726">
        <v>51.594000000000001</v>
      </c>
      <c r="Z5" s="726">
        <v>103.16200000000001</v>
      </c>
      <c r="AA5" s="726">
        <v>156.125</v>
      </c>
      <c r="AB5" s="726">
        <v>550.00699999999995</v>
      </c>
      <c r="AC5" s="726">
        <v>-138.28200000000001</v>
      </c>
      <c r="AD5" s="726">
        <v>-24.085000000000001</v>
      </c>
      <c r="AE5" s="726">
        <v>55.103000000000002</v>
      </c>
      <c r="AF5" s="726">
        <v>179.45699999999999</v>
      </c>
      <c r="AG5" s="726">
        <v>-290.07</v>
      </c>
      <c r="AH5" s="726">
        <v>-173.80799999999999</v>
      </c>
      <c r="AI5" s="726">
        <v>-61.121000000000002</v>
      </c>
      <c r="AJ5" s="726">
        <v>68.840999999999994</v>
      </c>
      <c r="AK5" s="726">
        <v>-318.55399999999997</v>
      </c>
      <c r="AL5" s="726">
        <v>-212.827</v>
      </c>
      <c r="AM5" s="726">
        <v>-90.965000000000003</v>
      </c>
      <c r="AN5" s="726">
        <v>80.674999999999997</v>
      </c>
      <c r="AO5" s="726">
        <v>-630.50800000000004</v>
      </c>
      <c r="AP5" s="726">
        <v>-385.94799999999998</v>
      </c>
      <c r="AQ5" s="726">
        <v>-378.88099999999997</v>
      </c>
      <c r="AR5" s="726">
        <v>-97.704999999999998</v>
      </c>
      <c r="AS5" s="946">
        <v>-561</v>
      </c>
      <c r="AT5" s="726">
        <v>-404</v>
      </c>
      <c r="AU5" s="726">
        <v>-270</v>
      </c>
      <c r="AV5" s="726">
        <v>-140</v>
      </c>
      <c r="AW5" s="965">
        <v>-439</v>
      </c>
      <c r="AX5" s="726">
        <v>-277</v>
      </c>
      <c r="AY5" s="965">
        <v>-110</v>
      </c>
      <c r="AZ5" s="965">
        <v>217</v>
      </c>
      <c r="BA5" s="726">
        <v>-438</v>
      </c>
      <c r="BB5" s="726">
        <v>-280</v>
      </c>
      <c r="BC5" s="949">
        <v>-149</v>
      </c>
      <c r="BD5" s="949">
        <v>-20</v>
      </c>
      <c r="BE5" s="949">
        <v>-339</v>
      </c>
      <c r="BF5" s="949">
        <v>-158</v>
      </c>
      <c r="BG5" s="949">
        <v>26</v>
      </c>
      <c r="BH5" s="949">
        <v>234</v>
      </c>
      <c r="BI5" s="949">
        <v>-357</v>
      </c>
      <c r="BJ5" s="949">
        <v>-142</v>
      </c>
      <c r="BK5" s="949">
        <v>7</v>
      </c>
      <c r="BL5" s="949">
        <v>200</v>
      </c>
      <c r="BM5" s="949">
        <v>-466</v>
      </c>
      <c r="BN5" s="949">
        <v>-187</v>
      </c>
      <c r="BO5" s="949">
        <v>-23</v>
      </c>
      <c r="BP5" s="949">
        <v>217</v>
      </c>
      <c r="BQ5" s="5"/>
      <c r="BR5" s="5"/>
    </row>
    <row r="6" spans="1:70" ht="24.75" customHeight="1">
      <c r="A6" s="8"/>
      <c r="B6" s="8"/>
      <c r="C6" s="957" t="s">
        <v>1437</v>
      </c>
      <c r="D6" s="726">
        <v>1886.2370000000001</v>
      </c>
      <c r="E6" s="726">
        <v>-2050.473</v>
      </c>
      <c r="F6" s="726">
        <v>-2653.877</v>
      </c>
      <c r="G6" s="726">
        <v>-2573.21</v>
      </c>
      <c r="H6" s="726">
        <v>-3003.34</v>
      </c>
      <c r="I6" s="726">
        <v>45.161999999999999</v>
      </c>
      <c r="J6" s="726">
        <v>270.73099999999999</v>
      </c>
      <c r="K6" s="726">
        <v>-240.613</v>
      </c>
      <c r="L6" s="726">
        <v>-658.63099999999997</v>
      </c>
      <c r="M6" s="726">
        <v>459.33</v>
      </c>
      <c r="N6" s="726">
        <v>463.74099999999999</v>
      </c>
      <c r="O6" s="726">
        <v>644.80399999999997</v>
      </c>
      <c r="P6" s="726">
        <v>1605.8040000000001</v>
      </c>
      <c r="Q6" s="726">
        <v>-625.25900000000001</v>
      </c>
      <c r="R6" s="726">
        <v>-598.85199999999998</v>
      </c>
      <c r="S6" s="726">
        <v>-930.09500000000003</v>
      </c>
      <c r="T6" s="726">
        <v>-510.79300000000001</v>
      </c>
      <c r="U6" s="726">
        <v>334.76799999999997</v>
      </c>
      <c r="V6" s="726">
        <v>1232.8420000000001</v>
      </c>
      <c r="W6" s="726">
        <v>268.71300000000002</v>
      </c>
      <c r="X6" s="726">
        <v>224.96299999999999</v>
      </c>
      <c r="Y6" s="726">
        <v>-1071.502</v>
      </c>
      <c r="Z6" s="726">
        <v>-1490.46</v>
      </c>
      <c r="AA6" s="726">
        <v>-368.94600000000003</v>
      </c>
      <c r="AB6" s="726">
        <v>-378.98099999999999</v>
      </c>
      <c r="AC6" s="726">
        <v>182.16900000000001</v>
      </c>
      <c r="AD6" s="726">
        <v>-241.07599999999999</v>
      </c>
      <c r="AE6" s="726">
        <v>1169.501</v>
      </c>
      <c r="AF6" s="726">
        <v>-990.62599999999998</v>
      </c>
      <c r="AG6" s="726">
        <v>-1115.933</v>
      </c>
      <c r="AH6" s="726">
        <v>-2841.6109999999999</v>
      </c>
      <c r="AI6" s="726">
        <v>-2380.0949999999998</v>
      </c>
      <c r="AJ6" s="726">
        <v>-1751.5889999999999</v>
      </c>
      <c r="AK6" s="726">
        <v>1568.2139999999999</v>
      </c>
      <c r="AL6" s="726">
        <v>2662.22</v>
      </c>
      <c r="AM6" s="726">
        <v>3158.7550000000001</v>
      </c>
      <c r="AN6" s="726">
        <v>1648.6769999999999</v>
      </c>
      <c r="AO6" s="726">
        <v>796.84100000000001</v>
      </c>
      <c r="AP6" s="726">
        <v>321.43799999999999</v>
      </c>
      <c r="AQ6" s="726">
        <v>-8.5579999999999998</v>
      </c>
      <c r="AR6" s="726">
        <v>624.923</v>
      </c>
      <c r="AS6" s="946">
        <v>-398</v>
      </c>
      <c r="AT6" s="726">
        <v>1139</v>
      </c>
      <c r="AU6" s="726">
        <v>637</v>
      </c>
      <c r="AV6" s="726">
        <v>972</v>
      </c>
      <c r="AW6" s="965">
        <v>534</v>
      </c>
      <c r="AX6" s="726">
        <v>531</v>
      </c>
      <c r="AY6" s="965">
        <v>-2475</v>
      </c>
      <c r="AZ6" s="965">
        <v>0</v>
      </c>
      <c r="BA6" s="726">
        <v>0</v>
      </c>
      <c r="BB6" s="949">
        <v>0</v>
      </c>
      <c r="BC6" s="949">
        <v>0</v>
      </c>
      <c r="BD6" s="949">
        <v>0</v>
      </c>
      <c r="BE6" s="949">
        <v>0</v>
      </c>
      <c r="BF6" s="949">
        <v>0</v>
      </c>
      <c r="BG6" s="949">
        <v>0</v>
      </c>
      <c r="BH6" s="949">
        <v>0</v>
      </c>
      <c r="BI6" s="949">
        <v>0</v>
      </c>
      <c r="BJ6" s="949">
        <v>0</v>
      </c>
      <c r="BK6" s="949">
        <v>0</v>
      </c>
      <c r="BL6" s="949">
        <v>0</v>
      </c>
      <c r="BM6" s="949">
        <v>0</v>
      </c>
      <c r="BN6" s="949">
        <v>0</v>
      </c>
      <c r="BO6" s="949">
        <v>0</v>
      </c>
      <c r="BP6" s="949">
        <v>0</v>
      </c>
      <c r="BQ6" s="5"/>
      <c r="BR6" s="5"/>
    </row>
    <row r="7" spans="1:70">
      <c r="A7" s="8"/>
      <c r="B7" s="8"/>
      <c r="C7" s="8" t="s">
        <v>246</v>
      </c>
      <c r="D7" s="726">
        <v>0</v>
      </c>
      <c r="E7" s="726">
        <v>0</v>
      </c>
      <c r="F7" s="726">
        <v>2095.6950000000002</v>
      </c>
      <c r="G7" s="726">
        <v>2778.8969999999999</v>
      </c>
      <c r="H7" s="726">
        <v>2917.11</v>
      </c>
      <c r="I7" s="726">
        <v>-127.629</v>
      </c>
      <c r="J7" s="726">
        <v>77.762</v>
      </c>
      <c r="K7" s="726">
        <v>441.005</v>
      </c>
      <c r="L7" s="726">
        <v>629.28800000000001</v>
      </c>
      <c r="M7" s="726">
        <v>17.128</v>
      </c>
      <c r="N7" s="726">
        <v>227.96299999999999</v>
      </c>
      <c r="O7" s="726">
        <v>-1927.4880000000001</v>
      </c>
      <c r="P7" s="726">
        <v>-2167.6260000000002</v>
      </c>
      <c r="Q7" s="726">
        <v>579.47299999999996</v>
      </c>
      <c r="R7" s="726">
        <v>-381.35899999999998</v>
      </c>
      <c r="S7" s="726">
        <v>-1246.7619999999999</v>
      </c>
      <c r="T7" s="726">
        <v>-1546.3219999999999</v>
      </c>
      <c r="U7" s="726">
        <v>267.74799999999999</v>
      </c>
      <c r="V7" s="726">
        <v>-1227.037</v>
      </c>
      <c r="W7" s="726">
        <v>-1482.9449999999999</v>
      </c>
      <c r="X7" s="726">
        <v>-2590.114</v>
      </c>
      <c r="Y7" s="726">
        <v>1286.7380000000001</v>
      </c>
      <c r="Z7" s="726">
        <v>3489.1129999999998</v>
      </c>
      <c r="AA7" s="726">
        <v>1712.2049999999999</v>
      </c>
      <c r="AB7" s="726">
        <v>1185.92</v>
      </c>
      <c r="AC7" s="726">
        <v>-4386.8710000000001</v>
      </c>
      <c r="AD7" s="726">
        <v>-3229.1280000000002</v>
      </c>
      <c r="AE7" s="726">
        <v>-10549.886</v>
      </c>
      <c r="AF7" s="726">
        <v>-9680.6620000000003</v>
      </c>
      <c r="AG7" s="726">
        <v>-3176.415</v>
      </c>
      <c r="AH7" s="726">
        <v>17617.165000000001</v>
      </c>
      <c r="AI7" s="726">
        <v>19341.578000000001</v>
      </c>
      <c r="AJ7" s="726">
        <v>17940.514999999999</v>
      </c>
      <c r="AK7" s="726">
        <v>-397.80599999999998</v>
      </c>
      <c r="AL7" s="726">
        <v>866.17499999999995</v>
      </c>
      <c r="AM7" s="726">
        <v>752.90800000000002</v>
      </c>
      <c r="AN7" s="726">
        <v>687.49400000000003</v>
      </c>
      <c r="AO7" s="726">
        <v>71.415999999999997</v>
      </c>
      <c r="AP7" s="726">
        <v>-2283.9540000000002</v>
      </c>
      <c r="AQ7" s="726">
        <v>-2417.9229999999998</v>
      </c>
      <c r="AR7" s="726">
        <v>-990.05799999999999</v>
      </c>
      <c r="AS7" s="946">
        <v>1458</v>
      </c>
      <c r="AT7" s="726">
        <v>1208</v>
      </c>
      <c r="AU7" s="726">
        <v>-1215</v>
      </c>
      <c r="AV7" s="726">
        <v>-54</v>
      </c>
      <c r="AW7" s="965">
        <v>10131</v>
      </c>
      <c r="AX7" s="726">
        <v>13703</v>
      </c>
      <c r="AY7" s="965">
        <v>15852</v>
      </c>
      <c r="AZ7" s="965">
        <v>11677</v>
      </c>
      <c r="BA7" s="726">
        <v>12106</v>
      </c>
      <c r="BB7" s="726">
        <v>-2315</v>
      </c>
      <c r="BC7" s="949">
        <v>-2464</v>
      </c>
      <c r="BD7" s="949">
        <v>19941</v>
      </c>
      <c r="BE7" s="949">
        <v>11545</v>
      </c>
      <c r="BF7" s="949">
        <v>30615</v>
      </c>
      <c r="BG7" s="949">
        <v>34063</v>
      </c>
      <c r="BH7" s="949">
        <v>24279</v>
      </c>
      <c r="BI7" s="949">
        <v>6773</v>
      </c>
      <c r="BJ7" s="949">
        <v>9116</v>
      </c>
      <c r="BK7" s="949">
        <v>10353</v>
      </c>
      <c r="BL7" s="949">
        <v>11529</v>
      </c>
      <c r="BM7" s="949">
        <v>-5370</v>
      </c>
      <c r="BN7" s="949">
        <v>-12112</v>
      </c>
      <c r="BO7" s="949">
        <v>-9620</v>
      </c>
      <c r="BP7" s="949">
        <v>-8404</v>
      </c>
      <c r="BQ7" s="5"/>
      <c r="BR7" s="5"/>
    </row>
    <row r="8" spans="1:70">
      <c r="A8" s="8"/>
      <c r="B8" s="8"/>
      <c r="C8" s="8" t="s">
        <v>294</v>
      </c>
      <c r="D8" s="726">
        <v>14279.713</v>
      </c>
      <c r="E8" s="726">
        <v>3834.3989999999999</v>
      </c>
      <c r="F8" s="726">
        <v>8086.08</v>
      </c>
      <c r="G8" s="726">
        <v>12382.540999999999</v>
      </c>
      <c r="H8" s="726">
        <v>16398.955000000002</v>
      </c>
      <c r="I8" s="726">
        <v>3809.0309999999999</v>
      </c>
      <c r="J8" s="726">
        <v>7764.5280000000002</v>
      </c>
      <c r="K8" s="726">
        <v>11774.937</v>
      </c>
      <c r="L8" s="726">
        <v>14120.56</v>
      </c>
      <c r="M8" s="726">
        <v>4380.0020000000004</v>
      </c>
      <c r="N8" s="726">
        <v>9487.17</v>
      </c>
      <c r="O8" s="726">
        <v>14458.717000000001</v>
      </c>
      <c r="P8" s="726">
        <v>19911.948</v>
      </c>
      <c r="Q8" s="726">
        <v>6031.366</v>
      </c>
      <c r="R8" s="726">
        <v>12019.821</v>
      </c>
      <c r="S8" s="726">
        <v>17959.14</v>
      </c>
      <c r="T8" s="726">
        <v>24025.146000000001</v>
      </c>
      <c r="U8" s="726">
        <v>4945.1940000000004</v>
      </c>
      <c r="V8" s="726">
        <v>9852.0730000000003</v>
      </c>
      <c r="W8" s="726">
        <v>14384.99</v>
      </c>
      <c r="X8" s="726">
        <v>18655.034</v>
      </c>
      <c r="Y8" s="726">
        <v>4235.6549999999997</v>
      </c>
      <c r="Z8" s="726">
        <v>8696.3709999999992</v>
      </c>
      <c r="AA8" s="726">
        <v>13501.19</v>
      </c>
      <c r="AB8" s="726">
        <v>19251.618999999999</v>
      </c>
      <c r="AC8" s="726">
        <v>5479.68</v>
      </c>
      <c r="AD8" s="726">
        <v>10973.975</v>
      </c>
      <c r="AE8" s="726">
        <v>21330.552</v>
      </c>
      <c r="AF8" s="726">
        <v>27196.141</v>
      </c>
      <c r="AG8" s="726">
        <v>7193.4520000000002</v>
      </c>
      <c r="AH8" s="726">
        <v>13316.456</v>
      </c>
      <c r="AI8" s="726">
        <v>19437.050999999999</v>
      </c>
      <c r="AJ8" s="726">
        <v>25325.118999999999</v>
      </c>
      <c r="AK8" s="726">
        <v>5366.143</v>
      </c>
      <c r="AL8" s="726">
        <v>10485.647000000001</v>
      </c>
      <c r="AM8" s="726">
        <v>14544.307000000001</v>
      </c>
      <c r="AN8" s="726">
        <v>18749.556</v>
      </c>
      <c r="AO8" s="726">
        <v>3910.8310000000001</v>
      </c>
      <c r="AP8" s="726">
        <v>7545.5749999999998</v>
      </c>
      <c r="AQ8" s="726">
        <v>11249.91</v>
      </c>
      <c r="AR8" s="726">
        <v>14501.245000000001</v>
      </c>
      <c r="AS8" s="946">
        <v>4158</v>
      </c>
      <c r="AT8" s="726">
        <v>8416</v>
      </c>
      <c r="AU8" s="726">
        <v>13950</v>
      </c>
      <c r="AV8" s="726">
        <v>23896</v>
      </c>
      <c r="AW8" s="965">
        <v>10872</v>
      </c>
      <c r="AX8" s="726">
        <v>17771</v>
      </c>
      <c r="AY8" s="965">
        <v>24379</v>
      </c>
      <c r="AZ8" s="965">
        <v>30140</v>
      </c>
      <c r="BA8" s="726">
        <v>3144</v>
      </c>
      <c r="BB8" s="726">
        <v>6314</v>
      </c>
      <c r="BC8" s="949">
        <v>11875</v>
      </c>
      <c r="BD8" s="949">
        <v>18484</v>
      </c>
      <c r="BE8" s="949">
        <v>6923</v>
      </c>
      <c r="BF8" s="949">
        <v>14642</v>
      </c>
      <c r="BG8" s="949">
        <v>22091</v>
      </c>
      <c r="BH8" s="949">
        <v>31233</v>
      </c>
      <c r="BI8" s="949">
        <v>8801</v>
      </c>
      <c r="BJ8" s="949">
        <v>18504</v>
      </c>
      <c r="BK8" s="949">
        <v>27519</v>
      </c>
      <c r="BL8" s="949">
        <v>36155</v>
      </c>
      <c r="BM8" s="949">
        <v>9067</v>
      </c>
      <c r="BN8" s="949">
        <v>17924</v>
      </c>
      <c r="BO8" s="949">
        <v>23929</v>
      </c>
      <c r="BP8" s="949">
        <v>33086</v>
      </c>
      <c r="BQ8" s="5"/>
      <c r="BR8" s="5"/>
    </row>
    <row r="9" spans="1:70">
      <c r="A9" s="8"/>
      <c r="B9" s="8"/>
      <c r="C9" s="8" t="s">
        <v>997</v>
      </c>
      <c r="D9" s="726">
        <v>2514.8490000000002</v>
      </c>
      <c r="E9" s="726">
        <v>517.29999999999995</v>
      </c>
      <c r="F9" s="726">
        <v>627.27800000000002</v>
      </c>
      <c r="G9" s="726">
        <v>833.53200000000004</v>
      </c>
      <c r="H9" s="726">
        <v>1265.0730000000001</v>
      </c>
      <c r="I9" s="726">
        <v>506.45100000000002</v>
      </c>
      <c r="J9" s="726">
        <v>1308.434</v>
      </c>
      <c r="K9" s="726">
        <v>1833.2460000000001</v>
      </c>
      <c r="L9" s="726">
        <v>2619.8139999999999</v>
      </c>
      <c r="M9" s="726">
        <v>769.46100000000001</v>
      </c>
      <c r="N9" s="726">
        <v>1556.9480000000001</v>
      </c>
      <c r="O9" s="726">
        <v>3292.4940000000001</v>
      </c>
      <c r="P9" s="726">
        <v>4345.3530000000001</v>
      </c>
      <c r="Q9" s="726">
        <v>899.93</v>
      </c>
      <c r="R9" s="726">
        <v>2350.7330000000002</v>
      </c>
      <c r="S9" s="726">
        <v>3310.4830000000002</v>
      </c>
      <c r="T9" s="726">
        <v>4292.7759999999998</v>
      </c>
      <c r="U9" s="726">
        <v>732.11948908000011</v>
      </c>
      <c r="V9" s="726">
        <v>3384.8629999999998</v>
      </c>
      <c r="W9" s="726">
        <v>3093.9380000000001</v>
      </c>
      <c r="X9" s="726">
        <v>4813.5450000000001</v>
      </c>
      <c r="Y9" s="726">
        <v>1255.25</v>
      </c>
      <c r="Z9" s="726">
        <v>2064.81</v>
      </c>
      <c r="AA9" s="726">
        <v>4736.8829999999998</v>
      </c>
      <c r="AB9" s="726">
        <v>7747.1710343052446</v>
      </c>
      <c r="AC9" s="726">
        <v>5903.8997765298272</v>
      </c>
      <c r="AD9" s="726">
        <v>6483.2624931132295</v>
      </c>
      <c r="AE9" s="726">
        <v>15323.265100217792</v>
      </c>
      <c r="AF9" s="726">
        <v>16457.702000000001</v>
      </c>
      <c r="AG9" s="726">
        <v>-1184.4110000000001</v>
      </c>
      <c r="AH9" s="726">
        <v>-2769.7730000000001</v>
      </c>
      <c r="AI9" s="726">
        <v>-385.85899999999998</v>
      </c>
      <c r="AJ9" s="726">
        <v>942.03300000000002</v>
      </c>
      <c r="AK9" s="726">
        <v>376.12599999999998</v>
      </c>
      <c r="AL9" s="726">
        <v>2697.701</v>
      </c>
      <c r="AM9" s="726">
        <v>2332.0920000000001</v>
      </c>
      <c r="AN9" s="726">
        <v>4713.6279999999997</v>
      </c>
      <c r="AO9" s="726">
        <v>1069.3150000000001</v>
      </c>
      <c r="AP9" s="726">
        <v>7335.55</v>
      </c>
      <c r="AQ9" s="726">
        <v>9766.1029999999992</v>
      </c>
      <c r="AR9" s="726">
        <v>8758.4169999999995</v>
      </c>
      <c r="AS9" s="946">
        <v>725</v>
      </c>
      <c r="AT9" s="726">
        <v>1147</v>
      </c>
      <c r="AU9" s="726">
        <v>5305</v>
      </c>
      <c r="AV9" s="726">
        <v>4433</v>
      </c>
      <c r="AW9" s="965">
        <v>14555</v>
      </c>
      <c r="AX9" s="726">
        <v>19551</v>
      </c>
      <c r="AY9" s="965">
        <v>24183</v>
      </c>
      <c r="AZ9" s="965">
        <v>20774</v>
      </c>
      <c r="BA9" s="726">
        <v>6885</v>
      </c>
      <c r="BB9" s="726">
        <v>5511</v>
      </c>
      <c r="BC9" s="949">
        <v>16210</v>
      </c>
      <c r="BD9" s="949">
        <v>24279</v>
      </c>
      <c r="BE9" s="949">
        <v>-6508</v>
      </c>
      <c r="BF9" s="949">
        <v>-549</v>
      </c>
      <c r="BG9" s="949">
        <v>914</v>
      </c>
      <c r="BH9" s="949">
        <v>1708</v>
      </c>
      <c r="BI9" s="949">
        <v>532</v>
      </c>
      <c r="BJ9" s="949">
        <v>1252</v>
      </c>
      <c r="BK9" s="949">
        <v>2667</v>
      </c>
      <c r="BL9" s="949">
        <v>2948</v>
      </c>
      <c r="BM9" s="949">
        <v>1240</v>
      </c>
      <c r="BN9" s="949">
        <v>5519</v>
      </c>
      <c r="BO9" s="949">
        <v>6332</v>
      </c>
      <c r="BP9" s="949">
        <v>-1794</v>
      </c>
      <c r="BQ9" s="5"/>
      <c r="BR9" s="5"/>
    </row>
    <row r="10" spans="1:70">
      <c r="A10" s="8"/>
      <c r="B10" s="8"/>
      <c r="C10" s="8" t="s">
        <v>292</v>
      </c>
      <c r="D10" s="726">
        <v>871.41300000000001</v>
      </c>
      <c r="E10" s="726">
        <v>12.911</v>
      </c>
      <c r="F10" s="726">
        <v>-203.124</v>
      </c>
      <c r="G10" s="726">
        <v>-309.74099999999999</v>
      </c>
      <c r="H10" s="726">
        <v>-309.74099999999999</v>
      </c>
      <c r="I10" s="726">
        <v>0</v>
      </c>
      <c r="J10" s="726">
        <v>0</v>
      </c>
      <c r="K10" s="726">
        <v>188.15600000000001</v>
      </c>
      <c r="L10" s="726">
        <v>224.05799999999999</v>
      </c>
      <c r="M10" s="726">
        <v>33.454999999999998</v>
      </c>
      <c r="N10" s="726">
        <v>64.498000000000005</v>
      </c>
      <c r="O10" s="726">
        <v>137.23500000000001</v>
      </c>
      <c r="P10" s="726">
        <v>165.30600000000001</v>
      </c>
      <c r="Q10" s="726">
        <v>26.452000000000002</v>
      </c>
      <c r="R10" s="726">
        <v>80.594999999999999</v>
      </c>
      <c r="S10" s="726">
        <v>132.00399999999999</v>
      </c>
      <c r="T10" s="726">
        <v>138.21299999999999</v>
      </c>
      <c r="U10" s="726">
        <v>19.609000000000002</v>
      </c>
      <c r="V10" s="726">
        <v>31.003</v>
      </c>
      <c r="W10" s="726">
        <v>41.463000000000001</v>
      </c>
      <c r="X10" s="726">
        <v>41.344999999999999</v>
      </c>
      <c r="Y10" s="726">
        <v>0.111</v>
      </c>
      <c r="Z10" s="726" t="s">
        <v>264</v>
      </c>
      <c r="AA10" s="726">
        <v>0</v>
      </c>
      <c r="AB10" s="726">
        <v>0</v>
      </c>
      <c r="AC10" s="726">
        <v>0</v>
      </c>
      <c r="AD10" s="726">
        <v>0</v>
      </c>
      <c r="AE10" s="726">
        <v>0</v>
      </c>
      <c r="AF10" s="726">
        <v>0</v>
      </c>
      <c r="AG10" s="726">
        <v>0</v>
      </c>
      <c r="AH10" s="726">
        <v>0</v>
      </c>
      <c r="AI10" s="726">
        <v>0</v>
      </c>
      <c r="AJ10" s="726">
        <v>0</v>
      </c>
      <c r="AK10" s="726">
        <v>0</v>
      </c>
      <c r="AL10" s="726">
        <v>0</v>
      </c>
      <c r="AM10" s="726">
        <v>0</v>
      </c>
      <c r="AN10" s="726">
        <v>0</v>
      </c>
      <c r="AO10" s="726">
        <v>0</v>
      </c>
      <c r="AP10" s="726">
        <v>0</v>
      </c>
      <c r="AQ10" s="726">
        <v>0</v>
      </c>
      <c r="AR10" s="726" t="s">
        <v>1251</v>
      </c>
      <c r="AS10" s="946">
        <v>0</v>
      </c>
      <c r="AT10" s="726">
        <v>0</v>
      </c>
      <c r="AU10" s="726">
        <v>0</v>
      </c>
      <c r="AV10" s="726">
        <v>0</v>
      </c>
      <c r="AW10" s="965">
        <v>0</v>
      </c>
      <c r="AX10" s="726">
        <v>0</v>
      </c>
      <c r="AY10" s="965">
        <v>0</v>
      </c>
      <c r="AZ10" s="965">
        <v>0</v>
      </c>
      <c r="BA10" s="726">
        <v>0</v>
      </c>
      <c r="BB10" s="949">
        <v>0</v>
      </c>
      <c r="BC10" s="949">
        <v>0</v>
      </c>
      <c r="BD10" s="949">
        <v>0</v>
      </c>
      <c r="BE10" s="949">
        <v>0</v>
      </c>
      <c r="BF10" s="949">
        <v>0</v>
      </c>
      <c r="BG10" s="949">
        <v>0</v>
      </c>
      <c r="BH10" s="949">
        <v>0</v>
      </c>
      <c r="BI10" s="949">
        <v>0</v>
      </c>
      <c r="BJ10" s="949">
        <v>0</v>
      </c>
      <c r="BK10" s="949">
        <v>0</v>
      </c>
      <c r="BL10" s="949">
        <v>0</v>
      </c>
      <c r="BM10" s="949">
        <v>0</v>
      </c>
      <c r="BN10" s="949">
        <v>0</v>
      </c>
      <c r="BO10" s="949">
        <v>0</v>
      </c>
      <c r="BP10" s="949">
        <v>0</v>
      </c>
      <c r="BQ10" s="5"/>
      <c r="BR10" s="5"/>
    </row>
    <row r="11" spans="1:70">
      <c r="A11" s="8"/>
      <c r="B11" s="8"/>
      <c r="C11" s="8" t="s">
        <v>1823</v>
      </c>
      <c r="D11" s="726">
        <v>1841.4169999999999</v>
      </c>
      <c r="E11" s="726">
        <v>1026.7149999999999</v>
      </c>
      <c r="F11" s="726">
        <v>2073.69</v>
      </c>
      <c r="G11" s="726">
        <v>3089.433</v>
      </c>
      <c r="H11" s="726">
        <v>3992.5439999999999</v>
      </c>
      <c r="I11" s="726">
        <v>877.84</v>
      </c>
      <c r="J11" s="726">
        <v>1490.8510000000001</v>
      </c>
      <c r="K11" s="726">
        <v>2840.65</v>
      </c>
      <c r="L11" s="726">
        <v>3928.1469999999999</v>
      </c>
      <c r="M11" s="726">
        <v>1189.683</v>
      </c>
      <c r="N11" s="726">
        <v>2314.8339999999998</v>
      </c>
      <c r="O11" s="726">
        <v>3640.4250000000002</v>
      </c>
      <c r="P11" s="726">
        <v>5239.4589999999998</v>
      </c>
      <c r="Q11" s="726">
        <v>1774.0429999999999</v>
      </c>
      <c r="R11" s="726">
        <v>2972.4430000000002</v>
      </c>
      <c r="S11" s="726">
        <v>4803.3370000000004</v>
      </c>
      <c r="T11" s="726">
        <v>6513.3609999999999</v>
      </c>
      <c r="U11" s="726">
        <v>493.209</v>
      </c>
      <c r="V11" s="726">
        <v>540.37199999999996</v>
      </c>
      <c r="W11" s="726">
        <v>1901.0219999999999</v>
      </c>
      <c r="X11" s="726">
        <v>3436.4070000000002</v>
      </c>
      <c r="Y11" s="726">
        <v>1849.9079999999999</v>
      </c>
      <c r="Z11" s="726">
        <v>4302.4110000000001</v>
      </c>
      <c r="AA11" s="726">
        <v>6662.5240000000003</v>
      </c>
      <c r="AB11" s="726">
        <v>8987.14</v>
      </c>
      <c r="AC11" s="726">
        <v>2793.431</v>
      </c>
      <c r="AD11" s="726">
        <v>5968.7359999999999</v>
      </c>
      <c r="AE11" s="726">
        <v>8648.5730000000003</v>
      </c>
      <c r="AF11" s="726">
        <v>12556.522000000001</v>
      </c>
      <c r="AG11" s="726">
        <v>4653.1670000000004</v>
      </c>
      <c r="AH11" s="726">
        <v>8998.4539999999997</v>
      </c>
      <c r="AI11" s="726">
        <v>13630.819</v>
      </c>
      <c r="AJ11" s="726">
        <v>17789.954000000002</v>
      </c>
      <c r="AK11" s="726">
        <v>4935.3180000000002</v>
      </c>
      <c r="AL11" s="726">
        <v>7845.06</v>
      </c>
      <c r="AM11" s="726">
        <v>12538.594999999999</v>
      </c>
      <c r="AN11" s="726">
        <v>14918.111999999999</v>
      </c>
      <c r="AO11" s="726">
        <v>3613.154</v>
      </c>
      <c r="AP11" s="726">
        <v>4074.058</v>
      </c>
      <c r="AQ11" s="726">
        <v>14390.097</v>
      </c>
      <c r="AR11" s="726">
        <v>19644.609</v>
      </c>
      <c r="AS11" s="946">
        <v>3384</v>
      </c>
      <c r="AT11" s="726">
        <v>6750</v>
      </c>
      <c r="AU11" s="726">
        <v>10711</v>
      </c>
      <c r="AV11" s="726">
        <v>15051</v>
      </c>
      <c r="AW11" s="965">
        <v>3075</v>
      </c>
      <c r="AX11" s="726">
        <v>4986</v>
      </c>
      <c r="AY11" s="965">
        <v>7447</v>
      </c>
      <c r="AZ11" s="965">
        <v>10332</v>
      </c>
      <c r="BA11" s="726">
        <v>2337</v>
      </c>
      <c r="BB11" s="726">
        <v>4847</v>
      </c>
      <c r="BC11" s="949">
        <v>7339</v>
      </c>
      <c r="BD11" s="949">
        <v>9851</v>
      </c>
      <c r="BE11" s="949">
        <v>2462</v>
      </c>
      <c r="BF11" s="949">
        <v>5538</v>
      </c>
      <c r="BG11" s="949">
        <v>8576</v>
      </c>
      <c r="BH11" s="949">
        <v>12357</v>
      </c>
      <c r="BI11" s="949">
        <v>3277</v>
      </c>
      <c r="BJ11" s="949">
        <v>7286</v>
      </c>
      <c r="BK11" s="949">
        <v>12328</v>
      </c>
      <c r="BL11" s="949">
        <v>18466</v>
      </c>
      <c r="BM11" s="949">
        <v>5548</v>
      </c>
      <c r="BN11" s="949">
        <v>13351</v>
      </c>
      <c r="BO11" s="949">
        <v>19951</v>
      </c>
      <c r="BP11" s="949">
        <v>25867</v>
      </c>
      <c r="BQ11" s="5"/>
      <c r="BR11" s="5"/>
    </row>
    <row r="12" spans="1:70">
      <c r="A12" s="8"/>
      <c r="B12" s="8"/>
      <c r="C12" s="8" t="s">
        <v>289</v>
      </c>
      <c r="D12" s="726">
        <v>1455.748</v>
      </c>
      <c r="E12" s="726">
        <v>514.96400000000006</v>
      </c>
      <c r="F12" s="726">
        <v>1085.3330000000001</v>
      </c>
      <c r="G12" s="726">
        <v>1640.143</v>
      </c>
      <c r="H12" s="726">
        <v>2168.3139999999999</v>
      </c>
      <c r="I12" s="726">
        <v>492.97899999999998</v>
      </c>
      <c r="J12" s="726">
        <v>1035.2750000000001</v>
      </c>
      <c r="K12" s="726">
        <v>1612.817</v>
      </c>
      <c r="L12" s="726">
        <v>2137.2759999999998</v>
      </c>
      <c r="M12" s="726">
        <v>523.01400000000001</v>
      </c>
      <c r="N12" s="726">
        <v>1067.7619999999999</v>
      </c>
      <c r="O12" s="726">
        <v>1617.31</v>
      </c>
      <c r="P12" s="726">
        <v>2166.5630000000001</v>
      </c>
      <c r="Q12" s="726">
        <v>528.91200000000003</v>
      </c>
      <c r="R12" s="726">
        <v>1104.79</v>
      </c>
      <c r="S12" s="726">
        <v>1645.9829999999999</v>
      </c>
      <c r="T12" s="726">
        <v>2212.3519964699994</v>
      </c>
      <c r="U12" s="726">
        <v>562.87022000000002</v>
      </c>
      <c r="V12" s="726">
        <v>1157.8820000000001</v>
      </c>
      <c r="W12" s="726">
        <v>1731.9280000000001</v>
      </c>
      <c r="X12" s="726">
        <v>2334.895</v>
      </c>
      <c r="Y12" s="726">
        <v>666.22699999999998</v>
      </c>
      <c r="Z12" s="726">
        <v>1323.692</v>
      </c>
      <c r="AA12" s="726">
        <v>1997.838</v>
      </c>
      <c r="AB12" s="726">
        <v>2689.2620000000002</v>
      </c>
      <c r="AC12" s="726">
        <v>668.86599999999999</v>
      </c>
      <c r="AD12" s="726">
        <v>1383.9469999999999</v>
      </c>
      <c r="AE12" s="726">
        <v>1946.7639999999999</v>
      </c>
      <c r="AF12" s="726">
        <v>2621.944</v>
      </c>
      <c r="AG12" s="726">
        <v>661.31700000000001</v>
      </c>
      <c r="AH12" s="726">
        <v>1053.4639999999999</v>
      </c>
      <c r="AI12" s="726">
        <v>2003.4749999999999</v>
      </c>
      <c r="AJ12" s="726">
        <v>2979.0329999999999</v>
      </c>
      <c r="AK12" s="726">
        <v>937.82799999999997</v>
      </c>
      <c r="AL12" s="726">
        <v>1862.665</v>
      </c>
      <c r="AM12" s="726">
        <v>2798.91</v>
      </c>
      <c r="AN12" s="726">
        <v>3790.0450000000001</v>
      </c>
      <c r="AO12" s="726">
        <v>1014.039</v>
      </c>
      <c r="AP12" s="726">
        <v>2056.924</v>
      </c>
      <c r="AQ12" s="726">
        <v>3221.2739999999999</v>
      </c>
      <c r="AR12" s="726">
        <v>4335.7039999999997</v>
      </c>
      <c r="AS12" s="946">
        <v>1099</v>
      </c>
      <c r="AT12" s="726">
        <v>2222</v>
      </c>
      <c r="AU12" s="726">
        <v>3361</v>
      </c>
      <c r="AV12" s="726">
        <v>4530</v>
      </c>
      <c r="AW12" s="965">
        <v>1202</v>
      </c>
      <c r="AX12" s="726">
        <v>2480</v>
      </c>
      <c r="AY12" s="965">
        <v>3717</v>
      </c>
      <c r="AZ12" s="965">
        <v>5007</v>
      </c>
      <c r="BA12" s="726">
        <v>1285</v>
      </c>
      <c r="BB12" s="726">
        <v>2562</v>
      </c>
      <c r="BC12" s="949">
        <v>3749</v>
      </c>
      <c r="BD12" s="949">
        <v>5403</v>
      </c>
      <c r="BE12" s="949">
        <v>1358</v>
      </c>
      <c r="BF12" s="949">
        <v>2714</v>
      </c>
      <c r="BG12" s="949">
        <v>4106</v>
      </c>
      <c r="BH12" s="949">
        <v>5466</v>
      </c>
      <c r="BI12" s="949">
        <v>1613</v>
      </c>
      <c r="BJ12" s="949">
        <v>3260</v>
      </c>
      <c r="BK12" s="949">
        <v>4782</v>
      </c>
      <c r="BL12" s="949">
        <v>6383</v>
      </c>
      <c r="BM12" s="949">
        <v>1731</v>
      </c>
      <c r="BN12" s="949">
        <v>3453</v>
      </c>
      <c r="BO12" s="949">
        <v>5299</v>
      </c>
      <c r="BP12" s="949">
        <v>7180</v>
      </c>
      <c r="BQ12" s="5"/>
      <c r="BR12" s="5"/>
    </row>
    <row r="13" spans="1:70">
      <c r="A13" s="8"/>
      <c r="B13" s="8"/>
      <c r="C13" s="8" t="s">
        <v>904</v>
      </c>
      <c r="D13" s="726">
        <v>91.611000000000004</v>
      </c>
      <c r="E13" s="726">
        <v>550.24400000000003</v>
      </c>
      <c r="F13" s="726">
        <v>1540.567</v>
      </c>
      <c r="G13" s="726">
        <v>1809.86</v>
      </c>
      <c r="H13" s="726">
        <v>-317.012</v>
      </c>
      <c r="I13" s="726">
        <v>1746.652</v>
      </c>
      <c r="J13" s="726">
        <v>-8.7769999999999992</v>
      </c>
      <c r="K13" s="726">
        <v>-1705.694</v>
      </c>
      <c r="L13" s="726">
        <v>-1469.652</v>
      </c>
      <c r="M13" s="726">
        <v>187.363</v>
      </c>
      <c r="N13" s="726">
        <v>340.12099999999998</v>
      </c>
      <c r="O13" s="726">
        <v>486.14499999999998</v>
      </c>
      <c r="P13" s="726">
        <v>866.75599999999997</v>
      </c>
      <c r="Q13" s="726">
        <v>443.74400000000003</v>
      </c>
      <c r="R13" s="726">
        <v>291.92500000000001</v>
      </c>
      <c r="S13" s="726">
        <v>634.85299999999995</v>
      </c>
      <c r="T13" s="726">
        <v>0</v>
      </c>
      <c r="U13" s="726">
        <v>0</v>
      </c>
      <c r="V13" s="726">
        <v>0</v>
      </c>
      <c r="W13" s="726">
        <v>0</v>
      </c>
      <c r="X13" s="726">
        <v>0</v>
      </c>
      <c r="Y13" s="726">
        <v>0</v>
      </c>
      <c r="Z13" s="726">
        <v>0</v>
      </c>
      <c r="AA13" s="726">
        <v>0</v>
      </c>
      <c r="AB13" s="726">
        <v>0</v>
      </c>
      <c r="AC13" s="726">
        <v>0</v>
      </c>
      <c r="AD13" s="726">
        <v>0</v>
      </c>
      <c r="AE13" s="726">
        <v>0</v>
      </c>
      <c r="AF13" s="726">
        <v>0</v>
      </c>
      <c r="AG13" s="726">
        <v>0</v>
      </c>
      <c r="AH13" s="726">
        <v>0</v>
      </c>
      <c r="AI13" s="726">
        <v>0</v>
      </c>
      <c r="AJ13" s="726">
        <v>0</v>
      </c>
      <c r="AK13" s="726">
        <v>0</v>
      </c>
      <c r="AL13" s="726">
        <v>0</v>
      </c>
      <c r="AM13" s="726">
        <v>0</v>
      </c>
      <c r="AN13" s="726">
        <v>0</v>
      </c>
      <c r="AO13" s="726">
        <v>0</v>
      </c>
      <c r="AP13" s="726">
        <v>0</v>
      </c>
      <c r="AQ13" s="726">
        <v>0</v>
      </c>
      <c r="AR13" s="726" t="s">
        <v>1251</v>
      </c>
      <c r="AS13" s="946">
        <v>0</v>
      </c>
      <c r="AT13" s="726">
        <v>0</v>
      </c>
      <c r="AU13" s="726">
        <v>0</v>
      </c>
      <c r="AV13" s="726">
        <v>0</v>
      </c>
      <c r="AW13" s="965">
        <v>0</v>
      </c>
      <c r="AX13" s="726">
        <v>0</v>
      </c>
      <c r="AY13" s="965">
        <v>0</v>
      </c>
      <c r="AZ13" s="965">
        <v>1</v>
      </c>
      <c r="BA13" s="726">
        <v>0</v>
      </c>
      <c r="BB13" s="726">
        <v>0</v>
      </c>
      <c r="BC13" s="949">
        <v>0</v>
      </c>
      <c r="BD13" s="949">
        <v>0</v>
      </c>
      <c r="BE13" s="949">
        <v>0</v>
      </c>
      <c r="BF13" s="949">
        <v>0</v>
      </c>
      <c r="BG13" s="949">
        <v>0</v>
      </c>
      <c r="BH13" s="949">
        <v>0</v>
      </c>
      <c r="BI13" s="949">
        <v>0</v>
      </c>
      <c r="BJ13" s="949">
        <v>0</v>
      </c>
      <c r="BK13" s="949">
        <v>0</v>
      </c>
      <c r="BL13" s="949">
        <v>0</v>
      </c>
      <c r="BM13" s="949">
        <v>0</v>
      </c>
      <c r="BN13" s="949">
        <v>0</v>
      </c>
      <c r="BO13" s="949">
        <v>0</v>
      </c>
      <c r="BP13" s="949">
        <v>0</v>
      </c>
      <c r="BQ13" s="5"/>
      <c r="BR13" s="5"/>
    </row>
    <row r="14" spans="1:70">
      <c r="A14" s="8"/>
      <c r="B14" s="8"/>
      <c r="C14" s="8" t="s">
        <v>1582</v>
      </c>
      <c r="D14" s="726">
        <v>0</v>
      </c>
      <c r="E14" s="726">
        <v>0</v>
      </c>
      <c r="F14" s="726">
        <v>0</v>
      </c>
      <c r="G14" s="726">
        <v>0</v>
      </c>
      <c r="H14" s="726">
        <v>0</v>
      </c>
      <c r="I14" s="726">
        <v>0</v>
      </c>
      <c r="J14" s="726">
        <v>0</v>
      </c>
      <c r="K14" s="726">
        <v>0</v>
      </c>
      <c r="L14" s="726">
        <v>0</v>
      </c>
      <c r="M14" s="726">
        <v>0</v>
      </c>
      <c r="N14" s="726">
        <v>0</v>
      </c>
      <c r="O14" s="726">
        <v>0</v>
      </c>
      <c r="P14" s="726">
        <v>0</v>
      </c>
      <c r="Q14" s="726">
        <v>0</v>
      </c>
      <c r="R14" s="726">
        <v>0</v>
      </c>
      <c r="S14" s="726">
        <v>0</v>
      </c>
      <c r="T14" s="726">
        <v>1178.1849999999999</v>
      </c>
      <c r="U14" s="726">
        <v>227.09399999999999</v>
      </c>
      <c r="V14" s="726">
        <v>437.79199999999997</v>
      </c>
      <c r="W14" s="726">
        <v>667.35299999999995</v>
      </c>
      <c r="X14" s="726">
        <v>800.76199999999994</v>
      </c>
      <c r="Y14" s="726">
        <v>257.63</v>
      </c>
      <c r="Z14" s="726">
        <v>505.48700000000002</v>
      </c>
      <c r="AA14" s="726">
        <v>746.18299999999999</v>
      </c>
      <c r="AB14" s="726">
        <v>1018.977</v>
      </c>
      <c r="AC14" s="726">
        <v>342.83</v>
      </c>
      <c r="AD14" s="726">
        <v>755.327</v>
      </c>
      <c r="AE14" s="726">
        <v>1160.8489999999999</v>
      </c>
      <c r="AF14" s="726">
        <v>1478.09</v>
      </c>
      <c r="AG14" s="726">
        <v>433.5</v>
      </c>
      <c r="AH14" s="726">
        <v>843.08100000000002</v>
      </c>
      <c r="AI14" s="726">
        <v>1275.7929999999999</v>
      </c>
      <c r="AJ14" s="726">
        <v>1608.5139999999999</v>
      </c>
      <c r="AK14" s="726">
        <v>434.84508027319998</v>
      </c>
      <c r="AL14" s="726">
        <v>761.59900000000005</v>
      </c>
      <c r="AM14" s="726">
        <v>1050.4570000000001</v>
      </c>
      <c r="AN14" s="726">
        <v>1325.501</v>
      </c>
      <c r="AO14" s="726">
        <v>309.69799999999998</v>
      </c>
      <c r="AP14" s="726">
        <v>505.54</v>
      </c>
      <c r="AQ14" s="726">
        <v>737.59</v>
      </c>
      <c r="AR14" s="726">
        <v>1038.174</v>
      </c>
      <c r="AS14" s="946">
        <v>334</v>
      </c>
      <c r="AT14" s="726">
        <v>585</v>
      </c>
      <c r="AU14" s="726">
        <v>783</v>
      </c>
      <c r="AV14" s="726">
        <v>1925</v>
      </c>
      <c r="AW14" s="965">
        <v>242</v>
      </c>
      <c r="AX14" s="726">
        <v>417</v>
      </c>
      <c r="AY14" s="965">
        <v>698</v>
      </c>
      <c r="AZ14" s="965">
        <v>893</v>
      </c>
      <c r="BA14" s="726">
        <v>222</v>
      </c>
      <c r="BB14" s="726">
        <v>434</v>
      </c>
      <c r="BC14" s="949">
        <v>359</v>
      </c>
      <c r="BD14" s="949">
        <v>578</v>
      </c>
      <c r="BE14" s="949">
        <v>285</v>
      </c>
      <c r="BF14" s="949">
        <v>769</v>
      </c>
      <c r="BG14" s="949">
        <v>985</v>
      </c>
      <c r="BH14" s="949">
        <v>1288</v>
      </c>
      <c r="BI14" s="949">
        <v>292</v>
      </c>
      <c r="BJ14" s="949">
        <v>541</v>
      </c>
      <c r="BK14" s="949">
        <v>668</v>
      </c>
      <c r="BL14" s="949">
        <v>799</v>
      </c>
      <c r="BM14" s="949">
        <v>269</v>
      </c>
      <c r="BN14" s="949">
        <v>498</v>
      </c>
      <c r="BO14" s="949">
        <v>733</v>
      </c>
      <c r="BP14" s="949">
        <v>1180</v>
      </c>
      <c r="BQ14" s="5"/>
      <c r="BR14" s="5"/>
    </row>
    <row r="15" spans="1:70">
      <c r="A15" s="8"/>
      <c r="B15" s="8"/>
      <c r="C15" s="8" t="s">
        <v>1583</v>
      </c>
      <c r="D15" s="726">
        <v>0</v>
      </c>
      <c r="E15" s="726">
        <v>0</v>
      </c>
      <c r="F15" s="726">
        <v>0</v>
      </c>
      <c r="G15" s="726">
        <v>0</v>
      </c>
      <c r="H15" s="726">
        <v>0</v>
      </c>
      <c r="I15" s="726">
        <v>0</v>
      </c>
      <c r="J15" s="726">
        <v>0</v>
      </c>
      <c r="K15" s="726">
        <v>0</v>
      </c>
      <c r="L15" s="726">
        <v>0</v>
      </c>
      <c r="M15" s="726">
        <v>0</v>
      </c>
      <c r="N15" s="726">
        <v>0</v>
      </c>
      <c r="O15" s="726">
        <v>0</v>
      </c>
      <c r="P15" s="726">
        <v>0</v>
      </c>
      <c r="Q15" s="726">
        <v>0</v>
      </c>
      <c r="R15" s="726">
        <v>0</v>
      </c>
      <c r="S15" s="726">
        <v>0</v>
      </c>
      <c r="T15" s="726">
        <v>4792.6989999999996</v>
      </c>
      <c r="U15" s="726">
        <v>803.721</v>
      </c>
      <c r="V15" s="726">
        <v>1736.9580000000001</v>
      </c>
      <c r="W15" s="726">
        <v>2585.79</v>
      </c>
      <c r="X15" s="726">
        <v>4533.5829999999996</v>
      </c>
      <c r="Y15" s="726">
        <v>949.69899999999996</v>
      </c>
      <c r="Z15" s="726">
        <v>1845.183</v>
      </c>
      <c r="AA15" s="726">
        <v>2646.8820000000001</v>
      </c>
      <c r="AB15" s="726">
        <v>3379.8969999999999</v>
      </c>
      <c r="AC15" s="726">
        <v>832.79700000000003</v>
      </c>
      <c r="AD15" s="726">
        <v>1580.01</v>
      </c>
      <c r="AE15" s="726">
        <v>2728.4340000000002</v>
      </c>
      <c r="AF15" s="726">
        <v>3949.0520000000001</v>
      </c>
      <c r="AG15" s="726">
        <v>831.47799999999995</v>
      </c>
      <c r="AH15" s="726">
        <v>1718.81</v>
      </c>
      <c r="AI15" s="726">
        <v>3508.4279999999999</v>
      </c>
      <c r="AJ15" s="726">
        <v>4247.4030000000002</v>
      </c>
      <c r="AK15" s="726">
        <v>701.83641087679996</v>
      </c>
      <c r="AL15" s="726">
        <v>1719.069</v>
      </c>
      <c r="AM15" s="726">
        <v>2983.692</v>
      </c>
      <c r="AN15" s="726">
        <v>3641.8119999999999</v>
      </c>
      <c r="AO15" s="726">
        <v>278.98899999999998</v>
      </c>
      <c r="AP15" s="726">
        <v>1084.1220000000001</v>
      </c>
      <c r="AQ15" s="726">
        <v>1768.498</v>
      </c>
      <c r="AR15" s="726">
        <v>2463.96</v>
      </c>
      <c r="AS15" s="946">
        <v>89</v>
      </c>
      <c r="AT15" s="726">
        <v>846</v>
      </c>
      <c r="AU15" s="726">
        <v>2583</v>
      </c>
      <c r="AV15" s="726">
        <v>5132</v>
      </c>
      <c r="AW15" s="965">
        <v>705</v>
      </c>
      <c r="AX15" s="726">
        <v>1486</v>
      </c>
      <c r="AY15" s="965">
        <v>2358</v>
      </c>
      <c r="AZ15" s="965">
        <v>3602</v>
      </c>
      <c r="BA15" s="726">
        <v>1402</v>
      </c>
      <c r="BB15" s="726">
        <v>2328</v>
      </c>
      <c r="BC15" s="949">
        <v>3052</v>
      </c>
      <c r="BD15" s="949">
        <v>3565</v>
      </c>
      <c r="BE15" s="949">
        <v>1168</v>
      </c>
      <c r="BF15" s="949">
        <v>1849</v>
      </c>
      <c r="BG15" s="949">
        <v>2361</v>
      </c>
      <c r="BH15" s="949">
        <v>2882</v>
      </c>
      <c r="BI15" s="949">
        <v>648</v>
      </c>
      <c r="BJ15" s="949">
        <v>2141</v>
      </c>
      <c r="BK15" s="949">
        <v>3371</v>
      </c>
      <c r="BL15" s="949">
        <v>4418</v>
      </c>
      <c r="BM15" s="949">
        <v>849</v>
      </c>
      <c r="BN15" s="949">
        <v>2123</v>
      </c>
      <c r="BO15" s="949">
        <v>3988</v>
      </c>
      <c r="BP15" s="949">
        <v>5077</v>
      </c>
      <c r="BQ15" s="5"/>
      <c r="BR15" s="5"/>
    </row>
    <row r="16" spans="1:70">
      <c r="A16" s="8"/>
      <c r="B16" s="8"/>
      <c r="C16" s="8" t="s">
        <v>905</v>
      </c>
      <c r="D16" s="726">
        <v>1588.5039999999999</v>
      </c>
      <c r="E16" s="726">
        <v>-309.13200000000001</v>
      </c>
      <c r="F16" s="726">
        <v>-376.99200000000002</v>
      </c>
      <c r="G16" s="726">
        <v>-305.32299999999998</v>
      </c>
      <c r="H16" s="726">
        <v>-1595.0340000000001</v>
      </c>
      <c r="I16" s="726">
        <v>903.63800000000003</v>
      </c>
      <c r="J16" s="726">
        <v>815.96199999999999</v>
      </c>
      <c r="K16" s="726">
        <v>487.38299999999998</v>
      </c>
      <c r="L16" s="726">
        <v>1213.319</v>
      </c>
      <c r="M16" s="726">
        <v>9.2270000000000003</v>
      </c>
      <c r="N16" s="726">
        <v>54.552</v>
      </c>
      <c r="O16" s="726">
        <v>-201.79900000000001</v>
      </c>
      <c r="P16" s="726">
        <v>228.499</v>
      </c>
      <c r="Q16" s="726">
        <v>337.24299999999999</v>
      </c>
      <c r="R16" s="726">
        <v>12.444000000000001</v>
      </c>
      <c r="S16" s="726">
        <v>335.81099999999998</v>
      </c>
      <c r="T16" s="726">
        <v>0</v>
      </c>
      <c r="U16" s="726">
        <v>0</v>
      </c>
      <c r="V16" s="726">
        <v>0</v>
      </c>
      <c r="W16" s="726">
        <v>0</v>
      </c>
      <c r="X16" s="726">
        <v>0</v>
      </c>
      <c r="Y16" s="726">
        <v>0</v>
      </c>
      <c r="Z16" s="726">
        <v>0</v>
      </c>
      <c r="AA16" s="726">
        <v>0</v>
      </c>
      <c r="AB16" s="726">
        <v>0</v>
      </c>
      <c r="AC16" s="726">
        <v>0</v>
      </c>
      <c r="AD16" s="726">
        <v>0</v>
      </c>
      <c r="AE16" s="726">
        <v>0</v>
      </c>
      <c r="AF16" s="726">
        <v>0</v>
      </c>
      <c r="AG16" s="726">
        <v>0</v>
      </c>
      <c r="AH16" s="726">
        <v>0</v>
      </c>
      <c r="AI16" s="726">
        <v>0</v>
      </c>
      <c r="AJ16" s="726">
        <v>0</v>
      </c>
      <c r="AK16" s="726">
        <v>0</v>
      </c>
      <c r="AL16" s="726">
        <v>0</v>
      </c>
      <c r="AM16" s="726">
        <v>0</v>
      </c>
      <c r="AN16" s="726">
        <v>0</v>
      </c>
      <c r="AO16" s="726">
        <v>0</v>
      </c>
      <c r="AP16" s="726">
        <v>0</v>
      </c>
      <c r="AQ16" s="726">
        <v>0</v>
      </c>
      <c r="AR16" s="726" t="s">
        <v>1251</v>
      </c>
      <c r="AS16" s="946">
        <v>0</v>
      </c>
      <c r="AT16" s="726">
        <v>0</v>
      </c>
      <c r="AU16" s="726">
        <v>0</v>
      </c>
      <c r="AV16" s="726">
        <v>0</v>
      </c>
      <c r="AW16" s="965">
        <v>0</v>
      </c>
      <c r="AX16" s="726">
        <v>0</v>
      </c>
      <c r="AY16" s="965">
        <v>0</v>
      </c>
      <c r="AZ16" s="965">
        <v>1</v>
      </c>
      <c r="BA16" s="726">
        <v>0</v>
      </c>
      <c r="BB16" s="726">
        <v>0</v>
      </c>
      <c r="BC16" s="949">
        <v>0</v>
      </c>
      <c r="BD16" s="949">
        <v>0</v>
      </c>
      <c r="BE16" s="949">
        <v>0</v>
      </c>
      <c r="BF16" s="949">
        <v>0</v>
      </c>
      <c r="BG16" s="949">
        <v>0</v>
      </c>
      <c r="BH16" s="949">
        <v>0</v>
      </c>
      <c r="BI16" s="949">
        <v>0</v>
      </c>
      <c r="BJ16" s="949">
        <v>0</v>
      </c>
      <c r="BK16" s="949">
        <v>0</v>
      </c>
      <c r="BL16" s="949">
        <v>0</v>
      </c>
      <c r="BM16" s="949">
        <v>0</v>
      </c>
      <c r="BN16" s="949">
        <v>0</v>
      </c>
      <c r="BO16" s="949">
        <v>0</v>
      </c>
      <c r="BP16" s="949">
        <v>0</v>
      </c>
      <c r="BQ16" s="5"/>
      <c r="BR16" s="5"/>
    </row>
    <row r="17" spans="1:70">
      <c r="A17" s="8"/>
      <c r="B17" s="8"/>
      <c r="C17" s="8" t="s">
        <v>286</v>
      </c>
      <c r="D17" s="726">
        <v>0</v>
      </c>
      <c r="E17" s="726">
        <v>0</v>
      </c>
      <c r="F17" s="726">
        <v>0</v>
      </c>
      <c r="G17" s="726">
        <v>0</v>
      </c>
      <c r="H17" s="726">
        <v>0</v>
      </c>
      <c r="I17" s="726">
        <v>0</v>
      </c>
      <c r="J17" s="726">
        <v>0</v>
      </c>
      <c r="K17" s="726">
        <v>0</v>
      </c>
      <c r="L17" s="726">
        <v>0</v>
      </c>
      <c r="M17" s="726">
        <v>0</v>
      </c>
      <c r="N17" s="726">
        <v>0</v>
      </c>
      <c r="O17" s="726">
        <v>0</v>
      </c>
      <c r="P17" s="726">
        <v>0</v>
      </c>
      <c r="Q17" s="726">
        <v>0</v>
      </c>
      <c r="R17" s="726">
        <v>0</v>
      </c>
      <c r="S17" s="726">
        <v>0</v>
      </c>
      <c r="T17" s="726">
        <v>-302.44299999999998</v>
      </c>
      <c r="U17" s="726">
        <v>-55.030999999999999</v>
      </c>
      <c r="V17" s="726">
        <v>-114.175</v>
      </c>
      <c r="W17" s="726">
        <v>-198.239</v>
      </c>
      <c r="X17" s="726">
        <v>-265.34199999999998</v>
      </c>
      <c r="Y17" s="726">
        <v>-101.84</v>
      </c>
      <c r="Z17" s="726">
        <v>-202.49799999999999</v>
      </c>
      <c r="AA17" s="726">
        <v>-310.21199999999999</v>
      </c>
      <c r="AB17" s="726">
        <v>-377.358</v>
      </c>
      <c r="AC17" s="726">
        <v>-82.427000000000007</v>
      </c>
      <c r="AD17" s="726">
        <v>-81.438000000000002</v>
      </c>
      <c r="AE17" s="726">
        <v>-192.25700000000001</v>
      </c>
      <c r="AF17" s="726">
        <v>-285.18400000000003</v>
      </c>
      <c r="AG17" s="726">
        <v>-91.150999999999996</v>
      </c>
      <c r="AH17" s="726">
        <v>-188.13399999999999</v>
      </c>
      <c r="AI17" s="726">
        <v>-289.40300000000002</v>
      </c>
      <c r="AJ17" s="726">
        <v>-383.12</v>
      </c>
      <c r="AK17" s="726">
        <v>-87.596000000000004</v>
      </c>
      <c r="AL17" s="726">
        <v>-174.20599999999999</v>
      </c>
      <c r="AM17" s="726">
        <v>-261.38799999999998</v>
      </c>
      <c r="AN17" s="726">
        <v>-344.66699999999997</v>
      </c>
      <c r="AO17" s="726">
        <v>-46.423000000000002</v>
      </c>
      <c r="AP17" s="726">
        <v>-82.838999999999999</v>
      </c>
      <c r="AQ17" s="726">
        <v>-138.273</v>
      </c>
      <c r="AR17" s="726">
        <v>-198.977</v>
      </c>
      <c r="AS17" s="946">
        <v>-52</v>
      </c>
      <c r="AT17" s="726">
        <v>-101</v>
      </c>
      <c r="AU17" s="726">
        <v>-394</v>
      </c>
      <c r="AV17" s="726">
        <v>-519</v>
      </c>
      <c r="AW17" s="965">
        <v>-100</v>
      </c>
      <c r="AX17" s="726">
        <v>-190</v>
      </c>
      <c r="AY17" s="965">
        <v>-272</v>
      </c>
      <c r="AZ17" s="965">
        <v>-344</v>
      </c>
      <c r="BA17" s="726">
        <v>-73</v>
      </c>
      <c r="BB17" s="726">
        <v>-147</v>
      </c>
      <c r="BC17" s="949">
        <v>-245</v>
      </c>
      <c r="BD17" s="949">
        <v>-376</v>
      </c>
      <c r="BE17" s="949">
        <v>-171</v>
      </c>
      <c r="BF17" s="949">
        <v>-534</v>
      </c>
      <c r="BG17" s="949">
        <v>-782</v>
      </c>
      <c r="BH17" s="949">
        <v>-1018</v>
      </c>
      <c r="BI17" s="949">
        <v>-229</v>
      </c>
      <c r="BJ17" s="949">
        <v>-460</v>
      </c>
      <c r="BK17" s="949">
        <v>-701</v>
      </c>
      <c r="BL17" s="949">
        <v>-913</v>
      </c>
      <c r="BM17" s="949">
        <v>-191</v>
      </c>
      <c r="BN17" s="949">
        <v>-384</v>
      </c>
      <c r="BO17" s="949">
        <v>-582</v>
      </c>
      <c r="BP17" s="949">
        <v>-775</v>
      </c>
      <c r="BQ17" s="5"/>
      <c r="BR17" s="5"/>
    </row>
    <row r="18" spans="1:70">
      <c r="A18" s="8"/>
      <c r="B18" s="8"/>
      <c r="C18" s="8" t="s">
        <v>1178</v>
      </c>
      <c r="D18" s="726">
        <v>-12215.287</v>
      </c>
      <c r="E18" s="726">
        <v>-426.29300000000001</v>
      </c>
      <c r="F18" s="726">
        <v>-481.71100000000001</v>
      </c>
      <c r="G18" s="726">
        <v>-590.54</v>
      </c>
      <c r="H18" s="726">
        <v>1221.7809999999999</v>
      </c>
      <c r="I18" s="726">
        <v>-329.452</v>
      </c>
      <c r="J18" s="726">
        <v>-821.947</v>
      </c>
      <c r="K18" s="726">
        <v>-42.258000000000003</v>
      </c>
      <c r="L18" s="726">
        <v>1758.386</v>
      </c>
      <c r="M18" s="726">
        <v>-618.072</v>
      </c>
      <c r="N18" s="726">
        <v>-1336.9839999999999</v>
      </c>
      <c r="O18" s="726">
        <v>-3817.7530000000002</v>
      </c>
      <c r="P18" s="726">
        <v>-3923.8879999999999</v>
      </c>
      <c r="Q18" s="726">
        <v>-944.97</v>
      </c>
      <c r="R18" s="726">
        <v>-3181.7779999999998</v>
      </c>
      <c r="S18" s="726">
        <v>-4238.0410000000002</v>
      </c>
      <c r="T18" s="726">
        <v>-4852.0060000000003</v>
      </c>
      <c r="U18" s="726">
        <v>-504.03199999999998</v>
      </c>
      <c r="V18" s="726">
        <v>-2860.5070000000001</v>
      </c>
      <c r="W18" s="726">
        <v>-3805.1840000000002</v>
      </c>
      <c r="X18" s="726">
        <v>-4489.2110000000002</v>
      </c>
      <c r="Y18" s="726">
        <v>-141.10499999999999</v>
      </c>
      <c r="Z18" s="726">
        <v>51.212000000000003</v>
      </c>
      <c r="AA18" s="726">
        <v>-979.64499999999998</v>
      </c>
      <c r="AB18" s="726">
        <v>-1279.787</v>
      </c>
      <c r="AC18" s="726">
        <v>673.30100000000004</v>
      </c>
      <c r="AD18" s="726">
        <v>1021.4880000000001</v>
      </c>
      <c r="AE18" s="726">
        <v>-4700.3389999999999</v>
      </c>
      <c r="AF18" s="726">
        <v>-2790.652</v>
      </c>
      <c r="AG18" s="726">
        <v>499.577</v>
      </c>
      <c r="AH18" s="726">
        <v>899.12307725365929</v>
      </c>
      <c r="AI18" s="726">
        <v>1331.9580000000001</v>
      </c>
      <c r="AJ18" s="726">
        <v>3166.9279999999999</v>
      </c>
      <c r="AK18" s="726">
        <v>1406.1509143686098</v>
      </c>
      <c r="AL18" s="726">
        <v>2429.6010000000001</v>
      </c>
      <c r="AM18" s="726">
        <v>3433.0709999999999</v>
      </c>
      <c r="AN18" s="726">
        <v>5408.7020000000002</v>
      </c>
      <c r="AO18" s="726">
        <v>1786.9159999999999</v>
      </c>
      <c r="AP18" s="726">
        <v>3342.5729999999999</v>
      </c>
      <c r="AQ18" s="726">
        <v>4715.8310000000001</v>
      </c>
      <c r="AR18" s="726">
        <v>9466.3770000000004</v>
      </c>
      <c r="AS18" s="946">
        <v>1121</v>
      </c>
      <c r="AT18" s="726">
        <v>1576</v>
      </c>
      <c r="AU18" s="726">
        <v>359</v>
      </c>
      <c r="AV18" s="726">
        <v>-3368</v>
      </c>
      <c r="AW18" s="965">
        <v>-2603</v>
      </c>
      <c r="AX18" s="726">
        <v>-4380</v>
      </c>
      <c r="AY18" s="965">
        <v>-4676</v>
      </c>
      <c r="AZ18" s="965">
        <v>-1767</v>
      </c>
      <c r="BA18" s="726">
        <v>1001</v>
      </c>
      <c r="BB18" s="726">
        <v>1959</v>
      </c>
      <c r="BC18" s="949">
        <v>4488</v>
      </c>
      <c r="BD18" s="949">
        <v>8730</v>
      </c>
      <c r="BE18" s="949">
        <v>55</v>
      </c>
      <c r="BF18" s="949">
        <v>257</v>
      </c>
      <c r="BG18" s="949">
        <v>906</v>
      </c>
      <c r="BH18" s="949">
        <v>3284</v>
      </c>
      <c r="BI18" s="949">
        <v>37</v>
      </c>
      <c r="BJ18" s="949">
        <v>-831</v>
      </c>
      <c r="BK18" s="949">
        <v>-1531</v>
      </c>
      <c r="BL18" s="949">
        <v>2043</v>
      </c>
      <c r="BM18" s="949">
        <v>-183</v>
      </c>
      <c r="BN18" s="949">
        <v>-129</v>
      </c>
      <c r="BO18" s="949">
        <v>140</v>
      </c>
      <c r="BP18" s="949">
        <v>2931</v>
      </c>
      <c r="BQ18" s="5"/>
      <c r="BR18" s="5"/>
    </row>
    <row r="19" spans="1:70">
      <c r="A19" s="8"/>
      <c r="B19" s="8"/>
      <c r="C19" s="8" t="s">
        <v>591</v>
      </c>
      <c r="D19" s="726">
        <v>-193.53200000000001</v>
      </c>
      <c r="E19" s="726">
        <v>-25.379000000000001</v>
      </c>
      <c r="F19" s="726">
        <v>-116.14100000000001</v>
      </c>
      <c r="G19" s="726">
        <v>-180.369</v>
      </c>
      <c r="H19" s="726">
        <v>-209.09</v>
      </c>
      <c r="I19" s="726">
        <v>-110.64</v>
      </c>
      <c r="J19" s="726">
        <v>-196.447</v>
      </c>
      <c r="K19" s="726">
        <v>-321.00700000000001</v>
      </c>
      <c r="L19" s="726">
        <v>-423.09300000000002</v>
      </c>
      <c r="M19" s="726">
        <v>-97.498999999999995</v>
      </c>
      <c r="N19" s="726">
        <v>43.069000000000003</v>
      </c>
      <c r="O19" s="726">
        <v>36.665999999999997</v>
      </c>
      <c r="P19" s="726">
        <v>-39.497</v>
      </c>
      <c r="Q19" s="726">
        <v>2.0419999999999998</v>
      </c>
      <c r="R19" s="726">
        <v>-80.352999999999994</v>
      </c>
      <c r="S19" s="726">
        <v>-189.87799999999999</v>
      </c>
      <c r="T19" s="726">
        <v>-335.375</v>
      </c>
      <c r="U19" s="726">
        <v>-67.626999999999995</v>
      </c>
      <c r="V19" s="726">
        <v>-159.13200000000001</v>
      </c>
      <c r="W19" s="726">
        <v>-264.69400000000002</v>
      </c>
      <c r="X19" s="726">
        <v>-834.28099999999995</v>
      </c>
      <c r="Y19" s="726">
        <v>-89.622496894800022</v>
      </c>
      <c r="Z19" s="726">
        <v>-251.13</v>
      </c>
      <c r="AA19" s="726">
        <v>-393.25599999999997</v>
      </c>
      <c r="AB19" s="726">
        <v>-609.81018893069995</v>
      </c>
      <c r="AC19" s="726">
        <v>-133.66611657000001</v>
      </c>
      <c r="AD19" s="726">
        <v>-298.66800000000001</v>
      </c>
      <c r="AE19" s="726">
        <v>-452.05599999999998</v>
      </c>
      <c r="AF19" s="726">
        <v>-646.39099999999996</v>
      </c>
      <c r="AG19" s="726">
        <v>-132.364</v>
      </c>
      <c r="AH19" s="726">
        <v>-270.226</v>
      </c>
      <c r="AI19" s="726">
        <v>-382.29889740000004</v>
      </c>
      <c r="AJ19" s="726">
        <v>-567.06100000000004</v>
      </c>
      <c r="AK19" s="726">
        <v>-155.47545915000001</v>
      </c>
      <c r="AL19" s="726">
        <v>-288.44600000000003</v>
      </c>
      <c r="AM19" s="726">
        <v>-428.86700000000002</v>
      </c>
      <c r="AN19" s="726">
        <v>-626.99300000000005</v>
      </c>
      <c r="AO19" s="726">
        <v>-135.584</v>
      </c>
      <c r="AP19" s="726">
        <v>-279.81200000000001</v>
      </c>
      <c r="AQ19" s="726">
        <v>-463.45800000000003</v>
      </c>
      <c r="AR19" s="726">
        <v>-808.69100000000003</v>
      </c>
      <c r="AS19" s="946">
        <v>-241</v>
      </c>
      <c r="AT19" s="726">
        <v>-609</v>
      </c>
      <c r="AU19" s="726">
        <v>-941</v>
      </c>
      <c r="AV19" s="726">
        <v>-1408</v>
      </c>
      <c r="AW19" s="965">
        <v>-303</v>
      </c>
      <c r="AX19" s="726">
        <v>-668</v>
      </c>
      <c r="AY19" s="965">
        <v>-1082</v>
      </c>
      <c r="AZ19" s="965">
        <v>-1530</v>
      </c>
      <c r="BA19" s="726">
        <v>-498</v>
      </c>
      <c r="BB19" s="726">
        <v>-1006</v>
      </c>
      <c r="BC19" s="949">
        <v>-1194</v>
      </c>
      <c r="BD19" s="949">
        <v>-1345</v>
      </c>
      <c r="BE19" s="949">
        <v>-153</v>
      </c>
      <c r="BF19" s="949">
        <v>-230</v>
      </c>
      <c r="BG19" s="949">
        <v>-381</v>
      </c>
      <c r="BH19" s="949">
        <v>-597</v>
      </c>
      <c r="BI19" s="949">
        <v>-184</v>
      </c>
      <c r="BJ19" s="949">
        <v>-407</v>
      </c>
      <c r="BK19" s="949">
        <v>-630</v>
      </c>
      <c r="BL19" s="949">
        <v>-873</v>
      </c>
      <c r="BM19" s="949">
        <v>-277</v>
      </c>
      <c r="BN19" s="949">
        <v>-512</v>
      </c>
      <c r="BO19" s="949">
        <v>-850</v>
      </c>
      <c r="BP19" s="949">
        <v>-1070</v>
      </c>
      <c r="BQ19" s="5"/>
      <c r="BR19" s="5"/>
    </row>
    <row r="20" spans="1:70">
      <c r="A20" s="8"/>
      <c r="B20" s="8"/>
      <c r="C20" s="8" t="s">
        <v>1198</v>
      </c>
      <c r="D20" s="726">
        <v>-4050.2660000000001</v>
      </c>
      <c r="E20" s="726">
        <v>-1025.924</v>
      </c>
      <c r="F20" s="726">
        <v>558.351</v>
      </c>
      <c r="G20" s="726">
        <v>1800.9010000000001</v>
      </c>
      <c r="H20" s="726">
        <v>3098.0709999999999</v>
      </c>
      <c r="I20" s="726">
        <v>-920.09500000000003</v>
      </c>
      <c r="J20" s="726">
        <v>-1687.14</v>
      </c>
      <c r="K20" s="726">
        <v>-2269.4169999999999</v>
      </c>
      <c r="L20" s="726">
        <v>-2893.857</v>
      </c>
      <c r="M20" s="726">
        <v>-607.35500000000002</v>
      </c>
      <c r="N20" s="726">
        <v>-852.76900000000001</v>
      </c>
      <c r="O20" s="726">
        <v>-3052.056</v>
      </c>
      <c r="P20" s="726">
        <v>-3744.181</v>
      </c>
      <c r="Q20" s="726">
        <v>-665.31899999999996</v>
      </c>
      <c r="R20" s="726">
        <v>-2562.8290000000002</v>
      </c>
      <c r="S20" s="726">
        <v>-3706.8448301666008</v>
      </c>
      <c r="T20" s="726">
        <v>-4724.6664336021995</v>
      </c>
      <c r="U20" s="726">
        <v>-705.22098982160026</v>
      </c>
      <c r="V20" s="726">
        <v>-4175.6210000000001</v>
      </c>
      <c r="W20" s="726">
        <v>-5684.2359999999999</v>
      </c>
      <c r="X20" s="726">
        <v>-8481.6771036456012</v>
      </c>
      <c r="Y20" s="726">
        <v>-666.79167195940045</v>
      </c>
      <c r="Z20" s="726">
        <v>-383.33100000000002</v>
      </c>
      <c r="AA20" s="726">
        <v>-5393.6406358162003</v>
      </c>
      <c r="AB20" s="726">
        <v>-9011.8249337099969</v>
      </c>
      <c r="AC20" s="726">
        <v>-6634.0867433206995</v>
      </c>
      <c r="AD20" s="726">
        <v>-7476.2958839500006</v>
      </c>
      <c r="AE20" s="726">
        <v>-15347.317960530001</v>
      </c>
      <c r="AF20" s="726">
        <v>-16940.813322319998</v>
      </c>
      <c r="AG20" s="726">
        <v>185.16092916999898</v>
      </c>
      <c r="AH20" s="726">
        <v>1685.43332644</v>
      </c>
      <c r="AI20" s="726">
        <v>-608.22617337109898</v>
      </c>
      <c r="AJ20" s="726">
        <v>-1719.1417927999953</v>
      </c>
      <c r="AK20" s="726">
        <v>-1203.4803337839003</v>
      </c>
      <c r="AL20" s="726">
        <v>-4576.9040000000005</v>
      </c>
      <c r="AM20" s="726">
        <v>-5430.0069999999996</v>
      </c>
      <c r="AN20" s="726">
        <v>-8946.1569999999992</v>
      </c>
      <c r="AO20" s="726">
        <v>-2230.8670000000002</v>
      </c>
      <c r="AP20" s="726">
        <v>-9377.6209999999992</v>
      </c>
      <c r="AQ20" s="726">
        <v>-13456.14</v>
      </c>
      <c r="AR20" s="726">
        <v>-12553.826999999999</v>
      </c>
      <c r="AS20" s="946">
        <v>-2309</v>
      </c>
      <c r="AT20" s="726">
        <v>-3861</v>
      </c>
      <c r="AU20" s="726">
        <v>-8344</v>
      </c>
      <c r="AV20" s="726">
        <v>-9053</v>
      </c>
      <c r="AW20" s="965">
        <v>-11728</v>
      </c>
      <c r="AX20" s="726">
        <v>-17309</v>
      </c>
      <c r="AY20" s="965">
        <v>-21587</v>
      </c>
      <c r="AZ20" s="965">
        <v>-22166</v>
      </c>
      <c r="BA20" s="726">
        <v>-9260</v>
      </c>
      <c r="BB20" s="726">
        <v>-4422</v>
      </c>
      <c r="BC20" s="949">
        <v>-10654</v>
      </c>
      <c r="BD20" s="949">
        <v>-16220</v>
      </c>
      <c r="BE20" s="949">
        <v>972</v>
      </c>
      <c r="BF20" s="949">
        <v>-5651</v>
      </c>
      <c r="BG20" s="949">
        <v>-10155</v>
      </c>
      <c r="BH20" s="949">
        <v>-15328</v>
      </c>
      <c r="BI20" s="949">
        <v>-5448</v>
      </c>
      <c r="BJ20" s="949">
        <v>-8724</v>
      </c>
      <c r="BK20" s="949">
        <v>-15301</v>
      </c>
      <c r="BL20" s="949">
        <v>-19520</v>
      </c>
      <c r="BM20" s="949">
        <v>-7023</v>
      </c>
      <c r="BN20" s="949">
        <v>-22161</v>
      </c>
      <c r="BO20" s="949">
        <v>-27693</v>
      </c>
      <c r="BP20" s="949">
        <v>-42719</v>
      </c>
      <c r="BQ20" s="5"/>
      <c r="BR20" s="5"/>
    </row>
    <row r="21" spans="1:70">
      <c r="A21" s="8"/>
      <c r="B21" s="8"/>
      <c r="C21" s="8" t="s">
        <v>1199</v>
      </c>
      <c r="D21" s="726">
        <v>-498.38299999999998</v>
      </c>
      <c r="E21" s="726">
        <v>59.082000000000001</v>
      </c>
      <c r="F21" s="726">
        <v>420.22800000000001</v>
      </c>
      <c r="G21" s="726">
        <v>508.73599999999999</v>
      </c>
      <c r="H21" s="726">
        <v>525.21</v>
      </c>
      <c r="I21" s="726">
        <v>-40.493000000000002</v>
      </c>
      <c r="J21" s="726">
        <v>-236.19499999999999</v>
      </c>
      <c r="K21" s="726">
        <v>-318.40499999999997</v>
      </c>
      <c r="L21" s="726">
        <v>-444.589</v>
      </c>
      <c r="M21" s="726">
        <v>-111.611</v>
      </c>
      <c r="N21" s="726">
        <v>-184.035</v>
      </c>
      <c r="O21" s="726">
        <v>-324.03800000000001</v>
      </c>
      <c r="P21" s="726">
        <v>-407.97300000000001</v>
      </c>
      <c r="Q21" s="726">
        <v>-70.123000000000005</v>
      </c>
      <c r="R21" s="726">
        <v>-239.59</v>
      </c>
      <c r="S21" s="726">
        <v>-401.04700000000003</v>
      </c>
      <c r="T21" s="726">
        <v>-494.548</v>
      </c>
      <c r="U21" s="726">
        <v>-86.88</v>
      </c>
      <c r="V21" s="726">
        <v>-205.93700000000001</v>
      </c>
      <c r="W21" s="726">
        <v>-336.50200000000001</v>
      </c>
      <c r="X21" s="726">
        <v>-544.84400000000005</v>
      </c>
      <c r="Y21" s="726">
        <v>-106.211</v>
      </c>
      <c r="Z21" s="726">
        <v>-372.76900000000001</v>
      </c>
      <c r="AA21" s="726">
        <v>-1943.1379999999999</v>
      </c>
      <c r="AB21" s="726">
        <v>-3514.8989999999999</v>
      </c>
      <c r="AC21" s="726">
        <v>-2985.3380000000002</v>
      </c>
      <c r="AD21" s="726">
        <v>-3575.0509999999999</v>
      </c>
      <c r="AE21" s="726">
        <v>-7749.1120000000001</v>
      </c>
      <c r="AF21" s="726">
        <v>-6821.4080000000004</v>
      </c>
      <c r="AG21" s="726">
        <v>481.11900000000003</v>
      </c>
      <c r="AH21" s="726">
        <v>924.56399999999996</v>
      </c>
      <c r="AI21" s="726">
        <v>-175.148</v>
      </c>
      <c r="AJ21" s="726">
        <v>-184.81299999999999</v>
      </c>
      <c r="AK21" s="726">
        <v>339.24700000000001</v>
      </c>
      <c r="AL21" s="726">
        <v>-717.47299999999996</v>
      </c>
      <c r="AM21" s="726">
        <v>-785.13599999999997</v>
      </c>
      <c r="AN21" s="726">
        <v>316.43299999999999</v>
      </c>
      <c r="AO21" s="726">
        <v>-559.03599999999994</v>
      </c>
      <c r="AP21" s="726">
        <v>-3155.7220000000002</v>
      </c>
      <c r="AQ21" s="726">
        <v>-4411.241</v>
      </c>
      <c r="AR21" s="726">
        <v>-4462.1549999999997</v>
      </c>
      <c r="AS21" s="946">
        <v>-775</v>
      </c>
      <c r="AT21" s="726">
        <v>-1115</v>
      </c>
      <c r="AU21" s="726">
        <v>-3332</v>
      </c>
      <c r="AV21" s="726">
        <v>-3365</v>
      </c>
      <c r="AW21" s="965">
        <v>-6121</v>
      </c>
      <c r="AX21" s="726">
        <v>-7940</v>
      </c>
      <c r="AY21" s="965">
        <v>-9530</v>
      </c>
      <c r="AZ21" s="965">
        <v>-8544</v>
      </c>
      <c r="BA21" s="726">
        <v>-4805</v>
      </c>
      <c r="BB21" s="726">
        <v>-670</v>
      </c>
      <c r="BC21" s="949">
        <v>-4242</v>
      </c>
      <c r="BD21" s="949">
        <v>-6646</v>
      </c>
      <c r="BE21" s="949">
        <v>4653</v>
      </c>
      <c r="BF21" s="949">
        <v>-2008</v>
      </c>
      <c r="BG21" s="949">
        <v>-5866</v>
      </c>
      <c r="BH21" s="949">
        <v>-7868</v>
      </c>
      <c r="BI21" s="949">
        <v>-1717</v>
      </c>
      <c r="BJ21" s="949">
        <v>-1683</v>
      </c>
      <c r="BK21" s="949">
        <v>-5856</v>
      </c>
      <c r="BL21" s="949">
        <v>-7630</v>
      </c>
      <c r="BM21" s="949">
        <v>-3086</v>
      </c>
      <c r="BN21" s="949">
        <v>-13366</v>
      </c>
      <c r="BO21" s="949">
        <v>-15929</v>
      </c>
      <c r="BP21" s="949">
        <v>-19213</v>
      </c>
      <c r="BQ21" s="5"/>
      <c r="BR21" s="5"/>
    </row>
    <row r="22" spans="1:70">
      <c r="A22" s="8"/>
      <c r="B22" s="8"/>
      <c r="C22" s="8" t="s">
        <v>1122</v>
      </c>
      <c r="D22" s="726">
        <v>0</v>
      </c>
      <c r="E22" s="726">
        <v>0</v>
      </c>
      <c r="F22" s="726">
        <v>0</v>
      </c>
      <c r="G22" s="726">
        <v>0</v>
      </c>
      <c r="H22" s="726">
        <v>0</v>
      </c>
      <c r="I22" s="726">
        <v>0</v>
      </c>
      <c r="J22" s="726">
        <v>0</v>
      </c>
      <c r="K22" s="726">
        <v>0</v>
      </c>
      <c r="L22" s="726">
        <v>-558.91999999999996</v>
      </c>
      <c r="M22" s="726">
        <v>-50.234000000000002</v>
      </c>
      <c r="N22" s="726">
        <v>-225.53700000000001</v>
      </c>
      <c r="O22" s="726">
        <v>148.48599999999999</v>
      </c>
      <c r="P22" s="726">
        <v>-301.358</v>
      </c>
      <c r="Q22" s="726">
        <v>-251.99100000000001</v>
      </c>
      <c r="R22" s="726">
        <v>-593.87800000000004</v>
      </c>
      <c r="S22" s="726">
        <v>-879.625</v>
      </c>
      <c r="T22" s="726">
        <v>-2570.9279999999999</v>
      </c>
      <c r="U22" s="726">
        <v>-41.374000000000002</v>
      </c>
      <c r="V22" s="726">
        <v>157.065</v>
      </c>
      <c r="W22" s="726">
        <v>262.74700000000001</v>
      </c>
      <c r="X22" s="726">
        <v>540.20299999999997</v>
      </c>
      <c r="Y22" s="726">
        <v>92.838999999999999</v>
      </c>
      <c r="Z22" s="726">
        <v>126.129</v>
      </c>
      <c r="AA22" s="726">
        <v>416.42899999999997</v>
      </c>
      <c r="AB22" s="726">
        <v>689.66700000000003</v>
      </c>
      <c r="AC22" s="726">
        <v>653.83500000000004</v>
      </c>
      <c r="AD22" s="726">
        <v>675.72799999999995</v>
      </c>
      <c r="AE22" s="726">
        <v>1189.9079999999999</v>
      </c>
      <c r="AF22" s="726">
        <v>1418.3630000000001</v>
      </c>
      <c r="AG22" s="726">
        <v>601.66800000000001</v>
      </c>
      <c r="AH22" s="726">
        <v>403.85</v>
      </c>
      <c r="AI22" s="726">
        <v>429.01100000000002</v>
      </c>
      <c r="AJ22" s="726">
        <v>218.452</v>
      </c>
      <c r="AK22" s="726">
        <v>101.393</v>
      </c>
      <c r="AL22" s="726">
        <v>-257.18900000000002</v>
      </c>
      <c r="AM22" s="726">
        <v>-258.15199999999999</v>
      </c>
      <c r="AN22" s="726">
        <v>-389.584</v>
      </c>
      <c r="AO22" s="726">
        <v>-163.989</v>
      </c>
      <c r="AP22" s="726">
        <v>-319.774</v>
      </c>
      <c r="AQ22" s="726">
        <v>-109.709</v>
      </c>
      <c r="AR22" s="726">
        <v>-197.13200000000001</v>
      </c>
      <c r="AS22" s="946">
        <v>17</v>
      </c>
      <c r="AT22" s="726">
        <v>-639</v>
      </c>
      <c r="AU22" s="726">
        <v>-792</v>
      </c>
      <c r="AV22" s="726">
        <v>-1027</v>
      </c>
      <c r="AW22" s="965">
        <v>301</v>
      </c>
      <c r="AX22" s="726">
        <v>-873</v>
      </c>
      <c r="AY22" s="965">
        <v>-876</v>
      </c>
      <c r="AZ22" s="965">
        <v>-1107</v>
      </c>
      <c r="BA22" s="726">
        <v>477</v>
      </c>
      <c r="BB22" s="726">
        <v>609</v>
      </c>
      <c r="BC22" s="949">
        <v>814</v>
      </c>
      <c r="BD22" s="949">
        <v>1418</v>
      </c>
      <c r="BE22" s="949">
        <v>706</v>
      </c>
      <c r="BF22" s="949">
        <v>817</v>
      </c>
      <c r="BG22" s="949">
        <v>886</v>
      </c>
      <c r="BH22" s="949">
        <v>1415</v>
      </c>
      <c r="BI22" s="949">
        <v>896</v>
      </c>
      <c r="BJ22" s="949">
        <v>1106</v>
      </c>
      <c r="BK22" s="949">
        <v>1132</v>
      </c>
      <c r="BL22" s="949">
        <v>1032</v>
      </c>
      <c r="BM22" s="949">
        <v>559</v>
      </c>
      <c r="BN22" s="949">
        <v>1509</v>
      </c>
      <c r="BO22" s="949">
        <v>3750</v>
      </c>
      <c r="BP22" s="949">
        <v>4395</v>
      </c>
      <c r="BQ22" s="5"/>
      <c r="BR22" s="5"/>
    </row>
    <row r="23" spans="1:70">
      <c r="A23" s="8"/>
      <c r="B23" s="8"/>
      <c r="C23" s="8" t="s">
        <v>906</v>
      </c>
      <c r="D23" s="726">
        <v>1543.0730000000001</v>
      </c>
      <c r="E23" s="726">
        <v>539.96299999999997</v>
      </c>
      <c r="F23" s="726">
        <v>556.57500000000005</v>
      </c>
      <c r="G23" s="726">
        <v>556.57600000000002</v>
      </c>
      <c r="H23" s="726">
        <v>596.96100000000001</v>
      </c>
      <c r="I23" s="726">
        <v>0</v>
      </c>
      <c r="J23" s="726">
        <v>0</v>
      </c>
      <c r="K23" s="726">
        <v>0</v>
      </c>
      <c r="L23" s="726">
        <v>0</v>
      </c>
      <c r="M23" s="726">
        <v>0</v>
      </c>
      <c r="N23" s="726">
        <v>0</v>
      </c>
      <c r="O23" s="726">
        <v>0</v>
      </c>
      <c r="P23" s="726">
        <v>0</v>
      </c>
      <c r="Q23" s="726">
        <v>0</v>
      </c>
      <c r="R23" s="726">
        <v>0</v>
      </c>
      <c r="S23" s="726">
        <v>0</v>
      </c>
      <c r="T23" s="726">
        <v>0</v>
      </c>
      <c r="U23" s="726">
        <v>0</v>
      </c>
      <c r="V23" s="726">
        <v>0</v>
      </c>
      <c r="W23" s="726">
        <v>0</v>
      </c>
      <c r="X23" s="726">
        <v>0</v>
      </c>
      <c r="Y23" s="726">
        <v>0</v>
      </c>
      <c r="Z23" s="726">
        <v>0</v>
      </c>
      <c r="AA23" s="726">
        <v>0</v>
      </c>
      <c r="AB23" s="726">
        <v>0</v>
      </c>
      <c r="AC23" s="726">
        <v>0</v>
      </c>
      <c r="AD23" s="726">
        <v>0</v>
      </c>
      <c r="AE23" s="726">
        <v>0</v>
      </c>
      <c r="AF23" s="726">
        <v>0</v>
      </c>
      <c r="AG23" s="726">
        <v>0</v>
      </c>
      <c r="AH23" s="726">
        <v>0</v>
      </c>
      <c r="AI23" s="726">
        <v>0</v>
      </c>
      <c r="AJ23" s="726">
        <v>0</v>
      </c>
      <c r="AK23" s="726">
        <v>0</v>
      </c>
      <c r="AL23" s="726">
        <v>0</v>
      </c>
      <c r="AM23" s="726">
        <v>0</v>
      </c>
      <c r="AN23" s="726">
        <v>0</v>
      </c>
      <c r="AO23" s="726">
        <v>0</v>
      </c>
      <c r="AP23" s="726">
        <v>0</v>
      </c>
      <c r="AQ23" s="726">
        <v>0</v>
      </c>
      <c r="AR23" s="726" t="s">
        <v>1251</v>
      </c>
      <c r="AS23" s="946">
        <v>0</v>
      </c>
      <c r="AT23" s="726">
        <v>0</v>
      </c>
      <c r="AU23" s="726">
        <v>0</v>
      </c>
      <c r="AV23" s="726">
        <v>0</v>
      </c>
      <c r="AW23" s="965">
        <v>0</v>
      </c>
      <c r="AX23" s="726">
        <v>0</v>
      </c>
      <c r="AY23" s="965">
        <v>0</v>
      </c>
      <c r="AZ23" s="965">
        <v>1</v>
      </c>
      <c r="BA23" s="726">
        <v>0</v>
      </c>
      <c r="BB23" s="726">
        <v>0</v>
      </c>
      <c r="BC23" s="949">
        <v>0</v>
      </c>
      <c r="BD23" s="949">
        <v>0</v>
      </c>
      <c r="BE23" s="949">
        <v>0</v>
      </c>
      <c r="BF23" s="949">
        <v>0</v>
      </c>
      <c r="BG23" s="949">
        <v>0</v>
      </c>
      <c r="BH23" s="949">
        <v>0</v>
      </c>
      <c r="BI23" s="949">
        <v>0</v>
      </c>
      <c r="BJ23" s="949">
        <v>0</v>
      </c>
      <c r="BK23" s="949">
        <v>0</v>
      </c>
      <c r="BL23" s="949">
        <v>0</v>
      </c>
      <c r="BM23" s="949">
        <v>0</v>
      </c>
      <c r="BN23" s="949">
        <v>0</v>
      </c>
      <c r="BO23" s="949">
        <v>0</v>
      </c>
      <c r="BP23" s="949">
        <v>0</v>
      </c>
      <c r="BQ23" s="5"/>
      <c r="BR23" s="5"/>
    </row>
    <row r="24" spans="1:70">
      <c r="A24" s="8"/>
      <c r="B24" s="8"/>
      <c r="C24" s="8" t="s">
        <v>1868</v>
      </c>
      <c r="D24" s="726">
        <v>0</v>
      </c>
      <c r="E24" s="726">
        <v>0</v>
      </c>
      <c r="F24" s="726">
        <v>0</v>
      </c>
      <c r="G24" s="726">
        <v>0</v>
      </c>
      <c r="H24" s="726">
        <v>0</v>
      </c>
      <c r="I24" s="726">
        <v>14.739000000000001</v>
      </c>
      <c r="J24" s="726">
        <v>21.631</v>
      </c>
      <c r="K24" s="726">
        <v>110.34699999999999</v>
      </c>
      <c r="L24" s="726">
        <v>-26.693999999999999</v>
      </c>
      <c r="M24" s="726">
        <v>-0.41599999999999998</v>
      </c>
      <c r="N24" s="726">
        <v>-50.244999999999997</v>
      </c>
      <c r="O24" s="726">
        <v>-86.546999999999997</v>
      </c>
      <c r="P24" s="726">
        <v>-86.581000000000003</v>
      </c>
      <c r="Q24" s="726">
        <v>2.9</v>
      </c>
      <c r="R24" s="726">
        <v>-9.6959999999999997</v>
      </c>
      <c r="S24" s="726">
        <v>-9.1330364200000034</v>
      </c>
      <c r="T24" s="726">
        <v>-34.493241800000007</v>
      </c>
      <c r="U24" s="726">
        <v>-3.2722622500000003</v>
      </c>
      <c r="V24" s="726">
        <v>-0.73799999999999999</v>
      </c>
      <c r="W24" s="726">
        <v>-12.557</v>
      </c>
      <c r="X24" s="726">
        <v>8.4822787900000094</v>
      </c>
      <c r="Y24" s="726">
        <v>14.42979652</v>
      </c>
      <c r="Z24" s="726">
        <v>39.987000000000002</v>
      </c>
      <c r="AA24" s="726">
        <v>53.158789970000001</v>
      </c>
      <c r="AB24" s="726">
        <v>-1074.73505338</v>
      </c>
      <c r="AC24" s="726">
        <v>19.74122582</v>
      </c>
      <c r="AD24" s="726">
        <v>37.998688369999996</v>
      </c>
      <c r="AE24" s="726">
        <v>73.419737389999995</v>
      </c>
      <c r="AF24" s="726">
        <v>91.997998150000029</v>
      </c>
      <c r="AG24" s="726">
        <v>13.812281179999999</v>
      </c>
      <c r="AH24" s="726">
        <v>47.451887630000009</v>
      </c>
      <c r="AI24" s="726">
        <v>50.257207749999985</v>
      </c>
      <c r="AJ24" s="726">
        <v>78.883215749999991</v>
      </c>
      <c r="AK24" s="726">
        <v>59.454443429999998</v>
      </c>
      <c r="AL24" s="726">
        <v>233.083</v>
      </c>
      <c r="AM24" s="726">
        <v>-198.13300000000001</v>
      </c>
      <c r="AN24" s="726">
        <v>116.71899999999999</v>
      </c>
      <c r="AO24" s="726">
        <v>-40.159999999999997</v>
      </c>
      <c r="AP24" s="726">
        <v>67.998000000000005</v>
      </c>
      <c r="AQ24" s="726">
        <v>115.46899999999999</v>
      </c>
      <c r="AR24" s="726">
        <v>-64.194999999999993</v>
      </c>
      <c r="AS24" s="946">
        <v>46</v>
      </c>
      <c r="AT24" s="726">
        <v>47</v>
      </c>
      <c r="AU24" s="726">
        <v>23</v>
      </c>
      <c r="AV24" s="726">
        <v>9</v>
      </c>
      <c r="AW24" s="965">
        <v>-76</v>
      </c>
      <c r="AX24" s="726">
        <v>-68</v>
      </c>
      <c r="AY24" s="965">
        <v>-144</v>
      </c>
      <c r="AZ24" s="965">
        <v>-4197</v>
      </c>
      <c r="BA24" s="726">
        <v>-63</v>
      </c>
      <c r="BB24" s="726">
        <v>-549</v>
      </c>
      <c r="BC24" s="949">
        <v>-575</v>
      </c>
      <c r="BD24" s="949">
        <v>-573</v>
      </c>
      <c r="BE24" s="949">
        <v>4</v>
      </c>
      <c r="BF24" s="949">
        <v>-3</v>
      </c>
      <c r="BG24" s="949">
        <v>12</v>
      </c>
      <c r="BH24" s="949">
        <v>16</v>
      </c>
      <c r="BI24" s="949">
        <v>2</v>
      </c>
      <c r="BJ24" s="949">
        <v>6</v>
      </c>
      <c r="BK24" s="949">
        <v>1394</v>
      </c>
      <c r="BL24" s="949">
        <v>1222</v>
      </c>
      <c r="BM24" s="949">
        <v>4</v>
      </c>
      <c r="BN24" s="949">
        <v>-135</v>
      </c>
      <c r="BO24" s="949">
        <v>-186</v>
      </c>
      <c r="BP24" s="949">
        <v>-398</v>
      </c>
      <c r="BQ24" s="5"/>
      <c r="BR24" s="5"/>
    </row>
    <row r="25" spans="1:70">
      <c r="A25" s="8"/>
      <c r="B25" s="8"/>
      <c r="C25" s="8" t="s">
        <v>907</v>
      </c>
      <c r="D25" s="726">
        <v>0</v>
      </c>
      <c r="E25" s="726">
        <v>0</v>
      </c>
      <c r="F25" s="726">
        <v>0</v>
      </c>
      <c r="G25" s="726">
        <v>0</v>
      </c>
      <c r="H25" s="726">
        <v>0</v>
      </c>
      <c r="I25" s="726">
        <v>-52.567</v>
      </c>
      <c r="J25" s="726">
        <v>-54.48</v>
      </c>
      <c r="K25" s="726">
        <v>-55.087000000000003</v>
      </c>
      <c r="L25" s="726">
        <v>-55.625</v>
      </c>
      <c r="M25" s="726">
        <v>-0.42499999999999999</v>
      </c>
      <c r="N25" s="726">
        <v>-0.80200000000000005</v>
      </c>
      <c r="O25" s="726">
        <v>-1.08</v>
      </c>
      <c r="P25" s="726">
        <v>-44.417999999999999</v>
      </c>
      <c r="Q25" s="726">
        <v>-0.39400000000000002</v>
      </c>
      <c r="R25" s="726">
        <v>0</v>
      </c>
      <c r="S25" s="726">
        <v>0</v>
      </c>
      <c r="T25" s="726">
        <v>0</v>
      </c>
      <c r="U25" s="726">
        <v>0</v>
      </c>
      <c r="V25" s="726">
        <v>0</v>
      </c>
      <c r="W25" s="726">
        <v>0</v>
      </c>
      <c r="X25" s="726">
        <v>0</v>
      </c>
      <c r="Y25" s="726">
        <v>0</v>
      </c>
      <c r="Z25" s="726">
        <v>0</v>
      </c>
      <c r="AA25" s="726">
        <v>0</v>
      </c>
      <c r="AB25" s="726">
        <v>0</v>
      </c>
      <c r="AC25" s="726">
        <v>0</v>
      </c>
      <c r="AD25" s="726">
        <v>0</v>
      </c>
      <c r="AE25" s="726">
        <v>0</v>
      </c>
      <c r="AF25" s="726">
        <v>0</v>
      </c>
      <c r="AG25" s="726">
        <v>0</v>
      </c>
      <c r="AH25" s="726">
        <v>0</v>
      </c>
      <c r="AI25" s="726">
        <v>0</v>
      </c>
      <c r="AJ25" s="726">
        <v>0</v>
      </c>
      <c r="AK25" s="726">
        <v>0</v>
      </c>
      <c r="AL25" s="726">
        <v>0</v>
      </c>
      <c r="AM25" s="726">
        <v>0</v>
      </c>
      <c r="AN25" s="726">
        <v>0</v>
      </c>
      <c r="AO25" s="726">
        <v>0</v>
      </c>
      <c r="AP25" s="726">
        <v>0</v>
      </c>
      <c r="AQ25" s="726">
        <v>0</v>
      </c>
      <c r="AR25" s="726" t="s">
        <v>1251</v>
      </c>
      <c r="AS25" s="946">
        <v>0</v>
      </c>
      <c r="AT25" s="726">
        <v>0</v>
      </c>
      <c r="AU25" s="726">
        <v>0</v>
      </c>
      <c r="AV25" s="726">
        <v>0</v>
      </c>
      <c r="AW25" s="965">
        <v>0</v>
      </c>
      <c r="AX25" s="726">
        <v>0</v>
      </c>
      <c r="AY25" s="965">
        <v>0</v>
      </c>
      <c r="AZ25" s="965">
        <v>1</v>
      </c>
      <c r="BA25" s="726">
        <v>0</v>
      </c>
      <c r="BB25" s="726">
        <v>0</v>
      </c>
      <c r="BC25" s="949">
        <v>0</v>
      </c>
      <c r="BD25" s="949">
        <v>0</v>
      </c>
      <c r="BE25" s="949">
        <v>0</v>
      </c>
      <c r="BF25" s="949">
        <v>0</v>
      </c>
      <c r="BG25" s="949">
        <v>0</v>
      </c>
      <c r="BH25" s="949">
        <v>0</v>
      </c>
      <c r="BI25" s="949">
        <v>0</v>
      </c>
      <c r="BJ25" s="949">
        <v>0</v>
      </c>
      <c r="BK25" s="949">
        <v>0</v>
      </c>
      <c r="BL25" s="949">
        <v>0</v>
      </c>
      <c r="BM25" s="949">
        <v>0</v>
      </c>
      <c r="BN25" s="949">
        <v>0</v>
      </c>
      <c r="BO25" s="949">
        <v>0</v>
      </c>
      <c r="BP25" s="949">
        <v>0</v>
      </c>
      <c r="BQ25" s="5"/>
      <c r="BR25" s="5"/>
    </row>
    <row r="26" spans="1:70">
      <c r="A26" s="8"/>
      <c r="B26" s="8"/>
      <c r="C26" s="8" t="s">
        <v>629</v>
      </c>
      <c r="D26" s="726">
        <v>266.38900000000001</v>
      </c>
      <c r="E26" s="726">
        <v>200.41200000000001</v>
      </c>
      <c r="F26" s="726">
        <v>403.08699999999999</v>
      </c>
      <c r="G26" s="726">
        <v>622.76300000000003</v>
      </c>
      <c r="H26" s="726">
        <v>864.01300000000003</v>
      </c>
      <c r="I26" s="726">
        <v>222.23699999999999</v>
      </c>
      <c r="J26" s="726">
        <v>453.83499999999998</v>
      </c>
      <c r="K26" s="726">
        <v>662.27599999999995</v>
      </c>
      <c r="L26" s="726">
        <v>865.923</v>
      </c>
      <c r="M26" s="726">
        <v>167.10499999999999</v>
      </c>
      <c r="N26" s="726">
        <v>360.572</v>
      </c>
      <c r="O26" s="726">
        <v>540.93600000000004</v>
      </c>
      <c r="P26" s="726">
        <v>777.47500000000002</v>
      </c>
      <c r="Q26" s="726">
        <v>190.53399999999999</v>
      </c>
      <c r="R26" s="726">
        <v>397.303</v>
      </c>
      <c r="S26" s="726">
        <v>542.45299999999997</v>
      </c>
      <c r="T26" s="726">
        <v>553.99199999999996</v>
      </c>
      <c r="U26" s="726">
        <v>20.744</v>
      </c>
      <c r="V26" s="726">
        <v>44.32</v>
      </c>
      <c r="W26" s="726">
        <v>94.734999999999999</v>
      </c>
      <c r="X26" s="726">
        <v>136.267</v>
      </c>
      <c r="Y26" s="726">
        <v>63.854999999999997</v>
      </c>
      <c r="Z26" s="726">
        <v>142.232</v>
      </c>
      <c r="AA26" s="726">
        <v>221.00700000000001</v>
      </c>
      <c r="AB26" s="726">
        <v>305.24400000000003</v>
      </c>
      <c r="AC26" s="726">
        <v>105.41500000000001</v>
      </c>
      <c r="AD26" s="726">
        <v>184.86600000000001</v>
      </c>
      <c r="AE26" s="726">
        <v>263.988</v>
      </c>
      <c r="AF26" s="726">
        <v>356.07100000000003</v>
      </c>
      <c r="AG26" s="726">
        <v>64.094999999999999</v>
      </c>
      <c r="AH26" s="726">
        <v>158.21799999999999</v>
      </c>
      <c r="AI26" s="726">
        <v>114.202</v>
      </c>
      <c r="AJ26" s="726">
        <v>-141.238</v>
      </c>
      <c r="AK26" s="726">
        <v>-67.932000000000002</v>
      </c>
      <c r="AL26" s="726">
        <v>160.00399999999999</v>
      </c>
      <c r="AM26" s="726">
        <v>6.71</v>
      </c>
      <c r="AN26" s="726">
        <v>-186.05</v>
      </c>
      <c r="AO26" s="726">
        <v>-10.568</v>
      </c>
      <c r="AP26" s="726">
        <v>148.12200000000001</v>
      </c>
      <c r="AQ26" s="726">
        <v>183.364</v>
      </c>
      <c r="AR26" s="726">
        <v>321.61799999999999</v>
      </c>
      <c r="AS26" s="946">
        <v>90</v>
      </c>
      <c r="AT26" s="726">
        <v>257</v>
      </c>
      <c r="AU26" s="726">
        <v>329</v>
      </c>
      <c r="AV26" s="726">
        <v>264</v>
      </c>
      <c r="AW26" s="965">
        <v>45</v>
      </c>
      <c r="AX26" s="726">
        <v>-1185</v>
      </c>
      <c r="AY26" s="965">
        <v>-1326</v>
      </c>
      <c r="AZ26" s="965">
        <v>-2240</v>
      </c>
      <c r="BA26" s="726">
        <v>448</v>
      </c>
      <c r="BB26" s="726">
        <v>824</v>
      </c>
      <c r="BC26" s="949">
        <v>1043</v>
      </c>
      <c r="BD26" s="949">
        <v>1233</v>
      </c>
      <c r="BE26" s="949">
        <v>289</v>
      </c>
      <c r="BF26" s="949">
        <v>544</v>
      </c>
      <c r="BG26" s="949">
        <v>703</v>
      </c>
      <c r="BH26" s="949">
        <v>821</v>
      </c>
      <c r="BI26" s="949">
        <v>161</v>
      </c>
      <c r="BJ26" s="949">
        <v>383</v>
      </c>
      <c r="BK26" s="949">
        <v>486</v>
      </c>
      <c r="BL26" s="949">
        <v>671</v>
      </c>
      <c r="BM26" s="949">
        <v>226</v>
      </c>
      <c r="BN26" s="949">
        <v>465</v>
      </c>
      <c r="BO26" s="949">
        <v>705</v>
      </c>
      <c r="BP26" s="949">
        <v>959</v>
      </c>
      <c r="BQ26" s="5"/>
      <c r="BR26" s="5"/>
    </row>
    <row r="27" spans="1:70">
      <c r="A27" s="8"/>
      <c r="B27" s="8"/>
      <c r="C27" s="8" t="s">
        <v>43</v>
      </c>
      <c r="D27" s="726">
        <v>145.965</v>
      </c>
      <c r="E27" s="726">
        <v>109.21299999999999</v>
      </c>
      <c r="F27" s="726">
        <v>326.49400000000003</v>
      </c>
      <c r="G27" s="726">
        <v>410.41699999999997</v>
      </c>
      <c r="H27" s="726">
        <v>489.577</v>
      </c>
      <c r="I27" s="726">
        <v>14.721</v>
      </c>
      <c r="J27" s="726">
        <v>69.424999999999997</v>
      </c>
      <c r="K27" s="726">
        <v>23.309000000000001</v>
      </c>
      <c r="L27" s="726">
        <v>184.63800000000001</v>
      </c>
      <c r="M27" s="726">
        <v>-36.212000000000003</v>
      </c>
      <c r="N27" s="726">
        <v>-0.20300000000000001</v>
      </c>
      <c r="O27" s="726">
        <v>-113.79600000000001</v>
      </c>
      <c r="P27" s="726">
        <v>-80.366</v>
      </c>
      <c r="Q27" s="726">
        <v>4.05</v>
      </c>
      <c r="R27" s="726">
        <v>-77.313999999999993</v>
      </c>
      <c r="S27" s="726">
        <v>-93.314543179999987</v>
      </c>
      <c r="T27" s="726">
        <v>-94.091594929999985</v>
      </c>
      <c r="U27" s="726">
        <v>4.1711956700000004</v>
      </c>
      <c r="V27" s="726">
        <v>-9.6110000000000007</v>
      </c>
      <c r="W27" s="726">
        <v>1.8360000000000001</v>
      </c>
      <c r="X27" s="726">
        <v>-9.8951160070473989</v>
      </c>
      <c r="Y27" s="726">
        <v>69.030358188980202</v>
      </c>
      <c r="Z27" s="726">
        <v>111.181</v>
      </c>
      <c r="AA27" s="726">
        <v>84.402000000000001</v>
      </c>
      <c r="AB27" s="726">
        <v>8.7538013185207788</v>
      </c>
      <c r="AC27" s="726">
        <v>-157.53799473999999</v>
      </c>
      <c r="AD27" s="726">
        <v>-88.138017869999999</v>
      </c>
      <c r="AE27" s="726">
        <v>-290.21600000000001</v>
      </c>
      <c r="AF27" s="726">
        <v>-215.69472764</v>
      </c>
      <c r="AG27" s="726">
        <v>103.3203035553</v>
      </c>
      <c r="AH27" s="726">
        <v>420.39257763530003</v>
      </c>
      <c r="AI27" s="726">
        <v>339.97881489529993</v>
      </c>
      <c r="AJ27" s="726">
        <v>1074.84301607</v>
      </c>
      <c r="AK27" s="726">
        <v>88.986492810832985</v>
      </c>
      <c r="AL27" s="726">
        <v>-80.363</v>
      </c>
      <c r="AM27" s="726">
        <v>132.91499999999999</v>
      </c>
      <c r="AN27" s="726">
        <v>-297.31099999999998</v>
      </c>
      <c r="AO27" s="726">
        <v>22.992999999999999</v>
      </c>
      <c r="AP27" s="726">
        <v>-603.61599999999999</v>
      </c>
      <c r="AQ27" s="726">
        <v>-759.30899999999997</v>
      </c>
      <c r="AR27" s="726">
        <v>-15.597</v>
      </c>
      <c r="AS27" s="946">
        <v>-87</v>
      </c>
      <c r="AT27" s="726">
        <v>-24</v>
      </c>
      <c r="AU27" s="726">
        <v>-163</v>
      </c>
      <c r="AV27" s="726">
        <v>-1665</v>
      </c>
      <c r="AW27" s="965">
        <v>-898</v>
      </c>
      <c r="AX27" s="726">
        <v>817</v>
      </c>
      <c r="AY27" s="965">
        <v>146</v>
      </c>
      <c r="AZ27" s="965">
        <v>-86</v>
      </c>
      <c r="BA27" s="726">
        <v>-711</v>
      </c>
      <c r="BB27" s="726">
        <v>862</v>
      </c>
      <c r="BC27" s="949">
        <v>772</v>
      </c>
      <c r="BD27" s="949">
        <v>943</v>
      </c>
      <c r="BE27" s="949">
        <v>445</v>
      </c>
      <c r="BF27" s="949">
        <v>619</v>
      </c>
      <c r="BG27" s="949">
        <v>798</v>
      </c>
      <c r="BH27" s="949">
        <v>541</v>
      </c>
      <c r="BI27" s="949">
        <v>-184</v>
      </c>
      <c r="BJ27" s="949">
        <v>56</v>
      </c>
      <c r="BK27" s="949">
        <v>316</v>
      </c>
      <c r="BL27" s="949">
        <v>476</v>
      </c>
      <c r="BM27" s="949">
        <v>211</v>
      </c>
      <c r="BN27" s="949">
        <v>-312</v>
      </c>
      <c r="BO27" s="949">
        <v>-336</v>
      </c>
      <c r="BP27" s="949">
        <v>-512</v>
      </c>
      <c r="BQ27" s="5"/>
      <c r="BR27" s="5"/>
    </row>
    <row r="28" spans="1:70" s="5" customFormat="1">
      <c r="A28" s="141" t="s">
        <v>1130</v>
      </c>
      <c r="B28" s="141"/>
      <c r="C28" s="141"/>
      <c r="D28" s="725">
        <v>-8824.2150000000001</v>
      </c>
      <c r="E28" s="725">
        <v>27684.175999999999</v>
      </c>
      <c r="F28" s="725">
        <v>-1910.4349999999999</v>
      </c>
      <c r="G28" s="725">
        <v>-5171.67</v>
      </c>
      <c r="H28" s="725">
        <v>-2303.1010000000001</v>
      </c>
      <c r="I28" s="725">
        <v>-23515.884999999998</v>
      </c>
      <c r="J28" s="725">
        <v>-31170.925999999999</v>
      </c>
      <c r="K28" s="725">
        <v>-41595.898000000001</v>
      </c>
      <c r="L28" s="725">
        <v>-62513.317000000003</v>
      </c>
      <c r="M28" s="725">
        <v>-14042.244000000001</v>
      </c>
      <c r="N28" s="725">
        <v>-31720.525000000001</v>
      </c>
      <c r="O28" s="725">
        <v>-30961.661</v>
      </c>
      <c r="P28" s="725">
        <v>-28974.957999999999</v>
      </c>
      <c r="Q28" s="725">
        <v>31970.081999999999</v>
      </c>
      <c r="R28" s="725">
        <v>10516.99</v>
      </c>
      <c r="S28" s="725">
        <v>14783.962</v>
      </c>
      <c r="T28" s="725">
        <v>1087.3214533040971</v>
      </c>
      <c r="U28" s="725">
        <v>-9205.6038360099992</v>
      </c>
      <c r="V28" s="725">
        <v>-9637.7610000000004</v>
      </c>
      <c r="W28" s="725">
        <v>-2933.3229999999999</v>
      </c>
      <c r="X28" s="725">
        <v>-5201.2323596026972</v>
      </c>
      <c r="Y28" s="725">
        <v>3957.7426799769642</v>
      </c>
      <c r="Z28" s="725">
        <v>-13042.339</v>
      </c>
      <c r="AA28" s="725">
        <v>-35604.9083723</v>
      </c>
      <c r="AB28" s="725">
        <v>3773.0187813340126</v>
      </c>
      <c r="AC28" s="725">
        <v>-46031.548587399986</v>
      </c>
      <c r="AD28" s="725">
        <v>-52668.288</v>
      </c>
      <c r="AE28" s="725">
        <v>-41744.305102069957</v>
      </c>
      <c r="AF28" s="725">
        <v>-46085.355073171035</v>
      </c>
      <c r="AG28" s="725">
        <v>13422.514020160042</v>
      </c>
      <c r="AH28" s="725">
        <v>-24166.25896187362</v>
      </c>
      <c r="AI28" s="725">
        <v>-23266.421999999999</v>
      </c>
      <c r="AJ28" s="725">
        <v>-50133.352666009894</v>
      </c>
      <c r="AK28" s="725">
        <v>-22146.971291086458</v>
      </c>
      <c r="AL28" s="725">
        <v>-54879.51</v>
      </c>
      <c r="AM28" s="725">
        <v>-54231.021000000001</v>
      </c>
      <c r="AN28" s="725">
        <v>-69533.320000000007</v>
      </c>
      <c r="AO28" s="725">
        <v>-12366.545</v>
      </c>
      <c r="AP28" s="725">
        <v>-15498.475</v>
      </c>
      <c r="AQ28" s="725">
        <v>3304.7489999999998</v>
      </c>
      <c r="AR28" s="725">
        <v>-15882.83</v>
      </c>
      <c r="AS28" s="947">
        <v>-24955</v>
      </c>
      <c r="AT28" s="725">
        <v>-50151</v>
      </c>
      <c r="AU28" s="725">
        <v>-45108</v>
      </c>
      <c r="AV28" s="725">
        <v>-35350</v>
      </c>
      <c r="AW28" s="1099">
        <v>5682</v>
      </c>
      <c r="AX28" s="725">
        <v>33628</v>
      </c>
      <c r="AY28" s="1099">
        <v>22467</v>
      </c>
      <c r="AZ28" s="1099">
        <v>22563</v>
      </c>
      <c r="BA28" s="725">
        <v>-18224</v>
      </c>
      <c r="BB28" s="725">
        <v>3835</v>
      </c>
      <c r="BC28" s="1161">
        <v>9767</v>
      </c>
      <c r="BD28" s="1161">
        <v>-9341</v>
      </c>
      <c r="BE28" s="1161">
        <v>-5050</v>
      </c>
      <c r="BF28" s="1161">
        <v>23820</v>
      </c>
      <c r="BG28" s="1161">
        <v>32944</v>
      </c>
      <c r="BH28" s="1161">
        <v>24947</v>
      </c>
      <c r="BI28" s="1161">
        <v>29860</v>
      </c>
      <c r="BJ28" s="1161">
        <v>19838</v>
      </c>
      <c r="BK28" s="1161">
        <v>46701</v>
      </c>
      <c r="BL28" s="1161">
        <v>-1038</v>
      </c>
      <c r="BM28" s="1161">
        <v>40307</v>
      </c>
      <c r="BN28" s="1161">
        <v>33712</v>
      </c>
      <c r="BO28" s="1161">
        <v>-27327</v>
      </c>
      <c r="BP28" s="1161">
        <v>-49986</v>
      </c>
    </row>
    <row r="29" spans="1:70" s="5" customFormat="1">
      <c r="A29" s="141"/>
      <c r="B29" s="958" t="s">
        <v>277</v>
      </c>
      <c r="C29" s="959"/>
      <c r="D29" s="725">
        <v>-124819.41</v>
      </c>
      <c r="E29" s="725">
        <v>32459.269</v>
      </c>
      <c r="F29" s="725">
        <v>26658.289000000001</v>
      </c>
      <c r="G29" s="725">
        <v>17481.841</v>
      </c>
      <c r="H29" s="725">
        <v>11049.74</v>
      </c>
      <c r="I29" s="725">
        <v>-34444.072</v>
      </c>
      <c r="J29" s="725">
        <v>-63315.83</v>
      </c>
      <c r="K29" s="725">
        <v>-94942.334000000003</v>
      </c>
      <c r="L29" s="725">
        <v>-178956.842</v>
      </c>
      <c r="M29" s="725">
        <v>-31881.43</v>
      </c>
      <c r="N29" s="725">
        <v>-59750.970999999998</v>
      </c>
      <c r="O29" s="725">
        <v>-79361.604000000007</v>
      </c>
      <c r="P29" s="725">
        <v>-107564.458</v>
      </c>
      <c r="Q29" s="725">
        <v>21130.955000000002</v>
      </c>
      <c r="R29" s="725">
        <v>5936.6530000000002</v>
      </c>
      <c r="S29" s="725">
        <v>-46859.055999999997</v>
      </c>
      <c r="T29" s="725">
        <v>-117239.8695466959</v>
      </c>
      <c r="U29" s="725">
        <v>-13847.173836009999</v>
      </c>
      <c r="V29" s="725">
        <v>-23346.999</v>
      </c>
      <c r="W29" s="725">
        <v>-37379.222999999998</v>
      </c>
      <c r="X29" s="725">
        <v>-52357.024479602696</v>
      </c>
      <c r="Y29" s="725">
        <v>7947.9611199769643</v>
      </c>
      <c r="Z29" s="725">
        <v>-16994.246999999999</v>
      </c>
      <c r="AA29" s="725">
        <v>-65711.239372299999</v>
      </c>
      <c r="AB29" s="725">
        <v>-70682.484298665979</v>
      </c>
      <c r="AC29" s="725">
        <v>-65414.109847399988</v>
      </c>
      <c r="AD29" s="725">
        <v>-23189.394</v>
      </c>
      <c r="AE29" s="725">
        <v>-68050.455082069966</v>
      </c>
      <c r="AF29" s="725">
        <v>-111593.65521317103</v>
      </c>
      <c r="AG29" s="725">
        <v>84480.561527190031</v>
      </c>
      <c r="AH29" s="725">
        <v>53969.608905156383</v>
      </c>
      <c r="AI29" s="725">
        <v>44586.082000000002</v>
      </c>
      <c r="AJ29" s="725">
        <v>-5073.1143932099048</v>
      </c>
      <c r="AK29" s="725">
        <v>-5663.3210658132602</v>
      </c>
      <c r="AL29" s="725">
        <v>-67247.664000000004</v>
      </c>
      <c r="AM29" s="725">
        <v>-69323.322</v>
      </c>
      <c r="AN29" s="725">
        <v>-107212.124</v>
      </c>
      <c r="AO29" s="725">
        <v>-8742.8220000000001</v>
      </c>
      <c r="AP29" s="725">
        <v>-26393.789000000001</v>
      </c>
      <c r="AQ29" s="725">
        <v>-41193.25</v>
      </c>
      <c r="AR29" s="725">
        <v>-91431.111000000004</v>
      </c>
      <c r="AS29" s="947">
        <v>-15775</v>
      </c>
      <c r="AT29" s="725">
        <v>-44596</v>
      </c>
      <c r="AU29" s="725">
        <v>-62199</v>
      </c>
      <c r="AV29" s="725">
        <v>-56743</v>
      </c>
      <c r="AW29" s="1099">
        <v>-153966</v>
      </c>
      <c r="AX29" s="725">
        <v>-229017</v>
      </c>
      <c r="AY29" s="725">
        <v>-273866</v>
      </c>
      <c r="AZ29" s="725">
        <v>0</v>
      </c>
      <c r="BA29" s="725">
        <v>0</v>
      </c>
      <c r="BB29" s="725">
        <v>0</v>
      </c>
      <c r="BC29" s="725">
        <v>0</v>
      </c>
      <c r="BD29" s="725">
        <v>0</v>
      </c>
      <c r="BE29" s="725">
        <v>0</v>
      </c>
      <c r="BF29" s="725">
        <v>0</v>
      </c>
      <c r="BG29" s="725">
        <v>0</v>
      </c>
      <c r="BH29" s="725">
        <v>0</v>
      </c>
      <c r="BI29" s="725"/>
      <c r="BJ29" s="725"/>
      <c r="BK29" s="725">
        <v>0</v>
      </c>
      <c r="BL29" s="725">
        <v>0</v>
      </c>
      <c r="BM29" s="725">
        <v>0</v>
      </c>
      <c r="BN29" s="725">
        <v>0</v>
      </c>
      <c r="BO29" s="725">
        <v>0</v>
      </c>
      <c r="BP29" s="725">
        <v>0</v>
      </c>
    </row>
    <row r="30" spans="1:70">
      <c r="A30" s="8"/>
      <c r="B30" s="8"/>
      <c r="C30" s="8" t="s">
        <v>47</v>
      </c>
      <c r="D30" s="726">
        <v>-42299.425999999999</v>
      </c>
      <c r="E30" s="726">
        <v>25933.028999999999</v>
      </c>
      <c r="F30" s="726">
        <v>15819.848</v>
      </c>
      <c r="G30" s="726">
        <v>9740.732</v>
      </c>
      <c r="H30" s="726">
        <v>19338.352999999999</v>
      </c>
      <c r="I30" s="726">
        <v>-5559.9570000000003</v>
      </c>
      <c r="J30" s="726">
        <v>12764.348</v>
      </c>
      <c r="K30" s="726">
        <v>13234.271000000001</v>
      </c>
      <c r="L30" s="726">
        <v>26549.86</v>
      </c>
      <c r="M30" s="726">
        <v>-20875.662</v>
      </c>
      <c r="N30" s="726">
        <v>-27563.898000000001</v>
      </c>
      <c r="O30" s="726">
        <v>-23076.805</v>
      </c>
      <c r="P30" s="726">
        <v>-31657.183000000001</v>
      </c>
      <c r="Q30" s="726">
        <v>6664.5519999999997</v>
      </c>
      <c r="R30" s="726">
        <v>10273.116</v>
      </c>
      <c r="S30" s="726">
        <v>-28416.038</v>
      </c>
      <c r="T30" s="726">
        <v>-67800.614000000001</v>
      </c>
      <c r="U30" s="726">
        <v>-14096.504000000001</v>
      </c>
      <c r="V30" s="726">
        <v>-7448.6930000000002</v>
      </c>
      <c r="W30" s="726">
        <v>-1823.1980000000001</v>
      </c>
      <c r="X30" s="726">
        <v>23200.236000000001</v>
      </c>
      <c r="Y30" s="726">
        <v>-10779.778</v>
      </c>
      <c r="Z30" s="726">
        <v>-568.94500000000005</v>
      </c>
      <c r="AA30" s="726">
        <v>-64392.163</v>
      </c>
      <c r="AB30" s="726">
        <v>-29097.053</v>
      </c>
      <c r="AC30" s="726">
        <v>-35670.123</v>
      </c>
      <c r="AD30" s="726">
        <v>7015.1909999999998</v>
      </c>
      <c r="AE30" s="726">
        <v>-14133.477999999999</v>
      </c>
      <c r="AF30" s="726">
        <v>-52772.853999999999</v>
      </c>
      <c r="AG30" s="726">
        <v>64783.426660670011</v>
      </c>
      <c r="AH30" s="726">
        <v>15916.994660669983</v>
      </c>
      <c r="AI30" s="726">
        <v>25591.406660669982</v>
      </c>
      <c r="AJ30" s="726">
        <v>7676.1279999999997</v>
      </c>
      <c r="AK30" s="726">
        <v>-38.645000000000003</v>
      </c>
      <c r="AL30" s="726">
        <v>-34755.296000000002</v>
      </c>
      <c r="AM30" s="726">
        <v>-22056.414000000001</v>
      </c>
      <c r="AN30" s="726">
        <v>-10191.969999999999</v>
      </c>
      <c r="AO30" s="726">
        <v>-5482.5929999999998</v>
      </c>
      <c r="AP30" s="726">
        <v>-12099.444</v>
      </c>
      <c r="AQ30" s="726">
        <v>-27935.455999999998</v>
      </c>
      <c r="AR30" s="726">
        <v>-22235.131000000001</v>
      </c>
      <c r="AS30" s="946">
        <v>-1032</v>
      </c>
      <c r="AT30" s="726">
        <v>-17706</v>
      </c>
      <c r="AU30" s="726">
        <v>1554</v>
      </c>
      <c r="AV30" s="726">
        <v>40426</v>
      </c>
      <c r="AW30" s="965">
        <v>-81988</v>
      </c>
      <c r="AX30" s="726">
        <v>-115720</v>
      </c>
      <c r="AY30" s="965">
        <v>-125759</v>
      </c>
      <c r="AZ30" s="965">
        <v>-40675</v>
      </c>
      <c r="BA30" s="726">
        <v>32019</v>
      </c>
      <c r="BB30" s="726">
        <v>65763</v>
      </c>
      <c r="BC30" s="949">
        <v>50199</v>
      </c>
      <c r="BD30" s="949">
        <v>50549</v>
      </c>
      <c r="BE30" s="949">
        <v>9672</v>
      </c>
      <c r="BF30" s="949">
        <v>23043</v>
      </c>
      <c r="BG30" s="949">
        <v>-54754</v>
      </c>
      <c r="BH30" s="949">
        <v>-39104</v>
      </c>
      <c r="BI30" s="949">
        <v>14426</v>
      </c>
      <c r="BJ30" s="949">
        <v>33268</v>
      </c>
      <c r="BK30" s="949">
        <v>6920</v>
      </c>
      <c r="BL30" s="949">
        <v>17661</v>
      </c>
      <c r="BM30" s="949">
        <v>866</v>
      </c>
      <c r="BN30" s="949">
        <v>1883</v>
      </c>
      <c r="BO30" s="949">
        <v>-95404</v>
      </c>
      <c r="BP30" s="949">
        <v>-27495</v>
      </c>
      <c r="BQ30" s="5"/>
      <c r="BR30" s="5"/>
    </row>
    <row r="31" spans="1:70">
      <c r="A31" s="8"/>
      <c r="B31" s="8"/>
      <c r="C31" s="8" t="s">
        <v>1235</v>
      </c>
      <c r="D31" s="726">
        <v>-26907.352999999999</v>
      </c>
      <c r="E31" s="726">
        <v>4688.232</v>
      </c>
      <c r="F31" s="726">
        <v>5695.6610000000001</v>
      </c>
      <c r="G31" s="726">
        <v>7917.6509999999998</v>
      </c>
      <c r="H31" s="726">
        <v>5804.0190000000002</v>
      </c>
      <c r="I31" s="726">
        <v>-3041.7950000000001</v>
      </c>
      <c r="J31" s="726">
        <v>-8940.6229999999996</v>
      </c>
      <c r="K31" s="726">
        <v>-15972.808000000001</v>
      </c>
      <c r="L31" s="726">
        <v>-64219.394</v>
      </c>
      <c r="M31" s="726">
        <v>4121.348</v>
      </c>
      <c r="N31" s="726">
        <v>2442.1770000000001</v>
      </c>
      <c r="O31" s="726">
        <v>5139.5749999999998</v>
      </c>
      <c r="P31" s="726">
        <v>1792.6289999999999</v>
      </c>
      <c r="Q31" s="726">
        <v>-4827.4859999999999</v>
      </c>
      <c r="R31" s="726">
        <v>-10009.574000000001</v>
      </c>
      <c r="S31" s="726">
        <v>-25386.62</v>
      </c>
      <c r="T31" s="726">
        <v>-39923.035000000003</v>
      </c>
      <c r="U31" s="726">
        <v>2544.2449999999999</v>
      </c>
      <c r="V31" s="726">
        <v>5508.52</v>
      </c>
      <c r="W31" s="726">
        <v>-2789.192</v>
      </c>
      <c r="X31" s="726">
        <v>-7779.3864110499917</v>
      </c>
      <c r="Y31" s="726">
        <v>24417.987724209965</v>
      </c>
      <c r="Z31" s="726">
        <v>3083.4270000000001</v>
      </c>
      <c r="AA31" s="726">
        <v>21281.545627700001</v>
      </c>
      <c r="AB31" s="726">
        <v>9056.6838992800112</v>
      </c>
      <c r="AC31" s="726">
        <v>-2638.426092689991</v>
      </c>
      <c r="AD31" s="726">
        <v>-20919.080100660027</v>
      </c>
      <c r="AE31" s="726">
        <v>-3524.502</v>
      </c>
      <c r="AF31" s="726">
        <v>-7853.0803548400399</v>
      </c>
      <c r="AG31" s="726">
        <v>-3366.4051305099724</v>
      </c>
      <c r="AH31" s="726">
        <v>-2174.8723481799366</v>
      </c>
      <c r="AI31" s="726">
        <v>-9239.0402655099588</v>
      </c>
      <c r="AJ31" s="726">
        <v>-29142.458861329898</v>
      </c>
      <c r="AK31" s="726">
        <v>-7670.0399945900144</v>
      </c>
      <c r="AL31" s="726">
        <v>-20099.579000000002</v>
      </c>
      <c r="AM31" s="726">
        <v>-37247.713000000003</v>
      </c>
      <c r="AN31" s="726">
        <v>-59424.917999999998</v>
      </c>
      <c r="AO31" s="726">
        <v>-1669.79</v>
      </c>
      <c r="AP31" s="726">
        <v>262.39800000000002</v>
      </c>
      <c r="AQ31" s="726">
        <v>20196.725999999999</v>
      </c>
      <c r="AR31" s="726">
        <v>-11633.601000000001</v>
      </c>
      <c r="AS31" s="946">
        <v>-257</v>
      </c>
      <c r="AT31" s="726">
        <v>4206</v>
      </c>
      <c r="AU31" s="726">
        <v>-7271</v>
      </c>
      <c r="AV31" s="726">
        <v>-11038</v>
      </c>
      <c r="AW31" s="965">
        <v>-7209</v>
      </c>
      <c r="AX31" s="726">
        <v>-19150</v>
      </c>
      <c r="AY31" s="965">
        <v>-22689</v>
      </c>
      <c r="AZ31" s="965">
        <v>-84172</v>
      </c>
      <c r="BA31" s="726">
        <v>-21393</v>
      </c>
      <c r="BB31" s="726">
        <v>5825</v>
      </c>
      <c r="BC31" s="949">
        <v>13829</v>
      </c>
      <c r="BD31" s="949">
        <v>39271</v>
      </c>
      <c r="BE31" s="949">
        <v>-27326</v>
      </c>
      <c r="BF31" s="949">
        <v>-16698</v>
      </c>
      <c r="BG31" s="949">
        <v>-13397</v>
      </c>
      <c r="BH31" s="949">
        <v>-42467</v>
      </c>
      <c r="BI31" s="949">
        <v>-3505</v>
      </c>
      <c r="BJ31" s="949">
        <v>-75973</v>
      </c>
      <c r="BK31" s="949">
        <v>-70763</v>
      </c>
      <c r="BL31" s="949">
        <v>-120275</v>
      </c>
      <c r="BM31" s="949">
        <v>-3265</v>
      </c>
      <c r="BN31" s="949">
        <v>-38958</v>
      </c>
      <c r="BO31" s="949">
        <v>-18812</v>
      </c>
      <c r="BP31" s="949">
        <v>-55155</v>
      </c>
      <c r="BQ31" s="5"/>
      <c r="BR31" s="5"/>
    </row>
    <row r="32" spans="1:70">
      <c r="A32" s="8"/>
      <c r="B32" s="8"/>
      <c r="C32" s="8" t="s">
        <v>1246</v>
      </c>
      <c r="D32" s="726">
        <v>10442.535</v>
      </c>
      <c r="E32" s="726">
        <v>378.678</v>
      </c>
      <c r="F32" s="726">
        <v>551.78399999999999</v>
      </c>
      <c r="G32" s="726">
        <v>23.832999999999998</v>
      </c>
      <c r="H32" s="726">
        <v>-461.012</v>
      </c>
      <c r="I32" s="726">
        <v>-19314.45</v>
      </c>
      <c r="J32" s="726">
        <v>-44114.385999999999</v>
      </c>
      <c r="K32" s="726">
        <v>-48221.339</v>
      </c>
      <c r="L32" s="726">
        <v>-71907.716</v>
      </c>
      <c r="M32" s="726">
        <v>-5083.8220000000001</v>
      </c>
      <c r="N32" s="726">
        <v>-6062.5159999999996</v>
      </c>
      <c r="O32" s="726">
        <v>-11632.607</v>
      </c>
      <c r="P32" s="726">
        <v>-12276.084000000001</v>
      </c>
      <c r="Q32" s="726">
        <v>22434.69</v>
      </c>
      <c r="R32" s="726">
        <v>24143.440999999999</v>
      </c>
      <c r="S32" s="726">
        <v>-643.47699999999998</v>
      </c>
      <c r="T32" s="726">
        <v>34351.182000000001</v>
      </c>
      <c r="U32" s="726">
        <v>1840.3130000000001</v>
      </c>
      <c r="V32" s="726">
        <v>-1982.68</v>
      </c>
      <c r="W32" s="726">
        <v>-3300.0479999999998</v>
      </c>
      <c r="X32" s="726">
        <v>-13308.909</v>
      </c>
      <c r="Y32" s="726">
        <v>-2270.4229999999998</v>
      </c>
      <c r="Z32" s="726">
        <v>-3032.3609999999999</v>
      </c>
      <c r="AA32" s="726">
        <v>13506.339</v>
      </c>
      <c r="AB32" s="726">
        <v>13903.967000000001</v>
      </c>
      <c r="AC32" s="726">
        <v>-129.06399999999999</v>
      </c>
      <c r="AD32" s="726">
        <v>2949.694</v>
      </c>
      <c r="AE32" s="726">
        <v>-2156.8710000000001</v>
      </c>
      <c r="AF32" s="726">
        <v>-3449.6849999999999</v>
      </c>
      <c r="AG32" s="726">
        <v>-444.94200000000001</v>
      </c>
      <c r="AH32" s="726">
        <v>-2142.375</v>
      </c>
      <c r="AI32" s="726">
        <v>-9831.5529999999999</v>
      </c>
      <c r="AJ32" s="726">
        <v>-19144.463</v>
      </c>
      <c r="AK32" s="726">
        <v>1070.431</v>
      </c>
      <c r="AL32" s="726">
        <v>-2906.5830000000001</v>
      </c>
      <c r="AM32" s="726">
        <v>-9119.7569999999996</v>
      </c>
      <c r="AN32" s="726">
        <v>-13136.478999999999</v>
      </c>
      <c r="AO32" s="726">
        <v>2846.26</v>
      </c>
      <c r="AP32" s="726">
        <v>14037.062</v>
      </c>
      <c r="AQ32" s="726">
        <v>12880.367</v>
      </c>
      <c r="AR32" s="726">
        <v>4688.6989999999996</v>
      </c>
      <c r="AS32" s="946">
        <v>2869</v>
      </c>
      <c r="AT32" s="726">
        <v>2296</v>
      </c>
      <c r="AU32" s="726">
        <v>7015</v>
      </c>
      <c r="AV32" s="726">
        <v>2900</v>
      </c>
      <c r="AW32" s="965">
        <v>23476</v>
      </c>
      <c r="AX32" s="726">
        <v>1504</v>
      </c>
      <c r="AY32" s="965">
        <v>3294</v>
      </c>
      <c r="AZ32" s="965">
        <v>1189</v>
      </c>
      <c r="BA32" s="726">
        <v>-1258</v>
      </c>
      <c r="BB32" s="726">
        <v>-8158</v>
      </c>
      <c r="BC32" s="949">
        <v>-9282</v>
      </c>
      <c r="BD32" s="949">
        <v>-20333</v>
      </c>
      <c r="BE32" s="949">
        <v>-1003</v>
      </c>
      <c r="BF32" s="949">
        <v>-7759</v>
      </c>
      <c r="BG32" s="949">
        <v>-13096</v>
      </c>
      <c r="BH32" s="949">
        <v>-5356</v>
      </c>
      <c r="BI32" s="949">
        <v>-10037</v>
      </c>
      <c r="BJ32" s="949">
        <v>-21001</v>
      </c>
      <c r="BK32" s="949">
        <v>-30391</v>
      </c>
      <c r="BL32" s="949">
        <v>-29656</v>
      </c>
      <c r="BM32" s="949">
        <v>2978</v>
      </c>
      <c r="BN32" s="949">
        <v>-10362</v>
      </c>
      <c r="BO32" s="949">
        <v>-7626</v>
      </c>
      <c r="BP32" s="949">
        <v>-15294</v>
      </c>
      <c r="BQ32" s="5"/>
      <c r="BR32" s="5"/>
    </row>
    <row r="33" spans="1:70">
      <c r="A33" s="8"/>
      <c r="B33" s="8"/>
      <c r="C33" s="8" t="s">
        <v>410</v>
      </c>
      <c r="D33" s="726">
        <v>519.98900000000003</v>
      </c>
      <c r="E33" s="726">
        <v>810.36500000000001</v>
      </c>
      <c r="F33" s="726">
        <v>234.876</v>
      </c>
      <c r="G33" s="726">
        <v>803.32100000000003</v>
      </c>
      <c r="H33" s="726">
        <v>228.11199999999999</v>
      </c>
      <c r="I33" s="726">
        <v>1487.1590000000001</v>
      </c>
      <c r="J33" s="726">
        <v>533.64499999999998</v>
      </c>
      <c r="K33" s="726">
        <v>1504.569</v>
      </c>
      <c r="L33" s="726">
        <v>548.26499999999999</v>
      </c>
      <c r="M33" s="726">
        <v>1429.8720000000001</v>
      </c>
      <c r="N33" s="726">
        <v>1191.9159999999999</v>
      </c>
      <c r="O33" s="726">
        <v>1235.701</v>
      </c>
      <c r="P33" s="726">
        <v>257.096</v>
      </c>
      <c r="Q33" s="726">
        <v>1754.223</v>
      </c>
      <c r="R33" s="726">
        <v>894.47500000000002</v>
      </c>
      <c r="S33" s="726">
        <v>35116.322</v>
      </c>
      <c r="T33" s="726">
        <v>892.57100000000003</v>
      </c>
      <c r="U33" s="726">
        <v>813.08600000000001</v>
      </c>
      <c r="V33" s="726">
        <v>94.89</v>
      </c>
      <c r="W33" s="726">
        <v>2043.6279999999999</v>
      </c>
      <c r="X33" s="726">
        <v>-43.017003259999996</v>
      </c>
      <c r="Y33" s="726">
        <v>2332.4140000000002</v>
      </c>
      <c r="Z33" s="726">
        <v>2423.6799999999998</v>
      </c>
      <c r="AA33" s="726">
        <v>1038.5</v>
      </c>
      <c r="AB33" s="726">
        <v>529.07711800000004</v>
      </c>
      <c r="AC33" s="726">
        <v>1042.8599999999999</v>
      </c>
      <c r="AD33" s="726">
        <v>1396.856</v>
      </c>
      <c r="AE33" s="726">
        <v>2273.2600000000002</v>
      </c>
      <c r="AF33" s="726">
        <v>1553.0350000000001</v>
      </c>
      <c r="AG33" s="726">
        <v>-143.846</v>
      </c>
      <c r="AH33" s="726">
        <v>-75.022999999999996</v>
      </c>
      <c r="AI33" s="726">
        <v>-645.99900000000002</v>
      </c>
      <c r="AJ33" s="726">
        <v>1214.6949999999999</v>
      </c>
      <c r="AK33" s="726">
        <v>-1771.88</v>
      </c>
      <c r="AL33" s="726">
        <v>-1336.067</v>
      </c>
      <c r="AM33" s="726">
        <v>1159.5139999999999</v>
      </c>
      <c r="AN33" s="726">
        <v>454.03</v>
      </c>
      <c r="AO33" s="726">
        <v>1708.2370000000001</v>
      </c>
      <c r="AP33" s="726">
        <v>2637.0810000000001</v>
      </c>
      <c r="AQ33" s="726">
        <v>3927.3</v>
      </c>
      <c r="AR33" s="726">
        <v>3064.33</v>
      </c>
      <c r="AS33" s="946">
        <v>519</v>
      </c>
      <c r="AT33" s="726">
        <v>4117</v>
      </c>
      <c r="AU33" s="726">
        <v>8164</v>
      </c>
      <c r="AV33" s="726">
        <v>1694</v>
      </c>
      <c r="AW33" s="965">
        <v>2186</v>
      </c>
      <c r="AX33" s="726">
        <v>4671</v>
      </c>
      <c r="AY33" s="965">
        <v>7678</v>
      </c>
      <c r="AZ33" s="965">
        <v>4636</v>
      </c>
      <c r="BA33" s="726">
        <v>788</v>
      </c>
      <c r="BB33" s="726">
        <v>5507</v>
      </c>
      <c r="BC33" s="949">
        <v>5805</v>
      </c>
      <c r="BD33" s="949">
        <v>2603</v>
      </c>
      <c r="BE33" s="949">
        <v>8201</v>
      </c>
      <c r="BF33" s="949">
        <v>14211</v>
      </c>
      <c r="BG33" s="949">
        <v>15913</v>
      </c>
      <c r="BH33" s="949">
        <v>8573</v>
      </c>
      <c r="BI33" s="949">
        <v>-1650</v>
      </c>
      <c r="BJ33" s="949">
        <v>-3399</v>
      </c>
      <c r="BK33" s="949">
        <v>-4684</v>
      </c>
      <c r="BL33" s="949">
        <v>-13340</v>
      </c>
      <c r="BM33" s="949">
        <v>9052</v>
      </c>
      <c r="BN33" s="949">
        <v>8229</v>
      </c>
      <c r="BO33" s="949">
        <v>17358</v>
      </c>
      <c r="BP33" s="949">
        <v>5856</v>
      </c>
      <c r="BQ33" s="5"/>
      <c r="BR33" s="5"/>
    </row>
    <row r="34" spans="1:70">
      <c r="A34" s="8"/>
      <c r="B34" s="8"/>
      <c r="C34" s="8" t="s">
        <v>1234</v>
      </c>
      <c r="D34" s="726">
        <v>-64230.362000000001</v>
      </c>
      <c r="E34" s="726">
        <v>-1481.1489999999999</v>
      </c>
      <c r="F34" s="726">
        <v>1280.1880000000001</v>
      </c>
      <c r="G34" s="726">
        <v>-4541.4610000000002</v>
      </c>
      <c r="H34" s="726">
        <v>-17216.559000000001</v>
      </c>
      <c r="I34" s="726">
        <v>-10864.823</v>
      </c>
      <c r="J34" s="726">
        <v>-26393.866000000002</v>
      </c>
      <c r="K34" s="726">
        <v>-45545.544999999998</v>
      </c>
      <c r="L34" s="726">
        <v>-66776.695000000007</v>
      </c>
      <c r="M34" s="726">
        <v>-12769.886</v>
      </c>
      <c r="N34" s="726">
        <v>-29660.639999999999</v>
      </c>
      <c r="O34" s="726">
        <v>-52018.046999999999</v>
      </c>
      <c r="P34" s="726">
        <v>-66630.98</v>
      </c>
      <c r="Q34" s="726">
        <v>-7747.7839999999997</v>
      </c>
      <c r="R34" s="726">
        <v>-22068.253000000001</v>
      </c>
      <c r="S34" s="726">
        <v>-30427.169000000002</v>
      </c>
      <c r="T34" s="726">
        <v>-42936.246585280001</v>
      </c>
      <c r="U34" s="726">
        <v>-7542.0528360099997</v>
      </c>
      <c r="V34" s="726">
        <v>-21129.974999999999</v>
      </c>
      <c r="W34" s="726">
        <v>-34272.449000000001</v>
      </c>
      <c r="X34" s="726">
        <v>-56581.075887819999</v>
      </c>
      <c r="Y34" s="726">
        <v>-1636.8915188099998</v>
      </c>
      <c r="Z34" s="726">
        <v>-13256.858</v>
      </c>
      <c r="AA34" s="726">
        <v>-31288.998</v>
      </c>
      <c r="AB34" s="726">
        <v>-58365.761994939996</v>
      </c>
      <c r="AC34" s="726">
        <v>-20569.135127730002</v>
      </c>
      <c r="AD34" s="726">
        <v>-15737.122577369999</v>
      </c>
      <c r="AE34" s="726">
        <v>-39819.037014200003</v>
      </c>
      <c r="AF34" s="726">
        <v>-42581.041998800996</v>
      </c>
      <c r="AG34" s="726">
        <v>22980.974186129999</v>
      </c>
      <c r="AH34" s="726">
        <v>42119.485926109999</v>
      </c>
      <c r="AI34" s="726">
        <v>39172.871170900005</v>
      </c>
      <c r="AJ34" s="726">
        <v>35565.637835469999</v>
      </c>
      <c r="AK34" s="726">
        <v>5869.3339741024638</v>
      </c>
      <c r="AL34" s="726">
        <v>-1361.1669999999999</v>
      </c>
      <c r="AM34" s="726">
        <v>5594.6819999999998</v>
      </c>
      <c r="AN34" s="726">
        <v>-20895.805</v>
      </c>
      <c r="AO34" s="726">
        <v>-6466.9170000000004</v>
      </c>
      <c r="AP34" s="726">
        <v>-33730.535000000003</v>
      </c>
      <c r="AQ34" s="726">
        <v>-49646.940999999999</v>
      </c>
      <c r="AR34" s="726">
        <v>-56279.427000000003</v>
      </c>
      <c r="AS34" s="946">
        <v>-15488</v>
      </c>
      <c r="AT34" s="726">
        <v>-30198</v>
      </c>
      <c r="AU34" s="726">
        <v>-57394</v>
      </c>
      <c r="AV34" s="726">
        <v>-69057</v>
      </c>
      <c r="AW34" s="965">
        <v>-60301</v>
      </c>
      <c r="AX34" s="726">
        <v>-82968</v>
      </c>
      <c r="AY34" s="965">
        <v>-119458</v>
      </c>
      <c r="AZ34" s="965">
        <v>-145499</v>
      </c>
      <c r="BA34" s="726">
        <v>-27879</v>
      </c>
      <c r="BB34" s="726">
        <v>-20457</v>
      </c>
      <c r="BC34" s="949">
        <v>-75106</v>
      </c>
      <c r="BD34" s="949">
        <v>-131024</v>
      </c>
      <c r="BE34" s="949">
        <v>-3138</v>
      </c>
      <c r="BF34" s="949">
        <v>-53520</v>
      </c>
      <c r="BG34" s="949">
        <v>-79698</v>
      </c>
      <c r="BH34" s="949">
        <v>-109369</v>
      </c>
      <c r="BI34" s="949">
        <v>-14703</v>
      </c>
      <c r="BJ34" s="949">
        <v>-9006</v>
      </c>
      <c r="BK34" s="949">
        <v>-22073</v>
      </c>
      <c r="BL34" s="949">
        <v>-38435</v>
      </c>
      <c r="BM34" s="949">
        <v>-4585</v>
      </c>
      <c r="BN34" s="949">
        <v>-56082</v>
      </c>
      <c r="BO34" s="949">
        <v>-83224</v>
      </c>
      <c r="BP34" s="949">
        <v>-152458</v>
      </c>
      <c r="BQ34" s="5"/>
      <c r="BR34" s="5"/>
    </row>
    <row r="35" spans="1:70">
      <c r="A35" s="8"/>
      <c r="B35" s="8"/>
      <c r="C35" s="8" t="s">
        <v>409</v>
      </c>
      <c r="D35" s="726">
        <v>-2344.7930000000001</v>
      </c>
      <c r="E35" s="726">
        <v>2130.114</v>
      </c>
      <c r="F35" s="726">
        <v>3075.9319999999998</v>
      </c>
      <c r="G35" s="726">
        <v>3537.7649999999999</v>
      </c>
      <c r="H35" s="726">
        <v>3356.8270000000002</v>
      </c>
      <c r="I35" s="726">
        <v>2849.7939999999999</v>
      </c>
      <c r="J35" s="726">
        <v>2835.0520000000001</v>
      </c>
      <c r="K35" s="726">
        <v>58.518000000000001</v>
      </c>
      <c r="L35" s="726">
        <v>-3151.1619999999998</v>
      </c>
      <c r="M35" s="726">
        <v>1296.72</v>
      </c>
      <c r="N35" s="726">
        <v>-98.01</v>
      </c>
      <c r="O35" s="726">
        <v>990.57899999999995</v>
      </c>
      <c r="P35" s="726">
        <v>950.06399999999996</v>
      </c>
      <c r="Q35" s="726">
        <v>2852.76</v>
      </c>
      <c r="R35" s="726">
        <v>2703.4479999999999</v>
      </c>
      <c r="S35" s="726">
        <v>2897.9259999999999</v>
      </c>
      <c r="T35" s="726">
        <v>-1823.7269614159009</v>
      </c>
      <c r="U35" s="726">
        <v>2593.739</v>
      </c>
      <c r="V35" s="726">
        <v>1610.9390000000001</v>
      </c>
      <c r="W35" s="726">
        <v>2762.0360000000001</v>
      </c>
      <c r="X35" s="726">
        <v>2155.127822527299</v>
      </c>
      <c r="Y35" s="726">
        <v>-4115.3480854230011</v>
      </c>
      <c r="Z35" s="726">
        <v>-5643.19</v>
      </c>
      <c r="AA35" s="726">
        <v>-5856.4629999999997</v>
      </c>
      <c r="AB35" s="726">
        <v>-6709.3973210060003</v>
      </c>
      <c r="AC35" s="726">
        <v>-7450.2216269800001</v>
      </c>
      <c r="AD35" s="726">
        <v>2105.0683529299999</v>
      </c>
      <c r="AE35" s="726">
        <v>-10689.826530850001</v>
      </c>
      <c r="AF35" s="726">
        <v>-6490.0288595299999</v>
      </c>
      <c r="AG35" s="726">
        <v>671.35381089999532</v>
      </c>
      <c r="AH35" s="726">
        <v>325.39766655633508</v>
      </c>
      <c r="AI35" s="726">
        <v>-461.60346459670365</v>
      </c>
      <c r="AJ35" s="726">
        <v>-1242.6533673500046</v>
      </c>
      <c r="AK35" s="726">
        <v>-3122.52104532571</v>
      </c>
      <c r="AL35" s="726">
        <v>-6788.9719999999998</v>
      </c>
      <c r="AM35" s="726">
        <v>-7653.634</v>
      </c>
      <c r="AN35" s="726">
        <v>-4016.982</v>
      </c>
      <c r="AO35" s="726">
        <v>321.98099999999999</v>
      </c>
      <c r="AP35" s="726">
        <v>2499.6489999999999</v>
      </c>
      <c r="AQ35" s="726">
        <v>-615.24599999999998</v>
      </c>
      <c r="AR35" s="726">
        <v>-9035.9809999999998</v>
      </c>
      <c r="AS35" s="946">
        <v>-2386</v>
      </c>
      <c r="AT35" s="726">
        <v>-7313</v>
      </c>
      <c r="AU35" s="726">
        <v>-14267</v>
      </c>
      <c r="AV35" s="726">
        <v>-21668</v>
      </c>
      <c r="AW35" s="965">
        <v>-30130</v>
      </c>
      <c r="AX35" s="726">
        <v>-17354</v>
      </c>
      <c r="AY35" s="965">
        <v>-16932</v>
      </c>
      <c r="AZ35" s="965">
        <v>-11370</v>
      </c>
      <c r="BA35" s="726">
        <v>1335</v>
      </c>
      <c r="BB35" s="726">
        <v>11594</v>
      </c>
      <c r="BC35" s="949">
        <v>12041</v>
      </c>
      <c r="BD35" s="949">
        <v>11418</v>
      </c>
      <c r="BE35" s="949">
        <v>1344</v>
      </c>
      <c r="BF35" s="949">
        <v>-6735</v>
      </c>
      <c r="BG35" s="949">
        <v>-12279</v>
      </c>
      <c r="BH35" s="949">
        <v>-251054</v>
      </c>
      <c r="BI35" s="949">
        <v>25731</v>
      </c>
      <c r="BJ35" s="949">
        <v>18277</v>
      </c>
      <c r="BK35" s="949">
        <v>16596</v>
      </c>
      <c r="BL35" s="949">
        <v>-18465</v>
      </c>
      <c r="BM35" s="949">
        <v>-6019</v>
      </c>
      <c r="BN35" s="949">
        <v>-11440</v>
      </c>
      <c r="BO35" s="949">
        <v>-16513</v>
      </c>
      <c r="BP35" s="949">
        <v>-20634</v>
      </c>
      <c r="BQ35" s="5"/>
      <c r="BR35" s="5"/>
    </row>
    <row r="36" spans="1:70" s="5" customFormat="1">
      <c r="A36" s="141"/>
      <c r="B36" s="958" t="s">
        <v>272</v>
      </c>
      <c r="C36" s="959"/>
      <c r="D36" s="725">
        <v>115995.19500000001</v>
      </c>
      <c r="E36" s="725">
        <v>-4775.0929999999998</v>
      </c>
      <c r="F36" s="725">
        <v>-28568.723999999998</v>
      </c>
      <c r="G36" s="725">
        <v>-22653.510999999999</v>
      </c>
      <c r="H36" s="725">
        <v>-13352.841</v>
      </c>
      <c r="I36" s="725">
        <v>10928.187</v>
      </c>
      <c r="J36" s="725">
        <v>32144.903999999999</v>
      </c>
      <c r="K36" s="725">
        <v>53346.436000000002</v>
      </c>
      <c r="L36" s="725">
        <v>116443.52499999999</v>
      </c>
      <c r="M36" s="725">
        <v>17839.186000000002</v>
      </c>
      <c r="N36" s="725">
        <v>28030.446</v>
      </c>
      <c r="O36" s="725">
        <v>48399.942999999999</v>
      </c>
      <c r="P36" s="725">
        <v>74580.523000000001</v>
      </c>
      <c r="Q36" s="725">
        <v>7373.5860000000002</v>
      </c>
      <c r="R36" s="725">
        <v>4580.3370000000004</v>
      </c>
      <c r="S36" s="725">
        <v>61643.017999999996</v>
      </c>
      <c r="T36" s="725">
        <v>118327.19100000001</v>
      </c>
      <c r="U36" s="725">
        <v>4641.57</v>
      </c>
      <c r="V36" s="725">
        <v>13709.237999999999</v>
      </c>
      <c r="W36" s="725">
        <v>29390.643</v>
      </c>
      <c r="X36" s="725">
        <v>47155.792119999998</v>
      </c>
      <c r="Y36" s="725">
        <v>-3990.2184400000001</v>
      </c>
      <c r="Z36" s="725">
        <v>3951.9079999999999</v>
      </c>
      <c r="AA36" s="725">
        <v>30106.330999999998</v>
      </c>
      <c r="AB36" s="725">
        <v>74455.503079999995</v>
      </c>
      <c r="AC36" s="725">
        <v>19382.561260000002</v>
      </c>
      <c r="AD36" s="725">
        <v>-29478.894059999999</v>
      </c>
      <c r="AE36" s="725">
        <v>26306.149980000002</v>
      </c>
      <c r="AF36" s="725">
        <v>65508.300139999999</v>
      </c>
      <c r="AG36" s="725">
        <v>-71058.047507030002</v>
      </c>
      <c r="AH36" s="725">
        <v>-78135.86786703</v>
      </c>
      <c r="AI36" s="725">
        <v>-67852.50407676</v>
      </c>
      <c r="AJ36" s="725">
        <v>-45060.238272799994</v>
      </c>
      <c r="AK36" s="725">
        <v>-16483.650225273199</v>
      </c>
      <c r="AL36" s="725">
        <v>12368.155000000001</v>
      </c>
      <c r="AM36" s="725">
        <v>15092.300999999999</v>
      </c>
      <c r="AN36" s="725">
        <v>37678.803999999996</v>
      </c>
      <c r="AO36" s="725">
        <v>-3623.723</v>
      </c>
      <c r="AP36" s="725">
        <v>10895.314</v>
      </c>
      <c r="AQ36" s="725">
        <v>44497.999000000003</v>
      </c>
      <c r="AR36" s="725">
        <v>75548.281000000003</v>
      </c>
      <c r="AS36" s="947">
        <v>-9180</v>
      </c>
      <c r="AT36" s="725">
        <v>-5555</v>
      </c>
      <c r="AU36" s="725">
        <v>17091</v>
      </c>
      <c r="AV36" s="725">
        <v>21393</v>
      </c>
      <c r="AW36" s="1099">
        <v>159648</v>
      </c>
      <c r="AX36" s="725">
        <v>262645</v>
      </c>
      <c r="AY36" s="725">
        <v>296333</v>
      </c>
      <c r="AZ36" s="725">
        <v>0</v>
      </c>
      <c r="BA36" s="725">
        <v>0</v>
      </c>
      <c r="BB36" s="725">
        <v>0</v>
      </c>
      <c r="BC36" s="725">
        <v>0</v>
      </c>
      <c r="BD36" s="725">
        <v>0</v>
      </c>
      <c r="BE36" s="725">
        <v>0</v>
      </c>
      <c r="BF36" s="725">
        <v>0</v>
      </c>
      <c r="BG36" s="725">
        <v>0</v>
      </c>
      <c r="BH36" s="725">
        <v>0</v>
      </c>
      <c r="BI36" s="725">
        <v>0</v>
      </c>
      <c r="BJ36" s="725"/>
      <c r="BK36" s="725">
        <v>0</v>
      </c>
      <c r="BL36" s="725">
        <v>0</v>
      </c>
      <c r="BM36" s="725">
        <v>0</v>
      </c>
      <c r="BN36" s="725">
        <v>0</v>
      </c>
      <c r="BO36" s="725">
        <v>0</v>
      </c>
      <c r="BP36" s="725">
        <v>0</v>
      </c>
    </row>
    <row r="37" spans="1:70">
      <c r="A37" s="8"/>
      <c r="B37" s="8"/>
      <c r="C37" s="8" t="s">
        <v>48</v>
      </c>
      <c r="D37" s="726">
        <v>70184.150999999998</v>
      </c>
      <c r="E37" s="726">
        <v>-3731.2869999999998</v>
      </c>
      <c r="F37" s="726">
        <v>-16095.019</v>
      </c>
      <c r="G37" s="726">
        <v>-17100.006000000001</v>
      </c>
      <c r="H37" s="726">
        <v>-15483.228999999999</v>
      </c>
      <c r="I37" s="726">
        <v>-7110.0739999999996</v>
      </c>
      <c r="J37" s="726">
        <v>-1045.3710000000001</v>
      </c>
      <c r="K37" s="726">
        <v>4172.6930000000002</v>
      </c>
      <c r="L37" s="726">
        <v>11972.027</v>
      </c>
      <c r="M37" s="726">
        <v>1233.8920000000001</v>
      </c>
      <c r="N37" s="726">
        <v>6226.1570000000002</v>
      </c>
      <c r="O37" s="726">
        <v>17987.273000000001</v>
      </c>
      <c r="P37" s="726">
        <v>39948.364999999998</v>
      </c>
      <c r="Q37" s="726">
        <v>-11291.637000000001</v>
      </c>
      <c r="R37" s="726">
        <v>-7661.3019999999997</v>
      </c>
      <c r="S37" s="726">
        <v>-10717.066999999999</v>
      </c>
      <c r="T37" s="726">
        <v>563.16700000000003</v>
      </c>
      <c r="U37" s="726">
        <v>-4637.1840000000002</v>
      </c>
      <c r="V37" s="726">
        <v>1839.127</v>
      </c>
      <c r="W37" s="726">
        <v>9087.4169999999995</v>
      </c>
      <c r="X37" s="726">
        <v>29251.881000000001</v>
      </c>
      <c r="Y37" s="726">
        <v>3824.7179999999998</v>
      </c>
      <c r="Z37" s="726">
        <v>2963.3710000000001</v>
      </c>
      <c r="AA37" s="726">
        <v>6591.6319999999996</v>
      </c>
      <c r="AB37" s="726">
        <v>20389.786</v>
      </c>
      <c r="AC37" s="726">
        <v>3878.94</v>
      </c>
      <c r="AD37" s="726">
        <v>-14329.925999999999</v>
      </c>
      <c r="AE37" s="726">
        <v>5955.4129999999996</v>
      </c>
      <c r="AF37" s="726">
        <v>-2162.83</v>
      </c>
      <c r="AG37" s="726">
        <v>-26292.636999999999</v>
      </c>
      <c r="AH37" s="726">
        <v>-51925.209000000003</v>
      </c>
      <c r="AI37" s="726">
        <v>-52358.688000000002</v>
      </c>
      <c r="AJ37" s="726">
        <v>-31543.526000000002</v>
      </c>
      <c r="AK37" s="726">
        <v>-4488.4409999999998</v>
      </c>
      <c r="AL37" s="726">
        <v>22913.398000000001</v>
      </c>
      <c r="AM37" s="726">
        <v>30490.294000000002</v>
      </c>
      <c r="AN37" s="726">
        <v>68546.846999999994</v>
      </c>
      <c r="AO37" s="726">
        <v>5010.7269999999999</v>
      </c>
      <c r="AP37" s="726">
        <v>23657.518</v>
      </c>
      <c r="AQ37" s="726">
        <v>51613.663999999997</v>
      </c>
      <c r="AR37" s="726">
        <v>60486.47</v>
      </c>
      <c r="AS37" s="946">
        <v>-1937</v>
      </c>
      <c r="AT37" s="726">
        <v>-165</v>
      </c>
      <c r="AU37" s="726">
        <v>27414</v>
      </c>
      <c r="AV37" s="726">
        <v>43636</v>
      </c>
      <c r="AW37" s="965">
        <v>99690</v>
      </c>
      <c r="AX37" s="726">
        <v>220137</v>
      </c>
      <c r="AY37" s="965">
        <v>257959</v>
      </c>
      <c r="AZ37" s="965">
        <v>301950</v>
      </c>
      <c r="BA37" s="726">
        <v>12369</v>
      </c>
      <c r="BB37" s="726">
        <v>-15509</v>
      </c>
      <c r="BC37" s="949">
        <v>9724</v>
      </c>
      <c r="BD37" s="949">
        <v>41362</v>
      </c>
      <c r="BE37" s="949">
        <v>-43329</v>
      </c>
      <c r="BF37" s="949">
        <v>-21679</v>
      </c>
      <c r="BG37" s="949">
        <v>-6398</v>
      </c>
      <c r="BH37" s="949">
        <v>21066</v>
      </c>
      <c r="BI37" s="949">
        <v>43396</v>
      </c>
      <c r="BJ37" s="949">
        <v>51843</v>
      </c>
      <c r="BK37" s="949">
        <v>60846</v>
      </c>
      <c r="BL37" s="949">
        <v>79914</v>
      </c>
      <c r="BM37" s="949">
        <v>13979</v>
      </c>
      <c r="BN37" s="949">
        <v>65813</v>
      </c>
      <c r="BO37" s="949">
        <v>69138</v>
      </c>
      <c r="BP37" s="949">
        <v>103389</v>
      </c>
      <c r="BQ37" s="5"/>
      <c r="BR37" s="5"/>
    </row>
    <row r="38" spans="1:70">
      <c r="A38" s="8"/>
      <c r="B38" s="8"/>
      <c r="C38" s="8" t="s">
        <v>117</v>
      </c>
      <c r="D38" s="726">
        <v>28298.062000000002</v>
      </c>
      <c r="E38" s="726">
        <v>3151.1819999999998</v>
      </c>
      <c r="F38" s="726">
        <v>-2449.4549999999999</v>
      </c>
      <c r="G38" s="726">
        <v>2305.9940000000001</v>
      </c>
      <c r="H38" s="726">
        <v>7576.0709999999999</v>
      </c>
      <c r="I38" s="726">
        <v>16111.040999999999</v>
      </c>
      <c r="J38" s="726">
        <v>25335.601999999999</v>
      </c>
      <c r="K38" s="726">
        <v>23709.955000000002</v>
      </c>
      <c r="L38" s="726">
        <v>67712.789999999994</v>
      </c>
      <c r="M38" s="726">
        <v>7096.3220000000001</v>
      </c>
      <c r="N38" s="726">
        <v>-1792.5360000000001</v>
      </c>
      <c r="O38" s="726">
        <v>-4087.06</v>
      </c>
      <c r="P38" s="726">
        <v>-10837.816000000001</v>
      </c>
      <c r="Q38" s="726">
        <v>23849.059000000001</v>
      </c>
      <c r="R38" s="726">
        <v>6281.2790000000005</v>
      </c>
      <c r="S38" s="726">
        <v>56453.175999999999</v>
      </c>
      <c r="T38" s="726">
        <v>99999.284</v>
      </c>
      <c r="U38" s="726">
        <v>7319.915</v>
      </c>
      <c r="V38" s="726">
        <v>485.83199999999999</v>
      </c>
      <c r="W38" s="726">
        <v>6353.5230000000001</v>
      </c>
      <c r="X38" s="726">
        <v>3396.4180000000001</v>
      </c>
      <c r="Y38" s="726">
        <v>-3563.0079999999998</v>
      </c>
      <c r="Z38" s="726">
        <v>1163.164</v>
      </c>
      <c r="AA38" s="726">
        <v>11844.888000000001</v>
      </c>
      <c r="AB38" s="726">
        <v>32833.93</v>
      </c>
      <c r="AC38" s="726">
        <v>5845.326</v>
      </c>
      <c r="AD38" s="726">
        <v>-19712.938999999998</v>
      </c>
      <c r="AE38" s="726">
        <v>-7099.4870000000001</v>
      </c>
      <c r="AF38" s="726">
        <v>25941.005000000001</v>
      </c>
      <c r="AG38" s="726">
        <v>-31990.366000000002</v>
      </c>
      <c r="AH38" s="726">
        <v>-1344.1479999999999</v>
      </c>
      <c r="AI38" s="726">
        <v>5330.1970000000001</v>
      </c>
      <c r="AJ38" s="726">
        <v>11031.507</v>
      </c>
      <c r="AK38" s="726">
        <v>-19299.607</v>
      </c>
      <c r="AL38" s="726">
        <v>-26914.850999999999</v>
      </c>
      <c r="AM38" s="726">
        <v>-29086.454000000002</v>
      </c>
      <c r="AN38" s="726">
        <v>-42127.830999999998</v>
      </c>
      <c r="AO38" s="726">
        <v>-13300.981</v>
      </c>
      <c r="AP38" s="726">
        <v>-8356.1039999999994</v>
      </c>
      <c r="AQ38" s="726">
        <v>-9334.732</v>
      </c>
      <c r="AR38" s="726">
        <v>19326.455999999998</v>
      </c>
      <c r="AS38" s="946">
        <v>-15208</v>
      </c>
      <c r="AT38" s="726">
        <v>-26693</v>
      </c>
      <c r="AU38" s="726">
        <v>-46734</v>
      </c>
      <c r="AV38" s="726">
        <v>-73398</v>
      </c>
      <c r="AW38" s="965">
        <v>43702</v>
      </c>
      <c r="AX38" s="726">
        <v>47117</v>
      </c>
      <c r="AY38" s="965">
        <v>45786</v>
      </c>
      <c r="AZ38" s="965">
        <v>10703</v>
      </c>
      <c r="BA38" s="726">
        <v>-18767</v>
      </c>
      <c r="BB38" s="726">
        <v>-30351</v>
      </c>
      <c r="BC38" s="949">
        <v>1264</v>
      </c>
      <c r="BD38" s="949">
        <v>-9490</v>
      </c>
      <c r="BE38" s="949">
        <v>7244</v>
      </c>
      <c r="BF38" s="949">
        <v>-8485</v>
      </c>
      <c r="BG38" s="949">
        <v>52943</v>
      </c>
      <c r="BH38" s="949">
        <v>49466</v>
      </c>
      <c r="BI38" s="949">
        <v>68</v>
      </c>
      <c r="BJ38" s="949">
        <v>22957</v>
      </c>
      <c r="BK38" s="949">
        <v>66490</v>
      </c>
      <c r="BL38" s="949">
        <v>68794</v>
      </c>
      <c r="BM38" s="949">
        <v>7874</v>
      </c>
      <c r="BN38" s="949">
        <v>41428</v>
      </c>
      <c r="BO38" s="949">
        <v>59255</v>
      </c>
      <c r="BP38" s="949">
        <v>20345</v>
      </c>
      <c r="BQ38" s="5"/>
      <c r="BR38" s="5"/>
    </row>
    <row r="39" spans="1:70">
      <c r="A39" s="8"/>
      <c r="B39" s="8"/>
      <c r="C39" s="8" t="s">
        <v>786</v>
      </c>
      <c r="D39" s="726">
        <v>2613.4029999999998</v>
      </c>
      <c r="E39" s="726">
        <v>963.73400000000004</v>
      </c>
      <c r="F39" s="726">
        <v>-504.04199999999997</v>
      </c>
      <c r="G39" s="726">
        <v>-1058.04</v>
      </c>
      <c r="H39" s="726">
        <v>-2294.0250000000001</v>
      </c>
      <c r="I39" s="726">
        <v>1483.8330000000001</v>
      </c>
      <c r="J39" s="726">
        <v>1594.316</v>
      </c>
      <c r="K39" s="726">
        <v>6196.165</v>
      </c>
      <c r="L39" s="726">
        <v>9679.6270000000004</v>
      </c>
      <c r="M39" s="726">
        <v>2423.7170000000001</v>
      </c>
      <c r="N39" s="726">
        <v>7047.4189999999999</v>
      </c>
      <c r="O39" s="726">
        <v>15643.147999999999</v>
      </c>
      <c r="P39" s="726">
        <v>26310.792000000001</v>
      </c>
      <c r="Q39" s="726">
        <v>-2247.7199999999998</v>
      </c>
      <c r="R39" s="726">
        <v>1212.0039999999999</v>
      </c>
      <c r="S39" s="726">
        <v>3909.0680000000002</v>
      </c>
      <c r="T39" s="726">
        <v>3020.1080000000002</v>
      </c>
      <c r="U39" s="726">
        <v>-1318.0930000000001</v>
      </c>
      <c r="V39" s="726">
        <v>-863.24699999999996</v>
      </c>
      <c r="W39" s="726">
        <v>-2867.1109999999999</v>
      </c>
      <c r="X39" s="726">
        <v>-7282.1360000000004</v>
      </c>
      <c r="Y39" s="726">
        <v>-2390.0169999999998</v>
      </c>
      <c r="Z39" s="726">
        <v>-964.70399999999995</v>
      </c>
      <c r="AA39" s="726">
        <v>833.03300000000002</v>
      </c>
      <c r="AB39" s="726">
        <v>1493.3140000000001</v>
      </c>
      <c r="AC39" s="726">
        <v>3002.9270000000001</v>
      </c>
      <c r="AD39" s="726">
        <v>4424.8329999999996</v>
      </c>
      <c r="AE39" s="726">
        <v>11728.146000000001</v>
      </c>
      <c r="AF39" s="726">
        <v>27840.65</v>
      </c>
      <c r="AG39" s="726">
        <v>-1238.2370000000001</v>
      </c>
      <c r="AH39" s="726">
        <v>-3522</v>
      </c>
      <c r="AI39" s="726">
        <v>3211.6869999999999</v>
      </c>
      <c r="AJ39" s="726">
        <v>5959.1940000000004</v>
      </c>
      <c r="AK39" s="726">
        <v>2649.5079999999998</v>
      </c>
      <c r="AL39" s="726">
        <v>14365.285</v>
      </c>
      <c r="AM39" s="726">
        <v>12927.407999999999</v>
      </c>
      <c r="AN39" s="726">
        <v>13019.459000000001</v>
      </c>
      <c r="AO39" s="726">
        <v>7655.4830000000002</v>
      </c>
      <c r="AP39" s="726">
        <v>7427.4070000000002</v>
      </c>
      <c r="AQ39" s="726">
        <v>11103.352000000001</v>
      </c>
      <c r="AR39" s="726">
        <v>3984.8980000000001</v>
      </c>
      <c r="AS39" s="946">
        <v>5474</v>
      </c>
      <c r="AT39" s="726">
        <v>13770</v>
      </c>
      <c r="AU39" s="726">
        <v>19317</v>
      </c>
      <c r="AV39" s="726">
        <v>32003</v>
      </c>
      <c r="AW39" s="965">
        <v>10577</v>
      </c>
      <c r="AX39" s="726">
        <v>1571</v>
      </c>
      <c r="AY39" s="965">
        <v>-3787</v>
      </c>
      <c r="AZ39" s="965">
        <v>-6931</v>
      </c>
      <c r="BA39" s="726">
        <v>3713</v>
      </c>
      <c r="BB39" s="726">
        <v>-9013</v>
      </c>
      <c r="BC39" s="949">
        <v>-4022</v>
      </c>
      <c r="BD39" s="949">
        <v>6500</v>
      </c>
      <c r="BE39" s="949">
        <v>28920</v>
      </c>
      <c r="BF39" s="949">
        <v>62293</v>
      </c>
      <c r="BG39" s="949">
        <v>90839</v>
      </c>
      <c r="BH39" s="949">
        <v>113357</v>
      </c>
      <c r="BI39" s="949">
        <v>20230</v>
      </c>
      <c r="BJ39" s="949">
        <v>33341</v>
      </c>
      <c r="BK39" s="949">
        <v>37902</v>
      </c>
      <c r="BL39" s="949">
        <v>45140</v>
      </c>
      <c r="BM39" s="949">
        <v>1353</v>
      </c>
      <c r="BN39" s="949">
        <v>4388</v>
      </c>
      <c r="BO39" s="949">
        <v>6595</v>
      </c>
      <c r="BP39" s="949">
        <v>30485</v>
      </c>
      <c r="BQ39" s="5"/>
      <c r="BR39" s="5"/>
    </row>
    <row r="40" spans="1:70">
      <c r="A40" s="8"/>
      <c r="B40" s="8"/>
      <c r="C40" s="8" t="s">
        <v>408</v>
      </c>
      <c r="D40" s="726">
        <v>7247.9179999999997</v>
      </c>
      <c r="E40" s="726">
        <v>-4137.5069999999996</v>
      </c>
      <c r="F40" s="726">
        <v>-10200.933000000001</v>
      </c>
      <c r="G40" s="726">
        <v>-9930.0730000000003</v>
      </c>
      <c r="H40" s="726">
        <v>-8057.9859999999999</v>
      </c>
      <c r="I40" s="726">
        <v>2531.223</v>
      </c>
      <c r="J40" s="726">
        <v>3369.38</v>
      </c>
      <c r="K40" s="726">
        <v>8558.9770000000008</v>
      </c>
      <c r="L40" s="726">
        <v>12702.151</v>
      </c>
      <c r="M40" s="726">
        <v>3725.855</v>
      </c>
      <c r="N40" s="726">
        <v>5608.9830000000002</v>
      </c>
      <c r="O40" s="726">
        <v>10534.178</v>
      </c>
      <c r="P40" s="726">
        <v>9264.0959999999995</v>
      </c>
      <c r="Q40" s="726">
        <v>-4528.5450000000001</v>
      </c>
      <c r="R40" s="726">
        <v>-1023.1180000000001</v>
      </c>
      <c r="S40" s="726">
        <v>251.71799999999999</v>
      </c>
      <c r="T40" s="726">
        <v>2523.1469999999999</v>
      </c>
      <c r="U40" s="726">
        <v>3765.2089999999998</v>
      </c>
      <c r="V40" s="726">
        <v>10014.123</v>
      </c>
      <c r="W40" s="726">
        <v>14175.873</v>
      </c>
      <c r="X40" s="726">
        <v>17512.36</v>
      </c>
      <c r="Y40" s="726">
        <v>273.92</v>
      </c>
      <c r="Z40" s="726">
        <v>394.87299999999999</v>
      </c>
      <c r="AA40" s="726">
        <v>5006.0259999999998</v>
      </c>
      <c r="AB40" s="726">
        <v>12123.165999999999</v>
      </c>
      <c r="AC40" s="726">
        <v>7488.6629999999996</v>
      </c>
      <c r="AD40" s="726">
        <v>3361.6030000000001</v>
      </c>
      <c r="AE40" s="726">
        <v>15803.945</v>
      </c>
      <c r="AF40" s="726">
        <v>15812.807000000001</v>
      </c>
      <c r="AG40" s="726">
        <v>-9237.3700000000008</v>
      </c>
      <c r="AH40" s="726">
        <v>-25738.744999999999</v>
      </c>
      <c r="AI40" s="726">
        <v>-30719.411</v>
      </c>
      <c r="AJ40" s="726">
        <v>-35385.917999999998</v>
      </c>
      <c r="AK40" s="726">
        <v>-2266.4090000000001</v>
      </c>
      <c r="AL40" s="726">
        <v>-6083.6719999999996</v>
      </c>
      <c r="AM40" s="726">
        <v>-9295.643</v>
      </c>
      <c r="AN40" s="726">
        <v>-12238.198</v>
      </c>
      <c r="AO40" s="726">
        <v>-210.71700000000001</v>
      </c>
      <c r="AP40" s="726">
        <v>-1568.56</v>
      </c>
      <c r="AQ40" s="726">
        <v>3816.6660000000002</v>
      </c>
      <c r="AR40" s="726">
        <v>4506.152</v>
      </c>
      <c r="AS40" s="946">
        <v>1682</v>
      </c>
      <c r="AT40" s="726">
        <v>4841</v>
      </c>
      <c r="AU40" s="726">
        <v>9822</v>
      </c>
      <c r="AV40" s="726">
        <v>8445</v>
      </c>
      <c r="AW40" s="965">
        <v>18516</v>
      </c>
      <c r="AX40" s="726">
        <v>18791</v>
      </c>
      <c r="AY40" s="965">
        <v>14680</v>
      </c>
      <c r="AZ40" s="965">
        <v>6807</v>
      </c>
      <c r="BA40" s="726">
        <v>5193</v>
      </c>
      <c r="BB40" s="726">
        <v>2577</v>
      </c>
      <c r="BC40" s="949">
        <v>10109</v>
      </c>
      <c r="BD40" s="949">
        <v>13805</v>
      </c>
      <c r="BE40" s="949">
        <v>10885</v>
      </c>
      <c r="BF40" s="949">
        <v>23007</v>
      </c>
      <c r="BG40" s="949">
        <v>28153</v>
      </c>
      <c r="BH40" s="949">
        <v>18436</v>
      </c>
      <c r="BI40" s="949">
        <v>-12144</v>
      </c>
      <c r="BJ40" s="949">
        <v>-13005</v>
      </c>
      <c r="BK40" s="949">
        <v>-6851</v>
      </c>
      <c r="BL40" s="949">
        <v>-15653</v>
      </c>
      <c r="BM40" s="949">
        <v>8817</v>
      </c>
      <c r="BN40" s="949">
        <v>16957</v>
      </c>
      <c r="BO40" s="949">
        <v>18549</v>
      </c>
      <c r="BP40" s="949">
        <v>35325</v>
      </c>
      <c r="BQ40" s="5"/>
      <c r="BR40" s="5"/>
    </row>
    <row r="41" spans="1:70">
      <c r="A41" s="8"/>
      <c r="B41" s="8"/>
      <c r="C41" s="8" t="s">
        <v>593</v>
      </c>
      <c r="D41" s="726">
        <v>5878.5659999999998</v>
      </c>
      <c r="E41" s="726">
        <v>-1187.606</v>
      </c>
      <c r="F41" s="726">
        <v>-1499.6579999999999</v>
      </c>
      <c r="G41" s="726">
        <v>-871.60799999999995</v>
      </c>
      <c r="H41" s="726">
        <v>2462.232</v>
      </c>
      <c r="I41" s="726">
        <v>-1977.8620000000001</v>
      </c>
      <c r="J41" s="726">
        <v>-363.81700000000001</v>
      </c>
      <c r="K41" s="726">
        <v>565.19799999999998</v>
      </c>
      <c r="L41" s="726">
        <v>3262.42</v>
      </c>
      <c r="M41" s="726">
        <v>-2398.7269999999999</v>
      </c>
      <c r="N41" s="726">
        <v>-658.10599999999999</v>
      </c>
      <c r="O41" s="726">
        <v>78.076999999999998</v>
      </c>
      <c r="P41" s="726">
        <v>3955.4450000000002</v>
      </c>
      <c r="Q41" s="726">
        <v>-1775.931</v>
      </c>
      <c r="R41" s="726">
        <v>-1226.3140000000001</v>
      </c>
      <c r="S41" s="726">
        <v>-1256.2090000000001</v>
      </c>
      <c r="T41" s="726">
        <v>1559.5319999999999</v>
      </c>
      <c r="U41" s="726">
        <v>-2767.3209999999999</v>
      </c>
      <c r="V41" s="726">
        <v>-2684.4290000000001</v>
      </c>
      <c r="W41" s="726">
        <v>-3438.6759999999999</v>
      </c>
      <c r="X41" s="726">
        <v>1425.587</v>
      </c>
      <c r="Y41" s="726">
        <v>-4267.5079999999998</v>
      </c>
      <c r="Z41" s="726">
        <v>-3713.9290000000001</v>
      </c>
      <c r="AA41" s="726">
        <v>-2243.6889999999999</v>
      </c>
      <c r="AB41" s="726">
        <v>2702.26</v>
      </c>
      <c r="AC41" s="726">
        <v>-4501.357</v>
      </c>
      <c r="AD41" s="726">
        <v>-6182.0649999999996</v>
      </c>
      <c r="AE41" s="726">
        <v>-6511.9830000000002</v>
      </c>
      <c r="AF41" s="726">
        <v>-3517.616</v>
      </c>
      <c r="AG41" s="726">
        <v>-3191.654</v>
      </c>
      <c r="AH41" s="726">
        <v>-2711.8589999999999</v>
      </c>
      <c r="AI41" s="946">
        <v>0</v>
      </c>
      <c r="AJ41" s="946">
        <v>0</v>
      </c>
      <c r="AK41" s="946">
        <v>0</v>
      </c>
      <c r="AL41" s="946">
        <v>0</v>
      </c>
      <c r="AM41" s="946">
        <v>0</v>
      </c>
      <c r="AN41" s="946">
        <v>0</v>
      </c>
      <c r="AO41" s="946">
        <v>0</v>
      </c>
      <c r="AP41" s="946">
        <v>0</v>
      </c>
      <c r="AQ41" s="946">
        <v>0</v>
      </c>
      <c r="AR41" s="946">
        <v>0</v>
      </c>
      <c r="AS41" s="946">
        <v>0</v>
      </c>
      <c r="AT41" s="946">
        <v>0</v>
      </c>
      <c r="AU41" s="946">
        <v>0</v>
      </c>
      <c r="AV41" s="946">
        <v>0</v>
      </c>
      <c r="AW41" s="946">
        <v>0</v>
      </c>
      <c r="AX41" s="946">
        <v>0</v>
      </c>
      <c r="AY41" s="946">
        <v>0</v>
      </c>
      <c r="AZ41" s="946">
        <v>0</v>
      </c>
      <c r="BA41" s="946">
        <v>0</v>
      </c>
      <c r="BB41" s="946">
        <v>0</v>
      </c>
      <c r="BC41" s="949">
        <v>0</v>
      </c>
      <c r="BD41" s="949">
        <v>0</v>
      </c>
      <c r="BE41" s="949">
        <v>0</v>
      </c>
      <c r="BF41" s="949">
        <v>0</v>
      </c>
      <c r="BG41" s="949">
        <v>0</v>
      </c>
      <c r="BH41" s="949">
        <v>0</v>
      </c>
      <c r="BI41" s="949">
        <v>0</v>
      </c>
      <c r="BJ41" s="949">
        <v>0</v>
      </c>
      <c r="BK41" s="949">
        <v>0</v>
      </c>
      <c r="BL41" s="949">
        <v>0</v>
      </c>
      <c r="BM41" s="949">
        <v>0</v>
      </c>
      <c r="BN41" s="949">
        <v>0</v>
      </c>
      <c r="BO41" s="949">
        <v>0</v>
      </c>
      <c r="BP41" s="949">
        <v>0</v>
      </c>
      <c r="BQ41" s="5"/>
      <c r="BR41" s="5"/>
    </row>
    <row r="42" spans="1:70">
      <c r="A42" s="8"/>
      <c r="B42" s="8"/>
      <c r="C42" s="8" t="s">
        <v>908</v>
      </c>
      <c r="D42" s="726">
        <v>-154.89099999999999</v>
      </c>
      <c r="E42" s="726">
        <v>-2497.4740000000002</v>
      </c>
      <c r="F42" s="726">
        <v>-2928.1480000000001</v>
      </c>
      <c r="G42" s="726">
        <v>-3518.9920000000002</v>
      </c>
      <c r="H42" s="726">
        <v>-3518.9920000000002</v>
      </c>
      <c r="I42" s="946">
        <v>0</v>
      </c>
      <c r="J42" s="946">
        <v>0</v>
      </c>
      <c r="K42" s="946">
        <v>0</v>
      </c>
      <c r="L42" s="946">
        <v>0</v>
      </c>
      <c r="M42" s="946">
        <v>0</v>
      </c>
      <c r="N42" s="946">
        <v>0</v>
      </c>
      <c r="O42" s="946">
        <v>0</v>
      </c>
      <c r="P42" s="946">
        <v>0</v>
      </c>
      <c r="Q42" s="946">
        <v>0</v>
      </c>
      <c r="R42" s="946">
        <v>0</v>
      </c>
      <c r="S42" s="946">
        <v>0</v>
      </c>
      <c r="T42" s="946">
        <v>0</v>
      </c>
      <c r="U42" s="946">
        <v>0</v>
      </c>
      <c r="V42" s="946">
        <v>0</v>
      </c>
      <c r="W42" s="946">
        <v>0</v>
      </c>
      <c r="X42" s="946">
        <v>0</v>
      </c>
      <c r="Y42" s="946">
        <v>0</v>
      </c>
      <c r="Z42" s="946">
        <v>0</v>
      </c>
      <c r="AA42" s="946">
        <v>0</v>
      </c>
      <c r="AB42" s="946">
        <v>0</v>
      </c>
      <c r="AC42" s="946">
        <v>0</v>
      </c>
      <c r="AD42" s="946">
        <v>0</v>
      </c>
      <c r="AE42" s="946">
        <v>0</v>
      </c>
      <c r="AF42" s="946">
        <v>0</v>
      </c>
      <c r="AG42" s="946">
        <v>0</v>
      </c>
      <c r="AH42" s="946">
        <v>0</v>
      </c>
      <c r="AI42" s="946">
        <v>0</v>
      </c>
      <c r="AJ42" s="946">
        <v>0</v>
      </c>
      <c r="AK42" s="946">
        <v>0</v>
      </c>
      <c r="AL42" s="946">
        <v>0</v>
      </c>
      <c r="AM42" s="946">
        <v>0</v>
      </c>
      <c r="AN42" s="946">
        <v>0</v>
      </c>
      <c r="AO42" s="946">
        <v>0</v>
      </c>
      <c r="AP42" s="946">
        <v>0</v>
      </c>
      <c r="AQ42" s="946">
        <v>0</v>
      </c>
      <c r="AR42" s="946">
        <v>0</v>
      </c>
      <c r="AS42" s="946">
        <v>0</v>
      </c>
      <c r="AT42" s="946">
        <v>0</v>
      </c>
      <c r="AU42" s="946">
        <v>0</v>
      </c>
      <c r="AV42" s="946">
        <v>0</v>
      </c>
      <c r="AW42" s="946">
        <v>0</v>
      </c>
      <c r="AX42" s="946">
        <v>0</v>
      </c>
      <c r="AY42" s="946">
        <v>0</v>
      </c>
      <c r="AZ42" s="946">
        <v>0</v>
      </c>
      <c r="BA42" s="946">
        <v>0</v>
      </c>
      <c r="BB42" s="946">
        <v>0</v>
      </c>
      <c r="BC42" s="949">
        <v>0</v>
      </c>
      <c r="BD42" s="949">
        <v>0</v>
      </c>
      <c r="BE42" s="949">
        <v>0</v>
      </c>
      <c r="BF42" s="949">
        <v>0</v>
      </c>
      <c r="BG42" s="949">
        <v>0</v>
      </c>
      <c r="BH42" s="949">
        <v>0</v>
      </c>
      <c r="BI42" s="949">
        <v>0</v>
      </c>
      <c r="BJ42" s="949">
        <v>0</v>
      </c>
      <c r="BK42" s="949">
        <v>0</v>
      </c>
      <c r="BL42" s="949">
        <v>0</v>
      </c>
      <c r="BM42" s="949">
        <v>0</v>
      </c>
      <c r="BN42" s="949">
        <v>0</v>
      </c>
      <c r="BO42" s="949">
        <v>0</v>
      </c>
      <c r="BP42" s="949">
        <v>0</v>
      </c>
      <c r="BQ42" s="5"/>
      <c r="BR42" s="5"/>
    </row>
    <row r="43" spans="1:70">
      <c r="A43" s="8"/>
      <c r="B43" s="8"/>
      <c r="C43" s="8" t="s">
        <v>1824</v>
      </c>
      <c r="D43" s="726">
        <v>3944.7449999999999</v>
      </c>
      <c r="E43" s="726">
        <v>-598.55200000000002</v>
      </c>
      <c r="F43" s="726">
        <v>2555.6030000000001</v>
      </c>
      <c r="G43" s="726">
        <v>3890.5070000000001</v>
      </c>
      <c r="H43" s="726">
        <v>5100.0889999999999</v>
      </c>
      <c r="I43" s="726">
        <v>782.096</v>
      </c>
      <c r="J43" s="726">
        <v>1617.8030000000001</v>
      </c>
      <c r="K43" s="726">
        <v>3848.203</v>
      </c>
      <c r="L43" s="726">
        <v>5871.9629999999997</v>
      </c>
      <c r="M43" s="726">
        <v>1592.777</v>
      </c>
      <c r="N43" s="726">
        <v>4387.0590000000002</v>
      </c>
      <c r="O43" s="726">
        <v>5076.6109999999999</v>
      </c>
      <c r="P43" s="726">
        <v>7281.7889999999998</v>
      </c>
      <c r="Q43" s="726">
        <v>2398.5889999999999</v>
      </c>
      <c r="R43" s="726">
        <v>5286.9350000000004</v>
      </c>
      <c r="S43" s="726">
        <v>8329.2150000000001</v>
      </c>
      <c r="T43" s="726">
        <v>11970.124</v>
      </c>
      <c r="U43" s="726">
        <v>2994.5619999999999</v>
      </c>
      <c r="V43" s="726">
        <v>3378.0030000000002</v>
      </c>
      <c r="W43" s="726">
        <v>3135.9450000000002</v>
      </c>
      <c r="X43" s="726">
        <v>4282.0559999999996</v>
      </c>
      <c r="Y43" s="726">
        <v>916.65700000000004</v>
      </c>
      <c r="Z43" s="726">
        <v>2485.2159999999999</v>
      </c>
      <c r="AA43" s="726">
        <v>4172.9120000000003</v>
      </c>
      <c r="AB43" s="726">
        <v>6525.0929999999998</v>
      </c>
      <c r="AC43" s="726">
        <v>1294.452</v>
      </c>
      <c r="AD43" s="726">
        <v>2946.36</v>
      </c>
      <c r="AE43" s="726">
        <v>4705.0510000000004</v>
      </c>
      <c r="AF43" s="726">
        <v>6824.57</v>
      </c>
      <c r="AG43" s="726">
        <v>1025.8399999999999</v>
      </c>
      <c r="AH43" s="726">
        <v>3039.2379999999998</v>
      </c>
      <c r="AI43" s="726">
        <v>4417.6729999999998</v>
      </c>
      <c r="AJ43" s="726">
        <v>6875.3850000000002</v>
      </c>
      <c r="AK43" s="726">
        <v>2923.73</v>
      </c>
      <c r="AL43" s="726">
        <v>5347.1239999999998</v>
      </c>
      <c r="AM43" s="726">
        <v>8400.6630000000005</v>
      </c>
      <c r="AN43" s="726">
        <v>12266.587</v>
      </c>
      <c r="AO43" s="726">
        <v>1491.6769999999999</v>
      </c>
      <c r="AP43" s="726">
        <v>3917.5210000000002</v>
      </c>
      <c r="AQ43" s="726">
        <v>-1438.84</v>
      </c>
      <c r="AR43" s="726">
        <v>6.9109999999999996</v>
      </c>
      <c r="AS43" s="946">
        <v>515</v>
      </c>
      <c r="AT43" s="726">
        <v>1699</v>
      </c>
      <c r="AU43" s="726">
        <v>1830</v>
      </c>
      <c r="AV43" s="726">
        <v>2106</v>
      </c>
      <c r="AW43" s="965">
        <v>-9088</v>
      </c>
      <c r="AX43" s="726">
        <v>-7117</v>
      </c>
      <c r="AY43" s="965">
        <v>-9458</v>
      </c>
      <c r="AZ43" s="965">
        <v>-7505</v>
      </c>
      <c r="BA43" s="726">
        <v>-5466</v>
      </c>
      <c r="BB43" s="726">
        <v>-6737</v>
      </c>
      <c r="BC43" s="949">
        <v>-12475</v>
      </c>
      <c r="BD43" s="949">
        <v>-16008</v>
      </c>
      <c r="BE43" s="949">
        <v>1192</v>
      </c>
      <c r="BF43" s="949">
        <v>1066</v>
      </c>
      <c r="BG43" s="949">
        <v>5190</v>
      </c>
      <c r="BH43" s="949">
        <v>7769</v>
      </c>
      <c r="BI43" s="949">
        <v>2225</v>
      </c>
      <c r="BJ43" s="949">
        <v>8156</v>
      </c>
      <c r="BK43" s="949">
        <v>11598</v>
      </c>
      <c r="BL43" s="949">
        <v>18237</v>
      </c>
      <c r="BM43" s="949">
        <v>2476</v>
      </c>
      <c r="BN43" s="949">
        <v>3677</v>
      </c>
      <c r="BO43" s="949">
        <v>8521</v>
      </c>
      <c r="BP43" s="949">
        <v>10614</v>
      </c>
      <c r="BQ43" s="5"/>
      <c r="BR43" s="5"/>
    </row>
    <row r="44" spans="1:70">
      <c r="A44" s="8"/>
      <c r="B44" s="8"/>
      <c r="C44" s="8" t="s">
        <v>1584</v>
      </c>
      <c r="D44" s="726">
        <v>532.80200000000002</v>
      </c>
      <c r="E44" s="726">
        <v>4217.67</v>
      </c>
      <c r="F44" s="726">
        <v>4148.933</v>
      </c>
      <c r="G44" s="726">
        <v>6595.6760000000004</v>
      </c>
      <c r="H44" s="726">
        <v>5062.1869999999999</v>
      </c>
      <c r="I44" s="726">
        <v>-372.70299999999997</v>
      </c>
      <c r="J44" s="726">
        <v>3193.0239999999999</v>
      </c>
      <c r="K44" s="726">
        <v>8243.3680000000004</v>
      </c>
      <c r="L44" s="726">
        <v>8042.11</v>
      </c>
      <c r="M44" s="726">
        <v>5248.9179999999997</v>
      </c>
      <c r="N44" s="726">
        <v>9316.7790000000005</v>
      </c>
      <c r="O44" s="726">
        <v>5998.6360000000004</v>
      </c>
      <c r="P44" s="726">
        <v>2596.4830000000002</v>
      </c>
      <c r="Q44" s="726">
        <v>4428.8389999999999</v>
      </c>
      <c r="R44" s="726">
        <v>6244.5240000000003</v>
      </c>
      <c r="S44" s="726">
        <v>10307.458000000001</v>
      </c>
      <c r="T44" s="726">
        <v>5033.3069999999998</v>
      </c>
      <c r="U44" s="726">
        <v>2418.5509999999999</v>
      </c>
      <c r="V44" s="726">
        <v>5585.2879999999996</v>
      </c>
      <c r="W44" s="726">
        <v>8068.0460000000003</v>
      </c>
      <c r="X44" s="726">
        <v>5354.6581200000001</v>
      </c>
      <c r="Y44" s="726">
        <v>4505.0475600000009</v>
      </c>
      <c r="Z44" s="726">
        <v>6407.9179999999997</v>
      </c>
      <c r="AA44" s="726">
        <v>10307.953</v>
      </c>
      <c r="AB44" s="726">
        <v>5812.0090799999998</v>
      </c>
      <c r="AC44" s="726">
        <v>5421.6032599999999</v>
      </c>
      <c r="AD44" s="726">
        <v>3998.8669399999999</v>
      </c>
      <c r="AE44" s="726">
        <v>6764.2039800000002</v>
      </c>
      <c r="AF44" s="726">
        <v>714.27814000000001</v>
      </c>
      <c r="AG44" s="726">
        <v>3213.0404929700094</v>
      </c>
      <c r="AH44" s="726">
        <v>8458.0021329700103</v>
      </c>
      <c r="AI44" s="726">
        <v>7507.9499232400112</v>
      </c>
      <c r="AJ44" s="726">
        <v>4379.26272720001</v>
      </c>
      <c r="AK44" s="726">
        <v>6006.7797747268005</v>
      </c>
      <c r="AL44" s="726">
        <v>5583.7550000000001</v>
      </c>
      <c r="AM44" s="726">
        <v>5254.5110000000004</v>
      </c>
      <c r="AN44" s="726">
        <v>2343.2269999999999</v>
      </c>
      <c r="AO44" s="726">
        <v>-2139.4360000000001</v>
      </c>
      <c r="AP44" s="726">
        <v>-11836.421</v>
      </c>
      <c r="AQ44" s="726">
        <v>-7999.0330000000004</v>
      </c>
      <c r="AR44" s="726">
        <v>-9074.9359999999997</v>
      </c>
      <c r="AS44" s="946">
        <v>2302</v>
      </c>
      <c r="AT44" s="726">
        <v>3885</v>
      </c>
      <c r="AU44" s="726">
        <v>9956</v>
      </c>
      <c r="AV44" s="726">
        <v>14789</v>
      </c>
      <c r="AW44" s="965">
        <v>-747</v>
      </c>
      <c r="AX44" s="726">
        <v>-13849</v>
      </c>
      <c r="AY44" s="965">
        <v>-4105</v>
      </c>
      <c r="AZ44" s="965">
        <v>-1208</v>
      </c>
      <c r="BA44" s="726">
        <v>4358</v>
      </c>
      <c r="BB44" s="726">
        <v>6793</v>
      </c>
      <c r="BC44" s="949">
        <v>12745</v>
      </c>
      <c r="BD44" s="949">
        <v>7891</v>
      </c>
      <c r="BE44" s="949">
        <v>4993</v>
      </c>
      <c r="BF44" s="949">
        <v>18805</v>
      </c>
      <c r="BG44" s="949">
        <v>24062</v>
      </c>
      <c r="BH44" s="949">
        <v>259504</v>
      </c>
      <c r="BI44" s="949">
        <v>-30586</v>
      </c>
      <c r="BJ44" s="949">
        <v>-20622</v>
      </c>
      <c r="BK44" s="949">
        <v>-12308</v>
      </c>
      <c r="BL44" s="949">
        <v>13120</v>
      </c>
      <c r="BM44" s="949">
        <v>11509</v>
      </c>
      <c r="BN44" s="949">
        <v>14450</v>
      </c>
      <c r="BO44" s="949">
        <v>22418</v>
      </c>
      <c r="BP44" s="949">
        <v>24509</v>
      </c>
      <c r="BQ44" s="5"/>
      <c r="BR44" s="5"/>
    </row>
    <row r="45" spans="1:70" ht="14">
      <c r="A45" s="8"/>
      <c r="B45" s="8"/>
      <c r="C45" s="8" t="s">
        <v>1658</v>
      </c>
      <c r="D45" s="726">
        <v>110.511</v>
      </c>
      <c r="E45" s="726">
        <v>10.507</v>
      </c>
      <c r="F45" s="726">
        <v>-18.529</v>
      </c>
      <c r="G45" s="726">
        <v>0.66800000000000004</v>
      </c>
      <c r="H45" s="726">
        <v>-16.062000000000001</v>
      </c>
      <c r="I45" s="726">
        <v>362.71100000000001</v>
      </c>
      <c r="J45" s="726">
        <v>132.95099999999999</v>
      </c>
      <c r="K45" s="726">
        <v>178.44499999999999</v>
      </c>
      <c r="L45" s="726">
        <v>313.28300000000002</v>
      </c>
      <c r="M45" s="726">
        <v>81.185000000000002</v>
      </c>
      <c r="N45" s="726">
        <v>62.848999999999997</v>
      </c>
      <c r="O45" s="726">
        <v>96.19</v>
      </c>
      <c r="P45" s="726">
        <v>70.346000000000004</v>
      </c>
      <c r="Q45" s="726">
        <v>6.4729999999999999</v>
      </c>
      <c r="R45" s="726">
        <v>-15.238</v>
      </c>
      <c r="S45" s="726">
        <v>-23.289000000000001</v>
      </c>
      <c r="T45" s="726">
        <v>301.15300000000002</v>
      </c>
      <c r="U45" s="726">
        <v>-64.222999999999999</v>
      </c>
      <c r="V45" s="726">
        <v>-49.451000000000001</v>
      </c>
      <c r="W45" s="726">
        <v>-69.117000000000004</v>
      </c>
      <c r="X45" s="726">
        <v>-28.765999999999998</v>
      </c>
      <c r="Y45" s="726">
        <v>12.797000000000001</v>
      </c>
      <c r="Z45" s="726">
        <v>37.469000000000001</v>
      </c>
      <c r="AA45" s="726">
        <v>192.65600000000001</v>
      </c>
      <c r="AB45" s="726">
        <v>297.26299999999998</v>
      </c>
      <c r="AC45" s="726">
        <v>89.953000000000003</v>
      </c>
      <c r="AD45" s="726">
        <v>76.650999999999996</v>
      </c>
      <c r="AE45" s="726">
        <v>485.74700000000001</v>
      </c>
      <c r="AF45" s="726">
        <v>536.99400000000003</v>
      </c>
      <c r="AG45" s="726">
        <v>-113.105</v>
      </c>
      <c r="AH45" s="726">
        <v>-274.43099999999998</v>
      </c>
      <c r="AI45" s="726">
        <v>-274.56299999999999</v>
      </c>
      <c r="AJ45" s="726">
        <v>47.219000000000001</v>
      </c>
      <c r="AK45" s="726">
        <v>66.778000000000006</v>
      </c>
      <c r="AL45" s="726">
        <v>134.97300000000001</v>
      </c>
      <c r="AM45" s="726">
        <v>35.594999999999999</v>
      </c>
      <c r="AN45" s="726">
        <v>386.48200000000003</v>
      </c>
      <c r="AO45" s="726">
        <v>-25.948</v>
      </c>
      <c r="AP45" s="726">
        <v>244.553</v>
      </c>
      <c r="AQ45" s="726">
        <v>169.173</v>
      </c>
      <c r="AR45" s="726">
        <v>191.51599999999999</v>
      </c>
      <c r="AS45" s="946">
        <v>41</v>
      </c>
      <c r="AT45" s="726">
        <v>-19</v>
      </c>
      <c r="AU45" s="726">
        <v>7</v>
      </c>
      <c r="AV45" s="726">
        <v>72</v>
      </c>
      <c r="AW45" s="965">
        <v>588</v>
      </c>
      <c r="AX45" s="726">
        <v>425</v>
      </c>
      <c r="AY45" s="965">
        <v>505</v>
      </c>
      <c r="AZ45" s="965">
        <v>465</v>
      </c>
      <c r="BA45" s="726">
        <v>0</v>
      </c>
      <c r="BB45" s="726">
        <v>0</v>
      </c>
      <c r="BC45" s="949">
        <v>0</v>
      </c>
      <c r="BD45" s="949">
        <v>0</v>
      </c>
      <c r="BE45" s="949">
        <v>0</v>
      </c>
      <c r="BF45" s="949">
        <v>0</v>
      </c>
      <c r="BG45" s="949">
        <v>0</v>
      </c>
      <c r="BH45" s="949">
        <v>0</v>
      </c>
      <c r="BI45" s="949">
        <v>0</v>
      </c>
      <c r="BJ45" s="949">
        <v>0</v>
      </c>
      <c r="BK45" s="949">
        <v>0</v>
      </c>
      <c r="BL45" s="949">
        <v>0</v>
      </c>
      <c r="BM45" s="949">
        <v>0</v>
      </c>
      <c r="BN45" s="949">
        <v>0</v>
      </c>
      <c r="BO45" s="949">
        <v>0</v>
      </c>
      <c r="BP45" s="949">
        <v>0</v>
      </c>
      <c r="BQ45" s="5"/>
      <c r="BR45" s="5"/>
    </row>
    <row r="46" spans="1:70">
      <c r="A46" s="8"/>
      <c r="B46" s="8"/>
      <c r="C46" s="8" t="s">
        <v>270</v>
      </c>
      <c r="D46" s="726">
        <v>-2660.0720000000001</v>
      </c>
      <c r="E46" s="726">
        <v>-965.76</v>
      </c>
      <c r="F46" s="726">
        <v>-1577.4760000000001</v>
      </c>
      <c r="G46" s="726">
        <v>-2967.6370000000002</v>
      </c>
      <c r="H46" s="726">
        <v>-4183.1260000000002</v>
      </c>
      <c r="I46" s="726">
        <v>-882.07799999999997</v>
      </c>
      <c r="J46" s="726">
        <v>-1688.9839999999999</v>
      </c>
      <c r="K46" s="726">
        <v>-2126.5680000000002</v>
      </c>
      <c r="L46" s="726">
        <v>-3112.846</v>
      </c>
      <c r="M46" s="726">
        <v>-1164.7529999999999</v>
      </c>
      <c r="N46" s="726">
        <v>-2168.1579999999999</v>
      </c>
      <c r="O46" s="726">
        <v>-2927.11</v>
      </c>
      <c r="P46" s="726">
        <v>-4008.9769999999999</v>
      </c>
      <c r="Q46" s="726">
        <v>-3465.5410000000002</v>
      </c>
      <c r="R46" s="726">
        <v>-4518.433</v>
      </c>
      <c r="S46" s="726">
        <v>-5611.0519999999997</v>
      </c>
      <c r="T46" s="726">
        <v>-6642.6310000000003</v>
      </c>
      <c r="U46" s="726">
        <v>-3069.846</v>
      </c>
      <c r="V46" s="726">
        <v>-3996.0079999999998</v>
      </c>
      <c r="W46" s="726">
        <v>-5055.2569999999996</v>
      </c>
      <c r="X46" s="726">
        <v>-6756.2659999999996</v>
      </c>
      <c r="Y46" s="726">
        <v>-3302.8249999999998</v>
      </c>
      <c r="Z46" s="726">
        <v>-4821.47</v>
      </c>
      <c r="AA46" s="726">
        <v>-6599.08</v>
      </c>
      <c r="AB46" s="726">
        <v>-7721.3180000000002</v>
      </c>
      <c r="AC46" s="726">
        <v>-3137.9459999999999</v>
      </c>
      <c r="AD46" s="726">
        <v>-4062.2779999999998</v>
      </c>
      <c r="AE46" s="726">
        <v>-5524.8860000000004</v>
      </c>
      <c r="AF46" s="726">
        <v>-6481.558</v>
      </c>
      <c r="AG46" s="726">
        <v>-3233.5590000000002</v>
      </c>
      <c r="AH46" s="726">
        <v>-4116.7160000000003</v>
      </c>
      <c r="AI46" s="726">
        <v>-4967.3490000000002</v>
      </c>
      <c r="AJ46" s="726">
        <v>-6423.3620000000001</v>
      </c>
      <c r="AK46" s="726">
        <v>-2075.989</v>
      </c>
      <c r="AL46" s="726">
        <v>-2977.857</v>
      </c>
      <c r="AM46" s="726">
        <v>-3634.0729999999999</v>
      </c>
      <c r="AN46" s="726">
        <v>-4517.7690000000002</v>
      </c>
      <c r="AO46" s="726">
        <v>-2104.5279999999998</v>
      </c>
      <c r="AP46" s="726">
        <v>-2590.6</v>
      </c>
      <c r="AQ46" s="726">
        <v>-3432.2510000000002</v>
      </c>
      <c r="AR46" s="726">
        <v>-3879.1860000000001</v>
      </c>
      <c r="AS46" s="946">
        <v>-2049</v>
      </c>
      <c r="AT46" s="726">
        <v>-2873</v>
      </c>
      <c r="AU46" s="726">
        <v>-4521</v>
      </c>
      <c r="AV46" s="726">
        <v>-6260</v>
      </c>
      <c r="AW46" s="965">
        <v>-3590</v>
      </c>
      <c r="AX46" s="726">
        <v>-4430</v>
      </c>
      <c r="AY46" s="965">
        <v>-5247</v>
      </c>
      <c r="AZ46" s="965">
        <v>-5827</v>
      </c>
      <c r="BA46" s="726">
        <v>-3236</v>
      </c>
      <c r="BB46" s="726">
        <v>-3999</v>
      </c>
      <c r="BC46" s="949">
        <v>-5064</v>
      </c>
      <c r="BD46" s="949">
        <v>-5885</v>
      </c>
      <c r="BE46" s="949">
        <v>-2705</v>
      </c>
      <c r="BF46" s="949">
        <v>-3729</v>
      </c>
      <c r="BG46" s="949">
        <v>-4534</v>
      </c>
      <c r="BH46" s="949">
        <v>-5874</v>
      </c>
      <c r="BI46" s="949">
        <v>-3591</v>
      </c>
      <c r="BJ46" s="949">
        <v>-4998</v>
      </c>
      <c r="BK46" s="949">
        <v>-6581</v>
      </c>
      <c r="BL46" s="949">
        <v>-8080</v>
      </c>
      <c r="BM46" s="949">
        <v>-4728</v>
      </c>
      <c r="BN46" s="949">
        <v>-6271</v>
      </c>
      <c r="BO46" s="949">
        <v>-7582</v>
      </c>
      <c r="BP46" s="949">
        <v>-9473</v>
      </c>
      <c r="BQ46" s="5"/>
      <c r="BR46" s="5"/>
    </row>
    <row r="47" spans="1:70" s="5" customFormat="1">
      <c r="A47" s="663" t="s">
        <v>269</v>
      </c>
      <c r="B47" s="663"/>
      <c r="C47" s="663"/>
      <c r="D47" s="725">
        <v>8302.0840000000007</v>
      </c>
      <c r="E47" s="725">
        <v>33253.322999999997</v>
      </c>
      <c r="F47" s="725">
        <v>16326.49</v>
      </c>
      <c r="G47" s="725">
        <v>23876.495999999999</v>
      </c>
      <c r="H47" s="725">
        <v>35583.546000000002</v>
      </c>
      <c r="I47" s="725">
        <v>-13369.406000000001</v>
      </c>
      <c r="J47" s="725">
        <v>-14568.257</v>
      </c>
      <c r="K47" s="725">
        <v>-17217.514999999999</v>
      </c>
      <c r="L47" s="725">
        <v>-28092.018</v>
      </c>
      <c r="M47" s="725">
        <v>-4452.0150000000003</v>
      </c>
      <c r="N47" s="725">
        <v>-11375.67</v>
      </c>
      <c r="O47" s="725">
        <v>-4773.0370000000003</v>
      </c>
      <c r="P47" s="725">
        <v>5788.692</v>
      </c>
      <c r="Q47" s="725">
        <v>40098.031000000003</v>
      </c>
      <c r="R47" s="725">
        <v>28612.18</v>
      </c>
      <c r="S47" s="725">
        <v>42471.678484873402</v>
      </c>
      <c r="T47" s="725">
        <v>41249.0001794419</v>
      </c>
      <c r="U47" s="725">
        <v>1269.5043927284014</v>
      </c>
      <c r="V47" s="725">
        <v>7348.9759999999997</v>
      </c>
      <c r="W47" s="725">
        <v>21471.764999999999</v>
      </c>
      <c r="X47" s="725">
        <v>28950.724135694662</v>
      </c>
      <c r="Y47" s="725">
        <v>16993.838482241743</v>
      </c>
      <c r="Z47" s="725">
        <v>16387.821</v>
      </c>
      <c r="AA47" s="725">
        <v>2674.3356277000012</v>
      </c>
      <c r="AB47" s="725">
        <v>53591.519354437085</v>
      </c>
      <c r="AC47" s="725">
        <v>-37160.839439680858</v>
      </c>
      <c r="AD47" s="725">
        <v>-26899.941999999999</v>
      </c>
      <c r="AE47" s="725">
        <v>-9473.300193342171</v>
      </c>
      <c r="AF47" s="725">
        <v>5208.3878750189688</v>
      </c>
      <c r="AG47" s="725">
        <v>28337.481</v>
      </c>
      <c r="AH47" s="725">
        <v>28378.753907085345</v>
      </c>
      <c r="AI47" s="725">
        <v>50010.576999999997</v>
      </c>
      <c r="AJ47" s="725">
        <v>42199.327773010111</v>
      </c>
      <c r="AK47" s="725">
        <v>-2009.7822910864577</v>
      </c>
      <c r="AL47" s="725">
        <v>-17397.638999999999</v>
      </c>
      <c r="AM47" s="725">
        <v>521.08699999999999</v>
      </c>
      <c r="AN47" s="725">
        <v>-962.17700000000002</v>
      </c>
      <c r="AO47" s="725">
        <v>2970.83</v>
      </c>
      <c r="AP47" s="725">
        <v>7018.5469999999996</v>
      </c>
      <c r="AQ47" s="725">
        <v>46080.959999999999</v>
      </c>
      <c r="AR47" s="725">
        <v>50861.283000000003</v>
      </c>
      <c r="AS47" s="947">
        <v>-10147</v>
      </c>
      <c r="AT47" s="725">
        <v>-19186</v>
      </c>
      <c r="AU47" s="725">
        <v>-3417</v>
      </c>
      <c r="AV47" s="725">
        <v>26846</v>
      </c>
      <c r="AW47" s="1099">
        <v>28477</v>
      </c>
      <c r="AX47" s="725">
        <v>69305</v>
      </c>
      <c r="AY47" s="1099">
        <v>70486</v>
      </c>
      <c r="AZ47" s="1099">
        <v>82133</v>
      </c>
      <c r="BA47" s="725">
        <v>649</v>
      </c>
      <c r="BB47" s="725">
        <v>33670</v>
      </c>
      <c r="BC47" s="1161">
        <v>58699</v>
      </c>
      <c r="BD47" s="1161">
        <v>84892</v>
      </c>
      <c r="BE47" s="1161">
        <v>25387</v>
      </c>
      <c r="BF47" s="1161">
        <v>87230</v>
      </c>
      <c r="BG47" s="1161">
        <v>114245</v>
      </c>
      <c r="BH47" s="1161">
        <v>115074</v>
      </c>
      <c r="BI47" s="1161">
        <v>52952</v>
      </c>
      <c r="BJ47" s="1161">
        <v>67899</v>
      </c>
      <c r="BK47" s="1161">
        <v>111901</v>
      </c>
      <c r="BL47" s="1161">
        <v>89736</v>
      </c>
      <c r="BM47" s="1161">
        <v>52998</v>
      </c>
      <c r="BN47" s="1161">
        <v>48734</v>
      </c>
      <c r="BO47" s="1161">
        <v>11953</v>
      </c>
      <c r="BP47" s="1161">
        <v>-3748</v>
      </c>
    </row>
    <row r="48" spans="1:70">
      <c r="A48" s="664"/>
      <c r="B48" s="1860" t="s">
        <v>1105</v>
      </c>
      <c r="C48" s="1860"/>
      <c r="D48" s="726">
        <v>114.72</v>
      </c>
      <c r="E48" s="726">
        <v>1.617</v>
      </c>
      <c r="F48" s="726">
        <v>49.716000000000001</v>
      </c>
      <c r="G48" s="726">
        <v>63.152000000000001</v>
      </c>
      <c r="H48" s="726">
        <v>78.843000000000004</v>
      </c>
      <c r="I48" s="726">
        <v>9.5410000000000004</v>
      </c>
      <c r="J48" s="726">
        <v>60.607999999999997</v>
      </c>
      <c r="K48" s="726">
        <v>74.757000000000005</v>
      </c>
      <c r="L48" s="726">
        <v>89.372</v>
      </c>
      <c r="M48" s="726">
        <v>19.152999999999999</v>
      </c>
      <c r="N48" s="726">
        <v>15.465999999999999</v>
      </c>
      <c r="O48" s="726">
        <v>48.414999999999999</v>
      </c>
      <c r="P48" s="726">
        <v>70.320999999999998</v>
      </c>
      <c r="Q48" s="726">
        <v>21.867000000000001</v>
      </c>
      <c r="R48" s="726">
        <v>7.2450000000000001</v>
      </c>
      <c r="S48" s="726">
        <v>15.577</v>
      </c>
      <c r="T48" s="726">
        <v>203.815</v>
      </c>
      <c r="U48" s="726">
        <v>9.1649999999999991</v>
      </c>
      <c r="V48" s="726">
        <v>55.567</v>
      </c>
      <c r="W48" s="726">
        <v>79.153999999999996</v>
      </c>
      <c r="X48" s="726">
        <v>220.10599999999999</v>
      </c>
      <c r="Y48" s="726">
        <v>13.89283221</v>
      </c>
      <c r="Z48" s="726">
        <v>244.20099999999999</v>
      </c>
      <c r="AA48" s="726">
        <v>242.82</v>
      </c>
      <c r="AB48" s="726">
        <v>356.93910682000001</v>
      </c>
      <c r="AC48" s="726">
        <v>105.68411657</v>
      </c>
      <c r="AD48" s="726">
        <v>173.20500000000001</v>
      </c>
      <c r="AE48" s="726">
        <v>188.661</v>
      </c>
      <c r="AF48" s="726">
        <v>318.18200000000002</v>
      </c>
      <c r="AG48" s="726">
        <v>138.72999999999999</v>
      </c>
      <c r="AH48" s="726">
        <v>162.22200000000001</v>
      </c>
      <c r="AI48" s="726">
        <v>176.94734123000001</v>
      </c>
      <c r="AJ48" s="726">
        <v>323.99599999999998</v>
      </c>
      <c r="AK48" s="726">
        <v>162.40445915000001</v>
      </c>
      <c r="AL48" s="726">
        <v>337.48500000000001</v>
      </c>
      <c r="AM48" s="726">
        <v>341.44799999999998</v>
      </c>
      <c r="AN48" s="726">
        <v>489.11900000000003</v>
      </c>
      <c r="AO48" s="726">
        <v>112.77500000000001</v>
      </c>
      <c r="AP48" s="726">
        <v>373.42700000000002</v>
      </c>
      <c r="AQ48" s="726">
        <v>395.25400000000002</v>
      </c>
      <c r="AR48" s="726">
        <v>671.69799999999998</v>
      </c>
      <c r="AS48" s="946">
        <v>36</v>
      </c>
      <c r="AT48" s="726">
        <v>461</v>
      </c>
      <c r="AU48" s="726">
        <v>488</v>
      </c>
      <c r="AV48" s="726">
        <v>838</v>
      </c>
      <c r="AW48" s="965">
        <v>20</v>
      </c>
      <c r="AX48" s="726">
        <v>256</v>
      </c>
      <c r="AY48" s="965">
        <v>428</v>
      </c>
      <c r="AZ48" s="965">
        <v>487</v>
      </c>
      <c r="BA48" s="726">
        <v>8</v>
      </c>
      <c r="BB48" s="726">
        <v>407</v>
      </c>
      <c r="BC48" s="949">
        <v>466</v>
      </c>
      <c r="BD48" s="949">
        <v>661</v>
      </c>
      <c r="BE48" s="949">
        <v>42</v>
      </c>
      <c r="BF48" s="949">
        <v>39</v>
      </c>
      <c r="BG48" s="949">
        <v>245</v>
      </c>
      <c r="BH48" s="949">
        <v>336</v>
      </c>
      <c r="BI48" s="949">
        <v>34</v>
      </c>
      <c r="BJ48" s="949">
        <v>250</v>
      </c>
      <c r="BK48" s="949">
        <v>203</v>
      </c>
      <c r="BL48" s="949">
        <v>583</v>
      </c>
      <c r="BM48" s="949">
        <v>44</v>
      </c>
      <c r="BN48" s="949">
        <v>248</v>
      </c>
      <c r="BO48" s="949">
        <v>156</v>
      </c>
      <c r="BP48" s="949">
        <v>450</v>
      </c>
      <c r="BQ48" s="5"/>
      <c r="BR48" s="5"/>
    </row>
    <row r="49" spans="1:70">
      <c r="A49" s="664"/>
      <c r="B49" s="1860" t="s">
        <v>2000</v>
      </c>
      <c r="C49" s="1860"/>
      <c r="D49" s="949">
        <v>-5145.0780000000013</v>
      </c>
      <c r="E49" s="949">
        <v>-5008.4380000000001</v>
      </c>
      <c r="F49" s="949">
        <v>3147.5889999999999</v>
      </c>
      <c r="G49" s="949">
        <v>1850.1980000000003</v>
      </c>
      <c r="H49" s="949">
        <v>3078.42</v>
      </c>
      <c r="I49" s="949">
        <v>4922.0479999999998</v>
      </c>
      <c r="J49" s="949">
        <v>3705.445999999999</v>
      </c>
      <c r="K49" s="949">
        <v>1486.1509999999998</v>
      </c>
      <c r="L49" s="949">
        <v>860.97299999999814</v>
      </c>
      <c r="M49" s="949">
        <v>1064.8699999999999</v>
      </c>
      <c r="N49" s="949">
        <v>5101.594000000001</v>
      </c>
      <c r="O49" s="949">
        <v>3294.91</v>
      </c>
      <c r="P49" s="949">
        <v>622.39900000000489</v>
      </c>
      <c r="Q49" s="949">
        <v>-6407.3070000000007</v>
      </c>
      <c r="R49" s="949">
        <v>-9530.6409999999978</v>
      </c>
      <c r="S49" s="949">
        <v>-11708.807575630837</v>
      </c>
      <c r="T49" s="949">
        <v>-34107.765474523585</v>
      </c>
      <c r="U49" s="949">
        <v>8797.1655942739926</v>
      </c>
      <c r="V49" s="949">
        <v>-2350.1450000000004</v>
      </c>
      <c r="W49" s="949">
        <v>6334.2429999999986</v>
      </c>
      <c r="X49" s="949">
        <v>-9559.4340714803002</v>
      </c>
      <c r="Y49" s="949">
        <v>9481.3363431799844</v>
      </c>
      <c r="Z49" s="949">
        <v>14007.437999999998</v>
      </c>
      <c r="AA49" s="949">
        <v>14403.000999999997</v>
      </c>
      <c r="AB49" s="949">
        <v>15882.125030180003</v>
      </c>
      <c r="AC49" s="949">
        <v>721.27646299999969</v>
      </c>
      <c r="AD49" s="949">
        <v>4076.8119777799998</v>
      </c>
      <c r="AE49" s="949">
        <v>524.11437450000085</v>
      </c>
      <c r="AF49" s="949">
        <v>3328.7078827900023</v>
      </c>
      <c r="AG49" s="949">
        <v>1567.3223949200001</v>
      </c>
      <c r="AH49" s="949">
        <v>1512.040396129998</v>
      </c>
      <c r="AI49" s="949">
        <v>3256.6141527999953</v>
      </c>
      <c r="AJ49" s="949">
        <v>2751.9561396799982</v>
      </c>
      <c r="AK49" s="949">
        <v>2209.8942997599979</v>
      </c>
      <c r="AL49" s="949">
        <v>4733.2959999999994</v>
      </c>
      <c r="AM49" s="949">
        <v>947.53100000000086</v>
      </c>
      <c r="AN49" s="949">
        <v>-2729.0390000000007</v>
      </c>
      <c r="AO49" s="949">
        <v>-2925.21</v>
      </c>
      <c r="AP49" s="949">
        <v>331.57800000000043</v>
      </c>
      <c r="AQ49" s="949">
        <v>6972.0609999999997</v>
      </c>
      <c r="AR49" s="949">
        <v>5614.5859999999993</v>
      </c>
      <c r="AS49" s="949">
        <v>-3431</v>
      </c>
      <c r="AT49" s="949">
        <v>-7899</v>
      </c>
      <c r="AU49" s="949">
        <v>-15200</v>
      </c>
      <c r="AV49" s="949">
        <v>-49276</v>
      </c>
      <c r="AW49" s="949">
        <v>-2355</v>
      </c>
      <c r="AX49" s="949">
        <v>-19442</v>
      </c>
      <c r="AY49" s="949">
        <v>-5701</v>
      </c>
      <c r="AZ49" s="949">
        <v>-27596</v>
      </c>
      <c r="BA49" s="949">
        <v>3138</v>
      </c>
      <c r="BB49" s="949">
        <v>-27322</v>
      </c>
      <c r="BC49" s="949">
        <v>-30076</v>
      </c>
      <c r="BD49" s="949">
        <v>-19051</v>
      </c>
      <c r="BE49" s="949">
        <v>3821</v>
      </c>
      <c r="BF49" s="949">
        <v>-21159</v>
      </c>
      <c r="BG49" s="949">
        <v>-13376</v>
      </c>
      <c r="BH49" s="949">
        <v>-39060</v>
      </c>
      <c r="BI49" s="949">
        <v>-26678</v>
      </c>
      <c r="BJ49" s="949">
        <v>-35195</v>
      </c>
      <c r="BK49" s="949">
        <v>-42381</v>
      </c>
      <c r="BL49" s="949">
        <v>-25092</v>
      </c>
      <c r="BM49" s="949">
        <v>-24142</v>
      </c>
      <c r="BN49" s="949">
        <v>-45259</v>
      </c>
      <c r="BO49" s="949">
        <v>-24625</v>
      </c>
      <c r="BP49" s="949">
        <v>-15803</v>
      </c>
      <c r="BQ49" s="5"/>
      <c r="BR49" s="5"/>
    </row>
    <row r="50" spans="1:70">
      <c r="A50" s="664"/>
      <c r="B50" s="1860" t="s">
        <v>2001</v>
      </c>
      <c r="C50" s="1860"/>
      <c r="D50" s="949">
        <v>374.73399999999998</v>
      </c>
      <c r="E50" s="949">
        <v>0.19700000000000001</v>
      </c>
      <c r="F50" s="949">
        <v>3.1190000000000002</v>
      </c>
      <c r="G50" s="949">
        <v>47.470999999999997</v>
      </c>
      <c r="H50" s="949">
        <v>459.80200000000002</v>
      </c>
      <c r="I50" s="949">
        <v>-95.477000000000004</v>
      </c>
      <c r="J50" s="949">
        <v>-362.887</v>
      </c>
      <c r="K50" s="949">
        <v>-321.404</v>
      </c>
      <c r="L50" s="949">
        <v>-295.51600000000002</v>
      </c>
      <c r="M50" s="949">
        <v>165.726</v>
      </c>
      <c r="N50" s="949">
        <v>212.51600000000002</v>
      </c>
      <c r="O50" s="949">
        <v>434.67399999999998</v>
      </c>
      <c r="P50" s="949">
        <v>472.95800000000003</v>
      </c>
      <c r="Q50" s="949">
        <v>164.84800000000001</v>
      </c>
      <c r="R50" s="949">
        <v>228.54100000000003</v>
      </c>
      <c r="S50" s="949">
        <v>342.61500000000001</v>
      </c>
      <c r="T50" s="949">
        <v>397.27199999999999</v>
      </c>
      <c r="U50" s="949">
        <v>-87.746000000000009</v>
      </c>
      <c r="V50" s="949">
        <v>-154.858</v>
      </c>
      <c r="W50" s="949">
        <v>-170.50099999999998</v>
      </c>
      <c r="X50" s="949">
        <v>-119.94600000000003</v>
      </c>
      <c r="Y50" s="949">
        <v>181.667</v>
      </c>
      <c r="Z50" s="949">
        <v>-6832.0889999999999</v>
      </c>
      <c r="AA50" s="949">
        <v>-7660.9939999999988</v>
      </c>
      <c r="AB50" s="949">
        <v>-8655.0889999999999</v>
      </c>
      <c r="AC50" s="949">
        <v>-283.70299999999997</v>
      </c>
      <c r="AD50" s="949">
        <v>-1069.739</v>
      </c>
      <c r="AE50" s="949">
        <v>-223.96900000000005</v>
      </c>
      <c r="AF50" s="949">
        <v>-930.28600000000006</v>
      </c>
      <c r="AG50" s="949">
        <v>599.15699999999993</v>
      </c>
      <c r="AH50" s="949">
        <v>575.97299999999996</v>
      </c>
      <c r="AI50" s="949">
        <v>1173.5519999999999</v>
      </c>
      <c r="AJ50" s="949">
        <v>1874.3629999999998</v>
      </c>
      <c r="AK50" s="949">
        <v>1307.991</v>
      </c>
      <c r="AL50" s="949">
        <v>2120.5190000000002</v>
      </c>
      <c r="AM50" s="949">
        <v>2682.7919999999999</v>
      </c>
      <c r="AN50" s="949">
        <v>3618.8619999999996</v>
      </c>
      <c r="AO50" s="949">
        <v>9550.9290000000001</v>
      </c>
      <c r="AP50" s="949">
        <v>11133.18</v>
      </c>
      <c r="AQ50" s="949">
        <v>11837.332</v>
      </c>
      <c r="AR50" s="949">
        <v>12527.76</v>
      </c>
      <c r="AS50" s="949">
        <v>1387</v>
      </c>
      <c r="AT50" s="949">
        <v>3149</v>
      </c>
      <c r="AU50" s="949">
        <v>4554</v>
      </c>
      <c r="AV50" s="949">
        <v>7884</v>
      </c>
      <c r="AW50" s="949">
        <v>1053</v>
      </c>
      <c r="AX50" s="949">
        <v>1122</v>
      </c>
      <c r="AY50" s="949">
        <v>7482</v>
      </c>
      <c r="AZ50" s="949">
        <v>7841</v>
      </c>
      <c r="BA50" s="949">
        <v>-744</v>
      </c>
      <c r="BB50" s="949">
        <v>-8333</v>
      </c>
      <c r="BC50" s="949">
        <v>-13182</v>
      </c>
      <c r="BD50" s="949">
        <v>-15158</v>
      </c>
      <c r="BE50" s="949">
        <v>-2259</v>
      </c>
      <c r="BF50" s="949">
        <v>-13361</v>
      </c>
      <c r="BG50" s="949">
        <v>-12402</v>
      </c>
      <c r="BH50" s="949">
        <v>-11900</v>
      </c>
      <c r="BI50" s="949">
        <v>13326</v>
      </c>
      <c r="BJ50" s="949">
        <v>12281</v>
      </c>
      <c r="BK50" s="949">
        <v>6752</v>
      </c>
      <c r="BL50" s="949">
        <v>-1269</v>
      </c>
      <c r="BM50" s="949">
        <v>17817</v>
      </c>
      <c r="BN50" s="949">
        <v>25940</v>
      </c>
      <c r="BO50" s="949">
        <v>46520</v>
      </c>
      <c r="BP50" s="949">
        <v>31276</v>
      </c>
      <c r="BQ50" s="5"/>
      <c r="BR50" s="5"/>
    </row>
    <row r="51" spans="1:70">
      <c r="A51" s="8"/>
      <c r="B51" s="1861" t="s">
        <v>1585</v>
      </c>
      <c r="C51" s="1861"/>
      <c r="D51" s="726">
        <v>153.90299999999999</v>
      </c>
      <c r="E51" s="726">
        <v>36.052999999999997</v>
      </c>
      <c r="F51" s="726">
        <v>114.261</v>
      </c>
      <c r="G51" s="726">
        <v>191.477</v>
      </c>
      <c r="H51" s="726">
        <v>318.89499999999998</v>
      </c>
      <c r="I51" s="726">
        <v>47.131</v>
      </c>
      <c r="J51" s="726">
        <v>101.64700000000001</v>
      </c>
      <c r="K51" s="726">
        <v>172.279</v>
      </c>
      <c r="L51" s="726">
        <v>369.483</v>
      </c>
      <c r="M51" s="726">
        <v>21.922000000000001</v>
      </c>
      <c r="N51" s="726">
        <v>69.475999999999999</v>
      </c>
      <c r="O51" s="726">
        <v>88.918000000000006</v>
      </c>
      <c r="P51" s="726">
        <v>146.04400000000001</v>
      </c>
      <c r="Q51" s="726">
        <v>18.222999999999999</v>
      </c>
      <c r="R51" s="726">
        <v>58.578000000000003</v>
      </c>
      <c r="S51" s="726">
        <v>71.675582204000008</v>
      </c>
      <c r="T51" s="726">
        <v>138.62891215399998</v>
      </c>
      <c r="U51" s="726">
        <v>33.812096539999999</v>
      </c>
      <c r="V51" s="726">
        <v>49.313000000000002</v>
      </c>
      <c r="W51" s="726">
        <v>88.295000000000002</v>
      </c>
      <c r="X51" s="726">
        <v>110.09762522999998</v>
      </c>
      <c r="Y51" s="726">
        <v>5.3223157099999998</v>
      </c>
      <c r="Z51" s="726">
        <v>14.715</v>
      </c>
      <c r="AA51" s="726">
        <v>20.013000000000002</v>
      </c>
      <c r="AB51" s="726">
        <v>45.061705450000005</v>
      </c>
      <c r="AC51" s="726">
        <v>21.114269899999996</v>
      </c>
      <c r="AD51" s="726">
        <v>39.852260549999997</v>
      </c>
      <c r="AE51" s="726">
        <v>75.033546909999998</v>
      </c>
      <c r="AF51" s="726">
        <v>112.01973552999998</v>
      </c>
      <c r="AG51" s="726">
        <v>92.96925216999999</v>
      </c>
      <c r="AH51" s="726">
        <v>149.3888661</v>
      </c>
      <c r="AI51" s="726">
        <v>167.45197639000003</v>
      </c>
      <c r="AJ51" s="726">
        <v>235.3052317800001</v>
      </c>
      <c r="AK51" s="726">
        <v>5.6056277066273976</v>
      </c>
      <c r="AL51" s="726">
        <v>-68.805000000000007</v>
      </c>
      <c r="AM51" s="726">
        <v>-123.497</v>
      </c>
      <c r="AN51" s="726">
        <v>-139.80000000000001</v>
      </c>
      <c r="AO51" s="726">
        <v>-26.832999999999998</v>
      </c>
      <c r="AP51" s="726">
        <v>64.385000000000005</v>
      </c>
      <c r="AQ51" s="726">
        <v>66.069999999999993</v>
      </c>
      <c r="AR51" s="726">
        <v>292.54300000000001</v>
      </c>
      <c r="AS51" s="946">
        <v>-25</v>
      </c>
      <c r="AT51" s="726">
        <v>156</v>
      </c>
      <c r="AU51" s="726">
        <v>379</v>
      </c>
      <c r="AV51" s="726">
        <v>533</v>
      </c>
      <c r="AW51" s="965">
        <v>67</v>
      </c>
      <c r="AX51" s="726">
        <v>215</v>
      </c>
      <c r="AY51" s="965">
        <v>531</v>
      </c>
      <c r="AZ51" s="965">
        <v>725</v>
      </c>
      <c r="BA51" s="726">
        <v>123</v>
      </c>
      <c r="BB51" s="726">
        <v>193</v>
      </c>
      <c r="BC51" s="949">
        <v>316</v>
      </c>
      <c r="BD51" s="949">
        <v>402</v>
      </c>
      <c r="BE51" s="949">
        <v>63</v>
      </c>
      <c r="BF51" s="949">
        <v>184</v>
      </c>
      <c r="BG51" s="949"/>
      <c r="BH51" s="949">
        <v>0</v>
      </c>
      <c r="BI51" s="949">
        <v>0</v>
      </c>
      <c r="BJ51" s="949">
        <v>0</v>
      </c>
      <c r="BK51" s="949">
        <v>0</v>
      </c>
      <c r="BL51" s="949">
        <v>0</v>
      </c>
      <c r="BM51" s="949">
        <v>0</v>
      </c>
      <c r="BN51" s="949">
        <v>0</v>
      </c>
      <c r="BO51" s="949">
        <v>0</v>
      </c>
      <c r="BP51" s="949">
        <v>0</v>
      </c>
      <c r="BQ51" s="5"/>
      <c r="BR51" s="5"/>
    </row>
    <row r="52" spans="1:70">
      <c r="A52" s="664"/>
      <c r="B52" s="1860" t="s">
        <v>406</v>
      </c>
      <c r="C52" s="1860"/>
      <c r="D52" s="726">
        <v>346.36</v>
      </c>
      <c r="E52" s="726">
        <v>1.321</v>
      </c>
      <c r="F52" s="726">
        <v>369.11200000000002</v>
      </c>
      <c r="G52" s="726">
        <v>384.14499999999998</v>
      </c>
      <c r="H52" s="726">
        <v>406.11399999999998</v>
      </c>
      <c r="I52" s="726">
        <v>178.233</v>
      </c>
      <c r="J52" s="726">
        <v>194.94200000000001</v>
      </c>
      <c r="K52" s="726">
        <v>208.94399999999999</v>
      </c>
      <c r="L52" s="726">
        <v>233.69399999999999</v>
      </c>
      <c r="M52" s="726">
        <v>254.61699999999999</v>
      </c>
      <c r="N52" s="726">
        <v>284.31599999999997</v>
      </c>
      <c r="O52" s="726">
        <v>456.63799999999998</v>
      </c>
      <c r="P52" s="726">
        <v>696.63</v>
      </c>
      <c r="Q52" s="726">
        <v>265.12400000000002</v>
      </c>
      <c r="R52" s="726">
        <v>382.56</v>
      </c>
      <c r="S52" s="726">
        <v>386.86610536000006</v>
      </c>
      <c r="T52" s="726">
        <v>1909.8209999999999</v>
      </c>
      <c r="U52" s="726">
        <v>100.67442394</v>
      </c>
      <c r="V52" s="726">
        <v>139.50800000000001</v>
      </c>
      <c r="W52" s="726">
        <v>208.428</v>
      </c>
      <c r="X52" s="726">
        <v>555.70583675000012</v>
      </c>
      <c r="Y52" s="726">
        <v>157.98305204655998</v>
      </c>
      <c r="Z52" s="726">
        <v>202.16800000000001</v>
      </c>
      <c r="AA52" s="726">
        <v>202.107</v>
      </c>
      <c r="AB52" s="726">
        <v>247.99479239655997</v>
      </c>
      <c r="AC52" s="726">
        <v>-0.39215190999999983</v>
      </c>
      <c r="AD52" s="726">
        <v>2.7145656499999995</v>
      </c>
      <c r="AE52" s="726">
        <v>73.839941640000006</v>
      </c>
      <c r="AF52" s="726">
        <v>73.29545379999999</v>
      </c>
      <c r="AG52" s="726">
        <v>1.0250394900000002</v>
      </c>
      <c r="AH52" s="726">
        <v>15.189</v>
      </c>
      <c r="AI52" s="726">
        <v>14.56233976</v>
      </c>
      <c r="AJ52" s="726">
        <v>28.952155699999999</v>
      </c>
      <c r="AK52" s="726">
        <v>-0.88782110000000003</v>
      </c>
      <c r="AL52" s="726">
        <v>-1.2230000000000001</v>
      </c>
      <c r="AM52" s="726">
        <v>403.71699999999998</v>
      </c>
      <c r="AN52" s="726">
        <v>415.55599999999998</v>
      </c>
      <c r="AO52" s="726">
        <v>94.885999999999996</v>
      </c>
      <c r="AP52" s="726">
        <v>94.635999999999996</v>
      </c>
      <c r="AQ52" s="726">
        <v>93.497</v>
      </c>
      <c r="AR52" s="726">
        <v>291.851</v>
      </c>
      <c r="AS52" s="946">
        <v>81</v>
      </c>
      <c r="AT52" s="726">
        <v>81</v>
      </c>
      <c r="AU52" s="726">
        <v>94</v>
      </c>
      <c r="AV52" s="726">
        <v>89</v>
      </c>
      <c r="AW52" s="965">
        <v>6</v>
      </c>
      <c r="AX52" s="726">
        <v>10</v>
      </c>
      <c r="AY52" s="965">
        <v>10</v>
      </c>
      <c r="AZ52" s="965">
        <v>4013</v>
      </c>
      <c r="BA52" s="726">
        <v>44</v>
      </c>
      <c r="BB52" s="726">
        <v>648</v>
      </c>
      <c r="BC52" s="949">
        <v>798</v>
      </c>
      <c r="BD52" s="949">
        <v>848</v>
      </c>
      <c r="BE52" s="949">
        <v>390</v>
      </c>
      <c r="BF52" s="949">
        <v>390</v>
      </c>
      <c r="BG52" s="949">
        <v>387</v>
      </c>
      <c r="BH52" s="949">
        <v>383</v>
      </c>
      <c r="BI52" s="949">
        <v>0</v>
      </c>
      <c r="BJ52" s="949">
        <v>1257</v>
      </c>
      <c r="BK52" s="949">
        <v>1645</v>
      </c>
      <c r="BL52" s="949">
        <v>1947</v>
      </c>
      <c r="BM52" s="949">
        <v>123</v>
      </c>
      <c r="BN52" s="949">
        <v>207</v>
      </c>
      <c r="BO52" s="949">
        <v>206</v>
      </c>
      <c r="BP52" s="949">
        <v>261</v>
      </c>
      <c r="BQ52" s="5"/>
      <c r="BR52" s="5"/>
    </row>
    <row r="53" spans="1:70">
      <c r="A53" s="664"/>
      <c r="B53" s="664" t="s">
        <v>1644</v>
      </c>
      <c r="C53" s="664"/>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946"/>
      <c r="AT53" s="726"/>
      <c r="AU53" s="726"/>
      <c r="AV53" s="726"/>
      <c r="AW53" s="965"/>
      <c r="AX53" s="726"/>
      <c r="AY53" s="965"/>
      <c r="AZ53" s="965">
        <v>0</v>
      </c>
      <c r="BA53" s="726">
        <v>0</v>
      </c>
      <c r="BB53" s="726">
        <v>-10</v>
      </c>
      <c r="BC53" s="949">
        <v>-10</v>
      </c>
      <c r="BD53" s="949">
        <v>-10</v>
      </c>
      <c r="BE53" s="949">
        <v>0</v>
      </c>
      <c r="BF53" s="949">
        <v>0</v>
      </c>
      <c r="BG53" s="949">
        <v>0</v>
      </c>
      <c r="BH53" s="949">
        <v>0</v>
      </c>
      <c r="BI53" s="949">
        <v>0</v>
      </c>
      <c r="BJ53" s="949">
        <v>0</v>
      </c>
      <c r="BK53" s="949">
        <v>0</v>
      </c>
      <c r="BL53" s="949">
        <v>0</v>
      </c>
      <c r="BM53" s="949">
        <v>0</v>
      </c>
      <c r="BN53" s="949">
        <v>0</v>
      </c>
      <c r="BO53" s="949">
        <v>0</v>
      </c>
      <c r="BP53" s="949">
        <v>0</v>
      </c>
      <c r="BQ53" s="5"/>
      <c r="BR53" s="5"/>
    </row>
    <row r="54" spans="1:70">
      <c r="A54" s="664"/>
      <c r="B54" s="664" t="s">
        <v>630</v>
      </c>
      <c r="C54" s="664"/>
      <c r="D54" s="726">
        <v>0</v>
      </c>
      <c r="E54" s="726">
        <v>0</v>
      </c>
      <c r="F54" s="726">
        <v>0</v>
      </c>
      <c r="G54" s="726">
        <v>0</v>
      </c>
      <c r="H54" s="726">
        <v>0</v>
      </c>
      <c r="I54" s="726">
        <v>0</v>
      </c>
      <c r="J54" s="726">
        <v>0</v>
      </c>
      <c r="K54" s="726">
        <v>0</v>
      </c>
      <c r="L54" s="726">
        <v>0</v>
      </c>
      <c r="M54" s="726">
        <v>0</v>
      </c>
      <c r="N54" s="726">
        <v>0</v>
      </c>
      <c r="O54" s="726">
        <v>0</v>
      </c>
      <c r="P54" s="726">
        <v>0</v>
      </c>
      <c r="Q54" s="726">
        <v>0</v>
      </c>
      <c r="R54" s="726">
        <v>0</v>
      </c>
      <c r="S54" s="726">
        <v>0</v>
      </c>
      <c r="T54" s="726">
        <v>0</v>
      </c>
      <c r="U54" s="726">
        <v>0</v>
      </c>
      <c r="V54" s="726">
        <v>0</v>
      </c>
      <c r="W54" s="726">
        <v>0</v>
      </c>
      <c r="X54" s="726">
        <v>0</v>
      </c>
      <c r="Y54" s="726">
        <v>0</v>
      </c>
      <c r="Z54" s="726">
        <v>0</v>
      </c>
      <c r="AA54" s="726">
        <v>0</v>
      </c>
      <c r="AB54" s="726">
        <v>0</v>
      </c>
      <c r="AC54" s="726">
        <v>0</v>
      </c>
      <c r="AD54" s="726">
        <v>0</v>
      </c>
      <c r="AE54" s="726">
        <v>0</v>
      </c>
      <c r="AF54" s="726">
        <v>0</v>
      </c>
      <c r="AG54" s="726">
        <v>0</v>
      </c>
      <c r="AH54" s="726">
        <v>5869.16</v>
      </c>
      <c r="AI54" s="726">
        <v>5869.16</v>
      </c>
      <c r="AJ54" s="726">
        <v>5869.16</v>
      </c>
      <c r="AK54" s="726">
        <v>0</v>
      </c>
      <c r="AL54" s="726">
        <v>0</v>
      </c>
      <c r="AM54" s="726">
        <v>0</v>
      </c>
      <c r="AN54" s="726">
        <v>0</v>
      </c>
      <c r="AO54" s="726">
        <v>0</v>
      </c>
      <c r="AP54" s="726">
        <v>0</v>
      </c>
      <c r="AQ54" s="726">
        <v>0</v>
      </c>
      <c r="AR54" s="726" t="s">
        <v>1251</v>
      </c>
      <c r="AS54" s="946">
        <v>0</v>
      </c>
      <c r="AT54" s="946">
        <v>0</v>
      </c>
      <c r="AU54" s="946">
        <v>0</v>
      </c>
      <c r="AV54" s="946">
        <v>0</v>
      </c>
      <c r="AW54" s="946">
        <v>0</v>
      </c>
      <c r="AX54" s="946">
        <v>0</v>
      </c>
      <c r="AY54" s="946">
        <v>0</v>
      </c>
      <c r="AZ54" s="946">
        <v>0</v>
      </c>
      <c r="BA54" s="946">
        <v>0</v>
      </c>
      <c r="BB54" s="946">
        <v>0</v>
      </c>
      <c r="BC54" s="949">
        <v>0</v>
      </c>
      <c r="BD54" s="949">
        <v>0</v>
      </c>
      <c r="BE54" s="949">
        <v>0</v>
      </c>
      <c r="BF54" s="949">
        <v>0</v>
      </c>
      <c r="BG54" s="949">
        <v>0</v>
      </c>
      <c r="BH54" s="949">
        <v>0</v>
      </c>
      <c r="BI54" s="949">
        <v>0</v>
      </c>
      <c r="BJ54" s="949">
        <v>0</v>
      </c>
      <c r="BK54" s="949">
        <v>0</v>
      </c>
      <c r="BL54" s="949">
        <v>0</v>
      </c>
      <c r="BM54" s="949">
        <v>0</v>
      </c>
      <c r="BN54" s="949">
        <v>0</v>
      </c>
      <c r="BO54" s="949">
        <v>0</v>
      </c>
      <c r="BP54" s="949">
        <v>0</v>
      </c>
      <c r="BQ54" s="5"/>
      <c r="BR54" s="5"/>
    </row>
    <row r="55" spans="1:70">
      <c r="A55" s="664"/>
      <c r="B55" s="664" t="s">
        <v>263</v>
      </c>
      <c r="C55" s="664"/>
      <c r="D55" s="726" t="s">
        <v>23</v>
      </c>
      <c r="E55" s="726" t="s">
        <v>23</v>
      </c>
      <c r="F55" s="726" t="s">
        <v>23</v>
      </c>
      <c r="G55" s="726" t="s">
        <v>23</v>
      </c>
      <c r="H55" s="726" t="s">
        <v>23</v>
      </c>
      <c r="I55" s="726" t="s">
        <v>23</v>
      </c>
      <c r="J55" s="726" t="s">
        <v>23</v>
      </c>
      <c r="K55" s="726" t="s">
        <v>23</v>
      </c>
      <c r="L55" s="726" t="s">
        <v>23</v>
      </c>
      <c r="M55" s="726" t="s">
        <v>23</v>
      </c>
      <c r="N55" s="726" t="s">
        <v>23</v>
      </c>
      <c r="O55" s="726" t="s">
        <v>23</v>
      </c>
      <c r="P55" s="726" t="s">
        <v>23</v>
      </c>
      <c r="Q55" s="726" t="s">
        <v>23</v>
      </c>
      <c r="R55" s="726" t="s">
        <v>23</v>
      </c>
      <c r="S55" s="726" t="s">
        <v>23</v>
      </c>
      <c r="T55" s="726" t="s">
        <v>23</v>
      </c>
      <c r="U55" s="726" t="s">
        <v>23</v>
      </c>
      <c r="V55" s="726" t="s">
        <v>23</v>
      </c>
      <c r="W55" s="726" t="s">
        <v>23</v>
      </c>
      <c r="X55" s="726">
        <v>0</v>
      </c>
      <c r="Y55" s="726">
        <v>0</v>
      </c>
      <c r="Z55" s="726" t="s">
        <v>23</v>
      </c>
      <c r="AA55" s="726" t="s">
        <v>23</v>
      </c>
      <c r="AB55" s="726">
        <v>1473.60547161</v>
      </c>
      <c r="AC55" s="726">
        <v>0</v>
      </c>
      <c r="AD55" s="726">
        <v>0</v>
      </c>
      <c r="AE55" s="726">
        <v>0</v>
      </c>
      <c r="AF55" s="726">
        <v>0</v>
      </c>
      <c r="AG55" s="726">
        <v>0</v>
      </c>
      <c r="AH55" s="726">
        <v>0</v>
      </c>
      <c r="AI55" s="726">
        <v>0</v>
      </c>
      <c r="AJ55" s="726">
        <v>0</v>
      </c>
      <c r="AK55" s="726">
        <v>0</v>
      </c>
      <c r="AL55" s="726">
        <v>0</v>
      </c>
      <c r="AM55" s="726">
        <v>0</v>
      </c>
      <c r="AN55" s="726">
        <v>0</v>
      </c>
      <c r="AO55" s="726">
        <v>0</v>
      </c>
      <c r="AP55" s="726">
        <v>0</v>
      </c>
      <c r="AQ55" s="726">
        <v>0</v>
      </c>
      <c r="AR55" s="726" t="s">
        <v>1251</v>
      </c>
      <c r="AS55" s="946">
        <v>0</v>
      </c>
      <c r="AT55" s="946">
        <v>0</v>
      </c>
      <c r="AU55" s="946">
        <v>0</v>
      </c>
      <c r="AV55" s="946">
        <v>0</v>
      </c>
      <c r="AW55" s="946">
        <v>0</v>
      </c>
      <c r="AX55" s="946">
        <v>0</v>
      </c>
      <c r="AY55" s="946">
        <v>0</v>
      </c>
      <c r="AZ55" s="946">
        <v>0</v>
      </c>
      <c r="BA55" s="946">
        <v>0</v>
      </c>
      <c r="BB55" s="946">
        <v>0</v>
      </c>
      <c r="BC55" s="949">
        <v>0</v>
      </c>
      <c r="BD55" s="949">
        <v>0</v>
      </c>
      <c r="BE55" s="949">
        <v>0</v>
      </c>
      <c r="BF55" s="949">
        <v>0</v>
      </c>
      <c r="BG55" s="949">
        <v>0</v>
      </c>
      <c r="BH55" s="949">
        <v>0</v>
      </c>
      <c r="BI55" s="949">
        <v>0</v>
      </c>
      <c r="BJ55" s="949">
        <v>0</v>
      </c>
      <c r="BK55" s="949">
        <v>0</v>
      </c>
      <c r="BL55" s="949">
        <v>0</v>
      </c>
      <c r="BM55" s="949">
        <v>0</v>
      </c>
      <c r="BN55" s="949">
        <v>0</v>
      </c>
      <c r="BO55" s="949">
        <v>0</v>
      </c>
      <c r="BP55" s="949">
        <v>0</v>
      </c>
      <c r="BQ55" s="5"/>
      <c r="BR55" s="5"/>
    </row>
    <row r="56" spans="1:70">
      <c r="A56" s="664"/>
      <c r="B56" s="664" t="s">
        <v>262</v>
      </c>
      <c r="C56" s="664"/>
      <c r="D56" s="726">
        <v>0</v>
      </c>
      <c r="E56" s="726">
        <v>0</v>
      </c>
      <c r="F56" s="726">
        <v>0</v>
      </c>
      <c r="G56" s="726">
        <v>0</v>
      </c>
      <c r="H56" s="726">
        <v>0</v>
      </c>
      <c r="I56" s="726">
        <v>0</v>
      </c>
      <c r="J56" s="726">
        <v>0</v>
      </c>
      <c r="K56" s="726">
        <v>0</v>
      </c>
      <c r="L56" s="726">
        <v>0</v>
      </c>
      <c r="M56" s="726">
        <v>0</v>
      </c>
      <c r="N56" s="726">
        <v>0</v>
      </c>
      <c r="O56" s="726">
        <v>0</v>
      </c>
      <c r="P56" s="726">
        <v>0</v>
      </c>
      <c r="Q56" s="726">
        <v>0</v>
      </c>
      <c r="R56" s="726">
        <v>0</v>
      </c>
      <c r="S56" s="726">
        <v>0</v>
      </c>
      <c r="T56" s="726">
        <v>0</v>
      </c>
      <c r="U56" s="726">
        <v>0</v>
      </c>
      <c r="V56" s="726" t="s">
        <v>264</v>
      </c>
      <c r="W56" s="726" t="s">
        <v>264</v>
      </c>
      <c r="X56" s="726">
        <v>0</v>
      </c>
      <c r="Y56" s="726">
        <v>-88.138000000000005</v>
      </c>
      <c r="Z56" s="726">
        <v>-87.165999999999997</v>
      </c>
      <c r="AA56" s="726">
        <v>-87.165999999999997</v>
      </c>
      <c r="AB56" s="726">
        <v>-87.165999999999997</v>
      </c>
      <c r="AC56" s="726">
        <v>0</v>
      </c>
      <c r="AD56" s="726">
        <v>0</v>
      </c>
      <c r="AE56" s="726">
        <v>0</v>
      </c>
      <c r="AF56" s="726">
        <v>0</v>
      </c>
      <c r="AG56" s="726">
        <v>0</v>
      </c>
      <c r="AH56" s="726">
        <v>0</v>
      </c>
      <c r="AI56" s="726">
        <v>0</v>
      </c>
      <c r="AJ56" s="726">
        <v>0</v>
      </c>
      <c r="AK56" s="726">
        <v>0</v>
      </c>
      <c r="AL56" s="726">
        <v>0</v>
      </c>
      <c r="AM56" s="726">
        <v>0</v>
      </c>
      <c r="AN56" s="726">
        <v>0</v>
      </c>
      <c r="AO56" s="726">
        <v>0</v>
      </c>
      <c r="AP56" s="726">
        <v>0</v>
      </c>
      <c r="AQ56" s="726">
        <v>0</v>
      </c>
      <c r="AR56" s="726" t="s">
        <v>1251</v>
      </c>
      <c r="AS56" s="946">
        <v>0</v>
      </c>
      <c r="AT56" s="946">
        <v>0</v>
      </c>
      <c r="AU56" s="946">
        <v>0</v>
      </c>
      <c r="AV56" s="946">
        <v>0</v>
      </c>
      <c r="AW56" s="946">
        <v>0</v>
      </c>
      <c r="AX56" s="946">
        <v>0</v>
      </c>
      <c r="AY56" s="946">
        <v>0</v>
      </c>
      <c r="AZ56" s="946">
        <v>0</v>
      </c>
      <c r="BA56" s="946">
        <v>0</v>
      </c>
      <c r="BB56" s="946">
        <v>0</v>
      </c>
      <c r="BC56" s="949">
        <v>0</v>
      </c>
      <c r="BD56" s="949">
        <v>0</v>
      </c>
      <c r="BE56" s="949">
        <v>0</v>
      </c>
      <c r="BF56" s="949">
        <v>0</v>
      </c>
      <c r="BG56" s="949">
        <v>0</v>
      </c>
      <c r="BH56" s="949">
        <v>0</v>
      </c>
      <c r="BI56" s="949">
        <v>0</v>
      </c>
      <c r="BJ56" s="949">
        <v>0</v>
      </c>
      <c r="BK56" s="949">
        <v>0</v>
      </c>
      <c r="BL56" s="949">
        <v>0</v>
      </c>
      <c r="BM56" s="949">
        <v>0</v>
      </c>
      <c r="BN56" s="949">
        <v>0</v>
      </c>
      <c r="BO56" s="949">
        <v>0</v>
      </c>
      <c r="BP56" s="949">
        <v>0</v>
      </c>
      <c r="BQ56" s="5"/>
      <c r="BR56" s="5"/>
    </row>
    <row r="57" spans="1:70">
      <c r="A57" s="664"/>
      <c r="B57" s="664" t="s">
        <v>617</v>
      </c>
      <c r="C57" s="664"/>
      <c r="D57" s="726">
        <v>0</v>
      </c>
      <c r="E57" s="726">
        <v>0</v>
      </c>
      <c r="F57" s="726">
        <v>0</v>
      </c>
      <c r="G57" s="726">
        <v>0</v>
      </c>
      <c r="H57" s="726">
        <v>0</v>
      </c>
      <c r="I57" s="726">
        <v>0</v>
      </c>
      <c r="J57" s="726">
        <v>0</v>
      </c>
      <c r="K57" s="726">
        <v>0</v>
      </c>
      <c r="L57" s="726">
        <v>0</v>
      </c>
      <c r="M57" s="726">
        <v>0</v>
      </c>
      <c r="N57" s="726">
        <v>0</v>
      </c>
      <c r="O57" s="726">
        <v>0</v>
      </c>
      <c r="P57" s="726">
        <v>0</v>
      </c>
      <c r="Q57" s="726">
        <v>0</v>
      </c>
      <c r="R57" s="726">
        <v>0</v>
      </c>
      <c r="S57" s="726">
        <v>0</v>
      </c>
      <c r="T57" s="726">
        <v>0</v>
      </c>
      <c r="U57" s="726">
        <v>0</v>
      </c>
      <c r="V57" s="726">
        <v>0</v>
      </c>
      <c r="W57" s="726">
        <v>0</v>
      </c>
      <c r="X57" s="726">
        <v>0</v>
      </c>
      <c r="Y57" s="726">
        <v>0</v>
      </c>
      <c r="Z57" s="726">
        <v>0</v>
      </c>
      <c r="AA57" s="726">
        <v>0</v>
      </c>
      <c r="AB57" s="726">
        <v>0</v>
      </c>
      <c r="AC57" s="726">
        <v>0</v>
      </c>
      <c r="AD57" s="726">
        <v>0</v>
      </c>
      <c r="AE57" s="726">
        <v>0</v>
      </c>
      <c r="AF57" s="726">
        <v>0</v>
      </c>
      <c r="AG57" s="726">
        <v>-713.91380426000001</v>
      </c>
      <c r="AH57" s="726">
        <v>-713.91380426000001</v>
      </c>
      <c r="AI57" s="726">
        <v>-713.91380426000001</v>
      </c>
      <c r="AJ57" s="726">
        <v>-713.91380426000001</v>
      </c>
      <c r="AK57" s="726">
        <v>0</v>
      </c>
      <c r="AL57" s="726">
        <v>0</v>
      </c>
      <c r="AM57" s="726">
        <v>0</v>
      </c>
      <c r="AN57" s="726">
        <v>0</v>
      </c>
      <c r="AO57" s="726">
        <v>0</v>
      </c>
      <c r="AP57" s="726">
        <v>0</v>
      </c>
      <c r="AQ57" s="726">
        <v>0</v>
      </c>
      <c r="AR57" s="726" t="s">
        <v>1251</v>
      </c>
      <c r="AS57" s="946">
        <v>0</v>
      </c>
      <c r="AT57" s="946">
        <v>0</v>
      </c>
      <c r="AU57" s="946">
        <v>0</v>
      </c>
      <c r="AV57" s="946">
        <v>0</v>
      </c>
      <c r="AW57" s="946">
        <v>0</v>
      </c>
      <c r="AX57" s="946">
        <v>0</v>
      </c>
      <c r="AY57" s="946">
        <v>0</v>
      </c>
      <c r="AZ57" s="946">
        <v>0</v>
      </c>
      <c r="BA57" s="946">
        <v>0</v>
      </c>
      <c r="BB57" s="946">
        <v>0</v>
      </c>
      <c r="BC57" s="949">
        <v>0</v>
      </c>
      <c r="BD57" s="949">
        <v>0</v>
      </c>
      <c r="BE57" s="949">
        <v>0</v>
      </c>
      <c r="BF57" s="949">
        <v>0</v>
      </c>
      <c r="BG57" s="949">
        <v>0</v>
      </c>
      <c r="BH57" s="949">
        <v>0</v>
      </c>
      <c r="BI57" s="949">
        <v>0</v>
      </c>
      <c r="BJ57" s="949">
        <v>0</v>
      </c>
      <c r="BK57" s="949">
        <v>0</v>
      </c>
      <c r="BL57" s="949">
        <v>0</v>
      </c>
      <c r="BM57" s="949">
        <v>0</v>
      </c>
      <c r="BN57" s="949">
        <v>0</v>
      </c>
      <c r="BO57" s="949">
        <v>0</v>
      </c>
      <c r="BP57" s="949">
        <v>0</v>
      </c>
      <c r="BQ57" s="5"/>
      <c r="BR57" s="5"/>
    </row>
    <row r="58" spans="1:70">
      <c r="A58" s="664"/>
      <c r="B58" s="664" t="s">
        <v>920</v>
      </c>
      <c r="C58" s="664"/>
      <c r="D58" s="726">
        <v>0</v>
      </c>
      <c r="E58" s="726">
        <v>0</v>
      </c>
      <c r="F58" s="726">
        <v>0</v>
      </c>
      <c r="G58" s="726">
        <v>0</v>
      </c>
      <c r="H58" s="726">
        <v>0</v>
      </c>
      <c r="I58" s="726">
        <v>0</v>
      </c>
      <c r="J58" s="726">
        <v>0</v>
      </c>
      <c r="K58" s="726">
        <v>0</v>
      </c>
      <c r="L58" s="726">
        <v>0</v>
      </c>
      <c r="M58" s="726">
        <v>0</v>
      </c>
      <c r="N58" s="726">
        <v>0</v>
      </c>
      <c r="O58" s="726">
        <v>0</v>
      </c>
      <c r="P58" s="726">
        <v>0</v>
      </c>
      <c r="Q58" s="726">
        <v>0</v>
      </c>
      <c r="R58" s="726">
        <v>0</v>
      </c>
      <c r="S58" s="726">
        <v>0</v>
      </c>
      <c r="T58" s="726">
        <v>0</v>
      </c>
      <c r="U58" s="726">
        <v>0</v>
      </c>
      <c r="V58" s="726">
        <v>0</v>
      </c>
      <c r="W58" s="726">
        <v>0</v>
      </c>
      <c r="X58" s="726">
        <v>0</v>
      </c>
      <c r="Y58" s="726">
        <v>0</v>
      </c>
      <c r="Z58" s="726">
        <v>0</v>
      </c>
      <c r="AA58" s="726">
        <v>0</v>
      </c>
      <c r="AB58" s="726">
        <v>0</v>
      </c>
      <c r="AC58" s="726">
        <v>0</v>
      </c>
      <c r="AD58" s="726">
        <v>0</v>
      </c>
      <c r="AE58" s="726">
        <v>0</v>
      </c>
      <c r="AF58" s="726">
        <v>0</v>
      </c>
      <c r="AG58" s="726">
        <v>0</v>
      </c>
      <c r="AH58" s="726">
        <v>0</v>
      </c>
      <c r="AI58" s="726">
        <v>0</v>
      </c>
      <c r="AJ58" s="726">
        <v>0</v>
      </c>
      <c r="AK58" s="726">
        <v>0</v>
      </c>
      <c r="AL58" s="726">
        <v>0</v>
      </c>
      <c r="AM58" s="726">
        <v>0</v>
      </c>
      <c r="AN58" s="726">
        <v>-244.55699999999999</v>
      </c>
      <c r="AO58" s="726">
        <v>0</v>
      </c>
      <c r="AP58" s="726">
        <v>0</v>
      </c>
      <c r="AQ58" s="726">
        <v>0</v>
      </c>
      <c r="AR58" s="726" t="s">
        <v>1251</v>
      </c>
      <c r="AS58" s="946">
        <v>0</v>
      </c>
      <c r="AT58" s="946">
        <v>0</v>
      </c>
      <c r="AU58" s="946">
        <v>0</v>
      </c>
      <c r="AV58" s="946">
        <v>0</v>
      </c>
      <c r="AW58" s="946">
        <v>0</v>
      </c>
      <c r="AX58" s="946">
        <v>0</v>
      </c>
      <c r="AY58" s="946">
        <v>0</v>
      </c>
      <c r="AZ58" s="946">
        <v>0</v>
      </c>
      <c r="BA58" s="946">
        <v>0</v>
      </c>
      <c r="BB58" s="946">
        <v>0</v>
      </c>
      <c r="BC58" s="949">
        <v>0</v>
      </c>
      <c r="BD58" s="949">
        <v>0</v>
      </c>
      <c r="BE58" s="949">
        <v>0</v>
      </c>
      <c r="BF58" s="949">
        <v>0</v>
      </c>
      <c r="BG58" s="949">
        <v>0</v>
      </c>
      <c r="BH58" s="949">
        <v>0</v>
      </c>
      <c r="BI58" s="949">
        <v>0</v>
      </c>
      <c r="BJ58" s="949">
        <v>0</v>
      </c>
      <c r="BK58" s="949">
        <v>0</v>
      </c>
      <c r="BL58" s="949">
        <v>0</v>
      </c>
      <c r="BM58" s="949">
        <v>0</v>
      </c>
      <c r="BN58" s="949">
        <v>0</v>
      </c>
      <c r="BO58" s="949">
        <v>0</v>
      </c>
      <c r="BP58" s="949">
        <v>0</v>
      </c>
      <c r="BQ58" s="5"/>
      <c r="BR58" s="5"/>
    </row>
    <row r="59" spans="1:70">
      <c r="A59" s="664"/>
      <c r="B59" s="664" t="s">
        <v>909</v>
      </c>
      <c r="C59" s="664"/>
      <c r="D59" s="726">
        <v>-99.14</v>
      </c>
      <c r="E59" s="726">
        <v>-0.27800000000000002</v>
      </c>
      <c r="F59" s="726">
        <v>-117.827</v>
      </c>
      <c r="G59" s="726">
        <v>-124.411</v>
      </c>
      <c r="H59" s="726">
        <v>-127.16200000000001</v>
      </c>
      <c r="I59" s="726">
        <v>-52.753</v>
      </c>
      <c r="J59" s="726">
        <v>0</v>
      </c>
      <c r="K59" s="726">
        <v>0</v>
      </c>
      <c r="L59" s="726">
        <v>0</v>
      </c>
      <c r="M59" s="726">
        <v>0</v>
      </c>
      <c r="N59" s="726">
        <v>0</v>
      </c>
      <c r="O59" s="726">
        <v>0</v>
      </c>
      <c r="P59" s="726">
        <v>0</v>
      </c>
      <c r="Q59" s="726">
        <v>0</v>
      </c>
      <c r="R59" s="726">
        <v>0</v>
      </c>
      <c r="S59" s="726">
        <v>0</v>
      </c>
      <c r="T59" s="726">
        <v>0</v>
      </c>
      <c r="U59" s="726">
        <v>0</v>
      </c>
      <c r="V59" s="726">
        <v>0</v>
      </c>
      <c r="W59" s="726">
        <v>0</v>
      </c>
      <c r="X59" s="726">
        <v>0</v>
      </c>
      <c r="Y59" s="726">
        <v>0</v>
      </c>
      <c r="Z59" s="726">
        <v>0</v>
      </c>
      <c r="AA59" s="726">
        <v>0</v>
      </c>
      <c r="AB59" s="726">
        <v>0</v>
      </c>
      <c r="AC59" s="726">
        <v>0</v>
      </c>
      <c r="AD59" s="726">
        <v>0</v>
      </c>
      <c r="AE59" s="726">
        <v>0</v>
      </c>
      <c r="AF59" s="726">
        <v>0</v>
      </c>
      <c r="AG59" s="726">
        <v>0</v>
      </c>
      <c r="AH59" s="726">
        <v>0</v>
      </c>
      <c r="AI59" s="726">
        <v>0</v>
      </c>
      <c r="AJ59" s="726">
        <v>0</v>
      </c>
      <c r="AK59" s="726">
        <v>0</v>
      </c>
      <c r="AL59" s="726">
        <v>0</v>
      </c>
      <c r="AM59" s="726">
        <v>0</v>
      </c>
      <c r="AN59" s="726">
        <v>0</v>
      </c>
      <c r="AO59" s="726">
        <v>0</v>
      </c>
      <c r="AP59" s="726">
        <v>0</v>
      </c>
      <c r="AQ59" s="726">
        <v>0</v>
      </c>
      <c r="AR59" s="726" t="s">
        <v>1251</v>
      </c>
      <c r="AS59" s="946">
        <v>0</v>
      </c>
      <c r="AT59" s="946">
        <v>0</v>
      </c>
      <c r="AU59" s="946">
        <v>0</v>
      </c>
      <c r="AV59" s="946">
        <v>0</v>
      </c>
      <c r="AW59" s="946">
        <v>0</v>
      </c>
      <c r="AX59" s="946">
        <v>0</v>
      </c>
      <c r="AY59" s="946">
        <v>0</v>
      </c>
      <c r="AZ59" s="946">
        <v>0</v>
      </c>
      <c r="BA59" s="946">
        <v>0</v>
      </c>
      <c r="BB59" s="946">
        <v>0</v>
      </c>
      <c r="BC59" s="949">
        <v>0</v>
      </c>
      <c r="BD59" s="949">
        <v>0</v>
      </c>
      <c r="BE59" s="949">
        <v>0</v>
      </c>
      <c r="BF59" s="949">
        <v>0</v>
      </c>
      <c r="BG59" s="949">
        <v>0</v>
      </c>
      <c r="BH59" s="949">
        <v>0</v>
      </c>
      <c r="BI59" s="949">
        <v>0</v>
      </c>
      <c r="BJ59" s="949">
        <v>0</v>
      </c>
      <c r="BK59" s="949">
        <v>0</v>
      </c>
      <c r="BL59" s="949">
        <v>0</v>
      </c>
      <c r="BM59" s="949">
        <v>0</v>
      </c>
      <c r="BN59" s="949">
        <v>0</v>
      </c>
      <c r="BO59" s="949">
        <v>0</v>
      </c>
      <c r="BP59" s="949">
        <v>0</v>
      </c>
      <c r="BQ59" s="5"/>
      <c r="BR59" s="5"/>
    </row>
    <row r="60" spans="1:70">
      <c r="A60" s="8"/>
      <c r="B60" s="1860" t="s">
        <v>1116</v>
      </c>
      <c r="C60" s="1860"/>
      <c r="D60" s="726">
        <v>36.590000000000003</v>
      </c>
      <c r="E60" s="726">
        <v>26.309000000000001</v>
      </c>
      <c r="F60" s="726">
        <v>37.262</v>
      </c>
      <c r="G60" s="726">
        <v>49.79</v>
      </c>
      <c r="H60" s="726">
        <v>63.31</v>
      </c>
      <c r="I60" s="726">
        <v>11.007999999999999</v>
      </c>
      <c r="J60" s="726">
        <v>25.532</v>
      </c>
      <c r="K60" s="726">
        <v>31.600999999999999</v>
      </c>
      <c r="L60" s="726">
        <v>70.325999999999993</v>
      </c>
      <c r="M60" s="726">
        <v>24.234999999999999</v>
      </c>
      <c r="N60" s="726">
        <v>113.63</v>
      </c>
      <c r="O60" s="726">
        <v>195.881</v>
      </c>
      <c r="P60" s="726">
        <v>184.471</v>
      </c>
      <c r="Q60" s="726">
        <v>187.54599999999999</v>
      </c>
      <c r="R60" s="726">
        <v>202.35</v>
      </c>
      <c r="S60" s="726">
        <v>214.73107160000001</v>
      </c>
      <c r="T60" s="726">
        <v>226.35461109000002</v>
      </c>
      <c r="U60" s="726">
        <v>2.3380847200000003</v>
      </c>
      <c r="V60" s="726">
        <v>18.206</v>
      </c>
      <c r="W60" s="726">
        <v>41.863</v>
      </c>
      <c r="X60" s="726">
        <v>60.252641109999999</v>
      </c>
      <c r="Y60" s="726">
        <v>5.42834693</v>
      </c>
      <c r="Z60" s="726">
        <v>9.8919999999999995</v>
      </c>
      <c r="AA60" s="726">
        <v>17.091000000000001</v>
      </c>
      <c r="AB60" s="726">
        <v>61.439874799999991</v>
      </c>
      <c r="AC60" s="726">
        <v>13.1683773</v>
      </c>
      <c r="AD60" s="726">
        <v>9.0418265599999987</v>
      </c>
      <c r="AE60" s="726">
        <v>82.031627689999993</v>
      </c>
      <c r="AF60" s="726">
        <v>105.05294005</v>
      </c>
      <c r="AG60" s="726">
        <v>7.6615072499999997</v>
      </c>
      <c r="AH60" s="726">
        <v>8.11911162</v>
      </c>
      <c r="AI60" s="726">
        <v>48.643059880000003</v>
      </c>
      <c r="AJ60" s="726">
        <v>111.37574631</v>
      </c>
      <c r="AK60" s="726">
        <v>7.6936493899999991</v>
      </c>
      <c r="AL60" s="726">
        <v>28.766999999999999</v>
      </c>
      <c r="AM60" s="726">
        <v>57.061</v>
      </c>
      <c r="AN60" s="726">
        <v>205.62200000000001</v>
      </c>
      <c r="AO60" s="726">
        <v>75.95</v>
      </c>
      <c r="AP60" s="726">
        <v>47.417000000000002</v>
      </c>
      <c r="AQ60" s="726">
        <v>116.431</v>
      </c>
      <c r="AR60" s="726">
        <v>178.548</v>
      </c>
      <c r="AS60" s="946">
        <v>11</v>
      </c>
      <c r="AT60" s="726">
        <v>63</v>
      </c>
      <c r="AU60" s="726">
        <v>121</v>
      </c>
      <c r="AV60" s="726">
        <v>177</v>
      </c>
      <c r="AW60" s="965">
        <v>192</v>
      </c>
      <c r="AX60" s="726">
        <v>245</v>
      </c>
      <c r="AY60" s="965">
        <v>322</v>
      </c>
      <c r="AZ60" s="965">
        <v>331</v>
      </c>
      <c r="BA60" s="726">
        <v>86</v>
      </c>
      <c r="BB60" s="726">
        <v>129</v>
      </c>
      <c r="BC60" s="949">
        <v>150</v>
      </c>
      <c r="BD60" s="949">
        <v>172</v>
      </c>
      <c r="BE60" s="949">
        <v>14</v>
      </c>
      <c r="BF60" s="949">
        <v>22</v>
      </c>
      <c r="BG60" s="949">
        <v>63</v>
      </c>
      <c r="BH60" s="949">
        <v>505</v>
      </c>
      <c r="BI60" s="949">
        <v>40</v>
      </c>
      <c r="BJ60" s="949">
        <v>61</v>
      </c>
      <c r="BK60" s="949">
        <v>192</v>
      </c>
      <c r="BL60" s="949">
        <v>193</v>
      </c>
      <c r="BM60" s="949">
        <v>38</v>
      </c>
      <c r="BN60" s="949">
        <v>157</v>
      </c>
      <c r="BO60" s="949">
        <v>231</v>
      </c>
      <c r="BP60" s="949">
        <v>575</v>
      </c>
      <c r="BQ60" s="5"/>
      <c r="BR60" s="5"/>
    </row>
    <row r="61" spans="1:70">
      <c r="A61" s="8"/>
      <c r="B61" s="1860" t="s">
        <v>260</v>
      </c>
      <c r="C61" s="1860"/>
      <c r="D61" s="726">
        <v>0</v>
      </c>
      <c r="E61" s="726">
        <v>0</v>
      </c>
      <c r="F61" s="726">
        <v>0</v>
      </c>
      <c r="G61" s="726">
        <v>0</v>
      </c>
      <c r="H61" s="726">
        <v>0</v>
      </c>
      <c r="I61" s="726">
        <v>120.504</v>
      </c>
      <c r="J61" s="726">
        <v>122.834</v>
      </c>
      <c r="K61" s="726">
        <v>126.018</v>
      </c>
      <c r="L61" s="726">
        <v>145.47300000000001</v>
      </c>
      <c r="M61" s="726">
        <v>4.1559999999999997</v>
      </c>
      <c r="N61" s="726">
        <v>5.6230000000000002</v>
      </c>
      <c r="O61" s="726">
        <v>31.417999999999999</v>
      </c>
      <c r="P61" s="726">
        <v>184.048</v>
      </c>
      <c r="Q61" s="726">
        <v>0.81899999999999995</v>
      </c>
      <c r="R61" s="726">
        <v>6.3E-2</v>
      </c>
      <c r="S61" s="726">
        <v>-0.6426348799999998</v>
      </c>
      <c r="T61" s="726">
        <v>183.54632258000001</v>
      </c>
      <c r="U61" s="726">
        <v>-7.6663099999999998E-2</v>
      </c>
      <c r="V61" s="726">
        <v>0.61199999999999999</v>
      </c>
      <c r="W61" s="726">
        <v>63.137</v>
      </c>
      <c r="X61" s="726">
        <v>201.86484124999998</v>
      </c>
      <c r="Y61" s="726">
        <v>-0.12799994000000001</v>
      </c>
      <c r="Z61" s="726">
        <v>190.15799999999999</v>
      </c>
      <c r="AA61" s="726">
        <v>190.10300000000001</v>
      </c>
      <c r="AB61" s="726">
        <v>220.37381159999998</v>
      </c>
      <c r="AC61" s="726">
        <v>7.5066659300000005</v>
      </c>
      <c r="AD61" s="726">
        <v>37.51640459</v>
      </c>
      <c r="AE61" s="726">
        <v>54.877826970000001</v>
      </c>
      <c r="AF61" s="726">
        <v>66.814826969999999</v>
      </c>
      <c r="AG61" s="726">
        <v>2.8220000000000001</v>
      </c>
      <c r="AH61" s="726">
        <v>5.2673554999999999</v>
      </c>
      <c r="AI61" s="726">
        <v>9.8802017600000003</v>
      </c>
      <c r="AJ61" s="726">
        <v>11.328201760000001</v>
      </c>
      <c r="AK61" s="726">
        <v>19.844000000000001</v>
      </c>
      <c r="AL61" s="726">
        <v>18.329000000000001</v>
      </c>
      <c r="AM61" s="726">
        <v>24.69</v>
      </c>
      <c r="AN61" s="726">
        <v>25.718</v>
      </c>
      <c r="AO61" s="726">
        <v>0</v>
      </c>
      <c r="AP61" s="726">
        <v>1.458</v>
      </c>
      <c r="AQ61" s="726">
        <v>1.734</v>
      </c>
      <c r="AR61" s="726">
        <v>35.097999999999999</v>
      </c>
      <c r="AS61" s="946">
        <v>0</v>
      </c>
      <c r="AT61" s="726">
        <v>55</v>
      </c>
      <c r="AU61" s="726">
        <v>55</v>
      </c>
      <c r="AV61" s="726">
        <v>64</v>
      </c>
      <c r="AW61" s="965">
        <v>0</v>
      </c>
      <c r="AX61" s="726">
        <v>1</v>
      </c>
      <c r="AY61" s="965">
        <v>5</v>
      </c>
      <c r="AZ61" s="965">
        <v>309</v>
      </c>
      <c r="BA61" s="726">
        <v>37</v>
      </c>
      <c r="BB61" s="726">
        <v>33</v>
      </c>
      <c r="BC61" s="949">
        <v>35</v>
      </c>
      <c r="BD61" s="949">
        <v>40</v>
      </c>
      <c r="BE61" s="949">
        <v>1</v>
      </c>
      <c r="BF61" s="949">
        <v>6</v>
      </c>
      <c r="BG61" s="949">
        <v>8</v>
      </c>
      <c r="BH61" s="949">
        <v>23</v>
      </c>
      <c r="BI61" s="949">
        <v>20</v>
      </c>
      <c r="BJ61" s="949">
        <v>58</v>
      </c>
      <c r="BK61" s="949">
        <v>98</v>
      </c>
      <c r="BL61" s="949">
        <v>140</v>
      </c>
      <c r="BM61" s="949">
        <v>0</v>
      </c>
      <c r="BN61" s="949">
        <v>0</v>
      </c>
      <c r="BO61" s="949">
        <v>137</v>
      </c>
      <c r="BP61" s="949">
        <v>270</v>
      </c>
      <c r="BQ61" s="5"/>
      <c r="BR61" s="5"/>
    </row>
    <row r="62" spans="1:70">
      <c r="A62" s="8"/>
      <c r="B62" s="664" t="s">
        <v>910</v>
      </c>
      <c r="C62" s="664"/>
      <c r="D62" s="726">
        <v>0</v>
      </c>
      <c r="E62" s="726">
        <v>-485.99400000000003</v>
      </c>
      <c r="F62" s="726">
        <v>-485.99400000000003</v>
      </c>
      <c r="G62" s="726">
        <v>-485.99400000000003</v>
      </c>
      <c r="H62" s="726">
        <v>-477.99400000000003</v>
      </c>
      <c r="I62" s="726">
        <v>0</v>
      </c>
      <c r="J62" s="726">
        <v>0</v>
      </c>
      <c r="K62" s="726">
        <v>0</v>
      </c>
      <c r="L62" s="726">
        <v>0</v>
      </c>
      <c r="M62" s="726">
        <v>0</v>
      </c>
      <c r="N62" s="726">
        <v>0</v>
      </c>
      <c r="O62" s="726">
        <v>0</v>
      </c>
      <c r="P62" s="726">
        <v>0</v>
      </c>
      <c r="Q62" s="726">
        <v>0</v>
      </c>
      <c r="R62" s="726">
        <v>0</v>
      </c>
      <c r="S62" s="726">
        <v>0</v>
      </c>
      <c r="T62" s="726">
        <v>0</v>
      </c>
      <c r="U62" s="726">
        <v>0</v>
      </c>
      <c r="V62" s="726">
        <v>0</v>
      </c>
      <c r="W62" s="726">
        <v>0</v>
      </c>
      <c r="X62" s="726">
        <v>0</v>
      </c>
      <c r="Y62" s="726">
        <v>0</v>
      </c>
      <c r="Z62" s="726">
        <v>0</v>
      </c>
      <c r="AA62" s="726">
        <v>0</v>
      </c>
      <c r="AB62" s="726">
        <v>0</v>
      </c>
      <c r="AC62" s="726">
        <v>0</v>
      </c>
      <c r="AD62" s="726">
        <v>0</v>
      </c>
      <c r="AE62" s="726">
        <v>0</v>
      </c>
      <c r="AF62" s="726">
        <v>0</v>
      </c>
      <c r="AG62" s="726">
        <v>0</v>
      </c>
      <c r="AH62" s="726">
        <v>0</v>
      </c>
      <c r="AI62" s="726">
        <v>0</v>
      </c>
      <c r="AJ62" s="726">
        <v>0</v>
      </c>
      <c r="AK62" s="726">
        <v>0</v>
      </c>
      <c r="AL62" s="726">
        <v>0</v>
      </c>
      <c r="AM62" s="726">
        <v>0</v>
      </c>
      <c r="AN62" s="726">
        <v>0</v>
      </c>
      <c r="AO62" s="726">
        <v>0</v>
      </c>
      <c r="AP62" s="726">
        <v>0</v>
      </c>
      <c r="AQ62" s="726">
        <v>0</v>
      </c>
      <c r="AR62" s="726" t="s">
        <v>1251</v>
      </c>
      <c r="AS62" s="946">
        <v>0</v>
      </c>
      <c r="AT62" s="946">
        <v>0</v>
      </c>
      <c r="AU62" s="946">
        <v>0</v>
      </c>
      <c r="AV62" s="946">
        <v>0</v>
      </c>
      <c r="AW62" s="946">
        <v>0</v>
      </c>
      <c r="AX62" s="946">
        <v>0</v>
      </c>
      <c r="AY62" s="946">
        <v>0</v>
      </c>
      <c r="AZ62" s="946">
        <v>0</v>
      </c>
      <c r="BA62" s="946">
        <v>0</v>
      </c>
      <c r="BB62" s="946">
        <v>0</v>
      </c>
      <c r="BC62" s="949">
        <v>0</v>
      </c>
      <c r="BD62" s="949">
        <v>0</v>
      </c>
      <c r="BE62" s="949">
        <v>0</v>
      </c>
      <c r="BF62" s="949">
        <v>0</v>
      </c>
      <c r="BG62" s="949">
        <v>0</v>
      </c>
      <c r="BH62" s="949">
        <v>0</v>
      </c>
      <c r="BI62" s="949">
        <v>0</v>
      </c>
      <c r="BJ62" s="949">
        <v>0</v>
      </c>
      <c r="BK62" s="949">
        <v>0</v>
      </c>
      <c r="BL62" s="949">
        <v>0</v>
      </c>
      <c r="BM62" s="949">
        <v>0</v>
      </c>
      <c r="BN62" s="949">
        <v>0</v>
      </c>
      <c r="BO62" s="949">
        <v>0</v>
      </c>
      <c r="BP62" s="949">
        <v>0</v>
      </c>
      <c r="BQ62" s="5"/>
      <c r="BR62" s="5"/>
    </row>
    <row r="63" spans="1:70">
      <c r="A63" s="8"/>
      <c r="B63" s="664" t="s">
        <v>911</v>
      </c>
      <c r="C63" s="664"/>
      <c r="D63" s="726">
        <v>14962.865</v>
      </c>
      <c r="E63" s="726">
        <v>0</v>
      </c>
      <c r="F63" s="726">
        <v>0</v>
      </c>
      <c r="G63" s="726">
        <v>0</v>
      </c>
      <c r="H63" s="726">
        <v>0</v>
      </c>
      <c r="I63" s="726">
        <v>0</v>
      </c>
      <c r="J63" s="726">
        <v>0</v>
      </c>
      <c r="K63" s="726">
        <v>0</v>
      </c>
      <c r="L63" s="726">
        <v>0</v>
      </c>
      <c r="M63" s="726">
        <v>0</v>
      </c>
      <c r="N63" s="726">
        <v>0</v>
      </c>
      <c r="O63" s="726">
        <v>0</v>
      </c>
      <c r="P63" s="726">
        <v>0</v>
      </c>
      <c r="Q63" s="726">
        <v>0</v>
      </c>
      <c r="R63" s="726">
        <v>0</v>
      </c>
      <c r="S63" s="726">
        <v>0</v>
      </c>
      <c r="T63" s="726">
        <v>0</v>
      </c>
      <c r="U63" s="726">
        <v>0</v>
      </c>
      <c r="V63" s="726">
        <v>0</v>
      </c>
      <c r="W63" s="726">
        <v>0</v>
      </c>
      <c r="X63" s="726">
        <v>0</v>
      </c>
      <c r="Y63" s="726">
        <v>0</v>
      </c>
      <c r="Z63" s="726">
        <v>0</v>
      </c>
      <c r="AA63" s="726">
        <v>0</v>
      </c>
      <c r="AB63" s="726">
        <v>0</v>
      </c>
      <c r="AC63" s="726">
        <v>0</v>
      </c>
      <c r="AD63" s="726">
        <v>0</v>
      </c>
      <c r="AE63" s="726">
        <v>0</v>
      </c>
      <c r="AF63" s="726">
        <v>0</v>
      </c>
      <c r="AG63" s="726">
        <v>0</v>
      </c>
      <c r="AH63" s="726">
        <v>0</v>
      </c>
      <c r="AI63" s="726">
        <v>0</v>
      </c>
      <c r="AJ63" s="726">
        <v>0</v>
      </c>
      <c r="AK63" s="726">
        <v>0</v>
      </c>
      <c r="AL63" s="726">
        <v>0</v>
      </c>
      <c r="AM63" s="726">
        <v>0</v>
      </c>
      <c r="AN63" s="726">
        <v>0</v>
      </c>
      <c r="AO63" s="726">
        <v>0</v>
      </c>
      <c r="AP63" s="726">
        <v>0</v>
      </c>
      <c r="AQ63" s="726">
        <v>0</v>
      </c>
      <c r="AR63" s="726" t="s">
        <v>1251</v>
      </c>
      <c r="AS63" s="946">
        <v>0</v>
      </c>
      <c r="AT63" s="946">
        <v>0</v>
      </c>
      <c r="AU63" s="946">
        <v>0</v>
      </c>
      <c r="AV63" s="946">
        <v>0</v>
      </c>
      <c r="AW63" s="946">
        <v>0</v>
      </c>
      <c r="AX63" s="946">
        <v>0</v>
      </c>
      <c r="AY63" s="946">
        <v>0</v>
      </c>
      <c r="AZ63" s="946">
        <v>0</v>
      </c>
      <c r="BA63" s="946">
        <v>0</v>
      </c>
      <c r="BB63" s="946">
        <v>0</v>
      </c>
      <c r="BC63" s="949">
        <v>0</v>
      </c>
      <c r="BD63" s="949">
        <v>0</v>
      </c>
      <c r="BE63" s="949">
        <v>0</v>
      </c>
      <c r="BF63" s="949">
        <v>0</v>
      </c>
      <c r="BG63" s="949">
        <v>0</v>
      </c>
      <c r="BH63" s="949">
        <v>0</v>
      </c>
      <c r="BI63" s="949">
        <v>0</v>
      </c>
      <c r="BJ63" s="949">
        <v>0</v>
      </c>
      <c r="BK63" s="949">
        <v>0</v>
      </c>
      <c r="BL63" s="949">
        <v>0</v>
      </c>
      <c r="BM63" s="949">
        <v>0</v>
      </c>
      <c r="BN63" s="949">
        <v>0</v>
      </c>
      <c r="BO63" s="949">
        <v>0</v>
      </c>
      <c r="BP63" s="949">
        <v>0</v>
      </c>
      <c r="BQ63" s="5"/>
      <c r="BR63" s="5"/>
    </row>
    <row r="64" spans="1:70">
      <c r="A64" s="8"/>
      <c r="B64" s="664" t="s">
        <v>405</v>
      </c>
      <c r="C64" s="664"/>
      <c r="D64" s="726">
        <v>0</v>
      </c>
      <c r="E64" s="726">
        <v>0</v>
      </c>
      <c r="F64" s="726">
        <v>0</v>
      </c>
      <c r="G64" s="726">
        <v>0</v>
      </c>
      <c r="H64" s="726">
        <v>0</v>
      </c>
      <c r="I64" s="726">
        <v>0</v>
      </c>
      <c r="J64" s="726">
        <v>0</v>
      </c>
      <c r="K64" s="726">
        <v>0</v>
      </c>
      <c r="L64" s="726">
        <v>0</v>
      </c>
      <c r="M64" s="726">
        <v>0</v>
      </c>
      <c r="N64" s="726">
        <v>0</v>
      </c>
      <c r="O64" s="726">
        <v>0</v>
      </c>
      <c r="P64" s="726">
        <v>0</v>
      </c>
      <c r="Q64" s="726">
        <v>0</v>
      </c>
      <c r="R64" s="726">
        <v>0</v>
      </c>
      <c r="S64" s="726">
        <v>0</v>
      </c>
      <c r="T64" s="726">
        <v>0</v>
      </c>
      <c r="U64" s="726">
        <v>0</v>
      </c>
      <c r="V64" s="726" t="s">
        <v>264</v>
      </c>
      <c r="W64" s="726">
        <v>0</v>
      </c>
      <c r="X64" s="726">
        <v>-2874.6030000000001</v>
      </c>
      <c r="Y64" s="726">
        <v>0</v>
      </c>
      <c r="Z64" s="726" t="s">
        <v>264</v>
      </c>
      <c r="AA64" s="726">
        <v>0</v>
      </c>
      <c r="AB64" s="726">
        <v>0</v>
      </c>
      <c r="AC64" s="726">
        <v>0</v>
      </c>
      <c r="AD64" s="726">
        <v>0</v>
      </c>
      <c r="AE64" s="726">
        <v>0</v>
      </c>
      <c r="AF64" s="726">
        <v>0</v>
      </c>
      <c r="AG64" s="726">
        <v>0</v>
      </c>
      <c r="AH64" s="726">
        <v>0</v>
      </c>
      <c r="AI64" s="726">
        <v>0</v>
      </c>
      <c r="AJ64" s="726">
        <v>0</v>
      </c>
      <c r="AK64" s="726">
        <v>0</v>
      </c>
      <c r="AL64" s="726">
        <v>0</v>
      </c>
      <c r="AM64" s="726">
        <v>0</v>
      </c>
      <c r="AN64" s="726">
        <v>0</v>
      </c>
      <c r="AO64" s="726">
        <v>0</v>
      </c>
      <c r="AP64" s="726">
        <v>0</v>
      </c>
      <c r="AQ64" s="726">
        <v>0</v>
      </c>
      <c r="AR64" s="726" t="s">
        <v>1251</v>
      </c>
      <c r="AS64" s="946">
        <v>0</v>
      </c>
      <c r="AT64" s="946">
        <v>0</v>
      </c>
      <c r="AU64" s="946">
        <v>0</v>
      </c>
      <c r="AV64" s="946">
        <v>0</v>
      </c>
      <c r="AW64" s="946">
        <v>0</v>
      </c>
      <c r="AX64" s="946">
        <v>0</v>
      </c>
      <c r="AY64" s="946">
        <v>0</v>
      </c>
      <c r="AZ64" s="946">
        <v>0</v>
      </c>
      <c r="BA64" s="946">
        <v>0</v>
      </c>
      <c r="BB64" s="946">
        <v>0</v>
      </c>
      <c r="BC64" s="949">
        <v>0</v>
      </c>
      <c r="BD64" s="949">
        <v>0</v>
      </c>
      <c r="BE64" s="949">
        <v>0</v>
      </c>
      <c r="BF64" s="949">
        <v>0</v>
      </c>
      <c r="BG64" s="949">
        <v>0</v>
      </c>
      <c r="BH64" s="949">
        <v>0</v>
      </c>
      <c r="BI64" s="949">
        <v>0</v>
      </c>
      <c r="BJ64" s="949">
        <v>0</v>
      </c>
      <c r="BK64" s="949">
        <v>0</v>
      </c>
      <c r="BL64" s="949">
        <v>0</v>
      </c>
      <c r="BM64" s="949">
        <v>0</v>
      </c>
      <c r="BN64" s="949">
        <v>0</v>
      </c>
      <c r="BO64" s="949">
        <v>0</v>
      </c>
      <c r="BP64" s="949">
        <v>0</v>
      </c>
      <c r="BQ64" s="5"/>
      <c r="BR64" s="5"/>
    </row>
    <row r="65" spans="1:70">
      <c r="A65" s="8"/>
      <c r="B65" s="664" t="s">
        <v>1141</v>
      </c>
      <c r="C65" s="664"/>
      <c r="D65" s="726">
        <v>-1937.203</v>
      </c>
      <c r="E65" s="726">
        <v>0</v>
      </c>
      <c r="F65" s="726">
        <v>0</v>
      </c>
      <c r="G65" s="726">
        <v>0</v>
      </c>
      <c r="H65" s="726">
        <v>0</v>
      </c>
      <c r="I65" s="726">
        <v>0</v>
      </c>
      <c r="J65" s="726">
        <v>0</v>
      </c>
      <c r="K65" s="726">
        <v>0</v>
      </c>
      <c r="L65" s="726">
        <v>0</v>
      </c>
      <c r="M65" s="726">
        <v>0</v>
      </c>
      <c r="N65" s="726">
        <v>0</v>
      </c>
      <c r="O65" s="726">
        <v>0</v>
      </c>
      <c r="P65" s="726">
        <v>0</v>
      </c>
      <c r="Q65" s="726">
        <v>0</v>
      </c>
      <c r="R65" s="726">
        <v>0</v>
      </c>
      <c r="S65" s="726">
        <v>0</v>
      </c>
      <c r="T65" s="726">
        <v>0</v>
      </c>
      <c r="U65" s="726">
        <v>0</v>
      </c>
      <c r="V65" s="726">
        <v>0</v>
      </c>
      <c r="W65" s="726">
        <v>0</v>
      </c>
      <c r="X65" s="726">
        <v>0</v>
      </c>
      <c r="Y65" s="726">
        <v>0</v>
      </c>
      <c r="Z65" s="726">
        <v>0</v>
      </c>
      <c r="AA65" s="726">
        <v>0</v>
      </c>
      <c r="AB65" s="726">
        <v>0</v>
      </c>
      <c r="AC65" s="726">
        <v>0</v>
      </c>
      <c r="AD65" s="726">
        <v>0</v>
      </c>
      <c r="AE65" s="726">
        <v>0</v>
      </c>
      <c r="AF65" s="726">
        <v>0</v>
      </c>
      <c r="AG65" s="726">
        <v>0</v>
      </c>
      <c r="AH65" s="726">
        <v>0</v>
      </c>
      <c r="AI65" s="726">
        <v>0</v>
      </c>
      <c r="AJ65" s="726">
        <v>0</v>
      </c>
      <c r="AK65" s="726">
        <v>0</v>
      </c>
      <c r="AL65" s="726">
        <v>0</v>
      </c>
      <c r="AM65" s="726">
        <v>0</v>
      </c>
      <c r="AN65" s="726">
        <v>0</v>
      </c>
      <c r="AO65" s="726">
        <v>0</v>
      </c>
      <c r="AP65" s="726">
        <v>0</v>
      </c>
      <c r="AQ65" s="726">
        <v>0</v>
      </c>
      <c r="AR65" s="726" t="s">
        <v>1251</v>
      </c>
      <c r="AS65" s="946">
        <v>0</v>
      </c>
      <c r="AT65" s="946">
        <v>0</v>
      </c>
      <c r="AU65" s="946">
        <v>0</v>
      </c>
      <c r="AV65" s="946">
        <v>0</v>
      </c>
      <c r="AW65" s="946">
        <v>0</v>
      </c>
      <c r="AX65" s="946">
        <v>0</v>
      </c>
      <c r="AY65" s="946">
        <v>0</v>
      </c>
      <c r="AZ65" s="946">
        <v>0</v>
      </c>
      <c r="BA65" s="946">
        <v>0</v>
      </c>
      <c r="BB65" s="946">
        <v>0</v>
      </c>
      <c r="BC65" s="949">
        <v>0</v>
      </c>
      <c r="BD65" s="949">
        <v>0</v>
      </c>
      <c r="BE65" s="949">
        <v>0</v>
      </c>
      <c r="BF65" s="949">
        <v>0</v>
      </c>
      <c r="BG65" s="949">
        <v>0</v>
      </c>
      <c r="BH65" s="949">
        <v>0</v>
      </c>
      <c r="BI65" s="949">
        <v>0</v>
      </c>
      <c r="BJ65" s="949">
        <v>0</v>
      </c>
      <c r="BK65" s="949">
        <v>0</v>
      </c>
      <c r="BL65" s="949">
        <v>0</v>
      </c>
      <c r="BM65" s="949">
        <v>0</v>
      </c>
      <c r="BN65" s="949">
        <v>0</v>
      </c>
      <c r="BO65" s="949">
        <v>0</v>
      </c>
      <c r="BP65" s="949">
        <v>0</v>
      </c>
      <c r="BQ65" s="5"/>
      <c r="BR65" s="5"/>
    </row>
    <row r="66" spans="1:70" s="6" customFormat="1">
      <c r="A66" s="8"/>
      <c r="B66" s="1860" t="s">
        <v>1458</v>
      </c>
      <c r="C66" s="1860"/>
      <c r="D66" s="726">
        <v>-400.47800000000001</v>
      </c>
      <c r="E66" s="726">
        <v>-0.45600000000000002</v>
      </c>
      <c r="F66" s="726">
        <v>-11.750999999999999</v>
      </c>
      <c r="G66" s="726">
        <v>-32.08</v>
      </c>
      <c r="H66" s="726">
        <v>-39.499000000000002</v>
      </c>
      <c r="I66" s="726">
        <v>-2.0840000000000001</v>
      </c>
      <c r="J66" s="726">
        <v>-13.853999999999999</v>
      </c>
      <c r="K66" s="726">
        <v>-74.894000000000005</v>
      </c>
      <c r="L66" s="726">
        <v>-229.48699999999999</v>
      </c>
      <c r="M66" s="726">
        <v>-1.9059999999999999</v>
      </c>
      <c r="N66" s="726">
        <v>-10.868</v>
      </c>
      <c r="O66" s="726">
        <v>-15.81</v>
      </c>
      <c r="P66" s="726">
        <v>-20.994</v>
      </c>
      <c r="Q66" s="726">
        <v>-31.388000000000002</v>
      </c>
      <c r="R66" s="726">
        <v>-852.51900000000001</v>
      </c>
      <c r="S66" s="726">
        <v>-897.12300000000005</v>
      </c>
      <c r="T66" s="726">
        <v>-852.51900000000001</v>
      </c>
      <c r="U66" s="726">
        <v>-0.94399999999999995</v>
      </c>
      <c r="V66" s="726">
        <v>-58.808</v>
      </c>
      <c r="W66" s="726">
        <v>-80.037999999999997</v>
      </c>
      <c r="X66" s="726">
        <v>-488.08332903609835</v>
      </c>
      <c r="Y66" s="726">
        <v>-39.037257478261992</v>
      </c>
      <c r="Z66" s="726">
        <v>-53.091000000000001</v>
      </c>
      <c r="AA66" s="726">
        <v>-189.071</v>
      </c>
      <c r="AB66" s="726">
        <v>-256.0721134569535</v>
      </c>
      <c r="AC66" s="726">
        <v>-6.9375393700000005</v>
      </c>
      <c r="AD66" s="726">
        <v>-7.0190204899999999</v>
      </c>
      <c r="AE66" s="726">
        <v>-125.26276057999999</v>
      </c>
      <c r="AF66" s="726">
        <v>-130.53082542999999</v>
      </c>
      <c r="AG66" s="726">
        <v>-184.54662530000002</v>
      </c>
      <c r="AH66" s="726">
        <v>-508.57585170999999</v>
      </c>
      <c r="AI66" s="726">
        <v>-412.05187154999999</v>
      </c>
      <c r="AJ66" s="726">
        <v>-428.16930803000002</v>
      </c>
      <c r="AK66" s="726">
        <v>-1.1846830000000001E-2</v>
      </c>
      <c r="AL66" s="726">
        <v>-1.302</v>
      </c>
      <c r="AM66" s="726">
        <v>-431.95100000000002</v>
      </c>
      <c r="AN66" s="726">
        <v>-785.72500000000002</v>
      </c>
      <c r="AO66" s="726">
        <v>-6.6070000000000002</v>
      </c>
      <c r="AP66" s="726">
        <v>-15.974</v>
      </c>
      <c r="AQ66" s="726">
        <v>-7095.2950000000001</v>
      </c>
      <c r="AR66" s="726">
        <v>-7351.6109999999999</v>
      </c>
      <c r="AS66" s="960">
        <v>-1</v>
      </c>
      <c r="AT66" s="726">
        <v>-41</v>
      </c>
      <c r="AU66" s="726">
        <v>-42</v>
      </c>
      <c r="AV66" s="726">
        <v>-419</v>
      </c>
      <c r="AW66" s="965">
        <v>-24</v>
      </c>
      <c r="AX66" s="726">
        <v>-59</v>
      </c>
      <c r="AY66" s="965">
        <v>-55</v>
      </c>
      <c r="AZ66" s="965">
        <v>-66</v>
      </c>
      <c r="BA66" s="726">
        <v>-20</v>
      </c>
      <c r="BB66" s="726">
        <v>-29</v>
      </c>
      <c r="BC66" s="1162">
        <v>-50</v>
      </c>
      <c r="BD66" s="1162">
        <v>-67</v>
      </c>
      <c r="BE66" s="1162">
        <v>-547</v>
      </c>
      <c r="BF66" s="1162">
        <v>-7601</v>
      </c>
      <c r="BG66" s="1162">
        <v>-7599</v>
      </c>
      <c r="BH66" s="1162">
        <v>-7839</v>
      </c>
      <c r="BI66" s="1162">
        <v>-102</v>
      </c>
      <c r="BJ66" s="1162">
        <v>-249</v>
      </c>
      <c r="BK66" s="1162">
        <v>-1110</v>
      </c>
      <c r="BL66" s="1162">
        <v>-1372</v>
      </c>
      <c r="BM66" s="1162">
        <v>-280</v>
      </c>
      <c r="BN66" s="1162">
        <v>-325</v>
      </c>
      <c r="BO66" s="1162">
        <v>-389</v>
      </c>
      <c r="BP66" s="1162">
        <v>-399</v>
      </c>
      <c r="BQ66" s="5"/>
      <c r="BR66" s="5"/>
    </row>
    <row r="67" spans="1:70">
      <c r="A67" s="8"/>
      <c r="B67" s="1860" t="s">
        <v>1472</v>
      </c>
      <c r="C67" s="1860"/>
      <c r="D67" s="726">
        <v>-1174.076</v>
      </c>
      <c r="E67" s="726">
        <v>-294.709</v>
      </c>
      <c r="F67" s="726">
        <v>-501.77300000000002</v>
      </c>
      <c r="G67" s="726">
        <v>-700.40800000000002</v>
      </c>
      <c r="H67" s="726">
        <v>-1256.645</v>
      </c>
      <c r="I67" s="726">
        <v>-321.46699999999998</v>
      </c>
      <c r="J67" s="726">
        <v>-696.25800000000004</v>
      </c>
      <c r="K67" s="726">
        <v>-1292.444</v>
      </c>
      <c r="L67" s="726">
        <v>-1923.1320000000001</v>
      </c>
      <c r="M67" s="726">
        <v>-382.334</v>
      </c>
      <c r="N67" s="726">
        <v>-704.774</v>
      </c>
      <c r="O67" s="726">
        <v>-1126.106</v>
      </c>
      <c r="P67" s="726">
        <v>-1902.9290000000001</v>
      </c>
      <c r="Q67" s="726">
        <v>-413.00599999999997</v>
      </c>
      <c r="R67" s="726">
        <v>-875.63499999999999</v>
      </c>
      <c r="S67" s="726">
        <v>-1258.799</v>
      </c>
      <c r="T67" s="726">
        <v>-1913.0619999999999</v>
      </c>
      <c r="U67" s="726">
        <v>-403.38600000000002</v>
      </c>
      <c r="V67" s="726">
        <v>-1034.6500000000001</v>
      </c>
      <c r="W67" s="726">
        <v>-1707.499</v>
      </c>
      <c r="X67" s="726">
        <v>-2514.902</v>
      </c>
      <c r="Y67" s="726">
        <v>-567.42399999999998</v>
      </c>
      <c r="Z67" s="726">
        <v>-1164.364</v>
      </c>
      <c r="AA67" s="726">
        <v>-2223.4299999999998</v>
      </c>
      <c r="AB67" s="726">
        <v>-2846.623</v>
      </c>
      <c r="AC67" s="726">
        <v>-339.86</v>
      </c>
      <c r="AD67" s="726">
        <v>-619.08799999999997</v>
      </c>
      <c r="AE67" s="726">
        <v>-903.82500000000005</v>
      </c>
      <c r="AF67" s="726">
        <v>-1166.2760000000001</v>
      </c>
      <c r="AG67" s="726">
        <v>-147.02199999999999</v>
      </c>
      <c r="AH67" s="726">
        <v>5.6230000000000002</v>
      </c>
      <c r="AI67" s="726">
        <v>-196.61</v>
      </c>
      <c r="AJ67" s="726">
        <v>-801.89499999999998</v>
      </c>
      <c r="AK67" s="726">
        <v>-168.887</v>
      </c>
      <c r="AL67" s="726">
        <v>-376.78500000000003</v>
      </c>
      <c r="AM67" s="726">
        <v>-570.62900000000002</v>
      </c>
      <c r="AN67" s="726">
        <v>-877.327</v>
      </c>
      <c r="AO67" s="726">
        <v>-212.471</v>
      </c>
      <c r="AP67" s="726">
        <v>-516.77200000000005</v>
      </c>
      <c r="AQ67" s="726">
        <v>-935.21500000000003</v>
      </c>
      <c r="AR67" s="726">
        <v>-1481.9939999999999</v>
      </c>
      <c r="AS67" s="946">
        <v>-344</v>
      </c>
      <c r="AT67" s="726">
        <v>-671</v>
      </c>
      <c r="AU67" s="726">
        <v>-1157</v>
      </c>
      <c r="AV67" s="726">
        <v>-1621</v>
      </c>
      <c r="AW67" s="965">
        <v>-289</v>
      </c>
      <c r="AX67" s="726">
        <v>-671</v>
      </c>
      <c r="AY67" s="965">
        <v>-1085</v>
      </c>
      <c r="AZ67" s="965">
        <v>-1716</v>
      </c>
      <c r="BA67" s="726">
        <v>-298</v>
      </c>
      <c r="BB67" s="726">
        <v>-610</v>
      </c>
      <c r="BC67" s="949">
        <v>-940</v>
      </c>
      <c r="BD67" s="949">
        <v>-1414</v>
      </c>
      <c r="BE67" s="949">
        <v>-336</v>
      </c>
      <c r="BF67" s="949">
        <v>-853</v>
      </c>
      <c r="BG67" s="949">
        <v>-1390</v>
      </c>
      <c r="BH67" s="949">
        <v>-2727</v>
      </c>
      <c r="BI67" s="949">
        <v>-472</v>
      </c>
      <c r="BJ67" s="949">
        <v>-973</v>
      </c>
      <c r="BK67" s="949">
        <v>-1681</v>
      </c>
      <c r="BL67" s="949">
        <v>-3815</v>
      </c>
      <c r="BM67" s="949">
        <v>-392</v>
      </c>
      <c r="BN67" s="949">
        <v>-873</v>
      </c>
      <c r="BO67" s="949">
        <v>-1311</v>
      </c>
      <c r="BP67" s="949">
        <v>-1833</v>
      </c>
      <c r="BQ67" s="5"/>
      <c r="BR67" s="5"/>
    </row>
    <row r="68" spans="1:70">
      <c r="A68" s="664"/>
      <c r="B68" s="1860" t="s">
        <v>1142</v>
      </c>
      <c r="C68" s="1860"/>
      <c r="D68" s="726">
        <v>-1002.797</v>
      </c>
      <c r="E68" s="726">
        <v>-91.382000000000005</v>
      </c>
      <c r="F68" s="726">
        <v>-226.166</v>
      </c>
      <c r="G68" s="726">
        <v>-318.44400000000002</v>
      </c>
      <c r="H68" s="726">
        <v>-761.71199999999999</v>
      </c>
      <c r="I68" s="726">
        <v>-91.82</v>
      </c>
      <c r="J68" s="726">
        <v>-163.64400000000001</v>
      </c>
      <c r="K68" s="726">
        <v>-329.53300000000002</v>
      </c>
      <c r="L68" s="726">
        <v>-649.64700000000005</v>
      </c>
      <c r="M68" s="726">
        <v>-217.58500000000001</v>
      </c>
      <c r="N68" s="726">
        <v>-732.54300000000001</v>
      </c>
      <c r="O68" s="726">
        <v>-1168.144</v>
      </c>
      <c r="P68" s="726">
        <v>-2008.056</v>
      </c>
      <c r="Q68" s="726">
        <v>-331.54599999999999</v>
      </c>
      <c r="R68" s="726">
        <v>-802.99099999999999</v>
      </c>
      <c r="S68" s="726">
        <v>-1228.6980000000001</v>
      </c>
      <c r="T68" s="726">
        <v>-1794.384</v>
      </c>
      <c r="U68" s="726">
        <v>-222.26599999999999</v>
      </c>
      <c r="V68" s="726">
        <v>-501.69299999999998</v>
      </c>
      <c r="W68" s="726">
        <v>-1239.0989999999999</v>
      </c>
      <c r="X68" s="726">
        <v>-1663.72</v>
      </c>
      <c r="Y68" s="726">
        <v>-256.37099999999998</v>
      </c>
      <c r="Z68" s="726">
        <v>-562.39400000000001</v>
      </c>
      <c r="AA68" s="726">
        <v>-1010.45</v>
      </c>
      <c r="AB68" s="726">
        <v>-2389.16</v>
      </c>
      <c r="AC68" s="726">
        <v>-207.60300000000001</v>
      </c>
      <c r="AD68" s="726">
        <v>-547.77700000000004</v>
      </c>
      <c r="AE68" s="726">
        <v>-766.68200000000002</v>
      </c>
      <c r="AF68" s="726">
        <v>-1060.107</v>
      </c>
      <c r="AG68" s="726">
        <v>-203.74100000000001</v>
      </c>
      <c r="AH68" s="726">
        <v>44.27</v>
      </c>
      <c r="AI68" s="726">
        <v>-401.827</v>
      </c>
      <c r="AJ68" s="726">
        <v>-1431.098</v>
      </c>
      <c r="AK68" s="726">
        <v>-195.10599999999999</v>
      </c>
      <c r="AL68" s="726">
        <v>-555.47199999999998</v>
      </c>
      <c r="AM68" s="726">
        <v>-877.245</v>
      </c>
      <c r="AN68" s="726">
        <v>-1922.0730000000001</v>
      </c>
      <c r="AO68" s="726">
        <v>-281.80799999999999</v>
      </c>
      <c r="AP68" s="726">
        <v>-642.572</v>
      </c>
      <c r="AQ68" s="726">
        <v>-1001.7190000000001</v>
      </c>
      <c r="AR68" s="726">
        <v>-1436.4110000000001</v>
      </c>
      <c r="AS68" s="946">
        <v>-606</v>
      </c>
      <c r="AT68" s="726">
        <v>-1873</v>
      </c>
      <c r="AU68" s="726">
        <v>-1771</v>
      </c>
      <c r="AV68" s="726">
        <v>-2691</v>
      </c>
      <c r="AW68" s="965">
        <v>-958</v>
      </c>
      <c r="AX68" s="726">
        <v>-1873</v>
      </c>
      <c r="AY68" s="965">
        <v>-2642</v>
      </c>
      <c r="AZ68" s="965">
        <v>-3591</v>
      </c>
      <c r="BA68" s="726">
        <v>-940</v>
      </c>
      <c r="BB68" s="726">
        <v>-2298</v>
      </c>
      <c r="BC68" s="949">
        <v>-6178</v>
      </c>
      <c r="BD68" s="949">
        <v>-7667</v>
      </c>
      <c r="BE68" s="949">
        <v>-1370</v>
      </c>
      <c r="BF68" s="949">
        <v>-2963</v>
      </c>
      <c r="BG68" s="949">
        <v>-4295</v>
      </c>
      <c r="BH68" s="949">
        <v>-5768</v>
      </c>
      <c r="BI68" s="949">
        <v>-1769</v>
      </c>
      <c r="BJ68" s="949">
        <v>-2999</v>
      </c>
      <c r="BK68" s="949">
        <v>-4075</v>
      </c>
      <c r="BL68" s="949">
        <v>-5376</v>
      </c>
      <c r="BM68" s="949">
        <v>-1132</v>
      </c>
      <c r="BN68" s="949">
        <v>-2455</v>
      </c>
      <c r="BO68" s="949">
        <v>-3969</v>
      </c>
      <c r="BP68" s="949">
        <v>-5535</v>
      </c>
      <c r="BQ68" s="5"/>
      <c r="BR68" s="5"/>
    </row>
    <row r="69" spans="1:70" s="5" customFormat="1">
      <c r="A69" s="663" t="s">
        <v>254</v>
      </c>
      <c r="B69" s="663"/>
      <c r="C69" s="663"/>
      <c r="D69" s="725">
        <v>6230.4</v>
      </c>
      <c r="E69" s="725">
        <v>-5815.76</v>
      </c>
      <c r="F69" s="725">
        <v>2377.5479999999998</v>
      </c>
      <c r="G69" s="725">
        <v>924.89599999999996</v>
      </c>
      <c r="H69" s="725">
        <v>1742.3720000000001</v>
      </c>
      <c r="I69" s="725">
        <v>4724.8639999999996</v>
      </c>
      <c r="J69" s="725">
        <v>2974.366</v>
      </c>
      <c r="K69" s="725">
        <v>81.474999999999994</v>
      </c>
      <c r="L69" s="725">
        <v>-1328.461</v>
      </c>
      <c r="M69" s="725">
        <v>952.85400000000004</v>
      </c>
      <c r="N69" s="725">
        <v>4354.4359999999997</v>
      </c>
      <c r="O69" s="725">
        <v>2240.7939999999999</v>
      </c>
      <c r="P69" s="725">
        <v>-1555.1079999999999</v>
      </c>
      <c r="Q69" s="725">
        <v>-6524.82</v>
      </c>
      <c r="R69" s="725">
        <v>-11182.449000000001</v>
      </c>
      <c r="S69" s="725">
        <v>-14062.605451346841</v>
      </c>
      <c r="T69" s="725">
        <v>-35608.292628699586</v>
      </c>
      <c r="U69" s="725">
        <v>8228.7365363739918</v>
      </c>
      <c r="V69" s="725">
        <v>-3836.9479999999999</v>
      </c>
      <c r="W69" s="725">
        <v>3617.982</v>
      </c>
      <c r="X69" s="725">
        <v>-16072.661456176404</v>
      </c>
      <c r="Y69" s="725">
        <v>8894.5316326582779</v>
      </c>
      <c r="Z69" s="725">
        <v>5969.4679999999998</v>
      </c>
      <c r="AA69" s="725">
        <v>3904.0239999999999</v>
      </c>
      <c r="AB69" s="725">
        <v>4053.4296793995982</v>
      </c>
      <c r="AC69" s="725">
        <v>30.254201420000172</v>
      </c>
      <c r="AD69" s="725">
        <v>2095.5190146399977</v>
      </c>
      <c r="AE69" s="725">
        <v>-1021.180442869999</v>
      </c>
      <c r="AF69" s="725">
        <v>716.87301370999967</v>
      </c>
      <c r="AG69" s="725">
        <v>1160.4637642700009</v>
      </c>
      <c r="AH69" s="725">
        <v>7124.7622316799989</v>
      </c>
      <c r="AI69" s="725">
        <v>8992.4069999999992</v>
      </c>
      <c r="AJ69" s="725">
        <v>7831.3603629399968</v>
      </c>
      <c r="AK69" s="725">
        <v>3348.5403680766271</v>
      </c>
      <c r="AL69" s="725">
        <v>6234.8090000000002</v>
      </c>
      <c r="AM69" s="725">
        <v>2453.9169999999999</v>
      </c>
      <c r="AN69" s="725">
        <v>-1943.644</v>
      </c>
      <c r="AO69" s="725">
        <v>6381.6109999999999</v>
      </c>
      <c r="AP69" s="725">
        <v>10870.763000000001</v>
      </c>
      <c r="AQ69" s="725">
        <v>10450.15</v>
      </c>
      <c r="AR69" s="725">
        <v>9342.0679999999993</v>
      </c>
      <c r="AS69" s="947">
        <v>-2892</v>
      </c>
      <c r="AT69" s="725">
        <v>-21065</v>
      </c>
      <c r="AU69" s="725">
        <v>-12479</v>
      </c>
      <c r="AV69" s="725">
        <v>-44422</v>
      </c>
      <c r="AW69" s="1099">
        <v>-2288</v>
      </c>
      <c r="AX69" s="725">
        <v>-20196</v>
      </c>
      <c r="AY69" s="1099">
        <v>-705</v>
      </c>
      <c r="AZ69" s="1099">
        <v>-19263</v>
      </c>
      <c r="BA69" s="725">
        <v>1434</v>
      </c>
      <c r="BB69" s="725">
        <v>-37192</v>
      </c>
      <c r="BC69" s="1161">
        <v>-48671</v>
      </c>
      <c r="BD69" s="1161">
        <v>-41244</v>
      </c>
      <c r="BE69" s="1161">
        <v>-181</v>
      </c>
      <c r="BF69" s="1161">
        <v>-45296</v>
      </c>
      <c r="BG69" s="1161">
        <v>-38359</v>
      </c>
      <c r="BH69" s="1161">
        <v>-66047</v>
      </c>
      <c r="BI69" s="1161">
        <v>-15601</v>
      </c>
      <c r="BJ69" s="1161">
        <v>-25509</v>
      </c>
      <c r="BK69" s="1161">
        <v>-40357</v>
      </c>
      <c r="BL69" s="1161">
        <v>-34061</v>
      </c>
      <c r="BM69" s="1161">
        <v>-7924</v>
      </c>
      <c r="BN69" s="1161">
        <v>-22360</v>
      </c>
      <c r="BO69" s="1161">
        <v>16956</v>
      </c>
      <c r="BP69" s="1161">
        <v>9262</v>
      </c>
    </row>
    <row r="70" spans="1:70">
      <c r="A70" s="8"/>
      <c r="B70" s="664" t="s">
        <v>404</v>
      </c>
      <c r="C70" s="664"/>
      <c r="D70" s="726">
        <v>948.09699999999998</v>
      </c>
      <c r="E70" s="726">
        <v>-35.72</v>
      </c>
      <c r="F70" s="726">
        <v>-594.22</v>
      </c>
      <c r="G70" s="726">
        <v>-525.53700000000003</v>
      </c>
      <c r="H70" s="726">
        <v>-1652.68</v>
      </c>
      <c r="I70" s="726">
        <v>3211.2539999999999</v>
      </c>
      <c r="J70" s="726">
        <v>4977.0140000000001</v>
      </c>
      <c r="K70" s="726">
        <v>9202.4599999999991</v>
      </c>
      <c r="L70" s="726">
        <v>9352.0930000000008</v>
      </c>
      <c r="M70" s="726">
        <v>3051.1750000000002</v>
      </c>
      <c r="N70" s="726">
        <v>6223.8249999999998</v>
      </c>
      <c r="O70" s="726">
        <v>8350.2999999999993</v>
      </c>
      <c r="P70" s="726">
        <v>8850.75</v>
      </c>
      <c r="Q70" s="726">
        <v>5543.78</v>
      </c>
      <c r="R70" s="726">
        <v>10705.64</v>
      </c>
      <c r="S70" s="726">
        <v>16579.927</v>
      </c>
      <c r="T70" s="726">
        <v>23998.33</v>
      </c>
      <c r="U70" s="726">
        <v>0</v>
      </c>
      <c r="V70" s="726" t="s">
        <v>264</v>
      </c>
      <c r="W70" s="726" t="s">
        <v>264</v>
      </c>
      <c r="X70" s="726">
        <v>0</v>
      </c>
      <c r="Y70" s="726">
        <v>0</v>
      </c>
      <c r="Z70" s="726">
        <v>194.87100000000001</v>
      </c>
      <c r="AA70" s="726">
        <v>193.93600000000001</v>
      </c>
      <c r="AB70" s="726">
        <v>206.77657656136802</v>
      </c>
      <c r="AC70" s="726">
        <v>0</v>
      </c>
      <c r="AD70" s="726">
        <v>0</v>
      </c>
      <c r="AE70" s="726">
        <v>0</v>
      </c>
      <c r="AF70" s="726">
        <v>0</v>
      </c>
      <c r="AG70" s="726">
        <v>0</v>
      </c>
      <c r="AH70" s="726">
        <v>0</v>
      </c>
      <c r="AI70" s="726">
        <v>0</v>
      </c>
      <c r="AJ70" s="726">
        <v>0</v>
      </c>
      <c r="AK70" s="726">
        <v>0</v>
      </c>
      <c r="AL70" s="726">
        <v>0</v>
      </c>
      <c r="AM70" s="726">
        <v>0</v>
      </c>
      <c r="AN70" s="726">
        <v>4135</v>
      </c>
      <c r="AO70" s="726">
        <v>2492.85</v>
      </c>
      <c r="AP70" s="726">
        <v>2891.85</v>
      </c>
      <c r="AQ70" s="726">
        <v>3002.9250000000002</v>
      </c>
      <c r="AR70" s="726">
        <v>2906.1</v>
      </c>
      <c r="AS70" s="946">
        <v>3050</v>
      </c>
      <c r="AT70" s="726">
        <v>3149</v>
      </c>
      <c r="AU70" s="726">
        <v>3050</v>
      </c>
      <c r="AV70" s="726">
        <v>8548</v>
      </c>
      <c r="AW70" s="965">
        <v>3149</v>
      </c>
      <c r="AX70" s="726">
        <v>3149</v>
      </c>
      <c r="AY70" s="965">
        <v>3149</v>
      </c>
      <c r="AZ70" s="965">
        <v>5260</v>
      </c>
      <c r="BA70" s="726">
        <v>2728</v>
      </c>
      <c r="BB70" s="726">
        <v>2729</v>
      </c>
      <c r="BC70" s="949">
        <v>8229</v>
      </c>
      <c r="BD70" s="949">
        <v>8229</v>
      </c>
      <c r="BE70" s="949">
        <v>0</v>
      </c>
      <c r="BF70" s="949">
        <v>0</v>
      </c>
      <c r="BG70" s="949">
        <v>1004</v>
      </c>
      <c r="BH70" s="949">
        <v>1004</v>
      </c>
      <c r="BI70" s="949">
        <v>0</v>
      </c>
      <c r="BJ70" s="949">
        <v>0</v>
      </c>
      <c r="BK70" s="949">
        <v>0</v>
      </c>
      <c r="BL70" s="949">
        <v>2170</v>
      </c>
      <c r="BM70" s="949">
        <v>979</v>
      </c>
      <c r="BN70" s="949">
        <v>979</v>
      </c>
      <c r="BO70" s="949">
        <v>5079</v>
      </c>
      <c r="BP70" s="949">
        <v>7860</v>
      </c>
      <c r="BQ70" s="5"/>
      <c r="BR70" s="5"/>
    </row>
    <row r="71" spans="1:70">
      <c r="A71" s="8"/>
      <c r="B71" s="664" t="s">
        <v>403</v>
      </c>
      <c r="C71" s="664"/>
      <c r="D71" s="726">
        <v>0</v>
      </c>
      <c r="E71" s="726">
        <v>0</v>
      </c>
      <c r="F71" s="726">
        <v>0</v>
      </c>
      <c r="G71" s="726">
        <v>0</v>
      </c>
      <c r="H71" s="726">
        <v>0</v>
      </c>
      <c r="I71" s="726">
        <v>0</v>
      </c>
      <c r="J71" s="726">
        <v>-68.385000000000005</v>
      </c>
      <c r="K71" s="726">
        <v>-56.426000000000002</v>
      </c>
      <c r="L71" s="726">
        <v>-180.25200000000001</v>
      </c>
      <c r="M71" s="726">
        <v>-2356.8449999999998</v>
      </c>
      <c r="N71" s="726">
        <v>-4400.1509999999998</v>
      </c>
      <c r="O71" s="726">
        <v>-7834.9660000000003</v>
      </c>
      <c r="P71" s="726">
        <v>-8051.49</v>
      </c>
      <c r="Q71" s="726">
        <v>-433.72500000000002</v>
      </c>
      <c r="R71" s="726">
        <v>-9082.9719999999998</v>
      </c>
      <c r="S71" s="726">
        <v>-10321.154</v>
      </c>
      <c r="T71" s="726">
        <v>-12893.465</v>
      </c>
      <c r="U71" s="726">
        <v>-3072.78</v>
      </c>
      <c r="V71" s="726">
        <v>-3943.5610000000001</v>
      </c>
      <c r="W71" s="726">
        <v>-3072.5360000000001</v>
      </c>
      <c r="X71" s="726">
        <v>-3546.6080000000002</v>
      </c>
      <c r="Y71" s="726">
        <v>-1359.873</v>
      </c>
      <c r="Z71" s="726">
        <v>-5778.8029999999999</v>
      </c>
      <c r="AA71" s="726">
        <v>-6098.2380000000003</v>
      </c>
      <c r="AB71" s="726">
        <v>-9024.074679990008</v>
      </c>
      <c r="AC71" s="726">
        <v>-945.35563848595041</v>
      </c>
      <c r="AD71" s="726">
        <v>-1823.8471796559588</v>
      </c>
      <c r="AE71" s="726">
        <v>-3982.0257488509565</v>
      </c>
      <c r="AF71" s="726">
        <v>-5242.0730000000003</v>
      </c>
      <c r="AG71" s="726">
        <v>-6681.2820000000002</v>
      </c>
      <c r="AH71" s="726">
        <v>-7596.4759999999997</v>
      </c>
      <c r="AI71" s="726">
        <v>-11530.370999999999</v>
      </c>
      <c r="AJ71" s="726">
        <v>-14170.289000000001</v>
      </c>
      <c r="AK71" s="726">
        <v>-4570.116</v>
      </c>
      <c r="AL71" s="726">
        <v>-8013.5659999999998</v>
      </c>
      <c r="AM71" s="726">
        <v>-11346.191999999999</v>
      </c>
      <c r="AN71" s="726">
        <v>-13572.828</v>
      </c>
      <c r="AO71" s="726">
        <v>-4017.4070000000002</v>
      </c>
      <c r="AP71" s="726">
        <v>-8997.9449999999997</v>
      </c>
      <c r="AQ71" s="726">
        <v>-11744.069</v>
      </c>
      <c r="AR71" s="726">
        <v>-15047.668</v>
      </c>
      <c r="AS71" s="946">
        <v>-507</v>
      </c>
      <c r="AT71" s="726">
        <v>-7324</v>
      </c>
      <c r="AU71" s="726">
        <v>-2209</v>
      </c>
      <c r="AV71" s="726">
        <v>-2832</v>
      </c>
      <c r="AW71" s="965">
        <v>-911</v>
      </c>
      <c r="AX71" s="726">
        <v>-7324</v>
      </c>
      <c r="AY71" s="965">
        <v>-9850</v>
      </c>
      <c r="AZ71" s="965">
        <v>-10581</v>
      </c>
      <c r="BA71" s="726">
        <v>-7942</v>
      </c>
      <c r="BB71" s="726">
        <v>-14157</v>
      </c>
      <c r="BC71" s="949">
        <v>-20359</v>
      </c>
      <c r="BD71" s="949">
        <v>-32388</v>
      </c>
      <c r="BE71" s="949">
        <v>-6622</v>
      </c>
      <c r="BF71" s="949">
        <v>-8705</v>
      </c>
      <c r="BG71" s="949">
        <v>-19508</v>
      </c>
      <c r="BH71" s="949">
        <v>-23208</v>
      </c>
      <c r="BI71" s="949">
        <v>-398</v>
      </c>
      <c r="BJ71" s="949">
        <v>-11608</v>
      </c>
      <c r="BK71" s="949">
        <v>-12348</v>
      </c>
      <c r="BL71" s="949">
        <v>-12981</v>
      </c>
      <c r="BM71" s="949">
        <v>-1288</v>
      </c>
      <c r="BN71" s="949">
        <v>-1719</v>
      </c>
      <c r="BO71" s="949">
        <v>-3401</v>
      </c>
      <c r="BP71" s="949">
        <v>-7519</v>
      </c>
      <c r="BQ71" s="5"/>
      <c r="BR71" s="5"/>
    </row>
    <row r="72" spans="1:70">
      <c r="A72" s="8"/>
      <c r="B72" s="664" t="s">
        <v>402</v>
      </c>
      <c r="C72" s="664"/>
      <c r="D72" s="726">
        <v>0</v>
      </c>
      <c r="E72" s="726">
        <v>0</v>
      </c>
      <c r="F72" s="726">
        <v>0</v>
      </c>
      <c r="G72" s="726">
        <v>0</v>
      </c>
      <c r="H72" s="726">
        <v>0</v>
      </c>
      <c r="I72" s="726">
        <v>0</v>
      </c>
      <c r="J72" s="726">
        <v>0</v>
      </c>
      <c r="K72" s="726">
        <v>0</v>
      </c>
      <c r="L72" s="726">
        <v>0</v>
      </c>
      <c r="M72" s="726">
        <v>0</v>
      </c>
      <c r="N72" s="726">
        <v>0</v>
      </c>
      <c r="O72" s="726">
        <v>0</v>
      </c>
      <c r="P72" s="726">
        <v>0</v>
      </c>
      <c r="Q72" s="726">
        <v>0</v>
      </c>
      <c r="R72" s="726">
        <v>1500</v>
      </c>
      <c r="S72" s="726">
        <v>1500</v>
      </c>
      <c r="T72" s="726">
        <v>1500</v>
      </c>
      <c r="U72" s="726">
        <v>0</v>
      </c>
      <c r="V72" s="726">
        <v>0</v>
      </c>
      <c r="W72" s="726">
        <v>0</v>
      </c>
      <c r="X72" s="726">
        <v>0</v>
      </c>
      <c r="Y72" s="726">
        <v>0</v>
      </c>
      <c r="Z72" s="726" t="s">
        <v>264</v>
      </c>
      <c r="AA72" s="726">
        <v>0</v>
      </c>
      <c r="AB72" s="726">
        <v>0</v>
      </c>
      <c r="AC72" s="726">
        <v>0</v>
      </c>
      <c r="AD72" s="726">
        <v>0</v>
      </c>
      <c r="AE72" s="726">
        <v>0</v>
      </c>
      <c r="AF72" s="726">
        <v>0</v>
      </c>
      <c r="AG72" s="726">
        <v>0</v>
      </c>
      <c r="AH72" s="726">
        <v>0</v>
      </c>
      <c r="AI72" s="726">
        <v>0</v>
      </c>
      <c r="AJ72" s="726">
        <v>0</v>
      </c>
      <c r="AK72" s="726">
        <v>0</v>
      </c>
      <c r="AL72" s="726">
        <v>0</v>
      </c>
      <c r="AM72" s="726">
        <v>0</v>
      </c>
      <c r="AN72" s="726">
        <v>0</v>
      </c>
      <c r="AO72" s="726">
        <v>0</v>
      </c>
      <c r="AP72" s="726">
        <v>0</v>
      </c>
      <c r="AQ72" s="726">
        <v>0</v>
      </c>
      <c r="AR72" s="726" t="s">
        <v>1251</v>
      </c>
      <c r="AS72" s="946">
        <v>0</v>
      </c>
      <c r="AT72" s="946">
        <v>0</v>
      </c>
      <c r="AU72" s="946">
        <v>0</v>
      </c>
      <c r="AV72" s="946">
        <v>0</v>
      </c>
      <c r="AW72" s="946">
        <v>0</v>
      </c>
      <c r="AX72" s="946">
        <v>0</v>
      </c>
      <c r="AY72" s="946">
        <v>0</v>
      </c>
      <c r="AZ72" s="946">
        <v>0</v>
      </c>
      <c r="BA72" s="946">
        <v>0</v>
      </c>
      <c r="BB72" s="946">
        <v>0</v>
      </c>
      <c r="BC72" s="949">
        <v>0</v>
      </c>
      <c r="BD72" s="949">
        <v>0</v>
      </c>
      <c r="BE72" s="949">
        <v>0</v>
      </c>
      <c r="BF72" s="949">
        <v>0</v>
      </c>
      <c r="BG72" s="949">
        <v>0</v>
      </c>
      <c r="BH72" s="949">
        <v>0</v>
      </c>
      <c r="BI72" s="949">
        <v>0</v>
      </c>
      <c r="BJ72" s="949">
        <v>0</v>
      </c>
      <c r="BK72" s="949">
        <v>0</v>
      </c>
      <c r="BL72" s="949">
        <v>0</v>
      </c>
      <c r="BM72" s="949">
        <v>0</v>
      </c>
      <c r="BN72" s="949">
        <v>0</v>
      </c>
      <c r="BO72" s="949">
        <v>0</v>
      </c>
      <c r="BP72" s="949">
        <v>0</v>
      </c>
      <c r="BQ72" s="5"/>
      <c r="BR72" s="5"/>
    </row>
    <row r="73" spans="1:70">
      <c r="A73" s="8"/>
      <c r="B73" s="664" t="s">
        <v>401</v>
      </c>
      <c r="C73" s="664"/>
      <c r="D73" s="726">
        <v>0</v>
      </c>
      <c r="E73" s="726">
        <v>0</v>
      </c>
      <c r="F73" s="726">
        <v>0</v>
      </c>
      <c r="G73" s="726">
        <v>0</v>
      </c>
      <c r="H73" s="726">
        <v>0</v>
      </c>
      <c r="I73" s="726">
        <v>0</v>
      </c>
      <c r="J73" s="726">
        <v>0</v>
      </c>
      <c r="K73" s="726">
        <v>-323.33</v>
      </c>
      <c r="L73" s="726">
        <v>-1604.242</v>
      </c>
      <c r="M73" s="726">
        <v>-351.72</v>
      </c>
      <c r="N73" s="726">
        <v>-406.87900000000002</v>
      </c>
      <c r="O73" s="726">
        <v>-406.87900000000002</v>
      </c>
      <c r="P73" s="726">
        <v>-510.60300000000001</v>
      </c>
      <c r="Q73" s="726">
        <v>-6.3E-2</v>
      </c>
      <c r="R73" s="726">
        <v>-54.238</v>
      </c>
      <c r="S73" s="726">
        <v>-54.250999999999998</v>
      </c>
      <c r="T73" s="726">
        <v>-1107.9559999999999</v>
      </c>
      <c r="U73" s="726">
        <v>-531.94200000000001</v>
      </c>
      <c r="V73" s="726">
        <v>-1073.0730000000001</v>
      </c>
      <c r="W73" s="726">
        <v>-1610.296</v>
      </c>
      <c r="X73" s="726">
        <v>-1610.3979999999999</v>
      </c>
      <c r="Y73" s="726">
        <v>0</v>
      </c>
      <c r="Z73" s="726" t="s">
        <v>264</v>
      </c>
      <c r="AA73" s="726">
        <v>0</v>
      </c>
      <c r="AB73" s="726">
        <v>0</v>
      </c>
      <c r="AC73" s="726">
        <v>0</v>
      </c>
      <c r="AD73" s="726">
        <v>0</v>
      </c>
      <c r="AE73" s="726">
        <v>0</v>
      </c>
      <c r="AF73" s="726">
        <v>0</v>
      </c>
      <c r="AG73" s="726">
        <v>0</v>
      </c>
      <c r="AH73" s="726">
        <v>0</v>
      </c>
      <c r="AI73" s="726">
        <v>0</v>
      </c>
      <c r="AJ73" s="726">
        <v>0</v>
      </c>
      <c r="AK73" s="726">
        <v>0</v>
      </c>
      <c r="AL73" s="726">
        <v>0</v>
      </c>
      <c r="AM73" s="726">
        <v>0</v>
      </c>
      <c r="AN73" s="726">
        <v>0</v>
      </c>
      <c r="AO73" s="726">
        <v>0</v>
      </c>
      <c r="AP73" s="726">
        <v>0</v>
      </c>
      <c r="AQ73" s="726">
        <v>0</v>
      </c>
      <c r="AR73" s="726" t="s">
        <v>1251</v>
      </c>
      <c r="AS73" s="946">
        <v>0</v>
      </c>
      <c r="AT73" s="946">
        <v>0</v>
      </c>
      <c r="AU73" s="946">
        <v>0</v>
      </c>
      <c r="AV73" s="946">
        <v>0</v>
      </c>
      <c r="AW73" s="946">
        <v>0</v>
      </c>
      <c r="AX73" s="946">
        <v>0</v>
      </c>
      <c r="AY73" s="946">
        <v>0</v>
      </c>
      <c r="AZ73" s="946">
        <v>0</v>
      </c>
      <c r="BA73" s="946">
        <v>0</v>
      </c>
      <c r="BB73" s="946">
        <v>0</v>
      </c>
      <c r="BC73" s="949">
        <v>0</v>
      </c>
      <c r="BD73" s="949">
        <v>0</v>
      </c>
      <c r="BE73" s="949">
        <v>0</v>
      </c>
      <c r="BF73" s="949">
        <v>0</v>
      </c>
      <c r="BG73" s="949">
        <v>0</v>
      </c>
      <c r="BH73" s="949">
        <v>0</v>
      </c>
      <c r="BI73" s="949">
        <v>586</v>
      </c>
      <c r="BJ73" s="949">
        <v>0</v>
      </c>
      <c r="BK73" s="949">
        <v>0</v>
      </c>
      <c r="BL73" s="949">
        <v>0</v>
      </c>
      <c r="BM73" s="949">
        <v>0</v>
      </c>
      <c r="BN73" s="949">
        <v>0</v>
      </c>
      <c r="BO73" s="949">
        <v>0</v>
      </c>
      <c r="BP73" s="949">
        <v>0</v>
      </c>
      <c r="BQ73" s="5"/>
      <c r="BR73" s="5"/>
    </row>
    <row r="74" spans="1:70">
      <c r="A74" s="8"/>
      <c r="B74" s="8" t="s">
        <v>594</v>
      </c>
      <c r="C74" s="8"/>
      <c r="D74" s="726">
        <v>-1172.9780000000001</v>
      </c>
      <c r="E74" s="726">
        <v>-158.20699999999999</v>
      </c>
      <c r="F74" s="726">
        <v>-407.49700000000001</v>
      </c>
      <c r="G74" s="726">
        <v>-458.31400000000002</v>
      </c>
      <c r="H74" s="726">
        <v>-509.39499999999998</v>
      </c>
      <c r="I74" s="726">
        <v>-180.15600000000001</v>
      </c>
      <c r="J74" s="726">
        <v>-216.58199999999999</v>
      </c>
      <c r="K74" s="726">
        <v>114.456</v>
      </c>
      <c r="L74" s="726">
        <v>12.32</v>
      </c>
      <c r="M74" s="726">
        <v>-18.047000000000001</v>
      </c>
      <c r="N74" s="726">
        <v>-1111.559</v>
      </c>
      <c r="O74" s="726">
        <v>-1897.6780000000001</v>
      </c>
      <c r="P74" s="726">
        <v>-1884.68</v>
      </c>
      <c r="Q74" s="726">
        <v>-26.07</v>
      </c>
      <c r="R74" s="726">
        <v>55.173000000000002</v>
      </c>
      <c r="S74" s="726">
        <v>348.31400000000002</v>
      </c>
      <c r="T74" s="726">
        <v>51.59</v>
      </c>
      <c r="U74" s="726">
        <v>286.77800000000002</v>
      </c>
      <c r="V74" s="726">
        <v>363.29399999999998</v>
      </c>
      <c r="W74" s="726">
        <v>362.89299999999997</v>
      </c>
      <c r="X74" s="726">
        <v>410.935</v>
      </c>
      <c r="Y74" s="726">
        <v>-46.720999999999997</v>
      </c>
      <c r="Z74" s="726">
        <v>-67.063999999999993</v>
      </c>
      <c r="AA74" s="726">
        <v>208.267</v>
      </c>
      <c r="AB74" s="726">
        <v>291.14499999999998</v>
      </c>
      <c r="AC74" s="726">
        <v>-772.29</v>
      </c>
      <c r="AD74" s="726">
        <v>-772.822</v>
      </c>
      <c r="AE74" s="726">
        <v>-772.76300000000003</v>
      </c>
      <c r="AF74" s="726">
        <v>-772.78</v>
      </c>
      <c r="AG74" s="726">
        <v>-1.2E-2</v>
      </c>
      <c r="AH74" s="726">
        <v>-41.438000000000002</v>
      </c>
      <c r="AI74" s="726">
        <v>20.279</v>
      </c>
      <c r="AJ74" s="726">
        <v>-1081.2819999999999</v>
      </c>
      <c r="AK74" s="726">
        <v>-98.103999999999999</v>
      </c>
      <c r="AL74" s="726">
        <v>169.38900000000001</v>
      </c>
      <c r="AM74" s="726">
        <v>42.497999999999998</v>
      </c>
      <c r="AN74" s="726">
        <v>921.01300000000003</v>
      </c>
      <c r="AO74" s="726">
        <v>312.48700000000002</v>
      </c>
      <c r="AP74" s="726">
        <v>1174.193</v>
      </c>
      <c r="AQ74" s="726">
        <v>1559.422</v>
      </c>
      <c r="AR74" s="726">
        <v>188.393</v>
      </c>
      <c r="AS74" s="946">
        <v>204</v>
      </c>
      <c r="AT74" s="726">
        <v>2261</v>
      </c>
      <c r="AU74" s="726">
        <v>342</v>
      </c>
      <c r="AV74" s="726">
        <v>-1543</v>
      </c>
      <c r="AW74" s="965">
        <v>1062</v>
      </c>
      <c r="AX74" s="726">
        <v>2261</v>
      </c>
      <c r="AY74" s="965">
        <v>2748</v>
      </c>
      <c r="AZ74" s="965">
        <v>2998</v>
      </c>
      <c r="BA74" s="726">
        <v>460</v>
      </c>
      <c r="BB74" s="726">
        <v>-1291</v>
      </c>
      <c r="BC74" s="949">
        <v>-1279</v>
      </c>
      <c r="BD74" s="949">
        <v>-1194</v>
      </c>
      <c r="BE74" s="949">
        <v>-1501</v>
      </c>
      <c r="BF74" s="949">
        <v>-1230</v>
      </c>
      <c r="BG74" s="949">
        <v>-3027</v>
      </c>
      <c r="BH74" s="949">
        <v>-2740</v>
      </c>
      <c r="BI74" s="949">
        <v>251</v>
      </c>
      <c r="BJ74" s="949">
        <v>419</v>
      </c>
      <c r="BK74" s="949">
        <v>-675</v>
      </c>
      <c r="BL74" s="949">
        <v>-969</v>
      </c>
      <c r="BM74" s="949">
        <v>-564</v>
      </c>
      <c r="BN74" s="949">
        <v>95</v>
      </c>
      <c r="BO74" s="949">
        <v>571</v>
      </c>
      <c r="BP74" s="949">
        <v>885</v>
      </c>
      <c r="BQ74" s="5"/>
      <c r="BR74" s="5"/>
    </row>
    <row r="75" spans="1:70">
      <c r="A75" s="8"/>
      <c r="B75" s="8" t="s">
        <v>400</v>
      </c>
      <c r="C75" s="8"/>
      <c r="D75" s="726">
        <v>0</v>
      </c>
      <c r="E75" s="726">
        <v>0</v>
      </c>
      <c r="F75" s="726">
        <v>0</v>
      </c>
      <c r="G75" s="726">
        <v>0</v>
      </c>
      <c r="H75" s="726">
        <v>0</v>
      </c>
      <c r="I75" s="726">
        <v>0</v>
      </c>
      <c r="J75" s="726">
        <v>0</v>
      </c>
      <c r="K75" s="726">
        <v>0</v>
      </c>
      <c r="L75" s="726">
        <v>0</v>
      </c>
      <c r="M75" s="726">
        <v>0</v>
      </c>
      <c r="N75" s="726">
        <v>0</v>
      </c>
      <c r="O75" s="726">
        <v>0</v>
      </c>
      <c r="P75" s="726">
        <v>0</v>
      </c>
      <c r="Q75" s="726">
        <v>0</v>
      </c>
      <c r="R75" s="726">
        <v>0</v>
      </c>
      <c r="S75" s="726">
        <v>-10807.152</v>
      </c>
      <c r="T75" s="726">
        <v>-11752.192999999999</v>
      </c>
      <c r="U75" s="726">
        <v>0</v>
      </c>
      <c r="V75" s="726">
        <v>0</v>
      </c>
      <c r="W75" s="726">
        <v>0</v>
      </c>
      <c r="X75" s="726">
        <v>0</v>
      </c>
      <c r="Y75" s="726">
        <v>0</v>
      </c>
      <c r="Z75" s="726" t="s">
        <v>264</v>
      </c>
      <c r="AA75" s="726">
        <v>0</v>
      </c>
      <c r="AB75" s="726">
        <v>0</v>
      </c>
      <c r="AC75" s="726">
        <v>0</v>
      </c>
      <c r="AD75" s="726">
        <v>0</v>
      </c>
      <c r="AE75" s="726">
        <v>0</v>
      </c>
      <c r="AF75" s="726">
        <v>0</v>
      </c>
      <c r="AG75" s="726">
        <v>0</v>
      </c>
      <c r="AH75" s="726">
        <v>0</v>
      </c>
      <c r="AI75" s="726">
        <v>0</v>
      </c>
      <c r="AJ75" s="726">
        <v>0</v>
      </c>
      <c r="AK75" s="726">
        <v>0</v>
      </c>
      <c r="AL75" s="726">
        <v>0</v>
      </c>
      <c r="AM75" s="726">
        <v>0</v>
      </c>
      <c r="AN75" s="726">
        <v>0</v>
      </c>
      <c r="AO75" s="726">
        <v>0</v>
      </c>
      <c r="AP75" s="726">
        <v>0</v>
      </c>
      <c r="AQ75" s="726">
        <v>0</v>
      </c>
      <c r="AR75" s="726" t="s">
        <v>1251</v>
      </c>
      <c r="AS75" s="946">
        <v>0</v>
      </c>
      <c r="AT75" s="946">
        <v>0</v>
      </c>
      <c r="AU75" s="946">
        <v>0</v>
      </c>
      <c r="AV75" s="946">
        <v>0</v>
      </c>
      <c r="AW75" s="946">
        <v>0</v>
      </c>
      <c r="AX75" s="726">
        <v>0</v>
      </c>
      <c r="AY75" s="946">
        <v>0</v>
      </c>
      <c r="AZ75" s="946">
        <v>0</v>
      </c>
      <c r="BA75" s="946">
        <v>0</v>
      </c>
      <c r="BB75" s="946">
        <v>0</v>
      </c>
      <c r="BC75" s="949">
        <v>0</v>
      </c>
      <c r="BD75" s="949">
        <v>0</v>
      </c>
      <c r="BE75" s="949">
        <v>0</v>
      </c>
      <c r="BF75" s="949">
        <v>0</v>
      </c>
      <c r="BG75" s="949">
        <v>0</v>
      </c>
      <c r="BH75" s="949">
        <v>0</v>
      </c>
      <c r="BI75" s="949">
        <v>0</v>
      </c>
      <c r="BJ75" s="949">
        <v>0</v>
      </c>
      <c r="BK75" s="949">
        <v>0</v>
      </c>
      <c r="BL75" s="949">
        <v>0</v>
      </c>
      <c r="BM75" s="949">
        <v>0</v>
      </c>
      <c r="BN75" s="949">
        <v>0</v>
      </c>
      <c r="BO75" s="949">
        <v>0</v>
      </c>
      <c r="BP75" s="949">
        <v>0</v>
      </c>
      <c r="BQ75" s="5"/>
      <c r="BR75" s="5"/>
    </row>
    <row r="76" spans="1:70">
      <c r="A76" s="8"/>
      <c r="B76" s="8" t="s">
        <v>1095</v>
      </c>
      <c r="C76" s="8"/>
      <c r="D76" s="726">
        <v>107.376</v>
      </c>
      <c r="E76" s="726">
        <v>24.885999999999999</v>
      </c>
      <c r="F76" s="726">
        <v>137.87200000000001</v>
      </c>
      <c r="G76" s="726">
        <v>218.01</v>
      </c>
      <c r="H76" s="726">
        <v>277.80799999999999</v>
      </c>
      <c r="I76" s="726">
        <v>63.280999999999999</v>
      </c>
      <c r="J76" s="726">
        <v>116.72199999999999</v>
      </c>
      <c r="K76" s="726">
        <v>303.92700000000002</v>
      </c>
      <c r="L76" s="726">
        <v>406.084</v>
      </c>
      <c r="M76" s="726">
        <v>135.42599999999999</v>
      </c>
      <c r="N76" s="726">
        <v>154.66900000000001</v>
      </c>
      <c r="O76" s="726">
        <v>233.26900000000001</v>
      </c>
      <c r="P76" s="726">
        <v>353.036</v>
      </c>
      <c r="Q76" s="726">
        <v>166.70400000000001</v>
      </c>
      <c r="R76" s="726">
        <v>193.673</v>
      </c>
      <c r="S76" s="726">
        <v>197.88800000000001</v>
      </c>
      <c r="T76" s="726">
        <v>208.60300000000001</v>
      </c>
      <c r="U76" s="726">
        <v>118.985</v>
      </c>
      <c r="V76" s="726">
        <v>142.59200000000001</v>
      </c>
      <c r="W76" s="726">
        <v>147.44</v>
      </c>
      <c r="X76" s="726">
        <v>215.31</v>
      </c>
      <c r="Y76" s="726">
        <v>210.76499999999999</v>
      </c>
      <c r="Z76" s="726">
        <v>235.32300000000001</v>
      </c>
      <c r="AA76" s="726">
        <v>465.23700000000002</v>
      </c>
      <c r="AB76" s="726">
        <v>535.55700000000002</v>
      </c>
      <c r="AC76" s="726">
        <v>271.291</v>
      </c>
      <c r="AD76" s="726">
        <v>275.43099999999998</v>
      </c>
      <c r="AE76" s="726">
        <v>344.09899999999999</v>
      </c>
      <c r="AF76" s="726">
        <v>344.13299999999998</v>
      </c>
      <c r="AG76" s="726">
        <v>370.93099999999998</v>
      </c>
      <c r="AH76" s="726">
        <v>403.32600000000002</v>
      </c>
      <c r="AI76" s="726">
        <v>613.13199999999995</v>
      </c>
      <c r="AJ76" s="726">
        <v>731.71900000000005</v>
      </c>
      <c r="AK76" s="726">
        <v>545.55700000000002</v>
      </c>
      <c r="AL76" s="726">
        <v>569.745</v>
      </c>
      <c r="AM76" s="726">
        <v>866.971</v>
      </c>
      <c r="AN76" s="726">
        <v>1114.3910000000001</v>
      </c>
      <c r="AO76" s="726">
        <v>1069.2070000000001</v>
      </c>
      <c r="AP76" s="726">
        <v>979.62300000000005</v>
      </c>
      <c r="AQ76" s="726">
        <v>1133.502</v>
      </c>
      <c r="AR76" s="726">
        <v>1186.114</v>
      </c>
      <c r="AS76" s="946">
        <v>683</v>
      </c>
      <c r="AT76" s="726">
        <v>494</v>
      </c>
      <c r="AU76" s="726">
        <v>708</v>
      </c>
      <c r="AV76" s="726">
        <v>742</v>
      </c>
      <c r="AW76" s="965">
        <v>493</v>
      </c>
      <c r="AX76" s="726">
        <v>494</v>
      </c>
      <c r="AY76" s="965">
        <v>494</v>
      </c>
      <c r="AZ76" s="965">
        <v>494</v>
      </c>
      <c r="BA76" s="726">
        <v>510</v>
      </c>
      <c r="BB76" s="726">
        <v>510</v>
      </c>
      <c r="BC76" s="949">
        <v>510</v>
      </c>
      <c r="BD76" s="949">
        <v>510</v>
      </c>
      <c r="BE76" s="949">
        <v>453</v>
      </c>
      <c r="BF76" s="949">
        <v>453</v>
      </c>
      <c r="BG76" s="949">
        <v>453</v>
      </c>
      <c r="BH76" s="949">
        <v>453</v>
      </c>
      <c r="BI76" s="949">
        <v>586</v>
      </c>
      <c r="BJ76" s="949">
        <v>586</v>
      </c>
      <c r="BK76" s="949">
        <v>666</v>
      </c>
      <c r="BL76" s="949">
        <v>689</v>
      </c>
      <c r="BM76" s="949">
        <v>748</v>
      </c>
      <c r="BN76" s="949">
        <v>747</v>
      </c>
      <c r="BO76" s="949">
        <v>757</v>
      </c>
      <c r="BP76" s="949">
        <v>772</v>
      </c>
      <c r="BQ76" s="5"/>
      <c r="BR76" s="5"/>
    </row>
    <row r="77" spans="1:70">
      <c r="A77" s="8"/>
      <c r="B77" s="8" t="s">
        <v>251</v>
      </c>
      <c r="C77" s="8"/>
      <c r="D77" s="726">
        <v>-1618.1469999999999</v>
      </c>
      <c r="E77" s="726">
        <v>-2.1000000000000001E-2</v>
      </c>
      <c r="F77" s="726">
        <v>-2.1000000000000001E-2</v>
      </c>
      <c r="G77" s="726">
        <v>-2.1000000000000001E-2</v>
      </c>
      <c r="H77" s="726">
        <v>-6.9790000000000001</v>
      </c>
      <c r="I77" s="726">
        <v>0</v>
      </c>
      <c r="J77" s="726">
        <v>0</v>
      </c>
      <c r="K77" s="726">
        <v>0</v>
      </c>
      <c r="L77" s="726">
        <v>0</v>
      </c>
      <c r="M77" s="726">
        <v>0</v>
      </c>
      <c r="N77" s="726">
        <v>-557.99099999999999</v>
      </c>
      <c r="O77" s="726">
        <v>-1302.6379999999999</v>
      </c>
      <c r="P77" s="726">
        <v>-1302.6379999999999</v>
      </c>
      <c r="Q77" s="726">
        <v>0</v>
      </c>
      <c r="R77" s="726">
        <v>-99.045000000000002</v>
      </c>
      <c r="S77" s="726">
        <v>-99.045000000000002</v>
      </c>
      <c r="T77" s="726">
        <v>-122.333</v>
      </c>
      <c r="U77" s="726">
        <v>0</v>
      </c>
      <c r="V77" s="726">
        <v>-255.89099999999999</v>
      </c>
      <c r="W77" s="726">
        <v>-662.21500000000003</v>
      </c>
      <c r="X77" s="726">
        <v>-662.21500000000003</v>
      </c>
      <c r="Y77" s="726">
        <v>0</v>
      </c>
      <c r="Z77" s="726" t="s">
        <v>264</v>
      </c>
      <c r="AA77" s="726">
        <v>0</v>
      </c>
      <c r="AB77" s="726">
        <v>-34.746000000000002</v>
      </c>
      <c r="AC77" s="726">
        <v>-568.27</v>
      </c>
      <c r="AD77" s="726">
        <v>-1247.1500000000001</v>
      </c>
      <c r="AE77" s="726">
        <v>-2520.0770000000002</v>
      </c>
      <c r="AF77" s="726">
        <v>-3324.4360000000001</v>
      </c>
      <c r="AG77" s="726">
        <v>-200.2</v>
      </c>
      <c r="AH77" s="726">
        <v>-200.2</v>
      </c>
      <c r="AI77" s="726">
        <v>-200.2</v>
      </c>
      <c r="AJ77" s="726">
        <v>-947.40899999999999</v>
      </c>
      <c r="AK77" s="726">
        <v>-285.81099999999998</v>
      </c>
      <c r="AL77" s="726">
        <v>-1282.0920000000001</v>
      </c>
      <c r="AM77" s="726">
        <v>-1376.8119999999999</v>
      </c>
      <c r="AN77" s="726">
        <v>-3089.4639999999999</v>
      </c>
      <c r="AO77" s="726">
        <v>0</v>
      </c>
      <c r="AP77" s="726">
        <v>-510.30799999999999</v>
      </c>
      <c r="AQ77" s="726">
        <v>-510.30799999999999</v>
      </c>
      <c r="AR77" s="726">
        <v>-510.30799999999999</v>
      </c>
      <c r="AS77" s="946">
        <v>0</v>
      </c>
      <c r="AT77" s="946">
        <v>0</v>
      </c>
      <c r="AU77" s="946">
        <v>0</v>
      </c>
      <c r="AV77" s="946">
        <v>0</v>
      </c>
      <c r="AW77" s="946">
        <v>0</v>
      </c>
      <c r="AX77" s="946">
        <v>0</v>
      </c>
      <c r="AY77" s="946">
        <v>0</v>
      </c>
      <c r="AZ77" s="946">
        <v>0</v>
      </c>
      <c r="BA77" s="946">
        <v>0</v>
      </c>
      <c r="BB77" s="946">
        <v>0</v>
      </c>
      <c r="BC77" s="949">
        <v>0</v>
      </c>
      <c r="BD77" s="949">
        <v>0</v>
      </c>
      <c r="BE77" s="949">
        <v>0</v>
      </c>
      <c r="BF77" s="949">
        <v>0</v>
      </c>
      <c r="BG77" s="949">
        <v>0</v>
      </c>
      <c r="BH77" s="949">
        <v>0</v>
      </c>
      <c r="BI77" s="949">
        <v>-689</v>
      </c>
      <c r="BJ77" s="949">
        <v>-689</v>
      </c>
      <c r="BK77" s="949">
        <v>-689</v>
      </c>
      <c r="BL77" s="949">
        <v>-689</v>
      </c>
      <c r="BM77" s="949">
        <v>-901</v>
      </c>
      <c r="BN77" s="949">
        <v>-1220</v>
      </c>
      <c r="BO77" s="949">
        <v>-1220</v>
      </c>
      <c r="BP77" s="949">
        <v>-1775</v>
      </c>
      <c r="BQ77" s="5"/>
      <c r="BR77" s="5"/>
    </row>
    <row r="78" spans="1:70">
      <c r="A78" s="8"/>
      <c r="B78" s="8" t="s">
        <v>619</v>
      </c>
      <c r="C78" s="8"/>
      <c r="D78" s="726">
        <v>0</v>
      </c>
      <c r="E78" s="726">
        <v>0</v>
      </c>
      <c r="F78" s="726">
        <v>0</v>
      </c>
      <c r="G78" s="726">
        <v>0</v>
      </c>
      <c r="H78" s="726">
        <v>0</v>
      </c>
      <c r="I78" s="726">
        <v>0</v>
      </c>
      <c r="J78" s="726">
        <v>0</v>
      </c>
      <c r="K78" s="726">
        <v>-704.83199999999999</v>
      </c>
      <c r="L78" s="726">
        <v>-727.59100000000001</v>
      </c>
      <c r="M78" s="726">
        <v>-7.4130000000000003</v>
      </c>
      <c r="N78" s="726">
        <v>0</v>
      </c>
      <c r="O78" s="726">
        <v>-614.68700000000001</v>
      </c>
      <c r="P78" s="726">
        <v>-664.47199999999998</v>
      </c>
      <c r="Q78" s="726">
        <v>-1.369</v>
      </c>
      <c r="R78" s="726">
        <v>-376.404</v>
      </c>
      <c r="S78" s="726">
        <v>-682.05799999999999</v>
      </c>
      <c r="T78" s="726">
        <v>-377.78899999999999</v>
      </c>
      <c r="U78" s="726">
        <v>-4.1550000000000002</v>
      </c>
      <c r="V78" s="726">
        <v>-5.1559999999999997</v>
      </c>
      <c r="W78" s="726">
        <v>-9.532</v>
      </c>
      <c r="X78" s="726">
        <v>-37.408000000000001</v>
      </c>
      <c r="Y78" s="726">
        <v>-1.4370000000000001</v>
      </c>
      <c r="Z78" s="726">
        <v>-3.5720000000000001</v>
      </c>
      <c r="AA78" s="726">
        <v>-9.11</v>
      </c>
      <c r="AB78" s="726">
        <v>-85.117000000000004</v>
      </c>
      <c r="AC78" s="726">
        <v>-47.860999999999997</v>
      </c>
      <c r="AD78" s="726">
        <v>-56.51</v>
      </c>
      <c r="AE78" s="726">
        <v>-57.384</v>
      </c>
      <c r="AF78" s="726">
        <v>-242.78299999999999</v>
      </c>
      <c r="AG78" s="726">
        <v>-29.771999999999998</v>
      </c>
      <c r="AH78" s="726">
        <v>-90.760999999999996</v>
      </c>
      <c r="AI78" s="726">
        <v>-136.58799999999999</v>
      </c>
      <c r="AJ78" s="726">
        <v>-93.453000000000003</v>
      </c>
      <c r="AK78" s="726">
        <v>-14.567</v>
      </c>
      <c r="AL78" s="726">
        <v>-150.79400000000001</v>
      </c>
      <c r="AM78" s="726">
        <v>-165.79400000000001</v>
      </c>
      <c r="AN78" s="726">
        <v>-346.18099999999998</v>
      </c>
      <c r="AO78" s="726">
        <v>-96.838999999999999</v>
      </c>
      <c r="AP78" s="726">
        <v>-95.727000000000004</v>
      </c>
      <c r="AQ78" s="726">
        <v>-95.727000000000004</v>
      </c>
      <c r="AR78" s="726">
        <v>-156.68299999999999</v>
      </c>
      <c r="AS78" s="946">
        <v>-164</v>
      </c>
      <c r="AT78" s="726">
        <v>-476</v>
      </c>
      <c r="AU78" s="726">
        <v>-226</v>
      </c>
      <c r="AV78" s="726">
        <v>-227</v>
      </c>
      <c r="AW78" s="965">
        <v>-327</v>
      </c>
      <c r="AX78" s="726">
        <v>-476</v>
      </c>
      <c r="AY78" s="965">
        <v>-475</v>
      </c>
      <c r="AZ78" s="965">
        <v>-506</v>
      </c>
      <c r="BA78" s="726">
        <v>-42</v>
      </c>
      <c r="BB78" s="726">
        <v>-29</v>
      </c>
      <c r="BC78" s="949">
        <v>-72</v>
      </c>
      <c r="BD78" s="949">
        <v>-130</v>
      </c>
      <c r="BE78" s="949">
        <v>-301</v>
      </c>
      <c r="BF78" s="949">
        <v>-301</v>
      </c>
      <c r="BG78" s="949">
        <v>-286</v>
      </c>
      <c r="BH78" s="949">
        <v>-293</v>
      </c>
      <c r="BI78" s="949">
        <v>-81</v>
      </c>
      <c r="BJ78" s="949">
        <v>-387</v>
      </c>
      <c r="BK78" s="949">
        <v>-371</v>
      </c>
      <c r="BL78" s="949">
        <v>-366</v>
      </c>
      <c r="BM78" s="949">
        <v>-349</v>
      </c>
      <c r="BN78" s="949">
        <v>-507</v>
      </c>
      <c r="BO78" s="949">
        <v>-569</v>
      </c>
      <c r="BP78" s="949">
        <v>-589</v>
      </c>
      <c r="BQ78" s="5"/>
      <c r="BR78" s="5"/>
    </row>
    <row r="79" spans="1:70">
      <c r="A79" s="8"/>
      <c r="B79" s="8" t="s">
        <v>250</v>
      </c>
      <c r="C79" s="8"/>
      <c r="D79" s="726">
        <v>-2910.04</v>
      </c>
      <c r="E79" s="726">
        <v>-2125.4349999999999</v>
      </c>
      <c r="F79" s="726">
        <v>-2614.17</v>
      </c>
      <c r="G79" s="726">
        <v>-3619.5720000000001</v>
      </c>
      <c r="H79" s="726">
        <v>-3782.4070000000002</v>
      </c>
      <c r="I79" s="726">
        <v>-2708.0569999999998</v>
      </c>
      <c r="J79" s="726">
        <v>-2871.1790000000001</v>
      </c>
      <c r="K79" s="726">
        <v>-4152.0510000000004</v>
      </c>
      <c r="L79" s="726">
        <v>-4315.4880000000003</v>
      </c>
      <c r="M79" s="726">
        <v>-2877.04</v>
      </c>
      <c r="N79" s="726">
        <v>-3040.75</v>
      </c>
      <c r="O79" s="726">
        <v>-4426.0600000000004</v>
      </c>
      <c r="P79" s="726">
        <v>-4588.4859999999999</v>
      </c>
      <c r="Q79" s="726">
        <v>-3343.288</v>
      </c>
      <c r="R79" s="726">
        <v>-3546.663</v>
      </c>
      <c r="S79" s="726">
        <v>-5003.16</v>
      </c>
      <c r="T79" s="726">
        <v>-5206.47</v>
      </c>
      <c r="U79" s="726">
        <v>-3342.5659999999998</v>
      </c>
      <c r="V79" s="726">
        <v>-3546.11</v>
      </c>
      <c r="W79" s="726">
        <v>-5145.8310000000001</v>
      </c>
      <c r="X79" s="726">
        <v>-5368.8680000000004</v>
      </c>
      <c r="Y79" s="726">
        <v>-3829.7950000000001</v>
      </c>
      <c r="Z79" s="726">
        <v>-4053.3939999999998</v>
      </c>
      <c r="AA79" s="726">
        <v>-6072.4189999999999</v>
      </c>
      <c r="AB79" s="726">
        <v>-6318.7830000000004</v>
      </c>
      <c r="AC79" s="726">
        <v>-4456.5870000000004</v>
      </c>
      <c r="AD79" s="726">
        <v>-4702.7209999999995</v>
      </c>
      <c r="AE79" s="726">
        <v>-6740.4809999999998</v>
      </c>
      <c r="AF79" s="726">
        <v>-7008.4059999999999</v>
      </c>
      <c r="AG79" s="726">
        <v>-4826.1509999999998</v>
      </c>
      <c r="AH79" s="726">
        <v>-5092.915</v>
      </c>
      <c r="AI79" s="726">
        <v>-7396.4433702700007</v>
      </c>
      <c r="AJ79" s="726">
        <v>-7672.5304742299995</v>
      </c>
      <c r="AK79" s="726">
        <v>-7273.8781749999998</v>
      </c>
      <c r="AL79" s="726">
        <v>-7567.1670000000004</v>
      </c>
      <c r="AM79" s="726">
        <v>-10089.058000000001</v>
      </c>
      <c r="AN79" s="726">
        <v>-10381.751</v>
      </c>
      <c r="AO79" s="726">
        <v>-14559.529</v>
      </c>
      <c r="AP79" s="726">
        <v>-14851.252</v>
      </c>
      <c r="AQ79" s="726">
        <v>-19801.309000000001</v>
      </c>
      <c r="AR79" s="726">
        <v>-20092.75</v>
      </c>
      <c r="AS79" s="946">
        <v>-16932</v>
      </c>
      <c r="AT79" s="726">
        <v>-10234</v>
      </c>
      <c r="AU79" s="726">
        <v>-25476</v>
      </c>
      <c r="AV79" s="726">
        <v>-25915</v>
      </c>
      <c r="AW79" s="965">
        <v>-9795</v>
      </c>
      <c r="AX79" s="726">
        <v>-10234</v>
      </c>
      <c r="AY79" s="965">
        <v>-11113</v>
      </c>
      <c r="AZ79" s="965">
        <v>-11552</v>
      </c>
      <c r="BA79" s="726">
        <v>-2762</v>
      </c>
      <c r="BB79" s="726">
        <v>-3202</v>
      </c>
      <c r="BC79" s="949">
        <v>-5825</v>
      </c>
      <c r="BD79" s="949">
        <v>-6267</v>
      </c>
      <c r="BE79" s="949">
        <v>-2784</v>
      </c>
      <c r="BF79" s="949">
        <v>-3229</v>
      </c>
      <c r="BG79" s="949">
        <v>-6260</v>
      </c>
      <c r="BH79" s="949">
        <v>-6706</v>
      </c>
      <c r="BI79" s="949">
        <v>-2556</v>
      </c>
      <c r="BJ79" s="949">
        <v>-4993</v>
      </c>
      <c r="BK79" s="949">
        <v>-9901</v>
      </c>
      <c r="BL79" s="949">
        <v>-10348</v>
      </c>
      <c r="BM79" s="949">
        <v>-15815</v>
      </c>
      <c r="BN79" s="949">
        <v>-16261</v>
      </c>
      <c r="BO79" s="949">
        <v>-20868</v>
      </c>
      <c r="BP79" s="949">
        <v>-21314</v>
      </c>
      <c r="BQ79" s="5"/>
      <c r="BR79" s="5"/>
    </row>
    <row r="80" spans="1:70" s="5" customFormat="1">
      <c r="A80" s="141" t="s">
        <v>249</v>
      </c>
      <c r="B80" s="141"/>
      <c r="C80" s="141"/>
      <c r="D80" s="725">
        <v>-4645.692</v>
      </c>
      <c r="E80" s="725">
        <v>-2294.4969999999998</v>
      </c>
      <c r="F80" s="725">
        <v>-3478.0360000000001</v>
      </c>
      <c r="G80" s="725">
        <v>-4385.4340000000002</v>
      </c>
      <c r="H80" s="725">
        <v>-5673.6530000000002</v>
      </c>
      <c r="I80" s="725">
        <v>386.322</v>
      </c>
      <c r="J80" s="725">
        <v>1937.59</v>
      </c>
      <c r="K80" s="725">
        <v>4384.2039999999997</v>
      </c>
      <c r="L80" s="725">
        <v>2942.924</v>
      </c>
      <c r="M80" s="725">
        <v>-2424.4639999999999</v>
      </c>
      <c r="N80" s="725">
        <v>-3138.8359999999998</v>
      </c>
      <c r="O80" s="725">
        <v>-7899.3389999999999</v>
      </c>
      <c r="P80" s="725">
        <v>-7798.5829999999996</v>
      </c>
      <c r="Q80" s="725">
        <v>1905.9690000000001</v>
      </c>
      <c r="R80" s="725">
        <v>-704.83600000000001</v>
      </c>
      <c r="S80" s="725">
        <v>-8340.6910000000007</v>
      </c>
      <c r="T80" s="725">
        <v>-5701.683</v>
      </c>
      <c r="U80" s="725">
        <v>-6545.68</v>
      </c>
      <c r="V80" s="725">
        <v>-8317.9050000000007</v>
      </c>
      <c r="W80" s="725">
        <v>-9990.0769999999993</v>
      </c>
      <c r="X80" s="725">
        <v>-10599.252</v>
      </c>
      <c r="Y80" s="725">
        <v>-5027.0609999999997</v>
      </c>
      <c r="Z80" s="725">
        <v>-9472.6389999999992</v>
      </c>
      <c r="AA80" s="725">
        <v>-11312.326999999999</v>
      </c>
      <c r="AB80" s="725">
        <v>-14429.242103428642</v>
      </c>
      <c r="AC80" s="725">
        <v>-6519.0726384859508</v>
      </c>
      <c r="AD80" s="725">
        <v>-8327.6191796559597</v>
      </c>
      <c r="AE80" s="725">
        <v>-13728.631748850956</v>
      </c>
      <c r="AF80" s="725">
        <v>-16246.344999999999</v>
      </c>
      <c r="AG80" s="725">
        <v>-11366.486000000001</v>
      </c>
      <c r="AH80" s="725">
        <v>-12618.464</v>
      </c>
      <c r="AI80" s="725">
        <v>-18630.19137027</v>
      </c>
      <c r="AJ80" s="725">
        <v>-23233.244474229999</v>
      </c>
      <c r="AK80" s="725">
        <v>-11696.919175000001</v>
      </c>
      <c r="AL80" s="725">
        <v>-16274.485000000001</v>
      </c>
      <c r="AM80" s="725">
        <v>-22068.386999999999</v>
      </c>
      <c r="AN80" s="725">
        <v>-21219.82</v>
      </c>
      <c r="AO80" s="725">
        <v>-14799.231</v>
      </c>
      <c r="AP80" s="725">
        <v>-19409.565999999999</v>
      </c>
      <c r="AQ80" s="725">
        <v>-26455.563999999998</v>
      </c>
      <c r="AR80" s="725">
        <v>-31526.802</v>
      </c>
      <c r="AS80" s="947">
        <v>-13666</v>
      </c>
      <c r="AT80" s="725">
        <v>-12130</v>
      </c>
      <c r="AU80" s="725">
        <v>-23811</v>
      </c>
      <c r="AV80" s="725">
        <v>-21227</v>
      </c>
      <c r="AW80" s="1099">
        <v>-6329</v>
      </c>
      <c r="AX80" s="725">
        <v>-12130</v>
      </c>
      <c r="AY80" s="1099">
        <v>-15047</v>
      </c>
      <c r="AZ80" s="1099">
        <v>-13887</v>
      </c>
      <c r="BA80" s="725">
        <v>-7048</v>
      </c>
      <c r="BB80" s="725">
        <v>-15440</v>
      </c>
      <c r="BC80" s="1161">
        <v>-18796</v>
      </c>
      <c r="BD80" s="1161">
        <v>-31240</v>
      </c>
      <c r="BE80" s="1161">
        <v>-10755</v>
      </c>
      <c r="BF80" s="1161">
        <v>-13012</v>
      </c>
      <c r="BG80" s="1161">
        <v>-27624</v>
      </c>
      <c r="BH80" s="1161">
        <v>-31490</v>
      </c>
      <c r="BI80" s="1161">
        <v>-2887</v>
      </c>
      <c r="BJ80" s="1161">
        <v>-16672</v>
      </c>
      <c r="BK80" s="1161">
        <v>-23318</v>
      </c>
      <c r="BL80" s="1161">
        <v>-22494</v>
      </c>
      <c r="BM80" s="1161">
        <v>-17190</v>
      </c>
      <c r="BN80" s="1161">
        <v>-17886</v>
      </c>
      <c r="BO80" s="1161">
        <v>-19651</v>
      </c>
      <c r="BP80" s="1161">
        <v>-21680</v>
      </c>
    </row>
    <row r="81" spans="1:70">
      <c r="A81" s="141"/>
      <c r="B81" s="141"/>
      <c r="C81" s="141"/>
      <c r="D81" s="726">
        <v>0</v>
      </c>
      <c r="E81" s="726">
        <v>0</v>
      </c>
      <c r="F81" s="726">
        <v>0</v>
      </c>
      <c r="G81" s="726">
        <v>0</v>
      </c>
      <c r="H81" s="726">
        <v>0</v>
      </c>
      <c r="I81" s="726">
        <v>0</v>
      </c>
      <c r="J81" s="726">
        <v>0</v>
      </c>
      <c r="K81" s="726">
        <v>0</v>
      </c>
      <c r="L81" s="726">
        <v>0</v>
      </c>
      <c r="M81" s="726">
        <v>0</v>
      </c>
      <c r="N81" s="726">
        <v>0</v>
      </c>
      <c r="O81" s="726">
        <v>0</v>
      </c>
      <c r="P81" s="726">
        <v>0</v>
      </c>
      <c r="Q81" s="726">
        <v>0</v>
      </c>
      <c r="R81" s="726">
        <v>0</v>
      </c>
      <c r="S81" s="726">
        <v>0</v>
      </c>
      <c r="T81" s="726">
        <v>0</v>
      </c>
      <c r="U81" s="726">
        <v>0</v>
      </c>
      <c r="V81" s="726">
        <v>0</v>
      </c>
      <c r="W81" s="726">
        <v>0</v>
      </c>
      <c r="X81" s="726">
        <v>0</v>
      </c>
      <c r="Y81" s="726">
        <v>0</v>
      </c>
      <c r="Z81" s="726">
        <v>0</v>
      </c>
      <c r="AA81" s="726">
        <v>0</v>
      </c>
      <c r="AB81" s="726">
        <v>0</v>
      </c>
      <c r="AC81" s="726">
        <v>0</v>
      </c>
      <c r="AD81" s="726">
        <v>0</v>
      </c>
      <c r="AE81" s="726">
        <v>0</v>
      </c>
      <c r="AF81" s="726">
        <v>0</v>
      </c>
      <c r="AG81" s="726">
        <v>0</v>
      </c>
      <c r="AH81" s="726">
        <v>0</v>
      </c>
      <c r="AI81" s="726">
        <v>0</v>
      </c>
      <c r="AJ81" s="726">
        <v>0</v>
      </c>
      <c r="AK81" s="726">
        <v>0</v>
      </c>
      <c r="AL81" s="726">
        <v>0</v>
      </c>
      <c r="AM81" s="726">
        <v>0</v>
      </c>
      <c r="AN81" s="726">
        <v>0</v>
      </c>
      <c r="AO81" s="726">
        <v>0</v>
      </c>
      <c r="AP81" s="726">
        <v>0</v>
      </c>
      <c r="AQ81" s="726">
        <v>0</v>
      </c>
      <c r="AR81" s="726">
        <v>0</v>
      </c>
      <c r="AS81" s="424"/>
      <c r="AT81" s="726"/>
      <c r="AU81" s="726"/>
      <c r="AV81" s="726"/>
      <c r="AW81" s="424"/>
      <c r="AX81" s="726"/>
      <c r="AY81" s="424"/>
      <c r="AZ81" s="424"/>
      <c r="BA81" s="726"/>
      <c r="BB81" s="726"/>
      <c r="BI81" s="1161"/>
      <c r="BJ81" s="1161"/>
      <c r="BK81" s="1161"/>
      <c r="BL81" s="1161"/>
      <c r="BM81" s="1161"/>
      <c r="BN81" s="1161"/>
      <c r="BO81" s="1161"/>
      <c r="BP81" s="1161"/>
      <c r="BQ81" s="5"/>
      <c r="BR81" s="5"/>
    </row>
    <row r="82" spans="1:70" s="5" customFormat="1">
      <c r="A82" s="141" t="s">
        <v>248</v>
      </c>
      <c r="B82" s="141"/>
      <c r="C82" s="141"/>
      <c r="D82" s="725">
        <v>9886.7919999999995</v>
      </c>
      <c r="E82" s="725">
        <v>25143.065999999999</v>
      </c>
      <c r="F82" s="725">
        <v>15226.002</v>
      </c>
      <c r="G82" s="725">
        <v>20415.957999999999</v>
      </c>
      <c r="H82" s="725">
        <v>31652.264999999999</v>
      </c>
      <c r="I82" s="725">
        <v>-8258.2199999999993</v>
      </c>
      <c r="J82" s="725">
        <v>-9656.3009999999995</v>
      </c>
      <c r="K82" s="725">
        <v>-12751.835999999999</v>
      </c>
      <c r="L82" s="725">
        <v>-26477.555</v>
      </c>
      <c r="M82" s="725">
        <v>-5923.625</v>
      </c>
      <c r="N82" s="725">
        <v>-10160.07</v>
      </c>
      <c r="O82" s="725">
        <v>-10431.582</v>
      </c>
      <c r="P82" s="725">
        <v>-3564.9989999999998</v>
      </c>
      <c r="Q82" s="725">
        <v>35479.18</v>
      </c>
      <c r="R82" s="725">
        <v>16724.895</v>
      </c>
      <c r="S82" s="725">
        <v>20068.382033526559</v>
      </c>
      <c r="T82" s="725">
        <v>-60.975449257686734</v>
      </c>
      <c r="U82" s="725">
        <v>2950.0002516823915</v>
      </c>
      <c r="V82" s="725">
        <v>-4808.4390000000003</v>
      </c>
      <c r="W82" s="725">
        <v>10041.852999999999</v>
      </c>
      <c r="X82" s="725">
        <v>2276.2500020982511</v>
      </c>
      <c r="Y82" s="725">
        <v>20861.309114900021</v>
      </c>
      <c r="Z82" s="725">
        <v>12884.65</v>
      </c>
      <c r="AA82" s="725">
        <v>-4733.9673722999987</v>
      </c>
      <c r="AB82" s="725">
        <v>43215.706930408036</v>
      </c>
      <c r="AC82" s="725">
        <v>-43649.657876746809</v>
      </c>
      <c r="AD82" s="725">
        <v>-33132.042270452752</v>
      </c>
      <c r="AE82" s="725">
        <v>-24223.112385063127</v>
      </c>
      <c r="AF82" s="725">
        <v>-10321.084111271031</v>
      </c>
      <c r="AG82" s="725">
        <v>18131.459298335343</v>
      </c>
      <c r="AH82" s="725">
        <v>22885.052138765343</v>
      </c>
      <c r="AI82" s="725">
        <v>40372.793002317521</v>
      </c>
      <c r="AJ82" s="725">
        <v>26797.443661720114</v>
      </c>
      <c r="AK82" s="725">
        <v>-10358.161098009832</v>
      </c>
      <c r="AL82" s="725">
        <v>-27437.314999999999</v>
      </c>
      <c r="AM82" s="725">
        <v>-19093.383000000002</v>
      </c>
      <c r="AN82" s="725">
        <v>-24125.641</v>
      </c>
      <c r="AO82" s="725">
        <v>-5446.79</v>
      </c>
      <c r="AP82" s="725">
        <v>-1520.2560000000001</v>
      </c>
      <c r="AQ82" s="725">
        <v>30075.545999999998</v>
      </c>
      <c r="AR82" s="725">
        <v>28676.548999999999</v>
      </c>
      <c r="AS82" s="947">
        <v>-26705</v>
      </c>
      <c r="AT82" s="725">
        <v>36979</v>
      </c>
      <c r="AU82" s="725">
        <v>-39707</v>
      </c>
      <c r="AV82" s="725">
        <v>-38803</v>
      </c>
      <c r="AW82" s="1099">
        <v>19860</v>
      </c>
      <c r="AX82" s="725">
        <v>36979</v>
      </c>
      <c r="AY82" s="1099">
        <v>54734</v>
      </c>
      <c r="AZ82" s="1099">
        <v>48983</v>
      </c>
      <c r="BA82" s="725">
        <v>-4965</v>
      </c>
      <c r="BB82" s="725">
        <v>-18962</v>
      </c>
      <c r="BC82" s="1161">
        <v>-8768</v>
      </c>
      <c r="BD82" s="1161">
        <v>12408</v>
      </c>
      <c r="BE82" s="1161">
        <v>14451</v>
      </c>
      <c r="BF82" s="1161">
        <v>28922</v>
      </c>
      <c r="BG82" s="1161">
        <v>48262</v>
      </c>
      <c r="BH82" s="1161">
        <v>17537</v>
      </c>
      <c r="BI82" s="1161">
        <v>34464</v>
      </c>
      <c r="BJ82" s="1161">
        <v>25718</v>
      </c>
      <c r="BK82" s="1161">
        <v>48226</v>
      </c>
      <c r="BL82" s="1161">
        <v>33181</v>
      </c>
      <c r="BM82" s="1161">
        <v>27884</v>
      </c>
      <c r="BN82" s="1161">
        <v>8488</v>
      </c>
      <c r="BO82" s="1161">
        <v>9258</v>
      </c>
      <c r="BP82" s="1161">
        <v>-16166</v>
      </c>
    </row>
    <row r="83" spans="1:70">
      <c r="A83" s="141"/>
      <c r="B83" s="141"/>
      <c r="C83" s="141"/>
      <c r="D83" s="726">
        <v>0</v>
      </c>
      <c r="E83" s="726">
        <v>0</v>
      </c>
      <c r="F83" s="726">
        <v>0</v>
      </c>
      <c r="G83" s="726">
        <v>0</v>
      </c>
      <c r="H83" s="726">
        <v>0</v>
      </c>
      <c r="I83" s="726">
        <v>0</v>
      </c>
      <c r="J83" s="726">
        <v>0</v>
      </c>
      <c r="K83" s="726">
        <v>0</v>
      </c>
      <c r="L83" s="726">
        <v>0</v>
      </c>
      <c r="M83" s="726">
        <v>0</v>
      </c>
      <c r="N83" s="726">
        <v>0</v>
      </c>
      <c r="O83" s="726">
        <v>0</v>
      </c>
      <c r="P83" s="726">
        <v>0</v>
      </c>
      <c r="Q83" s="726">
        <v>0</v>
      </c>
      <c r="R83" s="726">
        <v>0</v>
      </c>
      <c r="S83" s="726">
        <v>0</v>
      </c>
      <c r="T83" s="726">
        <v>0</v>
      </c>
      <c r="U83" s="726">
        <v>0</v>
      </c>
      <c r="V83" s="726">
        <v>0</v>
      </c>
      <c r="W83" s="726">
        <v>0</v>
      </c>
      <c r="X83" s="726">
        <v>0</v>
      </c>
      <c r="Y83" s="726">
        <v>0</v>
      </c>
      <c r="Z83" s="726">
        <v>0</v>
      </c>
      <c r="AA83" s="726">
        <v>0</v>
      </c>
      <c r="AB83" s="726">
        <v>0</v>
      </c>
      <c r="AC83" s="726">
        <v>0</v>
      </c>
      <c r="AD83" s="726">
        <v>0</v>
      </c>
      <c r="AE83" s="726">
        <v>0</v>
      </c>
      <c r="AF83" s="726">
        <v>0</v>
      </c>
      <c r="AG83" s="726">
        <v>0</v>
      </c>
      <c r="AH83" s="726">
        <v>0</v>
      </c>
      <c r="AI83" s="726">
        <v>0</v>
      </c>
      <c r="AJ83" s="726">
        <v>0</v>
      </c>
      <c r="AK83" s="726">
        <v>0</v>
      </c>
      <c r="AL83" s="726">
        <v>0</v>
      </c>
      <c r="AM83" s="726">
        <v>0</v>
      </c>
      <c r="AN83" s="726">
        <v>0</v>
      </c>
      <c r="AO83" s="726">
        <v>0</v>
      </c>
      <c r="AP83" s="726">
        <v>0</v>
      </c>
      <c r="AQ83" s="726">
        <v>0</v>
      </c>
      <c r="AR83" s="726">
        <v>0</v>
      </c>
      <c r="AS83" s="424"/>
      <c r="AT83" s="726"/>
      <c r="AU83" s="726"/>
      <c r="AV83" s="726"/>
      <c r="AW83" s="424"/>
      <c r="AX83" s="726"/>
      <c r="AY83" s="424"/>
      <c r="AZ83" s="424"/>
      <c r="BA83" s="726"/>
      <c r="BB83" s="726"/>
      <c r="BQ83" s="5"/>
      <c r="BR83" s="5"/>
    </row>
    <row r="84" spans="1:70">
      <c r="A84" s="961" t="s">
        <v>247</v>
      </c>
      <c r="B84" s="961"/>
      <c r="C84" s="961"/>
      <c r="D84" s="726">
        <v>27295.508000000002</v>
      </c>
      <c r="E84" s="726">
        <v>37182.300000000003</v>
      </c>
      <c r="F84" s="726">
        <v>37182.300000000003</v>
      </c>
      <c r="G84" s="726">
        <v>37182.300000000003</v>
      </c>
      <c r="H84" s="726">
        <v>37182.300000000003</v>
      </c>
      <c r="I84" s="726">
        <v>66121.111000000004</v>
      </c>
      <c r="J84" s="726">
        <v>66121.111000000004</v>
      </c>
      <c r="K84" s="726">
        <v>66121.111000000004</v>
      </c>
      <c r="L84" s="726">
        <v>66121.111000000004</v>
      </c>
      <c r="M84" s="726">
        <v>39148.017999999996</v>
      </c>
      <c r="N84" s="726">
        <v>39014.267999999996</v>
      </c>
      <c r="O84" s="726">
        <v>39148.017999999996</v>
      </c>
      <c r="P84" s="726">
        <v>39014.267999999996</v>
      </c>
      <c r="Q84" s="726">
        <v>37616.894999999997</v>
      </c>
      <c r="R84" s="726">
        <v>37616.894999999997</v>
      </c>
      <c r="S84" s="726">
        <v>37616.894999999997</v>
      </c>
      <c r="T84" s="726">
        <v>37616.894999999997</v>
      </c>
      <c r="U84" s="726">
        <v>40935.83</v>
      </c>
      <c r="V84" s="726">
        <v>40935.83</v>
      </c>
      <c r="W84" s="726">
        <v>40935.83</v>
      </c>
      <c r="X84" s="726">
        <v>40935.83</v>
      </c>
      <c r="Y84" s="726">
        <v>45802.194000000003</v>
      </c>
      <c r="Z84" s="726">
        <v>45802.194000000003</v>
      </c>
      <c r="AA84" s="726">
        <v>45802.194000000003</v>
      </c>
      <c r="AB84" s="726">
        <v>45802.194000000003</v>
      </c>
      <c r="AC84" s="726">
        <v>87831.981</v>
      </c>
      <c r="AD84" s="726">
        <v>87831.981</v>
      </c>
      <c r="AE84" s="726">
        <v>87831.981</v>
      </c>
      <c r="AF84" s="726">
        <v>87831.981</v>
      </c>
      <c r="AG84" s="726">
        <v>87191.558999999994</v>
      </c>
      <c r="AH84" s="726">
        <v>87191.558999999994</v>
      </c>
      <c r="AI84" s="726">
        <v>87191.558999999994</v>
      </c>
      <c r="AJ84" s="726">
        <v>87191.558999999994</v>
      </c>
      <c r="AK84" s="726">
        <v>96048.487999999998</v>
      </c>
      <c r="AL84" s="726">
        <v>96048.487999999998</v>
      </c>
      <c r="AM84" s="726">
        <v>96048.487999999998</v>
      </c>
      <c r="AN84" s="726">
        <v>96048.487999999998</v>
      </c>
      <c r="AO84" s="726">
        <v>71235.353000000003</v>
      </c>
      <c r="AP84" s="726">
        <v>71235.353000000003</v>
      </c>
      <c r="AQ84" s="726">
        <v>71235.353000000003</v>
      </c>
      <c r="AR84" s="726">
        <v>71235.353000000003</v>
      </c>
      <c r="AS84" s="726">
        <v>100901</v>
      </c>
      <c r="AT84" s="726">
        <v>100901</v>
      </c>
      <c r="AU84" s="726">
        <v>100901</v>
      </c>
      <c r="AV84" s="726">
        <v>100901</v>
      </c>
      <c r="AW84" s="965">
        <v>62152</v>
      </c>
      <c r="AX84" s="726">
        <v>62152</v>
      </c>
      <c r="AY84" s="965">
        <v>62152</v>
      </c>
      <c r="AZ84" s="965">
        <v>62152</v>
      </c>
      <c r="BA84" s="726">
        <v>99458</v>
      </c>
      <c r="BB84" s="726">
        <v>99458</v>
      </c>
      <c r="BC84" s="949">
        <v>99458</v>
      </c>
      <c r="BD84" s="949">
        <v>99458</v>
      </c>
      <c r="BE84" s="949">
        <v>91925</v>
      </c>
      <c r="BF84" s="949">
        <v>91925</v>
      </c>
      <c r="BG84" s="949">
        <v>91925</v>
      </c>
      <c r="BH84" s="949">
        <v>91925</v>
      </c>
      <c r="BI84" s="949">
        <v>85183</v>
      </c>
      <c r="BJ84" s="949">
        <v>85183</v>
      </c>
      <c r="BK84" s="949">
        <v>85183</v>
      </c>
      <c r="BL84" s="949">
        <v>85183</v>
      </c>
      <c r="BM84" s="949">
        <v>106835</v>
      </c>
      <c r="BN84" s="949">
        <v>106835</v>
      </c>
      <c r="BO84" s="949">
        <v>106835</v>
      </c>
      <c r="BP84" s="949">
        <v>106835</v>
      </c>
      <c r="BQ84" s="5"/>
      <c r="BR84" s="5"/>
    </row>
    <row r="85" spans="1:70">
      <c r="A85" s="961" t="s">
        <v>246</v>
      </c>
      <c r="B85" s="961"/>
      <c r="C85" s="961"/>
      <c r="D85" s="726">
        <v>0</v>
      </c>
      <c r="E85" s="726">
        <v>0</v>
      </c>
      <c r="F85" s="726">
        <v>-2095.6950000000002</v>
      </c>
      <c r="G85" s="726">
        <v>-2778.8969999999999</v>
      </c>
      <c r="H85" s="726">
        <v>-2917.11</v>
      </c>
      <c r="I85" s="726">
        <v>127.629</v>
      </c>
      <c r="J85" s="726">
        <v>-77.762</v>
      </c>
      <c r="K85" s="726">
        <v>-441.005</v>
      </c>
      <c r="L85" s="726">
        <v>-629.28800000000001</v>
      </c>
      <c r="M85" s="726">
        <v>-17.128</v>
      </c>
      <c r="N85" s="726">
        <v>-227.96299999999999</v>
      </c>
      <c r="O85" s="726">
        <v>1927.4880000000001</v>
      </c>
      <c r="P85" s="726">
        <v>2167.6260000000002</v>
      </c>
      <c r="Q85" s="726">
        <v>-579.47299999999996</v>
      </c>
      <c r="R85" s="726">
        <v>381.35899999999998</v>
      </c>
      <c r="S85" s="726">
        <v>1246.7619999999999</v>
      </c>
      <c r="T85" s="726">
        <v>1546.3219999999999</v>
      </c>
      <c r="U85" s="726">
        <v>-267.74799999999999</v>
      </c>
      <c r="V85" s="726">
        <v>1227.037</v>
      </c>
      <c r="W85" s="726">
        <v>1482.9449999999999</v>
      </c>
      <c r="X85" s="726">
        <v>2590.114</v>
      </c>
      <c r="Y85" s="726">
        <v>-1286.7380000000001</v>
      </c>
      <c r="Z85" s="726">
        <v>-3489.1129999999998</v>
      </c>
      <c r="AA85" s="726">
        <v>-1712.2049999999999</v>
      </c>
      <c r="AB85" s="726">
        <v>-1185.92</v>
      </c>
      <c r="AC85" s="726">
        <v>4386.8710000000001</v>
      </c>
      <c r="AD85" s="726">
        <v>3229.1280000000002</v>
      </c>
      <c r="AE85" s="726">
        <v>10549.886</v>
      </c>
      <c r="AF85" s="726">
        <v>9680.6620000000003</v>
      </c>
      <c r="AG85" s="726">
        <v>3176.415</v>
      </c>
      <c r="AH85" s="726">
        <v>-17617.165000000001</v>
      </c>
      <c r="AI85" s="726">
        <v>-19341.578000000001</v>
      </c>
      <c r="AJ85" s="726">
        <v>-17940.514999999999</v>
      </c>
      <c r="AK85" s="726">
        <v>397.80599999999998</v>
      </c>
      <c r="AL85" s="726">
        <v>-866.17499999999995</v>
      </c>
      <c r="AM85" s="726">
        <v>-752.90800000000002</v>
      </c>
      <c r="AN85" s="726">
        <v>-687.49400000000003</v>
      </c>
      <c r="AO85" s="726">
        <v>-71.415999999999997</v>
      </c>
      <c r="AP85" s="726">
        <v>2283.9540000000002</v>
      </c>
      <c r="AQ85" s="726">
        <v>2417.9229999999998</v>
      </c>
      <c r="AR85" s="726">
        <v>990.05799999999999</v>
      </c>
      <c r="AS85" s="946">
        <v>-1458</v>
      </c>
      <c r="AT85" s="726">
        <v>-1208</v>
      </c>
      <c r="AU85" s="726">
        <v>1215</v>
      </c>
      <c r="AV85" s="726">
        <v>54</v>
      </c>
      <c r="AW85" s="965">
        <v>-10131</v>
      </c>
      <c r="AX85" s="726">
        <v>-13703</v>
      </c>
      <c r="AY85" s="965">
        <v>-15852</v>
      </c>
      <c r="AZ85" s="965">
        <v>-11677</v>
      </c>
      <c r="BA85" s="726">
        <v>-12106</v>
      </c>
      <c r="BB85" s="726">
        <v>2315</v>
      </c>
      <c r="BC85" s="949">
        <v>2464</v>
      </c>
      <c r="BD85" s="949">
        <v>-19941</v>
      </c>
      <c r="BE85" s="949">
        <v>-11545</v>
      </c>
      <c r="BF85" s="949">
        <v>-30615</v>
      </c>
      <c r="BG85" s="949">
        <v>-34063</v>
      </c>
      <c r="BH85" s="949">
        <v>-24279</v>
      </c>
      <c r="BI85" s="949">
        <v>-6773</v>
      </c>
      <c r="BJ85" s="949">
        <v>-9116</v>
      </c>
      <c r="BK85" s="949">
        <v>-10353</v>
      </c>
      <c r="BL85" s="949">
        <v>-11529</v>
      </c>
      <c r="BM85" s="949">
        <v>5370</v>
      </c>
      <c r="BN85" s="949">
        <v>12112</v>
      </c>
      <c r="BO85" s="949">
        <v>9620</v>
      </c>
      <c r="BP85" s="949">
        <v>8404</v>
      </c>
      <c r="BQ85" s="5"/>
      <c r="BR85" s="5"/>
    </row>
    <row r="86" spans="1:70">
      <c r="A86" s="961" t="s">
        <v>245</v>
      </c>
      <c r="B86" s="961"/>
      <c r="C86" s="961"/>
      <c r="D86" s="726">
        <v>37182.300000000003</v>
      </c>
      <c r="E86" s="726">
        <v>62325.366000000002</v>
      </c>
      <c r="F86" s="726">
        <v>50312.607000000004</v>
      </c>
      <c r="G86" s="726">
        <v>54819.360999999997</v>
      </c>
      <c r="H86" s="726">
        <v>65917.455000000002</v>
      </c>
      <c r="I86" s="726">
        <v>57990.52</v>
      </c>
      <c r="J86" s="726">
        <v>56387.048000000003</v>
      </c>
      <c r="K86" s="726">
        <v>52928.27</v>
      </c>
      <c r="L86" s="726">
        <v>39014.267999999996</v>
      </c>
      <c r="M86" s="726">
        <v>33207.264999999999</v>
      </c>
      <c r="N86" s="726">
        <v>28626.235000000001</v>
      </c>
      <c r="O86" s="726">
        <v>30643.923999999999</v>
      </c>
      <c r="P86" s="726">
        <v>37616.894999999997</v>
      </c>
      <c r="Q86" s="726">
        <v>72516.601999999999</v>
      </c>
      <c r="R86" s="726">
        <v>54723.148999999998</v>
      </c>
      <c r="S86" s="726">
        <v>58932.038999999997</v>
      </c>
      <c r="T86" s="726">
        <v>39102.241999999998</v>
      </c>
      <c r="U86" s="726">
        <v>43618.082000000002</v>
      </c>
      <c r="V86" s="726">
        <v>37354.428</v>
      </c>
      <c r="W86" s="726">
        <v>52460.627999999997</v>
      </c>
      <c r="X86" s="726">
        <v>45802.194000000003</v>
      </c>
      <c r="Y86" s="726">
        <v>65376.764999999999</v>
      </c>
      <c r="Z86" s="726">
        <v>55197.731</v>
      </c>
      <c r="AA86" s="726">
        <v>39356.021999999997</v>
      </c>
      <c r="AB86" s="726">
        <v>87831.981</v>
      </c>
      <c r="AC86" s="726">
        <v>48569.194000000003</v>
      </c>
      <c r="AD86" s="726">
        <v>57929.067000000003</v>
      </c>
      <c r="AE86" s="726">
        <v>74158.755000000005</v>
      </c>
      <c r="AF86" s="726">
        <v>87191.558999999994</v>
      </c>
      <c r="AG86" s="726">
        <v>108499.433</v>
      </c>
      <c r="AH86" s="726">
        <v>92459.445999999996</v>
      </c>
      <c r="AI86" s="726">
        <v>108222.774</v>
      </c>
      <c r="AJ86" s="726">
        <v>96048.487999999998</v>
      </c>
      <c r="AK86" s="726">
        <v>86088.133000000002</v>
      </c>
      <c r="AL86" s="726">
        <v>67744.998000000007</v>
      </c>
      <c r="AM86" s="726">
        <v>76202.197</v>
      </c>
      <c r="AN86" s="726">
        <v>71235.353000000003</v>
      </c>
      <c r="AO86" s="726">
        <v>65717.146999999997</v>
      </c>
      <c r="AP86" s="726">
        <v>71999.051000000007</v>
      </c>
      <c r="AQ86" s="726">
        <v>103728.822</v>
      </c>
      <c r="AR86" s="726">
        <v>100901.96</v>
      </c>
      <c r="AS86" s="946">
        <v>72738</v>
      </c>
      <c r="AT86" s="726">
        <v>59313</v>
      </c>
      <c r="AU86" s="726">
        <v>62410</v>
      </c>
      <c r="AV86" s="726">
        <v>62152</v>
      </c>
      <c r="AW86" s="965">
        <v>71881</v>
      </c>
      <c r="AX86" s="726">
        <v>85428</v>
      </c>
      <c r="AY86" s="965">
        <v>101034</v>
      </c>
      <c r="AZ86" s="965">
        <v>99458</v>
      </c>
      <c r="BA86" s="726">
        <v>82387</v>
      </c>
      <c r="BB86" s="726">
        <v>82811</v>
      </c>
      <c r="BC86" s="949">
        <v>93154</v>
      </c>
      <c r="BD86" s="949">
        <v>91925</v>
      </c>
      <c r="BE86" s="949">
        <v>94831</v>
      </c>
      <c r="BF86" s="949">
        <v>90232</v>
      </c>
      <c r="BG86" s="949">
        <v>106124</v>
      </c>
      <c r="BH86" s="949">
        <v>85183</v>
      </c>
      <c r="BI86" s="949">
        <v>112874</v>
      </c>
      <c r="BJ86" s="949">
        <v>101785</v>
      </c>
      <c r="BK86" s="949">
        <v>123056</v>
      </c>
      <c r="BL86" s="949">
        <v>106835</v>
      </c>
      <c r="BM86" s="949">
        <v>140089</v>
      </c>
      <c r="BN86" s="949">
        <v>127435</v>
      </c>
      <c r="BO86" s="949">
        <v>125713</v>
      </c>
      <c r="BP86" s="949">
        <v>99073</v>
      </c>
      <c r="BQ86" s="5"/>
      <c r="BR86" s="5"/>
    </row>
    <row r="87" spans="1:70">
      <c r="B87" s="961" t="s">
        <v>59</v>
      </c>
      <c r="C87" s="961"/>
      <c r="D87" s="726">
        <v>0</v>
      </c>
      <c r="E87" s="726">
        <v>0</v>
      </c>
      <c r="F87" s="726">
        <v>0</v>
      </c>
      <c r="G87" s="726">
        <v>0</v>
      </c>
      <c r="H87" s="726">
        <v>0</v>
      </c>
      <c r="I87" s="726">
        <v>0</v>
      </c>
      <c r="J87" s="726">
        <v>0</v>
      </c>
      <c r="K87" s="726">
        <v>0</v>
      </c>
      <c r="L87" s="726">
        <v>0</v>
      </c>
      <c r="M87" s="726">
        <v>0</v>
      </c>
      <c r="N87" s="726">
        <v>0</v>
      </c>
      <c r="O87" s="726">
        <v>0</v>
      </c>
      <c r="P87" s="726">
        <v>0</v>
      </c>
      <c r="Q87" s="726">
        <v>0</v>
      </c>
      <c r="R87" s="726">
        <v>0</v>
      </c>
      <c r="S87" s="726">
        <v>0</v>
      </c>
      <c r="T87" s="726">
        <v>0</v>
      </c>
      <c r="U87" s="726">
        <v>0</v>
      </c>
      <c r="V87" s="726">
        <v>0</v>
      </c>
      <c r="W87" s="726">
        <v>0</v>
      </c>
      <c r="X87" s="726">
        <v>0</v>
      </c>
      <c r="Y87" s="726">
        <v>0</v>
      </c>
      <c r="Z87" s="726">
        <v>0</v>
      </c>
      <c r="AA87" s="726">
        <v>0</v>
      </c>
      <c r="AB87" s="726">
        <v>0</v>
      </c>
      <c r="AC87" s="726">
        <v>0</v>
      </c>
      <c r="AD87" s="726">
        <v>0</v>
      </c>
      <c r="AE87" s="726">
        <v>0</v>
      </c>
      <c r="AF87" s="726">
        <v>0</v>
      </c>
      <c r="AG87" s="726">
        <v>0</v>
      </c>
      <c r="AH87" s="726">
        <v>0</v>
      </c>
      <c r="AI87" s="726">
        <v>0</v>
      </c>
      <c r="AJ87" s="726">
        <v>0</v>
      </c>
      <c r="AK87" s="726">
        <v>0</v>
      </c>
      <c r="AL87" s="726">
        <v>0</v>
      </c>
      <c r="AM87" s="726">
        <v>19089.190999999999</v>
      </c>
      <c r="AN87" s="726">
        <v>18749.349999999999</v>
      </c>
      <c r="AO87" s="726">
        <v>25444.06</v>
      </c>
      <c r="AP87" s="726">
        <v>25401.913</v>
      </c>
      <c r="AQ87" s="726">
        <v>29467.216</v>
      </c>
      <c r="AR87" s="726">
        <v>37158.576000000001</v>
      </c>
      <c r="AS87" s="946">
        <v>30376</v>
      </c>
      <c r="AT87" s="726">
        <v>33242</v>
      </c>
      <c r="AU87" s="726">
        <v>27721</v>
      </c>
      <c r="AV87" s="726">
        <v>30367</v>
      </c>
      <c r="AW87" s="965">
        <v>38276</v>
      </c>
      <c r="AX87" s="726">
        <v>43368</v>
      </c>
      <c r="AY87" s="965">
        <v>47069</v>
      </c>
      <c r="AZ87" s="965">
        <v>46224</v>
      </c>
      <c r="BA87" s="726">
        <v>39369</v>
      </c>
      <c r="BB87" s="726">
        <v>39837</v>
      </c>
      <c r="BC87" s="949">
        <v>42222</v>
      </c>
      <c r="BD87" s="949">
        <v>44512</v>
      </c>
      <c r="BE87" s="949">
        <v>42722</v>
      </c>
      <c r="BF87" s="949">
        <v>33839</v>
      </c>
      <c r="BG87" s="949">
        <v>35402</v>
      </c>
      <c r="BH87" s="949">
        <v>35381</v>
      </c>
      <c r="BI87" s="949">
        <v>33007</v>
      </c>
      <c r="BJ87" s="949">
        <v>30636</v>
      </c>
      <c r="BK87" s="949">
        <v>33672</v>
      </c>
      <c r="BL87" s="949">
        <v>32001</v>
      </c>
      <c r="BM87" s="949">
        <v>34344</v>
      </c>
      <c r="BN87" s="949">
        <v>33862</v>
      </c>
      <c r="BO87" s="949">
        <v>37868</v>
      </c>
      <c r="BP87" s="949">
        <v>36127</v>
      </c>
      <c r="BQ87" s="5"/>
      <c r="BR87" s="5"/>
    </row>
    <row r="88" spans="1:70">
      <c r="B88" s="961" t="s">
        <v>94</v>
      </c>
      <c r="C88" s="961"/>
      <c r="D88" s="726">
        <v>0</v>
      </c>
      <c r="E88" s="726">
        <v>0</v>
      </c>
      <c r="F88" s="726">
        <v>0</v>
      </c>
      <c r="G88" s="726">
        <v>0</v>
      </c>
      <c r="H88" s="726">
        <v>0</v>
      </c>
      <c r="I88" s="726">
        <v>0</v>
      </c>
      <c r="J88" s="726">
        <v>0</v>
      </c>
      <c r="K88" s="726">
        <v>0</v>
      </c>
      <c r="L88" s="726">
        <v>0</v>
      </c>
      <c r="M88" s="726">
        <v>0</v>
      </c>
      <c r="N88" s="726">
        <v>0</v>
      </c>
      <c r="O88" s="726">
        <v>0</v>
      </c>
      <c r="P88" s="726">
        <v>0</v>
      </c>
      <c r="Q88" s="726">
        <v>0</v>
      </c>
      <c r="R88" s="726">
        <v>0</v>
      </c>
      <c r="S88" s="726">
        <v>0</v>
      </c>
      <c r="T88" s="726">
        <v>0</v>
      </c>
      <c r="U88" s="726">
        <v>0</v>
      </c>
      <c r="V88" s="726">
        <v>0</v>
      </c>
      <c r="W88" s="726">
        <v>0</v>
      </c>
      <c r="X88" s="726">
        <v>0</v>
      </c>
      <c r="Y88" s="726">
        <v>0</v>
      </c>
      <c r="Z88" s="726">
        <v>0</v>
      </c>
      <c r="AA88" s="726">
        <v>0</v>
      </c>
      <c r="AB88" s="726">
        <v>0</v>
      </c>
      <c r="AC88" s="726">
        <v>0</v>
      </c>
      <c r="AD88" s="726">
        <v>0</v>
      </c>
      <c r="AE88" s="726">
        <v>0</v>
      </c>
      <c r="AF88" s="726">
        <v>0</v>
      </c>
      <c r="AG88" s="726">
        <v>0</v>
      </c>
      <c r="AH88" s="726">
        <v>0</v>
      </c>
      <c r="AI88" s="726">
        <v>0</v>
      </c>
      <c r="AJ88" s="726">
        <v>0</v>
      </c>
      <c r="AK88" s="726">
        <v>0</v>
      </c>
      <c r="AL88" s="726">
        <v>0</v>
      </c>
      <c r="AM88" s="726">
        <v>20126.593000000001</v>
      </c>
      <c r="AN88" s="726">
        <v>15325.989</v>
      </c>
      <c r="AO88" s="726">
        <v>4605.5</v>
      </c>
      <c r="AP88" s="726">
        <v>3207</v>
      </c>
      <c r="AQ88" s="726">
        <v>20905.508999999998</v>
      </c>
      <c r="AR88" s="726">
        <v>19179.787</v>
      </c>
      <c r="AS88" s="946">
        <v>5157</v>
      </c>
      <c r="AT88" s="726">
        <v>7260</v>
      </c>
      <c r="AU88" s="726">
        <v>8137</v>
      </c>
      <c r="AV88" s="726">
        <v>4559</v>
      </c>
      <c r="AW88" s="965">
        <v>3355</v>
      </c>
      <c r="AX88" s="726">
        <v>4544</v>
      </c>
      <c r="AY88" s="965">
        <v>8118</v>
      </c>
      <c r="AZ88" s="965">
        <v>3886</v>
      </c>
      <c r="BA88" s="726">
        <v>5598</v>
      </c>
      <c r="BB88" s="726">
        <v>6166</v>
      </c>
      <c r="BC88" s="949">
        <v>7728</v>
      </c>
      <c r="BD88" s="949">
        <v>12440</v>
      </c>
      <c r="BE88" s="949">
        <v>16280</v>
      </c>
      <c r="BF88" s="949">
        <v>6197</v>
      </c>
      <c r="BG88" s="949">
        <v>8821</v>
      </c>
      <c r="BH88" s="949">
        <v>12506</v>
      </c>
      <c r="BI88" s="949">
        <v>11900</v>
      </c>
      <c r="BJ88" s="949">
        <v>7073</v>
      </c>
      <c r="BK88" s="949">
        <v>7733</v>
      </c>
      <c r="BL88" s="949">
        <v>8576</v>
      </c>
      <c r="BM88" s="949">
        <v>4348</v>
      </c>
      <c r="BN88" s="949">
        <v>8099</v>
      </c>
      <c r="BO88" s="949">
        <v>6182</v>
      </c>
      <c r="BP88" s="949">
        <v>9954</v>
      </c>
      <c r="BQ88" s="5"/>
      <c r="BR88" s="5"/>
    </row>
    <row r="89" spans="1:70">
      <c r="B89" s="961" t="s">
        <v>1449</v>
      </c>
      <c r="C89" s="961"/>
      <c r="D89" s="726">
        <v>0</v>
      </c>
      <c r="E89" s="726">
        <v>0</v>
      </c>
      <c r="F89" s="726">
        <v>0</v>
      </c>
      <c r="G89" s="726">
        <v>0</v>
      </c>
      <c r="H89" s="726">
        <v>0</v>
      </c>
      <c r="I89" s="726">
        <v>0</v>
      </c>
      <c r="J89" s="726">
        <v>0</v>
      </c>
      <c r="K89" s="726">
        <v>0</v>
      </c>
      <c r="L89" s="726">
        <v>0</v>
      </c>
      <c r="M89" s="726">
        <v>0</v>
      </c>
      <c r="N89" s="726">
        <v>0</v>
      </c>
      <c r="O89" s="726">
        <v>0</v>
      </c>
      <c r="P89" s="726">
        <v>0</v>
      </c>
      <c r="Q89" s="726">
        <v>0</v>
      </c>
      <c r="R89" s="726">
        <v>0</v>
      </c>
      <c r="S89" s="726">
        <v>0</v>
      </c>
      <c r="T89" s="726">
        <v>0</v>
      </c>
      <c r="U89" s="726">
        <v>0</v>
      </c>
      <c r="V89" s="726">
        <v>0</v>
      </c>
      <c r="W89" s="726">
        <v>0</v>
      </c>
      <c r="X89" s="726">
        <v>0</v>
      </c>
      <c r="Y89" s="726">
        <v>0</v>
      </c>
      <c r="Z89" s="726">
        <v>0</v>
      </c>
      <c r="AA89" s="726">
        <v>0</v>
      </c>
      <c r="AB89" s="726">
        <v>0</v>
      </c>
      <c r="AC89" s="726">
        <v>0</v>
      </c>
      <c r="AD89" s="726">
        <v>0</v>
      </c>
      <c r="AE89" s="726">
        <v>0</v>
      </c>
      <c r="AF89" s="726">
        <v>0</v>
      </c>
      <c r="AG89" s="726">
        <v>0</v>
      </c>
      <c r="AH89" s="726">
        <v>0</v>
      </c>
      <c r="AI89" s="726">
        <v>0</v>
      </c>
      <c r="AJ89" s="726">
        <v>0</v>
      </c>
      <c r="AK89" s="726">
        <v>0</v>
      </c>
      <c r="AL89" s="726">
        <v>0</v>
      </c>
      <c r="AM89" s="726">
        <v>36986.413</v>
      </c>
      <c r="AN89" s="726">
        <v>37160.014000000003</v>
      </c>
      <c r="AO89" s="726">
        <v>35667.587</v>
      </c>
      <c r="AP89" s="726">
        <v>43390.137999999999</v>
      </c>
      <c r="AQ89" s="726">
        <v>53356.097000000002</v>
      </c>
      <c r="AR89" s="726">
        <v>44563.597000000002</v>
      </c>
      <c r="AS89" s="946">
        <v>37205</v>
      </c>
      <c r="AT89" s="726">
        <v>18811</v>
      </c>
      <c r="AU89" s="726">
        <v>26552</v>
      </c>
      <c r="AV89" s="726">
        <v>27226</v>
      </c>
      <c r="AW89" s="965">
        <v>30250</v>
      </c>
      <c r="AX89" s="726">
        <v>37516</v>
      </c>
      <c r="AY89" s="965">
        <v>45847</v>
      </c>
      <c r="AZ89" s="965">
        <v>49348</v>
      </c>
      <c r="BA89" s="726">
        <v>37420</v>
      </c>
      <c r="BB89" s="726">
        <v>36808</v>
      </c>
      <c r="BC89" s="949">
        <v>43204</v>
      </c>
      <c r="BD89" s="949">
        <v>34973</v>
      </c>
      <c r="BE89" s="949">
        <v>35829</v>
      </c>
      <c r="BF89" s="949">
        <v>50196</v>
      </c>
      <c r="BG89" s="949">
        <v>61901</v>
      </c>
      <c r="BH89" s="949">
        <v>37296</v>
      </c>
      <c r="BI89" s="949">
        <v>67967</v>
      </c>
      <c r="BJ89" s="949">
        <v>64076</v>
      </c>
      <c r="BK89" s="949">
        <v>81651</v>
      </c>
      <c r="BL89" s="949">
        <v>66258</v>
      </c>
      <c r="BM89" s="965">
        <v>101397</v>
      </c>
      <c r="BN89" s="965">
        <v>85474</v>
      </c>
      <c r="BO89" s="965">
        <v>81663</v>
      </c>
      <c r="BP89" s="965">
        <v>52992</v>
      </c>
      <c r="BQ89" s="5"/>
      <c r="BR89" s="5"/>
    </row>
    <row r="90" spans="1:70" ht="13.5" thickBot="1">
      <c r="A90" s="962"/>
      <c r="B90" s="963"/>
      <c r="C90" s="962"/>
      <c r="D90" s="964"/>
      <c r="E90" s="964"/>
      <c r="F90" s="964"/>
      <c r="G90" s="964"/>
      <c r="H90" s="964"/>
      <c r="I90" s="964"/>
      <c r="J90" s="964"/>
      <c r="K90" s="964"/>
      <c r="L90" s="964"/>
      <c r="M90" s="964"/>
      <c r="N90" s="964"/>
      <c r="O90" s="964"/>
      <c r="P90" s="964"/>
      <c r="Q90" s="964"/>
      <c r="R90" s="964"/>
      <c r="S90" s="964"/>
      <c r="T90" s="964"/>
      <c r="U90" s="964"/>
      <c r="V90" s="964"/>
      <c r="W90" s="964"/>
      <c r="X90" s="964"/>
      <c r="Y90" s="964"/>
      <c r="Z90" s="964"/>
      <c r="AA90" s="964"/>
      <c r="AB90" s="964"/>
      <c r="AC90" s="964"/>
      <c r="AD90" s="964"/>
      <c r="AE90" s="964"/>
      <c r="AF90" s="964"/>
      <c r="AG90" s="964"/>
      <c r="AH90" s="964"/>
      <c r="AI90" s="964"/>
      <c r="AJ90" s="964"/>
      <c r="AK90" s="964"/>
      <c r="AL90" s="964"/>
      <c r="AM90" s="964"/>
      <c r="AN90" s="964"/>
      <c r="AO90" s="964"/>
      <c r="AP90" s="964"/>
      <c r="AQ90" s="964"/>
      <c r="AR90" s="964"/>
      <c r="AS90" s="948"/>
      <c r="AT90" s="964"/>
      <c r="AU90" s="964"/>
      <c r="AV90" s="964"/>
      <c r="AW90" s="1100"/>
      <c r="AX90" s="964"/>
      <c r="AY90" s="1100"/>
      <c r="AZ90" s="1100"/>
      <c r="BA90" s="1100"/>
      <c r="BB90" s="1100"/>
      <c r="BC90" s="1100"/>
      <c r="BD90" s="1100"/>
      <c r="BE90" s="1100"/>
      <c r="BF90" s="1100"/>
      <c r="BG90" s="1100"/>
      <c r="BH90" s="1100"/>
      <c r="BI90" s="1100"/>
      <c r="BJ90" s="1100"/>
      <c r="BK90" s="1100"/>
      <c r="BL90" s="1100"/>
      <c r="BM90" s="1100"/>
      <c r="BN90" s="1100"/>
      <c r="BO90" s="1100"/>
      <c r="BP90" s="1100"/>
    </row>
    <row r="91" spans="1:70">
      <c r="A91" s="531" t="s">
        <v>1216</v>
      </c>
      <c r="W91" s="949"/>
      <c r="AM91" s="965"/>
      <c r="AO91" s="965"/>
      <c r="AQ91" s="965"/>
      <c r="AS91" s="965"/>
      <c r="AW91" s="965"/>
      <c r="AX91" s="965"/>
    </row>
    <row r="92" spans="1:70" ht="18" customHeight="1">
      <c r="A92" s="176" t="s">
        <v>1648</v>
      </c>
    </row>
    <row r="93" spans="1:70" ht="41.25" customHeight="1">
      <c r="A93" s="1830" t="s">
        <v>1787</v>
      </c>
      <c r="B93" s="1830"/>
      <c r="C93" s="1830"/>
      <c r="J93" s="949"/>
      <c r="K93" s="949"/>
      <c r="L93" s="949"/>
      <c r="M93" s="949"/>
      <c r="N93" s="949"/>
      <c r="O93" s="949"/>
      <c r="P93" s="949"/>
      <c r="Q93" s="949"/>
      <c r="R93" s="949"/>
      <c r="S93" s="949"/>
      <c r="U93" s="949"/>
      <c r="V93" s="949"/>
    </row>
    <row r="94" spans="1:70">
      <c r="J94" s="949"/>
      <c r="K94" s="949"/>
      <c r="L94" s="949"/>
      <c r="M94" s="949"/>
      <c r="N94" s="949"/>
      <c r="O94" s="949"/>
      <c r="P94" s="949"/>
      <c r="Q94" s="949"/>
      <c r="R94" s="949"/>
      <c r="S94" s="949"/>
      <c r="U94" s="949"/>
      <c r="V94" s="949"/>
      <c r="W94" s="949"/>
    </row>
    <row r="95" spans="1:70">
      <c r="W95" s="949"/>
    </row>
    <row r="100" spans="5:18">
      <c r="R100" s="946"/>
    </row>
    <row r="101" spans="5:18">
      <c r="R101" s="946"/>
    </row>
    <row r="102" spans="5:18">
      <c r="R102" s="946"/>
    </row>
    <row r="103" spans="5:18">
      <c r="R103" s="946"/>
    </row>
    <row r="104" spans="5:18">
      <c r="E104" s="4">
        <v>1000</v>
      </c>
      <c r="R104" s="946"/>
    </row>
    <row r="105" spans="5:18">
      <c r="R105" s="946"/>
    </row>
    <row r="106" spans="5:18">
      <c r="R106" s="946"/>
    </row>
    <row r="107" spans="5:18">
      <c r="R107" s="946"/>
    </row>
    <row r="108" spans="5:18">
      <c r="R108" s="946"/>
    </row>
    <row r="109" spans="5:18">
      <c r="R109" s="946"/>
    </row>
    <row r="110" spans="5:18">
      <c r="R110" s="946"/>
    </row>
    <row r="113" spans="18:18">
      <c r="R113" s="949"/>
    </row>
  </sheetData>
  <mergeCells count="11">
    <mergeCell ref="A93:C93"/>
    <mergeCell ref="B68:C68"/>
    <mergeCell ref="B48:C48"/>
    <mergeCell ref="B51:C51"/>
    <mergeCell ref="B52:C52"/>
    <mergeCell ref="B60:C60"/>
    <mergeCell ref="B61:C61"/>
    <mergeCell ref="B66:C66"/>
    <mergeCell ref="B67:C67"/>
    <mergeCell ref="B49:C49"/>
    <mergeCell ref="B50:C50"/>
  </mergeCells>
  <phoneticPr fontId="262"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000066"/>
    <pageSetUpPr fitToPage="1"/>
  </sheetPr>
  <dimension ref="A1:V24"/>
  <sheetViews>
    <sheetView showGridLines="0" zoomScaleNormal="100" workbookViewId="0">
      <pane xSplit="1" ySplit="1" topLeftCell="R2" activePane="bottomRight" state="frozen"/>
      <selection activeCell="BA1" sqref="BA1"/>
      <selection pane="topRight" activeCell="BA1" sqref="BA1"/>
      <selection pane="bottomLeft" activeCell="BA1" sqref="BA1"/>
      <selection pane="bottomRight" activeCell="BA1" sqref="BA1"/>
    </sheetView>
  </sheetViews>
  <sheetFormatPr defaultColWidth="9.1796875" defaultRowHeight="14"/>
  <cols>
    <col min="1" max="1" width="50.54296875" style="263" customWidth="1"/>
    <col min="2" max="17" width="15.1796875" style="263" customWidth="1"/>
    <col min="18" max="22" width="13.7265625" style="263" customWidth="1"/>
    <col min="23" max="16384" width="9.1796875" style="263"/>
  </cols>
  <sheetData>
    <row r="1" spans="1:22" ht="35.25" customHeight="1">
      <c r="A1" s="1589" t="s">
        <v>1923</v>
      </c>
      <c r="B1" s="1590"/>
      <c r="C1" s="1590"/>
      <c r="D1" s="1590"/>
      <c r="E1" s="1590"/>
      <c r="F1" s="1590"/>
      <c r="G1" s="1590"/>
      <c r="H1" s="1590"/>
      <c r="I1" s="1590"/>
      <c r="J1" s="1590"/>
      <c r="K1" s="1590"/>
      <c r="L1" s="1590"/>
      <c r="M1" s="1590"/>
      <c r="N1" s="1590"/>
      <c r="O1" s="1590"/>
      <c r="P1" s="1590"/>
      <c r="Q1" s="1590"/>
      <c r="R1" s="1590"/>
      <c r="S1" s="1590"/>
      <c r="T1" s="1590"/>
      <c r="U1" s="1591"/>
      <c r="V1" s="1593" t="s">
        <v>710</v>
      </c>
    </row>
    <row r="2" spans="1:22" s="360" customFormat="1" ht="28.5" customHeight="1">
      <c r="A2" s="267"/>
      <c r="B2" s="266">
        <v>40633</v>
      </c>
      <c r="C2" s="266">
        <v>40724</v>
      </c>
      <c r="D2" s="266">
        <v>40816</v>
      </c>
      <c r="E2" s="266">
        <v>40908</v>
      </c>
      <c r="F2" s="266">
        <v>40999</v>
      </c>
      <c r="G2" s="266">
        <v>41090</v>
      </c>
      <c r="H2" s="266">
        <v>41182</v>
      </c>
      <c r="I2" s="266">
        <v>41274</v>
      </c>
      <c r="J2" s="266">
        <v>41364</v>
      </c>
      <c r="K2" s="266">
        <v>41455</v>
      </c>
      <c r="L2" s="266">
        <v>41547</v>
      </c>
      <c r="M2" s="266">
        <v>41639</v>
      </c>
      <c r="N2" s="266">
        <v>41729</v>
      </c>
      <c r="O2" s="266">
        <v>41820</v>
      </c>
      <c r="P2" s="266">
        <v>41912</v>
      </c>
      <c r="Q2" s="266">
        <v>42004</v>
      </c>
      <c r="R2" s="266">
        <v>42094</v>
      </c>
      <c r="S2" s="266">
        <v>42185</v>
      </c>
      <c r="T2" s="266">
        <v>42277</v>
      </c>
      <c r="U2" s="266">
        <v>42369</v>
      </c>
      <c r="V2" s="266">
        <v>42460</v>
      </c>
    </row>
    <row r="3" spans="1:22" ht="18.75" customHeight="1">
      <c r="A3" s="263" t="s">
        <v>612</v>
      </c>
      <c r="B3" s="254">
        <v>10070.784</v>
      </c>
      <c r="C3" s="254">
        <v>11763.459000000001</v>
      </c>
      <c r="D3" s="254">
        <v>13231.700999999999</v>
      </c>
      <c r="E3" s="254">
        <v>14769.106</v>
      </c>
      <c r="F3" s="254">
        <v>16660.469000000001</v>
      </c>
      <c r="G3" s="254">
        <v>18717.964</v>
      </c>
      <c r="H3" s="254">
        <v>19842.379000000001</v>
      </c>
      <c r="I3" s="254">
        <v>19768.902999999998</v>
      </c>
      <c r="J3" s="254">
        <v>19123.731</v>
      </c>
      <c r="K3" s="254">
        <v>18839.652999999998</v>
      </c>
      <c r="L3" s="254">
        <v>18252.208999999999</v>
      </c>
      <c r="M3" s="254">
        <v>17565.169999999998</v>
      </c>
      <c r="N3" s="254">
        <v>17131.111000000001</v>
      </c>
      <c r="O3" s="254">
        <v>17015.599999999999</v>
      </c>
      <c r="P3" s="254">
        <v>17378.538</v>
      </c>
      <c r="Q3" s="254">
        <v>16601.311000000002</v>
      </c>
      <c r="R3" s="254">
        <v>19360.138999999999</v>
      </c>
      <c r="S3" s="254">
        <v>20011.472000000002</v>
      </c>
      <c r="T3" s="254">
        <v>21902.414000000001</v>
      </c>
      <c r="U3" s="254">
        <v>22951.427</v>
      </c>
      <c r="V3" s="254">
        <v>22707.81</v>
      </c>
    </row>
    <row r="4" spans="1:22" ht="18.75" customHeight="1">
      <c r="A4" s="264" t="s">
        <v>857</v>
      </c>
      <c r="B4" s="254">
        <v>1235.019</v>
      </c>
      <c r="C4" s="254">
        <v>1540.5509999999999</v>
      </c>
      <c r="D4" s="254">
        <v>2193.828</v>
      </c>
      <c r="E4" s="254">
        <v>2782.3180000000002</v>
      </c>
      <c r="F4" s="254">
        <v>3325.239</v>
      </c>
      <c r="G4" s="254">
        <v>4389.7389999999996</v>
      </c>
      <c r="H4" s="254">
        <v>5159.47</v>
      </c>
      <c r="I4" s="254">
        <v>5031.74</v>
      </c>
      <c r="J4" s="254">
        <v>5107.732</v>
      </c>
      <c r="K4" s="254">
        <v>5166.16</v>
      </c>
      <c r="L4" s="254">
        <v>4958.9939999999997</v>
      </c>
      <c r="M4" s="254">
        <v>4684.8639999999996</v>
      </c>
      <c r="N4" s="254">
        <v>4764.9949999999999</v>
      </c>
      <c r="O4" s="254">
        <v>4890.1009999999997</v>
      </c>
      <c r="P4" s="254">
        <v>5157.3940000000002</v>
      </c>
      <c r="Q4" s="254">
        <v>5029.5590000000002</v>
      </c>
      <c r="R4" s="254">
        <v>6868.8370000000004</v>
      </c>
      <c r="S4" s="254">
        <v>7465.8739999999998</v>
      </c>
      <c r="T4" s="254">
        <v>8361.5669999999991</v>
      </c>
      <c r="U4" s="254">
        <v>8019.5630000000001</v>
      </c>
      <c r="V4" s="254">
        <v>7873.5690000000004</v>
      </c>
    </row>
    <row r="5" spans="1:22" ht="18.75" customHeight="1" thickBot="1">
      <c r="A5" s="405" t="s">
        <v>856</v>
      </c>
      <c r="B5" s="257">
        <v>8835.7649999999994</v>
      </c>
      <c r="C5" s="257">
        <v>10222.907999999999</v>
      </c>
      <c r="D5" s="257">
        <v>11037.871999999999</v>
      </c>
      <c r="E5" s="257">
        <v>11986.788</v>
      </c>
      <c r="F5" s="257">
        <v>13335.23</v>
      </c>
      <c r="G5" s="257">
        <v>14328.225</v>
      </c>
      <c r="H5" s="257">
        <v>14682.909</v>
      </c>
      <c r="I5" s="257">
        <v>14737.163</v>
      </c>
      <c r="J5" s="257">
        <v>14015.999</v>
      </c>
      <c r="K5" s="257">
        <v>13673.493</v>
      </c>
      <c r="L5" s="257">
        <v>13293.215</v>
      </c>
      <c r="M5" s="257">
        <v>12880.306</v>
      </c>
      <c r="N5" s="257">
        <v>12366.116</v>
      </c>
      <c r="O5" s="257">
        <v>12125.499</v>
      </c>
      <c r="P5" s="257">
        <v>12221.144</v>
      </c>
      <c r="Q5" s="257">
        <v>11571.752</v>
      </c>
      <c r="R5" s="257">
        <v>12491.302</v>
      </c>
      <c r="S5" s="257">
        <v>12545.598</v>
      </c>
      <c r="T5" s="257">
        <v>13540.847</v>
      </c>
      <c r="U5" s="257">
        <v>14931.862999999999</v>
      </c>
      <c r="V5" s="257">
        <v>14834.24</v>
      </c>
    </row>
    <row r="6" spans="1:22" ht="18.75" customHeight="1" thickTop="1" thickBot="1">
      <c r="A6" s="358" t="s">
        <v>855</v>
      </c>
      <c r="B6" s="257"/>
      <c r="C6" s="257"/>
      <c r="D6" s="257"/>
      <c r="E6" s="257"/>
      <c r="F6" s="257"/>
      <c r="G6" s="257"/>
      <c r="H6" s="257"/>
      <c r="I6" s="257"/>
      <c r="J6" s="257"/>
      <c r="K6" s="257"/>
      <c r="L6" s="257"/>
      <c r="M6" s="257"/>
      <c r="N6" s="257"/>
      <c r="O6" s="257">
        <v>16967.633999999998</v>
      </c>
      <c r="P6" s="257">
        <v>17300.508000000002</v>
      </c>
      <c r="Q6" s="257">
        <v>16512.712</v>
      </c>
      <c r="R6" s="257">
        <v>19256.001</v>
      </c>
      <c r="S6" s="257">
        <v>19925.404999999999</v>
      </c>
      <c r="T6" s="257">
        <v>21792.899000000001</v>
      </c>
      <c r="U6" s="257">
        <v>22749.585999999999</v>
      </c>
      <c r="V6" s="257">
        <v>22334.772000000001</v>
      </c>
    </row>
    <row r="7" spans="1:22" ht="6.75" customHeight="1" thickTop="1">
      <c r="A7" s="264"/>
      <c r="B7" s="254"/>
      <c r="C7" s="254"/>
      <c r="D7" s="254"/>
      <c r="E7" s="254"/>
      <c r="F7" s="254"/>
      <c r="G7" s="254"/>
      <c r="H7" s="254"/>
      <c r="I7" s="254"/>
      <c r="J7" s="254"/>
      <c r="K7" s="254"/>
      <c r="L7" s="254"/>
      <c r="M7" s="254"/>
      <c r="N7" s="254"/>
      <c r="O7" s="254"/>
      <c r="P7" s="254"/>
      <c r="Q7" s="254"/>
      <c r="R7" s="254"/>
      <c r="S7" s="254"/>
      <c r="T7" s="254"/>
      <c r="U7" s="254"/>
      <c r="V7" s="254"/>
    </row>
    <row r="8" spans="1:22">
      <c r="A8" s="361" t="s">
        <v>854</v>
      </c>
      <c r="B8" s="253"/>
      <c r="C8" s="253"/>
      <c r="D8" s="253"/>
      <c r="E8" s="253"/>
      <c r="F8" s="253"/>
      <c r="G8" s="253"/>
      <c r="H8" s="253"/>
      <c r="I8" s="253"/>
      <c r="J8" s="253"/>
      <c r="K8" s="253"/>
      <c r="L8" s="253"/>
      <c r="M8" s="253"/>
      <c r="N8" s="253"/>
      <c r="O8" s="253"/>
      <c r="P8" s="253"/>
      <c r="Q8" s="253"/>
    </row>
    <row r="9" spans="1:22">
      <c r="B9" s="253"/>
      <c r="C9" s="253"/>
      <c r="D9" s="253"/>
      <c r="E9" s="253"/>
      <c r="F9" s="253"/>
      <c r="G9" s="253"/>
      <c r="H9" s="253"/>
      <c r="I9" s="253"/>
      <c r="J9" s="253"/>
      <c r="K9" s="253"/>
      <c r="L9" s="253"/>
      <c r="M9" s="253"/>
      <c r="N9" s="253"/>
      <c r="O9" s="253"/>
      <c r="P9" s="253"/>
      <c r="Q9" s="253"/>
    </row>
    <row r="10" spans="1:22">
      <c r="B10" s="253"/>
      <c r="C10" s="253"/>
      <c r="D10" s="253"/>
      <c r="E10" s="253"/>
      <c r="F10" s="253"/>
      <c r="G10" s="253"/>
      <c r="H10" s="253"/>
      <c r="I10" s="253"/>
      <c r="J10" s="253"/>
      <c r="K10" s="253"/>
      <c r="L10" s="253"/>
      <c r="M10" s="253"/>
      <c r="N10" s="253"/>
      <c r="O10" s="253"/>
      <c r="P10" s="253"/>
      <c r="Q10" s="253"/>
    </row>
    <row r="11" spans="1:22">
      <c r="B11" s="253"/>
      <c r="C11" s="253"/>
      <c r="D11" s="253"/>
      <c r="E11" s="253"/>
      <c r="F11" s="253"/>
      <c r="G11" s="253"/>
      <c r="H11" s="253"/>
      <c r="I11" s="253"/>
      <c r="J11" s="253"/>
      <c r="K11" s="253"/>
      <c r="L11" s="253"/>
      <c r="M11" s="253"/>
      <c r="N11" s="253"/>
      <c r="O11" s="253"/>
      <c r="P11" s="253"/>
      <c r="Q11" s="253"/>
    </row>
    <row r="12" spans="1:22">
      <c r="B12" s="253"/>
      <c r="C12" s="253"/>
      <c r="D12" s="253"/>
      <c r="E12" s="253"/>
      <c r="F12" s="253"/>
      <c r="G12" s="253"/>
      <c r="H12" s="253"/>
      <c r="I12" s="253"/>
      <c r="J12" s="253"/>
      <c r="K12" s="253"/>
      <c r="L12" s="253"/>
      <c r="M12" s="253"/>
      <c r="N12" s="253"/>
      <c r="O12" s="253"/>
      <c r="P12" s="253"/>
      <c r="Q12" s="253"/>
    </row>
    <row r="13" spans="1:22">
      <c r="B13" s="253"/>
      <c r="C13" s="253"/>
      <c r="D13" s="253"/>
      <c r="E13" s="253"/>
      <c r="F13" s="253"/>
      <c r="G13" s="253"/>
      <c r="H13" s="253"/>
      <c r="I13" s="253"/>
      <c r="J13" s="253"/>
      <c r="K13" s="253"/>
      <c r="L13" s="253"/>
      <c r="M13" s="253"/>
      <c r="N13" s="253"/>
      <c r="O13" s="253"/>
      <c r="P13" s="253"/>
      <c r="Q13" s="253"/>
    </row>
    <row r="14" spans="1:22">
      <c r="B14" s="253"/>
      <c r="C14" s="253"/>
      <c r="D14" s="253"/>
      <c r="E14" s="253"/>
      <c r="F14" s="253"/>
      <c r="G14" s="253"/>
      <c r="H14" s="253"/>
      <c r="I14" s="253"/>
      <c r="J14" s="253"/>
      <c r="K14" s="253"/>
      <c r="L14" s="253"/>
      <c r="M14" s="253"/>
      <c r="N14" s="253"/>
      <c r="O14" s="253"/>
      <c r="P14" s="253"/>
      <c r="Q14" s="253"/>
    </row>
    <row r="15" spans="1:22">
      <c r="B15" s="253"/>
      <c r="C15" s="253"/>
      <c r="D15" s="253"/>
      <c r="E15" s="253"/>
      <c r="F15" s="253"/>
      <c r="G15" s="253"/>
      <c r="H15" s="253"/>
      <c r="I15" s="253"/>
      <c r="J15" s="253"/>
      <c r="K15" s="253"/>
      <c r="L15" s="253"/>
      <c r="M15" s="253"/>
      <c r="N15" s="253"/>
      <c r="O15" s="253"/>
      <c r="P15" s="253"/>
      <c r="Q15" s="253"/>
    </row>
    <row r="16" spans="1:22">
      <c r="B16" s="253"/>
      <c r="C16" s="253"/>
      <c r="D16" s="253"/>
      <c r="E16" s="253"/>
      <c r="F16" s="253"/>
      <c r="G16" s="253"/>
      <c r="H16" s="253"/>
      <c r="I16" s="253"/>
      <c r="J16" s="253"/>
      <c r="K16" s="253"/>
      <c r="L16" s="253"/>
      <c r="M16" s="253"/>
      <c r="N16" s="253"/>
      <c r="O16" s="253"/>
      <c r="P16" s="253"/>
      <c r="Q16" s="253"/>
    </row>
    <row r="17" spans="2:15">
      <c r="B17" s="253"/>
      <c r="C17" s="253"/>
      <c r="D17" s="253"/>
      <c r="E17" s="253"/>
      <c r="F17" s="253"/>
      <c r="G17" s="253"/>
      <c r="H17" s="253"/>
      <c r="I17" s="253"/>
      <c r="J17" s="253"/>
      <c r="K17" s="253"/>
      <c r="L17" s="253"/>
      <c r="M17" s="253"/>
      <c r="N17" s="253"/>
      <c r="O17" s="253"/>
    </row>
    <row r="18" spans="2:15">
      <c r="B18" s="253"/>
      <c r="C18" s="253"/>
      <c r="D18" s="253"/>
      <c r="E18" s="253"/>
      <c r="F18" s="253"/>
      <c r="G18" s="253"/>
      <c r="H18" s="253"/>
      <c r="I18" s="253"/>
      <c r="J18" s="253"/>
      <c r="K18" s="253"/>
      <c r="L18" s="253"/>
      <c r="M18" s="253"/>
      <c r="N18" s="253"/>
      <c r="O18" s="253"/>
    </row>
    <row r="19" spans="2:15">
      <c r="B19" s="253"/>
      <c r="C19" s="253"/>
      <c r="D19" s="253"/>
      <c r="E19" s="253"/>
      <c r="F19" s="253"/>
      <c r="G19" s="253"/>
      <c r="H19" s="253"/>
      <c r="I19" s="253"/>
      <c r="J19" s="253"/>
      <c r="K19" s="253"/>
      <c r="L19" s="253"/>
      <c r="M19" s="253"/>
      <c r="N19" s="253"/>
      <c r="O19" s="253"/>
    </row>
    <row r="20" spans="2:15">
      <c r="B20" s="253"/>
      <c r="C20" s="253"/>
      <c r="D20" s="253"/>
      <c r="E20" s="253"/>
      <c r="F20" s="253"/>
      <c r="G20" s="253"/>
      <c r="H20" s="253"/>
      <c r="I20" s="253"/>
      <c r="J20" s="253"/>
      <c r="K20" s="253"/>
      <c r="L20" s="253"/>
      <c r="M20" s="253"/>
      <c r="N20" s="253"/>
      <c r="O20" s="253"/>
    </row>
    <row r="21" spans="2:15">
      <c r="B21" s="253"/>
      <c r="C21" s="253"/>
      <c r="D21" s="253"/>
      <c r="E21" s="253"/>
      <c r="F21" s="253"/>
      <c r="G21" s="253"/>
      <c r="H21" s="253"/>
      <c r="I21" s="253"/>
      <c r="J21" s="253"/>
      <c r="K21" s="253"/>
      <c r="L21" s="253"/>
      <c r="M21" s="253"/>
      <c r="N21" s="253"/>
      <c r="O21" s="253"/>
    </row>
    <row r="22" spans="2:15">
      <c r="B22" s="252"/>
    </row>
    <row r="23" spans="2:15">
      <c r="B23" s="252"/>
    </row>
    <row r="24" spans="2:15">
      <c r="B24" s="252"/>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000066"/>
  </sheetPr>
  <dimension ref="A1:Z11"/>
  <sheetViews>
    <sheetView showGridLines="0" topLeftCell="B1" zoomScale="112" zoomScaleNormal="112" workbookViewId="0">
      <pane xSplit="1" topLeftCell="C1" activePane="topRight" state="frozen"/>
      <selection activeCell="BA1" sqref="BA1"/>
      <selection pane="topRight" activeCell="BA1" sqref="BA1"/>
    </sheetView>
  </sheetViews>
  <sheetFormatPr defaultColWidth="9.1796875" defaultRowHeight="12.5"/>
  <cols>
    <col min="1" max="1" width="2.7265625" style="402" hidden="1" customWidth="1"/>
    <col min="2" max="2" width="62.26953125" style="298" customWidth="1"/>
    <col min="3" max="15" width="11.54296875" style="298" customWidth="1"/>
    <col min="16" max="17" width="10.26953125" style="402" bestFit="1" customWidth="1"/>
    <col min="18" max="16384" width="9.1796875" style="402"/>
  </cols>
  <sheetData>
    <row r="1" spans="2:26" ht="36.75" customHeight="1">
      <c r="B1" s="1573" t="s">
        <v>1935</v>
      </c>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row>
    <row r="2" spans="2:26" ht="16.5" customHeight="1">
      <c r="B2" s="300" t="s">
        <v>780</v>
      </c>
      <c r="C2" s="299" t="s">
        <v>28</v>
      </c>
      <c r="D2" s="299" t="s">
        <v>29</v>
      </c>
      <c r="E2" s="299" t="s">
        <v>30</v>
      </c>
      <c r="F2" s="299" t="s">
        <v>31</v>
      </c>
      <c r="G2" s="299" t="s">
        <v>32</v>
      </c>
      <c r="H2" s="299" t="s">
        <v>33</v>
      </c>
      <c r="I2" s="299" t="s">
        <v>34</v>
      </c>
      <c r="J2" s="299" t="s">
        <v>35</v>
      </c>
      <c r="K2" s="299" t="s">
        <v>36</v>
      </c>
      <c r="L2" s="299" t="s">
        <v>37</v>
      </c>
      <c r="M2" s="299" t="s">
        <v>38</v>
      </c>
      <c r="N2" s="299" t="s">
        <v>39</v>
      </c>
      <c r="O2" s="299" t="s">
        <v>40</v>
      </c>
      <c r="P2" s="299" t="s">
        <v>41</v>
      </c>
      <c r="Q2" s="299" t="s">
        <v>64</v>
      </c>
      <c r="R2" s="299" t="s">
        <v>72</v>
      </c>
      <c r="S2" s="299" t="s">
        <v>576</v>
      </c>
      <c r="T2" s="299" t="s">
        <v>585</v>
      </c>
      <c r="U2" s="299" t="s">
        <v>588</v>
      </c>
      <c r="V2" s="299" t="s">
        <v>590</v>
      </c>
      <c r="W2" s="299" t="s">
        <v>610</v>
      </c>
      <c r="X2" s="299" t="s">
        <v>624</v>
      </c>
      <c r="Y2" s="299" t="s">
        <v>634</v>
      </c>
      <c r="Z2" s="299" t="s">
        <v>655</v>
      </c>
    </row>
    <row r="3" spans="2:26" ht="6" customHeight="1">
      <c r="C3" s="295"/>
      <c r="D3" s="295"/>
      <c r="E3" s="295"/>
      <c r="F3" s="297"/>
      <c r="G3" s="297"/>
      <c r="H3" s="297"/>
      <c r="I3" s="297"/>
      <c r="J3" s="297"/>
      <c r="K3" s="297"/>
      <c r="L3" s="297"/>
      <c r="M3" s="297"/>
      <c r="N3" s="297"/>
      <c r="O3" s="297"/>
      <c r="P3" s="297"/>
      <c r="Q3" s="297"/>
      <c r="R3" s="297"/>
      <c r="S3" s="297"/>
      <c r="T3" s="297"/>
      <c r="U3" s="297"/>
      <c r="V3" s="297"/>
      <c r="W3" s="297"/>
      <c r="X3" s="297"/>
      <c r="Y3" s="297"/>
      <c r="Z3" s="297"/>
    </row>
    <row r="4" spans="2:26" ht="16.5" customHeight="1">
      <c r="B4" s="289" t="s">
        <v>798</v>
      </c>
      <c r="C4" s="295">
        <v>22239.181</v>
      </c>
      <c r="D4" s="295">
        <v>23774.575000000001</v>
      </c>
      <c r="E4" s="295">
        <v>24718.527999999998</v>
      </c>
      <c r="F4" s="295">
        <v>25771.726999999999</v>
      </c>
      <c r="G4" s="295">
        <v>25951.462</v>
      </c>
      <c r="H4" s="295">
        <v>27056.087</v>
      </c>
      <c r="I4" s="295">
        <v>27682.427</v>
      </c>
      <c r="J4" s="295">
        <v>27744.937999999998</v>
      </c>
      <c r="K4" s="295">
        <v>27188.194</v>
      </c>
      <c r="L4" s="295">
        <v>26399.09</v>
      </c>
      <c r="M4" s="295">
        <v>25652.543000000001</v>
      </c>
      <c r="N4" s="295">
        <v>26371.185000000001</v>
      </c>
      <c r="O4" s="295">
        <v>25042.357</v>
      </c>
      <c r="P4" s="295">
        <v>24546.541000000001</v>
      </c>
      <c r="Q4" s="295">
        <v>25257.844000000001</v>
      </c>
      <c r="R4" s="295">
        <v>26947.986000000001</v>
      </c>
      <c r="S4" s="295">
        <v>28353.863000000001</v>
      </c>
      <c r="T4" s="295">
        <v>28131.431</v>
      </c>
      <c r="U4" s="295">
        <v>34193.35</v>
      </c>
      <c r="V4" s="295">
        <v>34078.207999999999</v>
      </c>
      <c r="W4" s="295">
        <v>36035.722000000002</v>
      </c>
      <c r="X4" s="295">
        <v>38469.517999999996</v>
      </c>
      <c r="Y4" s="295">
        <v>39102.883999999998</v>
      </c>
      <c r="Z4" s="295">
        <v>37431.101999999999</v>
      </c>
    </row>
    <row r="5" spans="2:26" ht="16.5" customHeight="1">
      <c r="B5" s="281" t="str">
        <f>'Carteira Empréstimos_CAF'!A28</f>
        <v>Saldo de carteira anormal vencida a mais de 90 dias</v>
      </c>
      <c r="C5" s="295">
        <v>12872.48</v>
      </c>
      <c r="D5" s="295">
        <v>14359.942999999999</v>
      </c>
      <c r="E5" s="295">
        <v>15798.044</v>
      </c>
      <c r="F5" s="295">
        <v>16847</v>
      </c>
      <c r="G5" s="295">
        <v>17558</v>
      </c>
      <c r="H5" s="295">
        <v>18441.546999999999</v>
      </c>
      <c r="I5" s="295">
        <v>18527.907999999999</v>
      </c>
      <c r="J5" s="295">
        <v>17562.954000000002</v>
      </c>
      <c r="K5" s="295">
        <v>16874.948</v>
      </c>
      <c r="L5" s="295">
        <v>16028.458000000001</v>
      </c>
      <c r="M5" s="295">
        <v>15134.1</v>
      </c>
      <c r="N5" s="295">
        <v>15120.08</v>
      </c>
      <c r="O5" s="295">
        <v>14208.963</v>
      </c>
      <c r="P5" s="295">
        <v>13942.424000000001</v>
      </c>
      <c r="Q5" s="295">
        <v>13933.616</v>
      </c>
      <c r="R5" s="295">
        <v>13969.924999999999</v>
      </c>
      <c r="S5" s="295">
        <v>14180.584000000001</v>
      </c>
      <c r="T5" s="295">
        <v>15043.829</v>
      </c>
      <c r="U5" s="295">
        <v>15969.659</v>
      </c>
      <c r="V5" s="295">
        <v>16412.041000000001</v>
      </c>
      <c r="W5" s="295">
        <v>17172.05</v>
      </c>
      <c r="X5" s="295">
        <v>17908.82</v>
      </c>
      <c r="Y5" s="295">
        <v>19129.991000000002</v>
      </c>
      <c r="Z5" s="295">
        <v>16854.922999999999</v>
      </c>
    </row>
    <row r="6" spans="2:26" ht="16.5" customHeight="1">
      <c r="B6" s="280" t="s">
        <v>797</v>
      </c>
      <c r="C6" s="296">
        <v>1.728</v>
      </c>
      <c r="D6" s="296">
        <v>1.6559999999999999</v>
      </c>
      <c r="E6" s="296">
        <v>1.5649999999999999</v>
      </c>
      <c r="F6" s="296">
        <v>1.53</v>
      </c>
      <c r="G6" s="296">
        <v>1.478</v>
      </c>
      <c r="H6" s="296">
        <v>1.4670000000000001</v>
      </c>
      <c r="I6" s="296">
        <v>1.494</v>
      </c>
      <c r="J6" s="296">
        <v>1.58</v>
      </c>
      <c r="K6" s="296">
        <v>1.611</v>
      </c>
      <c r="L6" s="296">
        <v>1.647</v>
      </c>
      <c r="M6" s="296">
        <v>1.6950000000000001</v>
      </c>
      <c r="N6" s="296">
        <v>1.744</v>
      </c>
      <c r="O6" s="296">
        <v>1.762</v>
      </c>
      <c r="P6" s="296">
        <v>1.7609999999999999</v>
      </c>
      <c r="Q6" s="296">
        <v>1.8129999999999999</v>
      </c>
      <c r="R6" s="296">
        <v>1.929</v>
      </c>
      <c r="S6" s="296">
        <v>1.9990000000000001</v>
      </c>
      <c r="T6" s="296">
        <v>1.87</v>
      </c>
      <c r="U6" s="296">
        <v>2.141</v>
      </c>
      <c r="V6" s="296">
        <v>2.0760000000000001</v>
      </c>
      <c r="W6" s="296">
        <v>2.0990000000000002</v>
      </c>
      <c r="X6" s="296">
        <v>2.1480000000000001</v>
      </c>
      <c r="Y6" s="296">
        <v>2.044</v>
      </c>
      <c r="Z6" s="296">
        <v>2.2210000000000001</v>
      </c>
    </row>
    <row r="7" spans="2:26" ht="6" customHeight="1">
      <c r="C7" s="295"/>
      <c r="D7" s="295"/>
      <c r="E7" s="295"/>
      <c r="F7" s="295"/>
      <c r="G7" s="295"/>
      <c r="H7" s="295"/>
      <c r="I7" s="295"/>
      <c r="J7" s="295"/>
      <c r="K7" s="295"/>
      <c r="L7" s="295"/>
      <c r="M7" s="295"/>
      <c r="N7" s="295"/>
      <c r="O7" s="295"/>
      <c r="P7" s="295"/>
      <c r="Q7" s="295"/>
      <c r="R7" s="295"/>
      <c r="S7" s="295"/>
      <c r="T7" s="295"/>
      <c r="U7" s="295"/>
      <c r="V7" s="295"/>
    </row>
    <row r="8" spans="2:26">
      <c r="C8" s="404"/>
      <c r="D8" s="404"/>
      <c r="E8" s="404"/>
      <c r="F8" s="404"/>
      <c r="G8" s="404"/>
      <c r="H8" s="404"/>
      <c r="I8" s="404"/>
      <c r="J8" s="404"/>
      <c r="K8" s="404"/>
      <c r="L8" s="404"/>
      <c r="M8" s="404"/>
      <c r="N8" s="404"/>
      <c r="O8" s="404"/>
      <c r="P8" s="404"/>
      <c r="Q8" s="404"/>
      <c r="R8" s="404"/>
      <c r="S8" s="404"/>
      <c r="T8" s="404"/>
      <c r="U8" s="404"/>
      <c r="V8" s="404"/>
    </row>
    <row r="9" spans="2:26">
      <c r="C9" s="403"/>
      <c r="D9" s="403"/>
      <c r="E9" s="403"/>
      <c r="F9" s="403"/>
      <c r="G9" s="403"/>
      <c r="H9" s="403"/>
      <c r="I9" s="403"/>
      <c r="J9" s="403"/>
      <c r="K9" s="403"/>
      <c r="L9" s="403"/>
      <c r="M9" s="403"/>
      <c r="N9" s="403"/>
      <c r="O9" s="403"/>
      <c r="P9" s="403"/>
      <c r="Q9" s="403"/>
      <c r="R9" s="403"/>
      <c r="S9" s="403"/>
      <c r="T9" s="403"/>
      <c r="U9" s="403"/>
      <c r="V9" s="403"/>
    </row>
    <row r="10" spans="2:26">
      <c r="C10" s="403"/>
      <c r="D10" s="403"/>
      <c r="E10" s="403"/>
      <c r="F10" s="403"/>
      <c r="G10" s="403"/>
      <c r="H10" s="403"/>
      <c r="I10" s="403"/>
      <c r="J10" s="403"/>
      <c r="K10" s="403"/>
      <c r="L10" s="403"/>
      <c r="M10" s="403"/>
      <c r="N10" s="403"/>
      <c r="O10" s="403"/>
      <c r="P10" s="403"/>
      <c r="Q10" s="403"/>
      <c r="R10" s="403"/>
      <c r="S10" s="403"/>
      <c r="T10" s="403"/>
      <c r="U10" s="403"/>
      <c r="V10" s="403"/>
    </row>
    <row r="11" spans="2:26">
      <c r="C11" s="403"/>
      <c r="D11" s="403"/>
      <c r="E11" s="403"/>
      <c r="F11" s="403"/>
      <c r="G11" s="403"/>
      <c r="H11" s="403"/>
      <c r="I11" s="403"/>
      <c r="J11" s="403"/>
      <c r="K11" s="403"/>
      <c r="L11" s="403"/>
      <c r="M11" s="403"/>
      <c r="N11" s="403"/>
      <c r="O11" s="403"/>
      <c r="P11" s="403"/>
      <c r="Q11" s="403"/>
      <c r="R11" s="403"/>
      <c r="S11" s="403"/>
      <c r="T11" s="403"/>
      <c r="U11" s="403"/>
      <c r="V11" s="403"/>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0066"/>
    <pageSetUpPr autoPageBreaks="0" fitToPage="1"/>
  </sheetPr>
  <dimension ref="A1:AH45"/>
  <sheetViews>
    <sheetView showGridLines="0" zoomScaleNormal="100" zoomScaleSheetLayoutView="40" workbookViewId="0">
      <pane xSplit="3" ySplit="1" topLeftCell="AB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2" width="2.26953125" style="10" customWidth="1"/>
    <col min="3" max="3" width="69.453125" style="10" customWidth="1"/>
    <col min="4" max="17" width="10.54296875" style="10" customWidth="1"/>
    <col min="18" max="18" width="10.453125" style="10" bestFit="1" customWidth="1"/>
    <col min="19" max="19" width="10" style="10" bestFit="1" customWidth="1"/>
    <col min="20" max="21" width="10.26953125" style="10" bestFit="1" customWidth="1"/>
    <col min="22" max="24" width="10.453125" style="10" bestFit="1" customWidth="1"/>
    <col min="25" max="33" width="10" style="10" bestFit="1" customWidth="1"/>
    <col min="34" max="34" width="30.81640625" style="10" customWidth="1"/>
    <col min="35" max="253" width="9.1796875" style="10"/>
    <col min="254" max="255" width="2.26953125" style="10" customWidth="1"/>
    <col min="256" max="256" width="69.453125" style="10" customWidth="1"/>
    <col min="257" max="257" width="13.453125" style="10" customWidth="1"/>
    <col min="258" max="258" width="13.26953125" style="10" customWidth="1"/>
    <col min="259" max="259" width="12.453125" style="10" customWidth="1"/>
    <col min="260" max="260" width="11.7265625" style="10" customWidth="1"/>
    <col min="261" max="261" width="11.54296875" style="10" customWidth="1"/>
    <col min="262" max="269" width="14" style="10" customWidth="1"/>
    <col min="270" max="509" width="9.1796875" style="10"/>
    <col min="510" max="511" width="2.26953125" style="10" customWidth="1"/>
    <col min="512" max="512" width="69.453125" style="10" customWidth="1"/>
    <col min="513" max="513" width="13.453125" style="10" customWidth="1"/>
    <col min="514" max="514" width="13.26953125" style="10" customWidth="1"/>
    <col min="515" max="515" width="12.453125" style="10" customWidth="1"/>
    <col min="516" max="516" width="11.7265625" style="10" customWidth="1"/>
    <col min="517" max="517" width="11.54296875" style="10" customWidth="1"/>
    <col min="518" max="525" width="14" style="10" customWidth="1"/>
    <col min="526" max="765" width="9.1796875" style="10"/>
    <col min="766" max="767" width="2.26953125" style="10" customWidth="1"/>
    <col min="768" max="768" width="69.453125" style="10" customWidth="1"/>
    <col min="769" max="769" width="13.453125" style="10" customWidth="1"/>
    <col min="770" max="770" width="13.26953125" style="10" customWidth="1"/>
    <col min="771" max="771" width="12.453125" style="10" customWidth="1"/>
    <col min="772" max="772" width="11.7265625" style="10" customWidth="1"/>
    <col min="773" max="773" width="11.54296875" style="10" customWidth="1"/>
    <col min="774" max="781" width="14" style="10" customWidth="1"/>
    <col min="782" max="1021" width="9.1796875" style="10"/>
    <col min="1022" max="1023" width="2.26953125" style="10" customWidth="1"/>
    <col min="1024" max="1024" width="69.453125" style="10" customWidth="1"/>
    <col min="1025" max="1025" width="13.453125" style="10" customWidth="1"/>
    <col min="1026" max="1026" width="13.26953125" style="10" customWidth="1"/>
    <col min="1027" max="1027" width="12.453125" style="10" customWidth="1"/>
    <col min="1028" max="1028" width="11.7265625" style="10" customWidth="1"/>
    <col min="1029" max="1029" width="11.54296875" style="10" customWidth="1"/>
    <col min="1030" max="1037" width="14" style="10" customWidth="1"/>
    <col min="1038" max="1277" width="9.1796875" style="10"/>
    <col min="1278" max="1279" width="2.26953125" style="10" customWidth="1"/>
    <col min="1280" max="1280" width="69.453125" style="10" customWidth="1"/>
    <col min="1281" max="1281" width="13.453125" style="10" customWidth="1"/>
    <col min="1282" max="1282" width="13.26953125" style="10" customWidth="1"/>
    <col min="1283" max="1283" width="12.453125" style="10" customWidth="1"/>
    <col min="1284" max="1284" width="11.7265625" style="10" customWidth="1"/>
    <col min="1285" max="1285" width="11.54296875" style="10" customWidth="1"/>
    <col min="1286" max="1293" width="14" style="10" customWidth="1"/>
    <col min="1294" max="1533" width="9.1796875" style="10"/>
    <col min="1534" max="1535" width="2.26953125" style="10" customWidth="1"/>
    <col min="1536" max="1536" width="69.453125" style="10" customWidth="1"/>
    <col min="1537" max="1537" width="13.453125" style="10" customWidth="1"/>
    <col min="1538" max="1538" width="13.26953125" style="10" customWidth="1"/>
    <col min="1539" max="1539" width="12.453125" style="10" customWidth="1"/>
    <col min="1540" max="1540" width="11.7265625" style="10" customWidth="1"/>
    <col min="1541" max="1541" width="11.54296875" style="10" customWidth="1"/>
    <col min="1542" max="1549" width="14" style="10" customWidth="1"/>
    <col min="1550" max="1789" width="9.1796875" style="10"/>
    <col min="1790" max="1791" width="2.26953125" style="10" customWidth="1"/>
    <col min="1792" max="1792" width="69.453125" style="10" customWidth="1"/>
    <col min="1793" max="1793" width="13.453125" style="10" customWidth="1"/>
    <col min="1794" max="1794" width="13.26953125" style="10" customWidth="1"/>
    <col min="1795" max="1795" width="12.453125" style="10" customWidth="1"/>
    <col min="1796" max="1796" width="11.7265625" style="10" customWidth="1"/>
    <col min="1797" max="1797" width="11.54296875" style="10" customWidth="1"/>
    <col min="1798" max="1805" width="14" style="10" customWidth="1"/>
    <col min="1806" max="2045" width="9.1796875" style="10"/>
    <col min="2046" max="2047" width="2.26953125" style="10" customWidth="1"/>
    <col min="2048" max="2048" width="69.453125" style="10" customWidth="1"/>
    <col min="2049" max="2049" width="13.453125" style="10" customWidth="1"/>
    <col min="2050" max="2050" width="13.26953125" style="10" customWidth="1"/>
    <col min="2051" max="2051" width="12.453125" style="10" customWidth="1"/>
    <col min="2052" max="2052" width="11.7265625" style="10" customWidth="1"/>
    <col min="2053" max="2053" width="11.54296875" style="10" customWidth="1"/>
    <col min="2054" max="2061" width="14" style="10" customWidth="1"/>
    <col min="2062" max="2301" width="9.1796875" style="10"/>
    <col min="2302" max="2303" width="2.26953125" style="10" customWidth="1"/>
    <col min="2304" max="2304" width="69.453125" style="10" customWidth="1"/>
    <col min="2305" max="2305" width="13.453125" style="10" customWidth="1"/>
    <col min="2306" max="2306" width="13.26953125" style="10" customWidth="1"/>
    <col min="2307" max="2307" width="12.453125" style="10" customWidth="1"/>
    <col min="2308" max="2308" width="11.7265625" style="10" customWidth="1"/>
    <col min="2309" max="2309" width="11.54296875" style="10" customWidth="1"/>
    <col min="2310" max="2317" width="14" style="10" customWidth="1"/>
    <col min="2318" max="2557" width="9.1796875" style="10"/>
    <col min="2558" max="2559" width="2.26953125" style="10" customWidth="1"/>
    <col min="2560" max="2560" width="69.453125" style="10" customWidth="1"/>
    <col min="2561" max="2561" width="13.453125" style="10" customWidth="1"/>
    <col min="2562" max="2562" width="13.26953125" style="10" customWidth="1"/>
    <col min="2563" max="2563" width="12.453125" style="10" customWidth="1"/>
    <col min="2564" max="2564" width="11.7265625" style="10" customWidth="1"/>
    <col min="2565" max="2565" width="11.54296875" style="10" customWidth="1"/>
    <col min="2566" max="2573" width="14" style="10" customWidth="1"/>
    <col min="2574" max="2813" width="9.1796875" style="10"/>
    <col min="2814" max="2815" width="2.26953125" style="10" customWidth="1"/>
    <col min="2816" max="2816" width="69.453125" style="10" customWidth="1"/>
    <col min="2817" max="2817" width="13.453125" style="10" customWidth="1"/>
    <col min="2818" max="2818" width="13.26953125" style="10" customWidth="1"/>
    <col min="2819" max="2819" width="12.453125" style="10" customWidth="1"/>
    <col min="2820" max="2820" width="11.7265625" style="10" customWidth="1"/>
    <col min="2821" max="2821" width="11.54296875" style="10" customWidth="1"/>
    <col min="2822" max="2829" width="14" style="10" customWidth="1"/>
    <col min="2830" max="3069" width="9.1796875" style="10"/>
    <col min="3070" max="3071" width="2.26953125" style="10" customWidth="1"/>
    <col min="3072" max="3072" width="69.453125" style="10" customWidth="1"/>
    <col min="3073" max="3073" width="13.453125" style="10" customWidth="1"/>
    <col min="3074" max="3074" width="13.26953125" style="10" customWidth="1"/>
    <col min="3075" max="3075" width="12.453125" style="10" customWidth="1"/>
    <col min="3076" max="3076" width="11.7265625" style="10" customWidth="1"/>
    <col min="3077" max="3077" width="11.54296875" style="10" customWidth="1"/>
    <col min="3078" max="3085" width="14" style="10" customWidth="1"/>
    <col min="3086" max="3325" width="9.1796875" style="10"/>
    <col min="3326" max="3327" width="2.26953125" style="10" customWidth="1"/>
    <col min="3328" max="3328" width="69.453125" style="10" customWidth="1"/>
    <col min="3329" max="3329" width="13.453125" style="10" customWidth="1"/>
    <col min="3330" max="3330" width="13.26953125" style="10" customWidth="1"/>
    <col min="3331" max="3331" width="12.453125" style="10" customWidth="1"/>
    <col min="3332" max="3332" width="11.7265625" style="10" customWidth="1"/>
    <col min="3333" max="3333" width="11.54296875" style="10" customWidth="1"/>
    <col min="3334" max="3341" width="14" style="10" customWidth="1"/>
    <col min="3342" max="3581" width="9.1796875" style="10"/>
    <col min="3582" max="3583" width="2.26953125" style="10" customWidth="1"/>
    <col min="3584" max="3584" width="69.453125" style="10" customWidth="1"/>
    <col min="3585" max="3585" width="13.453125" style="10" customWidth="1"/>
    <col min="3586" max="3586" width="13.26953125" style="10" customWidth="1"/>
    <col min="3587" max="3587" width="12.453125" style="10" customWidth="1"/>
    <col min="3588" max="3588" width="11.7265625" style="10" customWidth="1"/>
    <col min="3589" max="3589" width="11.54296875" style="10" customWidth="1"/>
    <col min="3590" max="3597" width="14" style="10" customWidth="1"/>
    <col min="3598" max="3837" width="9.1796875" style="10"/>
    <col min="3838" max="3839" width="2.26953125" style="10" customWidth="1"/>
    <col min="3840" max="3840" width="69.453125" style="10" customWidth="1"/>
    <col min="3841" max="3841" width="13.453125" style="10" customWidth="1"/>
    <col min="3842" max="3842" width="13.26953125" style="10" customWidth="1"/>
    <col min="3843" max="3843" width="12.453125" style="10" customWidth="1"/>
    <col min="3844" max="3844" width="11.7265625" style="10" customWidth="1"/>
    <col min="3845" max="3845" width="11.54296875" style="10" customWidth="1"/>
    <col min="3846" max="3853" width="14" style="10" customWidth="1"/>
    <col min="3854" max="4093" width="9.1796875" style="10"/>
    <col min="4094" max="4095" width="2.26953125" style="10" customWidth="1"/>
    <col min="4096" max="4096" width="69.453125" style="10" customWidth="1"/>
    <col min="4097" max="4097" width="13.453125" style="10" customWidth="1"/>
    <col min="4098" max="4098" width="13.26953125" style="10" customWidth="1"/>
    <col min="4099" max="4099" width="12.453125" style="10" customWidth="1"/>
    <col min="4100" max="4100" width="11.7265625" style="10" customWidth="1"/>
    <col min="4101" max="4101" width="11.54296875" style="10" customWidth="1"/>
    <col min="4102" max="4109" width="14" style="10" customWidth="1"/>
    <col min="4110" max="4349" width="9.1796875" style="10"/>
    <col min="4350" max="4351" width="2.26953125" style="10" customWidth="1"/>
    <col min="4352" max="4352" width="69.453125" style="10" customWidth="1"/>
    <col min="4353" max="4353" width="13.453125" style="10" customWidth="1"/>
    <col min="4354" max="4354" width="13.26953125" style="10" customWidth="1"/>
    <col min="4355" max="4355" width="12.453125" style="10" customWidth="1"/>
    <col min="4356" max="4356" width="11.7265625" style="10" customWidth="1"/>
    <col min="4357" max="4357" width="11.54296875" style="10" customWidth="1"/>
    <col min="4358" max="4365" width="14" style="10" customWidth="1"/>
    <col min="4366" max="4605" width="9.1796875" style="10"/>
    <col min="4606" max="4607" width="2.26953125" style="10" customWidth="1"/>
    <col min="4608" max="4608" width="69.453125" style="10" customWidth="1"/>
    <col min="4609" max="4609" width="13.453125" style="10" customWidth="1"/>
    <col min="4610" max="4610" width="13.26953125" style="10" customWidth="1"/>
    <col min="4611" max="4611" width="12.453125" style="10" customWidth="1"/>
    <col min="4612" max="4612" width="11.7265625" style="10" customWidth="1"/>
    <col min="4613" max="4613" width="11.54296875" style="10" customWidth="1"/>
    <col min="4614" max="4621" width="14" style="10" customWidth="1"/>
    <col min="4622" max="4861" width="9.1796875" style="10"/>
    <col min="4862" max="4863" width="2.26953125" style="10" customWidth="1"/>
    <col min="4864" max="4864" width="69.453125" style="10" customWidth="1"/>
    <col min="4865" max="4865" width="13.453125" style="10" customWidth="1"/>
    <col min="4866" max="4866" width="13.26953125" style="10" customWidth="1"/>
    <col min="4867" max="4867" width="12.453125" style="10" customWidth="1"/>
    <col min="4868" max="4868" width="11.7265625" style="10" customWidth="1"/>
    <col min="4869" max="4869" width="11.54296875" style="10" customWidth="1"/>
    <col min="4870" max="4877" width="14" style="10" customWidth="1"/>
    <col min="4878" max="5117" width="9.1796875" style="10"/>
    <col min="5118" max="5119" width="2.26953125" style="10" customWidth="1"/>
    <col min="5120" max="5120" width="69.453125" style="10" customWidth="1"/>
    <col min="5121" max="5121" width="13.453125" style="10" customWidth="1"/>
    <col min="5122" max="5122" width="13.26953125" style="10" customWidth="1"/>
    <col min="5123" max="5123" width="12.453125" style="10" customWidth="1"/>
    <col min="5124" max="5124" width="11.7265625" style="10" customWidth="1"/>
    <col min="5125" max="5125" width="11.54296875" style="10" customWidth="1"/>
    <col min="5126" max="5133" width="14" style="10" customWidth="1"/>
    <col min="5134" max="5373" width="9.1796875" style="10"/>
    <col min="5374" max="5375" width="2.26953125" style="10" customWidth="1"/>
    <col min="5376" max="5376" width="69.453125" style="10" customWidth="1"/>
    <col min="5377" max="5377" width="13.453125" style="10" customWidth="1"/>
    <col min="5378" max="5378" width="13.26953125" style="10" customWidth="1"/>
    <col min="5379" max="5379" width="12.453125" style="10" customWidth="1"/>
    <col min="5380" max="5380" width="11.7265625" style="10" customWidth="1"/>
    <col min="5381" max="5381" width="11.54296875" style="10" customWidth="1"/>
    <col min="5382" max="5389" width="14" style="10" customWidth="1"/>
    <col min="5390" max="5629" width="9.1796875" style="10"/>
    <col min="5630" max="5631" width="2.26953125" style="10" customWidth="1"/>
    <col min="5632" max="5632" width="69.453125" style="10" customWidth="1"/>
    <col min="5633" max="5633" width="13.453125" style="10" customWidth="1"/>
    <col min="5634" max="5634" width="13.26953125" style="10" customWidth="1"/>
    <col min="5635" max="5635" width="12.453125" style="10" customWidth="1"/>
    <col min="5636" max="5636" width="11.7265625" style="10" customWidth="1"/>
    <col min="5637" max="5637" width="11.54296875" style="10" customWidth="1"/>
    <col min="5638" max="5645" width="14" style="10" customWidth="1"/>
    <col min="5646" max="5885" width="9.1796875" style="10"/>
    <col min="5886" max="5887" width="2.26953125" style="10" customWidth="1"/>
    <col min="5888" max="5888" width="69.453125" style="10" customWidth="1"/>
    <col min="5889" max="5889" width="13.453125" style="10" customWidth="1"/>
    <col min="5890" max="5890" width="13.26953125" style="10" customWidth="1"/>
    <col min="5891" max="5891" width="12.453125" style="10" customWidth="1"/>
    <col min="5892" max="5892" width="11.7265625" style="10" customWidth="1"/>
    <col min="5893" max="5893" width="11.54296875" style="10" customWidth="1"/>
    <col min="5894" max="5901" width="14" style="10" customWidth="1"/>
    <col min="5902" max="6141" width="9.1796875" style="10"/>
    <col min="6142" max="6143" width="2.26953125" style="10" customWidth="1"/>
    <col min="6144" max="6144" width="69.453125" style="10" customWidth="1"/>
    <col min="6145" max="6145" width="13.453125" style="10" customWidth="1"/>
    <col min="6146" max="6146" width="13.26953125" style="10" customWidth="1"/>
    <col min="6147" max="6147" width="12.453125" style="10" customWidth="1"/>
    <col min="6148" max="6148" width="11.7265625" style="10" customWidth="1"/>
    <col min="6149" max="6149" width="11.54296875" style="10" customWidth="1"/>
    <col min="6150" max="6157" width="14" style="10" customWidth="1"/>
    <col min="6158" max="6397" width="9.1796875" style="10"/>
    <col min="6398" max="6399" width="2.26953125" style="10" customWidth="1"/>
    <col min="6400" max="6400" width="69.453125" style="10" customWidth="1"/>
    <col min="6401" max="6401" width="13.453125" style="10" customWidth="1"/>
    <col min="6402" max="6402" width="13.26953125" style="10" customWidth="1"/>
    <col min="6403" max="6403" width="12.453125" style="10" customWidth="1"/>
    <col min="6404" max="6404" width="11.7265625" style="10" customWidth="1"/>
    <col min="6405" max="6405" width="11.54296875" style="10" customWidth="1"/>
    <col min="6406" max="6413" width="14" style="10" customWidth="1"/>
    <col min="6414" max="6653" width="9.1796875" style="10"/>
    <col min="6654" max="6655" width="2.26953125" style="10" customWidth="1"/>
    <col min="6656" max="6656" width="69.453125" style="10" customWidth="1"/>
    <col min="6657" max="6657" width="13.453125" style="10" customWidth="1"/>
    <col min="6658" max="6658" width="13.26953125" style="10" customWidth="1"/>
    <col min="6659" max="6659" width="12.453125" style="10" customWidth="1"/>
    <col min="6660" max="6660" width="11.7265625" style="10" customWidth="1"/>
    <col min="6661" max="6661" width="11.54296875" style="10" customWidth="1"/>
    <col min="6662" max="6669" width="14" style="10" customWidth="1"/>
    <col min="6670" max="6909" width="9.1796875" style="10"/>
    <col min="6910" max="6911" width="2.26953125" style="10" customWidth="1"/>
    <col min="6912" max="6912" width="69.453125" style="10" customWidth="1"/>
    <col min="6913" max="6913" width="13.453125" style="10" customWidth="1"/>
    <col min="6914" max="6914" width="13.26953125" style="10" customWidth="1"/>
    <col min="6915" max="6915" width="12.453125" style="10" customWidth="1"/>
    <col min="6916" max="6916" width="11.7265625" style="10" customWidth="1"/>
    <col min="6917" max="6917" width="11.54296875" style="10" customWidth="1"/>
    <col min="6918" max="6925" width="14" style="10" customWidth="1"/>
    <col min="6926" max="7165" width="9.1796875" style="10"/>
    <col min="7166" max="7167" width="2.26953125" style="10" customWidth="1"/>
    <col min="7168" max="7168" width="69.453125" style="10" customWidth="1"/>
    <col min="7169" max="7169" width="13.453125" style="10" customWidth="1"/>
    <col min="7170" max="7170" width="13.26953125" style="10" customWidth="1"/>
    <col min="7171" max="7171" width="12.453125" style="10" customWidth="1"/>
    <col min="7172" max="7172" width="11.7265625" style="10" customWidth="1"/>
    <col min="7173" max="7173" width="11.54296875" style="10" customWidth="1"/>
    <col min="7174" max="7181" width="14" style="10" customWidth="1"/>
    <col min="7182" max="7421" width="9.1796875" style="10"/>
    <col min="7422" max="7423" width="2.26953125" style="10" customWidth="1"/>
    <col min="7424" max="7424" width="69.453125" style="10" customWidth="1"/>
    <col min="7425" max="7425" width="13.453125" style="10" customWidth="1"/>
    <col min="7426" max="7426" width="13.26953125" style="10" customWidth="1"/>
    <col min="7427" max="7427" width="12.453125" style="10" customWidth="1"/>
    <col min="7428" max="7428" width="11.7265625" style="10" customWidth="1"/>
    <col min="7429" max="7429" width="11.54296875" style="10" customWidth="1"/>
    <col min="7430" max="7437" width="14" style="10" customWidth="1"/>
    <col min="7438" max="7677" width="9.1796875" style="10"/>
    <col min="7678" max="7679" width="2.26953125" style="10" customWidth="1"/>
    <col min="7680" max="7680" width="69.453125" style="10" customWidth="1"/>
    <col min="7681" max="7681" width="13.453125" style="10" customWidth="1"/>
    <col min="7682" max="7682" width="13.26953125" style="10" customWidth="1"/>
    <col min="7683" max="7683" width="12.453125" style="10" customWidth="1"/>
    <col min="7684" max="7684" width="11.7265625" style="10" customWidth="1"/>
    <col min="7685" max="7685" width="11.54296875" style="10" customWidth="1"/>
    <col min="7686" max="7693" width="14" style="10" customWidth="1"/>
    <col min="7694" max="7933" width="9.1796875" style="10"/>
    <col min="7934" max="7935" width="2.26953125" style="10" customWidth="1"/>
    <col min="7936" max="7936" width="69.453125" style="10" customWidth="1"/>
    <col min="7937" max="7937" width="13.453125" style="10" customWidth="1"/>
    <col min="7938" max="7938" width="13.26953125" style="10" customWidth="1"/>
    <col min="7939" max="7939" width="12.453125" style="10" customWidth="1"/>
    <col min="7940" max="7940" width="11.7265625" style="10" customWidth="1"/>
    <col min="7941" max="7941" width="11.54296875" style="10" customWidth="1"/>
    <col min="7942" max="7949" width="14" style="10" customWidth="1"/>
    <col min="7950" max="8189" width="9.1796875" style="10"/>
    <col min="8190" max="8191" width="2.26953125" style="10" customWidth="1"/>
    <col min="8192" max="8192" width="69.453125" style="10" customWidth="1"/>
    <col min="8193" max="8193" width="13.453125" style="10" customWidth="1"/>
    <col min="8194" max="8194" width="13.26953125" style="10" customWidth="1"/>
    <col min="8195" max="8195" width="12.453125" style="10" customWidth="1"/>
    <col min="8196" max="8196" width="11.7265625" style="10" customWidth="1"/>
    <col min="8197" max="8197" width="11.54296875" style="10" customWidth="1"/>
    <col min="8198" max="8205" width="14" style="10" customWidth="1"/>
    <col min="8206" max="8445" width="9.1796875" style="10"/>
    <col min="8446" max="8447" width="2.26953125" style="10" customWidth="1"/>
    <col min="8448" max="8448" width="69.453125" style="10" customWidth="1"/>
    <col min="8449" max="8449" width="13.453125" style="10" customWidth="1"/>
    <col min="8450" max="8450" width="13.26953125" style="10" customWidth="1"/>
    <col min="8451" max="8451" width="12.453125" style="10" customWidth="1"/>
    <col min="8452" max="8452" width="11.7265625" style="10" customWidth="1"/>
    <col min="8453" max="8453" width="11.54296875" style="10" customWidth="1"/>
    <col min="8454" max="8461" width="14" style="10" customWidth="1"/>
    <col min="8462" max="8701" width="9.1796875" style="10"/>
    <col min="8702" max="8703" width="2.26953125" style="10" customWidth="1"/>
    <col min="8704" max="8704" width="69.453125" style="10" customWidth="1"/>
    <col min="8705" max="8705" width="13.453125" style="10" customWidth="1"/>
    <col min="8706" max="8706" width="13.26953125" style="10" customWidth="1"/>
    <col min="8707" max="8707" width="12.453125" style="10" customWidth="1"/>
    <col min="8708" max="8708" width="11.7265625" style="10" customWidth="1"/>
    <col min="8709" max="8709" width="11.54296875" style="10" customWidth="1"/>
    <col min="8710" max="8717" width="14" style="10" customWidth="1"/>
    <col min="8718" max="8957" width="9.1796875" style="10"/>
    <col min="8958" max="8959" width="2.26953125" style="10" customWidth="1"/>
    <col min="8960" max="8960" width="69.453125" style="10" customWidth="1"/>
    <col min="8961" max="8961" width="13.453125" style="10" customWidth="1"/>
    <col min="8962" max="8962" width="13.26953125" style="10" customWidth="1"/>
    <col min="8963" max="8963" width="12.453125" style="10" customWidth="1"/>
    <col min="8964" max="8964" width="11.7265625" style="10" customWidth="1"/>
    <col min="8965" max="8965" width="11.54296875" style="10" customWidth="1"/>
    <col min="8966" max="8973" width="14" style="10" customWidth="1"/>
    <col min="8974" max="9213" width="9.1796875" style="10"/>
    <col min="9214" max="9215" width="2.26953125" style="10" customWidth="1"/>
    <col min="9216" max="9216" width="69.453125" style="10" customWidth="1"/>
    <col min="9217" max="9217" width="13.453125" style="10" customWidth="1"/>
    <col min="9218" max="9218" width="13.26953125" style="10" customWidth="1"/>
    <col min="9219" max="9219" width="12.453125" style="10" customWidth="1"/>
    <col min="9220" max="9220" width="11.7265625" style="10" customWidth="1"/>
    <col min="9221" max="9221" width="11.54296875" style="10" customWidth="1"/>
    <col min="9222" max="9229" width="14" style="10" customWidth="1"/>
    <col min="9230" max="9469" width="9.1796875" style="10"/>
    <col min="9470" max="9471" width="2.26953125" style="10" customWidth="1"/>
    <col min="9472" max="9472" width="69.453125" style="10" customWidth="1"/>
    <col min="9473" max="9473" width="13.453125" style="10" customWidth="1"/>
    <col min="9474" max="9474" width="13.26953125" style="10" customWidth="1"/>
    <col min="9475" max="9475" width="12.453125" style="10" customWidth="1"/>
    <col min="9476" max="9476" width="11.7265625" style="10" customWidth="1"/>
    <col min="9477" max="9477" width="11.54296875" style="10" customWidth="1"/>
    <col min="9478" max="9485" width="14" style="10" customWidth="1"/>
    <col min="9486" max="9725" width="9.1796875" style="10"/>
    <col min="9726" max="9727" width="2.26953125" style="10" customWidth="1"/>
    <col min="9728" max="9728" width="69.453125" style="10" customWidth="1"/>
    <col min="9729" max="9729" width="13.453125" style="10" customWidth="1"/>
    <col min="9730" max="9730" width="13.26953125" style="10" customWidth="1"/>
    <col min="9731" max="9731" width="12.453125" style="10" customWidth="1"/>
    <col min="9732" max="9732" width="11.7265625" style="10" customWidth="1"/>
    <col min="9733" max="9733" width="11.54296875" style="10" customWidth="1"/>
    <col min="9734" max="9741" width="14" style="10" customWidth="1"/>
    <col min="9742" max="9981" width="9.1796875" style="10"/>
    <col min="9982" max="9983" width="2.26953125" style="10" customWidth="1"/>
    <col min="9984" max="9984" width="69.453125" style="10" customWidth="1"/>
    <col min="9985" max="9985" width="13.453125" style="10" customWidth="1"/>
    <col min="9986" max="9986" width="13.26953125" style="10" customWidth="1"/>
    <col min="9987" max="9987" width="12.453125" style="10" customWidth="1"/>
    <col min="9988" max="9988" width="11.7265625" style="10" customWidth="1"/>
    <col min="9989" max="9989" width="11.54296875" style="10" customWidth="1"/>
    <col min="9990" max="9997" width="14" style="10" customWidth="1"/>
    <col min="9998" max="10237" width="9.1796875" style="10"/>
    <col min="10238" max="10239" width="2.26953125" style="10" customWidth="1"/>
    <col min="10240" max="10240" width="69.453125" style="10" customWidth="1"/>
    <col min="10241" max="10241" width="13.453125" style="10" customWidth="1"/>
    <col min="10242" max="10242" width="13.26953125" style="10" customWidth="1"/>
    <col min="10243" max="10243" width="12.453125" style="10" customWidth="1"/>
    <col min="10244" max="10244" width="11.7265625" style="10" customWidth="1"/>
    <col min="10245" max="10245" width="11.54296875" style="10" customWidth="1"/>
    <col min="10246" max="10253" width="14" style="10" customWidth="1"/>
    <col min="10254" max="10493" width="9.1796875" style="10"/>
    <col min="10494" max="10495" width="2.26953125" style="10" customWidth="1"/>
    <col min="10496" max="10496" width="69.453125" style="10" customWidth="1"/>
    <col min="10497" max="10497" width="13.453125" style="10" customWidth="1"/>
    <col min="10498" max="10498" width="13.26953125" style="10" customWidth="1"/>
    <col min="10499" max="10499" width="12.453125" style="10" customWidth="1"/>
    <col min="10500" max="10500" width="11.7265625" style="10" customWidth="1"/>
    <col min="10501" max="10501" width="11.54296875" style="10" customWidth="1"/>
    <col min="10502" max="10509" width="14" style="10" customWidth="1"/>
    <col min="10510" max="10749" width="9.1796875" style="10"/>
    <col min="10750" max="10751" width="2.26953125" style="10" customWidth="1"/>
    <col min="10752" max="10752" width="69.453125" style="10" customWidth="1"/>
    <col min="10753" max="10753" width="13.453125" style="10" customWidth="1"/>
    <col min="10754" max="10754" width="13.26953125" style="10" customWidth="1"/>
    <col min="10755" max="10755" width="12.453125" style="10" customWidth="1"/>
    <col min="10756" max="10756" width="11.7265625" style="10" customWidth="1"/>
    <col min="10757" max="10757" width="11.54296875" style="10" customWidth="1"/>
    <col min="10758" max="10765" width="14" style="10" customWidth="1"/>
    <col min="10766" max="11005" width="9.1796875" style="10"/>
    <col min="11006" max="11007" width="2.26953125" style="10" customWidth="1"/>
    <col min="11008" max="11008" width="69.453125" style="10" customWidth="1"/>
    <col min="11009" max="11009" width="13.453125" style="10" customWidth="1"/>
    <col min="11010" max="11010" width="13.26953125" style="10" customWidth="1"/>
    <col min="11011" max="11011" width="12.453125" style="10" customWidth="1"/>
    <col min="11012" max="11012" width="11.7265625" style="10" customWidth="1"/>
    <col min="11013" max="11013" width="11.54296875" style="10" customWidth="1"/>
    <col min="11014" max="11021" width="14" style="10" customWidth="1"/>
    <col min="11022" max="11261" width="9.1796875" style="10"/>
    <col min="11262" max="11263" width="2.26953125" style="10" customWidth="1"/>
    <col min="11264" max="11264" width="69.453125" style="10" customWidth="1"/>
    <col min="11265" max="11265" width="13.453125" style="10" customWidth="1"/>
    <col min="11266" max="11266" width="13.26953125" style="10" customWidth="1"/>
    <col min="11267" max="11267" width="12.453125" style="10" customWidth="1"/>
    <col min="11268" max="11268" width="11.7265625" style="10" customWidth="1"/>
    <col min="11269" max="11269" width="11.54296875" style="10" customWidth="1"/>
    <col min="11270" max="11277" width="14" style="10" customWidth="1"/>
    <col min="11278" max="11517" width="9.1796875" style="10"/>
    <col min="11518" max="11519" width="2.26953125" style="10" customWidth="1"/>
    <col min="11520" max="11520" width="69.453125" style="10" customWidth="1"/>
    <col min="11521" max="11521" width="13.453125" style="10" customWidth="1"/>
    <col min="11522" max="11522" width="13.26953125" style="10" customWidth="1"/>
    <col min="11523" max="11523" width="12.453125" style="10" customWidth="1"/>
    <col min="11524" max="11524" width="11.7265625" style="10" customWidth="1"/>
    <col min="11525" max="11525" width="11.54296875" style="10" customWidth="1"/>
    <col min="11526" max="11533" width="14" style="10" customWidth="1"/>
    <col min="11534" max="11773" width="9.1796875" style="10"/>
    <col min="11774" max="11775" width="2.26953125" style="10" customWidth="1"/>
    <col min="11776" max="11776" width="69.453125" style="10" customWidth="1"/>
    <col min="11777" max="11777" width="13.453125" style="10" customWidth="1"/>
    <col min="11778" max="11778" width="13.26953125" style="10" customWidth="1"/>
    <col min="11779" max="11779" width="12.453125" style="10" customWidth="1"/>
    <col min="11780" max="11780" width="11.7265625" style="10" customWidth="1"/>
    <col min="11781" max="11781" width="11.54296875" style="10" customWidth="1"/>
    <col min="11782" max="11789" width="14" style="10" customWidth="1"/>
    <col min="11790" max="12029" width="9.1796875" style="10"/>
    <col min="12030" max="12031" width="2.26953125" style="10" customWidth="1"/>
    <col min="12032" max="12032" width="69.453125" style="10" customWidth="1"/>
    <col min="12033" max="12033" width="13.453125" style="10" customWidth="1"/>
    <col min="12034" max="12034" width="13.26953125" style="10" customWidth="1"/>
    <col min="12035" max="12035" width="12.453125" style="10" customWidth="1"/>
    <col min="12036" max="12036" width="11.7265625" style="10" customWidth="1"/>
    <col min="12037" max="12037" width="11.54296875" style="10" customWidth="1"/>
    <col min="12038" max="12045" width="14" style="10" customWidth="1"/>
    <col min="12046" max="12285" width="9.1796875" style="10"/>
    <col min="12286" max="12287" width="2.26953125" style="10" customWidth="1"/>
    <col min="12288" max="12288" width="69.453125" style="10" customWidth="1"/>
    <col min="12289" max="12289" width="13.453125" style="10" customWidth="1"/>
    <col min="12290" max="12290" width="13.26953125" style="10" customWidth="1"/>
    <col min="12291" max="12291" width="12.453125" style="10" customWidth="1"/>
    <col min="12292" max="12292" width="11.7265625" style="10" customWidth="1"/>
    <col min="12293" max="12293" width="11.54296875" style="10" customWidth="1"/>
    <col min="12294" max="12301" width="14" style="10" customWidth="1"/>
    <col min="12302" max="12541" width="9.1796875" style="10"/>
    <col min="12542" max="12543" width="2.26953125" style="10" customWidth="1"/>
    <col min="12544" max="12544" width="69.453125" style="10" customWidth="1"/>
    <col min="12545" max="12545" width="13.453125" style="10" customWidth="1"/>
    <col min="12546" max="12546" width="13.26953125" style="10" customWidth="1"/>
    <col min="12547" max="12547" width="12.453125" style="10" customWidth="1"/>
    <col min="12548" max="12548" width="11.7265625" style="10" customWidth="1"/>
    <col min="12549" max="12549" width="11.54296875" style="10" customWidth="1"/>
    <col min="12550" max="12557" width="14" style="10" customWidth="1"/>
    <col min="12558" max="12797" width="9.1796875" style="10"/>
    <col min="12798" max="12799" width="2.26953125" style="10" customWidth="1"/>
    <col min="12800" max="12800" width="69.453125" style="10" customWidth="1"/>
    <col min="12801" max="12801" width="13.453125" style="10" customWidth="1"/>
    <col min="12802" max="12802" width="13.26953125" style="10" customWidth="1"/>
    <col min="12803" max="12803" width="12.453125" style="10" customWidth="1"/>
    <col min="12804" max="12804" width="11.7265625" style="10" customWidth="1"/>
    <col min="12805" max="12805" width="11.54296875" style="10" customWidth="1"/>
    <col min="12806" max="12813" width="14" style="10" customWidth="1"/>
    <col min="12814" max="13053" width="9.1796875" style="10"/>
    <col min="13054" max="13055" width="2.26953125" style="10" customWidth="1"/>
    <col min="13056" max="13056" width="69.453125" style="10" customWidth="1"/>
    <col min="13057" max="13057" width="13.453125" style="10" customWidth="1"/>
    <col min="13058" max="13058" width="13.26953125" style="10" customWidth="1"/>
    <col min="13059" max="13059" width="12.453125" style="10" customWidth="1"/>
    <col min="13060" max="13060" width="11.7265625" style="10" customWidth="1"/>
    <col min="13061" max="13061" width="11.54296875" style="10" customWidth="1"/>
    <col min="13062" max="13069" width="14" style="10" customWidth="1"/>
    <col min="13070" max="13309" width="9.1796875" style="10"/>
    <col min="13310" max="13311" width="2.26953125" style="10" customWidth="1"/>
    <col min="13312" max="13312" width="69.453125" style="10" customWidth="1"/>
    <col min="13313" max="13313" width="13.453125" style="10" customWidth="1"/>
    <col min="13314" max="13314" width="13.26953125" style="10" customWidth="1"/>
    <col min="13315" max="13315" width="12.453125" style="10" customWidth="1"/>
    <col min="13316" max="13316" width="11.7265625" style="10" customWidth="1"/>
    <col min="13317" max="13317" width="11.54296875" style="10" customWidth="1"/>
    <col min="13318" max="13325" width="14" style="10" customWidth="1"/>
    <col min="13326" max="13565" width="9.1796875" style="10"/>
    <col min="13566" max="13567" width="2.26953125" style="10" customWidth="1"/>
    <col min="13568" max="13568" width="69.453125" style="10" customWidth="1"/>
    <col min="13569" max="13569" width="13.453125" style="10" customWidth="1"/>
    <col min="13570" max="13570" width="13.26953125" style="10" customWidth="1"/>
    <col min="13571" max="13571" width="12.453125" style="10" customWidth="1"/>
    <col min="13572" max="13572" width="11.7265625" style="10" customWidth="1"/>
    <col min="13573" max="13573" width="11.54296875" style="10" customWidth="1"/>
    <col min="13574" max="13581" width="14" style="10" customWidth="1"/>
    <col min="13582" max="13821" width="9.1796875" style="10"/>
    <col min="13822" max="13823" width="2.26953125" style="10" customWidth="1"/>
    <col min="13824" max="13824" width="69.453125" style="10" customWidth="1"/>
    <col min="13825" max="13825" width="13.453125" style="10" customWidth="1"/>
    <col min="13826" max="13826" width="13.26953125" style="10" customWidth="1"/>
    <col min="13827" max="13827" width="12.453125" style="10" customWidth="1"/>
    <col min="13828" max="13828" width="11.7265625" style="10" customWidth="1"/>
    <col min="13829" max="13829" width="11.54296875" style="10" customWidth="1"/>
    <col min="13830" max="13837" width="14" style="10" customWidth="1"/>
    <col min="13838" max="14077" width="9.1796875" style="10"/>
    <col min="14078" max="14079" width="2.26953125" style="10" customWidth="1"/>
    <col min="14080" max="14080" width="69.453125" style="10" customWidth="1"/>
    <col min="14081" max="14081" width="13.453125" style="10" customWidth="1"/>
    <col min="14082" max="14082" width="13.26953125" style="10" customWidth="1"/>
    <col min="14083" max="14083" width="12.453125" style="10" customWidth="1"/>
    <col min="14084" max="14084" width="11.7265625" style="10" customWidth="1"/>
    <col min="14085" max="14085" width="11.54296875" style="10" customWidth="1"/>
    <col min="14086" max="14093" width="14" style="10" customWidth="1"/>
    <col min="14094" max="14333" width="9.1796875" style="10"/>
    <col min="14334" max="14335" width="2.26953125" style="10" customWidth="1"/>
    <col min="14336" max="14336" width="69.453125" style="10" customWidth="1"/>
    <col min="14337" max="14337" width="13.453125" style="10" customWidth="1"/>
    <col min="14338" max="14338" width="13.26953125" style="10" customWidth="1"/>
    <col min="14339" max="14339" width="12.453125" style="10" customWidth="1"/>
    <col min="14340" max="14340" width="11.7265625" style="10" customWidth="1"/>
    <col min="14341" max="14341" width="11.54296875" style="10" customWidth="1"/>
    <col min="14342" max="14349" width="14" style="10" customWidth="1"/>
    <col min="14350" max="14589" width="9.1796875" style="10"/>
    <col min="14590" max="14591" width="2.26953125" style="10" customWidth="1"/>
    <col min="14592" max="14592" width="69.453125" style="10" customWidth="1"/>
    <col min="14593" max="14593" width="13.453125" style="10" customWidth="1"/>
    <col min="14594" max="14594" width="13.26953125" style="10" customWidth="1"/>
    <col min="14595" max="14595" width="12.453125" style="10" customWidth="1"/>
    <col min="14596" max="14596" width="11.7265625" style="10" customWidth="1"/>
    <col min="14597" max="14597" width="11.54296875" style="10" customWidth="1"/>
    <col min="14598" max="14605" width="14" style="10" customWidth="1"/>
    <col min="14606" max="14845" width="9.1796875" style="10"/>
    <col min="14846" max="14847" width="2.26953125" style="10" customWidth="1"/>
    <col min="14848" max="14848" width="69.453125" style="10" customWidth="1"/>
    <col min="14849" max="14849" width="13.453125" style="10" customWidth="1"/>
    <col min="14850" max="14850" width="13.26953125" style="10" customWidth="1"/>
    <col min="14851" max="14851" width="12.453125" style="10" customWidth="1"/>
    <col min="14852" max="14852" width="11.7265625" style="10" customWidth="1"/>
    <col min="14853" max="14853" width="11.54296875" style="10" customWidth="1"/>
    <col min="14854" max="14861" width="14" style="10" customWidth="1"/>
    <col min="14862" max="15101" width="9.1796875" style="10"/>
    <col min="15102" max="15103" width="2.26953125" style="10" customWidth="1"/>
    <col min="15104" max="15104" width="69.453125" style="10" customWidth="1"/>
    <col min="15105" max="15105" width="13.453125" style="10" customWidth="1"/>
    <col min="15106" max="15106" width="13.26953125" style="10" customWidth="1"/>
    <col min="15107" max="15107" width="12.453125" style="10" customWidth="1"/>
    <col min="15108" max="15108" width="11.7265625" style="10" customWidth="1"/>
    <col min="15109" max="15109" width="11.54296875" style="10" customWidth="1"/>
    <col min="15110" max="15117" width="14" style="10" customWidth="1"/>
    <col min="15118" max="15357" width="9.1796875" style="10"/>
    <col min="15358" max="15359" width="2.26953125" style="10" customWidth="1"/>
    <col min="15360" max="15360" width="69.453125" style="10" customWidth="1"/>
    <col min="15361" max="15361" width="13.453125" style="10" customWidth="1"/>
    <col min="15362" max="15362" width="13.26953125" style="10" customWidth="1"/>
    <col min="15363" max="15363" width="12.453125" style="10" customWidth="1"/>
    <col min="15364" max="15364" width="11.7265625" style="10" customWidth="1"/>
    <col min="15365" max="15365" width="11.54296875" style="10" customWidth="1"/>
    <col min="15366" max="15373" width="14" style="10" customWidth="1"/>
    <col min="15374" max="15613" width="9.1796875" style="10"/>
    <col min="15614" max="15615" width="2.26953125" style="10" customWidth="1"/>
    <col min="15616" max="15616" width="69.453125" style="10" customWidth="1"/>
    <col min="15617" max="15617" width="13.453125" style="10" customWidth="1"/>
    <col min="15618" max="15618" width="13.26953125" style="10" customWidth="1"/>
    <col min="15619" max="15619" width="12.453125" style="10" customWidth="1"/>
    <col min="15620" max="15620" width="11.7265625" style="10" customWidth="1"/>
    <col min="15621" max="15621" width="11.54296875" style="10" customWidth="1"/>
    <col min="15622" max="15629" width="14" style="10" customWidth="1"/>
    <col min="15630" max="15869" width="9.1796875" style="10"/>
    <col min="15870" max="15871" width="2.26953125" style="10" customWidth="1"/>
    <col min="15872" max="15872" width="69.453125" style="10" customWidth="1"/>
    <col min="15873" max="15873" width="13.453125" style="10" customWidth="1"/>
    <col min="15874" max="15874" width="13.26953125" style="10" customWidth="1"/>
    <col min="15875" max="15875" width="12.453125" style="10" customWidth="1"/>
    <col min="15876" max="15876" width="11.7265625" style="10" customWidth="1"/>
    <col min="15877" max="15877" width="11.54296875" style="10" customWidth="1"/>
    <col min="15878" max="15885" width="14" style="10" customWidth="1"/>
    <col min="15886" max="16125" width="9.1796875" style="10"/>
    <col min="16126" max="16127" width="2.26953125" style="10" customWidth="1"/>
    <col min="16128" max="16128" width="69.453125" style="10" customWidth="1"/>
    <col min="16129" max="16129" width="13.453125" style="10" customWidth="1"/>
    <col min="16130" max="16130" width="13.26953125" style="10" customWidth="1"/>
    <col min="16131" max="16131" width="12.453125" style="10" customWidth="1"/>
    <col min="16132" max="16132" width="11.7265625" style="10" customWidth="1"/>
    <col min="16133" max="16133" width="11.54296875" style="10" customWidth="1"/>
    <col min="16134" max="16141" width="14" style="10" customWidth="1"/>
    <col min="16142" max="16384" width="9.1796875" style="10"/>
  </cols>
  <sheetData>
    <row r="1" spans="1:34" s="33" customFormat="1" ht="36" customHeight="1">
      <c r="A1" s="1596"/>
      <c r="B1" s="1597" t="s">
        <v>1936</v>
      </c>
      <c r="C1" s="1598"/>
      <c r="D1" s="1599">
        <v>40179</v>
      </c>
      <c r="E1" s="1599">
        <v>40543</v>
      </c>
      <c r="F1" s="1599">
        <v>40633</v>
      </c>
      <c r="G1" s="1599">
        <v>40724</v>
      </c>
      <c r="H1" s="1599">
        <v>40816</v>
      </c>
      <c r="I1" s="1599">
        <v>40908</v>
      </c>
      <c r="J1" s="1599">
        <v>40999</v>
      </c>
      <c r="K1" s="1599">
        <v>41090</v>
      </c>
      <c r="L1" s="1599">
        <v>41182</v>
      </c>
      <c r="M1" s="1599" t="s">
        <v>96</v>
      </c>
      <c r="N1" s="1599">
        <v>41364</v>
      </c>
      <c r="O1" s="1599">
        <v>41455</v>
      </c>
      <c r="P1" s="1599">
        <v>41547</v>
      </c>
      <c r="Q1" s="1599">
        <v>41639</v>
      </c>
      <c r="R1" s="1599">
        <v>41729</v>
      </c>
      <c r="S1" s="1599">
        <v>41791</v>
      </c>
      <c r="T1" s="1599">
        <v>41883</v>
      </c>
      <c r="U1" s="1599">
        <v>41974</v>
      </c>
      <c r="V1" s="1599">
        <v>42094</v>
      </c>
      <c r="W1" s="1599">
        <v>42185</v>
      </c>
      <c r="X1" s="1599">
        <v>42277</v>
      </c>
      <c r="Y1" s="1599">
        <v>42369</v>
      </c>
      <c r="Z1" s="1599">
        <v>42460</v>
      </c>
      <c r="AA1" s="1599">
        <v>42551</v>
      </c>
      <c r="AB1" s="1599">
        <v>42643</v>
      </c>
      <c r="AC1" s="1599">
        <v>42735</v>
      </c>
      <c r="AD1" s="1599">
        <v>42825</v>
      </c>
      <c r="AE1" s="1599">
        <v>42916</v>
      </c>
      <c r="AF1" s="1599">
        <v>42979</v>
      </c>
      <c r="AG1" s="1599">
        <v>43100</v>
      </c>
      <c r="AH1" s="1600" t="s">
        <v>983</v>
      </c>
    </row>
    <row r="2" spans="1:34" ht="12.75" customHeight="1">
      <c r="A2" s="20" t="s">
        <v>59</v>
      </c>
      <c r="B2" s="15"/>
      <c r="C2" s="32"/>
      <c r="D2" s="24">
        <v>10671</v>
      </c>
      <c r="E2" s="24">
        <v>10172</v>
      </c>
      <c r="F2" s="24">
        <v>11824</v>
      </c>
      <c r="G2" s="24">
        <v>15550</v>
      </c>
      <c r="H2" s="24">
        <v>11651</v>
      </c>
      <c r="I2" s="24">
        <v>10668</v>
      </c>
      <c r="J2" s="24">
        <v>10551</v>
      </c>
      <c r="K2" s="24">
        <v>13614</v>
      </c>
      <c r="L2" s="24">
        <v>13104</v>
      </c>
      <c r="M2" s="24">
        <v>13967</v>
      </c>
      <c r="N2" s="24">
        <v>13737</v>
      </c>
      <c r="O2" s="24">
        <v>14671</v>
      </c>
      <c r="P2" s="24">
        <v>14466</v>
      </c>
      <c r="Q2" s="24">
        <v>16576</v>
      </c>
      <c r="R2" s="24">
        <v>16030</v>
      </c>
      <c r="S2" s="24">
        <v>20605</v>
      </c>
      <c r="T2" s="24">
        <v>16636</v>
      </c>
      <c r="U2" s="24">
        <v>17527</v>
      </c>
      <c r="V2" s="24">
        <v>18687</v>
      </c>
      <c r="W2" s="24">
        <v>18005</v>
      </c>
      <c r="X2" s="24">
        <v>18138</v>
      </c>
      <c r="Y2" s="24">
        <v>18544</v>
      </c>
      <c r="Z2" s="24">
        <v>18384</v>
      </c>
      <c r="AA2" s="24">
        <v>21852</v>
      </c>
      <c r="AB2" s="24">
        <v>20176</v>
      </c>
      <c r="AC2" s="24">
        <v>18542</v>
      </c>
      <c r="AD2" s="24">
        <v>20224</v>
      </c>
      <c r="AE2" s="24">
        <v>22700</v>
      </c>
      <c r="AF2" s="24">
        <v>19089</v>
      </c>
      <c r="AG2" s="430">
        <v>18749</v>
      </c>
      <c r="AH2" s="1959" t="s">
        <v>1000</v>
      </c>
    </row>
    <row r="3" spans="1:34">
      <c r="A3" s="20" t="s">
        <v>95</v>
      </c>
      <c r="B3" s="15"/>
      <c r="C3" s="15"/>
      <c r="D3" s="24">
        <v>13869</v>
      </c>
      <c r="E3" s="24">
        <v>85776</v>
      </c>
      <c r="F3" s="24">
        <v>90861</v>
      </c>
      <c r="G3" s="24">
        <v>91839</v>
      </c>
      <c r="H3" s="24">
        <v>97409</v>
      </c>
      <c r="I3" s="24">
        <v>98053</v>
      </c>
      <c r="J3" s="24">
        <v>75618</v>
      </c>
      <c r="K3" s="24">
        <v>73909</v>
      </c>
      <c r="L3" s="24">
        <v>64359</v>
      </c>
      <c r="M3" s="24">
        <v>63701</v>
      </c>
      <c r="N3" s="24">
        <v>61861</v>
      </c>
      <c r="O3" s="24">
        <v>65684</v>
      </c>
      <c r="P3" s="24">
        <v>67001</v>
      </c>
      <c r="Q3" s="24">
        <v>77010</v>
      </c>
      <c r="R3" s="24">
        <v>79281</v>
      </c>
      <c r="S3" s="24">
        <v>80043</v>
      </c>
      <c r="T3" s="24">
        <v>63504</v>
      </c>
      <c r="U3" s="24">
        <v>63106</v>
      </c>
      <c r="V3" s="24">
        <v>63235</v>
      </c>
      <c r="W3" s="24">
        <v>60157</v>
      </c>
      <c r="X3" s="24">
        <v>65263</v>
      </c>
      <c r="Y3" s="24">
        <v>66556</v>
      </c>
      <c r="Z3" s="24">
        <v>67001</v>
      </c>
      <c r="AA3" s="24">
        <v>68698</v>
      </c>
      <c r="AB3" s="24">
        <v>76388</v>
      </c>
      <c r="AC3" s="24">
        <v>85700</v>
      </c>
      <c r="AD3" s="24">
        <v>84630</v>
      </c>
      <c r="AE3" s="24">
        <v>88607</v>
      </c>
      <c r="AF3" s="24">
        <v>94820</v>
      </c>
      <c r="AG3" s="430">
        <v>98837</v>
      </c>
      <c r="AH3" s="1959"/>
    </row>
    <row r="4" spans="1:34">
      <c r="A4" s="20" t="s">
        <v>94</v>
      </c>
      <c r="B4" s="13"/>
      <c r="C4" s="13"/>
      <c r="D4" s="24">
        <v>17799</v>
      </c>
      <c r="E4" s="24">
        <v>14835</v>
      </c>
      <c r="F4" s="24">
        <v>12591</v>
      </c>
      <c r="G4" s="24">
        <v>15281</v>
      </c>
      <c r="H4" s="24">
        <v>21831</v>
      </c>
      <c r="I4" s="24">
        <v>27821</v>
      </c>
      <c r="J4" s="24">
        <v>24299</v>
      </c>
      <c r="K4" s="24">
        <v>24881</v>
      </c>
      <c r="L4" s="24">
        <v>18161</v>
      </c>
      <c r="M4" s="24">
        <v>23826</v>
      </c>
      <c r="N4" s="24">
        <v>17894</v>
      </c>
      <c r="O4" s="24">
        <v>21972</v>
      </c>
      <c r="P4" s="24">
        <v>20581</v>
      </c>
      <c r="Q4" s="24">
        <v>25660</v>
      </c>
      <c r="R4" s="24">
        <v>30391</v>
      </c>
      <c r="S4" s="24">
        <v>27030</v>
      </c>
      <c r="T4" s="24">
        <v>18451</v>
      </c>
      <c r="U4" s="24">
        <v>23081</v>
      </c>
      <c r="V4" s="24">
        <v>25903</v>
      </c>
      <c r="W4" s="24">
        <v>30975</v>
      </c>
      <c r="X4" s="24">
        <v>31599</v>
      </c>
      <c r="Y4" s="24">
        <v>30525</v>
      </c>
      <c r="Z4" s="24">
        <v>29189</v>
      </c>
      <c r="AA4" s="24">
        <v>25362</v>
      </c>
      <c r="AB4" s="24">
        <v>23108</v>
      </c>
      <c r="AC4" s="24">
        <v>22692</v>
      </c>
      <c r="AD4" s="24">
        <v>26541</v>
      </c>
      <c r="AE4" s="24">
        <v>28715</v>
      </c>
      <c r="AF4" s="24">
        <v>28235</v>
      </c>
      <c r="AG4" s="430">
        <v>29053</v>
      </c>
      <c r="AH4" s="1959"/>
    </row>
    <row r="5" spans="1:34">
      <c r="A5" s="20" t="s">
        <v>93</v>
      </c>
      <c r="B5" s="15"/>
      <c r="C5" s="15"/>
      <c r="D5" s="24">
        <v>135820</v>
      </c>
      <c r="E5" s="24">
        <v>88682</v>
      </c>
      <c r="F5" s="24">
        <v>105803</v>
      </c>
      <c r="G5" s="24">
        <v>96126</v>
      </c>
      <c r="H5" s="24">
        <v>91015</v>
      </c>
      <c r="I5" s="24">
        <v>92248</v>
      </c>
      <c r="J5" s="24">
        <v>122819</v>
      </c>
      <c r="K5" s="24">
        <v>97645</v>
      </c>
      <c r="L5" s="24">
        <v>145273</v>
      </c>
      <c r="M5" s="24">
        <v>162737</v>
      </c>
      <c r="N5" s="24">
        <v>182766</v>
      </c>
      <c r="O5" s="24">
        <v>164081</v>
      </c>
      <c r="P5" s="24">
        <v>177927</v>
      </c>
      <c r="Q5" s="24">
        <v>138455</v>
      </c>
      <c r="R5" s="24">
        <v>163310</v>
      </c>
      <c r="S5" s="24">
        <v>140732</v>
      </c>
      <c r="T5" s="24">
        <v>201267</v>
      </c>
      <c r="U5" s="24">
        <v>208918</v>
      </c>
      <c r="V5" s="24">
        <v>201307</v>
      </c>
      <c r="W5" s="24">
        <v>164084</v>
      </c>
      <c r="X5" s="24">
        <v>198185</v>
      </c>
      <c r="Y5" s="24">
        <v>254404</v>
      </c>
      <c r="Z5" s="24">
        <v>209394</v>
      </c>
      <c r="AA5" s="24">
        <v>246932</v>
      </c>
      <c r="AB5" s="24">
        <v>257122</v>
      </c>
      <c r="AC5" s="24">
        <v>265051</v>
      </c>
      <c r="AD5" s="24">
        <v>249582</v>
      </c>
      <c r="AE5" s="24">
        <v>261443</v>
      </c>
      <c r="AF5" s="24">
        <v>261848</v>
      </c>
      <c r="AG5" s="430">
        <v>244707</v>
      </c>
      <c r="AH5" s="1959"/>
    </row>
    <row r="6" spans="1:34">
      <c r="A6" s="20" t="s">
        <v>92</v>
      </c>
      <c r="B6" s="15"/>
      <c r="C6" s="15"/>
      <c r="D6" s="24">
        <v>55552</v>
      </c>
      <c r="E6" s="24">
        <v>115497</v>
      </c>
      <c r="F6" s="24">
        <v>108956</v>
      </c>
      <c r="G6" s="24">
        <v>115857</v>
      </c>
      <c r="H6" s="24">
        <v>113370</v>
      </c>
      <c r="I6" s="24">
        <v>121889</v>
      </c>
      <c r="J6" s="24">
        <v>120064</v>
      </c>
      <c r="K6" s="24">
        <v>125612</v>
      </c>
      <c r="L6" s="24">
        <v>130514</v>
      </c>
      <c r="M6" s="24">
        <v>145516</v>
      </c>
      <c r="N6" s="24">
        <v>131366</v>
      </c>
      <c r="O6" s="24">
        <v>131879</v>
      </c>
      <c r="P6" s="24">
        <v>139685</v>
      </c>
      <c r="Q6" s="24">
        <v>148860</v>
      </c>
      <c r="R6" s="24">
        <v>123592</v>
      </c>
      <c r="S6" s="24">
        <v>148308</v>
      </c>
      <c r="T6" s="24">
        <v>127062</v>
      </c>
      <c r="U6" s="24">
        <v>132944</v>
      </c>
      <c r="V6" s="24">
        <v>138260</v>
      </c>
      <c r="W6" s="24">
        <v>166638</v>
      </c>
      <c r="X6" s="24">
        <v>165387</v>
      </c>
      <c r="Y6" s="24">
        <v>164311</v>
      </c>
      <c r="Z6" s="24">
        <v>169905</v>
      </c>
      <c r="AA6" s="24">
        <v>179228</v>
      </c>
      <c r="AB6" s="24">
        <v>189895</v>
      </c>
      <c r="AC6" s="24">
        <v>204648</v>
      </c>
      <c r="AD6" s="24">
        <v>210187</v>
      </c>
      <c r="AE6" s="24">
        <v>223211</v>
      </c>
      <c r="AF6" s="24">
        <v>237951</v>
      </c>
      <c r="AG6" s="430">
        <v>270121</v>
      </c>
      <c r="AH6" s="1959"/>
    </row>
    <row r="7" spans="1:34">
      <c r="A7" s="20"/>
      <c r="B7" s="31" t="s">
        <v>87</v>
      </c>
      <c r="C7" s="15"/>
      <c r="D7" s="24">
        <v>6336</v>
      </c>
      <c r="E7" s="24">
        <v>54400</v>
      </c>
      <c r="F7" s="24">
        <v>42572</v>
      </c>
      <c r="G7" s="24">
        <v>41721</v>
      </c>
      <c r="H7" s="24">
        <v>27092</v>
      </c>
      <c r="I7" s="24">
        <v>12142</v>
      </c>
      <c r="J7" s="24">
        <v>17498</v>
      </c>
      <c r="K7" s="24">
        <v>13665</v>
      </c>
      <c r="L7" s="24">
        <v>12138</v>
      </c>
      <c r="M7" s="24">
        <v>2348</v>
      </c>
      <c r="N7" s="24">
        <v>28841</v>
      </c>
      <c r="O7" s="24">
        <v>21602</v>
      </c>
      <c r="P7" s="24">
        <v>17671</v>
      </c>
      <c r="Q7" s="24">
        <v>25743</v>
      </c>
      <c r="R7" s="24">
        <v>18364</v>
      </c>
      <c r="S7" s="24">
        <v>19782</v>
      </c>
      <c r="T7" s="24">
        <v>4085</v>
      </c>
      <c r="U7" s="24">
        <v>37366</v>
      </c>
      <c r="V7" s="24">
        <v>11111</v>
      </c>
      <c r="W7" s="24">
        <v>54206</v>
      </c>
      <c r="X7" s="24">
        <v>33784</v>
      </c>
      <c r="Y7" s="24">
        <v>11008</v>
      </c>
      <c r="Z7" s="24">
        <v>13724</v>
      </c>
      <c r="AA7" s="24">
        <v>23888</v>
      </c>
      <c r="AB7" s="24">
        <v>18177</v>
      </c>
      <c r="AC7" s="24">
        <v>12950</v>
      </c>
      <c r="AD7" s="24">
        <v>7131</v>
      </c>
      <c r="AE7" s="24">
        <v>7122</v>
      </c>
      <c r="AF7" s="24">
        <v>16741</v>
      </c>
      <c r="AG7" s="430">
        <v>30585</v>
      </c>
      <c r="AH7" s="441"/>
    </row>
    <row r="8" spans="1:34">
      <c r="A8" s="20"/>
      <c r="B8" s="31" t="s">
        <v>91</v>
      </c>
      <c r="C8" s="15"/>
      <c r="D8" s="24">
        <v>49216</v>
      </c>
      <c r="E8" s="24">
        <v>61097</v>
      </c>
      <c r="F8" s="24">
        <v>66384</v>
      </c>
      <c r="G8" s="24">
        <v>74136</v>
      </c>
      <c r="H8" s="24">
        <v>86278</v>
      </c>
      <c r="I8" s="24">
        <v>109747</v>
      </c>
      <c r="J8" s="24">
        <v>102566</v>
      </c>
      <c r="K8" s="24">
        <v>111947</v>
      </c>
      <c r="L8" s="24">
        <v>118376</v>
      </c>
      <c r="M8" s="24">
        <v>143168</v>
      </c>
      <c r="N8" s="24">
        <v>102525</v>
      </c>
      <c r="O8" s="24">
        <v>110277</v>
      </c>
      <c r="P8" s="24">
        <v>122014</v>
      </c>
      <c r="Q8" s="24">
        <v>123117</v>
      </c>
      <c r="R8" s="24">
        <v>105228</v>
      </c>
      <c r="S8" s="24">
        <v>128526</v>
      </c>
      <c r="T8" s="24">
        <v>122977</v>
      </c>
      <c r="U8" s="24">
        <v>95578</v>
      </c>
      <c r="V8" s="24">
        <v>127149</v>
      </c>
      <c r="W8" s="24">
        <v>112432</v>
      </c>
      <c r="X8" s="24">
        <v>131603</v>
      </c>
      <c r="Y8" s="24">
        <v>153303</v>
      </c>
      <c r="Z8" s="24">
        <v>156181</v>
      </c>
      <c r="AA8" s="24">
        <v>155340</v>
      </c>
      <c r="AB8" s="24">
        <v>171718</v>
      </c>
      <c r="AC8" s="24">
        <v>191698</v>
      </c>
      <c r="AD8" s="24">
        <v>203056</v>
      </c>
      <c r="AE8" s="24">
        <v>216089</v>
      </c>
      <c r="AF8" s="24">
        <v>221210</v>
      </c>
      <c r="AG8" s="430">
        <v>239536</v>
      </c>
      <c r="AH8" s="441"/>
    </row>
    <row r="9" spans="1:34">
      <c r="A9" s="20" t="s">
        <v>90</v>
      </c>
      <c r="B9" s="15"/>
      <c r="C9" s="15"/>
      <c r="D9" s="24">
        <v>373</v>
      </c>
      <c r="E9" s="24">
        <v>306</v>
      </c>
      <c r="F9" s="24">
        <v>147</v>
      </c>
      <c r="G9" s="24">
        <v>204</v>
      </c>
      <c r="H9" s="24">
        <v>176</v>
      </c>
      <c r="I9" s="24">
        <v>186</v>
      </c>
      <c r="J9" s="24">
        <v>189</v>
      </c>
      <c r="K9" s="24">
        <v>209</v>
      </c>
      <c r="L9" s="24">
        <v>368</v>
      </c>
      <c r="M9" s="24">
        <v>220</v>
      </c>
      <c r="N9" s="24">
        <v>224</v>
      </c>
      <c r="O9" s="24">
        <v>350</v>
      </c>
      <c r="P9" s="24">
        <v>332</v>
      </c>
      <c r="Q9" s="24">
        <v>371</v>
      </c>
      <c r="R9" s="24">
        <v>333</v>
      </c>
      <c r="S9" s="24">
        <v>494</v>
      </c>
      <c r="T9" s="24">
        <v>381</v>
      </c>
      <c r="U9" s="24">
        <v>733</v>
      </c>
      <c r="V9" s="24">
        <v>426</v>
      </c>
      <c r="W9" s="24">
        <v>720</v>
      </c>
      <c r="X9" s="24">
        <v>635</v>
      </c>
      <c r="Y9" s="24">
        <v>642</v>
      </c>
      <c r="Z9" s="24">
        <v>396</v>
      </c>
      <c r="AA9" s="24">
        <v>750</v>
      </c>
      <c r="AB9" s="24">
        <v>741</v>
      </c>
      <c r="AC9" s="24">
        <v>1191</v>
      </c>
      <c r="AD9" s="24">
        <v>1993</v>
      </c>
      <c r="AE9" s="24">
        <v>1410</v>
      </c>
      <c r="AF9" s="24">
        <v>1702</v>
      </c>
      <c r="AG9" s="430">
        <v>1746</v>
      </c>
    </row>
    <row r="10" spans="1:34">
      <c r="A10" s="20" t="s">
        <v>89</v>
      </c>
      <c r="B10" s="15"/>
      <c r="C10" s="15"/>
      <c r="D10" s="24">
        <v>5589</v>
      </c>
      <c r="E10" s="24">
        <v>7777</v>
      </c>
      <c r="F10" s="24">
        <v>10230</v>
      </c>
      <c r="G10" s="24">
        <v>9616</v>
      </c>
      <c r="H10" s="24">
        <v>13110</v>
      </c>
      <c r="I10" s="24">
        <v>8754</v>
      </c>
      <c r="J10" s="24">
        <v>8842</v>
      </c>
      <c r="K10" s="24">
        <v>11197</v>
      </c>
      <c r="L10" s="24">
        <v>10141</v>
      </c>
      <c r="M10" s="24">
        <v>11597</v>
      </c>
      <c r="N10" s="24">
        <v>9266</v>
      </c>
      <c r="O10" s="24">
        <v>13009</v>
      </c>
      <c r="P10" s="24">
        <v>10836</v>
      </c>
      <c r="Q10" s="24">
        <v>11366</v>
      </c>
      <c r="R10" s="24">
        <v>10862</v>
      </c>
      <c r="S10" s="24">
        <v>11370</v>
      </c>
      <c r="T10" s="24">
        <v>13299</v>
      </c>
      <c r="U10" s="24">
        <v>14156</v>
      </c>
      <c r="V10" s="24">
        <v>24634</v>
      </c>
      <c r="W10" s="24">
        <v>19446</v>
      </c>
      <c r="X10" s="24">
        <v>34277</v>
      </c>
      <c r="Y10" s="24">
        <v>26755</v>
      </c>
      <c r="Z10" s="24">
        <v>27748</v>
      </c>
      <c r="AA10" s="24">
        <v>37114</v>
      </c>
      <c r="AB10" s="24">
        <v>26187</v>
      </c>
      <c r="AC10" s="24">
        <v>24231</v>
      </c>
      <c r="AD10" s="24">
        <v>22704</v>
      </c>
      <c r="AE10" s="24">
        <v>19305</v>
      </c>
      <c r="AF10" s="24">
        <v>19769</v>
      </c>
      <c r="AG10" s="430">
        <v>22843</v>
      </c>
    </row>
    <row r="11" spans="1:34">
      <c r="A11" s="20" t="s">
        <v>88</v>
      </c>
      <c r="B11" s="15"/>
      <c r="C11" s="15"/>
      <c r="D11" s="24">
        <v>41302</v>
      </c>
      <c r="E11" s="24">
        <v>44539</v>
      </c>
      <c r="F11" s="24">
        <v>43692</v>
      </c>
      <c r="G11" s="24">
        <v>40096</v>
      </c>
      <c r="H11" s="24">
        <v>43673</v>
      </c>
      <c r="I11" s="24">
        <v>47510</v>
      </c>
      <c r="J11" s="24">
        <v>55005</v>
      </c>
      <c r="K11" s="24">
        <v>60799</v>
      </c>
      <c r="L11" s="24">
        <v>65406</v>
      </c>
      <c r="M11" s="24">
        <v>90869</v>
      </c>
      <c r="N11" s="24">
        <v>81245</v>
      </c>
      <c r="O11" s="24">
        <v>93425</v>
      </c>
      <c r="P11" s="24">
        <v>85607</v>
      </c>
      <c r="Q11" s="24">
        <v>96626</v>
      </c>
      <c r="R11" s="24">
        <v>76299</v>
      </c>
      <c r="S11" s="24">
        <v>72149</v>
      </c>
      <c r="T11" s="24">
        <v>76625</v>
      </c>
      <c r="U11" s="24">
        <v>78360</v>
      </c>
      <c r="V11" s="24">
        <v>83527</v>
      </c>
      <c r="W11" s="24">
        <v>81274</v>
      </c>
      <c r="X11" s="24">
        <v>88267</v>
      </c>
      <c r="Y11" s="24">
        <v>86045</v>
      </c>
      <c r="Z11" s="24">
        <v>85679</v>
      </c>
      <c r="AA11" s="24">
        <v>85501</v>
      </c>
      <c r="AB11" s="24">
        <v>86602</v>
      </c>
      <c r="AC11" s="24">
        <v>88277</v>
      </c>
      <c r="AD11" s="24">
        <v>88655</v>
      </c>
      <c r="AE11" s="24">
        <v>89175</v>
      </c>
      <c r="AF11" s="24">
        <v>95914</v>
      </c>
      <c r="AG11" s="430">
        <v>102284</v>
      </c>
    </row>
    <row r="12" spans="1:34">
      <c r="A12" s="20"/>
      <c r="B12" s="15" t="s">
        <v>87</v>
      </c>
      <c r="C12" s="15"/>
      <c r="D12" s="24">
        <v>3019</v>
      </c>
      <c r="E12" s="24">
        <v>8825</v>
      </c>
      <c r="F12" s="24">
        <v>6171</v>
      </c>
      <c r="G12" s="24">
        <v>3464</v>
      </c>
      <c r="H12" s="24">
        <v>7989</v>
      </c>
      <c r="I12" s="24">
        <v>8455</v>
      </c>
      <c r="J12" s="24">
        <v>15235</v>
      </c>
      <c r="K12" s="24">
        <v>11708</v>
      </c>
      <c r="L12" s="24">
        <v>12412</v>
      </c>
      <c r="M12" s="24">
        <v>25929</v>
      </c>
      <c r="N12" s="24">
        <v>21548</v>
      </c>
      <c r="O12" s="24">
        <v>27695</v>
      </c>
      <c r="P12" s="24">
        <v>21868</v>
      </c>
      <c r="Q12" s="24">
        <v>18851</v>
      </c>
      <c r="R12" s="24">
        <v>8836</v>
      </c>
      <c r="S12" s="24">
        <v>16729</v>
      </c>
      <c r="T12" s="24">
        <v>9537</v>
      </c>
      <c r="U12" s="24">
        <v>22250</v>
      </c>
      <c r="V12" s="24">
        <v>12340</v>
      </c>
      <c r="W12" s="24">
        <v>10195</v>
      </c>
      <c r="X12" s="24">
        <v>16554</v>
      </c>
      <c r="Y12" s="24">
        <v>16706</v>
      </c>
      <c r="Z12" s="24">
        <v>16667</v>
      </c>
      <c r="AA12" s="24">
        <v>8029</v>
      </c>
      <c r="AB12" s="24">
        <v>21357</v>
      </c>
      <c r="AC12" s="24">
        <v>17435</v>
      </c>
      <c r="AD12" s="24">
        <v>23527</v>
      </c>
      <c r="AE12" s="24">
        <v>17774</v>
      </c>
      <c r="AF12" s="24">
        <v>28595</v>
      </c>
      <c r="AG12" s="430">
        <v>33671</v>
      </c>
    </row>
    <row r="13" spans="1:34">
      <c r="A13" s="20"/>
      <c r="B13" s="15" t="s">
        <v>86</v>
      </c>
      <c r="C13" s="15"/>
      <c r="D13" s="24">
        <v>38283</v>
      </c>
      <c r="E13" s="24">
        <v>35714</v>
      </c>
      <c r="F13" s="24">
        <v>37521</v>
      </c>
      <c r="G13" s="24">
        <v>36632</v>
      </c>
      <c r="H13" s="24">
        <v>35684</v>
      </c>
      <c r="I13" s="24">
        <v>39055</v>
      </c>
      <c r="J13" s="24">
        <v>39770</v>
      </c>
      <c r="K13" s="24">
        <v>49091</v>
      </c>
      <c r="L13" s="24">
        <v>52994</v>
      </c>
      <c r="M13" s="24">
        <v>64940</v>
      </c>
      <c r="N13" s="24">
        <v>59697</v>
      </c>
      <c r="O13" s="24">
        <v>65730</v>
      </c>
      <c r="P13" s="24">
        <v>63739</v>
      </c>
      <c r="Q13" s="24">
        <v>77775</v>
      </c>
      <c r="R13" s="24">
        <v>67463</v>
      </c>
      <c r="S13" s="24">
        <v>55420</v>
      </c>
      <c r="T13" s="24">
        <v>67088</v>
      </c>
      <c r="U13" s="24">
        <v>56110</v>
      </c>
      <c r="V13" s="24">
        <v>71187</v>
      </c>
      <c r="W13" s="24">
        <v>71079</v>
      </c>
      <c r="X13" s="24">
        <v>71713</v>
      </c>
      <c r="Y13" s="24">
        <v>69339</v>
      </c>
      <c r="Z13" s="24">
        <v>69012</v>
      </c>
      <c r="AA13" s="24">
        <v>77472</v>
      </c>
      <c r="AB13" s="24">
        <v>65245</v>
      </c>
      <c r="AC13" s="24">
        <v>70842</v>
      </c>
      <c r="AD13" s="24">
        <v>65128</v>
      </c>
      <c r="AE13" s="24">
        <v>71401</v>
      </c>
      <c r="AF13" s="24">
        <v>67319</v>
      </c>
      <c r="AG13" s="430">
        <v>68613</v>
      </c>
    </row>
    <row r="14" spans="1:34">
      <c r="A14" s="20" t="s">
        <v>85</v>
      </c>
      <c r="B14" s="15"/>
      <c r="C14" s="15"/>
      <c r="D14" s="24">
        <v>2429</v>
      </c>
      <c r="E14" s="24">
        <v>3170</v>
      </c>
      <c r="F14" s="24">
        <v>3116</v>
      </c>
      <c r="G14" s="24">
        <v>3141</v>
      </c>
      <c r="H14" s="24">
        <v>3059</v>
      </c>
      <c r="I14" s="24">
        <v>3105</v>
      </c>
      <c r="J14" s="24">
        <v>3010</v>
      </c>
      <c r="K14" s="24">
        <v>3116</v>
      </c>
      <c r="L14" s="24">
        <v>3164</v>
      </c>
      <c r="M14" s="24">
        <v>3202</v>
      </c>
      <c r="N14" s="24">
        <v>3377</v>
      </c>
      <c r="O14" s="24">
        <v>3563</v>
      </c>
      <c r="P14" s="24">
        <v>3709</v>
      </c>
      <c r="Q14" s="24">
        <v>10116</v>
      </c>
      <c r="R14" s="24">
        <v>22187</v>
      </c>
      <c r="S14" s="24">
        <v>29468</v>
      </c>
      <c r="T14" s="24">
        <v>31867</v>
      </c>
      <c r="U14" s="24">
        <v>34434</v>
      </c>
      <c r="V14" s="24">
        <v>37702</v>
      </c>
      <c r="W14" s="24">
        <v>39078</v>
      </c>
      <c r="X14" s="24">
        <v>42406</v>
      </c>
      <c r="Y14" s="24">
        <v>42185</v>
      </c>
      <c r="Z14" s="24">
        <v>41104</v>
      </c>
      <c r="AA14" s="24">
        <v>40684</v>
      </c>
      <c r="AB14" s="24">
        <v>41186</v>
      </c>
      <c r="AC14" s="24">
        <v>40495</v>
      </c>
      <c r="AD14" s="24">
        <v>38848</v>
      </c>
      <c r="AE14" s="24">
        <v>39092</v>
      </c>
      <c r="AF14" s="24">
        <v>38598</v>
      </c>
      <c r="AG14" s="430">
        <v>36560</v>
      </c>
    </row>
    <row r="15" spans="1:34">
      <c r="A15" s="20"/>
      <c r="B15" s="15" t="s">
        <v>84</v>
      </c>
      <c r="C15" s="15"/>
      <c r="D15" s="24">
        <v>124</v>
      </c>
      <c r="E15" s="24">
        <v>268</v>
      </c>
      <c r="F15" s="24">
        <v>262</v>
      </c>
      <c r="G15" s="24">
        <v>251</v>
      </c>
      <c r="H15" s="24">
        <v>171</v>
      </c>
      <c r="I15" s="24">
        <v>230</v>
      </c>
      <c r="J15" s="24">
        <v>143</v>
      </c>
      <c r="K15" s="24">
        <v>44</v>
      </c>
      <c r="L15" s="24">
        <v>160</v>
      </c>
      <c r="M15" s="24">
        <v>120</v>
      </c>
      <c r="N15" s="24">
        <v>158</v>
      </c>
      <c r="O15" s="24">
        <v>48</v>
      </c>
      <c r="P15" s="24">
        <v>48</v>
      </c>
      <c r="Q15" s="24">
        <v>5095</v>
      </c>
      <c r="R15" s="24">
        <v>5026</v>
      </c>
      <c r="S15" s="24">
        <v>4941</v>
      </c>
      <c r="T15" s="24">
        <v>4717</v>
      </c>
      <c r="U15" s="24">
        <v>6102</v>
      </c>
      <c r="V15" s="24">
        <v>8142</v>
      </c>
      <c r="W15" s="24">
        <v>5397</v>
      </c>
      <c r="X15" s="24">
        <v>8629</v>
      </c>
      <c r="Y15" s="24">
        <v>9460</v>
      </c>
      <c r="Z15" s="24">
        <v>11050</v>
      </c>
      <c r="AA15" s="24">
        <v>11745</v>
      </c>
      <c r="AB15" s="24">
        <v>4064</v>
      </c>
      <c r="AC15" s="24">
        <v>11778</v>
      </c>
      <c r="AD15" s="24">
        <v>2294</v>
      </c>
      <c r="AE15" s="24">
        <v>2814</v>
      </c>
      <c r="AF15" s="24">
        <v>2700</v>
      </c>
      <c r="AG15" s="430">
        <v>974</v>
      </c>
    </row>
    <row r="16" spans="1:34" ht="12.75" customHeight="1">
      <c r="A16" s="19"/>
      <c r="B16" s="15" t="s">
        <v>83</v>
      </c>
      <c r="C16" s="15"/>
      <c r="D16" s="24">
        <v>2305</v>
      </c>
      <c r="E16" s="24">
        <v>2902</v>
      </c>
      <c r="F16" s="24">
        <v>2854</v>
      </c>
      <c r="G16" s="24">
        <v>2890</v>
      </c>
      <c r="H16" s="24">
        <v>2888</v>
      </c>
      <c r="I16" s="24">
        <v>2875</v>
      </c>
      <c r="J16" s="24">
        <v>2867</v>
      </c>
      <c r="K16" s="24">
        <v>3072</v>
      </c>
      <c r="L16" s="24">
        <v>3004</v>
      </c>
      <c r="M16" s="24">
        <v>3082</v>
      </c>
      <c r="N16" s="24">
        <v>3219</v>
      </c>
      <c r="O16" s="24">
        <v>3515</v>
      </c>
      <c r="P16" s="24">
        <v>3661</v>
      </c>
      <c r="Q16" s="24">
        <v>5021</v>
      </c>
      <c r="R16" s="24">
        <v>17161</v>
      </c>
      <c r="S16" s="24">
        <v>24527</v>
      </c>
      <c r="T16" s="24">
        <v>27150</v>
      </c>
      <c r="U16" s="24">
        <v>28332</v>
      </c>
      <c r="V16" s="24">
        <v>29560</v>
      </c>
      <c r="W16" s="24">
        <v>33681</v>
      </c>
      <c r="X16" s="24">
        <v>33777</v>
      </c>
      <c r="Y16" s="24">
        <v>32725</v>
      </c>
      <c r="Z16" s="24">
        <v>30054</v>
      </c>
      <c r="AA16" s="24">
        <v>28939</v>
      </c>
      <c r="AB16" s="24">
        <v>37122</v>
      </c>
      <c r="AC16" s="24">
        <v>28717</v>
      </c>
      <c r="AD16" s="24">
        <v>36554</v>
      </c>
      <c r="AE16" s="24">
        <v>36278</v>
      </c>
      <c r="AF16" s="24">
        <v>35898</v>
      </c>
      <c r="AG16" s="430">
        <v>35586</v>
      </c>
    </row>
    <row r="17" spans="1:33">
      <c r="A17" s="27" t="s">
        <v>82</v>
      </c>
      <c r="B17" s="30"/>
      <c r="C17" s="29"/>
      <c r="D17" s="24">
        <v>224168</v>
      </c>
      <c r="E17" s="24">
        <v>274843</v>
      </c>
      <c r="F17" s="24">
        <v>284049</v>
      </c>
      <c r="G17" s="24">
        <v>295599</v>
      </c>
      <c r="H17" s="24">
        <v>312986</v>
      </c>
      <c r="I17" s="24">
        <v>322391</v>
      </c>
      <c r="J17" s="24">
        <v>324192</v>
      </c>
      <c r="K17" s="24">
        <v>332480</v>
      </c>
      <c r="L17" s="24">
        <v>334864</v>
      </c>
      <c r="M17" s="24">
        <v>341271</v>
      </c>
      <c r="N17" s="24">
        <v>346991</v>
      </c>
      <c r="O17" s="24">
        <v>355677</v>
      </c>
      <c r="P17" s="24">
        <v>364398</v>
      </c>
      <c r="Q17" s="24">
        <v>389467</v>
      </c>
      <c r="R17" s="24">
        <v>387046</v>
      </c>
      <c r="S17" s="24">
        <v>393836</v>
      </c>
      <c r="T17" s="24">
        <v>407638</v>
      </c>
      <c r="U17" s="24">
        <v>430039</v>
      </c>
      <c r="V17" s="24">
        <v>444699</v>
      </c>
      <c r="W17" s="24">
        <v>433906</v>
      </c>
      <c r="X17" s="24">
        <v>452040</v>
      </c>
      <c r="Y17" s="24">
        <v>447404</v>
      </c>
      <c r="Z17" s="24">
        <v>418026</v>
      </c>
      <c r="AA17" s="24">
        <v>468787</v>
      </c>
      <c r="AB17" s="24">
        <v>465350</v>
      </c>
      <c r="AC17" s="24">
        <v>463394</v>
      </c>
      <c r="AD17" s="24">
        <v>450033</v>
      </c>
      <c r="AE17" s="24">
        <v>452209</v>
      </c>
      <c r="AF17" s="24">
        <v>440687</v>
      </c>
      <c r="AG17" s="430">
        <v>465472</v>
      </c>
    </row>
    <row r="18" spans="1:33">
      <c r="A18" s="20"/>
      <c r="B18" s="28" t="s">
        <v>81</v>
      </c>
      <c r="C18" s="15"/>
      <c r="D18" s="24">
        <v>244413</v>
      </c>
      <c r="E18" s="24">
        <v>294837</v>
      </c>
      <c r="F18" s="24">
        <v>303993</v>
      </c>
      <c r="G18" s="24">
        <v>317497</v>
      </c>
      <c r="H18" s="24">
        <v>335709</v>
      </c>
      <c r="I18" s="24">
        <v>346264</v>
      </c>
      <c r="J18" s="24">
        <v>348277</v>
      </c>
      <c r="K18" s="24">
        <v>357692</v>
      </c>
      <c r="L18" s="24">
        <v>360627</v>
      </c>
      <c r="M18" s="24">
        <v>366984</v>
      </c>
      <c r="N18" s="24">
        <v>372015</v>
      </c>
      <c r="O18" s="24">
        <v>379839</v>
      </c>
      <c r="P18" s="24">
        <v>387623</v>
      </c>
      <c r="Q18" s="24">
        <v>411702</v>
      </c>
      <c r="R18" s="24">
        <v>408322</v>
      </c>
      <c r="S18" s="24">
        <v>415267</v>
      </c>
      <c r="T18" s="24">
        <v>429529</v>
      </c>
      <c r="U18" s="24">
        <v>452431</v>
      </c>
      <c r="V18" s="24">
        <v>468763</v>
      </c>
      <c r="W18" s="24">
        <v>458003</v>
      </c>
      <c r="X18" s="24">
        <v>477712</v>
      </c>
      <c r="Y18" s="24">
        <v>474248</v>
      </c>
      <c r="Z18" s="24">
        <v>445927</v>
      </c>
      <c r="AA18" s="24">
        <v>498528</v>
      </c>
      <c r="AB18" s="24">
        <v>495680</v>
      </c>
      <c r="AC18" s="24">
        <v>490366</v>
      </c>
      <c r="AD18" s="24">
        <v>477846</v>
      </c>
      <c r="AE18" s="24">
        <v>479870</v>
      </c>
      <c r="AF18" s="24">
        <v>468049</v>
      </c>
      <c r="AG18" s="430">
        <v>493367</v>
      </c>
    </row>
    <row r="19" spans="1:33">
      <c r="A19" s="20"/>
      <c r="B19" s="28" t="s">
        <v>80</v>
      </c>
      <c r="C19" s="15"/>
      <c r="D19" s="24">
        <v>-20245</v>
      </c>
      <c r="E19" s="24">
        <v>-19994</v>
      </c>
      <c r="F19" s="24">
        <v>-19944</v>
      </c>
      <c r="G19" s="24">
        <v>-21898</v>
      </c>
      <c r="H19" s="24">
        <v>-22723</v>
      </c>
      <c r="I19" s="24">
        <v>-23873</v>
      </c>
      <c r="J19" s="24">
        <v>-24085</v>
      </c>
      <c r="K19" s="24">
        <v>-25212</v>
      </c>
      <c r="L19" s="24">
        <v>-25763</v>
      </c>
      <c r="M19" s="24">
        <v>-25713</v>
      </c>
      <c r="N19" s="24">
        <v>-25024</v>
      </c>
      <c r="O19" s="24">
        <v>-24162</v>
      </c>
      <c r="P19" s="24">
        <v>-23225</v>
      </c>
      <c r="Q19" s="24">
        <v>-22235</v>
      </c>
      <c r="R19" s="24">
        <v>-21276</v>
      </c>
      <c r="S19" s="24">
        <v>-21431</v>
      </c>
      <c r="T19" s="24">
        <v>-21891</v>
      </c>
      <c r="U19" s="24">
        <v>-22392</v>
      </c>
      <c r="V19" s="24">
        <v>-24064</v>
      </c>
      <c r="W19" s="24">
        <v>-24097</v>
      </c>
      <c r="X19" s="24">
        <v>-25672</v>
      </c>
      <c r="Y19" s="24">
        <v>-26844</v>
      </c>
      <c r="Z19" s="24">
        <v>-27901</v>
      </c>
      <c r="AA19" s="24">
        <v>-29741</v>
      </c>
      <c r="AB19" s="24">
        <v>-30330</v>
      </c>
      <c r="AC19" s="24">
        <v>-26972</v>
      </c>
      <c r="AD19" s="24">
        <v>-27813</v>
      </c>
      <c r="AE19" s="24">
        <v>-27661</v>
      </c>
      <c r="AF19" s="24">
        <v>-27362</v>
      </c>
      <c r="AG19" s="430">
        <v>-27895</v>
      </c>
    </row>
    <row r="20" spans="1:33">
      <c r="A20" s="27" t="s">
        <v>79</v>
      </c>
      <c r="B20" s="15"/>
      <c r="C20" s="13"/>
      <c r="D20" s="24">
        <v>26931</v>
      </c>
      <c r="E20" s="24">
        <v>40945</v>
      </c>
      <c r="F20" s="24">
        <v>36383</v>
      </c>
      <c r="G20" s="24">
        <v>37700</v>
      </c>
      <c r="H20" s="24">
        <v>37456</v>
      </c>
      <c r="I20" s="24">
        <v>40254</v>
      </c>
      <c r="J20" s="24">
        <v>38394</v>
      </c>
      <c r="K20" s="24">
        <v>41266</v>
      </c>
      <c r="L20" s="24">
        <v>40665</v>
      </c>
      <c r="M20" s="24">
        <v>44492</v>
      </c>
      <c r="N20" s="24">
        <v>42485</v>
      </c>
      <c r="O20" s="24">
        <v>46721</v>
      </c>
      <c r="P20" s="24">
        <v>45502</v>
      </c>
      <c r="Q20" s="24">
        <v>47592</v>
      </c>
      <c r="R20" s="24">
        <v>49994</v>
      </c>
      <c r="S20" s="24">
        <v>49651</v>
      </c>
      <c r="T20" s="24">
        <v>51525</v>
      </c>
      <c r="U20" s="24">
        <v>53649</v>
      </c>
      <c r="V20" s="24">
        <v>54301</v>
      </c>
      <c r="W20" s="24">
        <v>47469</v>
      </c>
      <c r="X20" s="24">
        <v>56708</v>
      </c>
      <c r="Y20" s="24">
        <v>53506</v>
      </c>
      <c r="Z20" s="24">
        <v>54035</v>
      </c>
      <c r="AA20" s="24">
        <v>54146</v>
      </c>
      <c r="AB20" s="24">
        <v>50880</v>
      </c>
      <c r="AC20" s="24">
        <v>53917</v>
      </c>
      <c r="AD20" s="24">
        <v>49823</v>
      </c>
      <c r="AE20" s="24">
        <v>52666</v>
      </c>
      <c r="AF20" s="24">
        <v>56177</v>
      </c>
      <c r="AG20" s="430">
        <v>59568</v>
      </c>
    </row>
    <row r="21" spans="1:33">
      <c r="A21" s="20" t="s">
        <v>596</v>
      </c>
      <c r="B21" s="15"/>
      <c r="C21" s="15"/>
      <c r="D21" s="24">
        <v>3180</v>
      </c>
      <c r="E21" s="24">
        <v>2948</v>
      </c>
      <c r="F21" s="24">
        <v>3048</v>
      </c>
      <c r="G21" s="24">
        <v>2735</v>
      </c>
      <c r="H21" s="24">
        <v>2665</v>
      </c>
      <c r="I21" s="24">
        <v>2544</v>
      </c>
      <c r="J21" s="24">
        <v>2553</v>
      </c>
      <c r="K21" s="24">
        <v>3193</v>
      </c>
      <c r="L21" s="24">
        <v>3220</v>
      </c>
      <c r="M21" s="24">
        <v>3005</v>
      </c>
      <c r="N21" s="24">
        <v>3147</v>
      </c>
      <c r="O21" s="24">
        <v>3189</v>
      </c>
      <c r="P21" s="24">
        <v>3271</v>
      </c>
      <c r="Q21" s="24">
        <v>3931</v>
      </c>
      <c r="R21" s="24">
        <v>4004</v>
      </c>
      <c r="S21" s="24">
        <v>3932</v>
      </c>
      <c r="T21" s="24">
        <v>3997</v>
      </c>
      <c r="U21" s="24">
        <v>4090</v>
      </c>
      <c r="V21" s="24">
        <v>4115</v>
      </c>
      <c r="W21" s="24">
        <v>4207</v>
      </c>
      <c r="X21" s="24">
        <v>4336</v>
      </c>
      <c r="Y21" s="24">
        <v>4399</v>
      </c>
      <c r="Z21" s="24">
        <v>4576</v>
      </c>
      <c r="AA21" s="24">
        <v>4923</v>
      </c>
      <c r="AB21" s="24">
        <v>5022</v>
      </c>
      <c r="AC21" s="24">
        <v>5073</v>
      </c>
      <c r="AD21" s="24">
        <v>5073</v>
      </c>
      <c r="AE21" s="24">
        <v>5029</v>
      </c>
      <c r="AF21" s="24">
        <v>5092</v>
      </c>
      <c r="AG21" s="430">
        <v>5171</v>
      </c>
    </row>
    <row r="22" spans="1:33">
      <c r="A22" s="20" t="s">
        <v>61</v>
      </c>
      <c r="B22" s="15"/>
      <c r="C22" s="15"/>
      <c r="D22" s="24">
        <v>0</v>
      </c>
      <c r="E22" s="24">
        <v>0</v>
      </c>
      <c r="F22" s="24">
        <v>0</v>
      </c>
      <c r="G22" s="24">
        <v>0</v>
      </c>
      <c r="H22" s="24">
        <v>0</v>
      </c>
      <c r="I22" s="24">
        <v>0</v>
      </c>
      <c r="J22" s="24">
        <v>0</v>
      </c>
      <c r="K22" s="24">
        <v>0</v>
      </c>
      <c r="L22" s="24">
        <v>0</v>
      </c>
      <c r="M22" s="24">
        <v>0</v>
      </c>
      <c r="N22" s="24">
        <v>0</v>
      </c>
      <c r="O22" s="24">
        <v>0</v>
      </c>
      <c r="P22" s="24">
        <v>0</v>
      </c>
      <c r="Q22" s="24">
        <v>1905</v>
      </c>
      <c r="R22" s="24">
        <v>1928</v>
      </c>
      <c r="S22" s="24">
        <v>1928</v>
      </c>
      <c r="T22" s="24">
        <v>1934</v>
      </c>
      <c r="U22" s="24">
        <v>1961</v>
      </c>
      <c r="V22" s="24">
        <v>1999</v>
      </c>
      <c r="W22" s="24">
        <v>1987</v>
      </c>
      <c r="X22" s="24">
        <v>2065</v>
      </c>
      <c r="Y22" s="24">
        <v>2057</v>
      </c>
      <c r="Z22" s="24">
        <v>2669</v>
      </c>
      <c r="AA22" s="24">
        <v>9384</v>
      </c>
      <c r="AB22" s="24">
        <v>9375</v>
      </c>
      <c r="AC22" s="24">
        <v>9675</v>
      </c>
      <c r="AD22" s="24">
        <v>9573</v>
      </c>
      <c r="AE22" s="24">
        <v>9834</v>
      </c>
      <c r="AF22" s="24">
        <v>9937</v>
      </c>
      <c r="AG22" s="430">
        <v>10716</v>
      </c>
    </row>
    <row r="23" spans="1:33">
      <c r="A23" s="20" t="s">
        <v>78</v>
      </c>
      <c r="B23" s="15"/>
      <c r="C23" s="15"/>
      <c r="D23" s="24">
        <v>4178</v>
      </c>
      <c r="E23" s="24">
        <v>4801</v>
      </c>
      <c r="F23" s="24">
        <v>4881</v>
      </c>
      <c r="G23" s="24">
        <v>4855</v>
      </c>
      <c r="H23" s="24">
        <v>4993</v>
      </c>
      <c r="I23" s="24">
        <v>5358</v>
      </c>
      <c r="J23" s="24">
        <v>5227</v>
      </c>
      <c r="K23" s="24">
        <v>5347</v>
      </c>
      <c r="L23" s="24">
        <v>5401</v>
      </c>
      <c r="M23" s="24">
        <v>5628</v>
      </c>
      <c r="N23" s="24">
        <v>5660</v>
      </c>
      <c r="O23" s="24">
        <v>5892</v>
      </c>
      <c r="P23" s="24">
        <v>6167</v>
      </c>
      <c r="Q23" s="24">
        <v>6564</v>
      </c>
      <c r="R23" s="24">
        <v>6676</v>
      </c>
      <c r="S23" s="24">
        <v>6827</v>
      </c>
      <c r="T23" s="24">
        <v>7471</v>
      </c>
      <c r="U23" s="24">
        <v>8711</v>
      </c>
      <c r="V23" s="24">
        <v>8659</v>
      </c>
      <c r="W23" s="24">
        <v>8535</v>
      </c>
      <c r="X23" s="24">
        <v>8803</v>
      </c>
      <c r="Y23" s="24">
        <v>8541</v>
      </c>
      <c r="Z23" s="24">
        <v>8181</v>
      </c>
      <c r="AA23" s="24">
        <v>8186</v>
      </c>
      <c r="AB23" s="24">
        <v>7920</v>
      </c>
      <c r="AC23" s="24">
        <v>8042</v>
      </c>
      <c r="AD23" s="24">
        <v>7799</v>
      </c>
      <c r="AE23" s="24">
        <v>7624</v>
      </c>
      <c r="AF23" s="24">
        <v>7421</v>
      </c>
      <c r="AG23" s="430">
        <v>7359</v>
      </c>
    </row>
    <row r="24" spans="1:33">
      <c r="A24" s="20" t="s">
        <v>77</v>
      </c>
      <c r="B24" s="15"/>
      <c r="C24" s="15"/>
      <c r="D24" s="24">
        <v>3409</v>
      </c>
      <c r="E24" s="24">
        <v>2934</v>
      </c>
      <c r="F24" s="24">
        <v>2891</v>
      </c>
      <c r="G24" s="24">
        <v>3124</v>
      </c>
      <c r="H24" s="24">
        <v>3286</v>
      </c>
      <c r="I24" s="24">
        <v>3825</v>
      </c>
      <c r="J24" s="24">
        <v>3956</v>
      </c>
      <c r="K24" s="24">
        <v>4283</v>
      </c>
      <c r="L24" s="24">
        <v>4494</v>
      </c>
      <c r="M24" s="24">
        <v>4671</v>
      </c>
      <c r="N24" s="24">
        <v>4839</v>
      </c>
      <c r="O24" s="24">
        <v>4934</v>
      </c>
      <c r="P24" s="24">
        <v>5421</v>
      </c>
      <c r="Q24" s="24">
        <v>5797</v>
      </c>
      <c r="R24" s="24">
        <v>5819</v>
      </c>
      <c r="S24" s="24">
        <v>5723</v>
      </c>
      <c r="T24" s="24">
        <v>5999</v>
      </c>
      <c r="U24" s="24">
        <v>6134</v>
      </c>
      <c r="V24" s="24">
        <v>6214</v>
      </c>
      <c r="W24" s="24">
        <v>6219</v>
      </c>
      <c r="X24" s="24">
        <v>6285</v>
      </c>
      <c r="Y24" s="24">
        <v>6295</v>
      </c>
      <c r="Z24" s="24">
        <v>6238</v>
      </c>
      <c r="AA24" s="24">
        <v>7564</v>
      </c>
      <c r="AB24" s="24">
        <v>7772</v>
      </c>
      <c r="AC24" s="24">
        <v>7381</v>
      </c>
      <c r="AD24" s="24">
        <v>7236</v>
      </c>
      <c r="AE24" s="24">
        <v>7301</v>
      </c>
      <c r="AF24" s="24">
        <v>7641</v>
      </c>
      <c r="AG24" s="430">
        <v>8667</v>
      </c>
    </row>
    <row r="25" spans="1:33">
      <c r="A25" s="20" t="s">
        <v>76</v>
      </c>
      <c r="B25" s="15"/>
      <c r="C25" s="15"/>
      <c r="D25" s="24">
        <v>26937</v>
      </c>
      <c r="E25" s="24">
        <v>24142</v>
      </c>
      <c r="F25" s="24">
        <v>22118</v>
      </c>
      <c r="G25" s="24">
        <v>22495</v>
      </c>
      <c r="H25" s="24">
        <v>25601</v>
      </c>
      <c r="I25" s="24">
        <v>26088</v>
      </c>
      <c r="J25" s="24">
        <v>25408</v>
      </c>
      <c r="K25" s="24">
        <v>27456</v>
      </c>
      <c r="L25" s="24">
        <v>31246</v>
      </c>
      <c r="M25" s="24">
        <v>32412</v>
      </c>
      <c r="N25" s="24">
        <v>32384</v>
      </c>
      <c r="O25" s="24">
        <v>32989</v>
      </c>
      <c r="P25" s="24">
        <v>33606</v>
      </c>
      <c r="Q25" s="24">
        <v>34742</v>
      </c>
      <c r="R25" s="24">
        <v>34370</v>
      </c>
      <c r="S25" s="24">
        <v>34007</v>
      </c>
      <c r="T25" s="24">
        <v>35926</v>
      </c>
      <c r="U25" s="24">
        <v>35243</v>
      </c>
      <c r="V25" s="24">
        <v>41275</v>
      </c>
      <c r="W25" s="24">
        <v>38231</v>
      </c>
      <c r="X25" s="24">
        <v>54113</v>
      </c>
      <c r="Y25" s="24">
        <v>52149</v>
      </c>
      <c r="Z25" s="24">
        <v>48588</v>
      </c>
      <c r="AA25" s="24">
        <v>43966</v>
      </c>
      <c r="AB25" s="24">
        <v>44133</v>
      </c>
      <c r="AC25" s="24">
        <v>44274</v>
      </c>
      <c r="AD25" s="24">
        <v>41527</v>
      </c>
      <c r="AE25" s="24">
        <v>42525</v>
      </c>
      <c r="AF25" s="24">
        <v>39221</v>
      </c>
      <c r="AG25" s="430">
        <v>41927</v>
      </c>
    </row>
    <row r="26" spans="1:33">
      <c r="A26" s="26"/>
      <c r="B26" s="15" t="s">
        <v>75</v>
      </c>
      <c r="C26" s="13"/>
      <c r="D26" s="24">
        <v>4769</v>
      </c>
      <c r="E26" s="24">
        <v>3534</v>
      </c>
      <c r="F26" s="24">
        <v>2380</v>
      </c>
      <c r="G26" s="24">
        <v>2187</v>
      </c>
      <c r="H26" s="24">
        <v>2233</v>
      </c>
      <c r="I26" s="24">
        <v>2857</v>
      </c>
      <c r="J26" s="24">
        <v>2378</v>
      </c>
      <c r="K26" s="24">
        <v>2459</v>
      </c>
      <c r="L26" s="24">
        <v>2565</v>
      </c>
      <c r="M26" s="24">
        <v>3198</v>
      </c>
      <c r="N26" s="24">
        <v>2535</v>
      </c>
      <c r="O26" s="24">
        <v>2441</v>
      </c>
      <c r="P26" s="24">
        <v>2378</v>
      </c>
      <c r="Q26" s="24">
        <v>1955</v>
      </c>
      <c r="R26" s="24">
        <v>2066</v>
      </c>
      <c r="S26" s="24">
        <v>2250</v>
      </c>
      <c r="T26" s="24">
        <v>3361</v>
      </c>
      <c r="U26" s="24">
        <v>3329</v>
      </c>
      <c r="V26" s="24">
        <v>1995</v>
      </c>
      <c r="W26" s="24">
        <v>1854</v>
      </c>
      <c r="X26" s="24">
        <v>2510</v>
      </c>
      <c r="Y26" s="24">
        <v>2088</v>
      </c>
      <c r="Z26" s="24">
        <v>2556</v>
      </c>
      <c r="AA26" s="24">
        <v>2466</v>
      </c>
      <c r="AB26" s="24">
        <v>2427</v>
      </c>
      <c r="AC26" s="24">
        <v>2703</v>
      </c>
      <c r="AD26" s="24">
        <v>1755</v>
      </c>
      <c r="AE26" s="24">
        <v>1612</v>
      </c>
      <c r="AF26" s="24">
        <v>1504</v>
      </c>
      <c r="AG26" s="430">
        <v>2336</v>
      </c>
    </row>
    <row r="27" spans="1:33">
      <c r="A27" s="20"/>
      <c r="B27" s="15" t="s">
        <v>74</v>
      </c>
      <c r="C27" s="15"/>
      <c r="D27" s="24">
        <v>21771</v>
      </c>
      <c r="E27" s="24">
        <v>20169</v>
      </c>
      <c r="F27" s="24">
        <v>19193</v>
      </c>
      <c r="G27" s="24">
        <v>19804</v>
      </c>
      <c r="H27" s="24">
        <v>22725</v>
      </c>
      <c r="I27" s="24">
        <v>22745</v>
      </c>
      <c r="J27" s="24">
        <v>22532</v>
      </c>
      <c r="K27" s="24">
        <v>24417</v>
      </c>
      <c r="L27" s="24">
        <v>28101</v>
      </c>
      <c r="M27" s="24">
        <v>28381</v>
      </c>
      <c r="N27" s="24">
        <v>29022</v>
      </c>
      <c r="O27" s="24">
        <v>29518</v>
      </c>
      <c r="P27" s="24">
        <v>30386</v>
      </c>
      <c r="Q27" s="24">
        <v>31886</v>
      </c>
      <c r="R27" s="24">
        <v>31613</v>
      </c>
      <c r="S27" s="24">
        <v>31138</v>
      </c>
      <c r="T27" s="24">
        <v>31845</v>
      </c>
      <c r="U27" s="24">
        <v>31129</v>
      </c>
      <c r="V27" s="24">
        <v>37418</v>
      </c>
      <c r="W27" s="24">
        <v>34624</v>
      </c>
      <c r="X27" s="24">
        <v>48811</v>
      </c>
      <c r="Y27" s="24">
        <v>47453</v>
      </c>
      <c r="Z27" s="24">
        <v>43500</v>
      </c>
      <c r="AA27" s="24">
        <v>38623</v>
      </c>
      <c r="AB27" s="24">
        <v>38697</v>
      </c>
      <c r="AC27" s="24">
        <v>37395</v>
      </c>
      <c r="AD27" s="24">
        <v>34524</v>
      </c>
      <c r="AE27" s="24">
        <v>35488</v>
      </c>
      <c r="AF27" s="24">
        <v>32064</v>
      </c>
      <c r="AG27" s="430">
        <v>33547</v>
      </c>
    </row>
    <row r="28" spans="1:33">
      <c r="A28" s="20"/>
      <c r="B28" s="15" t="s">
        <v>43</v>
      </c>
      <c r="C28" s="15"/>
      <c r="D28" s="24">
        <v>397</v>
      </c>
      <c r="E28" s="24">
        <v>439</v>
      </c>
      <c r="F28" s="24">
        <v>545</v>
      </c>
      <c r="G28" s="24">
        <v>504</v>
      </c>
      <c r="H28" s="24">
        <v>643</v>
      </c>
      <c r="I28" s="24">
        <v>486</v>
      </c>
      <c r="J28" s="24">
        <v>498</v>
      </c>
      <c r="K28" s="24">
        <v>580</v>
      </c>
      <c r="L28" s="24">
        <v>580</v>
      </c>
      <c r="M28" s="24">
        <v>833</v>
      </c>
      <c r="N28" s="24">
        <v>827</v>
      </c>
      <c r="O28" s="24">
        <v>1030</v>
      </c>
      <c r="P28" s="24">
        <v>842</v>
      </c>
      <c r="Q28" s="24">
        <v>901</v>
      </c>
      <c r="R28" s="24">
        <v>691</v>
      </c>
      <c r="S28" s="24">
        <v>619</v>
      </c>
      <c r="T28" s="24">
        <v>720</v>
      </c>
      <c r="U28" s="24">
        <v>785</v>
      </c>
      <c r="V28" s="24">
        <v>1862</v>
      </c>
      <c r="W28" s="24">
        <v>1753</v>
      </c>
      <c r="X28" s="24">
        <v>2792</v>
      </c>
      <c r="Y28" s="24">
        <v>2608</v>
      </c>
      <c r="Z28" s="24">
        <v>2532</v>
      </c>
      <c r="AA28" s="24">
        <v>2877</v>
      </c>
      <c r="AB28" s="24">
        <v>3009</v>
      </c>
      <c r="AC28" s="24">
        <v>4176</v>
      </c>
      <c r="AD28" s="24">
        <v>5248</v>
      </c>
      <c r="AE28" s="24">
        <v>5425</v>
      </c>
      <c r="AF28" s="24">
        <v>5653</v>
      </c>
      <c r="AG28" s="430">
        <v>6044</v>
      </c>
    </row>
    <row r="29" spans="1:33">
      <c r="A29" s="20" t="s">
        <v>621</v>
      </c>
      <c r="B29" s="15"/>
      <c r="C29" s="15"/>
      <c r="D29" s="25">
        <v>238</v>
      </c>
      <c r="E29" s="25">
        <v>78</v>
      </c>
      <c r="F29" s="25">
        <v>84</v>
      </c>
      <c r="G29" s="25">
        <v>67</v>
      </c>
      <c r="H29" s="25">
        <v>72</v>
      </c>
      <c r="I29" s="25">
        <v>85</v>
      </c>
      <c r="J29" s="25">
        <v>98</v>
      </c>
      <c r="K29" s="25">
        <v>93</v>
      </c>
      <c r="L29" s="25">
        <v>109</v>
      </c>
      <c r="M29" s="25">
        <v>117</v>
      </c>
      <c r="N29" s="25">
        <v>112</v>
      </c>
      <c r="O29" s="25">
        <v>124</v>
      </c>
      <c r="P29" s="25">
        <v>121</v>
      </c>
      <c r="Q29" s="25">
        <v>117</v>
      </c>
      <c r="R29" s="25">
        <v>116</v>
      </c>
      <c r="S29" s="25">
        <v>132</v>
      </c>
      <c r="T29" s="25">
        <v>150</v>
      </c>
      <c r="U29" s="25">
        <v>196</v>
      </c>
      <c r="V29" s="25">
        <v>306</v>
      </c>
      <c r="W29" s="25">
        <v>371</v>
      </c>
      <c r="X29" s="25">
        <v>386</v>
      </c>
      <c r="Y29" s="25">
        <v>486</v>
      </c>
      <c r="Z29" s="25">
        <v>519</v>
      </c>
      <c r="AA29" s="25">
        <v>585</v>
      </c>
      <c r="AB29" s="25">
        <v>630</v>
      </c>
      <c r="AC29" s="25">
        <v>631</v>
      </c>
      <c r="AD29" s="25">
        <v>770</v>
      </c>
      <c r="AE29" s="25">
        <v>599</v>
      </c>
      <c r="AF29" s="25">
        <v>639</v>
      </c>
      <c r="AG29" s="431">
        <v>736</v>
      </c>
    </row>
    <row r="30" spans="1:33">
      <c r="A30" s="20" t="s">
        <v>60</v>
      </c>
      <c r="B30" s="15"/>
      <c r="C30" s="15"/>
      <c r="D30" s="24">
        <v>5762</v>
      </c>
      <c r="E30" s="24">
        <v>5637</v>
      </c>
      <c r="F30" s="24">
        <v>5861</v>
      </c>
      <c r="G30" s="24">
        <v>6231</v>
      </c>
      <c r="H30" s="24">
        <v>7317</v>
      </c>
      <c r="I30" s="24">
        <v>7357</v>
      </c>
      <c r="J30" s="24">
        <v>7398</v>
      </c>
      <c r="K30" s="24">
        <v>7983</v>
      </c>
      <c r="L30" s="24">
        <v>8349</v>
      </c>
      <c r="M30" s="24">
        <v>9923</v>
      </c>
      <c r="N30" s="24">
        <v>10301</v>
      </c>
      <c r="O30" s="24">
        <v>10909</v>
      </c>
      <c r="P30" s="24">
        <v>11576</v>
      </c>
      <c r="Q30" s="24">
        <v>12142</v>
      </c>
      <c r="R30" s="24">
        <v>13047</v>
      </c>
      <c r="S30" s="24">
        <v>13496</v>
      </c>
      <c r="T30" s="24">
        <v>13979</v>
      </c>
      <c r="U30" s="24">
        <v>13921</v>
      </c>
      <c r="V30" s="24">
        <v>14190</v>
      </c>
      <c r="W30" s="24">
        <v>12596</v>
      </c>
      <c r="X30" s="24">
        <v>13040</v>
      </c>
      <c r="Y30" s="24">
        <v>11611</v>
      </c>
      <c r="Z30" s="24">
        <v>11662</v>
      </c>
      <c r="AA30" s="24">
        <v>12680</v>
      </c>
      <c r="AB30" s="24">
        <v>11635</v>
      </c>
      <c r="AC30" s="24">
        <v>10027</v>
      </c>
      <c r="AD30" s="24">
        <v>8797</v>
      </c>
      <c r="AE30" s="24">
        <v>9777</v>
      </c>
      <c r="AF30" s="24">
        <v>8777</v>
      </c>
      <c r="AG30" s="430">
        <v>10453</v>
      </c>
    </row>
    <row r="31" spans="1:33" ht="13.5" thickBot="1">
      <c r="A31" s="23" t="s">
        <v>73</v>
      </c>
      <c r="B31" s="22"/>
      <c r="C31" s="22"/>
      <c r="D31" s="22">
        <v>578207</v>
      </c>
      <c r="E31" s="22">
        <v>727082</v>
      </c>
      <c r="F31" s="22">
        <v>746535</v>
      </c>
      <c r="G31" s="22">
        <v>760516</v>
      </c>
      <c r="H31" s="21">
        <v>789670</v>
      </c>
      <c r="I31" s="21">
        <v>818136</v>
      </c>
      <c r="J31" s="21">
        <v>827623</v>
      </c>
      <c r="K31" s="21">
        <v>833083</v>
      </c>
      <c r="L31" s="21">
        <v>878838</v>
      </c>
      <c r="M31" s="21">
        <v>957154</v>
      </c>
      <c r="N31" s="21">
        <v>947655</v>
      </c>
      <c r="O31" s="21">
        <v>969069</v>
      </c>
      <c r="P31" s="21">
        <v>990206</v>
      </c>
      <c r="Q31" s="21">
        <v>1027297</v>
      </c>
      <c r="R31" s="21">
        <v>1025285</v>
      </c>
      <c r="S31" s="21">
        <v>1039731</v>
      </c>
      <c r="T31" s="21">
        <v>1077711</v>
      </c>
      <c r="U31" s="21">
        <v>1127203</v>
      </c>
      <c r="V31" s="21">
        <v>1169439</v>
      </c>
      <c r="W31" s="21">
        <v>1133898</v>
      </c>
      <c r="X31" s="21">
        <v>1241933</v>
      </c>
      <c r="Y31" s="21">
        <v>1276415</v>
      </c>
      <c r="Z31" s="21">
        <v>1203294</v>
      </c>
      <c r="AA31" s="21">
        <v>1316342</v>
      </c>
      <c r="AB31" s="21">
        <v>1324122</v>
      </c>
      <c r="AC31" s="21">
        <v>1353241</v>
      </c>
      <c r="AD31" s="21">
        <v>1323995</v>
      </c>
      <c r="AE31" s="21">
        <v>1361222</v>
      </c>
      <c r="AF31" s="21">
        <v>1373518</v>
      </c>
      <c r="AG31" s="429">
        <v>1434969</v>
      </c>
    </row>
    <row r="32" spans="1:33">
      <c r="A32" s="20"/>
      <c r="B32" s="15"/>
      <c r="C32" s="15"/>
      <c r="D32" s="15"/>
      <c r="E32" s="15"/>
      <c r="F32" s="15"/>
      <c r="G32" s="15"/>
      <c r="H32" s="14"/>
      <c r="I32" s="14"/>
      <c r="J32" s="14"/>
      <c r="K32" s="14"/>
      <c r="L32" s="14"/>
      <c r="M32" s="14"/>
      <c r="N32" s="14"/>
      <c r="O32" s="14"/>
      <c r="P32" s="14"/>
    </row>
    <row r="33" spans="1:16">
      <c r="A33" s="17"/>
      <c r="B33" s="16"/>
      <c r="C33" s="16"/>
      <c r="D33" s="16"/>
      <c r="E33" s="16"/>
      <c r="F33" s="16"/>
      <c r="G33" s="16"/>
      <c r="H33" s="12"/>
      <c r="I33" s="12"/>
      <c r="J33" s="12"/>
      <c r="K33" s="12"/>
      <c r="L33" s="12"/>
      <c r="M33" s="12"/>
      <c r="N33" s="12"/>
      <c r="O33" s="12"/>
      <c r="P33" s="12"/>
    </row>
    <row r="34" spans="1:16">
      <c r="A34" s="20"/>
      <c r="B34" s="15"/>
      <c r="C34" s="15"/>
      <c r="D34" s="15"/>
      <c r="E34" s="15"/>
      <c r="F34" s="15"/>
      <c r="G34" s="15"/>
      <c r="H34" s="14"/>
      <c r="I34" s="14"/>
      <c r="J34" s="14"/>
      <c r="K34" s="14"/>
      <c r="L34" s="14"/>
      <c r="M34" s="14"/>
      <c r="N34" s="14"/>
      <c r="O34" s="14"/>
      <c r="P34" s="14"/>
    </row>
    <row r="35" spans="1:16">
      <c r="A35" s="20"/>
      <c r="B35" s="15"/>
      <c r="C35" s="15"/>
      <c r="D35" s="15"/>
      <c r="E35" s="15"/>
      <c r="F35" s="15"/>
      <c r="G35" s="15"/>
      <c r="H35" s="14"/>
      <c r="I35" s="14"/>
      <c r="J35" s="14"/>
      <c r="K35" s="14"/>
      <c r="L35" s="14"/>
      <c r="M35" s="14"/>
      <c r="N35" s="14"/>
      <c r="O35" s="14"/>
      <c r="P35" s="14"/>
    </row>
    <row r="36" spans="1:16">
      <c r="A36" s="20"/>
      <c r="B36" s="15"/>
      <c r="C36" s="15"/>
      <c r="D36" s="15"/>
      <c r="E36" s="15"/>
      <c r="F36" s="15"/>
      <c r="G36" s="15"/>
      <c r="H36" s="14"/>
      <c r="I36" s="14"/>
      <c r="J36" s="14"/>
      <c r="K36" s="14"/>
      <c r="L36" s="14"/>
      <c r="M36" s="14"/>
      <c r="N36" s="14"/>
      <c r="O36" s="14"/>
      <c r="P36" s="14"/>
    </row>
    <row r="37" spans="1:16">
      <c r="A37" s="17"/>
      <c r="B37" s="16"/>
      <c r="C37" s="16"/>
      <c r="D37" s="16"/>
      <c r="E37" s="16"/>
      <c r="F37" s="16"/>
      <c r="G37" s="16"/>
      <c r="H37" s="12"/>
      <c r="I37" s="12"/>
      <c r="J37" s="12"/>
      <c r="K37" s="12"/>
      <c r="L37" s="12"/>
      <c r="M37" s="12"/>
      <c r="N37" s="12"/>
      <c r="O37" s="12"/>
      <c r="P37" s="12"/>
    </row>
    <row r="38" spans="1:16">
      <c r="A38" s="20"/>
      <c r="B38" s="15"/>
      <c r="C38" s="15"/>
      <c r="D38" s="15"/>
      <c r="E38" s="15"/>
      <c r="F38" s="15"/>
      <c r="G38" s="15"/>
      <c r="H38" s="14"/>
      <c r="I38" s="14"/>
      <c r="J38" s="14"/>
      <c r="K38" s="14"/>
      <c r="L38" s="14"/>
      <c r="M38" s="14"/>
      <c r="N38" s="14"/>
      <c r="O38" s="14"/>
      <c r="P38" s="14"/>
    </row>
    <row r="39" spans="1:16">
      <c r="A39" s="20"/>
      <c r="B39" s="15"/>
      <c r="C39" s="15"/>
      <c r="D39" s="15"/>
      <c r="E39" s="15"/>
      <c r="F39" s="15"/>
      <c r="G39" s="15"/>
      <c r="H39" s="14"/>
      <c r="I39" s="14"/>
      <c r="J39" s="14"/>
      <c r="K39" s="14"/>
      <c r="L39" s="14"/>
      <c r="M39" s="14"/>
      <c r="N39" s="14"/>
      <c r="O39" s="14"/>
      <c r="P39" s="14"/>
    </row>
    <row r="40" spans="1:16">
      <c r="A40" s="19"/>
      <c r="B40" s="16"/>
      <c r="C40" s="16"/>
      <c r="D40" s="16"/>
      <c r="E40" s="16"/>
      <c r="F40" s="16"/>
      <c r="G40" s="16"/>
      <c r="H40" s="18"/>
      <c r="I40" s="18"/>
      <c r="J40" s="18"/>
      <c r="K40" s="18"/>
      <c r="L40" s="18"/>
      <c r="M40" s="18"/>
      <c r="N40" s="18"/>
      <c r="O40" s="18"/>
      <c r="P40" s="18"/>
    </row>
    <row r="41" spans="1:16">
      <c r="A41" s="17"/>
      <c r="B41" s="16"/>
      <c r="C41" s="16"/>
      <c r="D41" s="16"/>
      <c r="E41" s="16"/>
      <c r="F41" s="16"/>
      <c r="G41" s="16"/>
      <c r="H41" s="12"/>
      <c r="I41" s="12"/>
      <c r="J41" s="12"/>
      <c r="K41" s="12"/>
      <c r="L41" s="12"/>
      <c r="M41" s="12"/>
      <c r="N41" s="12"/>
      <c r="O41" s="12"/>
      <c r="P41" s="12"/>
    </row>
    <row r="42" spans="1:16">
      <c r="A42" s="15"/>
      <c r="B42" s="15"/>
      <c r="C42" s="15"/>
      <c r="D42" s="15"/>
      <c r="E42" s="15"/>
      <c r="F42" s="15"/>
      <c r="G42" s="15"/>
      <c r="H42" s="14"/>
      <c r="I42" s="14"/>
      <c r="J42" s="14"/>
      <c r="K42" s="14"/>
      <c r="L42" s="14"/>
      <c r="M42" s="14"/>
      <c r="N42" s="14"/>
      <c r="O42" s="14"/>
      <c r="P42" s="14"/>
    </row>
    <row r="43" spans="1:16">
      <c r="A43" s="15"/>
      <c r="B43" s="15"/>
      <c r="C43" s="15"/>
      <c r="D43" s="15"/>
      <c r="E43" s="15"/>
      <c r="F43" s="15"/>
      <c r="G43" s="15"/>
      <c r="H43" s="14"/>
      <c r="I43" s="14"/>
      <c r="J43" s="14"/>
      <c r="K43" s="14"/>
      <c r="L43" s="14"/>
      <c r="M43" s="14"/>
      <c r="N43" s="14"/>
      <c r="O43" s="14"/>
      <c r="P43" s="14"/>
    </row>
    <row r="44" spans="1:16">
      <c r="A44" s="13"/>
      <c r="B44" s="13"/>
      <c r="C44" s="13"/>
      <c r="D44" s="13"/>
      <c r="E44" s="13"/>
      <c r="F44" s="13"/>
      <c r="G44" s="13"/>
      <c r="H44" s="12"/>
      <c r="I44" s="12"/>
      <c r="J44" s="12"/>
      <c r="K44" s="12"/>
      <c r="L44" s="12"/>
      <c r="M44" s="12"/>
      <c r="N44" s="12"/>
      <c r="O44" s="12"/>
      <c r="P44" s="12"/>
    </row>
    <row r="45" spans="1:16">
      <c r="H45" s="11"/>
      <c r="I45" s="11"/>
      <c r="J45" s="11"/>
      <c r="K45" s="11"/>
      <c r="L45" s="11"/>
      <c r="M45" s="11"/>
      <c r="N45" s="11"/>
      <c r="O45" s="11"/>
      <c r="P45" s="11"/>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0066"/>
    <pageSetUpPr autoPageBreaks="0"/>
  </sheetPr>
  <dimension ref="A1:AH44"/>
  <sheetViews>
    <sheetView showGridLines="0" zoomScaleNormal="100" zoomScaleSheetLayoutView="70" workbookViewId="0">
      <pane xSplit="3" ySplit="1" topLeftCell="AA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2.26953125" style="10" customWidth="1"/>
    <col min="2" max="2" width="2.81640625" style="10" customWidth="1"/>
    <col min="3" max="3" width="56.453125" style="10" customWidth="1"/>
    <col min="4" max="17" width="11.7265625" style="10" customWidth="1"/>
    <col min="18" max="18" width="10.453125" style="10" bestFit="1" customWidth="1"/>
    <col min="19" max="20" width="10" style="10" bestFit="1" customWidth="1"/>
    <col min="21" max="21" width="10.26953125" style="10" bestFit="1" customWidth="1"/>
    <col min="22" max="24" width="10.453125" style="10" bestFit="1" customWidth="1"/>
    <col min="25" max="32" width="10" style="10" bestFit="1" customWidth="1"/>
    <col min="33" max="33" width="10.1796875" style="10" customWidth="1"/>
    <col min="34" max="34" width="25" style="10" customWidth="1"/>
    <col min="35" max="253" width="9.1796875" style="10"/>
    <col min="254" max="254" width="2.26953125" style="10" customWidth="1"/>
    <col min="255" max="255" width="2.81640625" style="10" customWidth="1"/>
    <col min="256" max="256" width="56.453125" style="10" customWidth="1"/>
    <col min="257" max="257" width="15.26953125" style="10" customWidth="1"/>
    <col min="258" max="258" width="13.7265625" style="10" customWidth="1"/>
    <col min="259" max="259" width="13" style="10" customWidth="1"/>
    <col min="260" max="261" width="12.453125" style="10" customWidth="1"/>
    <col min="262" max="269" width="14" style="10" customWidth="1"/>
    <col min="270" max="509" width="9.1796875" style="10"/>
    <col min="510" max="510" width="2.26953125" style="10" customWidth="1"/>
    <col min="511" max="511" width="2.81640625" style="10" customWidth="1"/>
    <col min="512" max="512" width="56.453125" style="10" customWidth="1"/>
    <col min="513" max="513" width="15.26953125" style="10" customWidth="1"/>
    <col min="514" max="514" width="13.7265625" style="10" customWidth="1"/>
    <col min="515" max="515" width="13" style="10" customWidth="1"/>
    <col min="516" max="517" width="12.453125" style="10" customWidth="1"/>
    <col min="518" max="525" width="14" style="10" customWidth="1"/>
    <col min="526" max="765" width="9.1796875" style="10"/>
    <col min="766" max="766" width="2.26953125" style="10" customWidth="1"/>
    <col min="767" max="767" width="2.81640625" style="10" customWidth="1"/>
    <col min="768" max="768" width="56.453125" style="10" customWidth="1"/>
    <col min="769" max="769" width="15.26953125" style="10" customWidth="1"/>
    <col min="770" max="770" width="13.7265625" style="10" customWidth="1"/>
    <col min="771" max="771" width="13" style="10" customWidth="1"/>
    <col min="772" max="773" width="12.453125" style="10" customWidth="1"/>
    <col min="774" max="781" width="14" style="10" customWidth="1"/>
    <col min="782" max="1021" width="9.1796875" style="10"/>
    <col min="1022" max="1022" width="2.26953125" style="10" customWidth="1"/>
    <col min="1023" max="1023" width="2.81640625" style="10" customWidth="1"/>
    <col min="1024" max="1024" width="56.453125" style="10" customWidth="1"/>
    <col min="1025" max="1025" width="15.26953125" style="10" customWidth="1"/>
    <col min="1026" max="1026" width="13.7265625" style="10" customWidth="1"/>
    <col min="1027" max="1027" width="13" style="10" customWidth="1"/>
    <col min="1028" max="1029" width="12.453125" style="10" customWidth="1"/>
    <col min="1030" max="1037" width="14" style="10" customWidth="1"/>
    <col min="1038" max="1277" width="9.1796875" style="10"/>
    <col min="1278" max="1278" width="2.26953125" style="10" customWidth="1"/>
    <col min="1279" max="1279" width="2.81640625" style="10" customWidth="1"/>
    <col min="1280" max="1280" width="56.453125" style="10" customWidth="1"/>
    <col min="1281" max="1281" width="15.26953125" style="10" customWidth="1"/>
    <col min="1282" max="1282" width="13.7265625" style="10" customWidth="1"/>
    <col min="1283" max="1283" width="13" style="10" customWidth="1"/>
    <col min="1284" max="1285" width="12.453125" style="10" customWidth="1"/>
    <col min="1286" max="1293" width="14" style="10" customWidth="1"/>
    <col min="1294" max="1533" width="9.1796875" style="10"/>
    <col min="1534" max="1534" width="2.26953125" style="10" customWidth="1"/>
    <col min="1535" max="1535" width="2.81640625" style="10" customWidth="1"/>
    <col min="1536" max="1536" width="56.453125" style="10" customWidth="1"/>
    <col min="1537" max="1537" width="15.26953125" style="10" customWidth="1"/>
    <col min="1538" max="1538" width="13.7265625" style="10" customWidth="1"/>
    <col min="1539" max="1539" width="13" style="10" customWidth="1"/>
    <col min="1540" max="1541" width="12.453125" style="10" customWidth="1"/>
    <col min="1542" max="1549" width="14" style="10" customWidth="1"/>
    <col min="1550" max="1789" width="9.1796875" style="10"/>
    <col min="1790" max="1790" width="2.26953125" style="10" customWidth="1"/>
    <col min="1791" max="1791" width="2.81640625" style="10" customWidth="1"/>
    <col min="1792" max="1792" width="56.453125" style="10" customWidth="1"/>
    <col min="1793" max="1793" width="15.26953125" style="10" customWidth="1"/>
    <col min="1794" max="1794" width="13.7265625" style="10" customWidth="1"/>
    <col min="1795" max="1795" width="13" style="10" customWidth="1"/>
    <col min="1796" max="1797" width="12.453125" style="10" customWidth="1"/>
    <col min="1798" max="1805" width="14" style="10" customWidth="1"/>
    <col min="1806" max="2045" width="9.1796875" style="10"/>
    <col min="2046" max="2046" width="2.26953125" style="10" customWidth="1"/>
    <col min="2047" max="2047" width="2.81640625" style="10" customWidth="1"/>
    <col min="2048" max="2048" width="56.453125" style="10" customWidth="1"/>
    <col min="2049" max="2049" width="15.26953125" style="10" customWidth="1"/>
    <col min="2050" max="2050" width="13.7265625" style="10" customWidth="1"/>
    <col min="2051" max="2051" width="13" style="10" customWidth="1"/>
    <col min="2052" max="2053" width="12.453125" style="10" customWidth="1"/>
    <col min="2054" max="2061" width="14" style="10" customWidth="1"/>
    <col min="2062" max="2301" width="9.1796875" style="10"/>
    <col min="2302" max="2302" width="2.26953125" style="10" customWidth="1"/>
    <col min="2303" max="2303" width="2.81640625" style="10" customWidth="1"/>
    <col min="2304" max="2304" width="56.453125" style="10" customWidth="1"/>
    <col min="2305" max="2305" width="15.26953125" style="10" customWidth="1"/>
    <col min="2306" max="2306" width="13.7265625" style="10" customWidth="1"/>
    <col min="2307" max="2307" width="13" style="10" customWidth="1"/>
    <col min="2308" max="2309" width="12.453125" style="10" customWidth="1"/>
    <col min="2310" max="2317" width="14" style="10" customWidth="1"/>
    <col min="2318" max="2557" width="9.1796875" style="10"/>
    <col min="2558" max="2558" width="2.26953125" style="10" customWidth="1"/>
    <col min="2559" max="2559" width="2.81640625" style="10" customWidth="1"/>
    <col min="2560" max="2560" width="56.453125" style="10" customWidth="1"/>
    <col min="2561" max="2561" width="15.26953125" style="10" customWidth="1"/>
    <col min="2562" max="2562" width="13.7265625" style="10" customWidth="1"/>
    <col min="2563" max="2563" width="13" style="10" customWidth="1"/>
    <col min="2564" max="2565" width="12.453125" style="10" customWidth="1"/>
    <col min="2566" max="2573" width="14" style="10" customWidth="1"/>
    <col min="2574" max="2813" width="9.1796875" style="10"/>
    <col min="2814" max="2814" width="2.26953125" style="10" customWidth="1"/>
    <col min="2815" max="2815" width="2.81640625" style="10" customWidth="1"/>
    <col min="2816" max="2816" width="56.453125" style="10" customWidth="1"/>
    <col min="2817" max="2817" width="15.26953125" style="10" customWidth="1"/>
    <col min="2818" max="2818" width="13.7265625" style="10" customWidth="1"/>
    <col min="2819" max="2819" width="13" style="10" customWidth="1"/>
    <col min="2820" max="2821" width="12.453125" style="10" customWidth="1"/>
    <col min="2822" max="2829" width="14" style="10" customWidth="1"/>
    <col min="2830" max="3069" width="9.1796875" style="10"/>
    <col min="3070" max="3070" width="2.26953125" style="10" customWidth="1"/>
    <col min="3071" max="3071" width="2.81640625" style="10" customWidth="1"/>
    <col min="3072" max="3072" width="56.453125" style="10" customWidth="1"/>
    <col min="3073" max="3073" width="15.26953125" style="10" customWidth="1"/>
    <col min="3074" max="3074" width="13.7265625" style="10" customWidth="1"/>
    <col min="3075" max="3075" width="13" style="10" customWidth="1"/>
    <col min="3076" max="3077" width="12.453125" style="10" customWidth="1"/>
    <col min="3078" max="3085" width="14" style="10" customWidth="1"/>
    <col min="3086" max="3325" width="9.1796875" style="10"/>
    <col min="3326" max="3326" width="2.26953125" style="10" customWidth="1"/>
    <col min="3327" max="3327" width="2.81640625" style="10" customWidth="1"/>
    <col min="3328" max="3328" width="56.453125" style="10" customWidth="1"/>
    <col min="3329" max="3329" width="15.26953125" style="10" customWidth="1"/>
    <col min="3330" max="3330" width="13.7265625" style="10" customWidth="1"/>
    <col min="3331" max="3331" width="13" style="10" customWidth="1"/>
    <col min="3332" max="3333" width="12.453125" style="10" customWidth="1"/>
    <col min="3334" max="3341" width="14" style="10" customWidth="1"/>
    <col min="3342" max="3581" width="9.1796875" style="10"/>
    <col min="3582" max="3582" width="2.26953125" style="10" customWidth="1"/>
    <col min="3583" max="3583" width="2.81640625" style="10" customWidth="1"/>
    <col min="3584" max="3584" width="56.453125" style="10" customWidth="1"/>
    <col min="3585" max="3585" width="15.26953125" style="10" customWidth="1"/>
    <col min="3586" max="3586" width="13.7265625" style="10" customWidth="1"/>
    <col min="3587" max="3587" width="13" style="10" customWidth="1"/>
    <col min="3588" max="3589" width="12.453125" style="10" customWidth="1"/>
    <col min="3590" max="3597" width="14" style="10" customWidth="1"/>
    <col min="3598" max="3837" width="9.1796875" style="10"/>
    <col min="3838" max="3838" width="2.26953125" style="10" customWidth="1"/>
    <col min="3839" max="3839" width="2.81640625" style="10" customWidth="1"/>
    <col min="3840" max="3840" width="56.453125" style="10" customWidth="1"/>
    <col min="3841" max="3841" width="15.26953125" style="10" customWidth="1"/>
    <col min="3842" max="3842" width="13.7265625" style="10" customWidth="1"/>
    <col min="3843" max="3843" width="13" style="10" customWidth="1"/>
    <col min="3844" max="3845" width="12.453125" style="10" customWidth="1"/>
    <col min="3846" max="3853" width="14" style="10" customWidth="1"/>
    <col min="3854" max="4093" width="9.1796875" style="10"/>
    <col min="4094" max="4094" width="2.26953125" style="10" customWidth="1"/>
    <col min="4095" max="4095" width="2.81640625" style="10" customWidth="1"/>
    <col min="4096" max="4096" width="56.453125" style="10" customWidth="1"/>
    <col min="4097" max="4097" width="15.26953125" style="10" customWidth="1"/>
    <col min="4098" max="4098" width="13.7265625" style="10" customWidth="1"/>
    <col min="4099" max="4099" width="13" style="10" customWidth="1"/>
    <col min="4100" max="4101" width="12.453125" style="10" customWidth="1"/>
    <col min="4102" max="4109" width="14" style="10" customWidth="1"/>
    <col min="4110" max="4349" width="9.1796875" style="10"/>
    <col min="4350" max="4350" width="2.26953125" style="10" customWidth="1"/>
    <col min="4351" max="4351" width="2.81640625" style="10" customWidth="1"/>
    <col min="4352" max="4352" width="56.453125" style="10" customWidth="1"/>
    <col min="4353" max="4353" width="15.26953125" style="10" customWidth="1"/>
    <col min="4354" max="4354" width="13.7265625" style="10" customWidth="1"/>
    <col min="4355" max="4355" width="13" style="10" customWidth="1"/>
    <col min="4356" max="4357" width="12.453125" style="10" customWidth="1"/>
    <col min="4358" max="4365" width="14" style="10" customWidth="1"/>
    <col min="4366" max="4605" width="9.1796875" style="10"/>
    <col min="4606" max="4606" width="2.26953125" style="10" customWidth="1"/>
    <col min="4607" max="4607" width="2.81640625" style="10" customWidth="1"/>
    <col min="4608" max="4608" width="56.453125" style="10" customWidth="1"/>
    <col min="4609" max="4609" width="15.26953125" style="10" customWidth="1"/>
    <col min="4610" max="4610" width="13.7265625" style="10" customWidth="1"/>
    <col min="4611" max="4611" width="13" style="10" customWidth="1"/>
    <col min="4612" max="4613" width="12.453125" style="10" customWidth="1"/>
    <col min="4614" max="4621" width="14" style="10" customWidth="1"/>
    <col min="4622" max="4861" width="9.1796875" style="10"/>
    <col min="4862" max="4862" width="2.26953125" style="10" customWidth="1"/>
    <col min="4863" max="4863" width="2.81640625" style="10" customWidth="1"/>
    <col min="4864" max="4864" width="56.453125" style="10" customWidth="1"/>
    <col min="4865" max="4865" width="15.26953125" style="10" customWidth="1"/>
    <col min="4866" max="4866" width="13.7265625" style="10" customWidth="1"/>
    <col min="4867" max="4867" width="13" style="10" customWidth="1"/>
    <col min="4868" max="4869" width="12.453125" style="10" customWidth="1"/>
    <col min="4870" max="4877" width="14" style="10" customWidth="1"/>
    <col min="4878" max="5117" width="9.1796875" style="10"/>
    <col min="5118" max="5118" width="2.26953125" style="10" customWidth="1"/>
    <col min="5119" max="5119" width="2.81640625" style="10" customWidth="1"/>
    <col min="5120" max="5120" width="56.453125" style="10" customWidth="1"/>
    <col min="5121" max="5121" width="15.26953125" style="10" customWidth="1"/>
    <col min="5122" max="5122" width="13.7265625" style="10" customWidth="1"/>
    <col min="5123" max="5123" width="13" style="10" customWidth="1"/>
    <col min="5124" max="5125" width="12.453125" style="10" customWidth="1"/>
    <col min="5126" max="5133" width="14" style="10" customWidth="1"/>
    <col min="5134" max="5373" width="9.1796875" style="10"/>
    <col min="5374" max="5374" width="2.26953125" style="10" customWidth="1"/>
    <col min="5375" max="5375" width="2.81640625" style="10" customWidth="1"/>
    <col min="5376" max="5376" width="56.453125" style="10" customWidth="1"/>
    <col min="5377" max="5377" width="15.26953125" style="10" customWidth="1"/>
    <col min="5378" max="5378" width="13.7265625" style="10" customWidth="1"/>
    <col min="5379" max="5379" width="13" style="10" customWidth="1"/>
    <col min="5380" max="5381" width="12.453125" style="10" customWidth="1"/>
    <col min="5382" max="5389" width="14" style="10" customWidth="1"/>
    <col min="5390" max="5629" width="9.1796875" style="10"/>
    <col min="5630" max="5630" width="2.26953125" style="10" customWidth="1"/>
    <col min="5631" max="5631" width="2.81640625" style="10" customWidth="1"/>
    <col min="5632" max="5632" width="56.453125" style="10" customWidth="1"/>
    <col min="5633" max="5633" width="15.26953125" style="10" customWidth="1"/>
    <col min="5634" max="5634" width="13.7265625" style="10" customWidth="1"/>
    <col min="5635" max="5635" width="13" style="10" customWidth="1"/>
    <col min="5636" max="5637" width="12.453125" style="10" customWidth="1"/>
    <col min="5638" max="5645" width="14" style="10" customWidth="1"/>
    <col min="5646" max="5885" width="9.1796875" style="10"/>
    <col min="5886" max="5886" width="2.26953125" style="10" customWidth="1"/>
    <col min="5887" max="5887" width="2.81640625" style="10" customWidth="1"/>
    <col min="5888" max="5888" width="56.453125" style="10" customWidth="1"/>
    <col min="5889" max="5889" width="15.26953125" style="10" customWidth="1"/>
    <col min="5890" max="5890" width="13.7265625" style="10" customWidth="1"/>
    <col min="5891" max="5891" width="13" style="10" customWidth="1"/>
    <col min="5892" max="5893" width="12.453125" style="10" customWidth="1"/>
    <col min="5894" max="5901" width="14" style="10" customWidth="1"/>
    <col min="5902" max="6141" width="9.1796875" style="10"/>
    <col min="6142" max="6142" width="2.26953125" style="10" customWidth="1"/>
    <col min="6143" max="6143" width="2.81640625" style="10" customWidth="1"/>
    <col min="6144" max="6144" width="56.453125" style="10" customWidth="1"/>
    <col min="6145" max="6145" width="15.26953125" style="10" customWidth="1"/>
    <col min="6146" max="6146" width="13.7265625" style="10" customWidth="1"/>
    <col min="6147" max="6147" width="13" style="10" customWidth="1"/>
    <col min="6148" max="6149" width="12.453125" style="10" customWidth="1"/>
    <col min="6150" max="6157" width="14" style="10" customWidth="1"/>
    <col min="6158" max="6397" width="9.1796875" style="10"/>
    <col min="6398" max="6398" width="2.26953125" style="10" customWidth="1"/>
    <col min="6399" max="6399" width="2.81640625" style="10" customWidth="1"/>
    <col min="6400" max="6400" width="56.453125" style="10" customWidth="1"/>
    <col min="6401" max="6401" width="15.26953125" style="10" customWidth="1"/>
    <col min="6402" max="6402" width="13.7265625" style="10" customWidth="1"/>
    <col min="6403" max="6403" width="13" style="10" customWidth="1"/>
    <col min="6404" max="6405" width="12.453125" style="10" customWidth="1"/>
    <col min="6406" max="6413" width="14" style="10" customWidth="1"/>
    <col min="6414" max="6653" width="9.1796875" style="10"/>
    <col min="6654" max="6654" width="2.26953125" style="10" customWidth="1"/>
    <col min="6655" max="6655" width="2.81640625" style="10" customWidth="1"/>
    <col min="6656" max="6656" width="56.453125" style="10" customWidth="1"/>
    <col min="6657" max="6657" width="15.26953125" style="10" customWidth="1"/>
    <col min="6658" max="6658" width="13.7265625" style="10" customWidth="1"/>
    <col min="6659" max="6659" width="13" style="10" customWidth="1"/>
    <col min="6660" max="6661" width="12.453125" style="10" customWidth="1"/>
    <col min="6662" max="6669" width="14" style="10" customWidth="1"/>
    <col min="6670" max="6909" width="9.1796875" style="10"/>
    <col min="6910" max="6910" width="2.26953125" style="10" customWidth="1"/>
    <col min="6911" max="6911" width="2.81640625" style="10" customWidth="1"/>
    <col min="6912" max="6912" width="56.453125" style="10" customWidth="1"/>
    <col min="6913" max="6913" width="15.26953125" style="10" customWidth="1"/>
    <col min="6914" max="6914" width="13.7265625" style="10" customWidth="1"/>
    <col min="6915" max="6915" width="13" style="10" customWidth="1"/>
    <col min="6916" max="6917" width="12.453125" style="10" customWidth="1"/>
    <col min="6918" max="6925" width="14" style="10" customWidth="1"/>
    <col min="6926" max="7165" width="9.1796875" style="10"/>
    <col min="7166" max="7166" width="2.26953125" style="10" customWidth="1"/>
    <col min="7167" max="7167" width="2.81640625" style="10" customWidth="1"/>
    <col min="7168" max="7168" width="56.453125" style="10" customWidth="1"/>
    <col min="7169" max="7169" width="15.26953125" style="10" customWidth="1"/>
    <col min="7170" max="7170" width="13.7265625" style="10" customWidth="1"/>
    <col min="7171" max="7171" width="13" style="10" customWidth="1"/>
    <col min="7172" max="7173" width="12.453125" style="10" customWidth="1"/>
    <col min="7174" max="7181" width="14" style="10" customWidth="1"/>
    <col min="7182" max="7421" width="9.1796875" style="10"/>
    <col min="7422" max="7422" width="2.26953125" style="10" customWidth="1"/>
    <col min="7423" max="7423" width="2.81640625" style="10" customWidth="1"/>
    <col min="7424" max="7424" width="56.453125" style="10" customWidth="1"/>
    <col min="7425" max="7425" width="15.26953125" style="10" customWidth="1"/>
    <col min="7426" max="7426" width="13.7265625" style="10" customWidth="1"/>
    <col min="7427" max="7427" width="13" style="10" customWidth="1"/>
    <col min="7428" max="7429" width="12.453125" style="10" customWidth="1"/>
    <col min="7430" max="7437" width="14" style="10" customWidth="1"/>
    <col min="7438" max="7677" width="9.1796875" style="10"/>
    <col min="7678" max="7678" width="2.26953125" style="10" customWidth="1"/>
    <col min="7679" max="7679" width="2.81640625" style="10" customWidth="1"/>
    <col min="7680" max="7680" width="56.453125" style="10" customWidth="1"/>
    <col min="7681" max="7681" width="15.26953125" style="10" customWidth="1"/>
    <col min="7682" max="7682" width="13.7265625" style="10" customWidth="1"/>
    <col min="7683" max="7683" width="13" style="10" customWidth="1"/>
    <col min="7684" max="7685" width="12.453125" style="10" customWidth="1"/>
    <col min="7686" max="7693" width="14" style="10" customWidth="1"/>
    <col min="7694" max="7933" width="9.1796875" style="10"/>
    <col min="7934" max="7934" width="2.26953125" style="10" customWidth="1"/>
    <col min="7935" max="7935" width="2.81640625" style="10" customWidth="1"/>
    <col min="7936" max="7936" width="56.453125" style="10" customWidth="1"/>
    <col min="7937" max="7937" width="15.26953125" style="10" customWidth="1"/>
    <col min="7938" max="7938" width="13.7265625" style="10" customWidth="1"/>
    <col min="7939" max="7939" width="13" style="10" customWidth="1"/>
    <col min="7940" max="7941" width="12.453125" style="10" customWidth="1"/>
    <col min="7942" max="7949" width="14" style="10" customWidth="1"/>
    <col min="7950" max="8189" width="9.1796875" style="10"/>
    <col min="8190" max="8190" width="2.26953125" style="10" customWidth="1"/>
    <col min="8191" max="8191" width="2.81640625" style="10" customWidth="1"/>
    <col min="8192" max="8192" width="56.453125" style="10" customWidth="1"/>
    <col min="8193" max="8193" width="15.26953125" style="10" customWidth="1"/>
    <col min="8194" max="8194" width="13.7265625" style="10" customWidth="1"/>
    <col min="8195" max="8195" width="13" style="10" customWidth="1"/>
    <col min="8196" max="8197" width="12.453125" style="10" customWidth="1"/>
    <col min="8198" max="8205" width="14" style="10" customWidth="1"/>
    <col min="8206" max="8445" width="9.1796875" style="10"/>
    <col min="8446" max="8446" width="2.26953125" style="10" customWidth="1"/>
    <col min="8447" max="8447" width="2.81640625" style="10" customWidth="1"/>
    <col min="8448" max="8448" width="56.453125" style="10" customWidth="1"/>
    <col min="8449" max="8449" width="15.26953125" style="10" customWidth="1"/>
    <col min="8450" max="8450" width="13.7265625" style="10" customWidth="1"/>
    <col min="8451" max="8451" width="13" style="10" customWidth="1"/>
    <col min="8452" max="8453" width="12.453125" style="10" customWidth="1"/>
    <col min="8454" max="8461" width="14" style="10" customWidth="1"/>
    <col min="8462" max="8701" width="9.1796875" style="10"/>
    <col min="8702" max="8702" width="2.26953125" style="10" customWidth="1"/>
    <col min="8703" max="8703" width="2.81640625" style="10" customWidth="1"/>
    <col min="8704" max="8704" width="56.453125" style="10" customWidth="1"/>
    <col min="8705" max="8705" width="15.26953125" style="10" customWidth="1"/>
    <col min="8706" max="8706" width="13.7265625" style="10" customWidth="1"/>
    <col min="8707" max="8707" width="13" style="10" customWidth="1"/>
    <col min="8708" max="8709" width="12.453125" style="10" customWidth="1"/>
    <col min="8710" max="8717" width="14" style="10" customWidth="1"/>
    <col min="8718" max="8957" width="9.1796875" style="10"/>
    <col min="8958" max="8958" width="2.26953125" style="10" customWidth="1"/>
    <col min="8959" max="8959" width="2.81640625" style="10" customWidth="1"/>
    <col min="8960" max="8960" width="56.453125" style="10" customWidth="1"/>
    <col min="8961" max="8961" width="15.26953125" style="10" customWidth="1"/>
    <col min="8962" max="8962" width="13.7265625" style="10" customWidth="1"/>
    <col min="8963" max="8963" width="13" style="10" customWidth="1"/>
    <col min="8964" max="8965" width="12.453125" style="10" customWidth="1"/>
    <col min="8966" max="8973" width="14" style="10" customWidth="1"/>
    <col min="8974" max="9213" width="9.1796875" style="10"/>
    <col min="9214" max="9214" width="2.26953125" style="10" customWidth="1"/>
    <col min="9215" max="9215" width="2.81640625" style="10" customWidth="1"/>
    <col min="9216" max="9216" width="56.453125" style="10" customWidth="1"/>
    <col min="9217" max="9217" width="15.26953125" style="10" customWidth="1"/>
    <col min="9218" max="9218" width="13.7265625" style="10" customWidth="1"/>
    <col min="9219" max="9219" width="13" style="10" customWidth="1"/>
    <col min="9220" max="9221" width="12.453125" style="10" customWidth="1"/>
    <col min="9222" max="9229" width="14" style="10" customWidth="1"/>
    <col min="9230" max="9469" width="9.1796875" style="10"/>
    <col min="9470" max="9470" width="2.26953125" style="10" customWidth="1"/>
    <col min="9471" max="9471" width="2.81640625" style="10" customWidth="1"/>
    <col min="9472" max="9472" width="56.453125" style="10" customWidth="1"/>
    <col min="9473" max="9473" width="15.26953125" style="10" customWidth="1"/>
    <col min="9474" max="9474" width="13.7265625" style="10" customWidth="1"/>
    <col min="9475" max="9475" width="13" style="10" customWidth="1"/>
    <col min="9476" max="9477" width="12.453125" style="10" customWidth="1"/>
    <col min="9478" max="9485" width="14" style="10" customWidth="1"/>
    <col min="9486" max="9725" width="9.1796875" style="10"/>
    <col min="9726" max="9726" width="2.26953125" style="10" customWidth="1"/>
    <col min="9727" max="9727" width="2.81640625" style="10" customWidth="1"/>
    <col min="9728" max="9728" width="56.453125" style="10" customWidth="1"/>
    <col min="9729" max="9729" width="15.26953125" style="10" customWidth="1"/>
    <col min="9730" max="9730" width="13.7265625" style="10" customWidth="1"/>
    <col min="9731" max="9731" width="13" style="10" customWidth="1"/>
    <col min="9732" max="9733" width="12.453125" style="10" customWidth="1"/>
    <col min="9734" max="9741" width="14" style="10" customWidth="1"/>
    <col min="9742" max="9981" width="9.1796875" style="10"/>
    <col min="9982" max="9982" width="2.26953125" style="10" customWidth="1"/>
    <col min="9983" max="9983" width="2.81640625" style="10" customWidth="1"/>
    <col min="9984" max="9984" width="56.453125" style="10" customWidth="1"/>
    <col min="9985" max="9985" width="15.26953125" style="10" customWidth="1"/>
    <col min="9986" max="9986" width="13.7265625" style="10" customWidth="1"/>
    <col min="9987" max="9987" width="13" style="10" customWidth="1"/>
    <col min="9988" max="9989" width="12.453125" style="10" customWidth="1"/>
    <col min="9990" max="9997" width="14" style="10" customWidth="1"/>
    <col min="9998" max="10237" width="9.1796875" style="10"/>
    <col min="10238" max="10238" width="2.26953125" style="10" customWidth="1"/>
    <col min="10239" max="10239" width="2.81640625" style="10" customWidth="1"/>
    <col min="10240" max="10240" width="56.453125" style="10" customWidth="1"/>
    <col min="10241" max="10241" width="15.26953125" style="10" customWidth="1"/>
    <col min="10242" max="10242" width="13.7265625" style="10" customWidth="1"/>
    <col min="10243" max="10243" width="13" style="10" customWidth="1"/>
    <col min="10244" max="10245" width="12.453125" style="10" customWidth="1"/>
    <col min="10246" max="10253" width="14" style="10" customWidth="1"/>
    <col min="10254" max="10493" width="9.1796875" style="10"/>
    <col min="10494" max="10494" width="2.26953125" style="10" customWidth="1"/>
    <col min="10495" max="10495" width="2.81640625" style="10" customWidth="1"/>
    <col min="10496" max="10496" width="56.453125" style="10" customWidth="1"/>
    <col min="10497" max="10497" width="15.26953125" style="10" customWidth="1"/>
    <col min="10498" max="10498" width="13.7265625" style="10" customWidth="1"/>
    <col min="10499" max="10499" width="13" style="10" customWidth="1"/>
    <col min="10500" max="10501" width="12.453125" style="10" customWidth="1"/>
    <col min="10502" max="10509" width="14" style="10" customWidth="1"/>
    <col min="10510" max="10749" width="9.1796875" style="10"/>
    <col min="10750" max="10750" width="2.26953125" style="10" customWidth="1"/>
    <col min="10751" max="10751" width="2.81640625" style="10" customWidth="1"/>
    <col min="10752" max="10752" width="56.453125" style="10" customWidth="1"/>
    <col min="10753" max="10753" width="15.26953125" style="10" customWidth="1"/>
    <col min="10754" max="10754" width="13.7265625" style="10" customWidth="1"/>
    <col min="10755" max="10755" width="13" style="10" customWidth="1"/>
    <col min="10756" max="10757" width="12.453125" style="10" customWidth="1"/>
    <col min="10758" max="10765" width="14" style="10" customWidth="1"/>
    <col min="10766" max="11005" width="9.1796875" style="10"/>
    <col min="11006" max="11006" width="2.26953125" style="10" customWidth="1"/>
    <col min="11007" max="11007" width="2.81640625" style="10" customWidth="1"/>
    <col min="11008" max="11008" width="56.453125" style="10" customWidth="1"/>
    <col min="11009" max="11009" width="15.26953125" style="10" customWidth="1"/>
    <col min="11010" max="11010" width="13.7265625" style="10" customWidth="1"/>
    <col min="11011" max="11011" width="13" style="10" customWidth="1"/>
    <col min="11012" max="11013" width="12.453125" style="10" customWidth="1"/>
    <col min="11014" max="11021" width="14" style="10" customWidth="1"/>
    <col min="11022" max="11261" width="9.1796875" style="10"/>
    <col min="11262" max="11262" width="2.26953125" style="10" customWidth="1"/>
    <col min="11263" max="11263" width="2.81640625" style="10" customWidth="1"/>
    <col min="11264" max="11264" width="56.453125" style="10" customWidth="1"/>
    <col min="11265" max="11265" width="15.26953125" style="10" customWidth="1"/>
    <col min="11266" max="11266" width="13.7265625" style="10" customWidth="1"/>
    <col min="11267" max="11267" width="13" style="10" customWidth="1"/>
    <col min="11268" max="11269" width="12.453125" style="10" customWidth="1"/>
    <col min="11270" max="11277" width="14" style="10" customWidth="1"/>
    <col min="11278" max="11517" width="9.1796875" style="10"/>
    <col min="11518" max="11518" width="2.26953125" style="10" customWidth="1"/>
    <col min="11519" max="11519" width="2.81640625" style="10" customWidth="1"/>
    <col min="11520" max="11520" width="56.453125" style="10" customWidth="1"/>
    <col min="11521" max="11521" width="15.26953125" style="10" customWidth="1"/>
    <col min="11522" max="11522" width="13.7265625" style="10" customWidth="1"/>
    <col min="11523" max="11523" width="13" style="10" customWidth="1"/>
    <col min="11524" max="11525" width="12.453125" style="10" customWidth="1"/>
    <col min="11526" max="11533" width="14" style="10" customWidth="1"/>
    <col min="11534" max="11773" width="9.1796875" style="10"/>
    <col min="11774" max="11774" width="2.26953125" style="10" customWidth="1"/>
    <col min="11775" max="11775" width="2.81640625" style="10" customWidth="1"/>
    <col min="11776" max="11776" width="56.453125" style="10" customWidth="1"/>
    <col min="11777" max="11777" width="15.26953125" style="10" customWidth="1"/>
    <col min="11778" max="11778" width="13.7265625" style="10" customWidth="1"/>
    <col min="11779" max="11779" width="13" style="10" customWidth="1"/>
    <col min="11780" max="11781" width="12.453125" style="10" customWidth="1"/>
    <col min="11782" max="11789" width="14" style="10" customWidth="1"/>
    <col min="11790" max="12029" width="9.1796875" style="10"/>
    <col min="12030" max="12030" width="2.26953125" style="10" customWidth="1"/>
    <col min="12031" max="12031" width="2.81640625" style="10" customWidth="1"/>
    <col min="12032" max="12032" width="56.453125" style="10" customWidth="1"/>
    <col min="12033" max="12033" width="15.26953125" style="10" customWidth="1"/>
    <col min="12034" max="12034" width="13.7265625" style="10" customWidth="1"/>
    <col min="12035" max="12035" width="13" style="10" customWidth="1"/>
    <col min="12036" max="12037" width="12.453125" style="10" customWidth="1"/>
    <col min="12038" max="12045" width="14" style="10" customWidth="1"/>
    <col min="12046" max="12285" width="9.1796875" style="10"/>
    <col min="12286" max="12286" width="2.26953125" style="10" customWidth="1"/>
    <col min="12287" max="12287" width="2.81640625" style="10" customWidth="1"/>
    <col min="12288" max="12288" width="56.453125" style="10" customWidth="1"/>
    <col min="12289" max="12289" width="15.26953125" style="10" customWidth="1"/>
    <col min="12290" max="12290" width="13.7265625" style="10" customWidth="1"/>
    <col min="12291" max="12291" width="13" style="10" customWidth="1"/>
    <col min="12292" max="12293" width="12.453125" style="10" customWidth="1"/>
    <col min="12294" max="12301" width="14" style="10" customWidth="1"/>
    <col min="12302" max="12541" width="9.1796875" style="10"/>
    <col min="12542" max="12542" width="2.26953125" style="10" customWidth="1"/>
    <col min="12543" max="12543" width="2.81640625" style="10" customWidth="1"/>
    <col min="12544" max="12544" width="56.453125" style="10" customWidth="1"/>
    <col min="12545" max="12545" width="15.26953125" style="10" customWidth="1"/>
    <col min="12546" max="12546" width="13.7265625" style="10" customWidth="1"/>
    <col min="12547" max="12547" width="13" style="10" customWidth="1"/>
    <col min="12548" max="12549" width="12.453125" style="10" customWidth="1"/>
    <col min="12550" max="12557" width="14" style="10" customWidth="1"/>
    <col min="12558" max="12797" width="9.1796875" style="10"/>
    <col min="12798" max="12798" width="2.26953125" style="10" customWidth="1"/>
    <col min="12799" max="12799" width="2.81640625" style="10" customWidth="1"/>
    <col min="12800" max="12800" width="56.453125" style="10" customWidth="1"/>
    <col min="12801" max="12801" width="15.26953125" style="10" customWidth="1"/>
    <col min="12802" max="12802" width="13.7265625" style="10" customWidth="1"/>
    <col min="12803" max="12803" width="13" style="10" customWidth="1"/>
    <col min="12804" max="12805" width="12.453125" style="10" customWidth="1"/>
    <col min="12806" max="12813" width="14" style="10" customWidth="1"/>
    <col min="12814" max="13053" width="9.1796875" style="10"/>
    <col min="13054" max="13054" width="2.26953125" style="10" customWidth="1"/>
    <col min="13055" max="13055" width="2.81640625" style="10" customWidth="1"/>
    <col min="13056" max="13056" width="56.453125" style="10" customWidth="1"/>
    <col min="13057" max="13057" width="15.26953125" style="10" customWidth="1"/>
    <col min="13058" max="13058" width="13.7265625" style="10" customWidth="1"/>
    <col min="13059" max="13059" width="13" style="10" customWidth="1"/>
    <col min="13060" max="13061" width="12.453125" style="10" customWidth="1"/>
    <col min="13062" max="13069" width="14" style="10" customWidth="1"/>
    <col min="13070" max="13309" width="9.1796875" style="10"/>
    <col min="13310" max="13310" width="2.26953125" style="10" customWidth="1"/>
    <col min="13311" max="13311" width="2.81640625" style="10" customWidth="1"/>
    <col min="13312" max="13312" width="56.453125" style="10" customWidth="1"/>
    <col min="13313" max="13313" width="15.26953125" style="10" customWidth="1"/>
    <col min="13314" max="13314" width="13.7265625" style="10" customWidth="1"/>
    <col min="13315" max="13315" width="13" style="10" customWidth="1"/>
    <col min="13316" max="13317" width="12.453125" style="10" customWidth="1"/>
    <col min="13318" max="13325" width="14" style="10" customWidth="1"/>
    <col min="13326" max="13565" width="9.1796875" style="10"/>
    <col min="13566" max="13566" width="2.26953125" style="10" customWidth="1"/>
    <col min="13567" max="13567" width="2.81640625" style="10" customWidth="1"/>
    <col min="13568" max="13568" width="56.453125" style="10" customWidth="1"/>
    <col min="13569" max="13569" width="15.26953125" style="10" customWidth="1"/>
    <col min="13570" max="13570" width="13.7265625" style="10" customWidth="1"/>
    <col min="13571" max="13571" width="13" style="10" customWidth="1"/>
    <col min="13572" max="13573" width="12.453125" style="10" customWidth="1"/>
    <col min="13574" max="13581" width="14" style="10" customWidth="1"/>
    <col min="13582" max="13821" width="9.1796875" style="10"/>
    <col min="13822" max="13822" width="2.26953125" style="10" customWidth="1"/>
    <col min="13823" max="13823" width="2.81640625" style="10" customWidth="1"/>
    <col min="13824" max="13824" width="56.453125" style="10" customWidth="1"/>
    <col min="13825" max="13825" width="15.26953125" style="10" customWidth="1"/>
    <col min="13826" max="13826" width="13.7265625" style="10" customWidth="1"/>
    <col min="13827" max="13827" width="13" style="10" customWidth="1"/>
    <col min="13828" max="13829" width="12.453125" style="10" customWidth="1"/>
    <col min="13830" max="13837" width="14" style="10" customWidth="1"/>
    <col min="13838" max="14077" width="9.1796875" style="10"/>
    <col min="14078" max="14078" width="2.26953125" style="10" customWidth="1"/>
    <col min="14079" max="14079" width="2.81640625" style="10" customWidth="1"/>
    <col min="14080" max="14080" width="56.453125" style="10" customWidth="1"/>
    <col min="14081" max="14081" width="15.26953125" style="10" customWidth="1"/>
    <col min="14082" max="14082" width="13.7265625" style="10" customWidth="1"/>
    <col min="14083" max="14083" width="13" style="10" customWidth="1"/>
    <col min="14084" max="14085" width="12.453125" style="10" customWidth="1"/>
    <col min="14086" max="14093" width="14" style="10" customWidth="1"/>
    <col min="14094" max="14333" width="9.1796875" style="10"/>
    <col min="14334" max="14334" width="2.26953125" style="10" customWidth="1"/>
    <col min="14335" max="14335" width="2.81640625" style="10" customWidth="1"/>
    <col min="14336" max="14336" width="56.453125" style="10" customWidth="1"/>
    <col min="14337" max="14337" width="15.26953125" style="10" customWidth="1"/>
    <col min="14338" max="14338" width="13.7265625" style="10" customWidth="1"/>
    <col min="14339" max="14339" width="13" style="10" customWidth="1"/>
    <col min="14340" max="14341" width="12.453125" style="10" customWidth="1"/>
    <col min="14342" max="14349" width="14" style="10" customWidth="1"/>
    <col min="14350" max="14589" width="9.1796875" style="10"/>
    <col min="14590" max="14590" width="2.26953125" style="10" customWidth="1"/>
    <col min="14591" max="14591" width="2.81640625" style="10" customWidth="1"/>
    <col min="14592" max="14592" width="56.453125" style="10" customWidth="1"/>
    <col min="14593" max="14593" width="15.26953125" style="10" customWidth="1"/>
    <col min="14594" max="14594" width="13.7265625" style="10" customWidth="1"/>
    <col min="14595" max="14595" width="13" style="10" customWidth="1"/>
    <col min="14596" max="14597" width="12.453125" style="10" customWidth="1"/>
    <col min="14598" max="14605" width="14" style="10" customWidth="1"/>
    <col min="14606" max="14845" width="9.1796875" style="10"/>
    <col min="14846" max="14846" width="2.26953125" style="10" customWidth="1"/>
    <col min="14847" max="14847" width="2.81640625" style="10" customWidth="1"/>
    <col min="14848" max="14848" width="56.453125" style="10" customWidth="1"/>
    <col min="14849" max="14849" width="15.26953125" style="10" customWidth="1"/>
    <col min="14850" max="14850" width="13.7265625" style="10" customWidth="1"/>
    <col min="14851" max="14851" width="13" style="10" customWidth="1"/>
    <col min="14852" max="14853" width="12.453125" style="10" customWidth="1"/>
    <col min="14854" max="14861" width="14" style="10" customWidth="1"/>
    <col min="14862" max="15101" width="9.1796875" style="10"/>
    <col min="15102" max="15102" width="2.26953125" style="10" customWidth="1"/>
    <col min="15103" max="15103" width="2.81640625" style="10" customWidth="1"/>
    <col min="15104" max="15104" width="56.453125" style="10" customWidth="1"/>
    <col min="15105" max="15105" width="15.26953125" style="10" customWidth="1"/>
    <col min="15106" max="15106" width="13.7265625" style="10" customWidth="1"/>
    <col min="15107" max="15107" width="13" style="10" customWidth="1"/>
    <col min="15108" max="15109" width="12.453125" style="10" customWidth="1"/>
    <col min="15110" max="15117" width="14" style="10" customWidth="1"/>
    <col min="15118" max="15357" width="9.1796875" style="10"/>
    <col min="15358" max="15358" width="2.26953125" style="10" customWidth="1"/>
    <col min="15359" max="15359" width="2.81640625" style="10" customWidth="1"/>
    <col min="15360" max="15360" width="56.453125" style="10" customWidth="1"/>
    <col min="15361" max="15361" width="15.26953125" style="10" customWidth="1"/>
    <col min="15362" max="15362" width="13.7265625" style="10" customWidth="1"/>
    <col min="15363" max="15363" width="13" style="10" customWidth="1"/>
    <col min="15364" max="15365" width="12.453125" style="10" customWidth="1"/>
    <col min="15366" max="15373" width="14" style="10" customWidth="1"/>
    <col min="15374" max="15613" width="9.1796875" style="10"/>
    <col min="15614" max="15614" width="2.26953125" style="10" customWidth="1"/>
    <col min="15615" max="15615" width="2.81640625" style="10" customWidth="1"/>
    <col min="15616" max="15616" width="56.453125" style="10" customWidth="1"/>
    <col min="15617" max="15617" width="15.26953125" style="10" customWidth="1"/>
    <col min="15618" max="15618" width="13.7265625" style="10" customWidth="1"/>
    <col min="15619" max="15619" width="13" style="10" customWidth="1"/>
    <col min="15620" max="15621" width="12.453125" style="10" customWidth="1"/>
    <col min="15622" max="15629" width="14" style="10" customWidth="1"/>
    <col min="15630" max="15869" width="9.1796875" style="10"/>
    <col min="15870" max="15870" width="2.26953125" style="10" customWidth="1"/>
    <col min="15871" max="15871" width="2.81640625" style="10" customWidth="1"/>
    <col min="15872" max="15872" width="56.453125" style="10" customWidth="1"/>
    <col min="15873" max="15873" width="15.26953125" style="10" customWidth="1"/>
    <col min="15874" max="15874" width="13.7265625" style="10" customWidth="1"/>
    <col min="15875" max="15875" width="13" style="10" customWidth="1"/>
    <col min="15876" max="15877" width="12.453125" style="10" customWidth="1"/>
    <col min="15878" max="15885" width="14" style="10" customWidth="1"/>
    <col min="15886" max="16125" width="9.1796875" style="10"/>
    <col min="16126" max="16126" width="2.26953125" style="10" customWidth="1"/>
    <col min="16127" max="16127" width="2.81640625" style="10" customWidth="1"/>
    <col min="16128" max="16128" width="56.453125" style="10" customWidth="1"/>
    <col min="16129" max="16129" width="15.26953125" style="10" customWidth="1"/>
    <col min="16130" max="16130" width="13.7265625" style="10" customWidth="1"/>
    <col min="16131" max="16131" width="13" style="10" customWidth="1"/>
    <col min="16132" max="16133" width="12.453125" style="10" customWidth="1"/>
    <col min="16134" max="16141" width="14" style="10" customWidth="1"/>
    <col min="16142" max="16384" width="9.1796875" style="10"/>
  </cols>
  <sheetData>
    <row r="1" spans="1:34" s="33" customFormat="1" ht="33.75" customHeight="1">
      <c r="A1" s="1597"/>
      <c r="B1" s="1597"/>
      <c r="C1" s="1601" t="s">
        <v>1937</v>
      </c>
      <c r="D1" s="1599">
        <v>40179</v>
      </c>
      <c r="E1" s="1599">
        <v>40543</v>
      </c>
      <c r="F1" s="1599">
        <v>40633</v>
      </c>
      <c r="G1" s="1599">
        <v>40724</v>
      </c>
      <c r="H1" s="1599">
        <v>40816</v>
      </c>
      <c r="I1" s="1599">
        <v>40908</v>
      </c>
      <c r="J1" s="1599">
        <v>40999</v>
      </c>
      <c r="K1" s="1599">
        <v>41090</v>
      </c>
      <c r="L1" s="1599">
        <v>41182</v>
      </c>
      <c r="M1" s="1599" t="s">
        <v>96</v>
      </c>
      <c r="N1" s="1599">
        <v>41364</v>
      </c>
      <c r="O1" s="1599">
        <v>41455</v>
      </c>
      <c r="P1" s="1599">
        <v>41547</v>
      </c>
      <c r="Q1" s="1599">
        <v>41639</v>
      </c>
      <c r="R1" s="1599">
        <v>41729</v>
      </c>
      <c r="S1" s="1599">
        <v>41791</v>
      </c>
      <c r="T1" s="1599">
        <v>41883</v>
      </c>
      <c r="U1" s="1599">
        <v>41974</v>
      </c>
      <c r="V1" s="1599">
        <v>42094</v>
      </c>
      <c r="W1" s="1599">
        <v>42185</v>
      </c>
      <c r="X1" s="1599">
        <v>42277</v>
      </c>
      <c r="Y1" s="1599">
        <v>42369</v>
      </c>
      <c r="Z1" s="1599">
        <v>42460</v>
      </c>
      <c r="AA1" s="1599">
        <v>42551</v>
      </c>
      <c r="AB1" s="1599">
        <v>42643</v>
      </c>
      <c r="AC1" s="1599">
        <v>42735</v>
      </c>
      <c r="AD1" s="1599">
        <v>42825</v>
      </c>
      <c r="AE1" s="1599">
        <v>42916</v>
      </c>
      <c r="AF1" s="1599">
        <v>43008</v>
      </c>
      <c r="AG1" s="1599">
        <v>43100</v>
      </c>
      <c r="AH1" s="1600" t="s">
        <v>983</v>
      </c>
    </row>
    <row r="2" spans="1:34">
      <c r="A2" s="10" t="s">
        <v>48</v>
      </c>
      <c r="C2" s="38"/>
      <c r="D2" s="47">
        <v>190716</v>
      </c>
      <c r="E2" s="47">
        <v>202688</v>
      </c>
      <c r="F2" s="47">
        <v>203922</v>
      </c>
      <c r="G2" s="47">
        <v>208914</v>
      </c>
      <c r="H2" s="47">
        <v>220675</v>
      </c>
      <c r="I2" s="24">
        <v>242636</v>
      </c>
      <c r="J2" s="47">
        <v>231345</v>
      </c>
      <c r="K2" s="24">
        <v>234975</v>
      </c>
      <c r="L2" s="47">
        <v>231919</v>
      </c>
      <c r="M2" s="47">
        <v>243200</v>
      </c>
      <c r="N2" s="47">
        <v>238555</v>
      </c>
      <c r="O2" s="47">
        <v>245031</v>
      </c>
      <c r="P2" s="47">
        <v>252279</v>
      </c>
      <c r="Q2" s="47">
        <v>274383</v>
      </c>
      <c r="R2" s="47">
        <v>278208</v>
      </c>
      <c r="S2" s="47">
        <v>277347</v>
      </c>
      <c r="T2" s="47">
        <v>280975</v>
      </c>
      <c r="U2" s="47">
        <v>294773</v>
      </c>
      <c r="V2" s="47">
        <v>298652</v>
      </c>
      <c r="W2" s="47">
        <v>280443</v>
      </c>
      <c r="X2" s="47">
        <v>300729</v>
      </c>
      <c r="Y2" s="47">
        <v>292610</v>
      </c>
      <c r="Z2" s="47">
        <v>266318</v>
      </c>
      <c r="AA2" s="47">
        <v>309032</v>
      </c>
      <c r="AB2" s="47">
        <v>308599</v>
      </c>
      <c r="AC2" s="47">
        <v>329414</v>
      </c>
      <c r="AD2" s="47">
        <v>324926</v>
      </c>
      <c r="AE2" s="47">
        <v>352327</v>
      </c>
      <c r="AF2" s="47">
        <v>359904</v>
      </c>
      <c r="AG2" s="47">
        <v>402938</v>
      </c>
      <c r="AH2" s="1959" t="s">
        <v>1000</v>
      </c>
    </row>
    <row r="3" spans="1:34">
      <c r="A3" s="10" t="s">
        <v>117</v>
      </c>
      <c r="C3" s="38"/>
      <c r="D3" s="34">
        <v>131945</v>
      </c>
      <c r="E3" s="34">
        <v>199657</v>
      </c>
      <c r="F3" s="34">
        <v>206753</v>
      </c>
      <c r="G3" s="34">
        <v>197864</v>
      </c>
      <c r="H3" s="34">
        <v>195569</v>
      </c>
      <c r="I3" s="24">
        <v>185413</v>
      </c>
      <c r="J3" s="34">
        <v>199804</v>
      </c>
      <c r="K3" s="24">
        <v>183747</v>
      </c>
      <c r="L3" s="34">
        <v>219412</v>
      </c>
      <c r="M3" s="34">
        <v>267405</v>
      </c>
      <c r="N3" s="34">
        <v>262892</v>
      </c>
      <c r="O3" s="34">
        <v>260450</v>
      </c>
      <c r="P3" s="34">
        <v>267775</v>
      </c>
      <c r="Q3" s="34">
        <v>266682</v>
      </c>
      <c r="R3" s="34">
        <v>258839</v>
      </c>
      <c r="S3" s="34">
        <v>266340</v>
      </c>
      <c r="T3" s="34">
        <v>272647</v>
      </c>
      <c r="U3" s="34">
        <v>288683</v>
      </c>
      <c r="V3" s="34">
        <v>293867</v>
      </c>
      <c r="W3" s="34">
        <v>280659</v>
      </c>
      <c r="X3" s="34">
        <v>302454</v>
      </c>
      <c r="Y3" s="34">
        <v>336643</v>
      </c>
      <c r="Z3" s="34">
        <v>305940</v>
      </c>
      <c r="AA3" s="34">
        <v>339687</v>
      </c>
      <c r="AB3" s="34">
        <v>347790</v>
      </c>
      <c r="AC3" s="34">
        <v>349164</v>
      </c>
      <c r="AD3" s="34">
        <v>329977</v>
      </c>
      <c r="AE3" s="34">
        <v>321922</v>
      </c>
      <c r="AF3" s="34">
        <v>319193</v>
      </c>
      <c r="AG3" s="34">
        <v>312634</v>
      </c>
      <c r="AH3" s="1959"/>
    </row>
    <row r="4" spans="1:34">
      <c r="A4" s="10" t="s">
        <v>116</v>
      </c>
      <c r="C4" s="35"/>
      <c r="D4" s="34">
        <v>663</v>
      </c>
      <c r="E4" s="34">
        <v>1335</v>
      </c>
      <c r="F4" s="34">
        <v>819</v>
      </c>
      <c r="G4" s="34">
        <v>727</v>
      </c>
      <c r="H4" s="34">
        <v>2426</v>
      </c>
      <c r="I4" s="24">
        <v>2815</v>
      </c>
      <c r="J4" s="14">
        <v>736</v>
      </c>
      <c r="K4" s="24">
        <v>629</v>
      </c>
      <c r="L4" s="14">
        <v>662</v>
      </c>
      <c r="M4" s="14">
        <v>642</v>
      </c>
      <c r="N4" s="14">
        <v>594</v>
      </c>
      <c r="O4" s="14">
        <v>481</v>
      </c>
      <c r="P4" s="14">
        <v>402</v>
      </c>
      <c r="Q4" s="14">
        <v>371</v>
      </c>
      <c r="R4" s="14">
        <v>436</v>
      </c>
      <c r="S4" s="14">
        <v>498</v>
      </c>
      <c r="T4" s="14">
        <v>481</v>
      </c>
      <c r="U4" s="14">
        <v>520</v>
      </c>
      <c r="V4" s="14">
        <v>359</v>
      </c>
      <c r="W4" s="14">
        <v>369</v>
      </c>
      <c r="X4" s="14">
        <v>397</v>
      </c>
      <c r="Y4" s="14">
        <v>412</v>
      </c>
      <c r="Z4" s="14">
        <v>395</v>
      </c>
      <c r="AA4" s="14">
        <v>377</v>
      </c>
      <c r="AB4" s="14">
        <v>482</v>
      </c>
      <c r="AC4" s="14">
        <v>519</v>
      </c>
      <c r="AD4" s="14">
        <v>482</v>
      </c>
      <c r="AE4" s="14">
        <v>457</v>
      </c>
      <c r="AF4" s="14">
        <v>432</v>
      </c>
      <c r="AG4" s="14">
        <v>465</v>
      </c>
      <c r="AH4" s="1959"/>
    </row>
    <row r="5" spans="1:34">
      <c r="A5" s="10" t="s">
        <v>89</v>
      </c>
      <c r="C5" s="35"/>
      <c r="D5" s="34">
        <v>5332</v>
      </c>
      <c r="E5" s="34">
        <v>5671</v>
      </c>
      <c r="F5" s="34">
        <v>7656</v>
      </c>
      <c r="G5" s="34">
        <v>6805</v>
      </c>
      <c r="H5" s="34">
        <v>11164</v>
      </c>
      <c r="I5" s="24">
        <v>6747</v>
      </c>
      <c r="J5" s="14">
        <v>7547</v>
      </c>
      <c r="K5" s="24">
        <v>9178</v>
      </c>
      <c r="L5" s="14">
        <v>9077</v>
      </c>
      <c r="M5" s="14">
        <v>11069</v>
      </c>
      <c r="N5" s="14">
        <v>8385</v>
      </c>
      <c r="O5" s="14">
        <v>11503</v>
      </c>
      <c r="P5" s="14">
        <v>9180</v>
      </c>
      <c r="Q5" s="14">
        <v>11405</v>
      </c>
      <c r="R5" s="14">
        <v>12031</v>
      </c>
      <c r="S5" s="14">
        <v>11890</v>
      </c>
      <c r="T5" s="14">
        <v>16191</v>
      </c>
      <c r="U5" s="14">
        <v>17350</v>
      </c>
      <c r="V5" s="14">
        <v>30931</v>
      </c>
      <c r="W5" s="14">
        <v>23872</v>
      </c>
      <c r="X5" s="14">
        <v>42952</v>
      </c>
      <c r="Y5" s="14">
        <v>31071</v>
      </c>
      <c r="Z5" s="14">
        <v>28934</v>
      </c>
      <c r="AA5" s="14">
        <v>34516</v>
      </c>
      <c r="AB5" s="14">
        <v>26144</v>
      </c>
      <c r="AC5" s="14">
        <v>24698</v>
      </c>
      <c r="AD5" s="14">
        <v>23125</v>
      </c>
      <c r="AE5" s="14">
        <v>21420</v>
      </c>
      <c r="AF5" s="14">
        <v>21592</v>
      </c>
      <c r="AG5" s="14">
        <v>26746</v>
      </c>
      <c r="AH5" s="1959"/>
    </row>
    <row r="6" spans="1:34">
      <c r="A6" s="10" t="s">
        <v>115</v>
      </c>
      <c r="C6" s="35"/>
      <c r="D6" s="34">
        <v>44675</v>
      </c>
      <c r="E6" s="34">
        <v>62599</v>
      </c>
      <c r="F6" s="34">
        <v>68602</v>
      </c>
      <c r="G6" s="34">
        <v>73328</v>
      </c>
      <c r="H6" s="34">
        <v>83180</v>
      </c>
      <c r="I6" s="24">
        <v>90498</v>
      </c>
      <c r="J6" s="14">
        <v>89850</v>
      </c>
      <c r="K6" s="24">
        <v>94678</v>
      </c>
      <c r="L6" s="14">
        <v>97087</v>
      </c>
      <c r="M6" s="14">
        <v>97073</v>
      </c>
      <c r="N6" s="14">
        <v>99357</v>
      </c>
      <c r="O6" s="14">
        <v>104435</v>
      </c>
      <c r="P6" s="14">
        <v>107834</v>
      </c>
      <c r="Q6" s="14">
        <v>111376</v>
      </c>
      <c r="R6" s="14">
        <v>109864</v>
      </c>
      <c r="S6" s="14">
        <v>110857</v>
      </c>
      <c r="T6" s="14">
        <v>115801</v>
      </c>
      <c r="U6" s="14">
        <v>122586</v>
      </c>
      <c r="V6" s="14">
        <v>131108</v>
      </c>
      <c r="W6" s="14">
        <v>125553</v>
      </c>
      <c r="X6" s="14">
        <v>139799</v>
      </c>
      <c r="Y6" s="14">
        <v>156886</v>
      </c>
      <c r="Z6" s="14">
        <v>148151</v>
      </c>
      <c r="AA6" s="14">
        <v>138293</v>
      </c>
      <c r="AB6" s="14">
        <v>137556</v>
      </c>
      <c r="AC6" s="14">
        <v>135483</v>
      </c>
      <c r="AD6" s="14">
        <v>132789</v>
      </c>
      <c r="AE6" s="14">
        <v>136872</v>
      </c>
      <c r="AF6" s="14">
        <v>134807</v>
      </c>
      <c r="AG6" s="14">
        <v>129616</v>
      </c>
      <c r="AH6" s="1959"/>
    </row>
    <row r="7" spans="1:34">
      <c r="A7" s="10" t="s">
        <v>114</v>
      </c>
      <c r="C7" s="35"/>
      <c r="D7" s="34">
        <v>30530</v>
      </c>
      <c r="E7" s="34">
        <v>44513</v>
      </c>
      <c r="F7" s="34">
        <v>46559</v>
      </c>
      <c r="G7" s="34">
        <v>49852</v>
      </c>
      <c r="H7" s="34">
        <v>51336</v>
      </c>
      <c r="I7" s="24">
        <v>54807</v>
      </c>
      <c r="J7" s="14">
        <v>56970</v>
      </c>
      <c r="K7" s="24">
        <v>58548</v>
      </c>
      <c r="L7" s="14">
        <v>65814</v>
      </c>
      <c r="M7" s="14">
        <v>72028</v>
      </c>
      <c r="N7" s="14">
        <v>69233</v>
      </c>
      <c r="O7" s="14">
        <v>72284</v>
      </c>
      <c r="P7" s="14">
        <v>71092</v>
      </c>
      <c r="Q7" s="14">
        <v>72055</v>
      </c>
      <c r="R7" s="14">
        <v>70938</v>
      </c>
      <c r="S7" s="14">
        <v>67643</v>
      </c>
      <c r="T7" s="14">
        <v>71738</v>
      </c>
      <c r="U7" s="14">
        <v>73242</v>
      </c>
      <c r="V7" s="14">
        <v>79810</v>
      </c>
      <c r="W7" s="14">
        <v>83275</v>
      </c>
      <c r="X7" s="14">
        <v>95331</v>
      </c>
      <c r="Y7" s="14">
        <v>93918</v>
      </c>
      <c r="Z7" s="14">
        <v>84041</v>
      </c>
      <c r="AA7" s="14">
        <v>96524</v>
      </c>
      <c r="AB7" s="14">
        <v>97158</v>
      </c>
      <c r="AC7" s="14">
        <v>96239</v>
      </c>
      <c r="AD7" s="14">
        <v>95082</v>
      </c>
      <c r="AE7" s="14">
        <v>97506</v>
      </c>
      <c r="AF7" s="14">
        <v>91224</v>
      </c>
      <c r="AG7" s="14">
        <v>98482</v>
      </c>
    </row>
    <row r="8" spans="1:34" ht="15" customHeight="1">
      <c r="A8" s="10" t="s">
        <v>113</v>
      </c>
      <c r="C8" s="15"/>
      <c r="D8" s="34">
        <v>26825</v>
      </c>
      <c r="E8" s="34">
        <v>41012</v>
      </c>
      <c r="F8" s="34">
        <v>33896</v>
      </c>
      <c r="G8" s="34">
        <v>36575</v>
      </c>
      <c r="H8" s="34">
        <v>36658</v>
      </c>
      <c r="I8" s="24">
        <v>44119</v>
      </c>
      <c r="J8" s="14">
        <v>42861</v>
      </c>
      <c r="K8" s="24">
        <v>45247</v>
      </c>
      <c r="L8" s="14">
        <v>45010</v>
      </c>
      <c r="M8" s="14">
        <v>50255</v>
      </c>
      <c r="N8" s="14">
        <v>47715</v>
      </c>
      <c r="O8" s="14">
        <v>51203</v>
      </c>
      <c r="P8" s="14">
        <v>50050</v>
      </c>
      <c r="Q8" s="14">
        <v>61274</v>
      </c>
      <c r="R8" s="14">
        <v>55541</v>
      </c>
      <c r="S8" s="14">
        <v>54630</v>
      </c>
      <c r="T8" s="14">
        <v>60583</v>
      </c>
      <c r="U8" s="14">
        <v>71492</v>
      </c>
      <c r="V8" s="14">
        <v>67441</v>
      </c>
      <c r="W8" s="14">
        <v>60441</v>
      </c>
      <c r="X8" s="14">
        <v>67027</v>
      </c>
      <c r="Y8" s="14">
        <v>68715</v>
      </c>
      <c r="Z8" s="14">
        <v>66828</v>
      </c>
      <c r="AA8" s="14">
        <v>67426</v>
      </c>
      <c r="AB8" s="14">
        <v>63939</v>
      </c>
      <c r="AC8" s="14">
        <v>71832</v>
      </c>
      <c r="AD8" s="14">
        <v>63823</v>
      </c>
      <c r="AE8" s="14">
        <v>63731</v>
      </c>
      <c r="AF8" s="14">
        <v>67503</v>
      </c>
      <c r="AG8" s="14">
        <v>77613</v>
      </c>
    </row>
    <row r="9" spans="1:34">
      <c r="A9" s="10" t="s">
        <v>112</v>
      </c>
      <c r="C9" s="38"/>
      <c r="D9" s="34">
        <v>47946</v>
      </c>
      <c r="E9" s="34">
        <v>56864</v>
      </c>
      <c r="F9" s="34">
        <v>59758</v>
      </c>
      <c r="G9" s="34">
        <v>62780</v>
      </c>
      <c r="H9" s="34">
        <v>67357</v>
      </c>
      <c r="I9" s="24">
        <v>70904</v>
      </c>
      <c r="J9" s="34">
        <v>74974</v>
      </c>
      <c r="K9" s="24">
        <v>79681</v>
      </c>
      <c r="L9" s="34">
        <v>84381</v>
      </c>
      <c r="M9" s="34">
        <v>90318</v>
      </c>
      <c r="N9" s="34">
        <v>93694</v>
      </c>
      <c r="O9" s="34">
        <v>94522</v>
      </c>
      <c r="P9" s="34">
        <v>95764</v>
      </c>
      <c r="Q9" s="34">
        <v>99023</v>
      </c>
      <c r="R9" s="34">
        <v>101529</v>
      </c>
      <c r="S9" s="34">
        <v>105443</v>
      </c>
      <c r="T9" s="34">
        <v>109965</v>
      </c>
      <c r="U9" s="34">
        <v>109778</v>
      </c>
      <c r="V9" s="34">
        <v>113790</v>
      </c>
      <c r="W9" s="34">
        <v>118743</v>
      </c>
      <c r="X9" s="34">
        <v>123252</v>
      </c>
      <c r="Y9" s="34">
        <v>129305</v>
      </c>
      <c r="Z9" s="34">
        <v>134970</v>
      </c>
      <c r="AA9" s="34">
        <v>141668</v>
      </c>
      <c r="AB9" s="34">
        <v>147663</v>
      </c>
      <c r="AC9" s="34">
        <v>154076</v>
      </c>
      <c r="AD9" s="34">
        <v>161822</v>
      </c>
      <c r="AE9" s="34">
        <v>166869</v>
      </c>
      <c r="AF9" s="34">
        <v>174575</v>
      </c>
      <c r="AG9" s="34">
        <v>181232</v>
      </c>
    </row>
    <row r="10" spans="1:34">
      <c r="A10" s="10" t="s">
        <v>111</v>
      </c>
      <c r="C10" s="35"/>
      <c r="D10" s="34">
        <v>2261</v>
      </c>
      <c r="E10" s="34">
        <v>2603</v>
      </c>
      <c r="F10" s="34">
        <v>2695</v>
      </c>
      <c r="G10" s="34">
        <v>2767</v>
      </c>
      <c r="H10" s="34">
        <v>2823</v>
      </c>
      <c r="I10" s="24">
        <v>2838</v>
      </c>
      <c r="J10" s="14">
        <v>2856</v>
      </c>
      <c r="K10" s="24">
        <v>2872</v>
      </c>
      <c r="L10" s="14">
        <v>2900</v>
      </c>
      <c r="M10" s="14">
        <v>2892</v>
      </c>
      <c r="N10" s="14">
        <v>2930</v>
      </c>
      <c r="O10" s="14">
        <v>2925</v>
      </c>
      <c r="P10" s="14">
        <v>2989</v>
      </c>
      <c r="Q10" s="14">
        <v>3032</v>
      </c>
      <c r="R10" s="14">
        <v>3066</v>
      </c>
      <c r="S10" s="14">
        <v>3007</v>
      </c>
      <c r="T10" s="14">
        <v>3008</v>
      </c>
      <c r="U10" s="14">
        <v>3010</v>
      </c>
      <c r="V10" s="14">
        <v>3077</v>
      </c>
      <c r="W10" s="14">
        <v>3073</v>
      </c>
      <c r="X10" s="14">
        <v>3036</v>
      </c>
      <c r="Y10" s="14">
        <v>3044</v>
      </c>
      <c r="Z10" s="14">
        <v>3026</v>
      </c>
      <c r="AA10" s="14">
        <v>2996</v>
      </c>
      <c r="AB10" s="14">
        <v>3091</v>
      </c>
      <c r="AC10" s="14">
        <v>3147</v>
      </c>
      <c r="AD10" s="14">
        <v>3203</v>
      </c>
      <c r="AE10" s="14">
        <v>3215</v>
      </c>
      <c r="AF10" s="14">
        <v>3277</v>
      </c>
      <c r="AG10" s="14">
        <v>3301</v>
      </c>
    </row>
    <row r="11" spans="1:34">
      <c r="A11" s="10" t="s">
        <v>110</v>
      </c>
      <c r="C11" s="35"/>
      <c r="D11" s="34">
        <v>13628</v>
      </c>
      <c r="E11" s="34">
        <v>14457</v>
      </c>
      <c r="F11" s="34">
        <v>14874</v>
      </c>
      <c r="G11" s="34">
        <v>15242</v>
      </c>
      <c r="H11" s="34">
        <v>15575</v>
      </c>
      <c r="I11" s="24">
        <v>15990</v>
      </c>
      <c r="J11" s="14">
        <v>16573</v>
      </c>
      <c r="K11" s="24">
        <v>16957</v>
      </c>
      <c r="L11" s="14">
        <v>17280</v>
      </c>
      <c r="M11" s="14">
        <v>19209</v>
      </c>
      <c r="N11" s="14">
        <v>19171</v>
      </c>
      <c r="O11" s="14">
        <v>19519</v>
      </c>
      <c r="P11" s="14">
        <v>19729</v>
      </c>
      <c r="Q11" s="14">
        <v>18862</v>
      </c>
      <c r="R11" s="14">
        <v>19483</v>
      </c>
      <c r="S11" s="14">
        <v>19914</v>
      </c>
      <c r="T11" s="14">
        <v>16464</v>
      </c>
      <c r="U11" s="14">
        <v>17027</v>
      </c>
      <c r="V11" s="14">
        <v>17524</v>
      </c>
      <c r="W11" s="14">
        <v>17826</v>
      </c>
      <c r="X11" s="14">
        <v>18654</v>
      </c>
      <c r="Y11" s="14">
        <v>18994</v>
      </c>
      <c r="Z11" s="14">
        <v>19457</v>
      </c>
      <c r="AA11" s="14">
        <v>19802</v>
      </c>
      <c r="AB11" s="14">
        <v>20966</v>
      </c>
      <c r="AC11" s="14">
        <v>20909</v>
      </c>
      <c r="AD11" s="14">
        <v>21278</v>
      </c>
      <c r="AE11" s="14">
        <v>21471</v>
      </c>
      <c r="AF11" s="14">
        <v>21600</v>
      </c>
      <c r="AG11" s="14">
        <v>19736</v>
      </c>
    </row>
    <row r="12" spans="1:34">
      <c r="A12" s="10" t="s">
        <v>109</v>
      </c>
      <c r="C12" s="35"/>
      <c r="D12" s="34">
        <v>9669</v>
      </c>
      <c r="E12" s="34">
        <v>12110</v>
      </c>
      <c r="F12" s="34">
        <v>10385</v>
      </c>
      <c r="G12" s="34">
        <v>6756</v>
      </c>
      <c r="H12" s="34">
        <v>7729</v>
      </c>
      <c r="I12" s="24">
        <v>7408</v>
      </c>
      <c r="J12" s="14">
        <v>5346</v>
      </c>
      <c r="K12" s="24">
        <v>6099</v>
      </c>
      <c r="L12" s="14">
        <v>7080</v>
      </c>
      <c r="M12" s="14">
        <v>7109</v>
      </c>
      <c r="N12" s="14">
        <v>5014</v>
      </c>
      <c r="O12" s="14">
        <v>3444</v>
      </c>
      <c r="P12" s="14">
        <v>4827</v>
      </c>
      <c r="Q12" s="14">
        <v>3794</v>
      </c>
      <c r="R12" s="14">
        <v>3114</v>
      </c>
      <c r="S12" s="14">
        <v>3722</v>
      </c>
      <c r="T12" s="14">
        <v>5974</v>
      </c>
      <c r="U12" s="14">
        <v>4465</v>
      </c>
      <c r="V12" s="14">
        <v>3432</v>
      </c>
      <c r="W12" s="14">
        <v>3654</v>
      </c>
      <c r="X12" s="14">
        <v>5651</v>
      </c>
      <c r="Y12" s="14">
        <v>4971</v>
      </c>
      <c r="Z12" s="14">
        <v>3052</v>
      </c>
      <c r="AA12" s="14">
        <v>3451</v>
      </c>
      <c r="AB12" s="14">
        <v>4735</v>
      </c>
      <c r="AC12" s="14">
        <v>5836</v>
      </c>
      <c r="AD12" s="14">
        <v>5296</v>
      </c>
      <c r="AE12" s="14">
        <v>4917</v>
      </c>
      <c r="AF12" s="14">
        <v>6556</v>
      </c>
      <c r="AG12" s="14">
        <v>7839</v>
      </c>
    </row>
    <row r="13" spans="1:34">
      <c r="B13" s="10" t="s">
        <v>75</v>
      </c>
      <c r="C13" s="38"/>
      <c r="D13" s="34">
        <v>1265</v>
      </c>
      <c r="E13" s="34">
        <v>1282</v>
      </c>
      <c r="F13" s="34">
        <v>520</v>
      </c>
      <c r="G13" s="34">
        <v>1279</v>
      </c>
      <c r="H13" s="34">
        <v>1782</v>
      </c>
      <c r="I13" s="24">
        <v>1872</v>
      </c>
      <c r="J13" s="34">
        <v>938</v>
      </c>
      <c r="K13" s="24">
        <v>1729</v>
      </c>
      <c r="L13" s="34">
        <v>2722</v>
      </c>
      <c r="M13" s="34">
        <v>2560</v>
      </c>
      <c r="N13" s="34">
        <v>976</v>
      </c>
      <c r="O13" s="34">
        <v>1890</v>
      </c>
      <c r="P13" s="34">
        <v>3098</v>
      </c>
      <c r="Q13" s="34">
        <v>1655</v>
      </c>
      <c r="R13" s="34">
        <v>1380</v>
      </c>
      <c r="S13" s="34">
        <v>2113</v>
      </c>
      <c r="T13" s="34">
        <v>4163</v>
      </c>
      <c r="U13" s="34">
        <v>2835</v>
      </c>
      <c r="V13" s="34">
        <v>1622</v>
      </c>
      <c r="W13" s="34">
        <v>1647</v>
      </c>
      <c r="X13" s="34">
        <v>3430</v>
      </c>
      <c r="Y13" s="34">
        <v>2364</v>
      </c>
      <c r="Z13" s="34">
        <v>867</v>
      </c>
      <c r="AA13" s="34">
        <v>1336</v>
      </c>
      <c r="AB13" s="34">
        <v>2229</v>
      </c>
      <c r="AC13" s="34">
        <v>1741</v>
      </c>
      <c r="AD13" s="34">
        <v>956</v>
      </c>
      <c r="AE13" s="34">
        <v>1519</v>
      </c>
      <c r="AF13" s="34">
        <v>2654</v>
      </c>
      <c r="AG13" s="34">
        <v>3175</v>
      </c>
    </row>
    <row r="14" spans="1:34">
      <c r="B14" s="10" t="s">
        <v>108</v>
      </c>
      <c r="C14" s="46"/>
      <c r="D14" s="34">
        <v>4954</v>
      </c>
      <c r="E14" s="34">
        <v>5365</v>
      </c>
      <c r="F14" s="34">
        <v>4248</v>
      </c>
      <c r="G14" s="34">
        <v>4134</v>
      </c>
      <c r="H14" s="34">
        <v>4261</v>
      </c>
      <c r="I14" s="24">
        <v>4319</v>
      </c>
      <c r="J14" s="45">
        <v>3406</v>
      </c>
      <c r="K14" s="24">
        <v>3299</v>
      </c>
      <c r="L14" s="45">
        <v>3100</v>
      </c>
      <c r="M14" s="45">
        <v>3038</v>
      </c>
      <c r="N14" s="45">
        <v>2766</v>
      </c>
      <c r="O14" s="45">
        <v>331</v>
      </c>
      <c r="P14" s="45">
        <v>315</v>
      </c>
      <c r="Q14" s="45">
        <v>328</v>
      </c>
      <c r="R14" s="45">
        <v>288</v>
      </c>
      <c r="S14" s="45">
        <v>309</v>
      </c>
      <c r="T14" s="45">
        <v>311</v>
      </c>
      <c r="U14" s="45">
        <v>201</v>
      </c>
      <c r="V14" s="45">
        <v>327</v>
      </c>
      <c r="W14" s="45">
        <v>305</v>
      </c>
      <c r="X14" s="45">
        <v>297</v>
      </c>
      <c r="Y14" s="45">
        <v>370</v>
      </c>
      <c r="Z14" s="45">
        <v>310</v>
      </c>
      <c r="AA14" s="45">
        <v>428</v>
      </c>
      <c r="AB14" s="45">
        <v>759</v>
      </c>
      <c r="AC14" s="45">
        <v>643</v>
      </c>
      <c r="AD14" s="45">
        <v>580</v>
      </c>
      <c r="AE14" s="45">
        <v>514</v>
      </c>
      <c r="AF14" s="45">
        <v>476</v>
      </c>
      <c r="AG14" s="45">
        <v>441</v>
      </c>
    </row>
    <row r="15" spans="1:34" ht="12" customHeight="1">
      <c r="B15" s="10" t="s">
        <v>51</v>
      </c>
      <c r="C15" s="35"/>
      <c r="D15" s="34">
        <v>3450</v>
      </c>
      <c r="E15" s="34">
        <v>5463</v>
      </c>
      <c r="F15" s="34">
        <v>5617</v>
      </c>
      <c r="G15" s="34">
        <v>1343</v>
      </c>
      <c r="H15" s="34">
        <v>1686</v>
      </c>
      <c r="I15" s="24">
        <v>1217</v>
      </c>
      <c r="J15" s="14">
        <v>1002</v>
      </c>
      <c r="K15" s="24">
        <v>1071</v>
      </c>
      <c r="L15" s="14">
        <v>1258</v>
      </c>
      <c r="M15" s="14">
        <v>1511</v>
      </c>
      <c r="N15" s="14">
        <v>1272</v>
      </c>
      <c r="O15" s="14">
        <v>1223</v>
      </c>
      <c r="P15" s="14">
        <v>1414</v>
      </c>
      <c r="Q15" s="14">
        <v>1811</v>
      </c>
      <c r="R15" s="14">
        <v>1446</v>
      </c>
      <c r="S15" s="14">
        <v>1300</v>
      </c>
      <c r="T15" s="14">
        <v>1500</v>
      </c>
      <c r="U15" s="14">
        <v>1429</v>
      </c>
      <c r="V15" s="14">
        <v>1483</v>
      </c>
      <c r="W15" s="14">
        <v>1702</v>
      </c>
      <c r="X15" s="14">
        <v>1924</v>
      </c>
      <c r="Y15" s="14">
        <v>2237</v>
      </c>
      <c r="Z15" s="14">
        <v>1875</v>
      </c>
      <c r="AA15" s="14">
        <v>1687</v>
      </c>
      <c r="AB15" s="14">
        <v>1747</v>
      </c>
      <c r="AC15" s="14">
        <v>3452</v>
      </c>
      <c r="AD15" s="14">
        <v>3760</v>
      </c>
      <c r="AE15" s="14">
        <v>2884</v>
      </c>
      <c r="AF15" s="14">
        <v>3426</v>
      </c>
      <c r="AG15" s="14">
        <v>4223</v>
      </c>
    </row>
    <row r="16" spans="1:34">
      <c r="A16" s="10" t="s">
        <v>107</v>
      </c>
      <c r="C16" s="35"/>
      <c r="D16" s="34">
        <v>15327</v>
      </c>
      <c r="E16" s="34">
        <v>16021</v>
      </c>
      <c r="F16" s="34">
        <v>21465</v>
      </c>
      <c r="G16" s="34">
        <v>27843</v>
      </c>
      <c r="H16" s="34">
        <v>22532</v>
      </c>
      <c r="I16" s="24">
        <v>18625</v>
      </c>
      <c r="J16" s="14">
        <v>22607</v>
      </c>
      <c r="K16" s="24">
        <v>21578</v>
      </c>
      <c r="L16" s="14">
        <v>23282</v>
      </c>
      <c r="M16" s="14">
        <v>19956</v>
      </c>
      <c r="N16" s="14">
        <v>22938</v>
      </c>
      <c r="O16" s="14">
        <v>24603</v>
      </c>
      <c r="P16" s="14">
        <v>26985</v>
      </c>
      <c r="Q16" s="14">
        <v>20848</v>
      </c>
      <c r="R16" s="14">
        <v>26749</v>
      </c>
      <c r="S16" s="14">
        <v>29109</v>
      </c>
      <c r="T16" s="14">
        <v>29079</v>
      </c>
      <c r="U16" s="14">
        <v>23660</v>
      </c>
      <c r="V16" s="14">
        <v>27388</v>
      </c>
      <c r="W16" s="14">
        <v>30255</v>
      </c>
      <c r="X16" s="14">
        <v>31038</v>
      </c>
      <c r="Y16" s="14">
        <v>25787</v>
      </c>
      <c r="Z16" s="14">
        <v>27322</v>
      </c>
      <c r="AA16" s="14">
        <v>31450</v>
      </c>
      <c r="AB16" s="14">
        <v>30434</v>
      </c>
      <c r="AC16" s="14">
        <v>27110</v>
      </c>
      <c r="AD16" s="14">
        <v>28033</v>
      </c>
      <c r="AE16" s="14">
        <v>32023</v>
      </c>
      <c r="AF16" s="14">
        <v>29164</v>
      </c>
      <c r="AG16" s="14">
        <v>26361</v>
      </c>
    </row>
    <row r="17" spans="1:34">
      <c r="A17" s="43" t="s">
        <v>106</v>
      </c>
      <c r="B17" s="43"/>
      <c r="C17" s="38"/>
      <c r="D17" s="37">
        <v>519517</v>
      </c>
      <c r="E17" s="37">
        <v>659530</v>
      </c>
      <c r="F17" s="37">
        <v>677384</v>
      </c>
      <c r="G17" s="37">
        <v>689453</v>
      </c>
      <c r="H17" s="37">
        <v>717024</v>
      </c>
      <c r="I17" s="44">
        <v>742800</v>
      </c>
      <c r="J17" s="37">
        <v>751469</v>
      </c>
      <c r="K17" s="44">
        <v>754189</v>
      </c>
      <c r="L17" s="37">
        <v>803904</v>
      </c>
      <c r="M17" s="37">
        <v>881156</v>
      </c>
      <c r="N17" s="37">
        <v>870478</v>
      </c>
      <c r="O17" s="37">
        <v>890400</v>
      </c>
      <c r="P17" s="37">
        <v>908906</v>
      </c>
      <c r="Q17" s="37">
        <v>943105</v>
      </c>
      <c r="R17" s="37">
        <v>939798</v>
      </c>
      <c r="S17" s="37">
        <v>950400</v>
      </c>
      <c r="T17" s="37">
        <v>982906</v>
      </c>
      <c r="U17" s="37">
        <v>1026586</v>
      </c>
      <c r="V17" s="37">
        <v>1067379</v>
      </c>
      <c r="W17" s="37">
        <v>1028163</v>
      </c>
      <c r="X17" s="37">
        <v>1130320</v>
      </c>
      <c r="Y17" s="37">
        <v>1162356</v>
      </c>
      <c r="Z17" s="37">
        <v>1088434</v>
      </c>
      <c r="AA17" s="37">
        <v>1185222</v>
      </c>
      <c r="AB17" s="37">
        <v>1188557</v>
      </c>
      <c r="AC17" s="37">
        <v>1218427</v>
      </c>
      <c r="AD17" s="37">
        <v>1189836</v>
      </c>
      <c r="AE17" s="37">
        <v>1222730</v>
      </c>
      <c r="AF17" s="37">
        <v>1229827</v>
      </c>
      <c r="AG17" s="37">
        <v>1286963</v>
      </c>
    </row>
    <row r="18" spans="1:34">
      <c r="A18" s="10" t="s">
        <v>105</v>
      </c>
      <c r="C18" s="35"/>
      <c r="D18" s="34">
        <v>45000</v>
      </c>
      <c r="E18" s="34">
        <v>45000</v>
      </c>
      <c r="F18" s="34">
        <v>45000</v>
      </c>
      <c r="G18" s="34">
        <v>45000</v>
      </c>
      <c r="H18" s="34">
        <v>45000</v>
      </c>
      <c r="I18" s="24">
        <v>45000</v>
      </c>
      <c r="J18" s="14">
        <v>45000</v>
      </c>
      <c r="K18" s="24">
        <v>45000</v>
      </c>
      <c r="L18" s="14">
        <v>45000</v>
      </c>
      <c r="M18" s="14">
        <v>45000</v>
      </c>
      <c r="N18" s="14">
        <v>45000</v>
      </c>
      <c r="O18" s="14">
        <v>60000</v>
      </c>
      <c r="P18" s="14">
        <v>60000</v>
      </c>
      <c r="Q18" s="14">
        <v>60000</v>
      </c>
      <c r="R18" s="14">
        <v>60000</v>
      </c>
      <c r="S18" s="14">
        <v>75000</v>
      </c>
      <c r="T18" s="14">
        <v>75000</v>
      </c>
      <c r="U18" s="14">
        <v>75000</v>
      </c>
      <c r="V18" s="14">
        <v>75000</v>
      </c>
      <c r="W18" s="14">
        <v>85148</v>
      </c>
      <c r="X18" s="14">
        <v>85148</v>
      </c>
      <c r="Y18" s="14">
        <v>85148</v>
      </c>
      <c r="Z18" s="14">
        <v>85148</v>
      </c>
      <c r="AA18" s="14">
        <v>85148</v>
      </c>
      <c r="AB18" s="14">
        <v>97148</v>
      </c>
      <c r="AC18" s="14">
        <v>97148</v>
      </c>
      <c r="AD18" s="14">
        <v>97148</v>
      </c>
      <c r="AE18" s="14">
        <v>97148</v>
      </c>
      <c r="AF18" s="14">
        <v>97148</v>
      </c>
      <c r="AG18" s="14">
        <v>97148</v>
      </c>
    </row>
    <row r="19" spans="1:34">
      <c r="A19" s="10" t="s">
        <v>104</v>
      </c>
      <c r="C19" s="35"/>
      <c r="D19" s="34">
        <v>-1031</v>
      </c>
      <c r="E19" s="34">
        <v>-628</v>
      </c>
      <c r="F19" s="34">
        <v>-508</v>
      </c>
      <c r="G19" s="34">
        <v>-1047</v>
      </c>
      <c r="H19" s="34">
        <v>-1704</v>
      </c>
      <c r="I19" s="24">
        <v>-1663</v>
      </c>
      <c r="J19" s="14">
        <v>-1475</v>
      </c>
      <c r="K19" s="24">
        <v>-1545</v>
      </c>
      <c r="L19" s="14">
        <v>-1527</v>
      </c>
      <c r="M19" s="14">
        <v>-1523</v>
      </c>
      <c r="N19" s="14">
        <v>-1386</v>
      </c>
      <c r="O19" s="14">
        <v>-1616</v>
      </c>
      <c r="P19" s="14">
        <v>-1917</v>
      </c>
      <c r="Q19" s="14">
        <v>-1854</v>
      </c>
      <c r="R19" s="14">
        <v>-1568</v>
      </c>
      <c r="S19" s="14">
        <v>-1545</v>
      </c>
      <c r="T19" s="14">
        <v>-1345</v>
      </c>
      <c r="U19" s="14">
        <v>-1328</v>
      </c>
      <c r="V19" s="14">
        <v>-1667</v>
      </c>
      <c r="W19" s="14">
        <v>-2342</v>
      </c>
      <c r="X19" s="14">
        <v>-3549</v>
      </c>
      <c r="Y19" s="14">
        <v>-4353</v>
      </c>
      <c r="Z19" s="14">
        <v>-4144</v>
      </c>
      <c r="AA19" s="14">
        <v>-1447</v>
      </c>
      <c r="AB19" s="14">
        <v>-1250</v>
      </c>
      <c r="AC19" s="14">
        <v>-1882</v>
      </c>
      <c r="AD19" s="14">
        <v>-1617</v>
      </c>
      <c r="AE19" s="14">
        <v>-2571</v>
      </c>
      <c r="AF19" s="14">
        <v>-2409</v>
      </c>
      <c r="AG19" s="14">
        <v>-2743</v>
      </c>
    </row>
    <row r="20" spans="1:34">
      <c r="A20" s="10" t="s">
        <v>103</v>
      </c>
      <c r="C20" s="38"/>
      <c r="D20" s="34">
        <v>356</v>
      </c>
      <c r="E20" s="34">
        <v>490</v>
      </c>
      <c r="F20" s="34">
        <v>540</v>
      </c>
      <c r="G20" s="34">
        <v>586</v>
      </c>
      <c r="H20" s="34">
        <v>618</v>
      </c>
      <c r="I20" s="24">
        <v>738</v>
      </c>
      <c r="J20" s="34">
        <v>760</v>
      </c>
      <c r="K20" s="24">
        <v>814</v>
      </c>
      <c r="L20" s="34">
        <v>853</v>
      </c>
      <c r="M20" s="34">
        <v>888</v>
      </c>
      <c r="N20" s="34">
        <v>924</v>
      </c>
      <c r="O20" s="34">
        <v>976</v>
      </c>
      <c r="P20" s="34">
        <v>933</v>
      </c>
      <c r="Q20" s="34">
        <v>984</v>
      </c>
      <c r="R20" s="34">
        <v>960</v>
      </c>
      <c r="S20" s="34">
        <v>1013</v>
      </c>
      <c r="T20" s="34">
        <v>1097</v>
      </c>
      <c r="U20" s="34">
        <v>1508</v>
      </c>
      <c r="V20" s="34">
        <v>1412</v>
      </c>
      <c r="W20" s="34">
        <v>1527</v>
      </c>
      <c r="X20" s="34">
        <v>1609</v>
      </c>
      <c r="Y20" s="34">
        <v>1733</v>
      </c>
      <c r="Z20" s="34">
        <v>1405</v>
      </c>
      <c r="AA20" s="34">
        <v>1525</v>
      </c>
      <c r="AB20" s="34">
        <v>1652</v>
      </c>
      <c r="AC20" s="34">
        <v>1785</v>
      </c>
      <c r="AD20" s="34">
        <v>1461</v>
      </c>
      <c r="AE20" s="34">
        <v>1550</v>
      </c>
      <c r="AF20" s="34">
        <v>1711</v>
      </c>
      <c r="AG20" s="34">
        <v>1930</v>
      </c>
    </row>
    <row r="21" spans="1:34">
      <c r="A21" s="10" t="s">
        <v>102</v>
      </c>
      <c r="C21" s="35"/>
      <c r="D21" s="34">
        <v>6801</v>
      </c>
      <c r="E21" s="34">
        <v>16904</v>
      </c>
      <c r="F21" s="34">
        <v>19003</v>
      </c>
      <c r="G21" s="34">
        <v>19812</v>
      </c>
      <c r="H21" s="34">
        <v>22083</v>
      </c>
      <c r="I21" s="24">
        <v>24279</v>
      </c>
      <c r="J21" s="14">
        <v>24456</v>
      </c>
      <c r="K21" s="24">
        <v>26613</v>
      </c>
      <c r="L21" s="14">
        <v>21893</v>
      </c>
      <c r="M21" s="14">
        <v>22423</v>
      </c>
      <c r="N21" s="14">
        <v>22354</v>
      </c>
      <c r="O21" s="14">
        <v>9097</v>
      </c>
      <c r="P21" s="14">
        <v>11138</v>
      </c>
      <c r="Q21" s="14">
        <v>13468</v>
      </c>
      <c r="R21" s="14">
        <v>13162</v>
      </c>
      <c r="S21" s="14">
        <v>1052</v>
      </c>
      <c r="T21" s="14">
        <v>4555</v>
      </c>
      <c r="U21" s="14">
        <v>8210</v>
      </c>
      <c r="V21" s="14">
        <v>9165</v>
      </c>
      <c r="W21" s="14">
        <v>2564</v>
      </c>
      <c r="X21" s="14">
        <v>6587</v>
      </c>
      <c r="Y21" s="14">
        <v>10067</v>
      </c>
      <c r="Z21" s="14">
        <v>10332</v>
      </c>
      <c r="AA21" s="14">
        <v>10921</v>
      </c>
      <c r="AB21" s="14">
        <v>2299</v>
      </c>
      <c r="AC21" s="14">
        <v>3443</v>
      </c>
      <c r="AD21" s="14">
        <v>2392</v>
      </c>
      <c r="AE21" s="14">
        <v>5891</v>
      </c>
      <c r="AF21" s="14">
        <v>10013</v>
      </c>
      <c r="AG21" s="14">
        <v>12499</v>
      </c>
    </row>
    <row r="22" spans="1:34">
      <c r="A22" s="10" t="s">
        <v>101</v>
      </c>
      <c r="C22" s="35"/>
      <c r="D22" s="34">
        <v>5219</v>
      </c>
      <c r="E22" s="34">
        <v>3615</v>
      </c>
      <c r="F22" s="34">
        <v>3294</v>
      </c>
      <c r="G22" s="34">
        <v>4966</v>
      </c>
      <c r="H22" s="34">
        <v>5509</v>
      </c>
      <c r="I22" s="24">
        <v>5561</v>
      </c>
      <c r="J22" s="14">
        <v>6094</v>
      </c>
      <c r="K22" s="24">
        <v>6293</v>
      </c>
      <c r="L22" s="14">
        <v>7039</v>
      </c>
      <c r="M22" s="14">
        <v>7379</v>
      </c>
      <c r="N22" s="14">
        <v>8395</v>
      </c>
      <c r="O22" s="14">
        <v>9558</v>
      </c>
      <c r="P22" s="14">
        <v>10829</v>
      </c>
      <c r="Q22" s="14">
        <v>12138</v>
      </c>
      <c r="R22" s="14">
        <v>13331</v>
      </c>
      <c r="S22" s="14">
        <v>13918</v>
      </c>
      <c r="T22" s="14">
        <v>14966</v>
      </c>
      <c r="U22" s="14">
        <v>16301</v>
      </c>
      <c r="V22" s="14">
        <v>16458</v>
      </c>
      <c r="W22" s="14">
        <v>17163</v>
      </c>
      <c r="X22" s="14">
        <v>20690</v>
      </c>
      <c r="Y22" s="14">
        <v>20947</v>
      </c>
      <c r="Z22" s="14">
        <v>22388</v>
      </c>
      <c r="AA22" s="14">
        <v>23710</v>
      </c>
      <c r="AB22" s="14">
        <v>24330</v>
      </c>
      <c r="AC22" s="14">
        <v>25362</v>
      </c>
      <c r="AD22" s="14">
        <v>25573</v>
      </c>
      <c r="AE22" s="14">
        <v>26917</v>
      </c>
      <c r="AF22" s="14">
        <v>27177</v>
      </c>
      <c r="AG22" s="14">
        <v>28365</v>
      </c>
    </row>
    <row r="23" spans="1:34">
      <c r="A23" s="10" t="s">
        <v>100</v>
      </c>
      <c r="C23" s="38"/>
      <c r="D23" s="34">
        <v>781</v>
      </c>
      <c r="E23" s="34">
        <v>494</v>
      </c>
      <c r="F23" s="34">
        <v>322</v>
      </c>
      <c r="G23" s="34">
        <v>282</v>
      </c>
      <c r="H23" s="34">
        <v>-142</v>
      </c>
      <c r="I23" s="24">
        <v>26</v>
      </c>
      <c r="J23" s="34">
        <v>131</v>
      </c>
      <c r="K23" s="24">
        <v>700</v>
      </c>
      <c r="L23" s="34">
        <v>1352</v>
      </c>
      <c r="M23" s="34">
        <v>1735</v>
      </c>
      <c r="N23" s="34">
        <v>968</v>
      </c>
      <c r="O23" s="34">
        <v>-279</v>
      </c>
      <c r="P23" s="34">
        <v>-643</v>
      </c>
      <c r="Q23" s="34">
        <v>-1513</v>
      </c>
      <c r="R23" s="34">
        <v>-1404</v>
      </c>
      <c r="S23" s="34">
        <v>-1188</v>
      </c>
      <c r="T23" s="34">
        <v>-816</v>
      </c>
      <c r="U23" s="34">
        <v>-431</v>
      </c>
      <c r="V23" s="34">
        <v>-3</v>
      </c>
      <c r="W23" s="34">
        <v>-101</v>
      </c>
      <c r="X23" s="34">
        <v>-742</v>
      </c>
      <c r="Y23" s="34">
        <v>-1290</v>
      </c>
      <c r="Z23" s="34">
        <v>-2042</v>
      </c>
      <c r="AA23" s="34">
        <v>-2274</v>
      </c>
      <c r="AB23" s="34">
        <v>-2237</v>
      </c>
      <c r="AC23" s="34">
        <v>-3274</v>
      </c>
      <c r="AD23" s="34">
        <v>-2794</v>
      </c>
      <c r="AE23" s="34">
        <v>-2991</v>
      </c>
      <c r="AF23" s="34">
        <v>-2230</v>
      </c>
      <c r="AG23" s="34">
        <v>-2359</v>
      </c>
    </row>
    <row r="24" spans="1:34" s="43" customFormat="1" ht="12.75" customHeight="1">
      <c r="A24" s="43" t="s">
        <v>99</v>
      </c>
      <c r="C24" s="38"/>
      <c r="D24" s="37">
        <v>57126</v>
      </c>
      <c r="E24" s="37">
        <v>65875</v>
      </c>
      <c r="F24" s="37">
        <v>67651</v>
      </c>
      <c r="G24" s="37">
        <v>69599</v>
      </c>
      <c r="H24" s="37">
        <v>71364</v>
      </c>
      <c r="I24" s="44">
        <v>73941</v>
      </c>
      <c r="J24" s="18">
        <v>74966</v>
      </c>
      <c r="K24" s="44">
        <v>77875</v>
      </c>
      <c r="L24" s="18">
        <v>74610</v>
      </c>
      <c r="M24" s="18">
        <v>75902</v>
      </c>
      <c r="N24" s="18">
        <v>76255</v>
      </c>
      <c r="O24" s="18">
        <v>77736</v>
      </c>
      <c r="P24" s="18">
        <v>80340</v>
      </c>
      <c r="Q24" s="18">
        <v>83223</v>
      </c>
      <c r="R24" s="18">
        <v>84481</v>
      </c>
      <c r="S24" s="18">
        <v>88250</v>
      </c>
      <c r="T24" s="18">
        <v>93457</v>
      </c>
      <c r="U24" s="18">
        <v>99260</v>
      </c>
      <c r="V24" s="18">
        <v>100365</v>
      </c>
      <c r="W24" s="18">
        <v>103959</v>
      </c>
      <c r="X24" s="18">
        <v>109743</v>
      </c>
      <c r="Y24" s="18">
        <v>112252</v>
      </c>
      <c r="Z24" s="18">
        <v>113087</v>
      </c>
      <c r="AA24" s="18">
        <v>117583</v>
      </c>
      <c r="AB24" s="18">
        <v>121942</v>
      </c>
      <c r="AC24" s="18">
        <v>122582</v>
      </c>
      <c r="AD24" s="18">
        <v>122163</v>
      </c>
      <c r="AE24" s="18">
        <v>125944</v>
      </c>
      <c r="AF24" s="18">
        <v>131410</v>
      </c>
      <c r="AG24" s="18">
        <v>134840</v>
      </c>
      <c r="AH24" s="10"/>
    </row>
    <row r="25" spans="1:34">
      <c r="A25" s="10" t="s">
        <v>98</v>
      </c>
      <c r="C25" s="35"/>
      <c r="D25" s="34">
        <v>1564</v>
      </c>
      <c r="E25" s="34">
        <v>1677</v>
      </c>
      <c r="F25" s="34">
        <v>1500</v>
      </c>
      <c r="G25" s="34">
        <v>1464</v>
      </c>
      <c r="H25" s="34">
        <v>1282</v>
      </c>
      <c r="I25" s="24">
        <v>1395</v>
      </c>
      <c r="J25" s="14">
        <v>1188</v>
      </c>
      <c r="K25" s="24">
        <v>1019</v>
      </c>
      <c r="L25" s="14">
        <v>324</v>
      </c>
      <c r="M25" s="14">
        <v>96</v>
      </c>
      <c r="N25" s="14">
        <v>922</v>
      </c>
      <c r="O25" s="14">
        <v>933</v>
      </c>
      <c r="P25" s="14">
        <v>960</v>
      </c>
      <c r="Q25" s="14">
        <v>969</v>
      </c>
      <c r="R25" s="14">
        <v>1006</v>
      </c>
      <c r="S25" s="14">
        <v>1081</v>
      </c>
      <c r="T25" s="14">
        <v>1348</v>
      </c>
      <c r="U25" s="14">
        <v>1357</v>
      </c>
      <c r="V25" s="14">
        <v>1695</v>
      </c>
      <c r="W25" s="14">
        <v>1776</v>
      </c>
      <c r="X25" s="14">
        <v>1870</v>
      </c>
      <c r="Y25" s="14">
        <v>1807</v>
      </c>
      <c r="Z25" s="14">
        <v>1773</v>
      </c>
      <c r="AA25" s="14">
        <v>13537</v>
      </c>
      <c r="AB25" s="14">
        <v>13623</v>
      </c>
      <c r="AC25" s="14">
        <v>12232</v>
      </c>
      <c r="AD25" s="14">
        <v>11996</v>
      </c>
      <c r="AE25" s="14">
        <v>12548</v>
      </c>
      <c r="AF25" s="14">
        <v>12281</v>
      </c>
      <c r="AG25" s="14">
        <v>13166</v>
      </c>
    </row>
    <row r="26" spans="1:34" s="43" customFormat="1">
      <c r="A26" s="43" t="s">
        <v>97</v>
      </c>
      <c r="C26" s="38"/>
      <c r="D26" s="37">
        <v>58690</v>
      </c>
      <c r="E26" s="37">
        <v>67552</v>
      </c>
      <c r="F26" s="37">
        <v>69151</v>
      </c>
      <c r="G26" s="37">
        <v>71063</v>
      </c>
      <c r="H26" s="37">
        <v>72646</v>
      </c>
      <c r="I26" s="44">
        <v>75336</v>
      </c>
      <c r="J26" s="18">
        <v>76154</v>
      </c>
      <c r="K26" s="44">
        <v>78894</v>
      </c>
      <c r="L26" s="18">
        <v>74934</v>
      </c>
      <c r="M26" s="18">
        <v>75998</v>
      </c>
      <c r="N26" s="18">
        <v>77177</v>
      </c>
      <c r="O26" s="18">
        <v>78669</v>
      </c>
      <c r="P26" s="18">
        <v>81300</v>
      </c>
      <c r="Q26" s="18">
        <v>84192</v>
      </c>
      <c r="R26" s="18">
        <v>85487</v>
      </c>
      <c r="S26" s="18">
        <v>89331</v>
      </c>
      <c r="T26" s="18">
        <v>94805</v>
      </c>
      <c r="U26" s="18">
        <v>100617</v>
      </c>
      <c r="V26" s="18">
        <v>102060</v>
      </c>
      <c r="W26" s="18">
        <v>105735</v>
      </c>
      <c r="X26" s="18">
        <v>111613</v>
      </c>
      <c r="Y26" s="18">
        <v>114059</v>
      </c>
      <c r="Z26" s="18">
        <v>114860</v>
      </c>
      <c r="AA26" s="18">
        <v>131120</v>
      </c>
      <c r="AB26" s="18">
        <v>135565</v>
      </c>
      <c r="AC26" s="18">
        <v>134814</v>
      </c>
      <c r="AD26" s="18">
        <v>134159</v>
      </c>
      <c r="AE26" s="18">
        <v>138492</v>
      </c>
      <c r="AF26" s="18">
        <v>143691</v>
      </c>
      <c r="AG26" s="18">
        <v>148006</v>
      </c>
      <c r="AH26" s="10"/>
    </row>
    <row r="27" spans="1:34" ht="12.75" customHeight="1" thickBot="1">
      <c r="A27" s="42" t="s">
        <v>595</v>
      </c>
      <c r="B27" s="42"/>
      <c r="C27" s="41"/>
      <c r="D27" s="40">
        <v>578207</v>
      </c>
      <c r="E27" s="40">
        <v>727082</v>
      </c>
      <c r="F27" s="40">
        <v>746535</v>
      </c>
      <c r="G27" s="40">
        <v>760516</v>
      </c>
      <c r="H27" s="40">
        <v>789670</v>
      </c>
      <c r="I27" s="39">
        <v>818136</v>
      </c>
      <c r="J27" s="21">
        <v>827623</v>
      </c>
      <c r="K27" s="39">
        <v>833083</v>
      </c>
      <c r="L27" s="21">
        <v>878838</v>
      </c>
      <c r="M27" s="21">
        <v>957154</v>
      </c>
      <c r="N27" s="21">
        <v>947655</v>
      </c>
      <c r="O27" s="21">
        <v>969069</v>
      </c>
      <c r="P27" s="21">
        <v>990206</v>
      </c>
      <c r="Q27" s="21">
        <v>1027297</v>
      </c>
      <c r="R27" s="21">
        <v>1025285</v>
      </c>
      <c r="S27" s="21">
        <v>1039731</v>
      </c>
      <c r="T27" s="21">
        <v>1077711</v>
      </c>
      <c r="U27" s="21">
        <v>1127203</v>
      </c>
      <c r="V27" s="21">
        <v>1169439</v>
      </c>
      <c r="W27" s="21">
        <v>1133898</v>
      </c>
      <c r="X27" s="21">
        <v>1241933</v>
      </c>
      <c r="Y27" s="21">
        <v>1276415</v>
      </c>
      <c r="Z27" s="21">
        <v>1203294</v>
      </c>
      <c r="AA27" s="21">
        <v>1316342</v>
      </c>
      <c r="AB27" s="21">
        <v>1324122</v>
      </c>
      <c r="AC27" s="21">
        <v>1353241</v>
      </c>
      <c r="AD27" s="21">
        <v>1323995</v>
      </c>
      <c r="AE27" s="21">
        <v>1361222</v>
      </c>
      <c r="AF27" s="21">
        <v>1373518</v>
      </c>
      <c r="AG27" s="21">
        <v>1434969</v>
      </c>
    </row>
    <row r="28" spans="1:34">
      <c r="A28" s="35"/>
      <c r="B28" s="35"/>
      <c r="C28" s="35"/>
      <c r="D28" s="35"/>
      <c r="E28" s="35"/>
      <c r="F28" s="35"/>
      <c r="G28" s="35"/>
      <c r="H28" s="34"/>
      <c r="I28" s="34"/>
      <c r="J28" s="14"/>
      <c r="K28" s="34"/>
      <c r="L28" s="14"/>
      <c r="M28" s="14"/>
      <c r="N28" s="14"/>
      <c r="O28" s="14"/>
      <c r="P28" s="14"/>
    </row>
    <row r="29" spans="1:34">
      <c r="A29" s="35"/>
      <c r="B29" s="35"/>
      <c r="C29" s="35"/>
      <c r="D29" s="35"/>
      <c r="E29" s="35"/>
      <c r="F29" s="35"/>
      <c r="G29" s="35"/>
      <c r="H29" s="34"/>
      <c r="I29" s="34"/>
      <c r="J29" s="14"/>
      <c r="K29" s="34"/>
      <c r="L29" s="14"/>
      <c r="M29" s="14"/>
      <c r="N29" s="14"/>
      <c r="O29" s="14"/>
      <c r="P29" s="14"/>
    </row>
    <row r="30" spans="1:34">
      <c r="A30" s="35"/>
      <c r="B30" s="35"/>
      <c r="C30" s="35"/>
      <c r="D30" s="35"/>
      <c r="E30" s="35"/>
      <c r="F30" s="35"/>
      <c r="G30" s="35"/>
      <c r="H30" s="34"/>
      <c r="I30" s="34"/>
      <c r="J30" s="14"/>
      <c r="K30" s="34"/>
      <c r="L30" s="14"/>
      <c r="M30" s="14"/>
      <c r="N30" s="14"/>
      <c r="O30" s="14"/>
      <c r="P30" s="14"/>
    </row>
    <row r="31" spans="1:34">
      <c r="A31" s="35"/>
      <c r="B31" s="35"/>
      <c r="C31" s="35"/>
      <c r="D31" s="35"/>
      <c r="E31" s="35"/>
      <c r="F31" s="35"/>
      <c r="G31" s="35"/>
      <c r="H31" s="34"/>
      <c r="I31" s="34"/>
      <c r="J31" s="14"/>
      <c r="K31" s="34"/>
      <c r="L31" s="14"/>
      <c r="M31" s="14"/>
      <c r="N31" s="14"/>
      <c r="O31" s="14"/>
      <c r="P31" s="14"/>
    </row>
    <row r="32" spans="1:34">
      <c r="A32" s="15"/>
      <c r="B32" s="15"/>
      <c r="C32" s="15"/>
      <c r="D32" s="15"/>
      <c r="E32" s="15"/>
      <c r="F32" s="15"/>
      <c r="G32" s="15"/>
      <c r="H32" s="34"/>
      <c r="I32" s="34"/>
      <c r="J32" s="14"/>
      <c r="K32" s="34"/>
      <c r="L32" s="14"/>
      <c r="M32" s="14"/>
      <c r="N32" s="14"/>
      <c r="O32" s="14"/>
      <c r="P32" s="14"/>
    </row>
    <row r="33" spans="1:16">
      <c r="A33" s="35"/>
      <c r="B33" s="35"/>
      <c r="C33" s="35"/>
      <c r="D33" s="35"/>
      <c r="E33" s="35"/>
      <c r="F33" s="35"/>
      <c r="G33" s="35"/>
      <c r="H33" s="34"/>
      <c r="I33" s="34"/>
      <c r="J33" s="14"/>
      <c r="K33" s="34"/>
      <c r="L33" s="14"/>
      <c r="M33" s="14"/>
      <c r="N33" s="14"/>
      <c r="O33" s="14"/>
      <c r="P33" s="14"/>
    </row>
    <row r="34" spans="1:16">
      <c r="A34" s="35"/>
      <c r="B34" s="35"/>
      <c r="C34" s="35"/>
      <c r="D34" s="35"/>
      <c r="E34" s="35"/>
      <c r="F34" s="35"/>
      <c r="G34" s="35"/>
      <c r="H34" s="34"/>
      <c r="I34" s="34"/>
      <c r="J34" s="14"/>
      <c r="K34" s="34"/>
      <c r="L34" s="14"/>
      <c r="M34" s="14"/>
      <c r="N34" s="14"/>
      <c r="O34" s="14"/>
      <c r="P34" s="14"/>
    </row>
    <row r="35" spans="1:16">
      <c r="A35" s="38"/>
      <c r="B35" s="38"/>
      <c r="C35" s="38"/>
      <c r="D35" s="38"/>
      <c r="E35" s="38"/>
      <c r="F35" s="38"/>
      <c r="G35" s="38"/>
      <c r="H35" s="37"/>
      <c r="I35" s="37"/>
      <c r="J35" s="18"/>
      <c r="K35" s="37"/>
      <c r="L35" s="18"/>
      <c r="M35" s="18"/>
      <c r="N35" s="18"/>
      <c r="O35" s="18"/>
      <c r="P35" s="18"/>
    </row>
    <row r="36" spans="1:16">
      <c r="A36" s="38"/>
      <c r="B36" s="38"/>
      <c r="C36" s="38"/>
      <c r="D36" s="38"/>
      <c r="E36" s="38"/>
      <c r="F36" s="38"/>
      <c r="G36" s="38"/>
      <c r="H36" s="37"/>
      <c r="I36" s="37"/>
      <c r="J36" s="18"/>
      <c r="K36" s="37"/>
      <c r="L36" s="18"/>
      <c r="M36" s="18"/>
      <c r="N36" s="18"/>
      <c r="O36" s="18"/>
      <c r="P36" s="18"/>
    </row>
    <row r="37" spans="1:16">
      <c r="A37" s="38"/>
      <c r="B37" s="38"/>
      <c r="C37" s="38"/>
      <c r="D37" s="38"/>
      <c r="E37" s="38"/>
      <c r="F37" s="38"/>
      <c r="G37" s="38"/>
      <c r="H37" s="37"/>
      <c r="I37" s="37"/>
      <c r="J37" s="37"/>
      <c r="K37" s="37"/>
      <c r="L37" s="37"/>
      <c r="M37" s="37"/>
      <c r="N37" s="37"/>
      <c r="O37" s="37"/>
      <c r="P37" s="37"/>
    </row>
    <row r="38" spans="1:16">
      <c r="A38" s="36"/>
      <c r="B38" s="35"/>
      <c r="C38" s="35"/>
      <c r="D38" s="35"/>
      <c r="E38" s="35"/>
      <c r="F38" s="35"/>
      <c r="G38" s="35"/>
      <c r="H38" s="34"/>
      <c r="I38" s="34"/>
      <c r="J38" s="14"/>
      <c r="K38" s="34"/>
      <c r="L38" s="14"/>
      <c r="M38" s="14"/>
      <c r="N38" s="14"/>
      <c r="O38" s="14"/>
      <c r="P38" s="14"/>
    </row>
    <row r="39" spans="1:16">
      <c r="A39" s="35"/>
      <c r="B39" s="35"/>
      <c r="C39" s="35"/>
      <c r="D39" s="35"/>
      <c r="E39" s="35"/>
      <c r="F39" s="35"/>
      <c r="G39" s="35"/>
      <c r="H39" s="34"/>
      <c r="I39" s="34"/>
      <c r="J39" s="14"/>
      <c r="K39" s="34"/>
      <c r="L39" s="14"/>
      <c r="M39" s="14"/>
      <c r="N39" s="14"/>
      <c r="O39" s="14"/>
      <c r="P39" s="14"/>
    </row>
    <row r="40" spans="1:16">
      <c r="A40" s="35"/>
      <c r="B40" s="35"/>
      <c r="C40" s="35"/>
      <c r="D40" s="35"/>
      <c r="E40" s="35"/>
      <c r="F40" s="35"/>
      <c r="G40" s="35"/>
      <c r="H40" s="34"/>
      <c r="I40" s="34"/>
      <c r="J40" s="14"/>
      <c r="K40" s="34"/>
      <c r="L40" s="14"/>
      <c r="M40" s="14"/>
      <c r="N40" s="14"/>
      <c r="O40" s="14"/>
      <c r="P40" s="14"/>
    </row>
    <row r="41" spans="1:16">
      <c r="A41" s="35"/>
      <c r="B41" s="35"/>
      <c r="C41" s="35"/>
      <c r="D41" s="35"/>
      <c r="E41" s="35"/>
      <c r="F41" s="35"/>
      <c r="G41" s="35"/>
      <c r="H41" s="34"/>
      <c r="I41" s="34"/>
      <c r="J41" s="14"/>
      <c r="K41" s="34"/>
      <c r="L41" s="14"/>
      <c r="M41" s="14"/>
      <c r="N41" s="14"/>
      <c r="O41" s="14"/>
      <c r="P41" s="14"/>
    </row>
    <row r="42" spans="1:16">
      <c r="A42" s="35"/>
      <c r="B42" s="35"/>
      <c r="C42" s="35"/>
      <c r="D42" s="35"/>
      <c r="E42" s="35"/>
      <c r="F42" s="35"/>
      <c r="G42" s="35"/>
      <c r="H42" s="34"/>
      <c r="I42" s="34"/>
      <c r="J42" s="14"/>
      <c r="K42" s="34"/>
      <c r="L42" s="14"/>
      <c r="M42" s="14"/>
      <c r="N42" s="14"/>
      <c r="O42" s="14"/>
      <c r="P42" s="14"/>
    </row>
    <row r="43" spans="1:16">
      <c r="H43" s="11"/>
      <c r="I43" s="11"/>
      <c r="J43" s="11"/>
      <c r="K43" s="11"/>
      <c r="L43" s="11"/>
      <c r="M43" s="11"/>
      <c r="N43" s="11"/>
      <c r="O43" s="11"/>
      <c r="P43" s="11"/>
    </row>
    <row r="44" spans="1:16">
      <c r="H44" s="11"/>
      <c r="I44" s="11"/>
      <c r="J44" s="11"/>
      <c r="K44" s="11"/>
      <c r="L44" s="11"/>
      <c r="M44" s="11"/>
      <c r="N44" s="11"/>
      <c r="O44" s="11"/>
      <c r="P44" s="11"/>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0066"/>
  </sheetPr>
  <dimension ref="A1:AI28"/>
  <sheetViews>
    <sheetView showGridLines="0" zoomScaleNormal="100" workbookViewId="0">
      <pane xSplit="2" ySplit="1" topLeftCell="Z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1.81640625" customWidth="1"/>
    <col min="2" max="2" width="77.54296875" customWidth="1"/>
    <col min="3" max="15" width="9.26953125" customWidth="1"/>
    <col min="16" max="21" width="8.26953125" customWidth="1"/>
    <col min="35" max="35" width="25.54296875" customWidth="1"/>
  </cols>
  <sheetData>
    <row r="1" spans="1:35" ht="33.75" customHeight="1">
      <c r="A1" s="1602"/>
      <c r="B1" s="1603" t="s">
        <v>1938</v>
      </c>
      <c r="C1" s="1602" t="s">
        <v>141</v>
      </c>
      <c r="D1" s="1602" t="s">
        <v>140</v>
      </c>
      <c r="E1" s="1602" t="s">
        <v>139</v>
      </c>
      <c r="F1" s="1602" t="s">
        <v>138</v>
      </c>
      <c r="G1" s="1602" t="s">
        <v>28</v>
      </c>
      <c r="H1" s="1602" t="s">
        <v>29</v>
      </c>
      <c r="I1" s="1602" t="s">
        <v>30</v>
      </c>
      <c r="J1" s="1602" t="s">
        <v>31</v>
      </c>
      <c r="K1" s="1602" t="s">
        <v>32</v>
      </c>
      <c r="L1" s="1602" t="s">
        <v>33</v>
      </c>
      <c r="M1" s="1602" t="s">
        <v>34</v>
      </c>
      <c r="N1" s="1602" t="s">
        <v>35</v>
      </c>
      <c r="O1" s="1602" t="s">
        <v>36</v>
      </c>
      <c r="P1" s="1602" t="s">
        <v>37</v>
      </c>
      <c r="Q1" s="1602" t="s">
        <v>38</v>
      </c>
      <c r="R1" s="1602" t="s">
        <v>39</v>
      </c>
      <c r="S1" s="1602" t="s">
        <v>40</v>
      </c>
      <c r="T1" s="1602" t="s">
        <v>41</v>
      </c>
      <c r="U1" s="1602" t="s">
        <v>64</v>
      </c>
      <c r="V1" s="1602" t="s">
        <v>72</v>
      </c>
      <c r="W1" s="1602" t="s">
        <v>576</v>
      </c>
      <c r="X1" s="1602" t="s">
        <v>585</v>
      </c>
      <c r="Y1" s="1602" t="s">
        <v>588</v>
      </c>
      <c r="Z1" s="1602" t="s">
        <v>590</v>
      </c>
      <c r="AA1" s="1602" t="s">
        <v>610</v>
      </c>
      <c r="AB1" s="1602" t="s">
        <v>624</v>
      </c>
      <c r="AC1" s="1602" t="s">
        <v>634</v>
      </c>
      <c r="AD1" s="1602" t="s">
        <v>655</v>
      </c>
      <c r="AE1" s="1602" t="s">
        <v>660</v>
      </c>
      <c r="AF1" s="1602" t="s">
        <v>667</v>
      </c>
      <c r="AG1" s="1602" t="s">
        <v>894</v>
      </c>
      <c r="AH1" s="1602" t="s">
        <v>914</v>
      </c>
      <c r="AI1" s="1600" t="s">
        <v>983</v>
      </c>
    </row>
    <row r="2" spans="1:35" s="54" customFormat="1">
      <c r="A2" s="56" t="s">
        <v>46</v>
      </c>
      <c r="B2" s="56"/>
      <c r="C2" s="55">
        <v>3289</v>
      </c>
      <c r="D2" s="55">
        <v>3212</v>
      </c>
      <c r="E2" s="55">
        <v>2748</v>
      </c>
      <c r="F2" s="55">
        <v>3245</v>
      </c>
      <c r="G2" s="55">
        <v>3629</v>
      </c>
      <c r="H2" s="55">
        <v>3504</v>
      </c>
      <c r="I2" s="55">
        <v>3590</v>
      </c>
      <c r="J2" s="55">
        <v>3887</v>
      </c>
      <c r="K2" s="55">
        <v>3479</v>
      </c>
      <c r="L2" s="55">
        <v>3328</v>
      </c>
      <c r="M2" s="55">
        <v>3454</v>
      </c>
      <c r="N2" s="55">
        <v>2930</v>
      </c>
      <c r="O2" s="55">
        <v>3490</v>
      </c>
      <c r="P2" s="55">
        <v>3767</v>
      </c>
      <c r="Q2" s="55">
        <v>4319</v>
      </c>
      <c r="R2" s="55">
        <v>4946</v>
      </c>
      <c r="S2" s="55">
        <v>4601</v>
      </c>
      <c r="T2" s="55">
        <v>4843</v>
      </c>
      <c r="U2" s="55">
        <v>5984</v>
      </c>
      <c r="V2" s="55">
        <v>6433</v>
      </c>
      <c r="W2" s="55">
        <v>5783</v>
      </c>
      <c r="X2" s="55">
        <v>5934</v>
      </c>
      <c r="Y2" s="55">
        <v>9298</v>
      </c>
      <c r="Z2" s="181">
        <v>5141</v>
      </c>
      <c r="AA2" s="181">
        <v>5698</v>
      </c>
      <c r="AB2" s="181">
        <v>6322</v>
      </c>
      <c r="AC2" s="181">
        <v>5622</v>
      </c>
      <c r="AD2" s="181">
        <v>5940</v>
      </c>
      <c r="AE2" s="181">
        <v>5878</v>
      </c>
      <c r="AF2" s="181">
        <v>6792</v>
      </c>
      <c r="AG2" s="181">
        <v>5918</v>
      </c>
      <c r="AH2" s="432">
        <v>5680</v>
      </c>
      <c r="AI2" s="1959" t="s">
        <v>1000</v>
      </c>
    </row>
    <row r="3" spans="1:35">
      <c r="A3" s="6" t="s">
        <v>88</v>
      </c>
      <c r="B3" s="6"/>
      <c r="C3" s="57">
        <v>-37</v>
      </c>
      <c r="D3" s="57">
        <v>7</v>
      </c>
      <c r="E3" s="57">
        <v>207</v>
      </c>
      <c r="F3" s="57">
        <v>-7</v>
      </c>
      <c r="G3" s="57">
        <v>-257</v>
      </c>
      <c r="H3" s="57">
        <v>10</v>
      </c>
      <c r="I3" s="57">
        <v>-326</v>
      </c>
      <c r="J3" s="57">
        <v>347</v>
      </c>
      <c r="K3" s="57">
        <v>167</v>
      </c>
      <c r="L3" s="57">
        <v>237</v>
      </c>
      <c r="M3" s="57">
        <v>584</v>
      </c>
      <c r="N3" s="57">
        <v>243</v>
      </c>
      <c r="O3" s="57">
        <v>-958</v>
      </c>
      <c r="P3" s="57">
        <v>-1353</v>
      </c>
      <c r="Q3" s="57">
        <v>-262</v>
      </c>
      <c r="R3" s="57">
        <v>-614</v>
      </c>
      <c r="S3" s="57">
        <v>219</v>
      </c>
      <c r="T3" s="57">
        <v>458</v>
      </c>
      <c r="U3" s="57">
        <v>16</v>
      </c>
      <c r="V3" s="57">
        <v>-110</v>
      </c>
      <c r="W3" s="57">
        <v>-258</v>
      </c>
      <c r="X3" s="57">
        <v>260</v>
      </c>
      <c r="Y3" s="57">
        <v>-1612</v>
      </c>
      <c r="Z3" s="183">
        <v>-561</v>
      </c>
      <c r="AA3" s="183">
        <v>1204</v>
      </c>
      <c r="AB3" s="183">
        <v>817</v>
      </c>
      <c r="AC3" s="183">
        <v>275</v>
      </c>
      <c r="AD3" s="183">
        <v>-256</v>
      </c>
      <c r="AE3" s="183">
        <v>849</v>
      </c>
      <c r="AF3" s="183">
        <v>-409</v>
      </c>
      <c r="AG3" s="183">
        <v>966</v>
      </c>
      <c r="AH3" s="433">
        <v>-641</v>
      </c>
      <c r="AI3" s="1959"/>
    </row>
    <row r="4" spans="1:35">
      <c r="A4" s="6"/>
      <c r="B4" s="6" t="s">
        <v>146</v>
      </c>
      <c r="C4" s="57">
        <v>28</v>
      </c>
      <c r="D4" s="57">
        <v>7</v>
      </c>
      <c r="E4" s="57">
        <v>314</v>
      </c>
      <c r="F4" s="57">
        <v>85</v>
      </c>
      <c r="G4" s="57">
        <v>-245</v>
      </c>
      <c r="H4" s="57">
        <v>137</v>
      </c>
      <c r="I4" s="57">
        <v>-406</v>
      </c>
      <c r="J4" s="57">
        <v>553</v>
      </c>
      <c r="K4" s="57">
        <v>475</v>
      </c>
      <c r="L4" s="57">
        <v>617</v>
      </c>
      <c r="M4" s="57">
        <v>1217</v>
      </c>
      <c r="N4" s="57">
        <v>451</v>
      </c>
      <c r="O4" s="57">
        <v>-1528</v>
      </c>
      <c r="P4" s="57">
        <v>-2520</v>
      </c>
      <c r="Q4" s="57">
        <v>-680</v>
      </c>
      <c r="R4" s="57">
        <v>-1438</v>
      </c>
      <c r="S4" s="57">
        <v>283</v>
      </c>
      <c r="T4" s="57">
        <v>719</v>
      </c>
      <c r="U4" s="57">
        <v>-434</v>
      </c>
      <c r="V4" s="57">
        <v>-548</v>
      </c>
      <c r="W4" s="57">
        <v>-953</v>
      </c>
      <c r="X4" s="57">
        <v>280</v>
      </c>
      <c r="Y4" s="57">
        <v>-4600</v>
      </c>
      <c r="Z4" s="183">
        <v>-1245</v>
      </c>
      <c r="AA4" s="183">
        <v>1504</v>
      </c>
      <c r="AB4" s="183">
        <v>1262</v>
      </c>
      <c r="AC4" s="183">
        <v>330</v>
      </c>
      <c r="AD4" s="183">
        <v>-316</v>
      </c>
      <c r="AE4" s="183">
        <v>1628</v>
      </c>
      <c r="AF4" s="183">
        <v>-691</v>
      </c>
      <c r="AG4" s="183">
        <v>1319</v>
      </c>
      <c r="AH4" s="433">
        <v>-1045</v>
      </c>
      <c r="AI4" s="1959"/>
    </row>
    <row r="5" spans="1:35">
      <c r="A5" s="6"/>
      <c r="B5" s="6" t="s">
        <v>145</v>
      </c>
      <c r="C5" s="57">
        <v>-11</v>
      </c>
      <c r="D5" s="57">
        <v>-3</v>
      </c>
      <c r="E5" s="57">
        <v>-126</v>
      </c>
      <c r="F5" s="57">
        <v>-33</v>
      </c>
      <c r="G5" s="57">
        <v>98</v>
      </c>
      <c r="H5" s="57">
        <v>-56</v>
      </c>
      <c r="I5" s="57">
        <v>161</v>
      </c>
      <c r="J5" s="57">
        <v>-203</v>
      </c>
      <c r="K5" s="57">
        <v>-168</v>
      </c>
      <c r="L5" s="57">
        <v>-277</v>
      </c>
      <c r="M5" s="57">
        <v>-486</v>
      </c>
      <c r="N5" s="57">
        <v>-175</v>
      </c>
      <c r="O5" s="57">
        <v>565</v>
      </c>
      <c r="P5" s="57">
        <v>997</v>
      </c>
      <c r="Q5" s="57">
        <v>301</v>
      </c>
      <c r="R5" s="57">
        <v>613</v>
      </c>
      <c r="S5" s="57">
        <v>-106</v>
      </c>
      <c r="T5" s="57">
        <v>-285</v>
      </c>
      <c r="U5" s="57">
        <v>182</v>
      </c>
      <c r="V5" s="57">
        <v>223</v>
      </c>
      <c r="W5" s="57">
        <v>314</v>
      </c>
      <c r="X5" s="57">
        <v>-89</v>
      </c>
      <c r="Y5" s="57">
        <v>1902</v>
      </c>
      <c r="Z5" s="183">
        <v>532</v>
      </c>
      <c r="AA5" s="183">
        <v>-634</v>
      </c>
      <c r="AB5" s="183">
        <v>-492</v>
      </c>
      <c r="AC5" s="183">
        <v>-169</v>
      </c>
      <c r="AD5" s="183">
        <v>44</v>
      </c>
      <c r="AE5" s="183">
        <v>-652</v>
      </c>
      <c r="AF5" s="183">
        <v>299</v>
      </c>
      <c r="AG5" s="183">
        <v>-554</v>
      </c>
      <c r="AH5" s="433">
        <v>413</v>
      </c>
      <c r="AI5" s="1959"/>
    </row>
    <row r="6" spans="1:35">
      <c r="A6" s="6"/>
      <c r="B6" s="6" t="s">
        <v>604</v>
      </c>
      <c r="C6" s="57">
        <v>-89</v>
      </c>
      <c r="D6" s="57">
        <v>4</v>
      </c>
      <c r="E6" s="57">
        <v>31</v>
      </c>
      <c r="F6" s="57">
        <v>-97</v>
      </c>
      <c r="G6" s="57">
        <v>-184</v>
      </c>
      <c r="H6" s="57">
        <v>-120</v>
      </c>
      <c r="I6" s="57">
        <v>-135</v>
      </c>
      <c r="J6" s="57">
        <v>-5</v>
      </c>
      <c r="K6" s="57">
        <v>-217</v>
      </c>
      <c r="L6" s="57">
        <v>-172</v>
      </c>
      <c r="M6" s="57">
        <v>-245</v>
      </c>
      <c r="N6" s="57">
        <v>-71</v>
      </c>
      <c r="O6" s="57">
        <v>8</v>
      </c>
      <c r="P6" s="57">
        <v>282</v>
      </c>
      <c r="Q6" s="57">
        <v>194</v>
      </c>
      <c r="R6" s="57">
        <v>355</v>
      </c>
      <c r="S6" s="57">
        <v>69</v>
      </c>
      <c r="T6" s="57">
        <v>40</v>
      </c>
      <c r="U6" s="57">
        <v>449</v>
      </c>
      <c r="V6" s="57">
        <v>357</v>
      </c>
      <c r="W6" s="57">
        <v>636</v>
      </c>
      <c r="X6" s="57">
        <v>113</v>
      </c>
      <c r="Y6" s="57">
        <v>1809</v>
      </c>
      <c r="Z6" s="183">
        <v>254</v>
      </c>
      <c r="AA6" s="183">
        <v>556</v>
      </c>
      <c r="AB6" s="183">
        <v>79</v>
      </c>
      <c r="AC6" s="183">
        <v>190</v>
      </c>
      <c r="AD6" s="183">
        <v>26</v>
      </c>
      <c r="AE6" s="183">
        <v>-212</v>
      </c>
      <c r="AF6" s="183">
        <v>-28</v>
      </c>
      <c r="AG6" s="183">
        <v>335</v>
      </c>
      <c r="AH6" s="433">
        <v>-15</v>
      </c>
      <c r="AI6" s="1959"/>
    </row>
    <row r="7" spans="1:35">
      <c r="A7" s="6"/>
      <c r="B7" s="6" t="s">
        <v>145</v>
      </c>
      <c r="C7" s="57">
        <v>35</v>
      </c>
      <c r="D7" s="57">
        <v>-1</v>
      </c>
      <c r="E7" s="57">
        <v>-12</v>
      </c>
      <c r="F7" s="57">
        <v>38</v>
      </c>
      <c r="G7" s="57">
        <v>74</v>
      </c>
      <c r="H7" s="57">
        <v>49</v>
      </c>
      <c r="I7" s="57">
        <v>54</v>
      </c>
      <c r="J7" s="57">
        <v>2</v>
      </c>
      <c r="K7" s="57">
        <v>77</v>
      </c>
      <c r="L7" s="57">
        <v>69</v>
      </c>
      <c r="M7" s="57">
        <v>98</v>
      </c>
      <c r="N7" s="57">
        <v>38</v>
      </c>
      <c r="O7" s="57">
        <v>-3</v>
      </c>
      <c r="P7" s="57">
        <v>-112</v>
      </c>
      <c r="Q7" s="57">
        <v>-77</v>
      </c>
      <c r="R7" s="57">
        <v>-144</v>
      </c>
      <c r="S7" s="57">
        <v>-27</v>
      </c>
      <c r="T7" s="57">
        <v>-16</v>
      </c>
      <c r="U7" s="57">
        <v>-181</v>
      </c>
      <c r="V7" s="57">
        <v>-142</v>
      </c>
      <c r="W7" s="57">
        <v>-255</v>
      </c>
      <c r="X7" s="57">
        <v>-44</v>
      </c>
      <c r="Y7" s="57">
        <v>-723</v>
      </c>
      <c r="Z7" s="183">
        <v>-102</v>
      </c>
      <c r="AA7" s="183">
        <v>-222</v>
      </c>
      <c r="AB7" s="183">
        <v>-32</v>
      </c>
      <c r="AC7" s="183">
        <v>-76</v>
      </c>
      <c r="AD7" s="183">
        <v>-10</v>
      </c>
      <c r="AE7" s="183">
        <v>85</v>
      </c>
      <c r="AF7" s="183">
        <v>11</v>
      </c>
      <c r="AG7" s="183">
        <v>-134</v>
      </c>
      <c r="AH7" s="433">
        <v>6</v>
      </c>
      <c r="AI7" s="54"/>
    </row>
    <row r="8" spans="1:35">
      <c r="A8" s="188" t="s">
        <v>152</v>
      </c>
      <c r="B8" s="6"/>
      <c r="C8" s="57">
        <v>-12</v>
      </c>
      <c r="D8" s="57">
        <v>-14</v>
      </c>
      <c r="E8" s="57">
        <v>-15</v>
      </c>
      <c r="F8" s="57">
        <v>24</v>
      </c>
      <c r="G8" s="57">
        <v>21</v>
      </c>
      <c r="H8" s="57">
        <v>125</v>
      </c>
      <c r="I8" s="57">
        <v>-507</v>
      </c>
      <c r="J8" s="57">
        <v>-84</v>
      </c>
      <c r="K8" s="57">
        <v>-113</v>
      </c>
      <c r="L8" s="57">
        <v>-327</v>
      </c>
      <c r="M8" s="57">
        <v>-54</v>
      </c>
      <c r="N8" s="57">
        <v>29</v>
      </c>
      <c r="O8" s="57">
        <v>252</v>
      </c>
      <c r="P8" s="57">
        <v>-297</v>
      </c>
      <c r="Q8" s="57">
        <v>-133</v>
      </c>
      <c r="R8" s="57">
        <v>-139</v>
      </c>
      <c r="S8" s="57">
        <v>380</v>
      </c>
      <c r="T8" s="57">
        <v>-29</v>
      </c>
      <c r="U8" s="57">
        <v>-203</v>
      </c>
      <c r="V8" s="57">
        <v>-291</v>
      </c>
      <c r="W8" s="57">
        <v>-1108</v>
      </c>
      <c r="X8" s="57">
        <v>313</v>
      </c>
      <c r="Y8" s="57">
        <v>-1701</v>
      </c>
      <c r="Z8" s="183">
        <v>757</v>
      </c>
      <c r="AA8" s="183">
        <v>-610</v>
      </c>
      <c r="AB8" s="183">
        <v>349</v>
      </c>
      <c r="AC8" s="183">
        <v>-531</v>
      </c>
      <c r="AD8" s="183">
        <v>95</v>
      </c>
      <c r="AE8" s="183">
        <v>-101</v>
      </c>
      <c r="AF8" s="183">
        <v>-310</v>
      </c>
      <c r="AG8" s="183">
        <v>240</v>
      </c>
      <c r="AH8" s="433">
        <v>-400</v>
      </c>
      <c r="AI8" s="54"/>
    </row>
    <row r="9" spans="1:35">
      <c r="A9" s="6"/>
      <c r="B9" s="6" t="s">
        <v>646</v>
      </c>
      <c r="C9" s="57">
        <v>-12</v>
      </c>
      <c r="D9" s="57">
        <v>-14</v>
      </c>
      <c r="E9" s="57">
        <v>-15</v>
      </c>
      <c r="F9" s="57">
        <v>24</v>
      </c>
      <c r="G9" s="57">
        <v>27</v>
      </c>
      <c r="H9" s="57">
        <v>51</v>
      </c>
      <c r="I9" s="57">
        <v>-176</v>
      </c>
      <c r="J9" s="57">
        <v>-84</v>
      </c>
      <c r="K9" s="57">
        <v>-110</v>
      </c>
      <c r="L9" s="57">
        <v>-55</v>
      </c>
      <c r="M9" s="57">
        <v>87</v>
      </c>
      <c r="N9" s="57">
        <v>71</v>
      </c>
      <c r="O9" s="57">
        <v>116</v>
      </c>
      <c r="P9" s="57">
        <v>113</v>
      </c>
      <c r="Q9" s="57">
        <v>-18</v>
      </c>
      <c r="R9" s="57">
        <v>101</v>
      </c>
      <c r="S9" s="57">
        <v>35</v>
      </c>
      <c r="T9" s="57">
        <v>-212</v>
      </c>
      <c r="U9" s="57">
        <v>286</v>
      </c>
      <c r="V9" s="57">
        <v>227</v>
      </c>
      <c r="W9" s="57">
        <v>110</v>
      </c>
      <c r="X9" s="57">
        <v>19</v>
      </c>
      <c r="Y9" s="57">
        <v>681</v>
      </c>
      <c r="Z9" s="183">
        <v>338</v>
      </c>
      <c r="AA9" s="183">
        <v>-1630</v>
      </c>
      <c r="AB9" s="183">
        <v>-785</v>
      </c>
      <c r="AC9" s="183">
        <v>-318</v>
      </c>
      <c r="AD9" s="183">
        <v>-82</v>
      </c>
      <c r="AE9" s="183">
        <v>-352</v>
      </c>
      <c r="AF9" s="183">
        <v>83</v>
      </c>
      <c r="AG9" s="183">
        <v>-44</v>
      </c>
      <c r="AH9" s="433">
        <v>284</v>
      </c>
      <c r="AI9" s="54"/>
    </row>
    <row r="10" spans="1:35">
      <c r="A10" s="6"/>
      <c r="B10" s="6" t="s">
        <v>150</v>
      </c>
      <c r="C10" s="57">
        <v>-20</v>
      </c>
      <c r="D10" s="57">
        <v>-24</v>
      </c>
      <c r="E10" s="57">
        <v>-25</v>
      </c>
      <c r="F10" s="57">
        <v>41</v>
      </c>
      <c r="G10" s="57">
        <v>32</v>
      </c>
      <c r="H10" s="57">
        <v>85</v>
      </c>
      <c r="I10" s="57">
        <v>-281</v>
      </c>
      <c r="J10" s="57">
        <v>-136</v>
      </c>
      <c r="K10" s="57">
        <v>-174</v>
      </c>
      <c r="L10" s="57">
        <v>-91</v>
      </c>
      <c r="M10" s="57">
        <v>153</v>
      </c>
      <c r="N10" s="57">
        <v>98</v>
      </c>
      <c r="O10" s="57">
        <v>193</v>
      </c>
      <c r="P10" s="57">
        <v>189</v>
      </c>
      <c r="Q10" s="57">
        <v>-31</v>
      </c>
      <c r="R10" s="57">
        <v>190</v>
      </c>
      <c r="S10" s="57">
        <v>67</v>
      </c>
      <c r="T10" s="57">
        <v>-396</v>
      </c>
      <c r="U10" s="57">
        <v>523</v>
      </c>
      <c r="V10" s="57">
        <v>450</v>
      </c>
      <c r="W10" s="57">
        <v>219</v>
      </c>
      <c r="X10" s="57">
        <v>35</v>
      </c>
      <c r="Y10" s="57">
        <v>1493</v>
      </c>
      <c r="Z10" s="183">
        <v>357</v>
      </c>
      <c r="AA10" s="183">
        <v>-3005</v>
      </c>
      <c r="AB10" s="183">
        <v>-1311</v>
      </c>
      <c r="AC10" s="183">
        <v>-557</v>
      </c>
      <c r="AD10" s="183">
        <v>-168</v>
      </c>
      <c r="AE10" s="183">
        <v>-615</v>
      </c>
      <c r="AF10" s="183">
        <v>225</v>
      </c>
      <c r="AG10" s="183">
        <v>-187</v>
      </c>
      <c r="AH10" s="433">
        <v>491</v>
      </c>
      <c r="AI10" s="54"/>
    </row>
    <row r="11" spans="1:35">
      <c r="A11" s="6"/>
      <c r="B11" s="6" t="s">
        <v>149</v>
      </c>
      <c r="C11" s="57">
        <v>8</v>
      </c>
      <c r="D11" s="57">
        <v>10</v>
      </c>
      <c r="E11" s="57">
        <v>10</v>
      </c>
      <c r="F11" s="57">
        <v>-17</v>
      </c>
      <c r="G11" s="57">
        <v>-5</v>
      </c>
      <c r="H11" s="57">
        <v>-34</v>
      </c>
      <c r="I11" s="57">
        <v>105</v>
      </c>
      <c r="J11" s="57">
        <v>52</v>
      </c>
      <c r="K11" s="57">
        <v>64</v>
      </c>
      <c r="L11" s="57">
        <v>36</v>
      </c>
      <c r="M11" s="57">
        <v>-66</v>
      </c>
      <c r="N11" s="57">
        <v>-27</v>
      </c>
      <c r="O11" s="57">
        <v>-77</v>
      </c>
      <c r="P11" s="57">
        <v>-76</v>
      </c>
      <c r="Q11" s="57">
        <v>13</v>
      </c>
      <c r="R11" s="57">
        <v>-89</v>
      </c>
      <c r="S11" s="57">
        <v>-32</v>
      </c>
      <c r="T11" s="57">
        <v>184</v>
      </c>
      <c r="U11" s="57">
        <v>-237</v>
      </c>
      <c r="V11" s="57">
        <v>-223</v>
      </c>
      <c r="W11" s="57">
        <v>-109</v>
      </c>
      <c r="X11" s="57">
        <v>-16</v>
      </c>
      <c r="Y11" s="57">
        <v>-812</v>
      </c>
      <c r="Z11" s="183">
        <v>-19</v>
      </c>
      <c r="AA11" s="183">
        <v>1375</v>
      </c>
      <c r="AB11" s="183">
        <v>526</v>
      </c>
      <c r="AC11" s="183">
        <v>239</v>
      </c>
      <c r="AD11" s="183">
        <v>86</v>
      </c>
      <c r="AE11" s="183">
        <v>263</v>
      </c>
      <c r="AF11" s="183">
        <v>-142</v>
      </c>
      <c r="AG11" s="183">
        <v>143</v>
      </c>
      <c r="AH11" s="433">
        <v>-207</v>
      </c>
      <c r="AI11" s="54"/>
    </row>
    <row r="12" spans="1:35">
      <c r="A12" s="6"/>
      <c r="B12" s="6" t="s">
        <v>151</v>
      </c>
      <c r="C12" s="57">
        <v>0</v>
      </c>
      <c r="D12" s="57">
        <v>0</v>
      </c>
      <c r="E12" s="57">
        <v>0</v>
      </c>
      <c r="F12" s="57">
        <v>0</v>
      </c>
      <c r="G12" s="57">
        <v>-6</v>
      </c>
      <c r="H12" s="57">
        <v>74</v>
      </c>
      <c r="I12" s="57">
        <v>-331</v>
      </c>
      <c r="J12" s="57">
        <v>0</v>
      </c>
      <c r="K12" s="57">
        <v>-3</v>
      </c>
      <c r="L12" s="57">
        <v>-272</v>
      </c>
      <c r="M12" s="57">
        <v>-141</v>
      </c>
      <c r="N12" s="57">
        <v>-42</v>
      </c>
      <c r="O12" s="57">
        <v>136</v>
      </c>
      <c r="P12" s="57">
        <v>-410</v>
      </c>
      <c r="Q12" s="57">
        <v>-115</v>
      </c>
      <c r="R12" s="57">
        <v>-240</v>
      </c>
      <c r="S12" s="57">
        <v>345</v>
      </c>
      <c r="T12" s="57">
        <v>183</v>
      </c>
      <c r="U12" s="57">
        <v>-489</v>
      </c>
      <c r="V12" s="57">
        <v>-518</v>
      </c>
      <c r="W12" s="57">
        <v>-1218</v>
      </c>
      <c r="X12" s="57">
        <v>294</v>
      </c>
      <c r="Y12" s="57">
        <v>-2382</v>
      </c>
      <c r="Z12" s="183">
        <v>419</v>
      </c>
      <c r="AA12" s="183">
        <v>1020</v>
      </c>
      <c r="AB12" s="183">
        <v>1134</v>
      </c>
      <c r="AC12" s="183">
        <v>-213</v>
      </c>
      <c r="AD12" s="183">
        <v>177</v>
      </c>
      <c r="AE12" s="183">
        <v>251</v>
      </c>
      <c r="AF12" s="183">
        <v>-393</v>
      </c>
      <c r="AG12" s="183">
        <v>284</v>
      </c>
      <c r="AH12" s="433">
        <v>-684</v>
      </c>
      <c r="AI12" s="54"/>
    </row>
    <row r="13" spans="1:35">
      <c r="A13" s="6"/>
      <c r="B13" s="6" t="s">
        <v>150</v>
      </c>
      <c r="C13" s="57">
        <v>0</v>
      </c>
      <c r="D13" s="57">
        <v>0</v>
      </c>
      <c r="E13" s="57">
        <v>0</v>
      </c>
      <c r="F13" s="57">
        <v>0</v>
      </c>
      <c r="G13" s="57">
        <v>-10</v>
      </c>
      <c r="H13" s="57">
        <v>137</v>
      </c>
      <c r="I13" s="57">
        <v>-565</v>
      </c>
      <c r="J13" s="57">
        <v>3</v>
      </c>
      <c r="K13" s="57">
        <v>-4</v>
      </c>
      <c r="L13" s="57">
        <v>-454</v>
      </c>
      <c r="M13" s="57">
        <v>-246</v>
      </c>
      <c r="N13" s="57">
        <v>-60</v>
      </c>
      <c r="O13" s="57">
        <v>226</v>
      </c>
      <c r="P13" s="57">
        <v>-686</v>
      </c>
      <c r="Q13" s="57">
        <v>-190</v>
      </c>
      <c r="R13" s="57">
        <v>-399</v>
      </c>
      <c r="S13" s="57">
        <v>573</v>
      </c>
      <c r="T13" s="57">
        <v>306</v>
      </c>
      <c r="U13" s="57">
        <v>-815</v>
      </c>
      <c r="V13" s="57">
        <v>-894</v>
      </c>
      <c r="W13" s="57">
        <v>-2393</v>
      </c>
      <c r="X13" s="57">
        <v>655</v>
      </c>
      <c r="Y13" s="57">
        <v>-4102</v>
      </c>
      <c r="Z13" s="183">
        <v>706</v>
      </c>
      <c r="AA13" s="183">
        <v>1784</v>
      </c>
      <c r="AB13" s="183">
        <v>2040</v>
      </c>
      <c r="AC13" s="183">
        <v>-369</v>
      </c>
      <c r="AD13" s="183">
        <v>305</v>
      </c>
      <c r="AE13" s="183">
        <v>414</v>
      </c>
      <c r="AF13" s="183">
        <v>-804</v>
      </c>
      <c r="AG13" s="183">
        <v>568</v>
      </c>
      <c r="AH13" s="433">
        <v>-1233</v>
      </c>
      <c r="AI13" s="54"/>
    </row>
    <row r="14" spans="1:35">
      <c r="A14" s="6"/>
      <c r="B14" s="6" t="s">
        <v>149</v>
      </c>
      <c r="C14" s="57">
        <v>0</v>
      </c>
      <c r="D14" s="57">
        <v>0</v>
      </c>
      <c r="E14" s="57">
        <v>0</v>
      </c>
      <c r="F14" s="57">
        <v>0</v>
      </c>
      <c r="G14" s="57">
        <v>4</v>
      </c>
      <c r="H14" s="57">
        <v>-63</v>
      </c>
      <c r="I14" s="57">
        <v>234</v>
      </c>
      <c r="J14" s="57">
        <v>-3</v>
      </c>
      <c r="K14" s="57">
        <v>1</v>
      </c>
      <c r="L14" s="57">
        <v>182</v>
      </c>
      <c r="M14" s="57">
        <v>105</v>
      </c>
      <c r="N14" s="57">
        <v>18</v>
      </c>
      <c r="O14" s="57">
        <v>-90</v>
      </c>
      <c r="P14" s="57">
        <v>276</v>
      </c>
      <c r="Q14" s="57">
        <v>75</v>
      </c>
      <c r="R14" s="57">
        <v>159</v>
      </c>
      <c r="S14" s="57">
        <v>-228</v>
      </c>
      <c r="T14" s="57">
        <v>-123</v>
      </c>
      <c r="U14" s="57">
        <v>326</v>
      </c>
      <c r="V14" s="57">
        <v>376</v>
      </c>
      <c r="W14" s="57">
        <v>1175</v>
      </c>
      <c r="X14" s="57">
        <v>-361</v>
      </c>
      <c r="Y14" s="57">
        <v>1720</v>
      </c>
      <c r="Z14" s="183">
        <v>-287</v>
      </c>
      <c r="AA14" s="183">
        <v>-764</v>
      </c>
      <c r="AB14" s="183">
        <v>-906</v>
      </c>
      <c r="AC14" s="183">
        <v>156</v>
      </c>
      <c r="AD14" s="183">
        <v>-128</v>
      </c>
      <c r="AE14" s="183">
        <v>-163</v>
      </c>
      <c r="AF14" s="183">
        <v>411</v>
      </c>
      <c r="AG14" s="183">
        <v>-284</v>
      </c>
      <c r="AH14" s="433">
        <v>549</v>
      </c>
      <c r="AI14" s="54"/>
    </row>
    <row r="15" spans="1:35">
      <c r="A15" s="6" t="s">
        <v>647</v>
      </c>
      <c r="B15" s="6"/>
      <c r="C15" s="57">
        <v>0</v>
      </c>
      <c r="D15" s="57">
        <v>0</v>
      </c>
      <c r="E15" s="57">
        <v>0</v>
      </c>
      <c r="F15" s="57">
        <v>0</v>
      </c>
      <c r="G15" s="57">
        <v>0</v>
      </c>
      <c r="H15" s="57">
        <v>0</v>
      </c>
      <c r="I15" s="57">
        <v>0</v>
      </c>
      <c r="J15" s="57">
        <v>0</v>
      </c>
      <c r="K15" s="57">
        <v>0</v>
      </c>
      <c r="L15" s="57">
        <v>0</v>
      </c>
      <c r="M15" s="57">
        <v>0</v>
      </c>
      <c r="N15" s="57">
        <v>0</v>
      </c>
      <c r="O15" s="57">
        <v>1</v>
      </c>
      <c r="P15" s="57">
        <v>7</v>
      </c>
      <c r="Q15" s="57">
        <v>7</v>
      </c>
      <c r="R15" s="57">
        <v>-394</v>
      </c>
      <c r="S15" s="57">
        <v>19</v>
      </c>
      <c r="T15" s="57">
        <v>11</v>
      </c>
      <c r="U15" s="57">
        <v>7</v>
      </c>
      <c r="V15" s="57">
        <v>165</v>
      </c>
      <c r="W15" s="57">
        <v>9</v>
      </c>
      <c r="X15" s="57">
        <v>8</v>
      </c>
      <c r="Y15" s="57">
        <v>-55</v>
      </c>
      <c r="Z15" s="183">
        <v>-10</v>
      </c>
      <c r="AA15" s="183">
        <v>-9</v>
      </c>
      <c r="AB15" s="183">
        <v>6</v>
      </c>
      <c r="AC15" s="183">
        <v>1</v>
      </c>
      <c r="AD15" s="183">
        <v>-588</v>
      </c>
      <c r="AE15" s="183">
        <v>-64</v>
      </c>
      <c r="AF15" s="183">
        <v>5</v>
      </c>
      <c r="AG15" s="183">
        <v>10</v>
      </c>
      <c r="AH15" s="433">
        <v>39</v>
      </c>
      <c r="AI15" s="54"/>
    </row>
    <row r="16" spans="1:35">
      <c r="A16" s="6"/>
      <c r="B16" s="4" t="s">
        <v>579</v>
      </c>
      <c r="C16" s="57">
        <v>0</v>
      </c>
      <c r="D16" s="57">
        <v>0</v>
      </c>
      <c r="E16" s="57">
        <v>0</v>
      </c>
      <c r="F16" s="57">
        <v>0</v>
      </c>
      <c r="G16" s="57">
        <v>0</v>
      </c>
      <c r="H16" s="57">
        <v>0</v>
      </c>
      <c r="I16" s="57">
        <v>0</v>
      </c>
      <c r="J16" s="57">
        <v>0</v>
      </c>
      <c r="K16" s="57">
        <v>0</v>
      </c>
      <c r="L16" s="57">
        <v>0</v>
      </c>
      <c r="M16" s="57">
        <v>0</v>
      </c>
      <c r="N16" s="57">
        <v>0</v>
      </c>
      <c r="O16" s="57">
        <v>2</v>
      </c>
      <c r="P16" s="57">
        <v>11</v>
      </c>
      <c r="Q16" s="57">
        <v>12</v>
      </c>
      <c r="R16" s="57">
        <v>-658</v>
      </c>
      <c r="S16" s="57">
        <v>31</v>
      </c>
      <c r="T16" s="57">
        <v>17</v>
      </c>
      <c r="U16" s="57">
        <v>14</v>
      </c>
      <c r="V16" s="57">
        <v>270</v>
      </c>
      <c r="W16" s="57">
        <v>22</v>
      </c>
      <c r="X16" s="57">
        <v>10</v>
      </c>
      <c r="Y16" s="57">
        <v>7</v>
      </c>
      <c r="Z16" s="183">
        <v>-107</v>
      </c>
      <c r="AA16" s="183">
        <v>-4</v>
      </c>
      <c r="AB16" s="183">
        <v>9</v>
      </c>
      <c r="AC16" s="183">
        <v>7</v>
      </c>
      <c r="AD16" s="183">
        <v>-1060</v>
      </c>
      <c r="AE16" s="183">
        <v>-25</v>
      </c>
      <c r="AF16" s="183">
        <v>1</v>
      </c>
      <c r="AG16" s="183">
        <v>-3</v>
      </c>
      <c r="AH16" s="433">
        <v>60</v>
      </c>
      <c r="AI16" s="54"/>
    </row>
    <row r="17" spans="1:35">
      <c r="A17" s="6"/>
      <c r="B17" s="6" t="s">
        <v>145</v>
      </c>
      <c r="C17" s="57">
        <v>0</v>
      </c>
      <c r="D17" s="57">
        <v>0</v>
      </c>
      <c r="E17" s="57">
        <v>0</v>
      </c>
      <c r="F17" s="57">
        <v>0</v>
      </c>
      <c r="G17" s="57">
        <v>0</v>
      </c>
      <c r="H17" s="57">
        <v>0</v>
      </c>
      <c r="I17" s="57">
        <v>0</v>
      </c>
      <c r="J17" s="57">
        <v>0</v>
      </c>
      <c r="K17" s="57">
        <v>0</v>
      </c>
      <c r="L17" s="57">
        <v>0</v>
      </c>
      <c r="M17" s="57">
        <v>0</v>
      </c>
      <c r="N17" s="57">
        <v>0</v>
      </c>
      <c r="O17" s="57">
        <v>-1</v>
      </c>
      <c r="P17" s="57">
        <v>-4</v>
      </c>
      <c r="Q17" s="57">
        <v>-5</v>
      </c>
      <c r="R17" s="57">
        <v>264</v>
      </c>
      <c r="S17" s="57">
        <v>-12</v>
      </c>
      <c r="T17" s="57">
        <v>-6</v>
      </c>
      <c r="U17" s="57">
        <v>-7</v>
      </c>
      <c r="V17" s="57">
        <v>-105</v>
      </c>
      <c r="W17" s="57">
        <v>-13</v>
      </c>
      <c r="X17" s="57">
        <v>-2</v>
      </c>
      <c r="Y17" s="57">
        <v>-62</v>
      </c>
      <c r="Z17" s="183">
        <v>97</v>
      </c>
      <c r="AA17" s="183">
        <v>-5</v>
      </c>
      <c r="AB17" s="183">
        <v>-3</v>
      </c>
      <c r="AC17" s="183">
        <v>-6</v>
      </c>
      <c r="AD17" s="183">
        <v>472</v>
      </c>
      <c r="AE17" s="183">
        <v>-39</v>
      </c>
      <c r="AF17" s="183">
        <v>4</v>
      </c>
      <c r="AG17" s="183">
        <v>13</v>
      </c>
      <c r="AH17" s="433">
        <v>-21</v>
      </c>
      <c r="AI17" s="54"/>
    </row>
    <row r="18" spans="1:35">
      <c r="A18" s="6" t="s">
        <v>148</v>
      </c>
      <c r="B18" s="6"/>
      <c r="C18" s="57">
        <v>-91</v>
      </c>
      <c r="D18" s="57">
        <v>-189</v>
      </c>
      <c r="E18" s="57">
        <v>65</v>
      </c>
      <c r="F18" s="57">
        <v>-59</v>
      </c>
      <c r="G18" s="57">
        <v>54</v>
      </c>
      <c r="H18" s="57">
        <v>-105</v>
      </c>
      <c r="I18" s="57">
        <v>479</v>
      </c>
      <c r="J18" s="57">
        <v>-36</v>
      </c>
      <c r="K18" s="57">
        <v>-27</v>
      </c>
      <c r="L18" s="57">
        <v>326</v>
      </c>
      <c r="M18" s="57">
        <v>121</v>
      </c>
      <c r="N18" s="57">
        <v>110</v>
      </c>
      <c r="O18" s="57">
        <v>-62</v>
      </c>
      <c r="P18" s="57">
        <v>405</v>
      </c>
      <c r="Q18" s="57">
        <v>24</v>
      </c>
      <c r="R18" s="57">
        <v>268</v>
      </c>
      <c r="S18" s="57">
        <v>-509</v>
      </c>
      <c r="T18" s="57">
        <v>-221</v>
      </c>
      <c r="U18" s="57">
        <v>548</v>
      </c>
      <c r="V18" s="57">
        <v>622</v>
      </c>
      <c r="W18" s="57">
        <v>1785</v>
      </c>
      <c r="X18" s="57">
        <v>-679</v>
      </c>
      <c r="Y18" s="57">
        <v>2727</v>
      </c>
      <c r="Z18" s="183">
        <v>-734</v>
      </c>
      <c r="AA18" s="183">
        <v>-1337</v>
      </c>
      <c r="AB18" s="183">
        <v>-1406</v>
      </c>
      <c r="AC18" s="183">
        <v>291</v>
      </c>
      <c r="AD18" s="183">
        <v>-285</v>
      </c>
      <c r="AE18" s="183">
        <v>-204</v>
      </c>
      <c r="AF18" s="183">
        <v>517</v>
      </c>
      <c r="AG18" s="183">
        <v>-455</v>
      </c>
      <c r="AH18" s="433">
        <v>873</v>
      </c>
      <c r="AI18" s="54"/>
    </row>
    <row r="19" spans="1:35" ht="32.25" customHeight="1">
      <c r="A19" s="1960" t="s">
        <v>147</v>
      </c>
      <c r="B19" s="1960"/>
      <c r="C19" s="58">
        <v>-27</v>
      </c>
      <c r="D19" s="58">
        <v>-50</v>
      </c>
      <c r="E19" s="58">
        <v>-68</v>
      </c>
      <c r="F19" s="58">
        <v>-21</v>
      </c>
      <c r="G19" s="58">
        <v>17</v>
      </c>
      <c r="H19" s="58">
        <v>-77</v>
      </c>
      <c r="I19" s="58">
        <v>-70</v>
      </c>
      <c r="J19" s="58">
        <v>-59</v>
      </c>
      <c r="K19" s="58">
        <v>78</v>
      </c>
      <c r="L19" s="58">
        <v>336</v>
      </c>
      <c r="M19" s="57">
        <v>0</v>
      </c>
      <c r="N19" s="57">
        <v>0</v>
      </c>
      <c r="O19" s="57">
        <v>0</v>
      </c>
      <c r="P19" s="57">
        <v>0</v>
      </c>
      <c r="Q19" s="57">
        <v>0</v>
      </c>
      <c r="R19" s="55">
        <v>0</v>
      </c>
      <c r="S19" s="57">
        <v>0</v>
      </c>
      <c r="T19" s="57">
        <v>0</v>
      </c>
      <c r="U19" s="57">
        <v>0</v>
      </c>
      <c r="V19" s="57">
        <v>0</v>
      </c>
      <c r="W19" s="57">
        <v>0</v>
      </c>
      <c r="X19" s="57">
        <v>0</v>
      </c>
      <c r="Y19" s="57">
        <v>0</v>
      </c>
      <c r="Z19" s="181">
        <v>0</v>
      </c>
      <c r="AA19" s="183">
        <v>0</v>
      </c>
      <c r="AB19" s="183">
        <v>0</v>
      </c>
      <c r="AC19" s="183">
        <v>0</v>
      </c>
      <c r="AD19" s="183">
        <v>0</v>
      </c>
      <c r="AE19" s="183">
        <v>0</v>
      </c>
      <c r="AF19" s="183">
        <v>0</v>
      </c>
      <c r="AG19" s="183">
        <v>0</v>
      </c>
      <c r="AH19" s="433">
        <v>0</v>
      </c>
      <c r="AI19" s="54"/>
    </row>
    <row r="20" spans="1:35">
      <c r="A20" s="6"/>
      <c r="B20" s="184" t="s">
        <v>146</v>
      </c>
      <c r="C20" s="58">
        <v>-40</v>
      </c>
      <c r="D20" s="58">
        <v>-77</v>
      </c>
      <c r="E20" s="58">
        <v>-103</v>
      </c>
      <c r="F20" s="58">
        <v>-31</v>
      </c>
      <c r="G20" s="58">
        <v>26</v>
      </c>
      <c r="H20" s="58">
        <v>-117</v>
      </c>
      <c r="I20" s="58">
        <v>-106</v>
      </c>
      <c r="J20" s="58">
        <v>-89</v>
      </c>
      <c r="K20" s="58">
        <v>117</v>
      </c>
      <c r="L20" s="58">
        <v>509</v>
      </c>
      <c r="M20" s="57">
        <v>0</v>
      </c>
      <c r="N20" s="57">
        <v>0</v>
      </c>
      <c r="O20" s="57">
        <v>0</v>
      </c>
      <c r="P20" s="57">
        <v>0</v>
      </c>
      <c r="Q20" s="57">
        <v>0</v>
      </c>
      <c r="R20" s="55">
        <v>0</v>
      </c>
      <c r="S20" s="57">
        <v>0</v>
      </c>
      <c r="T20" s="57">
        <v>0</v>
      </c>
      <c r="U20" s="57">
        <v>0</v>
      </c>
      <c r="V20" s="57">
        <v>0</v>
      </c>
      <c r="W20" s="57">
        <v>0</v>
      </c>
      <c r="X20" s="57">
        <v>0</v>
      </c>
      <c r="Y20" s="57">
        <v>0</v>
      </c>
      <c r="Z20" s="181">
        <v>0</v>
      </c>
      <c r="AA20" s="183">
        <v>0</v>
      </c>
      <c r="AB20" s="183">
        <v>0</v>
      </c>
      <c r="AC20" s="183">
        <v>0</v>
      </c>
      <c r="AD20" s="183">
        <v>0</v>
      </c>
      <c r="AE20" s="183">
        <v>0</v>
      </c>
      <c r="AF20" s="183">
        <v>0</v>
      </c>
      <c r="AG20" s="183">
        <v>0</v>
      </c>
      <c r="AH20" s="433">
        <v>0</v>
      </c>
      <c r="AI20" s="54"/>
    </row>
    <row r="21" spans="1:35">
      <c r="A21" s="6"/>
      <c r="B21" s="184" t="s">
        <v>145</v>
      </c>
      <c r="C21" s="58">
        <v>13</v>
      </c>
      <c r="D21" s="58">
        <v>27</v>
      </c>
      <c r="E21" s="58">
        <v>35</v>
      </c>
      <c r="F21" s="58">
        <v>10</v>
      </c>
      <c r="G21" s="58">
        <v>-9</v>
      </c>
      <c r="H21" s="58">
        <v>40</v>
      </c>
      <c r="I21" s="58">
        <v>36</v>
      </c>
      <c r="J21" s="58">
        <v>30</v>
      </c>
      <c r="K21" s="58">
        <v>-39</v>
      </c>
      <c r="L21" s="58">
        <v>-173</v>
      </c>
      <c r="M21" s="57">
        <v>0</v>
      </c>
      <c r="N21" s="57">
        <v>0</v>
      </c>
      <c r="O21" s="57">
        <v>0</v>
      </c>
      <c r="P21" s="57">
        <v>0</v>
      </c>
      <c r="Q21" s="57">
        <v>0</v>
      </c>
      <c r="R21" s="55">
        <v>0</v>
      </c>
      <c r="S21" s="57">
        <v>0</v>
      </c>
      <c r="T21" s="57">
        <v>0</v>
      </c>
      <c r="U21" s="57">
        <v>0</v>
      </c>
      <c r="V21" s="57">
        <v>0</v>
      </c>
      <c r="W21" s="57">
        <v>0</v>
      </c>
      <c r="X21" s="57">
        <v>0</v>
      </c>
      <c r="Y21" s="57">
        <v>0</v>
      </c>
      <c r="Z21" s="181">
        <v>0</v>
      </c>
      <c r="AA21" s="183">
        <v>0</v>
      </c>
      <c r="AB21" s="183">
        <v>0</v>
      </c>
      <c r="AC21" s="183">
        <v>0</v>
      </c>
      <c r="AD21" s="183">
        <v>0</v>
      </c>
      <c r="AE21" s="183">
        <v>0</v>
      </c>
      <c r="AF21" s="183">
        <v>0</v>
      </c>
      <c r="AG21" s="183">
        <v>0</v>
      </c>
      <c r="AH21" s="433">
        <v>0</v>
      </c>
      <c r="AI21" s="54"/>
    </row>
    <row r="22" spans="1:35" s="54" customFormat="1">
      <c r="A22" s="56" t="s">
        <v>144</v>
      </c>
      <c r="B22" s="56"/>
      <c r="C22" s="55">
        <v>3122</v>
      </c>
      <c r="D22" s="55">
        <v>2965</v>
      </c>
      <c r="E22" s="55">
        <v>2937</v>
      </c>
      <c r="F22" s="55">
        <v>3183</v>
      </c>
      <c r="G22" s="55">
        <v>3456</v>
      </c>
      <c r="H22" s="55">
        <v>3465</v>
      </c>
      <c r="I22" s="55">
        <v>3165</v>
      </c>
      <c r="J22" s="55">
        <v>4056</v>
      </c>
      <c r="K22" s="55">
        <v>3584</v>
      </c>
      <c r="L22" s="55">
        <v>3900</v>
      </c>
      <c r="M22" s="55">
        <v>4105</v>
      </c>
      <c r="N22" s="55">
        <v>3311</v>
      </c>
      <c r="O22" s="55">
        <v>2723</v>
      </c>
      <c r="P22" s="55">
        <v>2529</v>
      </c>
      <c r="Q22" s="55">
        <v>3955</v>
      </c>
      <c r="R22" s="55">
        <v>4067</v>
      </c>
      <c r="S22" s="55">
        <v>4710</v>
      </c>
      <c r="T22" s="55">
        <v>5062</v>
      </c>
      <c r="U22" s="55">
        <v>6352</v>
      </c>
      <c r="V22" s="55">
        <v>6819</v>
      </c>
      <c r="W22" s="55">
        <v>6211</v>
      </c>
      <c r="X22" s="55">
        <v>5836</v>
      </c>
      <c r="Y22" s="55">
        <v>8657</v>
      </c>
      <c r="Z22" s="181">
        <v>4593</v>
      </c>
      <c r="AA22" s="181">
        <v>4946</v>
      </c>
      <c r="AB22" s="181">
        <v>6088</v>
      </c>
      <c r="AC22" s="181">
        <v>5658</v>
      </c>
      <c r="AD22" s="181">
        <v>4906</v>
      </c>
      <c r="AE22" s="181">
        <v>6358</v>
      </c>
      <c r="AF22" s="181">
        <v>6595</v>
      </c>
      <c r="AG22" s="181">
        <v>6679</v>
      </c>
      <c r="AH22" s="432">
        <v>5551</v>
      </c>
    </row>
    <row r="23" spans="1:35" s="54" customFormat="1">
      <c r="A23" s="56"/>
      <c r="B23" s="56" t="s">
        <v>143</v>
      </c>
      <c r="C23" s="55">
        <v>201</v>
      </c>
      <c r="D23" s="55">
        <v>207</v>
      </c>
      <c r="E23" s="55">
        <v>180</v>
      </c>
      <c r="F23" s="55">
        <v>198</v>
      </c>
      <c r="G23" s="55">
        <v>156</v>
      </c>
      <c r="H23" s="55">
        <v>182</v>
      </c>
      <c r="I23" s="55">
        <v>199</v>
      </c>
      <c r="J23" s="55">
        <v>236</v>
      </c>
      <c r="K23" s="55">
        <v>194</v>
      </c>
      <c r="L23" s="55">
        <v>206</v>
      </c>
      <c r="M23" s="55">
        <v>146</v>
      </c>
      <c r="N23" s="55">
        <v>11</v>
      </c>
      <c r="O23" s="55">
        <v>8</v>
      </c>
      <c r="P23" s="55">
        <v>19</v>
      </c>
      <c r="Q23" s="55">
        <v>33</v>
      </c>
      <c r="R23" s="55">
        <v>38</v>
      </c>
      <c r="S23" s="55">
        <v>50</v>
      </c>
      <c r="T23" s="55">
        <v>77</v>
      </c>
      <c r="U23" s="55">
        <v>91</v>
      </c>
      <c r="V23" s="55">
        <v>88</v>
      </c>
      <c r="W23" s="55">
        <v>110</v>
      </c>
      <c r="X23" s="55">
        <v>89</v>
      </c>
      <c r="Y23" s="55">
        <v>96</v>
      </c>
      <c r="Z23" s="181">
        <v>121</v>
      </c>
      <c r="AA23" s="181">
        <v>-13</v>
      </c>
      <c r="AB23" s="181">
        <v>323</v>
      </c>
      <c r="AC23" s="181">
        <v>61</v>
      </c>
      <c r="AD23" s="181">
        <v>-52</v>
      </c>
      <c r="AE23" s="181">
        <v>-123</v>
      </c>
      <c r="AF23" s="181">
        <v>424</v>
      </c>
      <c r="AG23" s="181">
        <v>-130</v>
      </c>
      <c r="AH23" s="432">
        <v>194</v>
      </c>
    </row>
    <row r="24" spans="1:35">
      <c r="A24" s="53"/>
      <c r="B24" s="53" t="s">
        <v>142</v>
      </c>
      <c r="C24" s="52">
        <v>2921</v>
      </c>
      <c r="D24" s="52">
        <v>2758</v>
      </c>
      <c r="E24" s="52">
        <v>2757</v>
      </c>
      <c r="F24" s="52">
        <v>2985</v>
      </c>
      <c r="G24" s="52">
        <v>3300</v>
      </c>
      <c r="H24" s="52">
        <v>3283</v>
      </c>
      <c r="I24" s="52">
        <v>2966</v>
      </c>
      <c r="J24" s="52">
        <v>3820</v>
      </c>
      <c r="K24" s="52">
        <v>3390</v>
      </c>
      <c r="L24" s="52">
        <v>3694</v>
      </c>
      <c r="M24" s="52">
        <v>3959</v>
      </c>
      <c r="N24" s="52">
        <v>3300</v>
      </c>
      <c r="O24" s="52">
        <v>2715</v>
      </c>
      <c r="P24" s="52">
        <v>2510</v>
      </c>
      <c r="Q24" s="52">
        <v>3922</v>
      </c>
      <c r="R24" s="52">
        <v>4029</v>
      </c>
      <c r="S24" s="52">
        <v>4660</v>
      </c>
      <c r="T24" s="52">
        <v>4985</v>
      </c>
      <c r="U24" s="52">
        <v>6261</v>
      </c>
      <c r="V24" s="52">
        <v>6731</v>
      </c>
      <c r="W24" s="52">
        <v>6101</v>
      </c>
      <c r="X24" s="52">
        <v>5747</v>
      </c>
      <c r="Y24" s="52">
        <v>8561</v>
      </c>
      <c r="Z24" s="52">
        <v>4472</v>
      </c>
      <c r="AA24" s="52">
        <v>4959</v>
      </c>
      <c r="AB24" s="52">
        <v>5765</v>
      </c>
      <c r="AC24" s="52">
        <v>5597</v>
      </c>
      <c r="AD24" s="52">
        <v>4958</v>
      </c>
      <c r="AE24" s="52">
        <v>6481</v>
      </c>
      <c r="AF24" s="52">
        <v>6171</v>
      </c>
      <c r="AG24" s="52">
        <v>6809</v>
      </c>
      <c r="AH24" s="434">
        <v>5357</v>
      </c>
      <c r="AI24" s="54"/>
    </row>
    <row r="25" spans="1:35">
      <c r="A25" s="4" t="s">
        <v>601</v>
      </c>
      <c r="V25" s="181"/>
      <c r="AA25" s="180"/>
    </row>
    <row r="26" spans="1:35">
      <c r="AA26" s="180"/>
    </row>
    <row r="27" spans="1:35">
      <c r="AA27" s="180"/>
    </row>
    <row r="28" spans="1:35">
      <c r="AA28" s="180"/>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0066"/>
    <pageSetUpPr autoPageBreaks="0"/>
  </sheetPr>
  <dimension ref="A1:AJ26"/>
  <sheetViews>
    <sheetView showGridLines="0" zoomScaleNormal="100" zoomScaleSheetLayoutView="100" workbookViewId="0">
      <pane xSplit="3" ySplit="1" topLeftCell="AE2" activePane="bottomRight" state="frozen"/>
      <selection activeCell="BA1" sqref="BA1"/>
      <selection pane="topRight" activeCell="BA1" sqref="BA1"/>
      <selection pane="bottomLeft" activeCell="BA1" sqref="BA1"/>
      <selection pane="bottomRight" activeCell="C6" sqref="C6"/>
    </sheetView>
  </sheetViews>
  <sheetFormatPr defaultColWidth="9.1796875" defaultRowHeight="13"/>
  <cols>
    <col min="1" max="1" width="2.26953125" style="4" customWidth="1"/>
    <col min="2" max="2" width="2.81640625" style="4" customWidth="1"/>
    <col min="3" max="3" width="75.26953125" style="4" customWidth="1"/>
    <col min="4" max="21" width="13.54296875" style="4" bestFit="1" customWidth="1"/>
    <col min="22" max="23" width="12.54296875" style="4" customWidth="1"/>
    <col min="24" max="32" width="13.54296875" style="4" bestFit="1" customWidth="1"/>
    <col min="33" max="33" width="12.81640625" style="4" customWidth="1"/>
    <col min="34" max="34" width="11.7265625" style="4" customWidth="1"/>
    <col min="35" max="35" width="12" style="4" customWidth="1"/>
    <col min="36" max="36" width="25.26953125" style="4" customWidth="1"/>
    <col min="37" max="16384" width="9.1796875" style="4"/>
  </cols>
  <sheetData>
    <row r="1" spans="1:36" ht="33.75" customHeight="1">
      <c r="A1" s="1602"/>
      <c r="B1" s="1602"/>
      <c r="C1" s="1604" t="s">
        <v>1939</v>
      </c>
      <c r="D1" s="1602" t="s">
        <v>141</v>
      </c>
      <c r="E1" s="1602" t="s">
        <v>140</v>
      </c>
      <c r="F1" s="1602" t="s">
        <v>139</v>
      </c>
      <c r="G1" s="1602" t="s">
        <v>138</v>
      </c>
      <c r="H1" s="1602" t="s">
        <v>28</v>
      </c>
      <c r="I1" s="1602" t="s">
        <v>29</v>
      </c>
      <c r="J1" s="1602" t="s">
        <v>30</v>
      </c>
      <c r="K1" s="1602" t="s">
        <v>31</v>
      </c>
      <c r="L1" s="1602" t="s">
        <v>32</v>
      </c>
      <c r="M1" s="1602" t="s">
        <v>33</v>
      </c>
      <c r="N1" s="1602" t="s">
        <v>34</v>
      </c>
      <c r="O1" s="1602" t="s">
        <v>35</v>
      </c>
      <c r="P1" s="1602" t="s">
        <v>36</v>
      </c>
      <c r="Q1" s="1602" t="s">
        <v>37</v>
      </c>
      <c r="R1" s="1602" t="s">
        <v>38</v>
      </c>
      <c r="S1" s="1602" t="s">
        <v>39</v>
      </c>
      <c r="T1" s="1602" t="s">
        <v>40</v>
      </c>
      <c r="U1" s="1602" t="s">
        <v>41</v>
      </c>
      <c r="V1" s="1602" t="s">
        <v>64</v>
      </c>
      <c r="W1" s="1602" t="s">
        <v>72</v>
      </c>
      <c r="X1" s="1602" t="s">
        <v>576</v>
      </c>
      <c r="Y1" s="1602" t="s">
        <v>585</v>
      </c>
      <c r="Z1" s="1602" t="s">
        <v>588</v>
      </c>
      <c r="AA1" s="1602" t="s">
        <v>590</v>
      </c>
      <c r="AB1" s="1602" t="s">
        <v>610</v>
      </c>
      <c r="AC1" s="1602" t="s">
        <v>624</v>
      </c>
      <c r="AD1" s="1602" t="s">
        <v>634</v>
      </c>
      <c r="AE1" s="1602" t="s">
        <v>655</v>
      </c>
      <c r="AF1" s="1602" t="s">
        <v>660</v>
      </c>
      <c r="AG1" s="1602" t="s">
        <v>667</v>
      </c>
      <c r="AH1" s="1602" t="s">
        <v>894</v>
      </c>
      <c r="AI1" s="1602" t="s">
        <v>914</v>
      </c>
      <c r="AJ1" s="1600" t="s">
        <v>983</v>
      </c>
    </row>
    <row r="2" spans="1:36" s="5" customFormat="1">
      <c r="A2" s="5" t="s">
        <v>16</v>
      </c>
      <c r="D2" s="51">
        <v>16870</v>
      </c>
      <c r="E2" s="51">
        <v>17442</v>
      </c>
      <c r="F2" s="51">
        <v>17683</v>
      </c>
      <c r="G2" s="51">
        <v>18050</v>
      </c>
      <c r="H2" s="51">
        <v>18280</v>
      </c>
      <c r="I2" s="51">
        <v>18879</v>
      </c>
      <c r="J2" s="51">
        <v>17367</v>
      </c>
      <c r="K2" s="51">
        <v>18602</v>
      </c>
      <c r="L2" s="51">
        <v>20836</v>
      </c>
      <c r="M2" s="51">
        <v>19241</v>
      </c>
      <c r="N2" s="51">
        <v>19883</v>
      </c>
      <c r="O2" s="51">
        <v>21212</v>
      </c>
      <c r="P2" s="51">
        <v>19446</v>
      </c>
      <c r="Q2" s="51">
        <v>18547</v>
      </c>
      <c r="R2" s="51">
        <v>20145</v>
      </c>
      <c r="S2" s="51">
        <v>21249</v>
      </c>
      <c r="T2" s="51">
        <v>22579</v>
      </c>
      <c r="U2" s="51">
        <v>23278</v>
      </c>
      <c r="V2" s="51">
        <v>22178</v>
      </c>
      <c r="W2" s="51">
        <v>23622</v>
      </c>
      <c r="X2" s="51">
        <v>20078</v>
      </c>
      <c r="Y2" s="51">
        <v>26902</v>
      </c>
      <c r="Z2" s="51">
        <v>17061</v>
      </c>
      <c r="AA2" s="51">
        <v>27970</v>
      </c>
      <c r="AB2" s="51">
        <v>29808</v>
      </c>
      <c r="AC2" s="51">
        <v>31672</v>
      </c>
      <c r="AD2" s="51">
        <v>27882</v>
      </c>
      <c r="AE2" s="51">
        <v>29299</v>
      </c>
      <c r="AF2" s="51">
        <v>29513</v>
      </c>
      <c r="AG2" s="51">
        <v>26517</v>
      </c>
      <c r="AH2" s="51">
        <v>29717</v>
      </c>
      <c r="AI2" s="435">
        <v>25303</v>
      </c>
      <c r="AJ2" s="1959" t="s">
        <v>1000</v>
      </c>
    </row>
    <row r="3" spans="1:36">
      <c r="A3" s="4" t="s">
        <v>137</v>
      </c>
      <c r="D3" s="50">
        <v>17701</v>
      </c>
      <c r="E3" s="50">
        <v>18885</v>
      </c>
      <c r="F3" s="50">
        <v>19848</v>
      </c>
      <c r="G3" s="50">
        <v>21384</v>
      </c>
      <c r="H3" s="50">
        <v>22594</v>
      </c>
      <c r="I3" s="50">
        <v>24148</v>
      </c>
      <c r="J3" s="50">
        <v>26780</v>
      </c>
      <c r="K3" s="50">
        <v>23897</v>
      </c>
      <c r="L3" s="50">
        <v>26349</v>
      </c>
      <c r="M3" s="50">
        <v>23529</v>
      </c>
      <c r="N3" s="50">
        <v>23371</v>
      </c>
      <c r="O3" s="50">
        <v>23115</v>
      </c>
      <c r="P3" s="50">
        <v>21352</v>
      </c>
      <c r="Q3" s="50">
        <v>22402</v>
      </c>
      <c r="R3" s="50">
        <v>24269</v>
      </c>
      <c r="S3" s="50">
        <v>26104</v>
      </c>
      <c r="T3" s="50">
        <v>27470</v>
      </c>
      <c r="U3" s="50">
        <v>29233</v>
      </c>
      <c r="V3" s="50">
        <v>30708</v>
      </c>
      <c r="W3" s="50">
        <v>32704</v>
      </c>
      <c r="X3" s="50">
        <v>34967</v>
      </c>
      <c r="Y3" s="50">
        <v>33994</v>
      </c>
      <c r="Z3" s="50">
        <v>40219</v>
      </c>
      <c r="AA3" s="50">
        <v>38609</v>
      </c>
      <c r="AB3" s="50">
        <v>38707</v>
      </c>
      <c r="AC3" s="50">
        <v>39207</v>
      </c>
      <c r="AD3" s="50">
        <v>40862</v>
      </c>
      <c r="AE3" s="50">
        <v>42719</v>
      </c>
      <c r="AF3" s="50">
        <v>40270</v>
      </c>
      <c r="AG3" s="50">
        <v>36516</v>
      </c>
      <c r="AH3" s="50">
        <v>35623</v>
      </c>
      <c r="AI3" s="430">
        <v>32281</v>
      </c>
      <c r="AJ3" s="1959"/>
    </row>
    <row r="4" spans="1:36">
      <c r="A4" s="4" t="s">
        <v>136</v>
      </c>
      <c r="D4" s="50">
        <v>-8291</v>
      </c>
      <c r="E4" s="50">
        <v>-7940</v>
      </c>
      <c r="F4" s="50">
        <v>-10132</v>
      </c>
      <c r="G4" s="50">
        <v>-10476</v>
      </c>
      <c r="H4" s="50">
        <v>-11002</v>
      </c>
      <c r="I4" s="50">
        <v>-12046</v>
      </c>
      <c r="J4" s="50">
        <v>-19433</v>
      </c>
      <c r="K4" s="50">
        <v>-13118</v>
      </c>
      <c r="L4" s="50">
        <v>-13383</v>
      </c>
      <c r="M4" s="50">
        <v>-12707</v>
      </c>
      <c r="N4" s="50">
        <v>-10924</v>
      </c>
      <c r="O4" s="50">
        <v>-11053</v>
      </c>
      <c r="P4" s="50">
        <v>-8494</v>
      </c>
      <c r="Q4" s="50">
        <v>-11590</v>
      </c>
      <c r="R4" s="50">
        <v>-12501</v>
      </c>
      <c r="S4" s="50">
        <v>-13776</v>
      </c>
      <c r="T4" s="50">
        <v>-14185</v>
      </c>
      <c r="U4" s="50">
        <v>-15310</v>
      </c>
      <c r="V4" s="50">
        <v>-21621</v>
      </c>
      <c r="W4" s="50">
        <v>-21861</v>
      </c>
      <c r="X4" s="50">
        <v>-15793</v>
      </c>
      <c r="Y4" s="50">
        <v>-19199</v>
      </c>
      <c r="Z4" s="50">
        <v>-18095</v>
      </c>
      <c r="AA4" s="50">
        <v>-21977</v>
      </c>
      <c r="AB4" s="50">
        <v>-22686</v>
      </c>
      <c r="AC4" s="50">
        <v>-22707</v>
      </c>
      <c r="AD4" s="50">
        <v>-25009</v>
      </c>
      <c r="AE4" s="50">
        <v>-24724</v>
      </c>
      <c r="AF4" s="50">
        <v>-24177</v>
      </c>
      <c r="AG4" s="50">
        <v>-19470</v>
      </c>
      <c r="AH4" s="50">
        <v>-19195</v>
      </c>
      <c r="AI4" s="430">
        <v>-15483</v>
      </c>
      <c r="AJ4" s="1959"/>
    </row>
    <row r="5" spans="1:36">
      <c r="A5" s="4" t="s">
        <v>135</v>
      </c>
      <c r="D5" s="50">
        <v>88</v>
      </c>
      <c r="E5" s="50">
        <v>76</v>
      </c>
      <c r="F5" s="50">
        <v>71</v>
      </c>
      <c r="G5" s="50">
        <v>90</v>
      </c>
      <c r="H5" s="50">
        <v>72</v>
      </c>
      <c r="I5" s="50">
        <v>130</v>
      </c>
      <c r="J5" s="50">
        <v>90</v>
      </c>
      <c r="K5" s="50">
        <v>69</v>
      </c>
      <c r="L5" s="50">
        <v>64</v>
      </c>
      <c r="M5" s="50">
        <v>137</v>
      </c>
      <c r="N5" s="50">
        <v>70</v>
      </c>
      <c r="O5" s="50">
        <v>52</v>
      </c>
      <c r="P5" s="50">
        <v>64</v>
      </c>
      <c r="Q5" s="50">
        <v>33</v>
      </c>
      <c r="R5" s="50">
        <v>51</v>
      </c>
      <c r="S5" s="50">
        <v>57</v>
      </c>
      <c r="T5" s="50">
        <v>12</v>
      </c>
      <c r="U5" s="50">
        <v>100</v>
      </c>
      <c r="V5" s="50">
        <v>7</v>
      </c>
      <c r="W5" s="50">
        <v>96</v>
      </c>
      <c r="X5" s="50">
        <v>2</v>
      </c>
      <c r="Y5" s="50">
        <v>13</v>
      </c>
      <c r="Z5" s="50">
        <v>8</v>
      </c>
      <c r="AA5" s="50">
        <v>75</v>
      </c>
      <c r="AB5" s="50">
        <v>10</v>
      </c>
      <c r="AC5" s="50">
        <v>106</v>
      </c>
      <c r="AD5" s="50">
        <v>2</v>
      </c>
      <c r="AE5" s="50">
        <v>170</v>
      </c>
      <c r="AF5" s="50">
        <v>5</v>
      </c>
      <c r="AG5" s="50">
        <v>170</v>
      </c>
      <c r="AH5" s="50">
        <v>3</v>
      </c>
      <c r="AI5" s="430">
        <v>123</v>
      </c>
      <c r="AJ5" s="1959"/>
    </row>
    <row r="6" spans="1:36">
      <c r="A6" s="4" t="s">
        <v>134</v>
      </c>
      <c r="D6" s="50">
        <v>304</v>
      </c>
      <c r="E6" s="50">
        <v>71</v>
      </c>
      <c r="F6" s="50">
        <v>1490</v>
      </c>
      <c r="G6" s="50">
        <v>997</v>
      </c>
      <c r="H6" s="50">
        <v>291</v>
      </c>
      <c r="I6" s="50">
        <v>-321</v>
      </c>
      <c r="J6" s="50">
        <v>-605</v>
      </c>
      <c r="K6" s="50">
        <v>1886</v>
      </c>
      <c r="L6" s="50">
        <v>1050</v>
      </c>
      <c r="M6" s="50">
        <v>-662</v>
      </c>
      <c r="N6" s="50">
        <v>927</v>
      </c>
      <c r="O6" s="50">
        <v>148</v>
      </c>
      <c r="P6" s="50">
        <v>-941</v>
      </c>
      <c r="Q6" s="50">
        <v>-2647</v>
      </c>
      <c r="R6" s="50">
        <v>-525</v>
      </c>
      <c r="S6" s="50">
        <v>-1811</v>
      </c>
      <c r="T6" s="50">
        <v>105</v>
      </c>
      <c r="U6" s="50">
        <v>289</v>
      </c>
      <c r="V6" s="50">
        <v>-123</v>
      </c>
      <c r="W6" s="50">
        <v>-995</v>
      </c>
      <c r="X6" s="50">
        <v>1665</v>
      </c>
      <c r="Y6" s="50">
        <v>-336</v>
      </c>
      <c r="Z6" s="50">
        <v>-4649</v>
      </c>
      <c r="AA6" s="50">
        <v>-8542</v>
      </c>
      <c r="AB6" s="50">
        <v>3012</v>
      </c>
      <c r="AC6" s="50">
        <v>3173</v>
      </c>
      <c r="AD6" s="50">
        <v>1444</v>
      </c>
      <c r="AE6" s="50">
        <v>-318</v>
      </c>
      <c r="AF6" s="50">
        <v>2770</v>
      </c>
      <c r="AG6" s="50">
        <v>-407</v>
      </c>
      <c r="AH6" s="50">
        <v>2314</v>
      </c>
      <c r="AI6" s="430">
        <v>-1502</v>
      </c>
      <c r="AJ6" s="1959"/>
    </row>
    <row r="7" spans="1:36">
      <c r="A7" s="4" t="s">
        <v>133</v>
      </c>
      <c r="D7" s="50">
        <v>661</v>
      </c>
      <c r="E7" s="50">
        <v>201</v>
      </c>
      <c r="F7" s="50">
        <v>574</v>
      </c>
      <c r="G7" s="50">
        <v>387</v>
      </c>
      <c r="H7" s="50">
        <v>419</v>
      </c>
      <c r="I7" s="50">
        <v>543</v>
      </c>
      <c r="J7" s="50">
        <v>3763</v>
      </c>
      <c r="K7" s="50">
        <v>487</v>
      </c>
      <c r="L7" s="50">
        <v>469</v>
      </c>
      <c r="M7" s="50">
        <v>2541</v>
      </c>
      <c r="N7" s="50">
        <v>22</v>
      </c>
      <c r="O7" s="50">
        <v>723</v>
      </c>
      <c r="P7" s="50">
        <v>383</v>
      </c>
      <c r="Q7" s="50">
        <v>3011</v>
      </c>
      <c r="R7" s="50">
        <v>1327</v>
      </c>
      <c r="S7" s="50">
        <v>1873</v>
      </c>
      <c r="T7" s="50">
        <v>1101</v>
      </c>
      <c r="U7" s="50">
        <v>660</v>
      </c>
      <c r="V7" s="50">
        <v>4294</v>
      </c>
      <c r="W7" s="50">
        <v>3589</v>
      </c>
      <c r="X7" s="50">
        <v>-9839</v>
      </c>
      <c r="Y7" s="50">
        <v>3466</v>
      </c>
      <c r="Z7" s="50">
        <v>-9824</v>
      </c>
      <c r="AA7" s="50">
        <v>9844</v>
      </c>
      <c r="AB7" s="50">
        <v>1509</v>
      </c>
      <c r="AC7" s="50">
        <v>2026</v>
      </c>
      <c r="AD7" s="50">
        <v>700</v>
      </c>
      <c r="AE7" s="50">
        <v>1278</v>
      </c>
      <c r="AF7" s="50">
        <v>552</v>
      </c>
      <c r="AG7" s="50">
        <v>-326</v>
      </c>
      <c r="AH7" s="50">
        <v>541</v>
      </c>
      <c r="AI7" s="430">
        <v>-1017</v>
      </c>
    </row>
    <row r="8" spans="1:36">
      <c r="A8" s="4" t="s">
        <v>132</v>
      </c>
      <c r="D8" s="50">
        <v>4024</v>
      </c>
      <c r="E8" s="50">
        <v>4246</v>
      </c>
      <c r="F8" s="50">
        <v>4363</v>
      </c>
      <c r="G8" s="50">
        <v>4459</v>
      </c>
      <c r="H8" s="50">
        <v>4328</v>
      </c>
      <c r="I8" s="50">
        <v>4834</v>
      </c>
      <c r="J8" s="50">
        <v>5132</v>
      </c>
      <c r="K8" s="50">
        <v>5117</v>
      </c>
      <c r="L8" s="50">
        <v>4662</v>
      </c>
      <c r="M8" s="50">
        <v>4739</v>
      </c>
      <c r="N8" s="50">
        <v>4707</v>
      </c>
      <c r="O8" s="50">
        <v>4836</v>
      </c>
      <c r="P8" s="50">
        <v>5257</v>
      </c>
      <c r="Q8" s="50">
        <v>5514</v>
      </c>
      <c r="R8" s="50">
        <v>5718</v>
      </c>
      <c r="S8" s="50">
        <v>6223</v>
      </c>
      <c r="T8" s="50">
        <v>6201</v>
      </c>
      <c r="U8" s="50">
        <v>6474</v>
      </c>
      <c r="V8" s="50">
        <v>6745</v>
      </c>
      <c r="W8" s="50">
        <v>6922</v>
      </c>
      <c r="X8" s="50">
        <v>7110</v>
      </c>
      <c r="Y8" s="50">
        <v>7124</v>
      </c>
      <c r="Z8" s="50">
        <v>7359</v>
      </c>
      <c r="AA8" s="50">
        <v>7859</v>
      </c>
      <c r="AB8" s="50">
        <v>7440</v>
      </c>
      <c r="AC8" s="50">
        <v>8047</v>
      </c>
      <c r="AD8" s="50">
        <v>8108</v>
      </c>
      <c r="AE8" s="50">
        <v>8323</v>
      </c>
      <c r="AF8" s="50">
        <v>8272</v>
      </c>
      <c r="AG8" s="50">
        <v>8439</v>
      </c>
      <c r="AH8" s="50">
        <v>8591</v>
      </c>
      <c r="AI8" s="430">
        <v>9146</v>
      </c>
    </row>
    <row r="9" spans="1:36">
      <c r="A9" s="4" t="s">
        <v>131</v>
      </c>
      <c r="D9" s="50">
        <v>1627</v>
      </c>
      <c r="E9" s="50">
        <v>1532</v>
      </c>
      <c r="F9" s="50">
        <v>1192</v>
      </c>
      <c r="G9" s="50">
        <v>1201</v>
      </c>
      <c r="H9" s="50">
        <v>1257</v>
      </c>
      <c r="I9" s="50">
        <v>1299</v>
      </c>
      <c r="J9" s="50">
        <v>1352</v>
      </c>
      <c r="K9" s="50">
        <v>1436</v>
      </c>
      <c r="L9" s="50">
        <v>1474</v>
      </c>
      <c r="M9" s="50">
        <v>1474</v>
      </c>
      <c r="N9" s="50">
        <v>1537</v>
      </c>
      <c r="O9" s="50">
        <v>1623</v>
      </c>
      <c r="P9" s="50">
        <v>1678</v>
      </c>
      <c r="Q9" s="50">
        <v>1659</v>
      </c>
      <c r="R9" s="50">
        <v>1663</v>
      </c>
      <c r="S9" s="50">
        <v>1639</v>
      </c>
      <c r="T9" s="50">
        <v>1660</v>
      </c>
      <c r="U9" s="50">
        <v>1732</v>
      </c>
      <c r="V9" s="50">
        <v>1806</v>
      </c>
      <c r="W9" s="50">
        <v>1690</v>
      </c>
      <c r="X9" s="50">
        <v>1626</v>
      </c>
      <c r="Y9" s="50">
        <v>1625</v>
      </c>
      <c r="Z9" s="50">
        <v>1721</v>
      </c>
      <c r="AA9" s="50">
        <v>1700</v>
      </c>
      <c r="AB9" s="50">
        <v>1564</v>
      </c>
      <c r="AC9" s="50">
        <v>1446</v>
      </c>
      <c r="AD9" s="50">
        <v>1447</v>
      </c>
      <c r="AE9" s="50">
        <v>1423</v>
      </c>
      <c r="AF9" s="50">
        <v>1409</v>
      </c>
      <c r="AG9" s="50">
        <v>1287</v>
      </c>
      <c r="AH9" s="50">
        <v>1240</v>
      </c>
      <c r="AI9" s="430">
        <v>1316</v>
      </c>
    </row>
    <row r="10" spans="1:36">
      <c r="A10" s="4" t="s">
        <v>130</v>
      </c>
      <c r="D10" s="50">
        <v>756</v>
      </c>
      <c r="E10" s="50">
        <v>371</v>
      </c>
      <c r="F10" s="50">
        <v>277</v>
      </c>
      <c r="G10" s="50">
        <v>8</v>
      </c>
      <c r="H10" s="50">
        <v>321</v>
      </c>
      <c r="I10" s="50">
        <v>292</v>
      </c>
      <c r="J10" s="50">
        <v>288</v>
      </c>
      <c r="K10" s="50">
        <v>-1172</v>
      </c>
      <c r="L10" s="50">
        <v>151</v>
      </c>
      <c r="M10" s="50">
        <v>190</v>
      </c>
      <c r="N10" s="50">
        <v>173</v>
      </c>
      <c r="O10" s="50">
        <v>1768</v>
      </c>
      <c r="P10" s="50">
        <v>147</v>
      </c>
      <c r="Q10" s="50">
        <v>165</v>
      </c>
      <c r="R10" s="50">
        <v>143</v>
      </c>
      <c r="S10" s="50">
        <v>940</v>
      </c>
      <c r="T10" s="50">
        <v>215</v>
      </c>
      <c r="U10" s="50">
        <v>100</v>
      </c>
      <c r="V10" s="50">
        <v>362</v>
      </c>
      <c r="W10" s="50">
        <v>1477</v>
      </c>
      <c r="X10" s="50">
        <v>340</v>
      </c>
      <c r="Y10" s="50">
        <v>215</v>
      </c>
      <c r="Z10" s="50">
        <v>322</v>
      </c>
      <c r="AA10" s="50">
        <v>402</v>
      </c>
      <c r="AB10" s="50">
        <v>252</v>
      </c>
      <c r="AC10" s="50">
        <v>374</v>
      </c>
      <c r="AD10" s="50">
        <v>328</v>
      </c>
      <c r="AE10" s="50">
        <v>428</v>
      </c>
      <c r="AF10" s="50">
        <v>412</v>
      </c>
      <c r="AG10" s="50">
        <v>308</v>
      </c>
      <c r="AH10" s="50">
        <v>600</v>
      </c>
      <c r="AI10" s="430">
        <v>439</v>
      </c>
    </row>
    <row r="11" spans="1:36" s="5" customFormat="1">
      <c r="A11" s="5" t="s">
        <v>129</v>
      </c>
      <c r="D11" s="51">
        <v>-3823</v>
      </c>
      <c r="E11" s="51">
        <v>-3549</v>
      </c>
      <c r="F11" s="51">
        <v>-3711</v>
      </c>
      <c r="G11" s="51">
        <v>-1857</v>
      </c>
      <c r="H11" s="51">
        <v>-3310</v>
      </c>
      <c r="I11" s="51">
        <v>-4548</v>
      </c>
      <c r="J11" s="51">
        <v>-3917</v>
      </c>
      <c r="K11" s="51">
        <v>-4297</v>
      </c>
      <c r="L11" s="51">
        <v>-5334</v>
      </c>
      <c r="M11" s="51">
        <v>-5398</v>
      </c>
      <c r="N11" s="51">
        <v>-5269</v>
      </c>
      <c r="O11" s="51">
        <v>-5353</v>
      </c>
      <c r="P11" s="51">
        <v>-4342</v>
      </c>
      <c r="Q11" s="51">
        <v>-4085</v>
      </c>
      <c r="R11" s="51">
        <v>-3559</v>
      </c>
      <c r="S11" s="51">
        <v>-2884</v>
      </c>
      <c r="T11" s="51">
        <v>-4005</v>
      </c>
      <c r="U11" s="51">
        <v>-4356</v>
      </c>
      <c r="V11" s="51">
        <v>-3715</v>
      </c>
      <c r="W11" s="51">
        <v>-3725</v>
      </c>
      <c r="X11" s="51">
        <v>-5050</v>
      </c>
      <c r="Y11" s="51">
        <v>-4999</v>
      </c>
      <c r="Z11" s="51">
        <v>-5213</v>
      </c>
      <c r="AA11" s="51">
        <v>-6073</v>
      </c>
      <c r="AB11" s="51">
        <v>-5856</v>
      </c>
      <c r="AC11" s="51">
        <v>-4587</v>
      </c>
      <c r="AD11" s="51">
        <v>-5511</v>
      </c>
      <c r="AE11" s="51">
        <v>-6168</v>
      </c>
      <c r="AF11" s="51">
        <v>-5868</v>
      </c>
      <c r="AG11" s="51">
        <v>-4399</v>
      </c>
      <c r="AH11" s="51">
        <v>-4025</v>
      </c>
      <c r="AI11" s="435">
        <v>-3948</v>
      </c>
    </row>
    <row r="12" spans="1:36">
      <c r="A12" s="4" t="s">
        <v>128</v>
      </c>
      <c r="D12" s="50">
        <v>-4187</v>
      </c>
      <c r="E12" s="50">
        <v>-4147</v>
      </c>
      <c r="F12" s="50">
        <v>-4438</v>
      </c>
      <c r="G12" s="50">
        <v>-2775</v>
      </c>
      <c r="H12" s="50">
        <v>-4110</v>
      </c>
      <c r="I12" s="50">
        <v>-5525</v>
      </c>
      <c r="J12" s="50">
        <v>-4853</v>
      </c>
      <c r="K12" s="50">
        <v>-5550</v>
      </c>
      <c r="L12" s="50">
        <v>-6063</v>
      </c>
      <c r="M12" s="50">
        <v>-6012</v>
      </c>
      <c r="N12" s="50">
        <v>-5863</v>
      </c>
      <c r="O12" s="50">
        <v>-6044</v>
      </c>
      <c r="P12" s="50">
        <v>-4861</v>
      </c>
      <c r="Q12" s="50">
        <v>-4833</v>
      </c>
      <c r="R12" s="50">
        <v>-4341</v>
      </c>
      <c r="S12" s="50">
        <v>-3821</v>
      </c>
      <c r="T12" s="50">
        <v>-4606</v>
      </c>
      <c r="U12" s="50">
        <v>-5111</v>
      </c>
      <c r="V12" s="50">
        <v>-4554</v>
      </c>
      <c r="W12" s="50">
        <v>-4561</v>
      </c>
      <c r="X12" s="50">
        <v>-5746</v>
      </c>
      <c r="Y12" s="50">
        <v>-5749</v>
      </c>
      <c r="Z12" s="50">
        <v>-5870</v>
      </c>
      <c r="AA12" s="50">
        <v>-7152</v>
      </c>
      <c r="AB12" s="50">
        <v>-6293</v>
      </c>
      <c r="AC12" s="50">
        <v>-5207</v>
      </c>
      <c r="AD12" s="50">
        <v>-6075</v>
      </c>
      <c r="AE12" s="50">
        <v>-6804</v>
      </c>
      <c r="AF12" s="50">
        <v>-6396</v>
      </c>
      <c r="AG12" s="50">
        <v>-5191</v>
      </c>
      <c r="AH12" s="50">
        <v>-4547</v>
      </c>
      <c r="AI12" s="430">
        <v>-4612</v>
      </c>
    </row>
    <row r="13" spans="1:36">
      <c r="A13" s="4" t="s">
        <v>127</v>
      </c>
      <c r="D13" s="50">
        <v>832</v>
      </c>
      <c r="E13" s="50">
        <v>962</v>
      </c>
      <c r="F13" s="50">
        <v>1104</v>
      </c>
      <c r="G13" s="50">
        <v>1296</v>
      </c>
      <c r="H13" s="50">
        <v>1199</v>
      </c>
      <c r="I13" s="50">
        <v>1382</v>
      </c>
      <c r="J13" s="50">
        <v>1322</v>
      </c>
      <c r="K13" s="50">
        <v>1574</v>
      </c>
      <c r="L13" s="50">
        <v>1193</v>
      </c>
      <c r="M13" s="50">
        <v>1126</v>
      </c>
      <c r="N13" s="50">
        <v>1158</v>
      </c>
      <c r="O13" s="50">
        <v>1186</v>
      </c>
      <c r="P13" s="50">
        <v>1086</v>
      </c>
      <c r="Q13" s="50">
        <v>1262</v>
      </c>
      <c r="R13" s="50">
        <v>1297</v>
      </c>
      <c r="S13" s="50">
        <v>1416</v>
      </c>
      <c r="T13" s="50">
        <v>1088</v>
      </c>
      <c r="U13" s="50">
        <v>1234</v>
      </c>
      <c r="V13" s="50">
        <v>1399</v>
      </c>
      <c r="W13" s="50">
        <v>1333</v>
      </c>
      <c r="X13" s="50">
        <v>1064</v>
      </c>
      <c r="Y13" s="50">
        <v>1135</v>
      </c>
      <c r="Z13" s="50">
        <v>1095</v>
      </c>
      <c r="AA13" s="50">
        <v>1485</v>
      </c>
      <c r="AB13" s="50">
        <v>831</v>
      </c>
      <c r="AC13" s="50">
        <v>973</v>
      </c>
      <c r="AD13" s="50">
        <v>938</v>
      </c>
      <c r="AE13" s="50">
        <v>1000</v>
      </c>
      <c r="AF13" s="50">
        <v>849</v>
      </c>
      <c r="AG13" s="50">
        <v>1053</v>
      </c>
      <c r="AH13" s="50">
        <v>841</v>
      </c>
      <c r="AI13" s="430">
        <v>955</v>
      </c>
    </row>
    <row r="14" spans="1:36">
      <c r="A14" s="4" t="s">
        <v>126</v>
      </c>
      <c r="D14" s="50">
        <v>-468</v>
      </c>
      <c r="E14" s="50">
        <v>-364</v>
      </c>
      <c r="F14" s="50">
        <v>-377</v>
      </c>
      <c r="G14" s="50">
        <v>-378</v>
      </c>
      <c r="H14" s="50">
        <v>-399</v>
      </c>
      <c r="I14" s="50">
        <v>-405</v>
      </c>
      <c r="J14" s="50">
        <v>-386</v>
      </c>
      <c r="K14" s="50">
        <v>-460</v>
      </c>
      <c r="L14" s="50">
        <v>-570</v>
      </c>
      <c r="M14" s="50">
        <v>-877</v>
      </c>
      <c r="N14" s="50">
        <v>-705</v>
      </c>
      <c r="O14" s="50">
        <v>-1168</v>
      </c>
      <c r="P14" s="50">
        <v>-675</v>
      </c>
      <c r="Q14" s="50">
        <v>-597</v>
      </c>
      <c r="R14" s="50">
        <v>-759</v>
      </c>
      <c r="S14" s="50">
        <v>-1124</v>
      </c>
      <c r="T14" s="50">
        <v>-646</v>
      </c>
      <c r="U14" s="50">
        <v>-102</v>
      </c>
      <c r="V14" s="50">
        <v>-1055</v>
      </c>
      <c r="W14" s="50">
        <v>-627</v>
      </c>
      <c r="X14" s="50">
        <v>-371</v>
      </c>
      <c r="Y14" s="50">
        <v>-392</v>
      </c>
      <c r="Z14" s="50">
        <v>-440</v>
      </c>
      <c r="AA14" s="50">
        <v>-408</v>
      </c>
      <c r="AB14" s="50">
        <v>-399</v>
      </c>
      <c r="AC14" s="50">
        <v>-388</v>
      </c>
      <c r="AD14" s="50">
        <v>-388</v>
      </c>
      <c r="AE14" s="50">
        <v>-380</v>
      </c>
      <c r="AF14" s="50">
        <v>-331</v>
      </c>
      <c r="AG14" s="50">
        <v>-268</v>
      </c>
      <c r="AH14" s="50">
        <v>-329</v>
      </c>
      <c r="AI14" s="430">
        <v>-296</v>
      </c>
    </row>
    <row r="15" spans="1:36">
      <c r="A15" s="4" t="s">
        <v>125</v>
      </c>
      <c r="D15" s="50">
        <v>0</v>
      </c>
      <c r="E15" s="50">
        <v>0</v>
      </c>
      <c r="F15" s="50">
        <v>0</v>
      </c>
      <c r="G15" s="50">
        <v>0</v>
      </c>
      <c r="H15" s="50">
        <v>0</v>
      </c>
      <c r="I15" s="50">
        <v>0</v>
      </c>
      <c r="J15" s="50">
        <v>0</v>
      </c>
      <c r="K15" s="50">
        <v>0</v>
      </c>
      <c r="L15" s="50">
        <v>106</v>
      </c>
      <c r="M15" s="50">
        <v>365</v>
      </c>
      <c r="N15" s="50">
        <v>141</v>
      </c>
      <c r="O15" s="50">
        <v>673</v>
      </c>
      <c r="P15" s="50">
        <v>108</v>
      </c>
      <c r="Q15" s="50">
        <v>83</v>
      </c>
      <c r="R15" s="50">
        <v>244</v>
      </c>
      <c r="S15" s="50">
        <v>645</v>
      </c>
      <c r="T15" s="50">
        <v>159</v>
      </c>
      <c r="U15" s="50">
        <v>-377</v>
      </c>
      <c r="V15" s="50">
        <v>495</v>
      </c>
      <c r="W15" s="50">
        <v>130</v>
      </c>
      <c r="X15" s="50">
        <v>3</v>
      </c>
      <c r="Y15" s="50">
        <v>7</v>
      </c>
      <c r="Z15" s="50">
        <v>2</v>
      </c>
      <c r="AA15" s="50">
        <v>2</v>
      </c>
      <c r="AB15" s="50">
        <v>5</v>
      </c>
      <c r="AC15" s="50">
        <v>35</v>
      </c>
      <c r="AD15" s="50">
        <v>14</v>
      </c>
      <c r="AE15" s="50">
        <v>16</v>
      </c>
      <c r="AF15" s="50">
        <v>10</v>
      </c>
      <c r="AG15" s="50">
        <v>7</v>
      </c>
      <c r="AH15" s="50">
        <v>10</v>
      </c>
      <c r="AI15" s="430">
        <v>5</v>
      </c>
    </row>
    <row r="16" spans="1:36" s="5" customFormat="1">
      <c r="A16" s="5" t="s">
        <v>578</v>
      </c>
      <c r="D16" s="51">
        <v>13047</v>
      </c>
      <c r="E16" s="51">
        <v>13893</v>
      </c>
      <c r="F16" s="51">
        <v>13972</v>
      </c>
      <c r="G16" s="51">
        <v>16193</v>
      </c>
      <c r="H16" s="51">
        <v>14970</v>
      </c>
      <c r="I16" s="51">
        <v>14331</v>
      </c>
      <c r="J16" s="51">
        <v>13450</v>
      </c>
      <c r="K16" s="51">
        <v>14305</v>
      </c>
      <c r="L16" s="51">
        <v>15502</v>
      </c>
      <c r="M16" s="51">
        <v>13843</v>
      </c>
      <c r="N16" s="51">
        <v>14614</v>
      </c>
      <c r="O16" s="51">
        <v>15859</v>
      </c>
      <c r="P16" s="51">
        <v>15104</v>
      </c>
      <c r="Q16" s="51">
        <v>14462</v>
      </c>
      <c r="R16" s="51">
        <v>16586</v>
      </c>
      <c r="S16" s="51">
        <v>18365</v>
      </c>
      <c r="T16" s="51">
        <v>18574</v>
      </c>
      <c r="U16" s="51">
        <v>18922</v>
      </c>
      <c r="V16" s="51">
        <v>18463</v>
      </c>
      <c r="W16" s="51">
        <v>19897</v>
      </c>
      <c r="X16" s="51">
        <v>15028</v>
      </c>
      <c r="Y16" s="51">
        <v>21903</v>
      </c>
      <c r="Z16" s="51">
        <v>11848</v>
      </c>
      <c r="AA16" s="51">
        <v>21897</v>
      </c>
      <c r="AB16" s="51">
        <v>23952</v>
      </c>
      <c r="AC16" s="51">
        <v>27085</v>
      </c>
      <c r="AD16" s="51">
        <v>22371</v>
      </c>
      <c r="AE16" s="51">
        <v>23131</v>
      </c>
      <c r="AF16" s="51">
        <v>23645</v>
      </c>
      <c r="AG16" s="51">
        <v>22118</v>
      </c>
      <c r="AH16" s="51">
        <v>25692</v>
      </c>
      <c r="AI16" s="435">
        <v>21355</v>
      </c>
    </row>
    <row r="17" spans="1:35" s="5" customFormat="1">
      <c r="A17" s="5" t="s">
        <v>62</v>
      </c>
      <c r="D17" s="51">
        <v>-8687</v>
      </c>
      <c r="E17" s="51">
        <v>-9557</v>
      </c>
      <c r="F17" s="51">
        <v>-9726</v>
      </c>
      <c r="G17" s="51">
        <v>-11105</v>
      </c>
      <c r="H17" s="51">
        <v>-9596</v>
      </c>
      <c r="I17" s="51">
        <v>-9902</v>
      </c>
      <c r="J17" s="51">
        <v>-10547</v>
      </c>
      <c r="K17" s="51">
        <v>-8761</v>
      </c>
      <c r="L17" s="51">
        <v>-10169</v>
      </c>
      <c r="M17" s="51">
        <v>-10469</v>
      </c>
      <c r="N17" s="51">
        <v>-9918</v>
      </c>
      <c r="O17" s="51">
        <v>-11846</v>
      </c>
      <c r="P17" s="51">
        <v>-10294</v>
      </c>
      <c r="Q17" s="51">
        <v>-10443</v>
      </c>
      <c r="R17" s="51">
        <v>-10543</v>
      </c>
      <c r="S17" s="51">
        <v>-12372</v>
      </c>
      <c r="T17" s="51">
        <v>-11380</v>
      </c>
      <c r="U17" s="51">
        <v>-11552</v>
      </c>
      <c r="V17" s="51">
        <v>-11691</v>
      </c>
      <c r="W17" s="51">
        <v>-12425</v>
      </c>
      <c r="X17" s="51">
        <v>-12155</v>
      </c>
      <c r="Y17" s="51">
        <v>-12753</v>
      </c>
      <c r="Z17" s="51">
        <v>-13202</v>
      </c>
      <c r="AA17" s="51">
        <v>-14301</v>
      </c>
      <c r="AB17" s="51">
        <v>-13277</v>
      </c>
      <c r="AC17" s="51">
        <v>-14796</v>
      </c>
      <c r="AD17" s="51">
        <v>-15217</v>
      </c>
      <c r="AE17" s="51">
        <v>-15057</v>
      </c>
      <c r="AF17" s="51">
        <v>-14240</v>
      </c>
      <c r="AG17" s="51">
        <v>-14339</v>
      </c>
      <c r="AH17" s="51">
        <v>-15549</v>
      </c>
      <c r="AI17" s="435">
        <v>-16471</v>
      </c>
    </row>
    <row r="18" spans="1:35">
      <c r="A18" s="4" t="s">
        <v>124</v>
      </c>
      <c r="D18" s="50">
        <v>-7854</v>
      </c>
      <c r="E18" s="50">
        <v>-8683</v>
      </c>
      <c r="F18" s="50">
        <v>-8795</v>
      </c>
      <c r="G18" s="50">
        <v>-9928</v>
      </c>
      <c r="H18" s="50">
        <v>-8623</v>
      </c>
      <c r="I18" s="50">
        <v>-8580</v>
      </c>
      <c r="J18" s="50">
        <v>-9591</v>
      </c>
      <c r="K18" s="50">
        <v>-7713</v>
      </c>
      <c r="L18" s="50">
        <v>-8920</v>
      </c>
      <c r="M18" s="50">
        <v>-9473</v>
      </c>
      <c r="N18" s="50">
        <v>-8886</v>
      </c>
      <c r="O18" s="50">
        <v>-10801</v>
      </c>
      <c r="P18" s="50">
        <v>-9164</v>
      </c>
      <c r="Q18" s="50">
        <v>-9507</v>
      </c>
      <c r="R18" s="50">
        <v>-9509</v>
      </c>
      <c r="S18" s="50">
        <v>-11734</v>
      </c>
      <c r="T18" s="50">
        <v>-10087</v>
      </c>
      <c r="U18" s="50">
        <v>-10334</v>
      </c>
      <c r="V18" s="50">
        <v>-10653</v>
      </c>
      <c r="W18" s="50">
        <v>-11476</v>
      </c>
      <c r="X18" s="50">
        <v>-11000</v>
      </c>
      <c r="Y18" s="50">
        <v>-11226</v>
      </c>
      <c r="Z18" s="50">
        <v>-12717</v>
      </c>
      <c r="AA18" s="50">
        <v>-12683</v>
      </c>
      <c r="AB18" s="50">
        <v>-11387</v>
      </c>
      <c r="AC18" s="50">
        <v>-12673</v>
      </c>
      <c r="AD18" s="50">
        <v>-13552</v>
      </c>
      <c r="AE18" s="50">
        <v>-13292</v>
      </c>
      <c r="AF18" s="50">
        <v>-12499</v>
      </c>
      <c r="AG18" s="50">
        <v>-12914</v>
      </c>
      <c r="AH18" s="50">
        <v>-13665</v>
      </c>
      <c r="AI18" s="430">
        <v>-15040</v>
      </c>
    </row>
    <row r="19" spans="1:35">
      <c r="A19" s="4" t="s">
        <v>123</v>
      </c>
      <c r="D19" s="50">
        <v>-911</v>
      </c>
      <c r="E19" s="50">
        <v>-933</v>
      </c>
      <c r="F19" s="50">
        <v>-1017</v>
      </c>
      <c r="G19" s="50">
        <v>-1303</v>
      </c>
      <c r="H19" s="50">
        <v>-1038</v>
      </c>
      <c r="I19" s="50">
        <v>-1126</v>
      </c>
      <c r="J19" s="50">
        <v>-920</v>
      </c>
      <c r="K19" s="50">
        <v>-1102</v>
      </c>
      <c r="L19" s="50">
        <v>-1209</v>
      </c>
      <c r="M19" s="50">
        <v>-1028</v>
      </c>
      <c r="N19" s="50">
        <v>-1116</v>
      </c>
      <c r="O19" s="50">
        <v>-1144</v>
      </c>
      <c r="P19" s="50">
        <v>-1182</v>
      </c>
      <c r="Q19" s="50">
        <v>-1010</v>
      </c>
      <c r="R19" s="50">
        <v>-1116</v>
      </c>
      <c r="S19" s="50">
        <v>-1033</v>
      </c>
      <c r="T19" s="50">
        <v>-1368</v>
      </c>
      <c r="U19" s="50">
        <v>-1366</v>
      </c>
      <c r="V19" s="50">
        <v>-1174</v>
      </c>
      <c r="W19" s="50">
        <v>-1155</v>
      </c>
      <c r="X19" s="50">
        <v>-1286</v>
      </c>
      <c r="Y19" s="50">
        <v>-1686</v>
      </c>
      <c r="Z19" s="50">
        <v>-632</v>
      </c>
      <c r="AA19" s="50">
        <v>-1801</v>
      </c>
      <c r="AB19" s="50">
        <v>-2016</v>
      </c>
      <c r="AC19" s="50">
        <v>-2256</v>
      </c>
      <c r="AD19" s="50">
        <v>-1770</v>
      </c>
      <c r="AE19" s="50">
        <v>-1929</v>
      </c>
      <c r="AF19" s="50">
        <v>-1889</v>
      </c>
      <c r="AG19" s="50">
        <v>-1552</v>
      </c>
      <c r="AH19" s="50">
        <v>-2018</v>
      </c>
      <c r="AI19" s="430">
        <v>-1570</v>
      </c>
    </row>
    <row r="20" spans="1:35">
      <c r="A20" s="4" t="s">
        <v>122</v>
      </c>
      <c r="D20" s="50">
        <v>78</v>
      </c>
      <c r="E20" s="50">
        <v>59</v>
      </c>
      <c r="F20" s="50">
        <v>86</v>
      </c>
      <c r="G20" s="50">
        <v>126</v>
      </c>
      <c r="H20" s="50">
        <v>65</v>
      </c>
      <c r="I20" s="50">
        <v>-196</v>
      </c>
      <c r="J20" s="50">
        <v>-36</v>
      </c>
      <c r="K20" s="50">
        <v>54</v>
      </c>
      <c r="L20" s="50">
        <v>-40</v>
      </c>
      <c r="M20" s="50">
        <v>32</v>
      </c>
      <c r="N20" s="50">
        <v>84</v>
      </c>
      <c r="O20" s="50">
        <v>99</v>
      </c>
      <c r="P20" s="50">
        <v>52</v>
      </c>
      <c r="Q20" s="50">
        <v>74</v>
      </c>
      <c r="R20" s="50">
        <v>82</v>
      </c>
      <c r="S20" s="50">
        <v>395</v>
      </c>
      <c r="T20" s="50">
        <v>75</v>
      </c>
      <c r="U20" s="50">
        <v>148</v>
      </c>
      <c r="V20" s="50">
        <v>136</v>
      </c>
      <c r="W20" s="50">
        <v>206</v>
      </c>
      <c r="X20" s="50">
        <v>131</v>
      </c>
      <c r="Y20" s="50">
        <v>159</v>
      </c>
      <c r="Z20" s="50">
        <v>147</v>
      </c>
      <c r="AA20" s="50">
        <v>183</v>
      </c>
      <c r="AB20" s="50">
        <v>126</v>
      </c>
      <c r="AC20" s="50">
        <v>133</v>
      </c>
      <c r="AD20" s="50">
        <v>105</v>
      </c>
      <c r="AE20" s="50">
        <v>164</v>
      </c>
      <c r="AF20" s="50">
        <v>148</v>
      </c>
      <c r="AG20" s="50">
        <v>127</v>
      </c>
      <c r="AH20" s="50">
        <v>134</v>
      </c>
      <c r="AI20" s="430">
        <v>139</v>
      </c>
    </row>
    <row r="21" spans="1:35" s="5" customFormat="1">
      <c r="A21" s="5" t="s">
        <v>121</v>
      </c>
      <c r="D21" s="51">
        <v>4360</v>
      </c>
      <c r="E21" s="51">
        <v>4336</v>
      </c>
      <c r="F21" s="51">
        <v>4246</v>
      </c>
      <c r="G21" s="51">
        <v>5088</v>
      </c>
      <c r="H21" s="51">
        <v>5374</v>
      </c>
      <c r="I21" s="51">
        <v>4429</v>
      </c>
      <c r="J21" s="51">
        <v>2903</v>
      </c>
      <c r="K21" s="51">
        <v>5544</v>
      </c>
      <c r="L21" s="51">
        <v>5333</v>
      </c>
      <c r="M21" s="51">
        <v>3374</v>
      </c>
      <c r="N21" s="51">
        <v>4696</v>
      </c>
      <c r="O21" s="51">
        <v>4013</v>
      </c>
      <c r="P21" s="51">
        <v>4810</v>
      </c>
      <c r="Q21" s="51">
        <v>4019</v>
      </c>
      <c r="R21" s="51">
        <v>6043</v>
      </c>
      <c r="S21" s="51">
        <v>5993</v>
      </c>
      <c r="T21" s="51">
        <v>7194</v>
      </c>
      <c r="U21" s="51">
        <v>7370</v>
      </c>
      <c r="V21" s="51">
        <v>6772</v>
      </c>
      <c r="W21" s="51">
        <v>7472</v>
      </c>
      <c r="X21" s="51">
        <v>2873</v>
      </c>
      <c r="Y21" s="51">
        <v>9150</v>
      </c>
      <c r="Z21" s="51">
        <v>-1354</v>
      </c>
      <c r="AA21" s="51">
        <v>7596</v>
      </c>
      <c r="AB21" s="51">
        <v>10675</v>
      </c>
      <c r="AC21" s="51">
        <v>12289</v>
      </c>
      <c r="AD21" s="51">
        <v>7154</v>
      </c>
      <c r="AE21" s="51">
        <v>8074</v>
      </c>
      <c r="AF21" s="51">
        <v>9405</v>
      </c>
      <c r="AG21" s="51">
        <v>7779</v>
      </c>
      <c r="AH21" s="51">
        <v>10143</v>
      </c>
      <c r="AI21" s="435">
        <v>4884</v>
      </c>
    </row>
    <row r="22" spans="1:35">
      <c r="A22" s="4" t="s">
        <v>120</v>
      </c>
      <c r="D22" s="50">
        <v>-1167</v>
      </c>
      <c r="E22" s="50">
        <v>-1496</v>
      </c>
      <c r="F22" s="50">
        <v>-986</v>
      </c>
      <c r="G22" s="50">
        <v>-243</v>
      </c>
      <c r="H22" s="50">
        <v>-2075</v>
      </c>
      <c r="I22" s="50">
        <v>-1760</v>
      </c>
      <c r="J22" s="50">
        <v>-1645</v>
      </c>
      <c r="K22" s="50">
        <v>-1328</v>
      </c>
      <c r="L22" s="50">
        <v>-2709</v>
      </c>
      <c r="M22" s="50">
        <v>-2104</v>
      </c>
      <c r="N22" s="50">
        <v>-1987</v>
      </c>
      <c r="O22" s="50">
        <v>-916</v>
      </c>
      <c r="P22" s="50">
        <v>-1868</v>
      </c>
      <c r="Q22" s="50">
        <v>-2185</v>
      </c>
      <c r="R22" s="50">
        <v>-2728</v>
      </c>
      <c r="S22" s="50">
        <v>-722</v>
      </c>
      <c r="T22" s="50">
        <v>-3049</v>
      </c>
      <c r="U22" s="50">
        <v>-2319</v>
      </c>
      <c r="V22" s="50">
        <v>-1796</v>
      </c>
      <c r="W22" s="50">
        <v>-45</v>
      </c>
      <c r="X22" s="50">
        <v>-4207</v>
      </c>
      <c r="Y22" s="50">
        <v>-734</v>
      </c>
      <c r="Z22" s="50">
        <v>-3318</v>
      </c>
      <c r="AA22" s="50">
        <v>-706</v>
      </c>
      <c r="AB22" s="50">
        <v>-933</v>
      </c>
      <c r="AC22" s="50">
        <v>-641</v>
      </c>
      <c r="AD22" s="50">
        <v>-1818</v>
      </c>
      <c r="AE22" s="50">
        <v>-506</v>
      </c>
      <c r="AF22" s="50">
        <v>-1130</v>
      </c>
      <c r="AG22" s="50">
        <v>-1845</v>
      </c>
      <c r="AH22" s="50">
        <v>-1556</v>
      </c>
      <c r="AI22" s="430">
        <v>-8</v>
      </c>
    </row>
    <row r="23" spans="1:35">
      <c r="A23" s="4" t="s">
        <v>119</v>
      </c>
      <c r="D23" s="50">
        <v>96</v>
      </c>
      <c r="E23" s="50">
        <v>372</v>
      </c>
      <c r="F23" s="50">
        <v>-512</v>
      </c>
      <c r="G23" s="50">
        <v>-1600</v>
      </c>
      <c r="H23" s="50">
        <v>329</v>
      </c>
      <c r="I23" s="50">
        <v>835</v>
      </c>
      <c r="J23" s="50">
        <v>2332</v>
      </c>
      <c r="K23" s="50">
        <v>-329</v>
      </c>
      <c r="L23" s="50">
        <v>855</v>
      </c>
      <c r="M23" s="50">
        <v>2058</v>
      </c>
      <c r="N23" s="50">
        <v>745</v>
      </c>
      <c r="O23" s="50">
        <v>-167</v>
      </c>
      <c r="P23" s="50">
        <v>548</v>
      </c>
      <c r="Q23" s="50">
        <v>1933</v>
      </c>
      <c r="R23" s="50">
        <v>1004</v>
      </c>
      <c r="S23" s="50">
        <v>-325</v>
      </c>
      <c r="T23" s="50">
        <v>456</v>
      </c>
      <c r="U23" s="50">
        <v>-208</v>
      </c>
      <c r="V23" s="50">
        <v>1008</v>
      </c>
      <c r="W23" s="50">
        <v>-994</v>
      </c>
      <c r="X23" s="50">
        <v>7117</v>
      </c>
      <c r="Y23" s="50">
        <v>-2482</v>
      </c>
      <c r="Z23" s="50">
        <v>13970</v>
      </c>
      <c r="AA23" s="50">
        <v>-1749</v>
      </c>
      <c r="AB23" s="50">
        <v>-4044</v>
      </c>
      <c r="AC23" s="50">
        <v>-5326</v>
      </c>
      <c r="AD23" s="50">
        <v>286</v>
      </c>
      <c r="AE23" s="50">
        <v>-1628</v>
      </c>
      <c r="AF23" s="50">
        <v>-2397</v>
      </c>
      <c r="AG23" s="50">
        <v>858</v>
      </c>
      <c r="AH23" s="50">
        <v>-2669</v>
      </c>
      <c r="AI23" s="430">
        <v>804</v>
      </c>
    </row>
    <row r="24" spans="1:35" s="5" customFormat="1">
      <c r="A24" s="5" t="s">
        <v>46</v>
      </c>
      <c r="D24" s="51">
        <v>3289</v>
      </c>
      <c r="E24" s="51">
        <v>3212</v>
      </c>
      <c r="F24" s="51">
        <v>2748</v>
      </c>
      <c r="G24" s="51">
        <v>3245</v>
      </c>
      <c r="H24" s="51">
        <v>3628</v>
      </c>
      <c r="I24" s="51">
        <v>3504</v>
      </c>
      <c r="J24" s="51">
        <v>3590</v>
      </c>
      <c r="K24" s="51">
        <v>3887</v>
      </c>
      <c r="L24" s="51">
        <v>3479</v>
      </c>
      <c r="M24" s="51">
        <v>3328</v>
      </c>
      <c r="N24" s="51">
        <v>3454</v>
      </c>
      <c r="O24" s="51">
        <v>2930</v>
      </c>
      <c r="P24" s="51">
        <v>3490</v>
      </c>
      <c r="Q24" s="51">
        <v>3767</v>
      </c>
      <c r="R24" s="51">
        <v>4319</v>
      </c>
      <c r="S24" s="51">
        <v>4946</v>
      </c>
      <c r="T24" s="51">
        <v>4601</v>
      </c>
      <c r="U24" s="51">
        <v>4843</v>
      </c>
      <c r="V24" s="51">
        <v>5984</v>
      </c>
      <c r="W24" s="51">
        <v>6433</v>
      </c>
      <c r="X24" s="51">
        <v>5783</v>
      </c>
      <c r="Y24" s="51">
        <v>5934</v>
      </c>
      <c r="Z24" s="51">
        <v>9298</v>
      </c>
      <c r="AA24" s="51">
        <v>5141</v>
      </c>
      <c r="AB24" s="51">
        <v>5698</v>
      </c>
      <c r="AC24" s="51">
        <v>6322</v>
      </c>
      <c r="AD24" s="51">
        <v>5622</v>
      </c>
      <c r="AE24" s="51">
        <v>5940</v>
      </c>
      <c r="AF24" s="51">
        <v>5878</v>
      </c>
      <c r="AG24" s="51">
        <v>6792</v>
      </c>
      <c r="AH24" s="51">
        <v>5918</v>
      </c>
      <c r="AI24" s="435">
        <v>5680</v>
      </c>
    </row>
    <row r="25" spans="1:35" ht="12.75" customHeight="1">
      <c r="A25" s="4" t="s">
        <v>118</v>
      </c>
      <c r="D25" s="50">
        <v>3088</v>
      </c>
      <c r="E25" s="50">
        <v>3005</v>
      </c>
      <c r="F25" s="50">
        <v>2568</v>
      </c>
      <c r="G25" s="50">
        <v>3048</v>
      </c>
      <c r="H25" s="50">
        <v>3472</v>
      </c>
      <c r="I25" s="50">
        <v>3322</v>
      </c>
      <c r="J25" s="50">
        <v>3391</v>
      </c>
      <c r="K25" s="50">
        <v>3651</v>
      </c>
      <c r="L25" s="50">
        <v>3285</v>
      </c>
      <c r="M25" s="50">
        <v>3122</v>
      </c>
      <c r="N25" s="50">
        <v>3308</v>
      </c>
      <c r="O25" s="50">
        <v>2919</v>
      </c>
      <c r="P25" s="50">
        <v>3482</v>
      </c>
      <c r="Q25" s="50">
        <v>3748</v>
      </c>
      <c r="R25" s="50">
        <v>4286</v>
      </c>
      <c r="S25" s="50">
        <v>4908</v>
      </c>
      <c r="T25" s="50">
        <v>4551</v>
      </c>
      <c r="U25" s="50">
        <v>4766</v>
      </c>
      <c r="V25" s="50">
        <v>5893</v>
      </c>
      <c r="W25" s="50">
        <v>6345</v>
      </c>
      <c r="X25" s="50">
        <v>5673</v>
      </c>
      <c r="Y25" s="50">
        <v>5845</v>
      </c>
      <c r="Z25" s="50">
        <v>9202</v>
      </c>
      <c r="AA25" s="50">
        <v>5020</v>
      </c>
      <c r="AB25" s="50">
        <v>5711</v>
      </c>
      <c r="AC25" s="50">
        <v>5999</v>
      </c>
      <c r="AD25" s="50">
        <v>5561</v>
      </c>
      <c r="AE25" s="50">
        <v>5992</v>
      </c>
      <c r="AF25" s="50">
        <v>6001</v>
      </c>
      <c r="AG25" s="50">
        <v>6369</v>
      </c>
      <c r="AH25" s="50">
        <v>6048</v>
      </c>
      <c r="AI25" s="430">
        <v>5485</v>
      </c>
    </row>
    <row r="26" spans="1:35" ht="13.5" thickBot="1">
      <c r="A26" s="49" t="s">
        <v>645</v>
      </c>
      <c r="B26" s="49"/>
      <c r="C26" s="49"/>
      <c r="D26" s="48">
        <v>-201</v>
      </c>
      <c r="E26" s="48">
        <v>207</v>
      </c>
      <c r="F26" s="48">
        <v>180</v>
      </c>
      <c r="G26" s="48">
        <v>197</v>
      </c>
      <c r="H26" s="48">
        <v>156</v>
      </c>
      <c r="I26" s="48">
        <v>182</v>
      </c>
      <c r="J26" s="48">
        <v>199</v>
      </c>
      <c r="K26" s="48">
        <v>236</v>
      </c>
      <c r="L26" s="48">
        <v>194</v>
      </c>
      <c r="M26" s="48">
        <v>206</v>
      </c>
      <c r="N26" s="48">
        <v>146</v>
      </c>
      <c r="O26" s="48">
        <v>11</v>
      </c>
      <c r="P26" s="48">
        <v>8</v>
      </c>
      <c r="Q26" s="48">
        <v>19</v>
      </c>
      <c r="R26" s="48">
        <v>33</v>
      </c>
      <c r="S26" s="48">
        <v>38</v>
      </c>
      <c r="T26" s="48">
        <v>50</v>
      </c>
      <c r="U26" s="48">
        <v>77</v>
      </c>
      <c r="V26" s="48">
        <v>91</v>
      </c>
      <c r="W26" s="48">
        <v>88</v>
      </c>
      <c r="X26" s="48">
        <v>110</v>
      </c>
      <c r="Y26" s="48">
        <v>89</v>
      </c>
      <c r="Z26" s="48">
        <v>96</v>
      </c>
      <c r="AA26" s="48">
        <v>121</v>
      </c>
      <c r="AB26" s="48">
        <v>-13</v>
      </c>
      <c r="AC26" s="48">
        <v>323</v>
      </c>
      <c r="AD26" s="48">
        <v>61</v>
      </c>
      <c r="AE26" s="48">
        <v>-52</v>
      </c>
      <c r="AF26" s="48">
        <v>-123</v>
      </c>
      <c r="AG26" s="48">
        <v>423</v>
      </c>
      <c r="AH26" s="48">
        <v>-130</v>
      </c>
      <c r="AI26" s="436">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0066"/>
  </sheetPr>
  <dimension ref="A1:X623"/>
  <sheetViews>
    <sheetView zoomScale="70" zoomScaleNormal="70" workbookViewId="0">
      <pane xSplit="2" ySplit="3" topLeftCell="E4"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12.26953125" style="185" customWidth="1"/>
    <col min="2" max="2" width="96.7265625" style="185" customWidth="1"/>
    <col min="3" max="3" width="13" style="185" customWidth="1"/>
    <col min="4" max="4" width="12" style="185" customWidth="1"/>
    <col min="5" max="5" width="14" style="185" customWidth="1"/>
    <col min="6" max="6" width="13.26953125" style="185" customWidth="1"/>
    <col min="7" max="7" width="12.26953125" style="185" customWidth="1"/>
    <col min="8" max="8" width="12.1796875" style="59" customWidth="1"/>
    <col min="9" max="10" width="13.7265625" style="59" customWidth="1"/>
    <col min="11" max="12" width="14" style="59" customWidth="1"/>
    <col min="13" max="13" width="12.81640625" style="185" customWidth="1"/>
    <col min="14" max="14" width="12.7265625" style="185" customWidth="1"/>
    <col min="15" max="15" width="10" style="185" customWidth="1"/>
    <col min="16" max="16" width="33" style="185" customWidth="1"/>
    <col min="17" max="256" width="9.1796875" style="185"/>
    <col min="257" max="257" width="3.26953125" style="185" customWidth="1"/>
    <col min="258" max="258" width="78.453125" style="185" bestFit="1" customWidth="1"/>
    <col min="259" max="259" width="13" style="185" customWidth="1"/>
    <col min="260" max="260" width="12" style="185" customWidth="1"/>
    <col min="261" max="261" width="14" style="185" customWidth="1"/>
    <col min="262" max="262" width="13.26953125" style="185" customWidth="1"/>
    <col min="263" max="263" width="12.26953125" style="185" customWidth="1"/>
    <col min="264" max="264" width="12.1796875" style="185" customWidth="1"/>
    <col min="265" max="266" width="13.7265625" style="185" customWidth="1"/>
    <col min="267" max="268" width="14" style="185" customWidth="1"/>
    <col min="269" max="269" width="12.81640625" style="185" customWidth="1"/>
    <col min="270" max="270" width="12.7265625" style="185" customWidth="1"/>
    <col min="271" max="271" width="10" style="185" customWidth="1"/>
    <col min="272" max="512" width="9.1796875" style="185"/>
    <col min="513" max="513" width="3.26953125" style="185" customWidth="1"/>
    <col min="514" max="514" width="78.453125" style="185" bestFit="1" customWidth="1"/>
    <col min="515" max="515" width="13" style="185" customWidth="1"/>
    <col min="516" max="516" width="12" style="185" customWidth="1"/>
    <col min="517" max="517" width="14" style="185" customWidth="1"/>
    <col min="518" max="518" width="13.26953125" style="185" customWidth="1"/>
    <col min="519" max="519" width="12.26953125" style="185" customWidth="1"/>
    <col min="520" max="520" width="12.1796875" style="185" customWidth="1"/>
    <col min="521" max="522" width="13.7265625" style="185" customWidth="1"/>
    <col min="523" max="524" width="14" style="185" customWidth="1"/>
    <col min="525" max="525" width="12.81640625" style="185" customWidth="1"/>
    <col min="526" max="526" width="12.7265625" style="185" customWidth="1"/>
    <col min="527" max="527" width="10" style="185" customWidth="1"/>
    <col min="528" max="768" width="9.1796875" style="185"/>
    <col min="769" max="769" width="3.26953125" style="185" customWidth="1"/>
    <col min="770" max="770" width="78.453125" style="185" bestFit="1" customWidth="1"/>
    <col min="771" max="771" width="13" style="185" customWidth="1"/>
    <col min="772" max="772" width="12" style="185" customWidth="1"/>
    <col min="773" max="773" width="14" style="185" customWidth="1"/>
    <col min="774" max="774" width="13.26953125" style="185" customWidth="1"/>
    <col min="775" max="775" width="12.26953125" style="185" customWidth="1"/>
    <col min="776" max="776" width="12.1796875" style="185" customWidth="1"/>
    <col min="777" max="778" width="13.7265625" style="185" customWidth="1"/>
    <col min="779" max="780" width="14" style="185" customWidth="1"/>
    <col min="781" max="781" width="12.81640625" style="185" customWidth="1"/>
    <col min="782" max="782" width="12.7265625" style="185" customWidth="1"/>
    <col min="783" max="783" width="10" style="185" customWidth="1"/>
    <col min="784" max="1024" width="9.1796875" style="185"/>
    <col min="1025" max="1025" width="3.26953125" style="185" customWidth="1"/>
    <col min="1026" max="1026" width="78.453125" style="185" bestFit="1" customWidth="1"/>
    <col min="1027" max="1027" width="13" style="185" customWidth="1"/>
    <col min="1028" max="1028" width="12" style="185" customWidth="1"/>
    <col min="1029" max="1029" width="14" style="185" customWidth="1"/>
    <col min="1030" max="1030" width="13.26953125" style="185" customWidth="1"/>
    <col min="1031" max="1031" width="12.26953125" style="185" customWidth="1"/>
    <col min="1032" max="1032" width="12.1796875" style="185" customWidth="1"/>
    <col min="1033" max="1034" width="13.7265625" style="185" customWidth="1"/>
    <col min="1035" max="1036" width="14" style="185" customWidth="1"/>
    <col min="1037" max="1037" width="12.81640625" style="185" customWidth="1"/>
    <col min="1038" max="1038" width="12.7265625" style="185" customWidth="1"/>
    <col min="1039" max="1039" width="10" style="185" customWidth="1"/>
    <col min="1040" max="1280" width="9.1796875" style="185"/>
    <col min="1281" max="1281" width="3.26953125" style="185" customWidth="1"/>
    <col min="1282" max="1282" width="78.453125" style="185" bestFit="1" customWidth="1"/>
    <col min="1283" max="1283" width="13" style="185" customWidth="1"/>
    <col min="1284" max="1284" width="12" style="185" customWidth="1"/>
    <col min="1285" max="1285" width="14" style="185" customWidth="1"/>
    <col min="1286" max="1286" width="13.26953125" style="185" customWidth="1"/>
    <col min="1287" max="1287" width="12.26953125" style="185" customWidth="1"/>
    <col min="1288" max="1288" width="12.1796875" style="185" customWidth="1"/>
    <col min="1289" max="1290" width="13.7265625" style="185" customWidth="1"/>
    <col min="1291" max="1292" width="14" style="185" customWidth="1"/>
    <col min="1293" max="1293" width="12.81640625" style="185" customWidth="1"/>
    <col min="1294" max="1294" width="12.7265625" style="185" customWidth="1"/>
    <col min="1295" max="1295" width="10" style="185" customWidth="1"/>
    <col min="1296" max="1536" width="9.1796875" style="185"/>
    <col min="1537" max="1537" width="3.26953125" style="185" customWidth="1"/>
    <col min="1538" max="1538" width="78.453125" style="185" bestFit="1" customWidth="1"/>
    <col min="1539" max="1539" width="13" style="185" customWidth="1"/>
    <col min="1540" max="1540" width="12" style="185" customWidth="1"/>
    <col min="1541" max="1541" width="14" style="185" customWidth="1"/>
    <col min="1542" max="1542" width="13.26953125" style="185" customWidth="1"/>
    <col min="1543" max="1543" width="12.26953125" style="185" customWidth="1"/>
    <col min="1544" max="1544" width="12.1796875" style="185" customWidth="1"/>
    <col min="1545" max="1546" width="13.7265625" style="185" customWidth="1"/>
    <col min="1547" max="1548" width="14" style="185" customWidth="1"/>
    <col min="1549" max="1549" width="12.81640625" style="185" customWidth="1"/>
    <col min="1550" max="1550" width="12.7265625" style="185" customWidth="1"/>
    <col min="1551" max="1551" width="10" style="185" customWidth="1"/>
    <col min="1552" max="1792" width="9.1796875" style="185"/>
    <col min="1793" max="1793" width="3.26953125" style="185" customWidth="1"/>
    <col min="1794" max="1794" width="78.453125" style="185" bestFit="1" customWidth="1"/>
    <col min="1795" max="1795" width="13" style="185" customWidth="1"/>
    <col min="1796" max="1796" width="12" style="185" customWidth="1"/>
    <col min="1797" max="1797" width="14" style="185" customWidth="1"/>
    <col min="1798" max="1798" width="13.26953125" style="185" customWidth="1"/>
    <col min="1799" max="1799" width="12.26953125" style="185" customWidth="1"/>
    <col min="1800" max="1800" width="12.1796875" style="185" customWidth="1"/>
    <col min="1801" max="1802" width="13.7265625" style="185" customWidth="1"/>
    <col min="1803" max="1804" width="14" style="185" customWidth="1"/>
    <col min="1805" max="1805" width="12.81640625" style="185" customWidth="1"/>
    <col min="1806" max="1806" width="12.7265625" style="185" customWidth="1"/>
    <col min="1807" max="1807" width="10" style="185" customWidth="1"/>
    <col min="1808" max="2048" width="9.1796875" style="185"/>
    <col min="2049" max="2049" width="3.26953125" style="185" customWidth="1"/>
    <col min="2050" max="2050" width="78.453125" style="185" bestFit="1" customWidth="1"/>
    <col min="2051" max="2051" width="13" style="185" customWidth="1"/>
    <col min="2052" max="2052" width="12" style="185" customWidth="1"/>
    <col min="2053" max="2053" width="14" style="185" customWidth="1"/>
    <col min="2054" max="2054" width="13.26953125" style="185" customWidth="1"/>
    <col min="2055" max="2055" width="12.26953125" style="185" customWidth="1"/>
    <col min="2056" max="2056" width="12.1796875" style="185" customWidth="1"/>
    <col min="2057" max="2058" width="13.7265625" style="185" customWidth="1"/>
    <col min="2059" max="2060" width="14" style="185" customWidth="1"/>
    <col min="2061" max="2061" width="12.81640625" style="185" customWidth="1"/>
    <col min="2062" max="2062" width="12.7265625" style="185" customWidth="1"/>
    <col min="2063" max="2063" width="10" style="185" customWidth="1"/>
    <col min="2064" max="2304" width="9.1796875" style="185"/>
    <col min="2305" max="2305" width="3.26953125" style="185" customWidth="1"/>
    <col min="2306" max="2306" width="78.453125" style="185" bestFit="1" customWidth="1"/>
    <col min="2307" max="2307" width="13" style="185" customWidth="1"/>
    <col min="2308" max="2308" width="12" style="185" customWidth="1"/>
    <col min="2309" max="2309" width="14" style="185" customWidth="1"/>
    <col min="2310" max="2310" width="13.26953125" style="185" customWidth="1"/>
    <col min="2311" max="2311" width="12.26953125" style="185" customWidth="1"/>
    <col min="2312" max="2312" width="12.1796875" style="185" customWidth="1"/>
    <col min="2313" max="2314" width="13.7265625" style="185" customWidth="1"/>
    <col min="2315" max="2316" width="14" style="185" customWidth="1"/>
    <col min="2317" max="2317" width="12.81640625" style="185" customWidth="1"/>
    <col min="2318" max="2318" width="12.7265625" style="185" customWidth="1"/>
    <col min="2319" max="2319" width="10" style="185" customWidth="1"/>
    <col min="2320" max="2560" width="9.1796875" style="185"/>
    <col min="2561" max="2561" width="3.26953125" style="185" customWidth="1"/>
    <col min="2562" max="2562" width="78.453125" style="185" bestFit="1" customWidth="1"/>
    <col min="2563" max="2563" width="13" style="185" customWidth="1"/>
    <col min="2564" max="2564" width="12" style="185" customWidth="1"/>
    <col min="2565" max="2565" width="14" style="185" customWidth="1"/>
    <col min="2566" max="2566" width="13.26953125" style="185" customWidth="1"/>
    <col min="2567" max="2567" width="12.26953125" style="185" customWidth="1"/>
    <col min="2568" max="2568" width="12.1796875" style="185" customWidth="1"/>
    <col min="2569" max="2570" width="13.7265625" style="185" customWidth="1"/>
    <col min="2571" max="2572" width="14" style="185" customWidth="1"/>
    <col min="2573" max="2573" width="12.81640625" style="185" customWidth="1"/>
    <col min="2574" max="2574" width="12.7265625" style="185" customWidth="1"/>
    <col min="2575" max="2575" width="10" style="185" customWidth="1"/>
    <col min="2576" max="2816" width="9.1796875" style="185"/>
    <col min="2817" max="2817" width="3.26953125" style="185" customWidth="1"/>
    <col min="2818" max="2818" width="78.453125" style="185" bestFit="1" customWidth="1"/>
    <col min="2819" max="2819" width="13" style="185" customWidth="1"/>
    <col min="2820" max="2820" width="12" style="185" customWidth="1"/>
    <col min="2821" max="2821" width="14" style="185" customWidth="1"/>
    <col min="2822" max="2822" width="13.26953125" style="185" customWidth="1"/>
    <col min="2823" max="2823" width="12.26953125" style="185" customWidth="1"/>
    <col min="2824" max="2824" width="12.1796875" style="185" customWidth="1"/>
    <col min="2825" max="2826" width="13.7265625" style="185" customWidth="1"/>
    <col min="2827" max="2828" width="14" style="185" customWidth="1"/>
    <col min="2829" max="2829" width="12.81640625" style="185" customWidth="1"/>
    <col min="2830" max="2830" width="12.7265625" style="185" customWidth="1"/>
    <col min="2831" max="2831" width="10" style="185" customWidth="1"/>
    <col min="2832" max="3072" width="9.1796875" style="185"/>
    <col min="3073" max="3073" width="3.26953125" style="185" customWidth="1"/>
    <col min="3074" max="3074" width="78.453125" style="185" bestFit="1" customWidth="1"/>
    <col min="3075" max="3075" width="13" style="185" customWidth="1"/>
    <col min="3076" max="3076" width="12" style="185" customWidth="1"/>
    <col min="3077" max="3077" width="14" style="185" customWidth="1"/>
    <col min="3078" max="3078" width="13.26953125" style="185" customWidth="1"/>
    <col min="3079" max="3079" width="12.26953125" style="185" customWidth="1"/>
    <col min="3080" max="3080" width="12.1796875" style="185" customWidth="1"/>
    <col min="3081" max="3082" width="13.7265625" style="185" customWidth="1"/>
    <col min="3083" max="3084" width="14" style="185" customWidth="1"/>
    <col min="3085" max="3085" width="12.81640625" style="185" customWidth="1"/>
    <col min="3086" max="3086" width="12.7265625" style="185" customWidth="1"/>
    <col min="3087" max="3087" width="10" style="185" customWidth="1"/>
    <col min="3088" max="3328" width="9.1796875" style="185"/>
    <col min="3329" max="3329" width="3.26953125" style="185" customWidth="1"/>
    <col min="3330" max="3330" width="78.453125" style="185" bestFit="1" customWidth="1"/>
    <col min="3331" max="3331" width="13" style="185" customWidth="1"/>
    <col min="3332" max="3332" width="12" style="185" customWidth="1"/>
    <col min="3333" max="3333" width="14" style="185" customWidth="1"/>
    <col min="3334" max="3334" width="13.26953125" style="185" customWidth="1"/>
    <col min="3335" max="3335" width="12.26953125" style="185" customWidth="1"/>
    <col min="3336" max="3336" width="12.1796875" style="185" customWidth="1"/>
    <col min="3337" max="3338" width="13.7265625" style="185" customWidth="1"/>
    <col min="3339" max="3340" width="14" style="185" customWidth="1"/>
    <col min="3341" max="3341" width="12.81640625" style="185" customWidth="1"/>
    <col min="3342" max="3342" width="12.7265625" style="185" customWidth="1"/>
    <col min="3343" max="3343" width="10" style="185" customWidth="1"/>
    <col min="3344" max="3584" width="9.1796875" style="185"/>
    <col min="3585" max="3585" width="3.26953125" style="185" customWidth="1"/>
    <col min="3586" max="3586" width="78.453125" style="185" bestFit="1" customWidth="1"/>
    <col min="3587" max="3587" width="13" style="185" customWidth="1"/>
    <col min="3588" max="3588" width="12" style="185" customWidth="1"/>
    <col min="3589" max="3589" width="14" style="185" customWidth="1"/>
    <col min="3590" max="3590" width="13.26953125" style="185" customWidth="1"/>
    <col min="3591" max="3591" width="12.26953125" style="185" customWidth="1"/>
    <col min="3592" max="3592" width="12.1796875" style="185" customWidth="1"/>
    <col min="3593" max="3594" width="13.7265625" style="185" customWidth="1"/>
    <col min="3595" max="3596" width="14" style="185" customWidth="1"/>
    <col min="3597" max="3597" width="12.81640625" style="185" customWidth="1"/>
    <col min="3598" max="3598" width="12.7265625" style="185" customWidth="1"/>
    <col min="3599" max="3599" width="10" style="185" customWidth="1"/>
    <col min="3600" max="3840" width="9.1796875" style="185"/>
    <col min="3841" max="3841" width="3.26953125" style="185" customWidth="1"/>
    <col min="3842" max="3842" width="78.453125" style="185" bestFit="1" customWidth="1"/>
    <col min="3843" max="3843" width="13" style="185" customWidth="1"/>
    <col min="3844" max="3844" width="12" style="185" customWidth="1"/>
    <col min="3845" max="3845" width="14" style="185" customWidth="1"/>
    <col min="3846" max="3846" width="13.26953125" style="185" customWidth="1"/>
    <col min="3847" max="3847" width="12.26953125" style="185" customWidth="1"/>
    <col min="3848" max="3848" width="12.1796875" style="185" customWidth="1"/>
    <col min="3849" max="3850" width="13.7265625" style="185" customWidth="1"/>
    <col min="3851" max="3852" width="14" style="185" customWidth="1"/>
    <col min="3853" max="3853" width="12.81640625" style="185" customWidth="1"/>
    <col min="3854" max="3854" width="12.7265625" style="185" customWidth="1"/>
    <col min="3855" max="3855" width="10" style="185" customWidth="1"/>
    <col min="3856" max="4096" width="9.1796875" style="185"/>
    <col min="4097" max="4097" width="3.26953125" style="185" customWidth="1"/>
    <col min="4098" max="4098" width="78.453125" style="185" bestFit="1" customWidth="1"/>
    <col min="4099" max="4099" width="13" style="185" customWidth="1"/>
    <col min="4100" max="4100" width="12" style="185" customWidth="1"/>
    <col min="4101" max="4101" width="14" style="185" customWidth="1"/>
    <col min="4102" max="4102" width="13.26953125" style="185" customWidth="1"/>
    <col min="4103" max="4103" width="12.26953125" style="185" customWidth="1"/>
    <col min="4104" max="4104" width="12.1796875" style="185" customWidth="1"/>
    <col min="4105" max="4106" width="13.7265625" style="185" customWidth="1"/>
    <col min="4107" max="4108" width="14" style="185" customWidth="1"/>
    <col min="4109" max="4109" width="12.81640625" style="185" customWidth="1"/>
    <col min="4110" max="4110" width="12.7265625" style="185" customWidth="1"/>
    <col min="4111" max="4111" width="10" style="185" customWidth="1"/>
    <col min="4112" max="4352" width="9.1796875" style="185"/>
    <col min="4353" max="4353" width="3.26953125" style="185" customWidth="1"/>
    <col min="4354" max="4354" width="78.453125" style="185" bestFit="1" customWidth="1"/>
    <col min="4355" max="4355" width="13" style="185" customWidth="1"/>
    <col min="4356" max="4356" width="12" style="185" customWidth="1"/>
    <col min="4357" max="4357" width="14" style="185" customWidth="1"/>
    <col min="4358" max="4358" width="13.26953125" style="185" customWidth="1"/>
    <col min="4359" max="4359" width="12.26953125" style="185" customWidth="1"/>
    <col min="4360" max="4360" width="12.1796875" style="185" customWidth="1"/>
    <col min="4361" max="4362" width="13.7265625" style="185" customWidth="1"/>
    <col min="4363" max="4364" width="14" style="185" customWidth="1"/>
    <col min="4365" max="4365" width="12.81640625" style="185" customWidth="1"/>
    <col min="4366" max="4366" width="12.7265625" style="185" customWidth="1"/>
    <col min="4367" max="4367" width="10" style="185" customWidth="1"/>
    <col min="4368" max="4608" width="9.1796875" style="185"/>
    <col min="4609" max="4609" width="3.26953125" style="185" customWidth="1"/>
    <col min="4610" max="4610" width="78.453125" style="185" bestFit="1" customWidth="1"/>
    <col min="4611" max="4611" width="13" style="185" customWidth="1"/>
    <col min="4612" max="4612" width="12" style="185" customWidth="1"/>
    <col min="4613" max="4613" width="14" style="185" customWidth="1"/>
    <col min="4614" max="4614" width="13.26953125" style="185" customWidth="1"/>
    <col min="4615" max="4615" width="12.26953125" style="185" customWidth="1"/>
    <col min="4616" max="4616" width="12.1796875" style="185" customWidth="1"/>
    <col min="4617" max="4618" width="13.7265625" style="185" customWidth="1"/>
    <col min="4619" max="4620" width="14" style="185" customWidth="1"/>
    <col min="4621" max="4621" width="12.81640625" style="185" customWidth="1"/>
    <col min="4622" max="4622" width="12.7265625" style="185" customWidth="1"/>
    <col min="4623" max="4623" width="10" style="185" customWidth="1"/>
    <col min="4624" max="4864" width="9.1796875" style="185"/>
    <col min="4865" max="4865" width="3.26953125" style="185" customWidth="1"/>
    <col min="4866" max="4866" width="78.453125" style="185" bestFit="1" customWidth="1"/>
    <col min="4867" max="4867" width="13" style="185" customWidth="1"/>
    <col min="4868" max="4868" width="12" style="185" customWidth="1"/>
    <col min="4869" max="4869" width="14" style="185" customWidth="1"/>
    <col min="4870" max="4870" width="13.26953125" style="185" customWidth="1"/>
    <col min="4871" max="4871" width="12.26953125" style="185" customWidth="1"/>
    <col min="4872" max="4872" width="12.1796875" style="185" customWidth="1"/>
    <col min="4873" max="4874" width="13.7265625" style="185" customWidth="1"/>
    <col min="4875" max="4876" width="14" style="185" customWidth="1"/>
    <col min="4877" max="4877" width="12.81640625" style="185" customWidth="1"/>
    <col min="4878" max="4878" width="12.7265625" style="185" customWidth="1"/>
    <col min="4879" max="4879" width="10" style="185" customWidth="1"/>
    <col min="4880" max="5120" width="9.1796875" style="185"/>
    <col min="5121" max="5121" width="3.26953125" style="185" customWidth="1"/>
    <col min="5122" max="5122" width="78.453125" style="185" bestFit="1" customWidth="1"/>
    <col min="5123" max="5123" width="13" style="185" customWidth="1"/>
    <col min="5124" max="5124" width="12" style="185" customWidth="1"/>
    <col min="5125" max="5125" width="14" style="185" customWidth="1"/>
    <col min="5126" max="5126" width="13.26953125" style="185" customWidth="1"/>
    <col min="5127" max="5127" width="12.26953125" style="185" customWidth="1"/>
    <col min="5128" max="5128" width="12.1796875" style="185" customWidth="1"/>
    <col min="5129" max="5130" width="13.7265625" style="185" customWidth="1"/>
    <col min="5131" max="5132" width="14" style="185" customWidth="1"/>
    <col min="5133" max="5133" width="12.81640625" style="185" customWidth="1"/>
    <col min="5134" max="5134" width="12.7265625" style="185" customWidth="1"/>
    <col min="5135" max="5135" width="10" style="185" customWidth="1"/>
    <col min="5136" max="5376" width="9.1796875" style="185"/>
    <col min="5377" max="5377" width="3.26953125" style="185" customWidth="1"/>
    <col min="5378" max="5378" width="78.453125" style="185" bestFit="1" customWidth="1"/>
    <col min="5379" max="5379" width="13" style="185" customWidth="1"/>
    <col min="5380" max="5380" width="12" style="185" customWidth="1"/>
    <col min="5381" max="5381" width="14" style="185" customWidth="1"/>
    <col min="5382" max="5382" width="13.26953125" style="185" customWidth="1"/>
    <col min="5383" max="5383" width="12.26953125" style="185" customWidth="1"/>
    <col min="5384" max="5384" width="12.1796875" style="185" customWidth="1"/>
    <col min="5385" max="5386" width="13.7265625" style="185" customWidth="1"/>
    <col min="5387" max="5388" width="14" style="185" customWidth="1"/>
    <col min="5389" max="5389" width="12.81640625" style="185" customWidth="1"/>
    <col min="5390" max="5390" width="12.7265625" style="185" customWidth="1"/>
    <col min="5391" max="5391" width="10" style="185" customWidth="1"/>
    <col min="5392" max="5632" width="9.1796875" style="185"/>
    <col min="5633" max="5633" width="3.26953125" style="185" customWidth="1"/>
    <col min="5634" max="5634" width="78.453125" style="185" bestFit="1" customWidth="1"/>
    <col min="5635" max="5635" width="13" style="185" customWidth="1"/>
    <col min="5636" max="5636" width="12" style="185" customWidth="1"/>
    <col min="5637" max="5637" width="14" style="185" customWidth="1"/>
    <col min="5638" max="5638" width="13.26953125" style="185" customWidth="1"/>
    <col min="5639" max="5639" width="12.26953125" style="185" customWidth="1"/>
    <col min="5640" max="5640" width="12.1796875" style="185" customWidth="1"/>
    <col min="5641" max="5642" width="13.7265625" style="185" customWidth="1"/>
    <col min="5643" max="5644" width="14" style="185" customWidth="1"/>
    <col min="5645" max="5645" width="12.81640625" style="185" customWidth="1"/>
    <col min="5646" max="5646" width="12.7265625" style="185" customWidth="1"/>
    <col min="5647" max="5647" width="10" style="185" customWidth="1"/>
    <col min="5648" max="5888" width="9.1796875" style="185"/>
    <col min="5889" max="5889" width="3.26953125" style="185" customWidth="1"/>
    <col min="5890" max="5890" width="78.453125" style="185" bestFit="1" customWidth="1"/>
    <col min="5891" max="5891" width="13" style="185" customWidth="1"/>
    <col min="5892" max="5892" width="12" style="185" customWidth="1"/>
    <col min="5893" max="5893" width="14" style="185" customWidth="1"/>
    <col min="5894" max="5894" width="13.26953125" style="185" customWidth="1"/>
    <col min="5895" max="5895" width="12.26953125" style="185" customWidth="1"/>
    <col min="5896" max="5896" width="12.1796875" style="185" customWidth="1"/>
    <col min="5897" max="5898" width="13.7265625" style="185" customWidth="1"/>
    <col min="5899" max="5900" width="14" style="185" customWidth="1"/>
    <col min="5901" max="5901" width="12.81640625" style="185" customWidth="1"/>
    <col min="5902" max="5902" width="12.7265625" style="185" customWidth="1"/>
    <col min="5903" max="5903" width="10" style="185" customWidth="1"/>
    <col min="5904" max="6144" width="9.1796875" style="185"/>
    <col min="6145" max="6145" width="3.26953125" style="185" customWidth="1"/>
    <col min="6146" max="6146" width="78.453125" style="185" bestFit="1" customWidth="1"/>
    <col min="6147" max="6147" width="13" style="185" customWidth="1"/>
    <col min="6148" max="6148" width="12" style="185" customWidth="1"/>
    <col min="6149" max="6149" width="14" style="185" customWidth="1"/>
    <col min="6150" max="6150" width="13.26953125" style="185" customWidth="1"/>
    <col min="6151" max="6151" width="12.26953125" style="185" customWidth="1"/>
    <col min="6152" max="6152" width="12.1796875" style="185" customWidth="1"/>
    <col min="6153" max="6154" width="13.7265625" style="185" customWidth="1"/>
    <col min="6155" max="6156" width="14" style="185" customWidth="1"/>
    <col min="6157" max="6157" width="12.81640625" style="185" customWidth="1"/>
    <col min="6158" max="6158" width="12.7265625" style="185" customWidth="1"/>
    <col min="6159" max="6159" width="10" style="185" customWidth="1"/>
    <col min="6160" max="6400" width="9.1796875" style="185"/>
    <col min="6401" max="6401" width="3.26953125" style="185" customWidth="1"/>
    <col min="6402" max="6402" width="78.453125" style="185" bestFit="1" customWidth="1"/>
    <col min="6403" max="6403" width="13" style="185" customWidth="1"/>
    <col min="6404" max="6404" width="12" style="185" customWidth="1"/>
    <col min="6405" max="6405" width="14" style="185" customWidth="1"/>
    <col min="6406" max="6406" width="13.26953125" style="185" customWidth="1"/>
    <col min="6407" max="6407" width="12.26953125" style="185" customWidth="1"/>
    <col min="6408" max="6408" width="12.1796875" style="185" customWidth="1"/>
    <col min="6409" max="6410" width="13.7265625" style="185" customWidth="1"/>
    <col min="6411" max="6412" width="14" style="185" customWidth="1"/>
    <col min="6413" max="6413" width="12.81640625" style="185" customWidth="1"/>
    <col min="6414" max="6414" width="12.7265625" style="185" customWidth="1"/>
    <col min="6415" max="6415" width="10" style="185" customWidth="1"/>
    <col min="6416" max="6656" width="9.1796875" style="185"/>
    <col min="6657" max="6657" width="3.26953125" style="185" customWidth="1"/>
    <col min="6658" max="6658" width="78.453125" style="185" bestFit="1" customWidth="1"/>
    <col min="6659" max="6659" width="13" style="185" customWidth="1"/>
    <col min="6660" max="6660" width="12" style="185" customWidth="1"/>
    <col min="6661" max="6661" width="14" style="185" customWidth="1"/>
    <col min="6662" max="6662" width="13.26953125" style="185" customWidth="1"/>
    <col min="6663" max="6663" width="12.26953125" style="185" customWidth="1"/>
    <col min="6664" max="6664" width="12.1796875" style="185" customWidth="1"/>
    <col min="6665" max="6666" width="13.7265625" style="185" customWidth="1"/>
    <col min="6667" max="6668" width="14" style="185" customWidth="1"/>
    <col min="6669" max="6669" width="12.81640625" style="185" customWidth="1"/>
    <col min="6670" max="6670" width="12.7265625" style="185" customWidth="1"/>
    <col min="6671" max="6671" width="10" style="185" customWidth="1"/>
    <col min="6672" max="6912" width="9.1796875" style="185"/>
    <col min="6913" max="6913" width="3.26953125" style="185" customWidth="1"/>
    <col min="6914" max="6914" width="78.453125" style="185" bestFit="1" customWidth="1"/>
    <col min="6915" max="6915" width="13" style="185" customWidth="1"/>
    <col min="6916" max="6916" width="12" style="185" customWidth="1"/>
    <col min="6917" max="6917" width="14" style="185" customWidth="1"/>
    <col min="6918" max="6918" width="13.26953125" style="185" customWidth="1"/>
    <col min="6919" max="6919" width="12.26953125" style="185" customWidth="1"/>
    <col min="6920" max="6920" width="12.1796875" style="185" customWidth="1"/>
    <col min="6921" max="6922" width="13.7265625" style="185" customWidth="1"/>
    <col min="6923" max="6924" width="14" style="185" customWidth="1"/>
    <col min="6925" max="6925" width="12.81640625" style="185" customWidth="1"/>
    <col min="6926" max="6926" width="12.7265625" style="185" customWidth="1"/>
    <col min="6927" max="6927" width="10" style="185" customWidth="1"/>
    <col min="6928" max="7168" width="9.1796875" style="185"/>
    <col min="7169" max="7169" width="3.26953125" style="185" customWidth="1"/>
    <col min="7170" max="7170" width="78.453125" style="185" bestFit="1" customWidth="1"/>
    <col min="7171" max="7171" width="13" style="185" customWidth="1"/>
    <col min="7172" max="7172" width="12" style="185" customWidth="1"/>
    <col min="7173" max="7173" width="14" style="185" customWidth="1"/>
    <col min="7174" max="7174" width="13.26953125" style="185" customWidth="1"/>
    <col min="7175" max="7175" width="12.26953125" style="185" customWidth="1"/>
    <col min="7176" max="7176" width="12.1796875" style="185" customWidth="1"/>
    <col min="7177" max="7178" width="13.7265625" style="185" customWidth="1"/>
    <col min="7179" max="7180" width="14" style="185" customWidth="1"/>
    <col min="7181" max="7181" width="12.81640625" style="185" customWidth="1"/>
    <col min="7182" max="7182" width="12.7265625" style="185" customWidth="1"/>
    <col min="7183" max="7183" width="10" style="185" customWidth="1"/>
    <col min="7184" max="7424" width="9.1796875" style="185"/>
    <col min="7425" max="7425" width="3.26953125" style="185" customWidth="1"/>
    <col min="7426" max="7426" width="78.453125" style="185" bestFit="1" customWidth="1"/>
    <col min="7427" max="7427" width="13" style="185" customWidth="1"/>
    <col min="7428" max="7428" width="12" style="185" customWidth="1"/>
    <col min="7429" max="7429" width="14" style="185" customWidth="1"/>
    <col min="7430" max="7430" width="13.26953125" style="185" customWidth="1"/>
    <col min="7431" max="7431" width="12.26953125" style="185" customWidth="1"/>
    <col min="7432" max="7432" width="12.1796875" style="185" customWidth="1"/>
    <col min="7433" max="7434" width="13.7265625" style="185" customWidth="1"/>
    <col min="7435" max="7436" width="14" style="185" customWidth="1"/>
    <col min="7437" max="7437" width="12.81640625" style="185" customWidth="1"/>
    <col min="7438" max="7438" width="12.7265625" style="185" customWidth="1"/>
    <col min="7439" max="7439" width="10" style="185" customWidth="1"/>
    <col min="7440" max="7680" width="9.1796875" style="185"/>
    <col min="7681" max="7681" width="3.26953125" style="185" customWidth="1"/>
    <col min="7682" max="7682" width="78.453125" style="185" bestFit="1" customWidth="1"/>
    <col min="7683" max="7683" width="13" style="185" customWidth="1"/>
    <col min="7684" max="7684" width="12" style="185" customWidth="1"/>
    <col min="7685" max="7685" width="14" style="185" customWidth="1"/>
    <col min="7686" max="7686" width="13.26953125" style="185" customWidth="1"/>
    <col min="7687" max="7687" width="12.26953125" style="185" customWidth="1"/>
    <col min="7688" max="7688" width="12.1796875" style="185" customWidth="1"/>
    <col min="7689" max="7690" width="13.7265625" style="185" customWidth="1"/>
    <col min="7691" max="7692" width="14" style="185" customWidth="1"/>
    <col min="7693" max="7693" width="12.81640625" style="185" customWidth="1"/>
    <col min="7694" max="7694" width="12.7265625" style="185" customWidth="1"/>
    <col min="7695" max="7695" width="10" style="185" customWidth="1"/>
    <col min="7696" max="7936" width="9.1796875" style="185"/>
    <col min="7937" max="7937" width="3.26953125" style="185" customWidth="1"/>
    <col min="7938" max="7938" width="78.453125" style="185" bestFit="1" customWidth="1"/>
    <col min="7939" max="7939" width="13" style="185" customWidth="1"/>
    <col min="7940" max="7940" width="12" style="185" customWidth="1"/>
    <col min="7941" max="7941" width="14" style="185" customWidth="1"/>
    <col min="7942" max="7942" width="13.26953125" style="185" customWidth="1"/>
    <col min="7943" max="7943" width="12.26953125" style="185" customWidth="1"/>
    <col min="7944" max="7944" width="12.1796875" style="185" customWidth="1"/>
    <col min="7945" max="7946" width="13.7265625" style="185" customWidth="1"/>
    <col min="7947" max="7948" width="14" style="185" customWidth="1"/>
    <col min="7949" max="7949" width="12.81640625" style="185" customWidth="1"/>
    <col min="7950" max="7950" width="12.7265625" style="185" customWidth="1"/>
    <col min="7951" max="7951" width="10" style="185" customWidth="1"/>
    <col min="7952" max="8192" width="9.1796875" style="185"/>
    <col min="8193" max="8193" width="3.26953125" style="185" customWidth="1"/>
    <col min="8194" max="8194" width="78.453125" style="185" bestFit="1" customWidth="1"/>
    <col min="8195" max="8195" width="13" style="185" customWidth="1"/>
    <col min="8196" max="8196" width="12" style="185" customWidth="1"/>
    <col min="8197" max="8197" width="14" style="185" customWidth="1"/>
    <col min="8198" max="8198" width="13.26953125" style="185" customWidth="1"/>
    <col min="8199" max="8199" width="12.26953125" style="185" customWidth="1"/>
    <col min="8200" max="8200" width="12.1796875" style="185" customWidth="1"/>
    <col min="8201" max="8202" width="13.7265625" style="185" customWidth="1"/>
    <col min="8203" max="8204" width="14" style="185" customWidth="1"/>
    <col min="8205" max="8205" width="12.81640625" style="185" customWidth="1"/>
    <col min="8206" max="8206" width="12.7265625" style="185" customWidth="1"/>
    <col min="8207" max="8207" width="10" style="185" customWidth="1"/>
    <col min="8208" max="8448" width="9.1796875" style="185"/>
    <col min="8449" max="8449" width="3.26953125" style="185" customWidth="1"/>
    <col min="8450" max="8450" width="78.453125" style="185" bestFit="1" customWidth="1"/>
    <col min="8451" max="8451" width="13" style="185" customWidth="1"/>
    <col min="8452" max="8452" width="12" style="185" customWidth="1"/>
    <col min="8453" max="8453" width="14" style="185" customWidth="1"/>
    <col min="8454" max="8454" width="13.26953125" style="185" customWidth="1"/>
    <col min="8455" max="8455" width="12.26953125" style="185" customWidth="1"/>
    <col min="8456" max="8456" width="12.1796875" style="185" customWidth="1"/>
    <col min="8457" max="8458" width="13.7265625" style="185" customWidth="1"/>
    <col min="8459" max="8460" width="14" style="185" customWidth="1"/>
    <col min="8461" max="8461" width="12.81640625" style="185" customWidth="1"/>
    <col min="8462" max="8462" width="12.7265625" style="185" customWidth="1"/>
    <col min="8463" max="8463" width="10" style="185" customWidth="1"/>
    <col min="8464" max="8704" width="9.1796875" style="185"/>
    <col min="8705" max="8705" width="3.26953125" style="185" customWidth="1"/>
    <col min="8706" max="8706" width="78.453125" style="185" bestFit="1" customWidth="1"/>
    <col min="8707" max="8707" width="13" style="185" customWidth="1"/>
    <col min="8708" max="8708" width="12" style="185" customWidth="1"/>
    <col min="8709" max="8709" width="14" style="185" customWidth="1"/>
    <col min="8710" max="8710" width="13.26953125" style="185" customWidth="1"/>
    <col min="8711" max="8711" width="12.26953125" style="185" customWidth="1"/>
    <col min="8712" max="8712" width="12.1796875" style="185" customWidth="1"/>
    <col min="8713" max="8714" width="13.7265625" style="185" customWidth="1"/>
    <col min="8715" max="8716" width="14" style="185" customWidth="1"/>
    <col min="8717" max="8717" width="12.81640625" style="185" customWidth="1"/>
    <col min="8718" max="8718" width="12.7265625" style="185" customWidth="1"/>
    <col min="8719" max="8719" width="10" style="185" customWidth="1"/>
    <col min="8720" max="8960" width="9.1796875" style="185"/>
    <col min="8961" max="8961" width="3.26953125" style="185" customWidth="1"/>
    <col min="8962" max="8962" width="78.453125" style="185" bestFit="1" customWidth="1"/>
    <col min="8963" max="8963" width="13" style="185" customWidth="1"/>
    <col min="8964" max="8964" width="12" style="185" customWidth="1"/>
    <col min="8965" max="8965" width="14" style="185" customWidth="1"/>
    <col min="8966" max="8966" width="13.26953125" style="185" customWidth="1"/>
    <col min="8967" max="8967" width="12.26953125" style="185" customWidth="1"/>
    <col min="8968" max="8968" width="12.1796875" style="185" customWidth="1"/>
    <col min="8969" max="8970" width="13.7265625" style="185" customWidth="1"/>
    <col min="8971" max="8972" width="14" style="185" customWidth="1"/>
    <col min="8973" max="8973" width="12.81640625" style="185" customWidth="1"/>
    <col min="8974" max="8974" width="12.7265625" style="185" customWidth="1"/>
    <col min="8975" max="8975" width="10" style="185" customWidth="1"/>
    <col min="8976" max="9216" width="9.1796875" style="185"/>
    <col min="9217" max="9217" width="3.26953125" style="185" customWidth="1"/>
    <col min="9218" max="9218" width="78.453125" style="185" bestFit="1" customWidth="1"/>
    <col min="9219" max="9219" width="13" style="185" customWidth="1"/>
    <col min="9220" max="9220" width="12" style="185" customWidth="1"/>
    <col min="9221" max="9221" width="14" style="185" customWidth="1"/>
    <col min="9222" max="9222" width="13.26953125" style="185" customWidth="1"/>
    <col min="9223" max="9223" width="12.26953125" style="185" customWidth="1"/>
    <col min="9224" max="9224" width="12.1796875" style="185" customWidth="1"/>
    <col min="9225" max="9226" width="13.7265625" style="185" customWidth="1"/>
    <col min="9227" max="9228" width="14" style="185" customWidth="1"/>
    <col min="9229" max="9229" width="12.81640625" style="185" customWidth="1"/>
    <col min="9230" max="9230" width="12.7265625" style="185" customWidth="1"/>
    <col min="9231" max="9231" width="10" style="185" customWidth="1"/>
    <col min="9232" max="9472" width="9.1796875" style="185"/>
    <col min="9473" max="9473" width="3.26953125" style="185" customWidth="1"/>
    <col min="9474" max="9474" width="78.453125" style="185" bestFit="1" customWidth="1"/>
    <col min="9475" max="9475" width="13" style="185" customWidth="1"/>
    <col min="9476" max="9476" width="12" style="185" customWidth="1"/>
    <col min="9477" max="9477" width="14" style="185" customWidth="1"/>
    <col min="9478" max="9478" width="13.26953125" style="185" customWidth="1"/>
    <col min="9479" max="9479" width="12.26953125" style="185" customWidth="1"/>
    <col min="9480" max="9480" width="12.1796875" style="185" customWidth="1"/>
    <col min="9481" max="9482" width="13.7265625" style="185" customWidth="1"/>
    <col min="9483" max="9484" width="14" style="185" customWidth="1"/>
    <col min="9485" max="9485" width="12.81640625" style="185" customWidth="1"/>
    <col min="9486" max="9486" width="12.7265625" style="185" customWidth="1"/>
    <col min="9487" max="9487" width="10" style="185" customWidth="1"/>
    <col min="9488" max="9728" width="9.1796875" style="185"/>
    <col min="9729" max="9729" width="3.26953125" style="185" customWidth="1"/>
    <col min="9730" max="9730" width="78.453125" style="185" bestFit="1" customWidth="1"/>
    <col min="9731" max="9731" width="13" style="185" customWidth="1"/>
    <col min="9732" max="9732" width="12" style="185" customWidth="1"/>
    <col min="9733" max="9733" width="14" style="185" customWidth="1"/>
    <col min="9734" max="9734" width="13.26953125" style="185" customWidth="1"/>
    <col min="9735" max="9735" width="12.26953125" style="185" customWidth="1"/>
    <col min="9736" max="9736" width="12.1796875" style="185" customWidth="1"/>
    <col min="9737" max="9738" width="13.7265625" style="185" customWidth="1"/>
    <col min="9739" max="9740" width="14" style="185" customWidth="1"/>
    <col min="9741" max="9741" width="12.81640625" style="185" customWidth="1"/>
    <col min="9742" max="9742" width="12.7265625" style="185" customWidth="1"/>
    <col min="9743" max="9743" width="10" style="185" customWidth="1"/>
    <col min="9744" max="9984" width="9.1796875" style="185"/>
    <col min="9985" max="9985" width="3.26953125" style="185" customWidth="1"/>
    <col min="9986" max="9986" width="78.453125" style="185" bestFit="1" customWidth="1"/>
    <col min="9987" max="9987" width="13" style="185" customWidth="1"/>
    <col min="9988" max="9988" width="12" style="185" customWidth="1"/>
    <col min="9989" max="9989" width="14" style="185" customWidth="1"/>
    <col min="9990" max="9990" width="13.26953125" style="185" customWidth="1"/>
    <col min="9991" max="9991" width="12.26953125" style="185" customWidth="1"/>
    <col min="9992" max="9992" width="12.1796875" style="185" customWidth="1"/>
    <col min="9993" max="9994" width="13.7265625" style="185" customWidth="1"/>
    <col min="9995" max="9996" width="14" style="185" customWidth="1"/>
    <col min="9997" max="9997" width="12.81640625" style="185" customWidth="1"/>
    <col min="9998" max="9998" width="12.7265625" style="185" customWidth="1"/>
    <col min="9999" max="9999" width="10" style="185" customWidth="1"/>
    <col min="10000" max="10240" width="9.1796875" style="185"/>
    <col min="10241" max="10241" width="3.26953125" style="185" customWidth="1"/>
    <col min="10242" max="10242" width="78.453125" style="185" bestFit="1" customWidth="1"/>
    <col min="10243" max="10243" width="13" style="185" customWidth="1"/>
    <col min="10244" max="10244" width="12" style="185" customWidth="1"/>
    <col min="10245" max="10245" width="14" style="185" customWidth="1"/>
    <col min="10246" max="10246" width="13.26953125" style="185" customWidth="1"/>
    <col min="10247" max="10247" width="12.26953125" style="185" customWidth="1"/>
    <col min="10248" max="10248" width="12.1796875" style="185" customWidth="1"/>
    <col min="10249" max="10250" width="13.7265625" style="185" customWidth="1"/>
    <col min="10251" max="10252" width="14" style="185" customWidth="1"/>
    <col min="10253" max="10253" width="12.81640625" style="185" customWidth="1"/>
    <col min="10254" max="10254" width="12.7265625" style="185" customWidth="1"/>
    <col min="10255" max="10255" width="10" style="185" customWidth="1"/>
    <col min="10256" max="10496" width="9.1796875" style="185"/>
    <col min="10497" max="10497" width="3.26953125" style="185" customWidth="1"/>
    <col min="10498" max="10498" width="78.453125" style="185" bestFit="1" customWidth="1"/>
    <col min="10499" max="10499" width="13" style="185" customWidth="1"/>
    <col min="10500" max="10500" width="12" style="185" customWidth="1"/>
    <col min="10501" max="10501" width="14" style="185" customWidth="1"/>
    <col min="10502" max="10502" width="13.26953125" style="185" customWidth="1"/>
    <col min="10503" max="10503" width="12.26953125" style="185" customWidth="1"/>
    <col min="10504" max="10504" width="12.1796875" style="185" customWidth="1"/>
    <col min="10505" max="10506" width="13.7265625" style="185" customWidth="1"/>
    <col min="10507" max="10508" width="14" style="185" customWidth="1"/>
    <col min="10509" max="10509" width="12.81640625" style="185" customWidth="1"/>
    <col min="10510" max="10510" width="12.7265625" style="185" customWidth="1"/>
    <col min="10511" max="10511" width="10" style="185" customWidth="1"/>
    <col min="10512" max="10752" width="9.1796875" style="185"/>
    <col min="10753" max="10753" width="3.26953125" style="185" customWidth="1"/>
    <col min="10754" max="10754" width="78.453125" style="185" bestFit="1" customWidth="1"/>
    <col min="10755" max="10755" width="13" style="185" customWidth="1"/>
    <col min="10756" max="10756" width="12" style="185" customWidth="1"/>
    <col min="10757" max="10757" width="14" style="185" customWidth="1"/>
    <col min="10758" max="10758" width="13.26953125" style="185" customWidth="1"/>
    <col min="10759" max="10759" width="12.26953125" style="185" customWidth="1"/>
    <col min="10760" max="10760" width="12.1796875" style="185" customWidth="1"/>
    <col min="10761" max="10762" width="13.7265625" style="185" customWidth="1"/>
    <col min="10763" max="10764" width="14" style="185" customWidth="1"/>
    <col min="10765" max="10765" width="12.81640625" style="185" customWidth="1"/>
    <col min="10766" max="10766" width="12.7265625" style="185" customWidth="1"/>
    <col min="10767" max="10767" width="10" style="185" customWidth="1"/>
    <col min="10768" max="11008" width="9.1796875" style="185"/>
    <col min="11009" max="11009" width="3.26953125" style="185" customWidth="1"/>
    <col min="11010" max="11010" width="78.453125" style="185" bestFit="1" customWidth="1"/>
    <col min="11011" max="11011" width="13" style="185" customWidth="1"/>
    <col min="11012" max="11012" width="12" style="185" customWidth="1"/>
    <col min="11013" max="11013" width="14" style="185" customWidth="1"/>
    <col min="11014" max="11014" width="13.26953125" style="185" customWidth="1"/>
    <col min="11015" max="11015" width="12.26953125" style="185" customWidth="1"/>
    <col min="11016" max="11016" width="12.1796875" style="185" customWidth="1"/>
    <col min="11017" max="11018" width="13.7265625" style="185" customWidth="1"/>
    <col min="11019" max="11020" width="14" style="185" customWidth="1"/>
    <col min="11021" max="11021" width="12.81640625" style="185" customWidth="1"/>
    <col min="11022" max="11022" width="12.7265625" style="185" customWidth="1"/>
    <col min="11023" max="11023" width="10" style="185" customWidth="1"/>
    <col min="11024" max="11264" width="9.1796875" style="185"/>
    <col min="11265" max="11265" width="3.26953125" style="185" customWidth="1"/>
    <col min="11266" max="11266" width="78.453125" style="185" bestFit="1" customWidth="1"/>
    <col min="11267" max="11267" width="13" style="185" customWidth="1"/>
    <col min="11268" max="11268" width="12" style="185" customWidth="1"/>
    <col min="11269" max="11269" width="14" style="185" customWidth="1"/>
    <col min="11270" max="11270" width="13.26953125" style="185" customWidth="1"/>
    <col min="11271" max="11271" width="12.26953125" style="185" customWidth="1"/>
    <col min="11272" max="11272" width="12.1796875" style="185" customWidth="1"/>
    <col min="11273" max="11274" width="13.7265625" style="185" customWidth="1"/>
    <col min="11275" max="11276" width="14" style="185" customWidth="1"/>
    <col min="11277" max="11277" width="12.81640625" style="185" customWidth="1"/>
    <col min="11278" max="11278" width="12.7265625" style="185" customWidth="1"/>
    <col min="11279" max="11279" width="10" style="185" customWidth="1"/>
    <col min="11280" max="11520" width="9.1796875" style="185"/>
    <col min="11521" max="11521" width="3.26953125" style="185" customWidth="1"/>
    <col min="11522" max="11522" width="78.453125" style="185" bestFit="1" customWidth="1"/>
    <col min="11523" max="11523" width="13" style="185" customWidth="1"/>
    <col min="11524" max="11524" width="12" style="185" customWidth="1"/>
    <col min="11525" max="11525" width="14" style="185" customWidth="1"/>
    <col min="11526" max="11526" width="13.26953125" style="185" customWidth="1"/>
    <col min="11527" max="11527" width="12.26953125" style="185" customWidth="1"/>
    <col min="11528" max="11528" width="12.1796875" style="185" customWidth="1"/>
    <col min="11529" max="11530" width="13.7265625" style="185" customWidth="1"/>
    <col min="11531" max="11532" width="14" style="185" customWidth="1"/>
    <col min="11533" max="11533" width="12.81640625" style="185" customWidth="1"/>
    <col min="11534" max="11534" width="12.7265625" style="185" customWidth="1"/>
    <col min="11535" max="11535" width="10" style="185" customWidth="1"/>
    <col min="11536" max="11776" width="9.1796875" style="185"/>
    <col min="11777" max="11777" width="3.26953125" style="185" customWidth="1"/>
    <col min="11778" max="11778" width="78.453125" style="185" bestFit="1" customWidth="1"/>
    <col min="11779" max="11779" width="13" style="185" customWidth="1"/>
    <col min="11780" max="11780" width="12" style="185" customWidth="1"/>
    <col min="11781" max="11781" width="14" style="185" customWidth="1"/>
    <col min="11782" max="11782" width="13.26953125" style="185" customWidth="1"/>
    <col min="11783" max="11783" width="12.26953125" style="185" customWidth="1"/>
    <col min="11784" max="11784" width="12.1796875" style="185" customWidth="1"/>
    <col min="11785" max="11786" width="13.7265625" style="185" customWidth="1"/>
    <col min="11787" max="11788" width="14" style="185" customWidth="1"/>
    <col min="11789" max="11789" width="12.81640625" style="185" customWidth="1"/>
    <col min="11790" max="11790" width="12.7265625" style="185" customWidth="1"/>
    <col min="11791" max="11791" width="10" style="185" customWidth="1"/>
    <col min="11792" max="12032" width="9.1796875" style="185"/>
    <col min="12033" max="12033" width="3.26953125" style="185" customWidth="1"/>
    <col min="12034" max="12034" width="78.453125" style="185" bestFit="1" customWidth="1"/>
    <col min="12035" max="12035" width="13" style="185" customWidth="1"/>
    <col min="12036" max="12036" width="12" style="185" customWidth="1"/>
    <col min="12037" max="12037" width="14" style="185" customWidth="1"/>
    <col min="12038" max="12038" width="13.26953125" style="185" customWidth="1"/>
    <col min="12039" max="12039" width="12.26953125" style="185" customWidth="1"/>
    <col min="12040" max="12040" width="12.1796875" style="185" customWidth="1"/>
    <col min="12041" max="12042" width="13.7265625" style="185" customWidth="1"/>
    <col min="12043" max="12044" width="14" style="185" customWidth="1"/>
    <col min="12045" max="12045" width="12.81640625" style="185" customWidth="1"/>
    <col min="12046" max="12046" width="12.7265625" style="185" customWidth="1"/>
    <col min="12047" max="12047" width="10" style="185" customWidth="1"/>
    <col min="12048" max="12288" width="9.1796875" style="185"/>
    <col min="12289" max="12289" width="3.26953125" style="185" customWidth="1"/>
    <col min="12290" max="12290" width="78.453125" style="185" bestFit="1" customWidth="1"/>
    <col min="12291" max="12291" width="13" style="185" customWidth="1"/>
    <col min="12292" max="12292" width="12" style="185" customWidth="1"/>
    <col min="12293" max="12293" width="14" style="185" customWidth="1"/>
    <col min="12294" max="12294" width="13.26953125" style="185" customWidth="1"/>
    <col min="12295" max="12295" width="12.26953125" style="185" customWidth="1"/>
    <col min="12296" max="12296" width="12.1796875" style="185" customWidth="1"/>
    <col min="12297" max="12298" width="13.7265625" style="185" customWidth="1"/>
    <col min="12299" max="12300" width="14" style="185" customWidth="1"/>
    <col min="12301" max="12301" width="12.81640625" style="185" customWidth="1"/>
    <col min="12302" max="12302" width="12.7265625" style="185" customWidth="1"/>
    <col min="12303" max="12303" width="10" style="185" customWidth="1"/>
    <col min="12304" max="12544" width="9.1796875" style="185"/>
    <col min="12545" max="12545" width="3.26953125" style="185" customWidth="1"/>
    <col min="12546" max="12546" width="78.453125" style="185" bestFit="1" customWidth="1"/>
    <col min="12547" max="12547" width="13" style="185" customWidth="1"/>
    <col min="12548" max="12548" width="12" style="185" customWidth="1"/>
    <col min="12549" max="12549" width="14" style="185" customWidth="1"/>
    <col min="12550" max="12550" width="13.26953125" style="185" customWidth="1"/>
    <col min="12551" max="12551" width="12.26953125" style="185" customWidth="1"/>
    <col min="12552" max="12552" width="12.1796875" style="185" customWidth="1"/>
    <col min="12553" max="12554" width="13.7265625" style="185" customWidth="1"/>
    <col min="12555" max="12556" width="14" style="185" customWidth="1"/>
    <col min="12557" max="12557" width="12.81640625" style="185" customWidth="1"/>
    <col min="12558" max="12558" width="12.7265625" style="185" customWidth="1"/>
    <col min="12559" max="12559" width="10" style="185" customWidth="1"/>
    <col min="12560" max="12800" width="9.1796875" style="185"/>
    <col min="12801" max="12801" width="3.26953125" style="185" customWidth="1"/>
    <col min="12802" max="12802" width="78.453125" style="185" bestFit="1" customWidth="1"/>
    <col min="12803" max="12803" width="13" style="185" customWidth="1"/>
    <col min="12804" max="12804" width="12" style="185" customWidth="1"/>
    <col min="12805" max="12805" width="14" style="185" customWidth="1"/>
    <col min="12806" max="12806" width="13.26953125" style="185" customWidth="1"/>
    <col min="12807" max="12807" width="12.26953125" style="185" customWidth="1"/>
    <col min="12808" max="12808" width="12.1796875" style="185" customWidth="1"/>
    <col min="12809" max="12810" width="13.7265625" style="185" customWidth="1"/>
    <col min="12811" max="12812" width="14" style="185" customWidth="1"/>
    <col min="12813" max="12813" width="12.81640625" style="185" customWidth="1"/>
    <col min="12814" max="12814" width="12.7265625" style="185" customWidth="1"/>
    <col min="12815" max="12815" width="10" style="185" customWidth="1"/>
    <col min="12816" max="13056" width="9.1796875" style="185"/>
    <col min="13057" max="13057" width="3.26953125" style="185" customWidth="1"/>
    <col min="13058" max="13058" width="78.453125" style="185" bestFit="1" customWidth="1"/>
    <col min="13059" max="13059" width="13" style="185" customWidth="1"/>
    <col min="13060" max="13060" width="12" style="185" customWidth="1"/>
    <col min="13061" max="13061" width="14" style="185" customWidth="1"/>
    <col min="13062" max="13062" width="13.26953125" style="185" customWidth="1"/>
    <col min="13063" max="13063" width="12.26953125" style="185" customWidth="1"/>
    <col min="13064" max="13064" width="12.1796875" style="185" customWidth="1"/>
    <col min="13065" max="13066" width="13.7265625" style="185" customWidth="1"/>
    <col min="13067" max="13068" width="14" style="185" customWidth="1"/>
    <col min="13069" max="13069" width="12.81640625" style="185" customWidth="1"/>
    <col min="13070" max="13070" width="12.7265625" style="185" customWidth="1"/>
    <col min="13071" max="13071" width="10" style="185" customWidth="1"/>
    <col min="13072" max="13312" width="9.1796875" style="185"/>
    <col min="13313" max="13313" width="3.26953125" style="185" customWidth="1"/>
    <col min="13314" max="13314" width="78.453125" style="185" bestFit="1" customWidth="1"/>
    <col min="13315" max="13315" width="13" style="185" customWidth="1"/>
    <col min="13316" max="13316" width="12" style="185" customWidth="1"/>
    <col min="13317" max="13317" width="14" style="185" customWidth="1"/>
    <col min="13318" max="13318" width="13.26953125" style="185" customWidth="1"/>
    <col min="13319" max="13319" width="12.26953125" style="185" customWidth="1"/>
    <col min="13320" max="13320" width="12.1796875" style="185" customWidth="1"/>
    <col min="13321" max="13322" width="13.7265625" style="185" customWidth="1"/>
    <col min="13323" max="13324" width="14" style="185" customWidth="1"/>
    <col min="13325" max="13325" width="12.81640625" style="185" customWidth="1"/>
    <col min="13326" max="13326" width="12.7265625" style="185" customWidth="1"/>
    <col min="13327" max="13327" width="10" style="185" customWidth="1"/>
    <col min="13328" max="13568" width="9.1796875" style="185"/>
    <col min="13569" max="13569" width="3.26953125" style="185" customWidth="1"/>
    <col min="13570" max="13570" width="78.453125" style="185" bestFit="1" customWidth="1"/>
    <col min="13571" max="13571" width="13" style="185" customWidth="1"/>
    <col min="13572" max="13572" width="12" style="185" customWidth="1"/>
    <col min="13573" max="13573" width="14" style="185" customWidth="1"/>
    <col min="13574" max="13574" width="13.26953125" style="185" customWidth="1"/>
    <col min="13575" max="13575" width="12.26953125" style="185" customWidth="1"/>
    <col min="13576" max="13576" width="12.1796875" style="185" customWidth="1"/>
    <col min="13577" max="13578" width="13.7265625" style="185" customWidth="1"/>
    <col min="13579" max="13580" width="14" style="185" customWidth="1"/>
    <col min="13581" max="13581" width="12.81640625" style="185" customWidth="1"/>
    <col min="13582" max="13582" width="12.7265625" style="185" customWidth="1"/>
    <col min="13583" max="13583" width="10" style="185" customWidth="1"/>
    <col min="13584" max="13824" width="9.1796875" style="185"/>
    <col min="13825" max="13825" width="3.26953125" style="185" customWidth="1"/>
    <col min="13826" max="13826" width="78.453125" style="185" bestFit="1" customWidth="1"/>
    <col min="13827" max="13827" width="13" style="185" customWidth="1"/>
    <col min="13828" max="13828" width="12" style="185" customWidth="1"/>
    <col min="13829" max="13829" width="14" style="185" customWidth="1"/>
    <col min="13830" max="13830" width="13.26953125" style="185" customWidth="1"/>
    <col min="13831" max="13831" width="12.26953125" style="185" customWidth="1"/>
    <col min="13832" max="13832" width="12.1796875" style="185" customWidth="1"/>
    <col min="13833" max="13834" width="13.7265625" style="185" customWidth="1"/>
    <col min="13835" max="13836" width="14" style="185" customWidth="1"/>
    <col min="13837" max="13837" width="12.81640625" style="185" customWidth="1"/>
    <col min="13838" max="13838" width="12.7265625" style="185" customWidth="1"/>
    <col min="13839" max="13839" width="10" style="185" customWidth="1"/>
    <col min="13840" max="14080" width="9.1796875" style="185"/>
    <col min="14081" max="14081" width="3.26953125" style="185" customWidth="1"/>
    <col min="14082" max="14082" width="78.453125" style="185" bestFit="1" customWidth="1"/>
    <col min="14083" max="14083" width="13" style="185" customWidth="1"/>
    <col min="14084" max="14084" width="12" style="185" customWidth="1"/>
    <col min="14085" max="14085" width="14" style="185" customWidth="1"/>
    <col min="14086" max="14086" width="13.26953125" style="185" customWidth="1"/>
    <col min="14087" max="14087" width="12.26953125" style="185" customWidth="1"/>
    <col min="14088" max="14088" width="12.1796875" style="185" customWidth="1"/>
    <col min="14089" max="14090" width="13.7265625" style="185" customWidth="1"/>
    <col min="14091" max="14092" width="14" style="185" customWidth="1"/>
    <col min="14093" max="14093" width="12.81640625" style="185" customWidth="1"/>
    <col min="14094" max="14094" width="12.7265625" style="185" customWidth="1"/>
    <col min="14095" max="14095" width="10" style="185" customWidth="1"/>
    <col min="14096" max="14336" width="9.1796875" style="185"/>
    <col min="14337" max="14337" width="3.26953125" style="185" customWidth="1"/>
    <col min="14338" max="14338" width="78.453125" style="185" bestFit="1" customWidth="1"/>
    <col min="14339" max="14339" width="13" style="185" customWidth="1"/>
    <col min="14340" max="14340" width="12" style="185" customWidth="1"/>
    <col min="14341" max="14341" width="14" style="185" customWidth="1"/>
    <col min="14342" max="14342" width="13.26953125" style="185" customWidth="1"/>
    <col min="14343" max="14343" width="12.26953125" style="185" customWidth="1"/>
    <col min="14344" max="14344" width="12.1796875" style="185" customWidth="1"/>
    <col min="14345" max="14346" width="13.7265625" style="185" customWidth="1"/>
    <col min="14347" max="14348" width="14" style="185" customWidth="1"/>
    <col min="14349" max="14349" width="12.81640625" style="185" customWidth="1"/>
    <col min="14350" max="14350" width="12.7265625" style="185" customWidth="1"/>
    <col min="14351" max="14351" width="10" style="185" customWidth="1"/>
    <col min="14352" max="14592" width="9.1796875" style="185"/>
    <col min="14593" max="14593" width="3.26953125" style="185" customWidth="1"/>
    <col min="14594" max="14594" width="78.453125" style="185" bestFit="1" customWidth="1"/>
    <col min="14595" max="14595" width="13" style="185" customWidth="1"/>
    <col min="14596" max="14596" width="12" style="185" customWidth="1"/>
    <col min="14597" max="14597" width="14" style="185" customWidth="1"/>
    <col min="14598" max="14598" width="13.26953125" style="185" customWidth="1"/>
    <col min="14599" max="14599" width="12.26953125" style="185" customWidth="1"/>
    <col min="14600" max="14600" width="12.1796875" style="185" customWidth="1"/>
    <col min="14601" max="14602" width="13.7265625" style="185" customWidth="1"/>
    <col min="14603" max="14604" width="14" style="185" customWidth="1"/>
    <col min="14605" max="14605" width="12.81640625" style="185" customWidth="1"/>
    <col min="14606" max="14606" width="12.7265625" style="185" customWidth="1"/>
    <col min="14607" max="14607" width="10" style="185" customWidth="1"/>
    <col min="14608" max="14848" width="9.1796875" style="185"/>
    <col min="14849" max="14849" width="3.26953125" style="185" customWidth="1"/>
    <col min="14850" max="14850" width="78.453125" style="185" bestFit="1" customWidth="1"/>
    <col min="14851" max="14851" width="13" style="185" customWidth="1"/>
    <col min="14852" max="14852" width="12" style="185" customWidth="1"/>
    <col min="14853" max="14853" width="14" style="185" customWidth="1"/>
    <col min="14854" max="14854" width="13.26953125" style="185" customWidth="1"/>
    <col min="14855" max="14855" width="12.26953125" style="185" customWidth="1"/>
    <col min="14856" max="14856" width="12.1796875" style="185" customWidth="1"/>
    <col min="14857" max="14858" width="13.7265625" style="185" customWidth="1"/>
    <col min="14859" max="14860" width="14" style="185" customWidth="1"/>
    <col min="14861" max="14861" width="12.81640625" style="185" customWidth="1"/>
    <col min="14862" max="14862" width="12.7265625" style="185" customWidth="1"/>
    <col min="14863" max="14863" width="10" style="185" customWidth="1"/>
    <col min="14864" max="15104" width="9.1796875" style="185"/>
    <col min="15105" max="15105" width="3.26953125" style="185" customWidth="1"/>
    <col min="15106" max="15106" width="78.453125" style="185" bestFit="1" customWidth="1"/>
    <col min="15107" max="15107" width="13" style="185" customWidth="1"/>
    <col min="15108" max="15108" width="12" style="185" customWidth="1"/>
    <col min="15109" max="15109" width="14" style="185" customWidth="1"/>
    <col min="15110" max="15110" width="13.26953125" style="185" customWidth="1"/>
    <col min="15111" max="15111" width="12.26953125" style="185" customWidth="1"/>
    <col min="15112" max="15112" width="12.1796875" style="185" customWidth="1"/>
    <col min="15113" max="15114" width="13.7265625" style="185" customWidth="1"/>
    <col min="15115" max="15116" width="14" style="185" customWidth="1"/>
    <col min="15117" max="15117" width="12.81640625" style="185" customWidth="1"/>
    <col min="15118" max="15118" width="12.7265625" style="185" customWidth="1"/>
    <col min="15119" max="15119" width="10" style="185" customWidth="1"/>
    <col min="15120" max="15360" width="9.1796875" style="185"/>
    <col min="15361" max="15361" width="3.26953125" style="185" customWidth="1"/>
    <col min="15362" max="15362" width="78.453125" style="185" bestFit="1" customWidth="1"/>
    <col min="15363" max="15363" width="13" style="185" customWidth="1"/>
    <col min="15364" max="15364" width="12" style="185" customWidth="1"/>
    <col min="15365" max="15365" width="14" style="185" customWidth="1"/>
    <col min="15366" max="15366" width="13.26953125" style="185" customWidth="1"/>
    <col min="15367" max="15367" width="12.26953125" style="185" customWidth="1"/>
    <col min="15368" max="15368" width="12.1796875" style="185" customWidth="1"/>
    <col min="15369" max="15370" width="13.7265625" style="185" customWidth="1"/>
    <col min="15371" max="15372" width="14" style="185" customWidth="1"/>
    <col min="15373" max="15373" width="12.81640625" style="185" customWidth="1"/>
    <col min="15374" max="15374" width="12.7265625" style="185" customWidth="1"/>
    <col min="15375" max="15375" width="10" style="185" customWidth="1"/>
    <col min="15376" max="15616" width="9.1796875" style="185"/>
    <col min="15617" max="15617" width="3.26953125" style="185" customWidth="1"/>
    <col min="15618" max="15618" width="78.453125" style="185" bestFit="1" customWidth="1"/>
    <col min="15619" max="15619" width="13" style="185" customWidth="1"/>
    <col min="15620" max="15620" width="12" style="185" customWidth="1"/>
    <col min="15621" max="15621" width="14" style="185" customWidth="1"/>
    <col min="15622" max="15622" width="13.26953125" style="185" customWidth="1"/>
    <col min="15623" max="15623" width="12.26953125" style="185" customWidth="1"/>
    <col min="15624" max="15624" width="12.1796875" style="185" customWidth="1"/>
    <col min="15625" max="15626" width="13.7265625" style="185" customWidth="1"/>
    <col min="15627" max="15628" width="14" style="185" customWidth="1"/>
    <col min="15629" max="15629" width="12.81640625" style="185" customWidth="1"/>
    <col min="15630" max="15630" width="12.7265625" style="185" customWidth="1"/>
    <col min="15631" max="15631" width="10" style="185" customWidth="1"/>
    <col min="15632" max="15872" width="9.1796875" style="185"/>
    <col min="15873" max="15873" width="3.26953125" style="185" customWidth="1"/>
    <col min="15874" max="15874" width="78.453125" style="185" bestFit="1" customWidth="1"/>
    <col min="15875" max="15875" width="13" style="185" customWidth="1"/>
    <col min="15876" max="15876" width="12" style="185" customWidth="1"/>
    <col min="15877" max="15877" width="14" style="185" customWidth="1"/>
    <col min="15878" max="15878" width="13.26953125" style="185" customWidth="1"/>
    <col min="15879" max="15879" width="12.26953125" style="185" customWidth="1"/>
    <col min="15880" max="15880" width="12.1796875" style="185" customWidth="1"/>
    <col min="15881" max="15882" width="13.7265625" style="185" customWidth="1"/>
    <col min="15883" max="15884" width="14" style="185" customWidth="1"/>
    <col min="15885" max="15885" width="12.81640625" style="185" customWidth="1"/>
    <col min="15886" max="15886" width="12.7265625" style="185" customWidth="1"/>
    <col min="15887" max="15887" width="10" style="185" customWidth="1"/>
    <col min="15888" max="16128" width="9.1796875" style="185"/>
    <col min="16129" max="16129" width="3.26953125" style="185" customWidth="1"/>
    <col min="16130" max="16130" width="78.453125" style="185" bestFit="1" customWidth="1"/>
    <col min="16131" max="16131" width="13" style="185" customWidth="1"/>
    <col min="16132" max="16132" width="12" style="185" customWidth="1"/>
    <col min="16133" max="16133" width="14" style="185" customWidth="1"/>
    <col min="16134" max="16134" width="13.26953125" style="185" customWidth="1"/>
    <col min="16135" max="16135" width="12.26953125" style="185" customWidth="1"/>
    <col min="16136" max="16136" width="12.1796875" style="185" customWidth="1"/>
    <col min="16137" max="16138" width="13.7265625" style="185" customWidth="1"/>
    <col min="16139" max="16140" width="14" style="185" customWidth="1"/>
    <col min="16141" max="16141" width="12.81640625" style="185" customWidth="1"/>
    <col min="16142" max="16142" width="12.7265625" style="185" customWidth="1"/>
    <col min="16143" max="16143" width="10" style="185" customWidth="1"/>
    <col min="16144" max="16384" width="9.1796875" style="185"/>
  </cols>
  <sheetData>
    <row r="1" spans="1:24" s="102" customFormat="1" ht="15" customHeight="1">
      <c r="A1" s="1977" t="s">
        <v>644</v>
      </c>
      <c r="B1" s="1977"/>
      <c r="C1" s="1975" t="s">
        <v>239</v>
      </c>
      <c r="D1" s="1975"/>
      <c r="E1" s="1975"/>
      <c r="F1" s="1975"/>
      <c r="G1" s="1975"/>
      <c r="H1" s="1975"/>
      <c r="I1" s="1975"/>
      <c r="J1" s="1975"/>
      <c r="K1" s="1975"/>
      <c r="L1" s="1975"/>
      <c r="M1" s="1972" t="s">
        <v>238</v>
      </c>
      <c r="N1" s="1972" t="s">
        <v>237</v>
      </c>
      <c r="O1" s="1972" t="s">
        <v>58</v>
      </c>
      <c r="P1" s="1976" t="s">
        <v>983</v>
      </c>
      <c r="R1" s="185"/>
      <c r="S1" s="185"/>
      <c r="T1" s="185"/>
      <c r="U1" s="185"/>
      <c r="V1" s="185"/>
      <c r="W1" s="185"/>
      <c r="X1" s="185"/>
    </row>
    <row r="2" spans="1:24" ht="12.75" customHeight="1">
      <c r="A2" s="1977"/>
      <c r="B2" s="1977"/>
      <c r="C2" s="1973" t="s">
        <v>105</v>
      </c>
      <c r="D2" s="1973" t="s">
        <v>104</v>
      </c>
      <c r="E2" s="1973" t="s">
        <v>103</v>
      </c>
      <c r="F2" s="1973" t="s">
        <v>102</v>
      </c>
      <c r="G2" s="1973" t="s">
        <v>101</v>
      </c>
      <c r="H2" s="1607"/>
      <c r="I2" s="1974" t="s">
        <v>236</v>
      </c>
      <c r="J2" s="1974"/>
      <c r="K2" s="1974"/>
      <c r="L2" s="1974"/>
      <c r="M2" s="1972"/>
      <c r="N2" s="1972"/>
      <c r="O2" s="1972"/>
      <c r="P2" s="1976"/>
    </row>
    <row r="3" spans="1:24" ht="69.75" customHeight="1">
      <c r="A3" s="1977"/>
      <c r="B3" s="1977"/>
      <c r="C3" s="1973"/>
      <c r="D3" s="1973"/>
      <c r="E3" s="1973"/>
      <c r="F3" s="1973"/>
      <c r="G3" s="1973"/>
      <c r="H3" s="1606" t="s">
        <v>235</v>
      </c>
      <c r="I3" s="1606" t="s">
        <v>921</v>
      </c>
      <c r="J3" s="1606" t="s">
        <v>602</v>
      </c>
      <c r="K3" s="1606" t="s">
        <v>234</v>
      </c>
      <c r="L3" s="1606" t="s">
        <v>922</v>
      </c>
      <c r="M3" s="1972"/>
      <c r="N3" s="1972"/>
      <c r="O3" s="1972"/>
      <c r="P3" s="1976"/>
    </row>
    <row r="4" spans="1:24" s="60" customFormat="1">
      <c r="A4" s="13" t="s">
        <v>662</v>
      </c>
      <c r="B4" s="13"/>
      <c r="C4" s="190">
        <v>97148</v>
      </c>
      <c r="D4" s="190">
        <v>-1882</v>
      </c>
      <c r="E4" s="190">
        <v>1785</v>
      </c>
      <c r="F4" s="190">
        <v>3443</v>
      </c>
      <c r="G4" s="190">
        <v>25362</v>
      </c>
      <c r="H4" s="190">
        <v>0</v>
      </c>
      <c r="I4" s="190">
        <v>-731</v>
      </c>
      <c r="J4" s="190">
        <v>-815</v>
      </c>
      <c r="K4" s="190">
        <v>2085</v>
      </c>
      <c r="L4" s="190">
        <v>-3813</v>
      </c>
      <c r="M4" s="190">
        <v>122582</v>
      </c>
      <c r="N4" s="190">
        <v>12232</v>
      </c>
      <c r="O4" s="190">
        <v>134814</v>
      </c>
      <c r="P4" s="1959" t="s">
        <v>1000</v>
      </c>
      <c r="Q4" s="186"/>
    </row>
    <row r="5" spans="1:24" s="60" customFormat="1">
      <c r="A5" s="15" t="s">
        <v>174</v>
      </c>
      <c r="B5" s="15"/>
      <c r="C5" s="189">
        <v>0</v>
      </c>
      <c r="D5" s="189">
        <v>-861</v>
      </c>
      <c r="E5" s="189">
        <v>145</v>
      </c>
      <c r="F5" s="189">
        <v>12480</v>
      </c>
      <c r="G5" s="189">
        <v>0</v>
      </c>
      <c r="H5" s="189">
        <v>-19201</v>
      </c>
      <c r="I5" s="189">
        <v>0</v>
      </c>
      <c r="J5" s="189">
        <v>0</v>
      </c>
      <c r="K5" s="189">
        <v>0</v>
      </c>
      <c r="L5" s="189">
        <v>0</v>
      </c>
      <c r="M5" s="189">
        <v>-7437</v>
      </c>
      <c r="N5" s="189">
        <v>569</v>
      </c>
      <c r="O5" s="189">
        <v>-6868</v>
      </c>
      <c r="P5" s="1959"/>
      <c r="Q5" s="186"/>
    </row>
    <row r="6" spans="1:24" s="60" customFormat="1">
      <c r="A6" s="15"/>
      <c r="B6" s="15" t="s">
        <v>190</v>
      </c>
      <c r="C6" s="189">
        <v>0</v>
      </c>
      <c r="D6" s="189">
        <v>-861</v>
      </c>
      <c r="E6" s="189">
        <v>161</v>
      </c>
      <c r="F6" s="189">
        <v>-1178</v>
      </c>
      <c r="G6" s="189">
        <v>0</v>
      </c>
      <c r="H6" s="189">
        <v>0</v>
      </c>
      <c r="I6" s="189">
        <v>0</v>
      </c>
      <c r="J6" s="189">
        <v>0</v>
      </c>
      <c r="K6" s="189">
        <v>0</v>
      </c>
      <c r="L6" s="189">
        <v>0</v>
      </c>
      <c r="M6" s="189">
        <v>-1878</v>
      </c>
      <c r="N6" s="189">
        <v>0</v>
      </c>
      <c r="O6" s="189">
        <v>-1878</v>
      </c>
      <c r="P6" s="1959"/>
      <c r="Q6" s="186"/>
    </row>
    <row r="7" spans="1:24" s="60" customFormat="1">
      <c r="A7" s="15"/>
      <c r="B7" s="15" t="s">
        <v>229</v>
      </c>
      <c r="C7" s="189">
        <v>0</v>
      </c>
      <c r="D7" s="189">
        <v>1050</v>
      </c>
      <c r="E7" s="189">
        <v>64</v>
      </c>
      <c r="F7" s="189">
        <v>0</v>
      </c>
      <c r="G7" s="189">
        <v>0</v>
      </c>
      <c r="H7" s="189">
        <v>0</v>
      </c>
      <c r="I7" s="189">
        <v>0</v>
      </c>
      <c r="J7" s="189">
        <v>0</v>
      </c>
      <c r="K7" s="189">
        <v>0</v>
      </c>
      <c r="L7" s="189">
        <v>0</v>
      </c>
      <c r="M7" s="189">
        <v>1114</v>
      </c>
      <c r="N7" s="189">
        <v>0</v>
      </c>
      <c r="O7" s="189">
        <v>1114</v>
      </c>
      <c r="P7" s="1959"/>
      <c r="Q7" s="186"/>
    </row>
    <row r="8" spans="1:24" s="60" customFormat="1">
      <c r="A8" s="15"/>
      <c r="B8" s="15" t="s">
        <v>233</v>
      </c>
      <c r="C8" s="189">
        <v>0</v>
      </c>
      <c r="D8" s="189">
        <v>-3089</v>
      </c>
      <c r="E8" s="189">
        <v>0</v>
      </c>
      <c r="F8" s="189">
        <v>0</v>
      </c>
      <c r="G8" s="189">
        <v>0</v>
      </c>
      <c r="H8" s="189">
        <v>0</v>
      </c>
      <c r="I8" s="189">
        <v>0</v>
      </c>
      <c r="J8" s="189">
        <v>0</v>
      </c>
      <c r="K8" s="189">
        <v>0</v>
      </c>
      <c r="L8" s="189">
        <v>0</v>
      </c>
      <c r="M8" s="189">
        <v>-3089</v>
      </c>
      <c r="N8" s="189">
        <v>0</v>
      </c>
      <c r="O8" s="189">
        <v>-3089</v>
      </c>
      <c r="P8" s="1959"/>
      <c r="Q8" s="186"/>
    </row>
    <row r="9" spans="1:24" s="60" customFormat="1">
      <c r="A9" s="15"/>
      <c r="B9" s="15" t="s">
        <v>916</v>
      </c>
      <c r="C9" s="189">
        <v>0</v>
      </c>
      <c r="D9" s="189">
        <v>1178</v>
      </c>
      <c r="E9" s="189">
        <v>0</v>
      </c>
      <c r="F9" s="189">
        <v>-1178</v>
      </c>
      <c r="G9" s="189">
        <v>0</v>
      </c>
      <c r="H9" s="189">
        <v>0</v>
      </c>
      <c r="I9" s="189">
        <v>0</v>
      </c>
      <c r="J9" s="189">
        <v>0</v>
      </c>
      <c r="K9" s="189">
        <v>0</v>
      </c>
      <c r="L9" s="189">
        <v>0</v>
      </c>
      <c r="M9" s="189">
        <v>0</v>
      </c>
      <c r="N9" s="189">
        <v>0</v>
      </c>
      <c r="O9" s="189">
        <v>0</v>
      </c>
      <c r="P9" s="437"/>
      <c r="Q9" s="186"/>
    </row>
    <row r="10" spans="1:24" s="60" customFormat="1">
      <c r="A10" s="15"/>
      <c r="B10" s="15" t="s">
        <v>228</v>
      </c>
      <c r="C10" s="189">
        <v>0</v>
      </c>
      <c r="D10" s="189">
        <v>0</v>
      </c>
      <c r="E10" s="189">
        <v>97</v>
      </c>
      <c r="F10" s="189">
        <v>0</v>
      </c>
      <c r="G10" s="189">
        <v>0</v>
      </c>
      <c r="H10" s="189">
        <v>0</v>
      </c>
      <c r="I10" s="189">
        <v>0</v>
      </c>
      <c r="J10" s="189">
        <v>0</v>
      </c>
      <c r="K10" s="189">
        <v>0</v>
      </c>
      <c r="L10" s="189">
        <v>0</v>
      </c>
      <c r="M10" s="189">
        <v>97</v>
      </c>
      <c r="N10" s="189">
        <v>0</v>
      </c>
      <c r="O10" s="189">
        <v>97</v>
      </c>
      <c r="P10" s="437"/>
      <c r="Q10" s="186"/>
    </row>
    <row r="11" spans="1:24" s="60" customFormat="1">
      <c r="A11" s="15"/>
      <c r="B11" s="15" t="s">
        <v>232</v>
      </c>
      <c r="C11" s="189">
        <v>0</v>
      </c>
      <c r="D11" s="189">
        <v>0</v>
      </c>
      <c r="E11" s="189">
        <v>-16</v>
      </c>
      <c r="F11" s="189">
        <v>0</v>
      </c>
      <c r="G11" s="189">
        <v>0</v>
      </c>
      <c r="H11" s="189">
        <v>0</v>
      </c>
      <c r="I11" s="189">
        <v>0</v>
      </c>
      <c r="J11" s="189">
        <v>0</v>
      </c>
      <c r="K11" s="189">
        <v>0</v>
      </c>
      <c r="L11" s="189">
        <v>0</v>
      </c>
      <c r="M11" s="189">
        <v>-16</v>
      </c>
      <c r="N11" s="189">
        <v>0</v>
      </c>
      <c r="O11" s="189">
        <v>-16</v>
      </c>
      <c r="P11" s="437"/>
      <c r="Q11" s="186"/>
    </row>
    <row r="12" spans="1:24" s="60" customFormat="1">
      <c r="A12" s="15"/>
      <c r="B12" s="15" t="s">
        <v>917</v>
      </c>
      <c r="C12" s="189">
        <v>0</v>
      </c>
      <c r="D12" s="189">
        <v>0</v>
      </c>
      <c r="E12" s="189">
        <v>0</v>
      </c>
      <c r="F12" s="189">
        <v>0</v>
      </c>
      <c r="G12" s="189">
        <v>0</v>
      </c>
      <c r="H12" s="189">
        <v>0</v>
      </c>
      <c r="I12" s="189">
        <v>0</v>
      </c>
      <c r="J12" s="189">
        <v>0</v>
      </c>
      <c r="K12" s="189">
        <v>0</v>
      </c>
      <c r="L12" s="189">
        <v>0</v>
      </c>
      <c r="M12" s="189">
        <v>0</v>
      </c>
      <c r="N12" s="189">
        <v>914</v>
      </c>
      <c r="O12" s="189">
        <v>914</v>
      </c>
      <c r="P12" s="437"/>
      <c r="Q12" s="186"/>
    </row>
    <row r="13" spans="1:24" s="60" customFormat="1">
      <c r="A13" s="15"/>
      <c r="B13" s="15" t="s">
        <v>918</v>
      </c>
      <c r="C13" s="189">
        <v>0</v>
      </c>
      <c r="D13" s="189">
        <v>0</v>
      </c>
      <c r="E13" s="189">
        <v>0</v>
      </c>
      <c r="F13" s="189">
        <v>13658</v>
      </c>
      <c r="G13" s="189">
        <v>0</v>
      </c>
      <c r="H13" s="189">
        <v>-19201</v>
      </c>
      <c r="I13" s="189">
        <v>0</v>
      </c>
      <c r="J13" s="189">
        <v>0</v>
      </c>
      <c r="K13" s="189">
        <v>0</v>
      </c>
      <c r="L13" s="189">
        <v>0</v>
      </c>
      <c r="M13" s="189">
        <v>-5543</v>
      </c>
      <c r="N13" s="189">
        <v>-345</v>
      </c>
      <c r="O13" s="189">
        <v>-5888</v>
      </c>
      <c r="P13" s="437"/>
      <c r="Q13" s="186"/>
    </row>
    <row r="14" spans="1:24" s="60" customFormat="1">
      <c r="A14" s="15" t="s">
        <v>664</v>
      </c>
      <c r="B14" s="15"/>
      <c r="C14" s="189">
        <v>0</v>
      </c>
      <c r="D14" s="189">
        <v>0</v>
      </c>
      <c r="E14" s="189">
        <v>0</v>
      </c>
      <c r="F14" s="189">
        <v>-5048</v>
      </c>
      <c r="G14" s="189">
        <v>0</v>
      </c>
      <c r="H14" s="189">
        <v>0</v>
      </c>
      <c r="I14" s="189">
        <v>0</v>
      </c>
      <c r="J14" s="189">
        <v>0</v>
      </c>
      <c r="K14" s="189">
        <v>0</v>
      </c>
      <c r="L14" s="189">
        <v>0</v>
      </c>
      <c r="M14" s="189">
        <v>-5048</v>
      </c>
      <c r="N14" s="189">
        <v>0</v>
      </c>
      <c r="O14" s="189">
        <v>-5048</v>
      </c>
      <c r="P14" s="437"/>
      <c r="Q14" s="186"/>
    </row>
    <row r="15" spans="1:24" s="60" customFormat="1">
      <c r="A15" s="15" t="s">
        <v>608</v>
      </c>
      <c r="B15" s="15"/>
      <c r="C15" s="189">
        <v>0</v>
      </c>
      <c r="D15" s="189">
        <v>0</v>
      </c>
      <c r="E15" s="189">
        <v>0</v>
      </c>
      <c r="F15" s="189">
        <v>-63</v>
      </c>
      <c r="G15" s="189">
        <v>0</v>
      </c>
      <c r="H15" s="189">
        <v>0</v>
      </c>
      <c r="I15" s="189">
        <v>0</v>
      </c>
      <c r="J15" s="189">
        <v>0</v>
      </c>
      <c r="K15" s="189">
        <v>0</v>
      </c>
      <c r="L15" s="189">
        <v>0</v>
      </c>
      <c r="M15" s="189">
        <v>-63</v>
      </c>
      <c r="N15" s="189">
        <v>0</v>
      </c>
      <c r="O15" s="189">
        <v>-63</v>
      </c>
      <c r="P15" s="437"/>
      <c r="Q15" s="186"/>
    </row>
    <row r="16" spans="1:24" s="60" customFormat="1">
      <c r="A16" s="15" t="s">
        <v>43</v>
      </c>
      <c r="B16" s="15"/>
      <c r="C16" s="189">
        <v>0</v>
      </c>
      <c r="D16" s="189">
        <v>0</v>
      </c>
      <c r="E16" s="189">
        <v>0</v>
      </c>
      <c r="F16" s="189">
        <v>0</v>
      </c>
      <c r="G16" s="189">
        <v>-12</v>
      </c>
      <c r="H16" s="189">
        <v>0</v>
      </c>
      <c r="I16" s="189">
        <v>0</v>
      </c>
      <c r="J16" s="189">
        <v>0</v>
      </c>
      <c r="K16" s="189">
        <v>0</v>
      </c>
      <c r="L16" s="189">
        <v>0</v>
      </c>
      <c r="M16" s="189">
        <v>-12</v>
      </c>
      <c r="N16" s="189">
        <v>0</v>
      </c>
      <c r="O16" s="189">
        <v>-12</v>
      </c>
      <c r="P16" s="437"/>
      <c r="Q16" s="186"/>
    </row>
    <row r="17" spans="1:17" s="60" customFormat="1">
      <c r="A17" s="15" t="s">
        <v>144</v>
      </c>
      <c r="B17" s="15"/>
      <c r="C17" s="189">
        <v>0</v>
      </c>
      <c r="D17" s="189">
        <v>0</v>
      </c>
      <c r="E17" s="189">
        <v>0</v>
      </c>
      <c r="F17" s="189">
        <v>0</v>
      </c>
      <c r="G17" s="189">
        <v>0</v>
      </c>
      <c r="H17" s="189">
        <v>23903</v>
      </c>
      <c r="I17" s="189">
        <v>765</v>
      </c>
      <c r="J17" s="189">
        <v>-10</v>
      </c>
      <c r="K17" s="189">
        <v>731</v>
      </c>
      <c r="L17" s="189">
        <v>-571</v>
      </c>
      <c r="M17" s="189">
        <v>24818</v>
      </c>
      <c r="N17" s="189">
        <v>365</v>
      </c>
      <c r="O17" s="189">
        <v>25183</v>
      </c>
      <c r="P17" s="437"/>
      <c r="Q17" s="186"/>
    </row>
    <row r="18" spans="1:17" s="60" customFormat="1">
      <c r="A18" s="15"/>
      <c r="B18" s="15" t="s">
        <v>46</v>
      </c>
      <c r="C18" s="189">
        <v>0</v>
      </c>
      <c r="D18" s="189">
        <v>0</v>
      </c>
      <c r="E18" s="189">
        <v>0</v>
      </c>
      <c r="F18" s="189">
        <v>0</v>
      </c>
      <c r="G18" s="189">
        <v>0</v>
      </c>
      <c r="H18" s="189">
        <v>23903</v>
      </c>
      <c r="I18" s="189">
        <v>0</v>
      </c>
      <c r="J18" s="189">
        <v>0</v>
      </c>
      <c r="K18" s="189">
        <v>0</v>
      </c>
      <c r="L18" s="189">
        <v>0</v>
      </c>
      <c r="M18" s="189">
        <v>23903</v>
      </c>
      <c r="N18" s="189">
        <v>365</v>
      </c>
      <c r="O18" s="189">
        <v>24268</v>
      </c>
      <c r="P18" s="437"/>
      <c r="Q18" s="186"/>
    </row>
    <row r="19" spans="1:17" s="60" customFormat="1">
      <c r="A19" s="15"/>
      <c r="B19" s="15" t="s">
        <v>159</v>
      </c>
      <c r="C19" s="189">
        <v>0</v>
      </c>
      <c r="D19" s="189">
        <v>0</v>
      </c>
      <c r="E19" s="189">
        <v>0</v>
      </c>
      <c r="F19" s="189">
        <v>0</v>
      </c>
      <c r="G19" s="189">
        <v>0</v>
      </c>
      <c r="H19" s="189">
        <v>0</v>
      </c>
      <c r="I19" s="189">
        <v>765</v>
      </c>
      <c r="J19" s="189">
        <v>-10</v>
      </c>
      <c r="K19" s="189">
        <v>731</v>
      </c>
      <c r="L19" s="189">
        <v>-571</v>
      </c>
      <c r="M19" s="189">
        <v>915</v>
      </c>
      <c r="N19" s="189">
        <v>0</v>
      </c>
      <c r="O19" s="189">
        <v>915</v>
      </c>
      <c r="P19" s="437"/>
      <c r="Q19" s="186"/>
    </row>
    <row r="20" spans="1:17" s="60" customFormat="1">
      <c r="A20" s="15" t="s">
        <v>158</v>
      </c>
      <c r="B20" s="15"/>
      <c r="C20" s="189">
        <v>0</v>
      </c>
      <c r="D20" s="189">
        <v>0</v>
      </c>
      <c r="E20" s="189">
        <v>0</v>
      </c>
      <c r="F20" s="189">
        <v>0</v>
      </c>
      <c r="G20" s="189">
        <v>0</v>
      </c>
      <c r="H20" s="189">
        <v>0</v>
      </c>
      <c r="I20" s="189">
        <v>0</v>
      </c>
      <c r="J20" s="189">
        <v>0</v>
      </c>
      <c r="K20" s="189">
        <v>0</v>
      </c>
      <c r="L20" s="189">
        <v>0</v>
      </c>
      <c r="M20" s="189">
        <v>0</v>
      </c>
      <c r="N20" s="189">
        <v>0</v>
      </c>
      <c r="O20" s="189">
        <v>0</v>
      </c>
      <c r="P20" s="437"/>
      <c r="Q20" s="186"/>
    </row>
    <row r="21" spans="1:17" s="60" customFormat="1">
      <c r="A21" s="15"/>
      <c r="B21" s="15" t="s">
        <v>157</v>
      </c>
      <c r="C21" s="189">
        <v>0</v>
      </c>
      <c r="D21" s="189">
        <v>0</v>
      </c>
      <c r="E21" s="189">
        <v>0</v>
      </c>
      <c r="F21" s="189">
        <v>1055</v>
      </c>
      <c r="G21" s="189">
        <v>0</v>
      </c>
      <c r="H21" s="189">
        <v>-1055</v>
      </c>
      <c r="I21" s="189">
        <v>0</v>
      </c>
      <c r="J21" s="189">
        <v>0</v>
      </c>
      <c r="K21" s="189">
        <v>0</v>
      </c>
      <c r="L21" s="189">
        <v>0</v>
      </c>
      <c r="M21" s="189">
        <v>0</v>
      </c>
      <c r="N21" s="189">
        <v>0</v>
      </c>
      <c r="O21" s="189">
        <v>0</v>
      </c>
      <c r="P21" s="437"/>
      <c r="Q21" s="186"/>
    </row>
    <row r="22" spans="1:17" s="60" customFormat="1">
      <c r="A22" s="15"/>
      <c r="B22" s="15" t="s">
        <v>169</v>
      </c>
      <c r="C22" s="190">
        <v>0</v>
      </c>
      <c r="D22" s="190">
        <v>0</v>
      </c>
      <c r="E22" s="190">
        <v>0</v>
      </c>
      <c r="F22" s="190">
        <v>632</v>
      </c>
      <c r="G22" s="190">
        <v>3015</v>
      </c>
      <c r="H22" s="190">
        <v>-3647</v>
      </c>
      <c r="I22" s="190">
        <v>0</v>
      </c>
      <c r="J22" s="190">
        <v>0</v>
      </c>
      <c r="K22" s="190">
        <v>0</v>
      </c>
      <c r="L22" s="190">
        <v>0</v>
      </c>
      <c r="M22" s="190">
        <v>0</v>
      </c>
      <c r="N22" s="190">
        <v>0</v>
      </c>
      <c r="O22" s="190">
        <v>0</v>
      </c>
      <c r="P22" s="437"/>
      <c r="Q22" s="186"/>
    </row>
    <row r="23" spans="1:17" s="60" customFormat="1">
      <c r="A23" s="13" t="s">
        <v>919</v>
      </c>
      <c r="B23" s="13"/>
      <c r="C23" s="190">
        <v>97148</v>
      </c>
      <c r="D23" s="190">
        <v>-2743</v>
      </c>
      <c r="E23" s="190">
        <v>1930</v>
      </c>
      <c r="F23" s="190">
        <v>12499</v>
      </c>
      <c r="G23" s="190">
        <v>28365</v>
      </c>
      <c r="H23" s="190">
        <v>0</v>
      </c>
      <c r="I23" s="190">
        <v>34</v>
      </c>
      <c r="J23" s="190">
        <v>-825</v>
      </c>
      <c r="K23" s="190">
        <v>2816</v>
      </c>
      <c r="L23" s="190">
        <v>-4384</v>
      </c>
      <c r="M23" s="190">
        <v>134840</v>
      </c>
      <c r="N23" s="190">
        <v>13166</v>
      </c>
      <c r="O23" s="190">
        <v>148006</v>
      </c>
      <c r="P23" s="437"/>
      <c r="Q23" s="186"/>
    </row>
    <row r="24" spans="1:17" s="60" customFormat="1">
      <c r="A24" s="97" t="s">
        <v>153</v>
      </c>
      <c r="B24" s="96"/>
      <c r="C24" s="96">
        <v>0</v>
      </c>
      <c r="D24" s="96">
        <v>-861</v>
      </c>
      <c r="E24" s="96">
        <v>145</v>
      </c>
      <c r="F24" s="96">
        <v>9056</v>
      </c>
      <c r="G24" s="96">
        <v>3003</v>
      </c>
      <c r="H24" s="96">
        <v>0</v>
      </c>
      <c r="I24" s="96">
        <v>765</v>
      </c>
      <c r="J24" s="96">
        <v>-10</v>
      </c>
      <c r="K24" s="96">
        <v>731</v>
      </c>
      <c r="L24" s="96">
        <v>-571</v>
      </c>
      <c r="M24" s="96">
        <v>12258</v>
      </c>
      <c r="N24" s="96">
        <v>934</v>
      </c>
      <c r="O24" s="96">
        <v>13192</v>
      </c>
      <c r="P24" s="437"/>
      <c r="Q24" s="186"/>
    </row>
    <row r="25" spans="1:17" s="60" customFormat="1">
      <c r="A25" s="13" t="s">
        <v>662</v>
      </c>
      <c r="B25" s="13"/>
      <c r="C25" s="190">
        <v>97148</v>
      </c>
      <c r="D25" s="190">
        <v>-1882</v>
      </c>
      <c r="E25" s="190">
        <v>1785</v>
      </c>
      <c r="F25" s="190">
        <v>3443</v>
      </c>
      <c r="G25" s="190">
        <v>25362</v>
      </c>
      <c r="H25" s="190">
        <v>0</v>
      </c>
      <c r="I25" s="190">
        <v>-731</v>
      </c>
      <c r="J25" s="190">
        <v>-815</v>
      </c>
      <c r="K25" s="190">
        <v>2085</v>
      </c>
      <c r="L25" s="190">
        <v>-3813</v>
      </c>
      <c r="M25" s="190">
        <v>122582</v>
      </c>
      <c r="N25" s="190">
        <v>12232</v>
      </c>
      <c r="O25" s="190">
        <v>134814</v>
      </c>
      <c r="Q25" s="186"/>
    </row>
    <row r="26" spans="1:17" s="60" customFormat="1">
      <c r="A26" s="10" t="s">
        <v>174</v>
      </c>
      <c r="B26" s="10"/>
      <c r="C26" s="189">
        <v>0</v>
      </c>
      <c r="D26" s="189">
        <v>-527</v>
      </c>
      <c r="E26" s="189">
        <v>-74</v>
      </c>
      <c r="F26" s="189">
        <v>7493</v>
      </c>
      <c r="G26" s="189">
        <v>0</v>
      </c>
      <c r="H26" s="189">
        <v>-11968</v>
      </c>
      <c r="I26" s="189">
        <v>0</v>
      </c>
      <c r="J26" s="189">
        <v>0</v>
      </c>
      <c r="K26" s="189">
        <v>0</v>
      </c>
      <c r="L26" s="189">
        <v>0</v>
      </c>
      <c r="M26" s="189">
        <v>-5076</v>
      </c>
      <c r="N26" s="189">
        <v>-121</v>
      </c>
      <c r="O26" s="189">
        <v>-5197</v>
      </c>
      <c r="Q26" s="186"/>
    </row>
    <row r="27" spans="1:17" s="60" customFormat="1">
      <c r="A27" s="10"/>
      <c r="B27" s="193" t="s">
        <v>190</v>
      </c>
      <c r="C27" s="189">
        <v>0</v>
      </c>
      <c r="D27" s="189">
        <v>-527</v>
      </c>
      <c r="E27" s="189">
        <v>19</v>
      </c>
      <c r="F27" s="189">
        <v>0</v>
      </c>
      <c r="G27" s="189">
        <v>0</v>
      </c>
      <c r="H27" s="189">
        <v>0</v>
      </c>
      <c r="I27" s="189">
        <v>0</v>
      </c>
      <c r="J27" s="189">
        <v>0</v>
      </c>
      <c r="K27" s="189">
        <v>0</v>
      </c>
      <c r="L27" s="189">
        <v>0</v>
      </c>
      <c r="M27" s="189">
        <v>-508</v>
      </c>
      <c r="N27" s="189">
        <v>0</v>
      </c>
      <c r="O27" s="189">
        <v>-508</v>
      </c>
      <c r="Q27" s="186"/>
    </row>
    <row r="28" spans="1:17" s="60" customFormat="1">
      <c r="A28" s="10"/>
      <c r="B28" s="10" t="s">
        <v>229</v>
      </c>
      <c r="C28" s="189">
        <v>0</v>
      </c>
      <c r="D28" s="189">
        <v>850</v>
      </c>
      <c r="E28" s="189">
        <v>17</v>
      </c>
      <c r="F28" s="189">
        <v>0</v>
      </c>
      <c r="G28" s="189">
        <v>0</v>
      </c>
      <c r="H28" s="189">
        <v>0</v>
      </c>
      <c r="I28" s="189">
        <v>0</v>
      </c>
      <c r="J28" s="189">
        <v>0</v>
      </c>
      <c r="K28" s="189">
        <v>0</v>
      </c>
      <c r="L28" s="189">
        <v>0</v>
      </c>
      <c r="M28" s="189">
        <v>867</v>
      </c>
      <c r="N28" s="189">
        <v>0</v>
      </c>
      <c r="O28" s="189">
        <v>867</v>
      </c>
      <c r="Q28" s="186"/>
    </row>
    <row r="29" spans="1:17" s="60" customFormat="1">
      <c r="A29" s="10"/>
      <c r="B29" s="10" t="s">
        <v>233</v>
      </c>
      <c r="C29" s="189">
        <v>0</v>
      </c>
      <c r="D29" s="189">
        <v>-1377</v>
      </c>
      <c r="E29" s="189">
        <v>0</v>
      </c>
      <c r="F29" s="189">
        <v>0</v>
      </c>
      <c r="G29" s="189">
        <v>0</v>
      </c>
      <c r="H29" s="189">
        <v>0</v>
      </c>
      <c r="I29" s="189">
        <v>0</v>
      </c>
      <c r="J29" s="189">
        <v>0</v>
      </c>
      <c r="K29" s="189">
        <v>0</v>
      </c>
      <c r="L29" s="189">
        <v>0</v>
      </c>
      <c r="M29" s="189">
        <v>-1377</v>
      </c>
      <c r="N29" s="189">
        <v>0</v>
      </c>
      <c r="O29" s="189">
        <v>-1377</v>
      </c>
      <c r="Q29" s="186"/>
    </row>
    <row r="30" spans="1:17" s="60" customFormat="1">
      <c r="A30" s="10"/>
      <c r="B30" s="10" t="s">
        <v>228</v>
      </c>
      <c r="C30" s="189">
        <v>0</v>
      </c>
      <c r="D30" s="189">
        <v>0</v>
      </c>
      <c r="E30" s="189">
        <v>2</v>
      </c>
      <c r="F30" s="189">
        <v>0</v>
      </c>
      <c r="G30" s="189">
        <v>0</v>
      </c>
      <c r="H30" s="189">
        <v>0</v>
      </c>
      <c r="I30" s="189">
        <v>0</v>
      </c>
      <c r="J30" s="189">
        <v>0</v>
      </c>
      <c r="K30" s="189">
        <v>0</v>
      </c>
      <c r="L30" s="189">
        <v>0</v>
      </c>
      <c r="M30" s="189">
        <v>2</v>
      </c>
      <c r="N30" s="189">
        <v>0</v>
      </c>
      <c r="O30" s="189">
        <v>2</v>
      </c>
      <c r="Q30" s="186"/>
    </row>
    <row r="31" spans="1:17" s="60" customFormat="1">
      <c r="A31" s="10"/>
      <c r="B31" s="10" t="s">
        <v>232</v>
      </c>
      <c r="C31" s="189">
        <v>0</v>
      </c>
      <c r="D31" s="189">
        <v>0</v>
      </c>
      <c r="E31" s="189">
        <v>-93</v>
      </c>
      <c r="F31" s="189">
        <v>0</v>
      </c>
      <c r="G31" s="189">
        <v>0</v>
      </c>
      <c r="H31" s="189">
        <v>0</v>
      </c>
      <c r="I31" s="189">
        <v>0</v>
      </c>
      <c r="J31" s="189">
        <v>0</v>
      </c>
      <c r="K31" s="189">
        <v>0</v>
      </c>
      <c r="L31" s="189">
        <v>0</v>
      </c>
      <c r="M31" s="189">
        <v>-93</v>
      </c>
      <c r="N31" s="189">
        <v>0</v>
      </c>
      <c r="O31" s="189">
        <v>-93</v>
      </c>
      <c r="Q31" s="186"/>
    </row>
    <row r="32" spans="1:17" s="60" customFormat="1">
      <c r="A32" s="10"/>
      <c r="B32" s="10" t="s">
        <v>222</v>
      </c>
      <c r="C32" s="189">
        <v>0</v>
      </c>
      <c r="D32" s="189">
        <v>0</v>
      </c>
      <c r="E32" s="189">
        <v>0</v>
      </c>
      <c r="F32" s="189">
        <v>0</v>
      </c>
      <c r="G32" s="189">
        <v>0</v>
      </c>
      <c r="H32" s="189">
        <v>0</v>
      </c>
      <c r="I32" s="189">
        <v>0</v>
      </c>
      <c r="J32" s="189">
        <v>0</v>
      </c>
      <c r="K32" s="189">
        <v>0</v>
      </c>
      <c r="L32" s="189">
        <v>0</v>
      </c>
      <c r="M32" s="189">
        <v>0</v>
      </c>
      <c r="N32" s="189">
        <v>45</v>
      </c>
      <c r="O32" s="189">
        <v>45</v>
      </c>
      <c r="Q32" s="186"/>
    </row>
    <row r="33" spans="1:17" s="60" customFormat="1">
      <c r="A33" s="10"/>
      <c r="B33" s="193" t="s">
        <v>418</v>
      </c>
      <c r="C33" s="189">
        <v>0</v>
      </c>
      <c r="D33" s="189">
        <v>0</v>
      </c>
      <c r="E33" s="189">
        <v>0</v>
      </c>
      <c r="F33" s="189">
        <v>7493</v>
      </c>
      <c r="G33" s="189">
        <v>0</v>
      </c>
      <c r="H33" s="189">
        <v>-11968</v>
      </c>
      <c r="I33" s="189">
        <v>0</v>
      </c>
      <c r="J33" s="189">
        <v>0</v>
      </c>
      <c r="K33" s="189">
        <v>0</v>
      </c>
      <c r="L33" s="189">
        <v>0</v>
      </c>
      <c r="M33" s="189">
        <v>-4475</v>
      </c>
      <c r="N33" s="189">
        <v>-166</v>
      </c>
      <c r="O33" s="189">
        <v>-4641</v>
      </c>
      <c r="Q33" s="186"/>
    </row>
    <row r="34" spans="1:17" s="60" customFormat="1">
      <c r="A34" s="10" t="s">
        <v>664</v>
      </c>
      <c r="B34" s="193"/>
      <c r="C34" s="189">
        <v>0</v>
      </c>
      <c r="D34" s="189">
        <v>0</v>
      </c>
      <c r="E34" s="189">
        <v>0</v>
      </c>
      <c r="F34" s="189">
        <v>-5048</v>
      </c>
      <c r="G34" s="189">
        <v>0</v>
      </c>
      <c r="H34" s="189">
        <v>0</v>
      </c>
      <c r="I34" s="189">
        <v>0</v>
      </c>
      <c r="J34" s="189">
        <v>0</v>
      </c>
      <c r="K34" s="189">
        <v>0</v>
      </c>
      <c r="L34" s="189">
        <v>0</v>
      </c>
      <c r="M34" s="189">
        <v>-5048</v>
      </c>
      <c r="N34" s="189">
        <v>0</v>
      </c>
      <c r="O34" s="189">
        <v>-5048</v>
      </c>
      <c r="Q34" s="186"/>
    </row>
    <row r="35" spans="1:17" s="60" customFormat="1">
      <c r="A35" s="15" t="s">
        <v>608</v>
      </c>
      <c r="B35" s="13"/>
      <c r="C35" s="189">
        <v>0</v>
      </c>
      <c r="D35" s="189">
        <v>0</v>
      </c>
      <c r="E35" s="189">
        <v>0</v>
      </c>
      <c r="F35" s="189">
        <v>-518</v>
      </c>
      <c r="G35" s="189">
        <v>0</v>
      </c>
      <c r="H35" s="189">
        <v>0</v>
      </c>
      <c r="I35" s="189">
        <v>0</v>
      </c>
      <c r="J35" s="189">
        <v>0</v>
      </c>
      <c r="K35" s="189">
        <v>0</v>
      </c>
      <c r="L35" s="189">
        <v>0</v>
      </c>
      <c r="M35" s="189">
        <v>-518</v>
      </c>
      <c r="N35" s="189">
        <v>0</v>
      </c>
      <c r="O35" s="189">
        <v>-518</v>
      </c>
      <c r="Q35" s="186"/>
    </row>
    <row r="36" spans="1:17" s="60" customFormat="1">
      <c r="A36" s="10" t="s">
        <v>43</v>
      </c>
      <c r="B36" s="10"/>
      <c r="C36" s="189">
        <v>0</v>
      </c>
      <c r="D36" s="189">
        <v>0</v>
      </c>
      <c r="E36" s="189">
        <v>0</v>
      </c>
      <c r="F36" s="189">
        <v>0</v>
      </c>
      <c r="G36" s="189">
        <v>8</v>
      </c>
      <c r="H36" s="189">
        <v>0</v>
      </c>
      <c r="I36" s="189">
        <v>0</v>
      </c>
      <c r="J36" s="189">
        <v>0</v>
      </c>
      <c r="K36" s="189">
        <v>0</v>
      </c>
      <c r="L36" s="189">
        <v>0</v>
      </c>
      <c r="M36" s="189">
        <v>8</v>
      </c>
      <c r="N36" s="189">
        <v>0</v>
      </c>
      <c r="O36" s="189">
        <v>8</v>
      </c>
      <c r="Q36" s="186"/>
    </row>
    <row r="37" spans="1:17" s="60" customFormat="1">
      <c r="A37" s="10" t="s">
        <v>144</v>
      </c>
      <c r="B37" s="10"/>
      <c r="C37" s="189">
        <v>0</v>
      </c>
      <c r="D37" s="189">
        <v>0</v>
      </c>
      <c r="E37" s="189">
        <v>0</v>
      </c>
      <c r="F37" s="189">
        <v>0</v>
      </c>
      <c r="G37" s="189">
        <v>0</v>
      </c>
      <c r="H37" s="189">
        <v>18418</v>
      </c>
      <c r="I37" s="189">
        <v>1407</v>
      </c>
      <c r="J37" s="189">
        <v>-49</v>
      </c>
      <c r="K37" s="189">
        <v>-143</v>
      </c>
      <c r="L37" s="189">
        <v>-171</v>
      </c>
      <c r="M37" s="189">
        <v>19462</v>
      </c>
      <c r="N37" s="189">
        <v>170</v>
      </c>
      <c r="O37" s="189">
        <v>19632</v>
      </c>
      <c r="Q37" s="186"/>
    </row>
    <row r="38" spans="1:17" s="60" customFormat="1">
      <c r="A38" s="10"/>
      <c r="B38" s="10" t="s">
        <v>46</v>
      </c>
      <c r="C38" s="189">
        <v>0</v>
      </c>
      <c r="D38" s="189">
        <v>0</v>
      </c>
      <c r="E38" s="189">
        <v>0</v>
      </c>
      <c r="F38" s="189">
        <v>0</v>
      </c>
      <c r="G38" s="189">
        <v>0</v>
      </c>
      <c r="H38" s="189">
        <v>18418</v>
      </c>
      <c r="I38" s="189">
        <v>0</v>
      </c>
      <c r="J38" s="189">
        <v>0</v>
      </c>
      <c r="K38" s="189">
        <v>0</v>
      </c>
      <c r="L38" s="189">
        <v>0</v>
      </c>
      <c r="M38" s="189">
        <v>18418</v>
      </c>
      <c r="N38" s="189">
        <v>170</v>
      </c>
      <c r="O38" s="189">
        <v>18588</v>
      </c>
      <c r="Q38" s="186"/>
    </row>
    <row r="39" spans="1:17" s="60" customFormat="1">
      <c r="A39" s="10"/>
      <c r="B39" s="10" t="s">
        <v>159</v>
      </c>
      <c r="C39" s="189">
        <v>0</v>
      </c>
      <c r="D39" s="189">
        <v>0</v>
      </c>
      <c r="E39" s="189">
        <v>0</v>
      </c>
      <c r="F39" s="189">
        <v>0</v>
      </c>
      <c r="G39" s="189">
        <v>0</v>
      </c>
      <c r="H39" s="189">
        <v>0</v>
      </c>
      <c r="I39" s="189">
        <v>1407</v>
      </c>
      <c r="J39" s="189">
        <v>-49</v>
      </c>
      <c r="K39" s="189">
        <v>-143</v>
      </c>
      <c r="L39" s="189">
        <v>-171</v>
      </c>
      <c r="M39" s="189">
        <v>1044</v>
      </c>
      <c r="N39" s="189">
        <v>0</v>
      </c>
      <c r="O39" s="189">
        <v>1044</v>
      </c>
      <c r="Q39" s="186"/>
    </row>
    <row r="40" spans="1:17" s="60" customFormat="1">
      <c r="A40" s="10" t="s">
        <v>158</v>
      </c>
      <c r="B40" s="10"/>
      <c r="C40" s="189">
        <v>0</v>
      </c>
      <c r="D40" s="189">
        <v>0</v>
      </c>
      <c r="E40" s="189">
        <v>0</v>
      </c>
      <c r="F40" s="189">
        <v>0</v>
      </c>
      <c r="G40" s="189">
        <v>0</v>
      </c>
      <c r="H40" s="189">
        <v>0</v>
      </c>
      <c r="I40" s="189">
        <v>0</v>
      </c>
      <c r="J40" s="189">
        <v>0</v>
      </c>
      <c r="K40" s="189">
        <v>0</v>
      </c>
      <c r="L40" s="189">
        <v>0</v>
      </c>
      <c r="M40" s="189">
        <v>0</v>
      </c>
      <c r="N40" s="189">
        <v>0</v>
      </c>
      <c r="O40" s="189">
        <v>0</v>
      </c>
      <c r="Q40" s="186"/>
    </row>
    <row r="41" spans="1:17" s="60" customFormat="1">
      <c r="A41" s="10"/>
      <c r="B41" s="10" t="s">
        <v>157</v>
      </c>
      <c r="C41" s="189">
        <v>0</v>
      </c>
      <c r="D41" s="189">
        <v>0</v>
      </c>
      <c r="E41" s="189">
        <v>0</v>
      </c>
      <c r="F41" s="189">
        <v>831</v>
      </c>
      <c r="G41" s="189">
        <v>0</v>
      </c>
      <c r="H41" s="189">
        <v>-831</v>
      </c>
      <c r="I41" s="189">
        <v>0</v>
      </c>
      <c r="J41" s="189">
        <v>0</v>
      </c>
      <c r="K41" s="189">
        <v>0</v>
      </c>
      <c r="L41" s="189">
        <v>0</v>
      </c>
      <c r="M41" s="189">
        <v>0</v>
      </c>
      <c r="N41" s="189">
        <v>0</v>
      </c>
      <c r="O41" s="189">
        <v>0</v>
      </c>
      <c r="Q41" s="186"/>
    </row>
    <row r="42" spans="1:17" s="60" customFormat="1">
      <c r="A42" s="10"/>
      <c r="B42" s="10" t="s">
        <v>169</v>
      </c>
      <c r="C42" s="189">
        <v>0</v>
      </c>
      <c r="D42" s="189">
        <v>0</v>
      </c>
      <c r="E42" s="189">
        <v>0</v>
      </c>
      <c r="F42" s="189">
        <v>3812</v>
      </c>
      <c r="G42" s="189">
        <v>1807</v>
      </c>
      <c r="H42" s="189">
        <v>-5619</v>
      </c>
      <c r="I42" s="189">
        <v>0</v>
      </c>
      <c r="J42" s="189">
        <v>0</v>
      </c>
      <c r="K42" s="189">
        <v>0</v>
      </c>
      <c r="L42" s="189">
        <v>0</v>
      </c>
      <c r="M42" s="189">
        <v>0</v>
      </c>
      <c r="N42" s="189">
        <v>0</v>
      </c>
      <c r="O42" s="189">
        <v>0</v>
      </c>
      <c r="Q42" s="186"/>
    </row>
    <row r="43" spans="1:17" s="60" customFormat="1" ht="12.75" customHeight="1">
      <c r="A43" s="1970" t="s">
        <v>897</v>
      </c>
      <c r="B43" s="1971"/>
      <c r="C43" s="190">
        <v>97148</v>
      </c>
      <c r="D43" s="190">
        <v>-2409</v>
      </c>
      <c r="E43" s="190">
        <v>1711</v>
      </c>
      <c r="F43" s="190">
        <v>10013</v>
      </c>
      <c r="G43" s="190">
        <v>27177</v>
      </c>
      <c r="H43" s="190">
        <v>0</v>
      </c>
      <c r="I43" s="190">
        <v>676</v>
      </c>
      <c r="J43" s="190">
        <v>-864</v>
      </c>
      <c r="K43" s="190">
        <v>1942</v>
      </c>
      <c r="L43" s="190">
        <v>-3984</v>
      </c>
      <c r="M43" s="190">
        <v>131410</v>
      </c>
      <c r="N43" s="190">
        <v>12281</v>
      </c>
      <c r="O43" s="190">
        <v>143691</v>
      </c>
      <c r="Q43" s="186"/>
    </row>
    <row r="44" spans="1:17" s="60" customFormat="1">
      <c r="A44" s="97" t="s">
        <v>153</v>
      </c>
      <c r="B44" s="96"/>
      <c r="C44" s="96">
        <v>0</v>
      </c>
      <c r="D44" s="96">
        <v>-527</v>
      </c>
      <c r="E44" s="96">
        <v>-74</v>
      </c>
      <c r="F44" s="96">
        <v>6570</v>
      </c>
      <c r="G44" s="96">
        <v>1815</v>
      </c>
      <c r="H44" s="96">
        <v>0</v>
      </c>
      <c r="I44" s="96">
        <v>1407</v>
      </c>
      <c r="J44" s="96">
        <v>-49</v>
      </c>
      <c r="K44" s="96">
        <v>-143</v>
      </c>
      <c r="L44" s="96">
        <v>-171</v>
      </c>
      <c r="M44" s="96">
        <v>8828</v>
      </c>
      <c r="N44" s="96">
        <v>49</v>
      </c>
      <c r="O44" s="96">
        <v>8877</v>
      </c>
      <c r="Q44" s="186"/>
    </row>
    <row r="45" spans="1:17" s="60" customFormat="1">
      <c r="A45" s="13" t="s">
        <v>662</v>
      </c>
      <c r="B45" s="13"/>
      <c r="C45" s="190">
        <v>97148</v>
      </c>
      <c r="D45" s="190">
        <v>-1882</v>
      </c>
      <c r="E45" s="190">
        <v>1785</v>
      </c>
      <c r="F45" s="190">
        <v>3443</v>
      </c>
      <c r="G45" s="190">
        <v>25362</v>
      </c>
      <c r="H45" s="190">
        <v>0</v>
      </c>
      <c r="I45" s="190">
        <v>-731</v>
      </c>
      <c r="J45" s="190">
        <v>-815</v>
      </c>
      <c r="K45" s="190">
        <v>2085</v>
      </c>
      <c r="L45" s="190">
        <v>-3813</v>
      </c>
      <c r="M45" s="190">
        <v>122582</v>
      </c>
      <c r="N45" s="190">
        <v>12232</v>
      </c>
      <c r="O45" s="190">
        <v>134814</v>
      </c>
      <c r="Q45" s="186"/>
    </row>
    <row r="46" spans="1:17" s="60" customFormat="1">
      <c r="A46" s="10" t="s">
        <v>174</v>
      </c>
      <c r="B46" s="10"/>
      <c r="C46" s="189">
        <v>0</v>
      </c>
      <c r="D46" s="189">
        <v>-689</v>
      </c>
      <c r="E46" s="189">
        <v>-235</v>
      </c>
      <c r="F46" s="189">
        <v>2568</v>
      </c>
      <c r="G46" s="189">
        <v>0</v>
      </c>
      <c r="H46" s="189">
        <v>-5467</v>
      </c>
      <c r="I46" s="189">
        <v>0</v>
      </c>
      <c r="J46" s="189">
        <v>0</v>
      </c>
      <c r="K46" s="189">
        <v>0</v>
      </c>
      <c r="L46" s="189">
        <v>0</v>
      </c>
      <c r="M46" s="189">
        <v>-3823</v>
      </c>
      <c r="N46" s="189">
        <v>16</v>
      </c>
      <c r="O46" s="189">
        <v>-3807</v>
      </c>
      <c r="Q46" s="186"/>
    </row>
    <row r="47" spans="1:17" s="60" customFormat="1">
      <c r="A47" s="10"/>
      <c r="B47" s="193" t="s">
        <v>190</v>
      </c>
      <c r="C47" s="189">
        <v>0</v>
      </c>
      <c r="D47" s="189">
        <v>-689</v>
      </c>
      <c r="E47" s="189">
        <v>-69</v>
      </c>
      <c r="F47" s="189">
        <v>0</v>
      </c>
      <c r="G47" s="189">
        <v>0</v>
      </c>
      <c r="H47" s="189">
        <v>0</v>
      </c>
      <c r="I47" s="189">
        <v>0</v>
      </c>
      <c r="J47" s="189">
        <v>0</v>
      </c>
      <c r="K47" s="189">
        <v>0</v>
      </c>
      <c r="L47" s="189">
        <v>0</v>
      </c>
      <c r="M47" s="189">
        <v>-758</v>
      </c>
      <c r="N47" s="189">
        <v>0</v>
      </c>
      <c r="O47" s="189">
        <v>-758</v>
      </c>
      <c r="Q47" s="186"/>
    </row>
    <row r="48" spans="1:17" s="60" customFormat="1">
      <c r="A48" s="10"/>
      <c r="B48" s="10" t="s">
        <v>229</v>
      </c>
      <c r="C48" s="189">
        <v>0</v>
      </c>
      <c r="D48" s="189">
        <v>593</v>
      </c>
      <c r="E48" s="189">
        <v>-23</v>
      </c>
      <c r="F48" s="189">
        <v>0</v>
      </c>
      <c r="G48" s="189">
        <v>0</v>
      </c>
      <c r="H48" s="189">
        <v>0</v>
      </c>
      <c r="I48" s="189">
        <v>0</v>
      </c>
      <c r="J48" s="189">
        <v>0</v>
      </c>
      <c r="K48" s="189">
        <v>0</v>
      </c>
      <c r="L48" s="189">
        <v>0</v>
      </c>
      <c r="M48" s="189">
        <v>570</v>
      </c>
      <c r="N48" s="189">
        <v>0</v>
      </c>
      <c r="O48" s="189">
        <v>570</v>
      </c>
      <c r="Q48" s="186"/>
    </row>
    <row r="49" spans="1:17" s="60" customFormat="1">
      <c r="A49" s="10"/>
      <c r="B49" s="10" t="s">
        <v>233</v>
      </c>
      <c r="C49" s="189">
        <v>0</v>
      </c>
      <c r="D49" s="189">
        <v>-1282</v>
      </c>
      <c r="E49" s="189">
        <v>0</v>
      </c>
      <c r="F49" s="189">
        <v>0</v>
      </c>
      <c r="G49" s="189">
        <v>0</v>
      </c>
      <c r="H49" s="189">
        <v>0</v>
      </c>
      <c r="I49" s="189">
        <v>0</v>
      </c>
      <c r="J49" s="189">
        <v>0</v>
      </c>
      <c r="K49" s="189">
        <v>0</v>
      </c>
      <c r="L49" s="189">
        <v>0</v>
      </c>
      <c r="M49" s="189">
        <v>-1282</v>
      </c>
      <c r="N49" s="189">
        <v>0</v>
      </c>
      <c r="O49" s="189">
        <v>-1282</v>
      </c>
      <c r="Q49" s="186"/>
    </row>
    <row r="50" spans="1:17" s="60" customFormat="1">
      <c r="A50" s="10"/>
      <c r="B50" s="10" t="s">
        <v>228</v>
      </c>
      <c r="C50" s="189">
        <v>0</v>
      </c>
      <c r="D50" s="189">
        <v>0</v>
      </c>
      <c r="E50" s="189">
        <v>-46</v>
      </c>
      <c r="F50" s="189">
        <v>0</v>
      </c>
      <c r="G50" s="189">
        <v>0</v>
      </c>
      <c r="H50" s="189">
        <v>0</v>
      </c>
      <c r="I50" s="189">
        <v>0</v>
      </c>
      <c r="J50" s="189">
        <v>0</v>
      </c>
      <c r="K50" s="189">
        <v>0</v>
      </c>
      <c r="L50" s="189">
        <v>0</v>
      </c>
      <c r="M50" s="189">
        <v>-46</v>
      </c>
      <c r="N50" s="189">
        <v>0</v>
      </c>
      <c r="O50" s="189">
        <v>-46</v>
      </c>
      <c r="Q50" s="186"/>
    </row>
    <row r="51" spans="1:17" s="60" customFormat="1">
      <c r="A51" s="10"/>
      <c r="B51" s="10" t="s">
        <v>232</v>
      </c>
      <c r="C51" s="189">
        <v>0</v>
      </c>
      <c r="D51" s="189">
        <v>0</v>
      </c>
      <c r="E51" s="189">
        <v>-166</v>
      </c>
      <c r="F51" s="189">
        <v>0</v>
      </c>
      <c r="G51" s="189">
        <v>0</v>
      </c>
      <c r="H51" s="189">
        <v>0</v>
      </c>
      <c r="I51" s="189">
        <v>0</v>
      </c>
      <c r="J51" s="189">
        <v>0</v>
      </c>
      <c r="K51" s="189">
        <v>0</v>
      </c>
      <c r="L51" s="189">
        <v>0</v>
      </c>
      <c r="M51" s="189">
        <v>-166</v>
      </c>
      <c r="N51" s="189">
        <v>0</v>
      </c>
      <c r="O51" s="189">
        <v>-166</v>
      </c>
      <c r="Q51" s="186"/>
    </row>
    <row r="52" spans="1:17" s="60" customFormat="1">
      <c r="A52" s="10"/>
      <c r="B52" s="10" t="s">
        <v>222</v>
      </c>
      <c r="C52" s="189">
        <v>0</v>
      </c>
      <c r="D52" s="189">
        <v>0</v>
      </c>
      <c r="E52" s="189">
        <v>0</v>
      </c>
      <c r="F52" s="189">
        <v>0</v>
      </c>
      <c r="G52" s="189">
        <v>0</v>
      </c>
      <c r="H52" s="189">
        <v>0</v>
      </c>
      <c r="I52" s="189">
        <v>0</v>
      </c>
      <c r="J52" s="189">
        <v>0</v>
      </c>
      <c r="K52" s="189">
        <v>0</v>
      </c>
      <c r="L52" s="189">
        <v>0</v>
      </c>
      <c r="M52" s="189">
        <v>0</v>
      </c>
      <c r="N52" s="189">
        <v>167</v>
      </c>
      <c r="O52" s="189">
        <v>167</v>
      </c>
      <c r="Q52" s="186"/>
    </row>
    <row r="53" spans="1:17" s="60" customFormat="1">
      <c r="A53" s="10"/>
      <c r="B53" s="193" t="s">
        <v>205</v>
      </c>
      <c r="C53" s="189">
        <v>0</v>
      </c>
      <c r="D53" s="189">
        <v>0</v>
      </c>
      <c r="E53" s="189">
        <v>0</v>
      </c>
      <c r="F53" s="189">
        <v>2568</v>
      </c>
      <c r="G53" s="189">
        <v>0</v>
      </c>
      <c r="H53" s="189">
        <v>-5467</v>
      </c>
      <c r="I53" s="189">
        <v>0</v>
      </c>
      <c r="J53" s="189">
        <v>0</v>
      </c>
      <c r="K53" s="189">
        <v>0</v>
      </c>
      <c r="L53" s="189">
        <v>0</v>
      </c>
      <c r="M53" s="189">
        <v>-2899</v>
      </c>
      <c r="N53" s="189">
        <v>-151</v>
      </c>
      <c r="O53" s="189">
        <v>-3050</v>
      </c>
      <c r="Q53" s="186"/>
    </row>
    <row r="54" spans="1:17" s="60" customFormat="1">
      <c r="A54" s="10" t="s">
        <v>664</v>
      </c>
      <c r="B54" s="193"/>
      <c r="C54" s="189">
        <v>0</v>
      </c>
      <c r="D54" s="189">
        <v>0</v>
      </c>
      <c r="E54" s="189">
        <v>0</v>
      </c>
      <c r="F54" s="189">
        <v>-5048</v>
      </c>
      <c r="G54" s="189">
        <v>0</v>
      </c>
      <c r="H54" s="189">
        <v>0</v>
      </c>
      <c r="I54" s="189">
        <v>0</v>
      </c>
      <c r="J54" s="189">
        <v>0</v>
      </c>
      <c r="K54" s="189">
        <v>0</v>
      </c>
      <c r="L54" s="189">
        <v>0</v>
      </c>
      <c r="M54" s="189">
        <v>-5048</v>
      </c>
      <c r="N54" s="189">
        <v>0</v>
      </c>
      <c r="O54" s="189">
        <v>-5048</v>
      </c>
      <c r="Q54" s="186"/>
    </row>
    <row r="55" spans="1:17" s="60" customFormat="1">
      <c r="A55" s="15" t="s">
        <v>608</v>
      </c>
      <c r="B55" s="13"/>
      <c r="C55" s="189">
        <v>0</v>
      </c>
      <c r="D55" s="189">
        <v>0</v>
      </c>
      <c r="E55" s="189">
        <v>0</v>
      </c>
      <c r="F55" s="189">
        <v>-443</v>
      </c>
      <c r="G55" s="189">
        <v>0</v>
      </c>
      <c r="H55" s="189">
        <v>0</v>
      </c>
      <c r="I55" s="189">
        <v>0</v>
      </c>
      <c r="J55" s="189">
        <v>0</v>
      </c>
      <c r="K55" s="189">
        <v>0</v>
      </c>
      <c r="L55" s="189">
        <v>0</v>
      </c>
      <c r="M55" s="189">
        <v>-443</v>
      </c>
      <c r="N55" s="189">
        <v>0</v>
      </c>
      <c r="O55" s="189">
        <v>-443</v>
      </c>
      <c r="Q55" s="186"/>
    </row>
    <row r="56" spans="1:17" s="60" customFormat="1">
      <c r="A56" s="10" t="s">
        <v>43</v>
      </c>
      <c r="B56" s="10"/>
      <c r="C56" s="189">
        <v>0</v>
      </c>
      <c r="D56" s="189">
        <v>0</v>
      </c>
      <c r="E56" s="189">
        <v>0</v>
      </c>
      <c r="F56" s="189">
        <v>0</v>
      </c>
      <c r="G56" s="189">
        <v>23</v>
      </c>
      <c r="H56" s="189">
        <v>0</v>
      </c>
      <c r="I56" s="189">
        <v>0</v>
      </c>
      <c r="J56" s="189">
        <v>0</v>
      </c>
      <c r="K56" s="189">
        <v>0</v>
      </c>
      <c r="L56" s="189">
        <v>0</v>
      </c>
      <c r="M56" s="189">
        <v>23</v>
      </c>
      <c r="N56" s="189">
        <v>0</v>
      </c>
      <c r="O56" s="189">
        <v>23</v>
      </c>
      <c r="Q56" s="186"/>
    </row>
    <row r="57" spans="1:17" s="60" customFormat="1">
      <c r="A57" s="10" t="s">
        <v>144</v>
      </c>
      <c r="B57" s="10"/>
      <c r="C57" s="189">
        <v>0</v>
      </c>
      <c r="D57" s="189">
        <v>0</v>
      </c>
      <c r="E57" s="189">
        <v>0</v>
      </c>
      <c r="F57" s="189">
        <v>0</v>
      </c>
      <c r="G57" s="189">
        <v>0</v>
      </c>
      <c r="H57" s="189">
        <v>12370</v>
      </c>
      <c r="I57" s="189">
        <v>441</v>
      </c>
      <c r="J57" s="189">
        <v>-59</v>
      </c>
      <c r="K57" s="189">
        <v>312</v>
      </c>
      <c r="L57" s="189">
        <v>-411</v>
      </c>
      <c r="M57" s="189">
        <v>12653</v>
      </c>
      <c r="N57" s="189">
        <v>300</v>
      </c>
      <c r="O57" s="189">
        <v>12953</v>
      </c>
      <c r="Q57" s="186"/>
    </row>
    <row r="58" spans="1:17" s="60" customFormat="1">
      <c r="A58" s="10"/>
      <c r="B58" s="10" t="s">
        <v>46</v>
      </c>
      <c r="C58" s="189">
        <v>0</v>
      </c>
      <c r="D58" s="189">
        <v>0</v>
      </c>
      <c r="E58" s="189">
        <v>0</v>
      </c>
      <c r="F58" s="189">
        <v>0</v>
      </c>
      <c r="G58" s="189">
        <v>0</v>
      </c>
      <c r="H58" s="189">
        <v>12370</v>
      </c>
      <c r="I58" s="189">
        <v>0</v>
      </c>
      <c r="J58" s="189">
        <v>0</v>
      </c>
      <c r="K58" s="189">
        <v>0</v>
      </c>
      <c r="L58" s="189">
        <v>0</v>
      </c>
      <c r="M58" s="189">
        <v>12370</v>
      </c>
      <c r="N58" s="189">
        <v>300</v>
      </c>
      <c r="O58" s="189">
        <v>12670</v>
      </c>
      <c r="Q58" s="186"/>
    </row>
    <row r="59" spans="1:17" s="60" customFormat="1">
      <c r="A59" s="10"/>
      <c r="B59" s="10" t="s">
        <v>159</v>
      </c>
      <c r="C59" s="189">
        <v>0</v>
      </c>
      <c r="D59" s="189">
        <v>0</v>
      </c>
      <c r="E59" s="189">
        <v>0</v>
      </c>
      <c r="F59" s="189">
        <v>0</v>
      </c>
      <c r="G59" s="189">
        <v>0</v>
      </c>
      <c r="H59" s="189">
        <v>0</v>
      </c>
      <c r="I59" s="189">
        <v>441</v>
      </c>
      <c r="J59" s="189">
        <v>-59</v>
      </c>
      <c r="K59" s="189">
        <v>312</v>
      </c>
      <c r="L59" s="189">
        <v>-411</v>
      </c>
      <c r="M59" s="189">
        <v>283</v>
      </c>
      <c r="N59" s="189">
        <v>0</v>
      </c>
      <c r="O59" s="189">
        <v>283</v>
      </c>
      <c r="Q59" s="186"/>
    </row>
    <row r="60" spans="1:17" s="60" customFormat="1">
      <c r="A60" s="10" t="s">
        <v>158</v>
      </c>
      <c r="B60" s="10"/>
      <c r="C60" s="189">
        <v>0</v>
      </c>
      <c r="D60" s="189">
        <v>0</v>
      </c>
      <c r="E60" s="189">
        <v>0</v>
      </c>
      <c r="F60" s="189">
        <v>0</v>
      </c>
      <c r="G60" s="189">
        <v>0</v>
      </c>
      <c r="H60" s="189">
        <v>0</v>
      </c>
      <c r="I60" s="189">
        <v>0</v>
      </c>
      <c r="J60" s="189">
        <v>0</v>
      </c>
      <c r="K60" s="189">
        <v>0</v>
      </c>
      <c r="L60" s="189">
        <v>0</v>
      </c>
      <c r="M60" s="189">
        <v>0</v>
      </c>
      <c r="N60" s="189">
        <v>0</v>
      </c>
      <c r="O60" s="189">
        <v>0</v>
      </c>
      <c r="Q60" s="186"/>
    </row>
    <row r="61" spans="1:17" s="60" customFormat="1">
      <c r="A61" s="10"/>
      <c r="B61" s="10" t="s">
        <v>157</v>
      </c>
      <c r="C61" s="189">
        <v>0</v>
      </c>
      <c r="D61" s="189">
        <v>0</v>
      </c>
      <c r="E61" s="189">
        <v>0</v>
      </c>
      <c r="F61" s="189">
        <v>537</v>
      </c>
      <c r="G61" s="189">
        <v>0</v>
      </c>
      <c r="H61" s="189">
        <v>-537</v>
      </c>
      <c r="I61" s="189">
        <v>0</v>
      </c>
      <c r="J61" s="189">
        <v>0</v>
      </c>
      <c r="K61" s="189">
        <v>0</v>
      </c>
      <c r="L61" s="189">
        <v>0</v>
      </c>
      <c r="M61" s="189">
        <v>0</v>
      </c>
      <c r="N61" s="189">
        <v>0</v>
      </c>
      <c r="O61" s="189">
        <v>0</v>
      </c>
      <c r="Q61" s="186"/>
    </row>
    <row r="62" spans="1:17" s="60" customFormat="1">
      <c r="A62" s="10"/>
      <c r="B62" s="10" t="s">
        <v>169</v>
      </c>
      <c r="C62" s="189">
        <v>0</v>
      </c>
      <c r="D62" s="189">
        <v>0</v>
      </c>
      <c r="E62" s="189">
        <v>0</v>
      </c>
      <c r="F62" s="189">
        <v>4834</v>
      </c>
      <c r="G62" s="189">
        <v>1532</v>
      </c>
      <c r="H62" s="189">
        <v>-6366</v>
      </c>
      <c r="I62" s="189">
        <v>0</v>
      </c>
      <c r="J62" s="189">
        <v>0</v>
      </c>
      <c r="K62" s="189">
        <v>0</v>
      </c>
      <c r="L62" s="189">
        <v>0</v>
      </c>
      <c r="M62" s="189">
        <v>0</v>
      </c>
      <c r="N62" s="189">
        <v>0</v>
      </c>
      <c r="O62" s="189">
        <v>0</v>
      </c>
      <c r="Q62" s="186"/>
    </row>
    <row r="63" spans="1:17" s="60" customFormat="1">
      <c r="A63" s="1970" t="s">
        <v>671</v>
      </c>
      <c r="B63" s="1971"/>
      <c r="C63" s="190">
        <v>97148</v>
      </c>
      <c r="D63" s="190">
        <v>-2571</v>
      </c>
      <c r="E63" s="190">
        <v>1550</v>
      </c>
      <c r="F63" s="190">
        <v>5891</v>
      </c>
      <c r="G63" s="190">
        <v>26917</v>
      </c>
      <c r="H63" s="190">
        <v>0</v>
      </c>
      <c r="I63" s="190">
        <v>-290</v>
      </c>
      <c r="J63" s="190">
        <v>-874</v>
      </c>
      <c r="K63" s="190">
        <v>2397</v>
      </c>
      <c r="L63" s="190">
        <v>-4224</v>
      </c>
      <c r="M63" s="190">
        <v>125944</v>
      </c>
      <c r="N63" s="190">
        <v>12548</v>
      </c>
      <c r="O63" s="190">
        <v>138492</v>
      </c>
      <c r="Q63" s="186"/>
    </row>
    <row r="64" spans="1:17" s="60" customFormat="1">
      <c r="A64" s="97" t="s">
        <v>153</v>
      </c>
      <c r="B64" s="96"/>
      <c r="C64" s="96">
        <v>0</v>
      </c>
      <c r="D64" s="96">
        <v>-689</v>
      </c>
      <c r="E64" s="96">
        <v>-235</v>
      </c>
      <c r="F64" s="96">
        <v>2448</v>
      </c>
      <c r="G64" s="96">
        <v>1555</v>
      </c>
      <c r="H64" s="96">
        <v>0</v>
      </c>
      <c r="I64" s="96">
        <v>441</v>
      </c>
      <c r="J64" s="96">
        <v>-59</v>
      </c>
      <c r="K64" s="96">
        <v>312</v>
      </c>
      <c r="L64" s="96">
        <v>-411</v>
      </c>
      <c r="M64" s="96">
        <v>3362</v>
      </c>
      <c r="N64" s="96">
        <v>316</v>
      </c>
      <c r="O64" s="96">
        <v>3678</v>
      </c>
      <c r="Q64" s="186"/>
    </row>
    <row r="65" spans="1:17" s="60" customFormat="1" ht="12.75" customHeight="1">
      <c r="A65" s="13" t="s">
        <v>662</v>
      </c>
      <c r="B65" s="13"/>
      <c r="C65" s="190">
        <v>97148</v>
      </c>
      <c r="D65" s="190">
        <v>-1882</v>
      </c>
      <c r="E65" s="190">
        <v>1785</v>
      </c>
      <c r="F65" s="190">
        <v>3443</v>
      </c>
      <c r="G65" s="190">
        <v>25362</v>
      </c>
      <c r="H65" s="190">
        <v>0</v>
      </c>
      <c r="I65" s="190">
        <v>-731</v>
      </c>
      <c r="J65" s="190">
        <v>-815</v>
      </c>
      <c r="K65" s="190">
        <v>2085</v>
      </c>
      <c r="L65" s="190">
        <v>-3813</v>
      </c>
      <c r="M65" s="190">
        <v>122582</v>
      </c>
      <c r="N65" s="190">
        <v>12232</v>
      </c>
      <c r="O65" s="190">
        <v>134814</v>
      </c>
      <c r="Q65" s="186"/>
    </row>
    <row r="66" spans="1:17" s="60" customFormat="1">
      <c r="A66" s="10" t="s">
        <v>174</v>
      </c>
      <c r="B66" s="10"/>
      <c r="C66" s="189">
        <v>0</v>
      </c>
      <c r="D66" s="189">
        <v>265</v>
      </c>
      <c r="E66" s="189">
        <v>-324</v>
      </c>
      <c r="F66" s="189">
        <v>1290</v>
      </c>
      <c r="G66" s="189">
        <v>0</v>
      </c>
      <c r="H66" s="189">
        <v>-2854</v>
      </c>
      <c r="I66" s="189">
        <v>0</v>
      </c>
      <c r="J66" s="189">
        <v>0</v>
      </c>
      <c r="K66" s="189">
        <v>0</v>
      </c>
      <c r="L66" s="189">
        <v>0</v>
      </c>
      <c r="M66" s="189">
        <v>-1623</v>
      </c>
      <c r="N66" s="189">
        <v>-113</v>
      </c>
      <c r="O66" s="189">
        <v>-1736</v>
      </c>
      <c r="Q66" s="186"/>
    </row>
    <row r="67" spans="1:17" s="60" customFormat="1">
      <c r="A67" s="10"/>
      <c r="B67" s="193" t="s">
        <v>190</v>
      </c>
      <c r="C67" s="189">
        <v>0</v>
      </c>
      <c r="D67" s="189">
        <v>265</v>
      </c>
      <c r="E67" s="189">
        <v>-85</v>
      </c>
      <c r="F67" s="189">
        <v>0</v>
      </c>
      <c r="G67" s="189">
        <v>0</v>
      </c>
      <c r="H67" s="189">
        <v>0</v>
      </c>
      <c r="I67" s="189">
        <v>0</v>
      </c>
      <c r="J67" s="189">
        <v>0</v>
      </c>
      <c r="K67" s="189">
        <v>0</v>
      </c>
      <c r="L67" s="189">
        <v>0</v>
      </c>
      <c r="M67" s="189">
        <v>180</v>
      </c>
      <c r="N67" s="189">
        <v>0</v>
      </c>
      <c r="O67" s="189">
        <v>180</v>
      </c>
      <c r="Q67" s="186"/>
    </row>
    <row r="68" spans="1:17" s="60" customFormat="1">
      <c r="A68" s="10"/>
      <c r="B68" s="10" t="s">
        <v>229</v>
      </c>
      <c r="C68" s="189">
        <v>0</v>
      </c>
      <c r="D68" s="189">
        <v>551</v>
      </c>
      <c r="E68" s="189">
        <v>-6</v>
      </c>
      <c r="F68" s="189">
        <v>0</v>
      </c>
      <c r="G68" s="189">
        <v>0</v>
      </c>
      <c r="H68" s="189">
        <v>0</v>
      </c>
      <c r="I68" s="189">
        <v>0</v>
      </c>
      <c r="J68" s="189">
        <v>0</v>
      </c>
      <c r="K68" s="189">
        <v>0</v>
      </c>
      <c r="L68" s="189">
        <v>0</v>
      </c>
      <c r="M68" s="189">
        <v>545</v>
      </c>
      <c r="N68" s="189">
        <v>0</v>
      </c>
      <c r="O68" s="189">
        <v>545</v>
      </c>
      <c r="Q68" s="186"/>
    </row>
    <row r="69" spans="1:17" s="60" customFormat="1" ht="12.75" hidden="1" customHeight="1">
      <c r="A69" s="10"/>
      <c r="B69" s="10" t="s">
        <v>233</v>
      </c>
      <c r="C69" s="189">
        <v>0</v>
      </c>
      <c r="D69" s="189">
        <v>-286</v>
      </c>
      <c r="E69" s="189">
        <v>0</v>
      </c>
      <c r="F69" s="189">
        <v>0</v>
      </c>
      <c r="G69" s="189">
        <v>0</v>
      </c>
      <c r="H69" s="189">
        <v>0</v>
      </c>
      <c r="I69" s="189">
        <v>0</v>
      </c>
      <c r="J69" s="189">
        <v>0</v>
      </c>
      <c r="K69" s="189">
        <v>0</v>
      </c>
      <c r="L69" s="189">
        <v>0</v>
      </c>
      <c r="M69" s="189">
        <v>-286</v>
      </c>
      <c r="N69" s="189">
        <v>0</v>
      </c>
      <c r="O69" s="189">
        <v>-286</v>
      </c>
      <c r="Q69" s="186"/>
    </row>
    <row r="70" spans="1:17" s="60" customFormat="1">
      <c r="A70" s="10"/>
      <c r="B70" s="10" t="s">
        <v>228</v>
      </c>
      <c r="C70" s="189">
        <v>0</v>
      </c>
      <c r="D70" s="189">
        <v>0</v>
      </c>
      <c r="E70" s="189">
        <v>-79</v>
      </c>
      <c r="F70" s="189">
        <v>0</v>
      </c>
      <c r="G70" s="189">
        <v>0</v>
      </c>
      <c r="H70" s="189">
        <v>0</v>
      </c>
      <c r="I70" s="189">
        <v>0</v>
      </c>
      <c r="J70" s="189">
        <v>0</v>
      </c>
      <c r="K70" s="189">
        <v>0</v>
      </c>
      <c r="L70" s="189">
        <v>0</v>
      </c>
      <c r="M70" s="189">
        <v>-79</v>
      </c>
      <c r="N70" s="189">
        <v>0</v>
      </c>
      <c r="O70" s="189">
        <v>-79</v>
      </c>
      <c r="Q70" s="186"/>
    </row>
    <row r="71" spans="1:17" s="60" customFormat="1">
      <c r="A71" s="10"/>
      <c r="B71" s="10" t="s">
        <v>232</v>
      </c>
      <c r="C71" s="189">
        <v>0</v>
      </c>
      <c r="D71" s="189">
        <v>0</v>
      </c>
      <c r="E71" s="189">
        <v>-239</v>
      </c>
      <c r="F71" s="189">
        <v>0</v>
      </c>
      <c r="G71" s="189">
        <v>0</v>
      </c>
      <c r="H71" s="189">
        <v>0</v>
      </c>
      <c r="I71" s="189">
        <v>0</v>
      </c>
      <c r="J71" s="189">
        <v>0</v>
      </c>
      <c r="K71" s="189">
        <v>0</v>
      </c>
      <c r="L71" s="189">
        <v>0</v>
      </c>
      <c r="M71" s="189">
        <v>-239</v>
      </c>
      <c r="N71" s="189">
        <v>0</v>
      </c>
      <c r="O71" s="189">
        <v>-239</v>
      </c>
      <c r="Q71" s="186"/>
    </row>
    <row r="72" spans="1:17" s="60" customFormat="1">
      <c r="A72" s="10"/>
      <c r="B72" s="10" t="s">
        <v>222</v>
      </c>
      <c r="C72" s="189">
        <v>0</v>
      </c>
      <c r="D72" s="189">
        <v>0</v>
      </c>
      <c r="E72" s="189">
        <v>0</v>
      </c>
      <c r="F72" s="189">
        <v>0</v>
      </c>
      <c r="G72" s="189">
        <v>0</v>
      </c>
      <c r="H72" s="189">
        <v>0</v>
      </c>
      <c r="I72" s="189">
        <v>0</v>
      </c>
      <c r="J72" s="189">
        <v>0</v>
      </c>
      <c r="K72" s="189">
        <v>0</v>
      </c>
      <c r="L72" s="189">
        <v>0</v>
      </c>
      <c r="M72" s="189">
        <v>0</v>
      </c>
      <c r="N72" s="189">
        <v>-98</v>
      </c>
      <c r="O72" s="189">
        <v>-98</v>
      </c>
      <c r="Q72" s="186"/>
    </row>
    <row r="73" spans="1:17" s="60" customFormat="1">
      <c r="A73" s="10"/>
      <c r="B73" s="193" t="s">
        <v>205</v>
      </c>
      <c r="C73" s="189">
        <v>0</v>
      </c>
      <c r="D73" s="189">
        <v>0</v>
      </c>
      <c r="E73" s="189">
        <v>0</v>
      </c>
      <c r="F73" s="189">
        <v>1290</v>
      </c>
      <c r="G73" s="189">
        <v>0</v>
      </c>
      <c r="H73" s="189">
        <v>-2854</v>
      </c>
      <c r="I73" s="189">
        <v>0</v>
      </c>
      <c r="J73" s="189">
        <v>0</v>
      </c>
      <c r="K73" s="189">
        <v>0</v>
      </c>
      <c r="L73" s="189">
        <v>0</v>
      </c>
      <c r="M73" s="189">
        <v>-1564</v>
      </c>
      <c r="N73" s="189">
        <v>-15</v>
      </c>
      <c r="O73" s="189">
        <v>-1579</v>
      </c>
      <c r="Q73" s="186"/>
    </row>
    <row r="74" spans="1:17" s="60" customFormat="1">
      <c r="A74" s="10" t="s">
        <v>664</v>
      </c>
      <c r="B74" s="193"/>
      <c r="C74" s="189">
        <v>0</v>
      </c>
      <c r="D74" s="189">
        <v>0</v>
      </c>
      <c r="E74" s="189">
        <v>0</v>
      </c>
      <c r="F74" s="189">
        <v>-5048</v>
      </c>
      <c r="G74" s="189">
        <v>0</v>
      </c>
      <c r="H74" s="189">
        <v>0</v>
      </c>
      <c r="I74" s="189">
        <v>0</v>
      </c>
      <c r="J74" s="189">
        <v>0</v>
      </c>
      <c r="K74" s="189">
        <v>0</v>
      </c>
      <c r="L74" s="189">
        <v>0</v>
      </c>
      <c r="M74" s="189">
        <v>-5048</v>
      </c>
      <c r="N74" s="189">
        <v>0</v>
      </c>
      <c r="O74" s="189">
        <v>-5048</v>
      </c>
      <c r="Q74" s="186"/>
    </row>
    <row r="75" spans="1:17" s="60" customFormat="1">
      <c r="A75" s="15" t="s">
        <v>608</v>
      </c>
      <c r="B75" s="13"/>
      <c r="C75" s="189">
        <v>0</v>
      </c>
      <c r="D75" s="189">
        <v>0</v>
      </c>
      <c r="E75" s="189">
        <v>0</v>
      </c>
      <c r="F75" s="189">
        <v>-224</v>
      </c>
      <c r="G75" s="189">
        <v>0</v>
      </c>
      <c r="H75" s="189">
        <v>0</v>
      </c>
      <c r="I75" s="189">
        <v>0</v>
      </c>
      <c r="J75" s="189">
        <v>0</v>
      </c>
      <c r="K75" s="189">
        <v>0</v>
      </c>
      <c r="L75" s="189">
        <v>0</v>
      </c>
      <c r="M75" s="189">
        <v>-224</v>
      </c>
      <c r="N75" s="189">
        <v>0</v>
      </c>
      <c r="O75" s="189">
        <v>-224</v>
      </c>
      <c r="Q75" s="186"/>
    </row>
    <row r="76" spans="1:17" s="60" customFormat="1">
      <c r="A76" s="10" t="s">
        <v>43</v>
      </c>
      <c r="B76" s="10"/>
      <c r="C76" s="189">
        <v>0</v>
      </c>
      <c r="D76" s="189">
        <v>0</v>
      </c>
      <c r="E76" s="189">
        <v>0</v>
      </c>
      <c r="F76" s="189">
        <v>0</v>
      </c>
      <c r="G76" s="189">
        <v>-5</v>
      </c>
      <c r="H76" s="189">
        <v>0</v>
      </c>
      <c r="I76" s="189">
        <v>0</v>
      </c>
      <c r="J76" s="189">
        <v>0</v>
      </c>
      <c r="K76" s="189">
        <v>0</v>
      </c>
      <c r="L76" s="189">
        <v>0</v>
      </c>
      <c r="M76" s="189">
        <v>-5</v>
      </c>
      <c r="N76" s="189">
        <v>0</v>
      </c>
      <c r="O76" s="189">
        <v>-5</v>
      </c>
      <c r="Q76" s="186"/>
    </row>
    <row r="77" spans="1:17" s="60" customFormat="1">
      <c r="A77" s="10" t="s">
        <v>144</v>
      </c>
      <c r="B77" s="10"/>
      <c r="C77" s="189">
        <v>0</v>
      </c>
      <c r="D77" s="189">
        <v>0</v>
      </c>
      <c r="E77" s="189">
        <v>0</v>
      </c>
      <c r="F77" s="189">
        <v>0</v>
      </c>
      <c r="G77" s="189">
        <v>0</v>
      </c>
      <c r="H77" s="189">
        <v>6001</v>
      </c>
      <c r="I77" s="189">
        <v>849</v>
      </c>
      <c r="J77" s="189">
        <v>-64</v>
      </c>
      <c r="K77" s="189">
        <v>-204</v>
      </c>
      <c r="L77" s="189">
        <v>-101</v>
      </c>
      <c r="M77" s="189">
        <v>6481</v>
      </c>
      <c r="N77" s="189">
        <v>-123</v>
      </c>
      <c r="O77" s="189">
        <v>6358</v>
      </c>
      <c r="Q77" s="186"/>
    </row>
    <row r="78" spans="1:17" s="60" customFormat="1">
      <c r="A78" s="10"/>
      <c r="B78" s="10" t="s">
        <v>46</v>
      </c>
      <c r="C78" s="189">
        <v>0</v>
      </c>
      <c r="D78" s="189">
        <v>0</v>
      </c>
      <c r="E78" s="189">
        <v>0</v>
      </c>
      <c r="F78" s="189">
        <v>0</v>
      </c>
      <c r="G78" s="189">
        <v>0</v>
      </c>
      <c r="H78" s="189">
        <v>6001</v>
      </c>
      <c r="I78" s="189">
        <v>0</v>
      </c>
      <c r="J78" s="189">
        <v>0</v>
      </c>
      <c r="K78" s="189">
        <v>0</v>
      </c>
      <c r="L78" s="189">
        <v>0</v>
      </c>
      <c r="M78" s="189">
        <v>6001</v>
      </c>
      <c r="N78" s="189">
        <v>-123</v>
      </c>
      <c r="O78" s="189">
        <v>5878</v>
      </c>
      <c r="Q78" s="186"/>
    </row>
    <row r="79" spans="1:17" s="60" customFormat="1">
      <c r="A79" s="10"/>
      <c r="B79" s="10" t="s">
        <v>159</v>
      </c>
      <c r="C79" s="189">
        <v>0</v>
      </c>
      <c r="D79" s="189">
        <v>0</v>
      </c>
      <c r="E79" s="189">
        <v>0</v>
      </c>
      <c r="F79" s="189">
        <v>0</v>
      </c>
      <c r="G79" s="189">
        <v>0</v>
      </c>
      <c r="H79" s="189">
        <v>0</v>
      </c>
      <c r="I79" s="189">
        <v>849</v>
      </c>
      <c r="J79" s="189">
        <v>-64</v>
      </c>
      <c r="K79" s="189">
        <v>-204</v>
      </c>
      <c r="L79" s="189">
        <v>-101</v>
      </c>
      <c r="M79" s="189">
        <v>480</v>
      </c>
      <c r="N79" s="189">
        <v>0</v>
      </c>
      <c r="O79" s="189">
        <v>480</v>
      </c>
      <c r="Q79" s="186"/>
    </row>
    <row r="80" spans="1:17" s="60" customFormat="1">
      <c r="A80" s="10" t="s">
        <v>158</v>
      </c>
      <c r="B80" s="10"/>
      <c r="C80" s="189">
        <v>0</v>
      </c>
      <c r="D80" s="189">
        <v>0</v>
      </c>
      <c r="E80" s="189">
        <v>0</v>
      </c>
      <c r="F80" s="189">
        <v>0</v>
      </c>
      <c r="G80" s="189">
        <v>0</v>
      </c>
      <c r="H80" s="189">
        <v>0</v>
      </c>
      <c r="I80" s="189">
        <v>0</v>
      </c>
      <c r="J80" s="189">
        <v>0</v>
      </c>
      <c r="K80" s="189">
        <v>0</v>
      </c>
      <c r="L80" s="189">
        <v>0</v>
      </c>
      <c r="M80" s="189">
        <v>0</v>
      </c>
      <c r="N80" s="189">
        <v>0</v>
      </c>
      <c r="O80" s="189">
        <v>0</v>
      </c>
      <c r="Q80" s="186"/>
    </row>
    <row r="81" spans="1:17" s="60" customFormat="1">
      <c r="A81" s="10"/>
      <c r="B81" s="10" t="s">
        <v>157</v>
      </c>
      <c r="C81" s="189">
        <v>0</v>
      </c>
      <c r="D81" s="189">
        <v>0</v>
      </c>
      <c r="E81" s="189">
        <v>0</v>
      </c>
      <c r="F81" s="189">
        <v>289</v>
      </c>
      <c r="G81" s="189">
        <v>0</v>
      </c>
      <c r="H81" s="189">
        <v>-289</v>
      </c>
      <c r="I81" s="189">
        <v>0</v>
      </c>
      <c r="J81" s="189">
        <v>0</v>
      </c>
      <c r="K81" s="189">
        <v>0</v>
      </c>
      <c r="L81" s="189">
        <v>0</v>
      </c>
      <c r="M81" s="189">
        <v>0</v>
      </c>
      <c r="N81" s="189">
        <v>0</v>
      </c>
      <c r="O81" s="189">
        <v>0</v>
      </c>
      <c r="Q81" s="186"/>
    </row>
    <row r="82" spans="1:17" s="60" customFormat="1">
      <c r="A82" s="10"/>
      <c r="B82" s="10" t="s">
        <v>169</v>
      </c>
      <c r="C82" s="189">
        <v>0</v>
      </c>
      <c r="D82" s="189">
        <v>0</v>
      </c>
      <c r="E82" s="189">
        <v>0</v>
      </c>
      <c r="F82" s="189">
        <v>2642</v>
      </c>
      <c r="G82" s="189">
        <v>216</v>
      </c>
      <c r="H82" s="189">
        <v>-2858</v>
      </c>
      <c r="I82" s="189">
        <v>0</v>
      </c>
      <c r="J82" s="189">
        <v>0</v>
      </c>
      <c r="K82" s="189">
        <v>0</v>
      </c>
      <c r="L82" s="189">
        <v>0</v>
      </c>
      <c r="M82" s="189">
        <v>0</v>
      </c>
      <c r="N82" s="189">
        <v>0</v>
      </c>
      <c r="O82" s="189">
        <v>0</v>
      </c>
      <c r="Q82" s="186"/>
    </row>
    <row r="83" spans="1:17" s="60" customFormat="1">
      <c r="A83" s="1970" t="s">
        <v>663</v>
      </c>
      <c r="B83" s="1971"/>
      <c r="C83" s="190">
        <v>97148</v>
      </c>
      <c r="D83" s="190">
        <v>-1617</v>
      </c>
      <c r="E83" s="190">
        <v>1461</v>
      </c>
      <c r="F83" s="190">
        <v>2392</v>
      </c>
      <c r="G83" s="190">
        <v>25573</v>
      </c>
      <c r="H83" s="190">
        <v>0</v>
      </c>
      <c r="I83" s="190">
        <v>118</v>
      </c>
      <c r="J83" s="190">
        <v>-879</v>
      </c>
      <c r="K83" s="190">
        <v>1881</v>
      </c>
      <c r="L83" s="190">
        <v>-3914</v>
      </c>
      <c r="M83" s="190">
        <v>122163</v>
      </c>
      <c r="N83" s="190">
        <v>11996</v>
      </c>
      <c r="O83" s="190">
        <v>134159</v>
      </c>
      <c r="Q83" s="186"/>
    </row>
    <row r="84" spans="1:17" s="60" customFormat="1">
      <c r="A84" s="97" t="s">
        <v>153</v>
      </c>
      <c r="B84" s="96"/>
      <c r="C84" s="96">
        <v>0</v>
      </c>
      <c r="D84" s="96">
        <v>265</v>
      </c>
      <c r="E84" s="96">
        <v>-324</v>
      </c>
      <c r="F84" s="96">
        <v>-1051</v>
      </c>
      <c r="G84" s="96">
        <v>211</v>
      </c>
      <c r="H84" s="96">
        <v>0</v>
      </c>
      <c r="I84" s="96">
        <v>849</v>
      </c>
      <c r="J84" s="96">
        <v>-64</v>
      </c>
      <c r="K84" s="96">
        <v>-204</v>
      </c>
      <c r="L84" s="96">
        <v>-101</v>
      </c>
      <c r="M84" s="96">
        <v>-419</v>
      </c>
      <c r="N84" s="96">
        <v>-236</v>
      </c>
      <c r="O84" s="96">
        <v>-655</v>
      </c>
      <c r="Q84" s="186"/>
    </row>
    <row r="85" spans="1:17" s="60" customFormat="1">
      <c r="A85" s="13" t="s">
        <v>606</v>
      </c>
      <c r="B85" s="13"/>
      <c r="C85" s="190">
        <v>85148</v>
      </c>
      <c r="D85" s="190">
        <v>-4353</v>
      </c>
      <c r="E85" s="190">
        <v>1733</v>
      </c>
      <c r="F85" s="190">
        <v>10067</v>
      </c>
      <c r="G85" s="190">
        <v>20947</v>
      </c>
      <c r="H85" s="190">
        <v>0</v>
      </c>
      <c r="I85" s="190">
        <v>-2771</v>
      </c>
      <c r="J85" s="190">
        <v>-225</v>
      </c>
      <c r="K85" s="190">
        <v>4822</v>
      </c>
      <c r="L85" s="190">
        <v>-3116</v>
      </c>
      <c r="M85" s="190">
        <v>112252</v>
      </c>
      <c r="N85" s="190">
        <v>1807</v>
      </c>
      <c r="O85" s="190">
        <v>114059</v>
      </c>
      <c r="Q85" s="186"/>
    </row>
    <row r="86" spans="1:17" s="60" customFormat="1">
      <c r="A86" s="10" t="s">
        <v>174</v>
      </c>
      <c r="B86" s="10"/>
      <c r="C86" s="189">
        <v>12000</v>
      </c>
      <c r="D86" s="189">
        <v>2471</v>
      </c>
      <c r="E86" s="189">
        <v>52</v>
      </c>
      <c r="F86" s="189">
        <v>-9620</v>
      </c>
      <c r="G86" s="189">
        <v>0</v>
      </c>
      <c r="H86" s="189">
        <v>-11574</v>
      </c>
      <c r="I86" s="189">
        <v>0</v>
      </c>
      <c r="J86" s="189">
        <v>0</v>
      </c>
      <c r="K86" s="189">
        <v>0</v>
      </c>
      <c r="L86" s="189">
        <v>0</v>
      </c>
      <c r="M86" s="189">
        <v>-6671</v>
      </c>
      <c r="N86" s="189">
        <v>10106</v>
      </c>
      <c r="O86" s="189">
        <v>3435</v>
      </c>
      <c r="Q86" s="186"/>
    </row>
    <row r="87" spans="1:17" s="60" customFormat="1" ht="12.75" customHeight="1">
      <c r="A87" s="10"/>
      <c r="B87" s="10" t="s">
        <v>211</v>
      </c>
      <c r="C87" s="189">
        <v>12000</v>
      </c>
      <c r="D87" s="189">
        <v>0</v>
      </c>
      <c r="E87" s="189">
        <v>0</v>
      </c>
      <c r="F87" s="189">
        <v>-12000</v>
      </c>
      <c r="G87" s="189">
        <v>0</v>
      </c>
      <c r="H87" s="189">
        <v>0</v>
      </c>
      <c r="I87" s="189">
        <v>0</v>
      </c>
      <c r="J87" s="189">
        <v>0</v>
      </c>
      <c r="K87" s="189">
        <v>0</v>
      </c>
      <c r="L87" s="189">
        <v>0</v>
      </c>
      <c r="M87" s="189">
        <v>0</v>
      </c>
      <c r="N87" s="189">
        <v>0</v>
      </c>
      <c r="O87" s="189">
        <v>0</v>
      </c>
      <c r="Q87" s="186"/>
    </row>
    <row r="88" spans="1:17" s="60" customFormat="1">
      <c r="A88" s="10"/>
      <c r="B88" s="193" t="s">
        <v>190</v>
      </c>
      <c r="C88" s="189">
        <v>0</v>
      </c>
      <c r="D88" s="189">
        <v>2471</v>
      </c>
      <c r="E88" s="189">
        <v>39</v>
      </c>
      <c r="F88" s="189">
        <v>-2670</v>
      </c>
      <c r="G88" s="189">
        <v>0</v>
      </c>
      <c r="H88" s="189">
        <v>0</v>
      </c>
      <c r="I88" s="189">
        <v>0</v>
      </c>
      <c r="J88" s="189">
        <v>0</v>
      </c>
      <c r="K88" s="189">
        <v>0</v>
      </c>
      <c r="L88" s="189">
        <v>0</v>
      </c>
      <c r="M88" s="189">
        <v>-160</v>
      </c>
      <c r="N88" s="189">
        <v>0</v>
      </c>
      <c r="O88" s="189">
        <v>-160</v>
      </c>
      <c r="Q88" s="186"/>
    </row>
    <row r="89" spans="1:17" s="60" customFormat="1">
      <c r="A89" s="10"/>
      <c r="B89" s="10" t="s">
        <v>229</v>
      </c>
      <c r="C89" s="189">
        <v>0</v>
      </c>
      <c r="D89" s="189">
        <v>748</v>
      </c>
      <c r="E89" s="189">
        <v>-17</v>
      </c>
      <c r="F89" s="189">
        <v>0</v>
      </c>
      <c r="G89" s="189">
        <v>0</v>
      </c>
      <c r="H89" s="189">
        <v>0</v>
      </c>
      <c r="I89" s="189">
        <v>0</v>
      </c>
      <c r="J89" s="189">
        <v>0</v>
      </c>
      <c r="K89" s="189">
        <v>0</v>
      </c>
      <c r="L89" s="189">
        <v>0</v>
      </c>
      <c r="M89" s="189">
        <v>731</v>
      </c>
      <c r="N89" s="189">
        <v>0</v>
      </c>
      <c r="O89" s="189">
        <v>731</v>
      </c>
      <c r="Q89" s="186"/>
    </row>
    <row r="90" spans="1:17" s="60" customFormat="1">
      <c r="A90" s="10"/>
      <c r="B90" s="10" t="s">
        <v>233</v>
      </c>
      <c r="C90" s="189">
        <v>0</v>
      </c>
      <c r="D90" s="189">
        <v>-947</v>
      </c>
      <c r="E90" s="189">
        <v>0</v>
      </c>
      <c r="F90" s="189">
        <v>0</v>
      </c>
      <c r="G90" s="189">
        <v>0</v>
      </c>
      <c r="H90" s="189">
        <v>0</v>
      </c>
      <c r="I90" s="189">
        <v>0</v>
      </c>
      <c r="J90" s="189">
        <v>0</v>
      </c>
      <c r="K90" s="189">
        <v>0</v>
      </c>
      <c r="L90" s="189">
        <v>0</v>
      </c>
      <c r="M90" s="189">
        <v>-947</v>
      </c>
      <c r="N90" s="189">
        <v>0</v>
      </c>
      <c r="O90" s="189">
        <v>-947</v>
      </c>
    </row>
    <row r="91" spans="1:17" s="60" customFormat="1" ht="12.75" hidden="1" customHeight="1">
      <c r="A91" s="10"/>
      <c r="B91" s="191" t="s">
        <v>627</v>
      </c>
      <c r="C91" s="189">
        <v>0</v>
      </c>
      <c r="D91" s="189">
        <v>2670</v>
      </c>
      <c r="E91" s="189">
        <v>0</v>
      </c>
      <c r="F91" s="189">
        <v>-2670</v>
      </c>
      <c r="G91" s="189">
        <v>0</v>
      </c>
      <c r="H91" s="189">
        <v>0</v>
      </c>
      <c r="I91" s="189">
        <v>0</v>
      </c>
      <c r="J91" s="189">
        <v>0</v>
      </c>
      <c r="K91" s="189">
        <v>0</v>
      </c>
      <c r="L91" s="189">
        <v>0</v>
      </c>
      <c r="M91" s="189">
        <v>0</v>
      </c>
      <c r="N91" s="189">
        <v>0</v>
      </c>
      <c r="O91" s="189">
        <v>0</v>
      </c>
    </row>
    <row r="92" spans="1:17" s="60" customFormat="1">
      <c r="A92" s="10"/>
      <c r="B92" s="10" t="s">
        <v>228</v>
      </c>
      <c r="C92" s="189">
        <v>0</v>
      </c>
      <c r="D92" s="189">
        <v>0</v>
      </c>
      <c r="E92" s="189">
        <v>56</v>
      </c>
      <c r="F92" s="189">
        <v>0</v>
      </c>
      <c r="G92" s="189">
        <v>0</v>
      </c>
      <c r="H92" s="189">
        <v>0</v>
      </c>
      <c r="I92" s="189">
        <v>0</v>
      </c>
      <c r="J92" s="189">
        <v>0</v>
      </c>
      <c r="K92" s="189">
        <v>0</v>
      </c>
      <c r="L92" s="189">
        <v>0</v>
      </c>
      <c r="M92" s="189">
        <v>56</v>
      </c>
      <c r="N92" s="189">
        <v>0</v>
      </c>
      <c r="O92" s="189">
        <v>56</v>
      </c>
    </row>
    <row r="93" spans="1:17" s="60" customFormat="1">
      <c r="A93" s="10"/>
      <c r="B93" s="10" t="s">
        <v>232</v>
      </c>
      <c r="C93" s="189">
        <v>0</v>
      </c>
      <c r="D93" s="189">
        <v>0</v>
      </c>
      <c r="E93" s="189">
        <v>13</v>
      </c>
      <c r="F93" s="189">
        <v>0</v>
      </c>
      <c r="G93" s="189">
        <v>0</v>
      </c>
      <c r="H93" s="189">
        <v>0</v>
      </c>
      <c r="I93" s="189">
        <v>0</v>
      </c>
      <c r="J93" s="189">
        <v>0</v>
      </c>
      <c r="K93" s="189">
        <v>0</v>
      </c>
      <c r="L93" s="189">
        <v>0</v>
      </c>
      <c r="M93" s="189">
        <v>13</v>
      </c>
      <c r="N93" s="189">
        <v>0</v>
      </c>
      <c r="O93" s="189">
        <v>13</v>
      </c>
    </row>
    <row r="94" spans="1:17" s="60" customFormat="1">
      <c r="A94" s="10"/>
      <c r="B94" s="10" t="s">
        <v>222</v>
      </c>
      <c r="C94" s="189">
        <v>0</v>
      </c>
      <c r="D94" s="189">
        <v>0</v>
      </c>
      <c r="E94" s="189">
        <v>0</v>
      </c>
      <c r="F94" s="189">
        <v>0</v>
      </c>
      <c r="G94" s="189">
        <v>0</v>
      </c>
      <c r="H94" s="189">
        <v>0</v>
      </c>
      <c r="I94" s="189">
        <v>0</v>
      </c>
      <c r="J94" s="189">
        <v>0</v>
      </c>
      <c r="K94" s="189">
        <v>0</v>
      </c>
      <c r="L94" s="189">
        <v>0</v>
      </c>
      <c r="M94" s="189">
        <v>0</v>
      </c>
      <c r="N94" s="189">
        <v>10199</v>
      </c>
      <c r="O94" s="189">
        <v>10199</v>
      </c>
    </row>
    <row r="95" spans="1:17" s="60" customFormat="1">
      <c r="A95" s="10"/>
      <c r="B95" s="193" t="s">
        <v>205</v>
      </c>
      <c r="C95" s="189">
        <v>0</v>
      </c>
      <c r="D95" s="189">
        <v>0</v>
      </c>
      <c r="E95" s="189">
        <v>0</v>
      </c>
      <c r="F95" s="189">
        <v>5050</v>
      </c>
      <c r="G95" s="189">
        <v>0</v>
      </c>
      <c r="H95" s="189">
        <v>-11574</v>
      </c>
      <c r="I95" s="189">
        <v>0</v>
      </c>
      <c r="J95" s="189">
        <v>0</v>
      </c>
      <c r="K95" s="189">
        <v>0</v>
      </c>
      <c r="L95" s="189">
        <v>0</v>
      </c>
      <c r="M95" s="189">
        <v>-6524</v>
      </c>
      <c r="N95" s="189">
        <v>-93</v>
      </c>
      <c r="O95" s="189">
        <v>-6617</v>
      </c>
    </row>
    <row r="96" spans="1:17" s="60" customFormat="1">
      <c r="A96" s="10" t="s">
        <v>622</v>
      </c>
      <c r="B96" s="193"/>
      <c r="C96" s="189">
        <v>0</v>
      </c>
      <c r="D96" s="189">
        <v>0</v>
      </c>
      <c r="E96" s="189">
        <v>0</v>
      </c>
      <c r="F96" s="189">
        <v>-2697</v>
      </c>
      <c r="G96" s="189">
        <v>0</v>
      </c>
      <c r="H96" s="189">
        <v>0</v>
      </c>
      <c r="I96" s="189">
        <v>0</v>
      </c>
      <c r="J96" s="189">
        <v>0</v>
      </c>
      <c r="K96" s="189">
        <v>0</v>
      </c>
      <c r="L96" s="189">
        <v>0</v>
      </c>
      <c r="M96" s="189">
        <v>-2697</v>
      </c>
      <c r="N96" s="189">
        <v>0</v>
      </c>
      <c r="O96" s="189">
        <v>-2697</v>
      </c>
    </row>
    <row r="97" spans="1:17" s="60" customFormat="1">
      <c r="A97" s="15" t="s">
        <v>608</v>
      </c>
      <c r="B97" s="13"/>
      <c r="C97" s="189">
        <v>0</v>
      </c>
      <c r="D97" s="189">
        <v>0</v>
      </c>
      <c r="E97" s="189">
        <v>0</v>
      </c>
      <c r="F97" s="189">
        <v>-1586</v>
      </c>
      <c r="G97" s="189">
        <v>0</v>
      </c>
      <c r="H97" s="189">
        <v>0</v>
      </c>
      <c r="I97" s="189">
        <v>0</v>
      </c>
      <c r="J97" s="189">
        <v>0</v>
      </c>
      <c r="K97" s="189">
        <v>0</v>
      </c>
      <c r="L97" s="189">
        <v>0</v>
      </c>
      <c r="M97" s="189">
        <v>-1586</v>
      </c>
      <c r="N97" s="189">
        <v>0</v>
      </c>
      <c r="O97" s="189">
        <v>-1586</v>
      </c>
    </row>
    <row r="98" spans="1:17" s="60" customFormat="1">
      <c r="A98" s="10" t="s">
        <v>43</v>
      </c>
      <c r="B98" s="10"/>
      <c r="C98" s="189">
        <v>0</v>
      </c>
      <c r="D98" s="189">
        <v>0</v>
      </c>
      <c r="E98" s="189">
        <v>0</v>
      </c>
      <c r="F98" s="189">
        <v>0</v>
      </c>
      <c r="G98" s="189">
        <v>5</v>
      </c>
      <c r="H98" s="189">
        <v>0</v>
      </c>
      <c r="I98" s="189">
        <v>0</v>
      </c>
      <c r="J98" s="189">
        <v>0</v>
      </c>
      <c r="K98" s="189">
        <v>0</v>
      </c>
      <c r="L98" s="189">
        <v>0</v>
      </c>
      <c r="M98" s="189">
        <v>5</v>
      </c>
      <c r="N98" s="189">
        <v>0</v>
      </c>
      <c r="O98" s="189">
        <v>5</v>
      </c>
    </row>
    <row r="99" spans="1:17" s="60" customFormat="1">
      <c r="A99" s="10" t="s">
        <v>144</v>
      </c>
      <c r="B99" s="10"/>
      <c r="C99" s="189">
        <v>0</v>
      </c>
      <c r="D99" s="189">
        <v>0</v>
      </c>
      <c r="E99" s="189">
        <v>0</v>
      </c>
      <c r="F99" s="189">
        <v>0</v>
      </c>
      <c r="G99" s="189">
        <v>0</v>
      </c>
      <c r="H99" s="189">
        <v>23263</v>
      </c>
      <c r="I99" s="189">
        <v>2040</v>
      </c>
      <c r="J99" s="189">
        <v>-590</v>
      </c>
      <c r="K99" s="189">
        <v>-2737</v>
      </c>
      <c r="L99" s="189">
        <v>-697</v>
      </c>
      <c r="M99" s="189">
        <v>21279</v>
      </c>
      <c r="N99" s="189">
        <v>319</v>
      </c>
      <c r="O99" s="189">
        <v>21598</v>
      </c>
    </row>
    <row r="100" spans="1:17" s="60" customFormat="1">
      <c r="A100" s="10"/>
      <c r="B100" s="10" t="s">
        <v>46</v>
      </c>
      <c r="C100" s="189">
        <v>0</v>
      </c>
      <c r="D100" s="189">
        <v>0</v>
      </c>
      <c r="E100" s="189">
        <v>0</v>
      </c>
      <c r="F100" s="189">
        <v>0</v>
      </c>
      <c r="G100" s="189">
        <v>0</v>
      </c>
      <c r="H100" s="189">
        <v>23263</v>
      </c>
      <c r="I100" s="189">
        <v>0</v>
      </c>
      <c r="J100" s="189">
        <v>0</v>
      </c>
      <c r="K100" s="189">
        <v>0</v>
      </c>
      <c r="L100" s="189">
        <v>0</v>
      </c>
      <c r="M100" s="189">
        <v>23263</v>
      </c>
      <c r="N100" s="189">
        <v>319</v>
      </c>
      <c r="O100" s="189">
        <v>23582</v>
      </c>
    </row>
    <row r="101" spans="1:17" s="60" customFormat="1">
      <c r="A101" s="10"/>
      <c r="B101" s="10" t="s">
        <v>159</v>
      </c>
      <c r="C101" s="189">
        <v>0</v>
      </c>
      <c r="D101" s="189">
        <v>0</v>
      </c>
      <c r="E101" s="189">
        <v>0</v>
      </c>
      <c r="F101" s="189">
        <v>0</v>
      </c>
      <c r="G101" s="189">
        <v>0</v>
      </c>
      <c r="H101" s="189">
        <v>0</v>
      </c>
      <c r="I101" s="189">
        <v>2040</v>
      </c>
      <c r="J101" s="189">
        <v>-590</v>
      </c>
      <c r="K101" s="189">
        <v>-2737</v>
      </c>
      <c r="L101" s="189">
        <v>-697</v>
      </c>
      <c r="M101" s="189">
        <v>-1984</v>
      </c>
      <c r="N101" s="189">
        <v>0</v>
      </c>
      <c r="O101" s="189">
        <v>-1984</v>
      </c>
    </row>
    <row r="102" spans="1:17" s="60" customFormat="1">
      <c r="A102" s="10" t="s">
        <v>158</v>
      </c>
      <c r="B102" s="10"/>
      <c r="C102" s="189">
        <v>0</v>
      </c>
      <c r="D102" s="189">
        <v>0</v>
      </c>
      <c r="E102" s="189">
        <v>0</v>
      </c>
      <c r="F102" s="189">
        <v>0</v>
      </c>
      <c r="G102" s="189">
        <v>0</v>
      </c>
      <c r="H102" s="189">
        <v>0</v>
      </c>
      <c r="I102" s="189">
        <v>0</v>
      </c>
      <c r="J102" s="189">
        <v>0</v>
      </c>
      <c r="K102" s="189">
        <v>0</v>
      </c>
      <c r="L102" s="189">
        <v>0</v>
      </c>
      <c r="M102" s="189">
        <v>0</v>
      </c>
      <c r="N102" s="189">
        <v>0</v>
      </c>
      <c r="O102" s="189">
        <v>0</v>
      </c>
    </row>
    <row r="103" spans="1:17" s="60" customFormat="1">
      <c r="A103" s="10"/>
      <c r="B103" s="10" t="s">
        <v>157</v>
      </c>
      <c r="C103" s="189">
        <v>0</v>
      </c>
      <c r="D103" s="189">
        <v>0</v>
      </c>
      <c r="E103" s="189">
        <v>0</v>
      </c>
      <c r="F103" s="189">
        <v>943</v>
      </c>
      <c r="G103" s="189">
        <v>0</v>
      </c>
      <c r="H103" s="189">
        <v>-943</v>
      </c>
      <c r="I103" s="189">
        <v>0</v>
      </c>
      <c r="J103" s="189">
        <v>0</v>
      </c>
      <c r="K103" s="189">
        <v>0</v>
      </c>
      <c r="L103" s="189">
        <v>0</v>
      </c>
      <c r="M103" s="189">
        <v>0</v>
      </c>
      <c r="N103" s="189">
        <v>0</v>
      </c>
      <c r="O103" s="189">
        <v>0</v>
      </c>
    </row>
    <row r="104" spans="1:17" s="60" customFormat="1">
      <c r="A104" s="10"/>
      <c r="B104" s="10" t="s">
        <v>169</v>
      </c>
      <c r="C104" s="189">
        <v>0</v>
      </c>
      <c r="D104" s="189">
        <v>0</v>
      </c>
      <c r="E104" s="189">
        <v>0</v>
      </c>
      <c r="F104" s="189">
        <v>6336</v>
      </c>
      <c r="G104" s="189">
        <v>4410</v>
      </c>
      <c r="H104" s="189">
        <v>-10746</v>
      </c>
      <c r="I104" s="189">
        <v>0</v>
      </c>
      <c r="J104" s="189">
        <v>0</v>
      </c>
      <c r="K104" s="189">
        <v>0</v>
      </c>
      <c r="L104" s="189">
        <v>0</v>
      </c>
      <c r="M104" s="189">
        <v>0</v>
      </c>
      <c r="N104" s="189">
        <v>0</v>
      </c>
      <c r="O104" s="189">
        <v>0</v>
      </c>
    </row>
    <row r="105" spans="1:17" s="60" customFormat="1">
      <c r="A105" s="1970" t="s">
        <v>657</v>
      </c>
      <c r="B105" s="1971"/>
      <c r="C105" s="190">
        <v>97148</v>
      </c>
      <c r="D105" s="190">
        <v>-1882</v>
      </c>
      <c r="E105" s="190">
        <v>1785</v>
      </c>
      <c r="F105" s="190">
        <v>3443</v>
      </c>
      <c r="G105" s="190">
        <v>25362</v>
      </c>
      <c r="H105" s="190">
        <v>0</v>
      </c>
      <c r="I105" s="190">
        <v>-731</v>
      </c>
      <c r="J105" s="190">
        <v>-815</v>
      </c>
      <c r="K105" s="190">
        <v>2085</v>
      </c>
      <c r="L105" s="190">
        <v>-3813</v>
      </c>
      <c r="M105" s="190">
        <v>122582</v>
      </c>
      <c r="N105" s="190">
        <v>12232</v>
      </c>
      <c r="O105" s="190">
        <v>134814</v>
      </c>
    </row>
    <row r="106" spans="1:17" s="60" customFormat="1">
      <c r="A106" s="97" t="s">
        <v>153</v>
      </c>
      <c r="B106" s="96"/>
      <c r="C106" s="96">
        <v>12000</v>
      </c>
      <c r="D106" s="96">
        <v>2471</v>
      </c>
      <c r="E106" s="96">
        <v>52</v>
      </c>
      <c r="F106" s="96">
        <v>-6624</v>
      </c>
      <c r="G106" s="96">
        <v>4415</v>
      </c>
      <c r="H106" s="96">
        <v>0</v>
      </c>
      <c r="I106" s="96">
        <v>2040</v>
      </c>
      <c r="J106" s="96">
        <v>-590</v>
      </c>
      <c r="K106" s="96">
        <v>-2737</v>
      </c>
      <c r="L106" s="96">
        <v>-697</v>
      </c>
      <c r="M106" s="96">
        <v>10330</v>
      </c>
      <c r="N106" s="96">
        <v>10425</v>
      </c>
      <c r="O106" s="96">
        <v>20755</v>
      </c>
    </row>
    <row r="107" spans="1:17" s="60" customFormat="1">
      <c r="A107" s="13" t="s">
        <v>606</v>
      </c>
      <c r="B107" s="13"/>
      <c r="C107" s="190">
        <v>85148</v>
      </c>
      <c r="D107" s="190">
        <v>-4353</v>
      </c>
      <c r="E107" s="190">
        <v>1733</v>
      </c>
      <c r="F107" s="190">
        <v>10067</v>
      </c>
      <c r="G107" s="190">
        <v>20947</v>
      </c>
      <c r="H107" s="190">
        <v>0</v>
      </c>
      <c r="I107" s="190">
        <v>-2771</v>
      </c>
      <c r="J107" s="190">
        <v>-225</v>
      </c>
      <c r="K107" s="190">
        <v>4822</v>
      </c>
      <c r="L107" s="182">
        <v>-3116</v>
      </c>
      <c r="M107" s="182">
        <v>112252</v>
      </c>
      <c r="N107" s="182">
        <v>1807</v>
      </c>
      <c r="O107" s="182">
        <v>114059</v>
      </c>
    </row>
    <row r="108" spans="1:17" s="60" customFormat="1">
      <c r="A108" s="10" t="s">
        <v>174</v>
      </c>
      <c r="B108" s="10"/>
      <c r="C108" s="189">
        <v>12000</v>
      </c>
      <c r="D108" s="189">
        <v>3103</v>
      </c>
      <c r="E108" s="189">
        <v>-81</v>
      </c>
      <c r="F108" s="189">
        <v>-14670</v>
      </c>
      <c r="G108" s="189">
        <v>0</v>
      </c>
      <c r="H108" s="189">
        <v>-3742</v>
      </c>
      <c r="I108" s="189">
        <v>0</v>
      </c>
      <c r="J108" s="189">
        <v>0</v>
      </c>
      <c r="K108" s="189">
        <v>0</v>
      </c>
      <c r="L108" s="187">
        <v>0</v>
      </c>
      <c r="M108" s="187">
        <v>-3390</v>
      </c>
      <c r="N108" s="187">
        <v>11445</v>
      </c>
      <c r="O108" s="187">
        <v>8055</v>
      </c>
    </row>
    <row r="109" spans="1:17" s="60" customFormat="1" ht="12.75" customHeight="1">
      <c r="A109" s="10"/>
      <c r="B109" s="10" t="s">
        <v>211</v>
      </c>
      <c r="C109" s="189">
        <v>12000</v>
      </c>
      <c r="D109" s="189">
        <v>0</v>
      </c>
      <c r="E109" s="189">
        <v>0</v>
      </c>
      <c r="F109" s="189">
        <v>-12000</v>
      </c>
      <c r="G109" s="189">
        <v>0</v>
      </c>
      <c r="H109" s="189">
        <v>0</v>
      </c>
      <c r="I109" s="189">
        <v>0</v>
      </c>
      <c r="J109" s="189">
        <v>0</v>
      </c>
      <c r="K109" s="189">
        <v>0</v>
      </c>
      <c r="L109" s="187">
        <v>0</v>
      </c>
      <c r="M109" s="187">
        <v>0</v>
      </c>
      <c r="N109" s="187">
        <v>0</v>
      </c>
      <c r="O109" s="187">
        <v>0</v>
      </c>
    </row>
    <row r="110" spans="1:17" s="60" customFormat="1">
      <c r="A110" s="10"/>
      <c r="B110" s="193" t="s">
        <v>190</v>
      </c>
      <c r="C110" s="189">
        <v>0</v>
      </c>
      <c r="D110" s="189">
        <v>3103</v>
      </c>
      <c r="E110" s="189">
        <v>-13</v>
      </c>
      <c r="F110" s="189">
        <v>-2670</v>
      </c>
      <c r="G110" s="189">
        <v>0</v>
      </c>
      <c r="H110" s="189">
        <v>0</v>
      </c>
      <c r="I110" s="189">
        <v>0</v>
      </c>
      <c r="J110" s="189">
        <v>0</v>
      </c>
      <c r="K110" s="189">
        <v>0</v>
      </c>
      <c r="L110" s="187">
        <v>0</v>
      </c>
      <c r="M110" s="187">
        <v>420</v>
      </c>
      <c r="N110" s="187">
        <v>0</v>
      </c>
      <c r="O110" s="187">
        <v>420</v>
      </c>
    </row>
    <row r="111" spans="1:17" s="60" customFormat="1">
      <c r="A111" s="10"/>
      <c r="B111" s="10" t="s">
        <v>229</v>
      </c>
      <c r="C111" s="189">
        <v>0</v>
      </c>
      <c r="D111" s="189">
        <v>633</v>
      </c>
      <c r="E111" s="189">
        <v>-20</v>
      </c>
      <c r="F111" s="189">
        <v>0</v>
      </c>
      <c r="G111" s="189">
        <v>0</v>
      </c>
      <c r="H111" s="189">
        <v>0</v>
      </c>
      <c r="I111" s="189">
        <v>0</v>
      </c>
      <c r="J111" s="189">
        <v>0</v>
      </c>
      <c r="K111" s="189">
        <v>0</v>
      </c>
      <c r="L111" s="187">
        <v>0</v>
      </c>
      <c r="M111" s="187">
        <v>613</v>
      </c>
      <c r="N111" s="187">
        <v>0</v>
      </c>
      <c r="O111" s="187">
        <v>613</v>
      </c>
      <c r="Q111" s="186"/>
    </row>
    <row r="112" spans="1:17" s="60" customFormat="1">
      <c r="A112" s="10"/>
      <c r="B112" s="10" t="s">
        <v>233</v>
      </c>
      <c r="C112" s="189">
        <v>0</v>
      </c>
      <c r="D112" s="189">
        <v>-200</v>
      </c>
      <c r="E112" s="189">
        <v>0</v>
      </c>
      <c r="F112" s="189">
        <v>0</v>
      </c>
      <c r="G112" s="189">
        <v>0</v>
      </c>
      <c r="H112" s="189">
        <v>0</v>
      </c>
      <c r="I112" s="189">
        <v>0</v>
      </c>
      <c r="J112" s="189">
        <v>0</v>
      </c>
      <c r="K112" s="189">
        <v>0</v>
      </c>
      <c r="L112" s="187">
        <v>0</v>
      </c>
      <c r="M112" s="187">
        <v>-200</v>
      </c>
      <c r="N112" s="187">
        <v>0</v>
      </c>
      <c r="O112" s="187">
        <v>-200</v>
      </c>
    </row>
    <row r="113" spans="1:15" s="60" customFormat="1">
      <c r="A113" s="10"/>
      <c r="B113" s="191" t="s">
        <v>627</v>
      </c>
      <c r="C113" s="189">
        <v>0</v>
      </c>
      <c r="D113" s="189">
        <v>2670</v>
      </c>
      <c r="E113" s="189">
        <v>0</v>
      </c>
      <c r="F113" s="189">
        <v>-2670</v>
      </c>
      <c r="G113" s="189">
        <v>0</v>
      </c>
      <c r="H113" s="189">
        <v>0</v>
      </c>
      <c r="I113" s="189">
        <v>0</v>
      </c>
      <c r="J113" s="189">
        <v>0</v>
      </c>
      <c r="K113" s="189">
        <v>0</v>
      </c>
      <c r="L113" s="187">
        <v>0</v>
      </c>
      <c r="M113" s="187">
        <v>0</v>
      </c>
      <c r="N113" s="187">
        <v>0</v>
      </c>
      <c r="O113" s="187">
        <v>0</v>
      </c>
    </row>
    <row r="114" spans="1:15" s="60" customFormat="1">
      <c r="A114" s="10"/>
      <c r="B114" s="10" t="s">
        <v>228</v>
      </c>
      <c r="C114" s="189">
        <v>0</v>
      </c>
      <c r="D114" s="189">
        <v>0</v>
      </c>
      <c r="E114" s="189">
        <v>7</v>
      </c>
      <c r="F114" s="189">
        <v>0</v>
      </c>
      <c r="G114" s="189">
        <v>0</v>
      </c>
      <c r="H114" s="189">
        <v>0</v>
      </c>
      <c r="I114" s="189">
        <v>0</v>
      </c>
      <c r="J114" s="189">
        <v>0</v>
      </c>
      <c r="K114" s="189">
        <v>0</v>
      </c>
      <c r="L114" s="187">
        <v>0</v>
      </c>
      <c r="M114" s="187">
        <v>7</v>
      </c>
      <c r="N114" s="187">
        <v>0</v>
      </c>
      <c r="O114" s="187">
        <v>7</v>
      </c>
    </row>
    <row r="115" spans="1:15" s="60" customFormat="1">
      <c r="A115" s="10"/>
      <c r="B115" s="10" t="s">
        <v>232</v>
      </c>
      <c r="C115" s="189">
        <v>0</v>
      </c>
      <c r="D115" s="189">
        <v>0</v>
      </c>
      <c r="E115" s="189">
        <v>-68</v>
      </c>
      <c r="F115" s="189">
        <v>0</v>
      </c>
      <c r="G115" s="189">
        <v>0</v>
      </c>
      <c r="H115" s="189">
        <v>0</v>
      </c>
      <c r="I115" s="189">
        <v>0</v>
      </c>
      <c r="J115" s="189">
        <v>0</v>
      </c>
      <c r="K115" s="189">
        <v>0</v>
      </c>
      <c r="L115" s="187">
        <v>0</v>
      </c>
      <c r="M115" s="187">
        <v>-68</v>
      </c>
      <c r="N115" s="187">
        <v>0</v>
      </c>
      <c r="O115" s="187">
        <v>-68</v>
      </c>
    </row>
    <row r="116" spans="1:15" s="60" customFormat="1">
      <c r="A116" s="10"/>
      <c r="B116" s="10" t="s">
        <v>222</v>
      </c>
      <c r="C116" s="189">
        <v>0</v>
      </c>
      <c r="D116" s="189">
        <v>0</v>
      </c>
      <c r="E116" s="189">
        <v>0</v>
      </c>
      <c r="F116" s="189">
        <v>0</v>
      </c>
      <c r="G116" s="189">
        <v>0</v>
      </c>
      <c r="H116" s="189">
        <v>0</v>
      </c>
      <c r="I116" s="189">
        <v>0</v>
      </c>
      <c r="J116" s="189">
        <v>0</v>
      </c>
      <c r="K116" s="189">
        <v>0</v>
      </c>
      <c r="L116" s="187">
        <v>0</v>
      </c>
      <c r="M116" s="187">
        <v>0</v>
      </c>
      <c r="N116" s="187">
        <v>11581</v>
      </c>
      <c r="O116" s="187">
        <v>11581</v>
      </c>
    </row>
    <row r="117" spans="1:15" s="60" customFormat="1">
      <c r="A117" s="10"/>
      <c r="B117" s="193" t="s">
        <v>205</v>
      </c>
      <c r="C117" s="189">
        <v>0</v>
      </c>
      <c r="D117" s="189">
        <v>0</v>
      </c>
      <c r="E117" s="189">
        <v>0</v>
      </c>
      <c r="F117" s="189">
        <v>0</v>
      </c>
      <c r="G117" s="189">
        <v>0</v>
      </c>
      <c r="H117" s="189">
        <v>-3742</v>
      </c>
      <c r="I117" s="189">
        <v>0</v>
      </c>
      <c r="J117" s="189">
        <v>0</v>
      </c>
      <c r="K117" s="189">
        <v>0</v>
      </c>
      <c r="L117" s="187">
        <v>0</v>
      </c>
      <c r="M117" s="187">
        <v>-3742</v>
      </c>
      <c r="N117" s="187">
        <v>-136</v>
      </c>
      <c r="O117" s="187">
        <v>-3878</v>
      </c>
    </row>
    <row r="118" spans="1:15" s="60" customFormat="1">
      <c r="A118" s="10" t="s">
        <v>622</v>
      </c>
      <c r="B118" s="193"/>
      <c r="C118" s="189">
        <v>0</v>
      </c>
      <c r="D118" s="189">
        <v>0</v>
      </c>
      <c r="E118" s="189">
        <v>0</v>
      </c>
      <c r="F118" s="189">
        <v>-2697</v>
      </c>
      <c r="G118" s="189">
        <v>0</v>
      </c>
      <c r="H118" s="189">
        <v>0</v>
      </c>
      <c r="I118" s="189">
        <v>0</v>
      </c>
      <c r="J118" s="189">
        <v>0</v>
      </c>
      <c r="K118" s="189">
        <v>0</v>
      </c>
      <c r="L118" s="187">
        <v>0</v>
      </c>
      <c r="M118" s="187">
        <v>-2697</v>
      </c>
      <c r="N118" s="187">
        <v>0</v>
      </c>
      <c r="O118" s="187">
        <v>-2697</v>
      </c>
    </row>
    <row r="119" spans="1:15" s="60" customFormat="1">
      <c r="A119" s="15" t="s">
        <v>608</v>
      </c>
      <c r="B119" s="13"/>
      <c r="C119" s="189">
        <v>0</v>
      </c>
      <c r="D119" s="189">
        <v>0</v>
      </c>
      <c r="E119" s="189">
        <v>0</v>
      </c>
      <c r="F119" s="189">
        <v>-557</v>
      </c>
      <c r="G119" s="189">
        <v>0</v>
      </c>
      <c r="H119" s="189">
        <v>0</v>
      </c>
      <c r="I119" s="189">
        <v>0</v>
      </c>
      <c r="J119" s="189">
        <v>0</v>
      </c>
      <c r="K119" s="189">
        <v>0</v>
      </c>
      <c r="L119" s="187">
        <v>0</v>
      </c>
      <c r="M119" s="187">
        <v>-557</v>
      </c>
      <c r="N119" s="187">
        <v>0</v>
      </c>
      <c r="O119" s="187">
        <v>-557</v>
      </c>
    </row>
    <row r="120" spans="1:15" s="60" customFormat="1">
      <c r="A120" s="10" t="s">
        <v>43</v>
      </c>
      <c r="B120" s="10"/>
      <c r="C120" s="189">
        <v>0</v>
      </c>
      <c r="D120" s="189">
        <v>0</v>
      </c>
      <c r="E120" s="189">
        <v>0</v>
      </c>
      <c r="F120" s="189">
        <v>0</v>
      </c>
      <c r="G120" s="189">
        <v>10</v>
      </c>
      <c r="H120" s="189">
        <v>0</v>
      </c>
      <c r="I120" s="189">
        <v>0</v>
      </c>
      <c r="J120" s="189">
        <v>0</v>
      </c>
      <c r="K120" s="189">
        <v>0</v>
      </c>
      <c r="L120" s="187">
        <v>0</v>
      </c>
      <c r="M120" s="187">
        <v>10</v>
      </c>
      <c r="N120" s="187">
        <v>0</v>
      </c>
      <c r="O120" s="187">
        <v>10</v>
      </c>
    </row>
    <row r="121" spans="1:15" s="60" customFormat="1">
      <c r="A121" s="10" t="s">
        <v>144</v>
      </c>
      <c r="B121" s="10"/>
      <c r="C121" s="189">
        <v>0</v>
      </c>
      <c r="D121" s="189">
        <v>0</v>
      </c>
      <c r="E121" s="189">
        <v>0</v>
      </c>
      <c r="F121" s="189">
        <v>0</v>
      </c>
      <c r="G121" s="189">
        <v>0</v>
      </c>
      <c r="H121" s="189">
        <v>17271</v>
      </c>
      <c r="I121" s="189">
        <v>2297</v>
      </c>
      <c r="J121" s="189">
        <v>-1</v>
      </c>
      <c r="K121" s="189">
        <v>-2452</v>
      </c>
      <c r="L121" s="187">
        <v>-791</v>
      </c>
      <c r="M121" s="187">
        <v>16324</v>
      </c>
      <c r="N121" s="187">
        <v>371</v>
      </c>
      <c r="O121" s="187">
        <v>16695</v>
      </c>
    </row>
    <row r="122" spans="1:15" s="60" customFormat="1">
      <c r="A122" s="10"/>
      <c r="B122" s="10" t="s">
        <v>46</v>
      </c>
      <c r="C122" s="189">
        <v>0</v>
      </c>
      <c r="D122" s="189">
        <v>0</v>
      </c>
      <c r="E122" s="189">
        <v>0</v>
      </c>
      <c r="F122" s="189">
        <v>0</v>
      </c>
      <c r="G122" s="189">
        <v>0</v>
      </c>
      <c r="H122" s="189">
        <v>17271</v>
      </c>
      <c r="I122" s="189">
        <v>0</v>
      </c>
      <c r="J122" s="189">
        <v>0</v>
      </c>
      <c r="K122" s="189">
        <v>0</v>
      </c>
      <c r="L122" s="187">
        <v>0</v>
      </c>
      <c r="M122" s="187">
        <v>17271</v>
      </c>
      <c r="N122" s="187">
        <v>371</v>
      </c>
      <c r="O122" s="187">
        <v>17642</v>
      </c>
    </row>
    <row r="123" spans="1:15" s="60" customFormat="1">
      <c r="A123" s="10"/>
      <c r="B123" s="10" t="s">
        <v>159</v>
      </c>
      <c r="C123" s="189">
        <v>0</v>
      </c>
      <c r="D123" s="189">
        <v>0</v>
      </c>
      <c r="E123" s="189">
        <v>0</v>
      </c>
      <c r="F123" s="189">
        <v>0</v>
      </c>
      <c r="G123" s="189">
        <v>0</v>
      </c>
      <c r="H123" s="189">
        <v>0</v>
      </c>
      <c r="I123" s="189">
        <v>2297</v>
      </c>
      <c r="J123" s="189">
        <v>-1</v>
      </c>
      <c r="K123" s="189">
        <v>-2452</v>
      </c>
      <c r="L123" s="187">
        <v>-791</v>
      </c>
      <c r="M123" s="187">
        <v>-947</v>
      </c>
      <c r="N123" s="187">
        <v>0</v>
      </c>
      <c r="O123" s="187">
        <v>-947</v>
      </c>
    </row>
    <row r="124" spans="1:15" s="60" customFormat="1">
      <c r="A124" s="10" t="s">
        <v>158</v>
      </c>
      <c r="B124" s="10"/>
      <c r="C124" s="189">
        <v>0</v>
      </c>
      <c r="D124" s="189">
        <v>0</v>
      </c>
      <c r="E124" s="189">
        <v>0</v>
      </c>
      <c r="F124" s="189">
        <v>0</v>
      </c>
      <c r="G124" s="189">
        <v>0</v>
      </c>
      <c r="H124" s="189">
        <v>0</v>
      </c>
      <c r="I124" s="189">
        <v>0</v>
      </c>
      <c r="J124" s="189">
        <v>0</v>
      </c>
      <c r="K124" s="189">
        <v>0</v>
      </c>
      <c r="L124" s="187">
        <v>0</v>
      </c>
      <c r="M124" s="187">
        <v>0</v>
      </c>
      <c r="N124" s="187">
        <v>0</v>
      </c>
      <c r="O124" s="187">
        <v>0</v>
      </c>
    </row>
    <row r="125" spans="1:15" s="60" customFormat="1">
      <c r="A125" s="10"/>
      <c r="B125" s="10" t="s">
        <v>157</v>
      </c>
      <c r="C125" s="189">
        <v>0</v>
      </c>
      <c r="D125" s="189">
        <v>0</v>
      </c>
      <c r="E125" s="189">
        <v>0</v>
      </c>
      <c r="F125" s="189">
        <v>695</v>
      </c>
      <c r="G125" s="189">
        <v>0</v>
      </c>
      <c r="H125" s="189">
        <v>-695</v>
      </c>
      <c r="I125" s="189">
        <v>0</v>
      </c>
      <c r="J125" s="189">
        <v>0</v>
      </c>
      <c r="K125" s="189">
        <v>0</v>
      </c>
      <c r="L125" s="187">
        <v>0</v>
      </c>
      <c r="M125" s="187">
        <v>0</v>
      </c>
      <c r="N125" s="187">
        <v>0</v>
      </c>
      <c r="O125" s="187">
        <v>0</v>
      </c>
    </row>
    <row r="126" spans="1:15" s="60" customFormat="1">
      <c r="A126" s="10"/>
      <c r="B126" s="10" t="s">
        <v>169</v>
      </c>
      <c r="C126" s="189">
        <v>0</v>
      </c>
      <c r="D126" s="189">
        <v>0</v>
      </c>
      <c r="E126" s="189">
        <v>0</v>
      </c>
      <c r="F126" s="189">
        <v>9461</v>
      </c>
      <c r="G126" s="189">
        <v>3373</v>
      </c>
      <c r="H126" s="189">
        <v>-12834</v>
      </c>
      <c r="I126" s="189">
        <v>0</v>
      </c>
      <c r="J126" s="189">
        <v>0</v>
      </c>
      <c r="K126" s="189">
        <v>0</v>
      </c>
      <c r="L126" s="187">
        <v>0</v>
      </c>
      <c r="M126" s="187">
        <v>0</v>
      </c>
      <c r="N126" s="187">
        <v>0</v>
      </c>
      <c r="O126" s="187">
        <v>0</v>
      </c>
    </row>
    <row r="127" spans="1:15" s="60" customFormat="1">
      <c r="A127" s="1970" t="s">
        <v>636</v>
      </c>
      <c r="B127" s="1971"/>
      <c r="C127" s="182">
        <v>97148</v>
      </c>
      <c r="D127" s="182">
        <v>-1250</v>
      </c>
      <c r="E127" s="182">
        <v>1652</v>
      </c>
      <c r="F127" s="182">
        <v>2299</v>
      </c>
      <c r="G127" s="182">
        <v>24330</v>
      </c>
      <c r="H127" s="182">
        <v>0</v>
      </c>
      <c r="I127" s="182">
        <v>-474</v>
      </c>
      <c r="J127" s="182">
        <v>-226</v>
      </c>
      <c r="K127" s="182">
        <v>2370</v>
      </c>
      <c r="L127" s="182">
        <v>-3907</v>
      </c>
      <c r="M127" s="182">
        <v>121942</v>
      </c>
      <c r="N127" s="182">
        <v>13623</v>
      </c>
      <c r="O127" s="182">
        <v>135565</v>
      </c>
    </row>
    <row r="128" spans="1:15" s="60" customFormat="1">
      <c r="A128" s="97" t="s">
        <v>153</v>
      </c>
      <c r="B128" s="96"/>
      <c r="C128" s="96">
        <v>12000</v>
      </c>
      <c r="D128" s="96">
        <v>3103</v>
      </c>
      <c r="E128" s="96">
        <v>-81</v>
      </c>
      <c r="F128" s="96">
        <v>-7768</v>
      </c>
      <c r="G128" s="96">
        <v>3383</v>
      </c>
      <c r="H128" s="96">
        <v>0</v>
      </c>
      <c r="I128" s="96">
        <v>2297</v>
      </c>
      <c r="J128" s="96">
        <v>-1</v>
      </c>
      <c r="K128" s="96">
        <v>-2452</v>
      </c>
      <c r="L128" s="96">
        <v>-791</v>
      </c>
      <c r="M128" s="96">
        <v>9690</v>
      </c>
      <c r="N128" s="96">
        <v>11816</v>
      </c>
      <c r="O128" s="96">
        <v>21506</v>
      </c>
    </row>
    <row r="129" spans="1:17" s="60" customFormat="1">
      <c r="A129" s="13" t="s">
        <v>606</v>
      </c>
      <c r="B129" s="13"/>
      <c r="C129" s="190">
        <v>85148</v>
      </c>
      <c r="D129" s="190">
        <v>-4353</v>
      </c>
      <c r="E129" s="190">
        <v>1733</v>
      </c>
      <c r="F129" s="190">
        <v>10067</v>
      </c>
      <c r="G129" s="190">
        <v>20947</v>
      </c>
      <c r="H129" s="190">
        <v>0</v>
      </c>
      <c r="I129" s="190">
        <v>-2771</v>
      </c>
      <c r="J129" s="190">
        <v>-225</v>
      </c>
      <c r="K129" s="190">
        <v>4822</v>
      </c>
      <c r="L129" s="190">
        <v>-3116</v>
      </c>
      <c r="M129" s="190">
        <v>112252</v>
      </c>
      <c r="N129" s="190">
        <v>1807</v>
      </c>
      <c r="O129" s="190">
        <v>114059</v>
      </c>
    </row>
    <row r="130" spans="1:17" s="60" customFormat="1" ht="12.75" customHeight="1">
      <c r="A130" s="10" t="s">
        <v>174</v>
      </c>
      <c r="B130" s="10"/>
      <c r="C130" s="189">
        <v>0</v>
      </c>
      <c r="D130" s="189">
        <v>2906</v>
      </c>
      <c r="E130" s="189">
        <v>-208</v>
      </c>
      <c r="F130" s="189">
        <v>-2174</v>
      </c>
      <c r="G130" s="189">
        <v>0</v>
      </c>
      <c r="H130" s="189">
        <v>-2899</v>
      </c>
      <c r="I130" s="189">
        <v>0</v>
      </c>
      <c r="J130" s="189">
        <v>0</v>
      </c>
      <c r="K130" s="189">
        <v>0</v>
      </c>
      <c r="L130" s="189">
        <v>0</v>
      </c>
      <c r="M130" s="189">
        <v>-2375</v>
      </c>
      <c r="N130" s="189">
        <v>11420</v>
      </c>
      <c r="O130" s="189">
        <v>9045</v>
      </c>
    </row>
    <row r="131" spans="1:17" s="60" customFormat="1">
      <c r="A131" s="10"/>
      <c r="B131" s="193" t="s">
        <v>190</v>
      </c>
      <c r="C131" s="189">
        <v>0</v>
      </c>
      <c r="D131" s="189">
        <v>2906</v>
      </c>
      <c r="E131" s="189">
        <v>-63</v>
      </c>
      <c r="F131" s="189">
        <v>-2670</v>
      </c>
      <c r="G131" s="189">
        <v>0</v>
      </c>
      <c r="H131" s="189">
        <v>0</v>
      </c>
      <c r="I131" s="189">
        <v>0</v>
      </c>
      <c r="J131" s="189">
        <v>0</v>
      </c>
      <c r="K131" s="189">
        <v>0</v>
      </c>
      <c r="L131" s="189">
        <v>0</v>
      </c>
      <c r="M131" s="189">
        <v>173</v>
      </c>
      <c r="N131" s="189">
        <v>0</v>
      </c>
      <c r="O131" s="189">
        <v>173</v>
      </c>
    </row>
    <row r="132" spans="1:17" s="60" customFormat="1">
      <c r="A132" s="10"/>
      <c r="B132" s="10" t="s">
        <v>229</v>
      </c>
      <c r="C132" s="189">
        <v>0</v>
      </c>
      <c r="D132" s="189">
        <v>436</v>
      </c>
      <c r="E132" s="189">
        <v>-34</v>
      </c>
      <c r="F132" s="189">
        <v>0</v>
      </c>
      <c r="G132" s="189">
        <v>0</v>
      </c>
      <c r="H132" s="189">
        <v>0</v>
      </c>
      <c r="I132" s="189">
        <v>0</v>
      </c>
      <c r="J132" s="189">
        <v>0</v>
      </c>
      <c r="K132" s="189">
        <v>0</v>
      </c>
      <c r="L132" s="189">
        <v>0</v>
      </c>
      <c r="M132" s="189">
        <v>402</v>
      </c>
      <c r="N132" s="189">
        <v>0</v>
      </c>
      <c r="O132" s="189">
        <v>402</v>
      </c>
      <c r="Q132" s="186"/>
    </row>
    <row r="133" spans="1:17" s="60" customFormat="1">
      <c r="A133" s="10"/>
      <c r="B133" s="10" t="s">
        <v>233</v>
      </c>
      <c r="C133" s="189">
        <v>0</v>
      </c>
      <c r="D133" s="189">
        <v>-200</v>
      </c>
      <c r="E133" s="189">
        <v>0</v>
      </c>
      <c r="F133" s="189">
        <v>0</v>
      </c>
      <c r="G133" s="189">
        <v>0</v>
      </c>
      <c r="H133" s="189">
        <v>0</v>
      </c>
      <c r="I133" s="189">
        <v>0</v>
      </c>
      <c r="J133" s="189">
        <v>0</v>
      </c>
      <c r="K133" s="189">
        <v>0</v>
      </c>
      <c r="L133" s="189">
        <v>0</v>
      </c>
      <c r="M133" s="189">
        <v>-200</v>
      </c>
      <c r="N133" s="189">
        <v>0</v>
      </c>
      <c r="O133" s="189">
        <v>-200</v>
      </c>
    </row>
    <row r="134" spans="1:17" s="60" customFormat="1">
      <c r="A134" s="10"/>
      <c r="B134" s="191" t="s">
        <v>627</v>
      </c>
      <c r="C134" s="189">
        <v>0</v>
      </c>
      <c r="D134" s="189">
        <v>2670</v>
      </c>
      <c r="E134" s="189">
        <v>0</v>
      </c>
      <c r="F134" s="189">
        <v>-2670</v>
      </c>
      <c r="G134" s="189">
        <v>0</v>
      </c>
      <c r="H134" s="189">
        <v>0</v>
      </c>
      <c r="I134" s="189">
        <v>0</v>
      </c>
      <c r="J134" s="189">
        <v>0</v>
      </c>
      <c r="K134" s="189">
        <v>0</v>
      </c>
      <c r="L134" s="189">
        <v>0</v>
      </c>
      <c r="M134" s="189">
        <v>0</v>
      </c>
      <c r="N134" s="189">
        <v>0</v>
      </c>
      <c r="O134" s="189">
        <v>0</v>
      </c>
    </row>
    <row r="135" spans="1:17" s="60" customFormat="1">
      <c r="A135" s="10"/>
      <c r="B135" s="10" t="s">
        <v>228</v>
      </c>
      <c r="C135" s="189">
        <v>0</v>
      </c>
      <c r="D135" s="189">
        <v>0</v>
      </c>
      <c r="E135" s="189">
        <v>-29</v>
      </c>
      <c r="F135" s="189">
        <v>0</v>
      </c>
      <c r="G135" s="189">
        <v>0</v>
      </c>
      <c r="H135" s="189">
        <v>0</v>
      </c>
      <c r="I135" s="189">
        <v>0</v>
      </c>
      <c r="J135" s="189">
        <v>0</v>
      </c>
      <c r="K135" s="189">
        <v>0</v>
      </c>
      <c r="L135" s="189">
        <v>0</v>
      </c>
      <c r="M135" s="189">
        <v>-29</v>
      </c>
      <c r="N135" s="189">
        <v>0</v>
      </c>
      <c r="O135" s="189">
        <v>-29</v>
      </c>
    </row>
    <row r="136" spans="1:17" s="60" customFormat="1">
      <c r="A136" s="10"/>
      <c r="B136" s="10" t="s">
        <v>232</v>
      </c>
      <c r="C136" s="189">
        <v>0</v>
      </c>
      <c r="D136" s="189">
        <v>0</v>
      </c>
      <c r="E136" s="189">
        <v>-145</v>
      </c>
      <c r="F136" s="189">
        <v>0</v>
      </c>
      <c r="G136" s="189">
        <v>0</v>
      </c>
      <c r="H136" s="189">
        <v>0</v>
      </c>
      <c r="I136" s="189">
        <v>0</v>
      </c>
      <c r="J136" s="189">
        <v>0</v>
      </c>
      <c r="K136" s="189">
        <v>0</v>
      </c>
      <c r="L136" s="189">
        <v>0</v>
      </c>
      <c r="M136" s="189">
        <v>-145</v>
      </c>
      <c r="N136" s="189">
        <v>0</v>
      </c>
      <c r="O136" s="189">
        <v>-145</v>
      </c>
    </row>
    <row r="137" spans="1:17" s="60" customFormat="1">
      <c r="A137" s="10"/>
      <c r="B137" s="10" t="s">
        <v>222</v>
      </c>
      <c r="C137" s="189">
        <v>0</v>
      </c>
      <c r="D137" s="189">
        <v>0</v>
      </c>
      <c r="E137" s="189">
        <v>0</v>
      </c>
      <c r="F137" s="189">
        <v>0</v>
      </c>
      <c r="G137" s="189">
        <v>0</v>
      </c>
      <c r="H137" s="189">
        <v>0</v>
      </c>
      <c r="I137" s="189">
        <v>0</v>
      </c>
      <c r="J137" s="189">
        <v>0</v>
      </c>
      <c r="K137" s="189">
        <v>0</v>
      </c>
      <c r="L137" s="189">
        <v>0</v>
      </c>
      <c r="M137" s="189">
        <v>0</v>
      </c>
      <c r="N137" s="189">
        <v>11501</v>
      </c>
      <c r="O137" s="189">
        <v>11501</v>
      </c>
    </row>
    <row r="138" spans="1:17" s="60" customFormat="1">
      <c r="A138" s="10"/>
      <c r="B138" s="193" t="s">
        <v>205</v>
      </c>
      <c r="C138" s="189">
        <v>0</v>
      </c>
      <c r="D138" s="189">
        <v>0</v>
      </c>
      <c r="E138" s="189">
        <v>0</v>
      </c>
      <c r="F138" s="189">
        <v>496</v>
      </c>
      <c r="G138" s="189">
        <v>0</v>
      </c>
      <c r="H138" s="189">
        <v>-2899</v>
      </c>
      <c r="I138" s="189">
        <v>0</v>
      </c>
      <c r="J138" s="189">
        <v>0</v>
      </c>
      <c r="K138" s="189">
        <v>0</v>
      </c>
      <c r="L138" s="189">
        <v>0</v>
      </c>
      <c r="M138" s="189">
        <v>-2403</v>
      </c>
      <c r="N138" s="189">
        <v>-81</v>
      </c>
      <c r="O138" s="189">
        <v>-2484</v>
      </c>
    </row>
    <row r="139" spans="1:17" s="60" customFormat="1">
      <c r="A139" s="10" t="s">
        <v>622</v>
      </c>
      <c r="B139" s="193"/>
      <c r="C139" s="189">
        <v>0</v>
      </c>
      <c r="D139" s="189">
        <v>0</v>
      </c>
      <c r="E139" s="189">
        <v>0</v>
      </c>
      <c r="F139" s="189">
        <v>-2697</v>
      </c>
      <c r="G139" s="189">
        <v>0</v>
      </c>
      <c r="H139" s="189">
        <v>0</v>
      </c>
      <c r="I139" s="189">
        <v>0</v>
      </c>
      <c r="J139" s="189">
        <v>0</v>
      </c>
      <c r="K139" s="189">
        <v>0</v>
      </c>
      <c r="L139" s="189">
        <v>0</v>
      </c>
      <c r="M139" s="189">
        <v>-2697</v>
      </c>
      <c r="N139" s="189">
        <v>0</v>
      </c>
      <c r="O139" s="189">
        <v>-2697</v>
      </c>
    </row>
    <row r="140" spans="1:17" s="60" customFormat="1">
      <c r="A140" s="15" t="s">
        <v>608</v>
      </c>
      <c r="B140" s="13"/>
      <c r="C140" s="189">
        <v>0</v>
      </c>
      <c r="D140" s="189">
        <v>0</v>
      </c>
      <c r="E140" s="189">
        <v>0</v>
      </c>
      <c r="F140" s="189">
        <v>-314</v>
      </c>
      <c r="G140" s="189">
        <v>0</v>
      </c>
      <c r="H140" s="189">
        <v>0</v>
      </c>
      <c r="I140" s="189">
        <v>0</v>
      </c>
      <c r="J140" s="189">
        <v>0</v>
      </c>
      <c r="K140" s="189">
        <v>0</v>
      </c>
      <c r="L140" s="189">
        <v>0</v>
      </c>
      <c r="M140" s="189">
        <v>-314</v>
      </c>
      <c r="N140" s="189">
        <v>0</v>
      </c>
      <c r="O140" s="189">
        <v>-314</v>
      </c>
    </row>
    <row r="141" spans="1:17" s="60" customFormat="1">
      <c r="A141" s="10" t="s">
        <v>43</v>
      </c>
      <c r="B141" s="10"/>
      <c r="C141" s="189">
        <v>0</v>
      </c>
      <c r="D141" s="189">
        <v>0</v>
      </c>
      <c r="E141" s="189">
        <v>0</v>
      </c>
      <c r="F141" s="189">
        <v>0</v>
      </c>
      <c r="G141" s="189">
        <v>-9</v>
      </c>
      <c r="H141" s="189">
        <v>0</v>
      </c>
      <c r="I141" s="189">
        <v>0</v>
      </c>
      <c r="J141" s="189">
        <v>0</v>
      </c>
      <c r="K141" s="189">
        <v>0</v>
      </c>
      <c r="L141" s="189">
        <v>0</v>
      </c>
      <c r="M141" s="189">
        <v>-9</v>
      </c>
      <c r="N141" s="189">
        <v>0</v>
      </c>
      <c r="O141" s="189">
        <v>-9</v>
      </c>
    </row>
    <row r="142" spans="1:17" s="60" customFormat="1">
      <c r="A142" s="10" t="s">
        <v>144</v>
      </c>
      <c r="B142" s="10"/>
      <c r="C142" s="189">
        <v>0</v>
      </c>
      <c r="D142" s="189">
        <v>0</v>
      </c>
      <c r="E142" s="189">
        <v>0</v>
      </c>
      <c r="F142" s="189">
        <v>0</v>
      </c>
      <c r="G142" s="189">
        <v>0</v>
      </c>
      <c r="H142" s="189">
        <v>11710</v>
      </c>
      <c r="I142" s="189">
        <v>2022</v>
      </c>
      <c r="J142" s="189">
        <v>-3</v>
      </c>
      <c r="K142" s="189">
        <v>-2743</v>
      </c>
      <c r="L142" s="189">
        <v>-260</v>
      </c>
      <c r="M142" s="189">
        <v>10726</v>
      </c>
      <c r="N142" s="189">
        <v>310</v>
      </c>
      <c r="O142" s="189">
        <v>11036</v>
      </c>
    </row>
    <row r="143" spans="1:17" s="60" customFormat="1">
      <c r="A143" s="10"/>
      <c r="B143" s="10" t="s">
        <v>46</v>
      </c>
      <c r="C143" s="189">
        <v>0</v>
      </c>
      <c r="D143" s="189">
        <v>0</v>
      </c>
      <c r="E143" s="189">
        <v>0</v>
      </c>
      <c r="F143" s="189">
        <v>0</v>
      </c>
      <c r="G143" s="189">
        <v>0</v>
      </c>
      <c r="H143" s="189">
        <v>11710</v>
      </c>
      <c r="I143" s="189">
        <v>0</v>
      </c>
      <c r="J143" s="189">
        <v>0</v>
      </c>
      <c r="K143" s="189">
        <v>0</v>
      </c>
      <c r="L143" s="189">
        <v>0</v>
      </c>
      <c r="M143" s="189">
        <v>11710</v>
      </c>
      <c r="N143" s="189">
        <v>310</v>
      </c>
      <c r="O143" s="189">
        <v>12020</v>
      </c>
    </row>
    <row r="144" spans="1:17" s="60" customFormat="1">
      <c r="A144" s="10"/>
      <c r="B144" s="10" t="s">
        <v>159</v>
      </c>
      <c r="C144" s="189">
        <v>0</v>
      </c>
      <c r="D144" s="189">
        <v>0</v>
      </c>
      <c r="E144" s="189">
        <v>0</v>
      </c>
      <c r="F144" s="189">
        <v>0</v>
      </c>
      <c r="G144" s="189">
        <v>0</v>
      </c>
      <c r="H144" s="189">
        <v>0</v>
      </c>
      <c r="I144" s="189">
        <v>2022</v>
      </c>
      <c r="J144" s="189">
        <v>-3</v>
      </c>
      <c r="K144" s="189">
        <v>-2743</v>
      </c>
      <c r="L144" s="189">
        <v>-260</v>
      </c>
      <c r="M144" s="189">
        <v>-984</v>
      </c>
      <c r="N144" s="189">
        <v>0</v>
      </c>
      <c r="O144" s="189">
        <v>-984</v>
      </c>
    </row>
    <row r="145" spans="1:15" s="60" customFormat="1">
      <c r="A145" s="10" t="s">
        <v>158</v>
      </c>
      <c r="B145" s="10"/>
      <c r="C145" s="189">
        <v>0</v>
      </c>
      <c r="D145" s="189">
        <v>0</v>
      </c>
      <c r="E145" s="189">
        <v>0</v>
      </c>
      <c r="F145" s="189">
        <v>0</v>
      </c>
      <c r="G145" s="189">
        <v>0</v>
      </c>
      <c r="H145" s="189">
        <v>0</v>
      </c>
      <c r="I145" s="189">
        <v>0</v>
      </c>
      <c r="J145" s="189">
        <v>0</v>
      </c>
      <c r="K145" s="189">
        <v>0</v>
      </c>
      <c r="L145" s="189">
        <v>0</v>
      </c>
      <c r="M145" s="189">
        <v>0</v>
      </c>
      <c r="N145" s="189">
        <v>0</v>
      </c>
      <c r="O145" s="189">
        <v>0</v>
      </c>
    </row>
    <row r="146" spans="1:15" s="60" customFormat="1">
      <c r="A146" s="10"/>
      <c r="B146" s="10" t="s">
        <v>157</v>
      </c>
      <c r="C146" s="189">
        <v>0</v>
      </c>
      <c r="D146" s="189">
        <v>0</v>
      </c>
      <c r="E146" s="189">
        <v>0</v>
      </c>
      <c r="F146" s="189">
        <v>447</v>
      </c>
      <c r="G146" s="189">
        <v>0</v>
      </c>
      <c r="H146" s="189">
        <v>-447</v>
      </c>
      <c r="I146" s="189">
        <v>0</v>
      </c>
      <c r="J146" s="189">
        <v>0</v>
      </c>
      <c r="K146" s="189">
        <v>0</v>
      </c>
      <c r="L146" s="189">
        <v>0</v>
      </c>
      <c r="M146" s="189">
        <v>0</v>
      </c>
      <c r="N146" s="189">
        <v>0</v>
      </c>
      <c r="O146" s="189">
        <v>0</v>
      </c>
    </row>
    <row r="147" spans="1:15" s="60" customFormat="1">
      <c r="A147" s="10"/>
      <c r="B147" s="10" t="s">
        <v>169</v>
      </c>
      <c r="C147" s="189">
        <v>0</v>
      </c>
      <c r="D147" s="189">
        <v>0</v>
      </c>
      <c r="E147" s="189">
        <v>0</v>
      </c>
      <c r="F147" s="189">
        <v>5592</v>
      </c>
      <c r="G147" s="189">
        <v>2772</v>
      </c>
      <c r="H147" s="189">
        <v>-8364</v>
      </c>
      <c r="I147" s="189">
        <v>0</v>
      </c>
      <c r="J147" s="189">
        <v>0</v>
      </c>
      <c r="K147" s="189">
        <v>0</v>
      </c>
      <c r="L147" s="189">
        <v>0</v>
      </c>
      <c r="M147" s="189">
        <v>0</v>
      </c>
      <c r="N147" s="189">
        <v>0</v>
      </c>
      <c r="O147" s="189">
        <v>0</v>
      </c>
    </row>
    <row r="148" spans="1:15" s="60" customFormat="1">
      <c r="A148" s="1970" t="s">
        <v>626</v>
      </c>
      <c r="B148" s="1971"/>
      <c r="C148" s="190">
        <v>85148</v>
      </c>
      <c r="D148" s="190">
        <v>-1447</v>
      </c>
      <c r="E148" s="190">
        <v>1525</v>
      </c>
      <c r="F148" s="190">
        <v>10921</v>
      </c>
      <c r="G148" s="190">
        <v>23710</v>
      </c>
      <c r="H148" s="190">
        <v>0</v>
      </c>
      <c r="I148" s="190">
        <v>-749</v>
      </c>
      <c r="J148" s="190">
        <v>-228</v>
      </c>
      <c r="K148" s="190">
        <v>2079</v>
      </c>
      <c r="L148" s="190">
        <v>-3376</v>
      </c>
      <c r="M148" s="190">
        <v>117583</v>
      </c>
      <c r="N148" s="190">
        <v>13537</v>
      </c>
      <c r="O148" s="190">
        <v>131120</v>
      </c>
    </row>
    <row r="149" spans="1:15" s="60" customFormat="1">
      <c r="A149" s="97" t="s">
        <v>153</v>
      </c>
      <c r="B149" s="96"/>
      <c r="C149" s="96">
        <v>0</v>
      </c>
      <c r="D149" s="96">
        <v>2906</v>
      </c>
      <c r="E149" s="96">
        <v>-208</v>
      </c>
      <c r="F149" s="96">
        <v>854</v>
      </c>
      <c r="G149" s="96">
        <v>2763</v>
      </c>
      <c r="H149" s="96">
        <v>0</v>
      </c>
      <c r="I149" s="96">
        <v>2022</v>
      </c>
      <c r="J149" s="96">
        <v>-3</v>
      </c>
      <c r="K149" s="96">
        <v>-2743</v>
      </c>
      <c r="L149" s="96">
        <v>-260</v>
      </c>
      <c r="M149" s="96">
        <v>5331</v>
      </c>
      <c r="N149" s="96">
        <v>11730</v>
      </c>
      <c r="O149" s="96">
        <v>17061</v>
      </c>
    </row>
    <row r="150" spans="1:15" s="60" customFormat="1">
      <c r="A150" s="13" t="s">
        <v>606</v>
      </c>
      <c r="B150" s="13"/>
      <c r="C150" s="190">
        <v>85148</v>
      </c>
      <c r="D150" s="190">
        <v>-4353</v>
      </c>
      <c r="E150" s="190">
        <v>1733</v>
      </c>
      <c r="F150" s="190">
        <v>10067</v>
      </c>
      <c r="G150" s="190">
        <v>20947</v>
      </c>
      <c r="H150" s="190">
        <v>0</v>
      </c>
      <c r="I150" s="190">
        <v>-2771</v>
      </c>
      <c r="J150" s="190">
        <v>-225</v>
      </c>
      <c r="K150" s="190">
        <v>4822</v>
      </c>
      <c r="L150" s="190">
        <v>-3116</v>
      </c>
      <c r="M150" s="190">
        <v>112252</v>
      </c>
      <c r="N150" s="190">
        <v>1807</v>
      </c>
      <c r="O150" s="190">
        <v>114059</v>
      </c>
    </row>
    <row r="151" spans="1:15" s="60" customFormat="1" ht="12.75" customHeight="1">
      <c r="A151" s="10" t="s">
        <v>174</v>
      </c>
      <c r="B151" s="10"/>
      <c r="C151" s="189">
        <v>0</v>
      </c>
      <c r="D151" s="189">
        <v>209</v>
      </c>
      <c r="E151" s="189">
        <v>-328</v>
      </c>
      <c r="F151" s="189">
        <v>0</v>
      </c>
      <c r="G151" s="189">
        <v>0</v>
      </c>
      <c r="H151" s="189">
        <v>-1144</v>
      </c>
      <c r="I151" s="189">
        <v>0</v>
      </c>
      <c r="J151" s="189">
        <v>0</v>
      </c>
      <c r="K151" s="189">
        <v>0</v>
      </c>
      <c r="L151" s="189">
        <v>0</v>
      </c>
      <c r="M151" s="189">
        <v>-1263</v>
      </c>
      <c r="N151" s="189">
        <v>-21</v>
      </c>
      <c r="O151" s="189">
        <v>-1284</v>
      </c>
    </row>
    <row r="152" spans="1:15" s="60" customFormat="1">
      <c r="A152" s="10"/>
      <c r="B152" s="10" t="s">
        <v>211</v>
      </c>
      <c r="C152" s="189">
        <v>0</v>
      </c>
      <c r="D152" s="189">
        <v>0</v>
      </c>
      <c r="E152" s="189">
        <v>0</v>
      </c>
      <c r="F152" s="189">
        <v>0</v>
      </c>
      <c r="G152" s="189">
        <v>0</v>
      </c>
      <c r="H152" s="189">
        <v>0</v>
      </c>
      <c r="I152" s="189">
        <v>0</v>
      </c>
      <c r="J152" s="189">
        <v>0</v>
      </c>
      <c r="K152" s="189">
        <v>0</v>
      </c>
      <c r="L152" s="189">
        <v>0</v>
      </c>
      <c r="M152" s="189">
        <v>0</v>
      </c>
      <c r="N152" s="189">
        <v>0</v>
      </c>
      <c r="O152" s="189">
        <v>0</v>
      </c>
    </row>
    <row r="153" spans="1:15" s="60" customFormat="1">
      <c r="A153" s="10"/>
      <c r="B153" s="193" t="s">
        <v>190</v>
      </c>
      <c r="C153" s="189">
        <v>0</v>
      </c>
      <c r="D153" s="189">
        <v>209</v>
      </c>
      <c r="E153" s="189">
        <v>-112</v>
      </c>
      <c r="F153" s="189">
        <v>0</v>
      </c>
      <c r="G153" s="189">
        <v>0</v>
      </c>
      <c r="H153" s="189">
        <v>0</v>
      </c>
      <c r="I153" s="189">
        <v>0</v>
      </c>
      <c r="J153" s="189">
        <v>0</v>
      </c>
      <c r="K153" s="189">
        <v>0</v>
      </c>
      <c r="L153" s="189">
        <v>0</v>
      </c>
      <c r="M153" s="189">
        <v>97</v>
      </c>
      <c r="N153" s="189">
        <v>0</v>
      </c>
      <c r="O153" s="189">
        <v>97</v>
      </c>
    </row>
    <row r="154" spans="1:15" s="60" customFormat="1">
      <c r="A154" s="10"/>
      <c r="B154" s="10" t="s">
        <v>229</v>
      </c>
      <c r="C154" s="189">
        <v>0</v>
      </c>
      <c r="D154" s="189">
        <v>409</v>
      </c>
      <c r="E154" s="189">
        <v>-38</v>
      </c>
      <c r="F154" s="189">
        <v>0</v>
      </c>
      <c r="G154" s="189">
        <v>0</v>
      </c>
      <c r="H154" s="189">
        <v>0</v>
      </c>
      <c r="I154" s="189">
        <v>0</v>
      </c>
      <c r="J154" s="189">
        <v>0</v>
      </c>
      <c r="K154" s="189">
        <v>0</v>
      </c>
      <c r="L154" s="189">
        <v>0</v>
      </c>
      <c r="M154" s="189">
        <v>371</v>
      </c>
      <c r="N154" s="189">
        <v>0</v>
      </c>
      <c r="O154" s="189">
        <v>371</v>
      </c>
    </row>
    <row r="155" spans="1:15" s="60" customFormat="1">
      <c r="A155" s="10"/>
      <c r="B155" s="10" t="s">
        <v>233</v>
      </c>
      <c r="C155" s="189">
        <v>0</v>
      </c>
      <c r="D155" s="189">
        <v>-200</v>
      </c>
      <c r="E155" s="189">
        <v>0</v>
      </c>
      <c r="F155" s="189">
        <v>0</v>
      </c>
      <c r="G155" s="189">
        <v>0</v>
      </c>
      <c r="H155" s="189">
        <v>0</v>
      </c>
      <c r="I155" s="189">
        <v>0</v>
      </c>
      <c r="J155" s="189">
        <v>0</v>
      </c>
      <c r="K155" s="189">
        <v>0</v>
      </c>
      <c r="L155" s="189">
        <v>0</v>
      </c>
      <c r="M155" s="189">
        <v>-200</v>
      </c>
      <c r="N155" s="189">
        <v>0</v>
      </c>
      <c r="O155" s="189">
        <v>-200</v>
      </c>
    </row>
    <row r="156" spans="1:15" s="60" customFormat="1">
      <c r="A156" s="10"/>
      <c r="B156" s="10" t="s">
        <v>228</v>
      </c>
      <c r="C156" s="189">
        <v>0</v>
      </c>
      <c r="D156" s="189">
        <v>0</v>
      </c>
      <c r="E156" s="189">
        <v>-74</v>
      </c>
      <c r="F156" s="189">
        <v>0</v>
      </c>
      <c r="G156" s="189">
        <v>0</v>
      </c>
      <c r="H156" s="189">
        <v>0</v>
      </c>
      <c r="I156" s="189">
        <v>0</v>
      </c>
      <c r="J156" s="189">
        <v>0</v>
      </c>
      <c r="K156" s="189">
        <v>0</v>
      </c>
      <c r="L156" s="189">
        <v>0</v>
      </c>
      <c r="M156" s="189">
        <v>-74</v>
      </c>
      <c r="N156" s="189">
        <v>0</v>
      </c>
      <c r="O156" s="189">
        <v>-74</v>
      </c>
    </row>
    <row r="157" spans="1:15" s="60" customFormat="1">
      <c r="A157" s="10"/>
      <c r="B157" s="10" t="s">
        <v>232</v>
      </c>
      <c r="C157" s="189">
        <v>0</v>
      </c>
      <c r="D157" s="189">
        <v>0</v>
      </c>
      <c r="E157" s="189">
        <v>-216</v>
      </c>
      <c r="F157" s="189">
        <v>0</v>
      </c>
      <c r="G157" s="189">
        <v>0</v>
      </c>
      <c r="H157" s="189">
        <v>0</v>
      </c>
      <c r="I157" s="189">
        <v>0</v>
      </c>
      <c r="J157" s="189">
        <v>0</v>
      </c>
      <c r="K157" s="189">
        <v>0</v>
      </c>
      <c r="L157" s="189">
        <v>0</v>
      </c>
      <c r="M157" s="189">
        <v>-216</v>
      </c>
      <c r="N157" s="189">
        <v>0</v>
      </c>
      <c r="O157" s="189">
        <v>-216</v>
      </c>
    </row>
    <row r="158" spans="1:15" s="60" customFormat="1">
      <c r="A158" s="10"/>
      <c r="B158" s="10" t="s">
        <v>222</v>
      </c>
      <c r="C158" s="189">
        <v>0</v>
      </c>
      <c r="D158" s="189">
        <v>0</v>
      </c>
      <c r="E158" s="189">
        <v>0</v>
      </c>
      <c r="F158" s="189">
        <v>0</v>
      </c>
      <c r="G158" s="189">
        <v>0</v>
      </c>
      <c r="H158" s="189">
        <v>0</v>
      </c>
      <c r="I158" s="189">
        <v>0</v>
      </c>
      <c r="J158" s="189">
        <v>0</v>
      </c>
      <c r="K158" s="189">
        <v>0</v>
      </c>
      <c r="L158" s="189">
        <v>0</v>
      </c>
      <c r="M158" s="189">
        <v>0</v>
      </c>
      <c r="N158" s="189">
        <v>9</v>
      </c>
      <c r="O158" s="189">
        <v>9</v>
      </c>
    </row>
    <row r="159" spans="1:15" s="60" customFormat="1">
      <c r="A159" s="10"/>
      <c r="B159" s="193" t="s">
        <v>205</v>
      </c>
      <c r="C159" s="189">
        <v>0</v>
      </c>
      <c r="D159" s="189">
        <v>0</v>
      </c>
      <c r="E159" s="189">
        <v>0</v>
      </c>
      <c r="F159" s="189">
        <v>0</v>
      </c>
      <c r="G159" s="189">
        <v>0</v>
      </c>
      <c r="H159" s="189">
        <v>-1144</v>
      </c>
      <c r="I159" s="189">
        <v>0</v>
      </c>
      <c r="J159" s="189">
        <v>0</v>
      </c>
      <c r="K159" s="189">
        <v>0</v>
      </c>
      <c r="L159" s="189">
        <v>0</v>
      </c>
      <c r="M159" s="189">
        <v>-1144</v>
      </c>
      <c r="N159" s="189">
        <v>-30</v>
      </c>
      <c r="O159" s="189">
        <v>-1174</v>
      </c>
    </row>
    <row r="160" spans="1:15" s="60" customFormat="1">
      <c r="A160" s="10" t="s">
        <v>622</v>
      </c>
      <c r="B160" s="193"/>
      <c r="C160" s="189">
        <v>0</v>
      </c>
      <c r="D160" s="189">
        <v>0</v>
      </c>
      <c r="E160" s="189">
        <v>0</v>
      </c>
      <c r="F160" s="189">
        <v>-2697</v>
      </c>
      <c r="G160" s="189">
        <v>0</v>
      </c>
      <c r="H160" s="189">
        <v>0</v>
      </c>
      <c r="I160" s="189">
        <v>0</v>
      </c>
      <c r="J160" s="189">
        <v>0</v>
      </c>
      <c r="K160" s="189">
        <v>0</v>
      </c>
      <c r="L160" s="189">
        <v>0</v>
      </c>
      <c r="M160" s="189">
        <v>-2697</v>
      </c>
      <c r="N160" s="189">
        <v>0</v>
      </c>
      <c r="O160" s="189">
        <v>-2697</v>
      </c>
    </row>
    <row r="161" spans="1:15" s="60" customFormat="1">
      <c r="A161" s="15" t="s">
        <v>608</v>
      </c>
      <c r="B161" s="13"/>
      <c r="C161" s="189">
        <v>0</v>
      </c>
      <c r="D161" s="189">
        <v>0</v>
      </c>
      <c r="E161" s="189">
        <v>0</v>
      </c>
      <c r="F161" s="189">
        <v>-157</v>
      </c>
      <c r="G161" s="189">
        <v>0</v>
      </c>
      <c r="H161" s="189">
        <v>0</v>
      </c>
      <c r="I161" s="189">
        <v>0</v>
      </c>
      <c r="J161" s="189">
        <v>0</v>
      </c>
      <c r="K161" s="189">
        <v>0</v>
      </c>
      <c r="L161" s="189">
        <v>0</v>
      </c>
      <c r="M161" s="189">
        <v>-157</v>
      </c>
      <c r="N161" s="189">
        <v>0</v>
      </c>
      <c r="O161" s="189">
        <v>-157</v>
      </c>
    </row>
    <row r="162" spans="1:15" s="60" customFormat="1">
      <c r="A162" s="10" t="s">
        <v>43</v>
      </c>
      <c r="B162" s="10"/>
      <c r="C162" s="189">
        <v>0</v>
      </c>
      <c r="D162" s="189">
        <v>0</v>
      </c>
      <c r="E162" s="189">
        <v>0</v>
      </c>
      <c r="F162" s="189">
        <v>0</v>
      </c>
      <c r="G162" s="189">
        <v>-7</v>
      </c>
      <c r="H162" s="189">
        <v>0</v>
      </c>
      <c r="I162" s="189">
        <v>0</v>
      </c>
      <c r="J162" s="189">
        <v>0</v>
      </c>
      <c r="K162" s="189">
        <v>0</v>
      </c>
      <c r="L162" s="189">
        <v>0</v>
      </c>
      <c r="M162" s="189">
        <v>-7</v>
      </c>
      <c r="N162" s="189">
        <v>0</v>
      </c>
      <c r="O162" s="189">
        <v>-7</v>
      </c>
    </row>
    <row r="163" spans="1:15" s="60" customFormat="1">
      <c r="A163" s="10" t="s">
        <v>144</v>
      </c>
      <c r="B163" s="10"/>
      <c r="C163" s="189">
        <v>0</v>
      </c>
      <c r="D163" s="189">
        <v>0</v>
      </c>
      <c r="E163" s="189">
        <v>0</v>
      </c>
      <c r="F163" s="189">
        <v>0</v>
      </c>
      <c r="G163" s="189">
        <v>0</v>
      </c>
      <c r="H163" s="189">
        <v>5711</v>
      </c>
      <c r="I163" s="189">
        <v>1204</v>
      </c>
      <c r="J163" s="189">
        <v>-9</v>
      </c>
      <c r="K163" s="189">
        <v>-1337</v>
      </c>
      <c r="L163" s="189">
        <v>-610</v>
      </c>
      <c r="M163" s="189">
        <v>4959</v>
      </c>
      <c r="N163" s="189">
        <v>-13</v>
      </c>
      <c r="O163" s="189">
        <v>4946</v>
      </c>
    </row>
    <row r="164" spans="1:15" s="60" customFormat="1">
      <c r="A164" s="10"/>
      <c r="B164" s="10" t="s">
        <v>46</v>
      </c>
      <c r="C164" s="189">
        <v>0</v>
      </c>
      <c r="D164" s="189">
        <v>0</v>
      </c>
      <c r="E164" s="189">
        <v>0</v>
      </c>
      <c r="F164" s="189">
        <v>0</v>
      </c>
      <c r="G164" s="189">
        <v>0</v>
      </c>
      <c r="H164" s="189">
        <v>5711</v>
      </c>
      <c r="I164" s="189">
        <v>0</v>
      </c>
      <c r="J164" s="189">
        <v>0</v>
      </c>
      <c r="K164" s="189">
        <v>0</v>
      </c>
      <c r="L164" s="189">
        <v>0</v>
      </c>
      <c r="M164" s="189">
        <v>5711</v>
      </c>
      <c r="N164" s="189">
        <v>-13</v>
      </c>
      <c r="O164" s="189">
        <v>5698</v>
      </c>
    </row>
    <row r="165" spans="1:15" s="60" customFormat="1">
      <c r="A165" s="10"/>
      <c r="B165" s="10" t="s">
        <v>159</v>
      </c>
      <c r="C165" s="189">
        <v>0</v>
      </c>
      <c r="D165" s="189">
        <v>0</v>
      </c>
      <c r="E165" s="189">
        <v>0</v>
      </c>
      <c r="F165" s="189">
        <v>0</v>
      </c>
      <c r="G165" s="189">
        <v>0</v>
      </c>
      <c r="H165" s="189">
        <v>0</v>
      </c>
      <c r="I165" s="189">
        <v>1204</v>
      </c>
      <c r="J165" s="189">
        <v>-9</v>
      </c>
      <c r="K165" s="189">
        <v>-1337</v>
      </c>
      <c r="L165" s="189">
        <v>-610</v>
      </c>
      <c r="M165" s="189">
        <v>-752</v>
      </c>
      <c r="N165" s="189">
        <v>0</v>
      </c>
      <c r="O165" s="189">
        <v>-752</v>
      </c>
    </row>
    <row r="166" spans="1:15" s="60" customFormat="1">
      <c r="A166" s="10" t="s">
        <v>158</v>
      </c>
      <c r="B166" s="10"/>
      <c r="C166" s="189">
        <v>0</v>
      </c>
      <c r="D166" s="189">
        <v>0</v>
      </c>
      <c r="E166" s="189">
        <v>0</v>
      </c>
      <c r="F166" s="189">
        <v>0</v>
      </c>
      <c r="G166" s="189">
        <v>0</v>
      </c>
      <c r="H166" s="189">
        <v>0</v>
      </c>
      <c r="I166" s="189">
        <v>0</v>
      </c>
      <c r="J166" s="189">
        <v>0</v>
      </c>
      <c r="K166" s="189">
        <v>0</v>
      </c>
      <c r="L166" s="189">
        <v>0</v>
      </c>
      <c r="M166" s="189">
        <v>0</v>
      </c>
      <c r="N166" s="189">
        <v>0</v>
      </c>
      <c r="O166" s="189">
        <v>0</v>
      </c>
    </row>
    <row r="167" spans="1:15" s="60" customFormat="1">
      <c r="A167" s="10"/>
      <c r="B167" s="10" t="s">
        <v>157</v>
      </c>
      <c r="C167" s="189">
        <v>0</v>
      </c>
      <c r="D167" s="189">
        <v>0</v>
      </c>
      <c r="E167" s="189">
        <v>0</v>
      </c>
      <c r="F167" s="189">
        <v>213</v>
      </c>
      <c r="G167" s="189">
        <v>0</v>
      </c>
      <c r="H167" s="189">
        <v>-213</v>
      </c>
      <c r="I167" s="189">
        <v>0</v>
      </c>
      <c r="J167" s="189">
        <v>0</v>
      </c>
      <c r="K167" s="189">
        <v>0</v>
      </c>
      <c r="L167" s="189">
        <v>0</v>
      </c>
      <c r="M167" s="189">
        <v>0</v>
      </c>
      <c r="N167" s="189">
        <v>0</v>
      </c>
      <c r="O167" s="189">
        <v>0</v>
      </c>
    </row>
    <row r="168" spans="1:15" s="60" customFormat="1">
      <c r="A168" s="10"/>
      <c r="B168" s="10" t="s">
        <v>169</v>
      </c>
      <c r="C168" s="189">
        <v>0</v>
      </c>
      <c r="D168" s="189">
        <v>0</v>
      </c>
      <c r="E168" s="189">
        <v>0</v>
      </c>
      <c r="F168" s="189">
        <v>2906</v>
      </c>
      <c r="G168" s="189">
        <v>1448</v>
      </c>
      <c r="H168" s="189">
        <v>-4354</v>
      </c>
      <c r="I168" s="189">
        <v>0</v>
      </c>
      <c r="J168" s="189">
        <v>0</v>
      </c>
      <c r="K168" s="189">
        <v>0</v>
      </c>
      <c r="L168" s="189">
        <v>0</v>
      </c>
      <c r="M168" s="189">
        <v>0</v>
      </c>
      <c r="N168" s="189">
        <v>0</v>
      </c>
      <c r="O168" s="189">
        <v>0</v>
      </c>
    </row>
    <row r="169" spans="1:15" s="60" customFormat="1">
      <c r="A169" s="1970" t="s">
        <v>607</v>
      </c>
      <c r="B169" s="1971"/>
      <c r="C169" s="190">
        <v>85148</v>
      </c>
      <c r="D169" s="190">
        <v>-4144</v>
      </c>
      <c r="E169" s="190">
        <v>1405</v>
      </c>
      <c r="F169" s="190">
        <v>10332</v>
      </c>
      <c r="G169" s="190">
        <v>22388</v>
      </c>
      <c r="H169" s="190">
        <v>0</v>
      </c>
      <c r="I169" s="190">
        <v>-1567</v>
      </c>
      <c r="J169" s="190">
        <v>-234</v>
      </c>
      <c r="K169" s="190">
        <v>3485</v>
      </c>
      <c r="L169" s="190">
        <v>-3726</v>
      </c>
      <c r="M169" s="190">
        <v>113087</v>
      </c>
      <c r="N169" s="190">
        <v>1773</v>
      </c>
      <c r="O169" s="190">
        <v>114860</v>
      </c>
    </row>
    <row r="170" spans="1:15" s="60" customFormat="1">
      <c r="A170" s="97" t="s">
        <v>153</v>
      </c>
      <c r="B170" s="96"/>
      <c r="C170" s="96">
        <v>0</v>
      </c>
      <c r="D170" s="96">
        <v>209</v>
      </c>
      <c r="E170" s="96">
        <v>-328</v>
      </c>
      <c r="F170" s="96">
        <v>265</v>
      </c>
      <c r="G170" s="96">
        <v>1441</v>
      </c>
      <c r="H170" s="96">
        <v>0</v>
      </c>
      <c r="I170" s="96">
        <v>1204</v>
      </c>
      <c r="J170" s="96">
        <v>-9</v>
      </c>
      <c r="K170" s="96">
        <v>-1337</v>
      </c>
      <c r="L170" s="96">
        <v>-610</v>
      </c>
      <c r="M170" s="96">
        <v>835</v>
      </c>
      <c r="N170" s="96">
        <v>-34</v>
      </c>
      <c r="O170" s="96">
        <v>801</v>
      </c>
    </row>
    <row r="171" spans="1:15" s="60" customFormat="1">
      <c r="A171" s="13" t="s">
        <v>580</v>
      </c>
      <c r="B171" s="13"/>
      <c r="C171" s="190">
        <v>75000</v>
      </c>
      <c r="D171" s="190">
        <v>-1328</v>
      </c>
      <c r="E171" s="190">
        <v>1508</v>
      </c>
      <c r="F171" s="190">
        <v>8210</v>
      </c>
      <c r="G171" s="190">
        <v>16301</v>
      </c>
      <c r="H171" s="190">
        <v>0</v>
      </c>
      <c r="I171" s="190">
        <v>-600</v>
      </c>
      <c r="J171" s="190">
        <v>-177</v>
      </c>
      <c r="K171" s="190">
        <v>1723</v>
      </c>
      <c r="L171" s="190">
        <v>-1377</v>
      </c>
      <c r="M171" s="190">
        <v>99260</v>
      </c>
      <c r="N171" s="190">
        <v>1357</v>
      </c>
      <c r="O171" s="190">
        <v>100617</v>
      </c>
    </row>
    <row r="172" spans="1:15" s="60" customFormat="1" ht="12.75" customHeight="1">
      <c r="A172" s="10" t="s">
        <v>174</v>
      </c>
      <c r="B172" s="10"/>
      <c r="C172" s="189">
        <v>10148</v>
      </c>
      <c r="D172" s="189">
        <v>-3025</v>
      </c>
      <c r="E172" s="189">
        <v>225</v>
      </c>
      <c r="F172" s="189">
        <v>-7445</v>
      </c>
      <c r="G172" s="189">
        <v>0</v>
      </c>
      <c r="H172" s="189">
        <v>-8207</v>
      </c>
      <c r="I172" s="189">
        <v>0</v>
      </c>
      <c r="J172" s="189">
        <v>0</v>
      </c>
      <c r="K172" s="189">
        <v>0</v>
      </c>
      <c r="L172" s="189">
        <v>0</v>
      </c>
      <c r="M172" s="189">
        <v>-8304</v>
      </c>
      <c r="N172" s="189">
        <v>34</v>
      </c>
      <c r="O172" s="189">
        <v>-8270</v>
      </c>
    </row>
    <row r="173" spans="1:15" s="60" customFormat="1">
      <c r="A173" s="10"/>
      <c r="B173" s="10" t="s">
        <v>211</v>
      </c>
      <c r="C173" s="189">
        <v>10148</v>
      </c>
      <c r="D173" s="189">
        <v>0</v>
      </c>
      <c r="E173" s="189">
        <v>0</v>
      </c>
      <c r="F173" s="189">
        <v>-10148</v>
      </c>
      <c r="G173" s="189">
        <v>0</v>
      </c>
      <c r="H173" s="189">
        <v>0</v>
      </c>
      <c r="I173" s="189">
        <v>0</v>
      </c>
      <c r="J173" s="189">
        <v>0</v>
      </c>
      <c r="K173" s="189">
        <v>0</v>
      </c>
      <c r="L173" s="189">
        <v>0</v>
      </c>
      <c r="M173" s="189">
        <v>0</v>
      </c>
      <c r="N173" s="189">
        <v>0</v>
      </c>
      <c r="O173" s="189">
        <v>0</v>
      </c>
    </row>
    <row r="174" spans="1:15" s="60" customFormat="1" ht="12.75" customHeight="1">
      <c r="A174" s="10"/>
      <c r="B174" s="193" t="s">
        <v>190</v>
      </c>
      <c r="C174" s="189">
        <v>0</v>
      </c>
      <c r="D174" s="189">
        <v>-3025</v>
      </c>
      <c r="E174" s="189">
        <v>101</v>
      </c>
      <c r="F174" s="189">
        <v>0</v>
      </c>
      <c r="G174" s="189">
        <v>0</v>
      </c>
      <c r="H174" s="189">
        <v>0</v>
      </c>
      <c r="I174" s="189">
        <v>0</v>
      </c>
      <c r="J174" s="189">
        <v>0</v>
      </c>
      <c r="K174" s="189">
        <v>0</v>
      </c>
      <c r="L174" s="189">
        <v>0</v>
      </c>
      <c r="M174" s="189">
        <v>-2924</v>
      </c>
      <c r="N174" s="189">
        <v>0</v>
      </c>
      <c r="O174" s="189">
        <v>-2924</v>
      </c>
    </row>
    <row r="175" spans="1:15" s="60" customFormat="1" ht="12.75" customHeight="1">
      <c r="A175" s="10"/>
      <c r="B175" s="10" t="s">
        <v>229</v>
      </c>
      <c r="C175" s="189">
        <v>0</v>
      </c>
      <c r="D175" s="189">
        <v>299</v>
      </c>
      <c r="E175" s="189">
        <v>45</v>
      </c>
      <c r="F175" s="189">
        <v>0</v>
      </c>
      <c r="G175" s="189">
        <v>0</v>
      </c>
      <c r="H175" s="189">
        <v>0</v>
      </c>
      <c r="I175" s="189">
        <v>0</v>
      </c>
      <c r="J175" s="189">
        <v>0</v>
      </c>
      <c r="K175" s="189">
        <v>0</v>
      </c>
      <c r="L175" s="189">
        <v>0</v>
      </c>
      <c r="M175" s="189">
        <v>344</v>
      </c>
      <c r="N175" s="189">
        <v>0</v>
      </c>
      <c r="O175" s="189">
        <v>344</v>
      </c>
    </row>
    <row r="176" spans="1:15" s="60" customFormat="1" ht="12.75" customHeight="1">
      <c r="A176" s="10"/>
      <c r="B176" s="10" t="s">
        <v>233</v>
      </c>
      <c r="C176" s="189">
        <v>0</v>
      </c>
      <c r="D176" s="189">
        <v>-3324</v>
      </c>
      <c r="E176" s="189">
        <v>0</v>
      </c>
      <c r="F176" s="189">
        <v>0</v>
      </c>
      <c r="G176" s="189">
        <v>0</v>
      </c>
      <c r="H176" s="189">
        <v>0</v>
      </c>
      <c r="I176" s="189">
        <v>0</v>
      </c>
      <c r="J176" s="189">
        <v>0</v>
      </c>
      <c r="K176" s="189">
        <v>0</v>
      </c>
      <c r="L176" s="189">
        <v>0</v>
      </c>
      <c r="M176" s="189">
        <v>-3324</v>
      </c>
      <c r="N176" s="189">
        <v>0</v>
      </c>
      <c r="O176" s="189">
        <v>-3324</v>
      </c>
    </row>
    <row r="177" spans="1:15" s="60" customFormat="1" ht="12.75" customHeight="1">
      <c r="A177" s="10"/>
      <c r="B177" s="10" t="s">
        <v>228</v>
      </c>
      <c r="C177" s="189">
        <v>0</v>
      </c>
      <c r="D177" s="189">
        <v>0</v>
      </c>
      <c r="E177" s="189">
        <v>56</v>
      </c>
      <c r="F177" s="189">
        <v>0</v>
      </c>
      <c r="G177" s="189">
        <v>0</v>
      </c>
      <c r="H177" s="189">
        <v>0</v>
      </c>
      <c r="I177" s="189">
        <v>0</v>
      </c>
      <c r="J177" s="189">
        <v>0</v>
      </c>
      <c r="K177" s="189">
        <v>0</v>
      </c>
      <c r="L177" s="189">
        <v>0</v>
      </c>
      <c r="M177" s="189">
        <v>56</v>
      </c>
      <c r="N177" s="189">
        <v>0</v>
      </c>
      <c r="O177" s="189">
        <v>56</v>
      </c>
    </row>
    <row r="178" spans="1:15" s="60" customFormat="1" ht="12.75" customHeight="1">
      <c r="A178" s="10"/>
      <c r="B178" s="10" t="s">
        <v>232</v>
      </c>
      <c r="C178" s="189">
        <v>0</v>
      </c>
      <c r="D178" s="189">
        <v>0</v>
      </c>
      <c r="E178" s="189">
        <v>124</v>
      </c>
      <c r="F178" s="189">
        <v>0</v>
      </c>
      <c r="G178" s="189">
        <v>0</v>
      </c>
      <c r="H178" s="189">
        <v>0</v>
      </c>
      <c r="I178" s="189">
        <v>0</v>
      </c>
      <c r="J178" s="189">
        <v>0</v>
      </c>
      <c r="K178" s="189">
        <v>0</v>
      </c>
      <c r="L178" s="189">
        <v>0</v>
      </c>
      <c r="M178" s="189">
        <v>124</v>
      </c>
      <c r="N178" s="189">
        <v>0</v>
      </c>
      <c r="O178" s="189">
        <v>124</v>
      </c>
    </row>
    <row r="179" spans="1:15" s="60" customFormat="1" ht="12.75" customHeight="1">
      <c r="A179" s="10"/>
      <c r="B179" s="10" t="s">
        <v>222</v>
      </c>
      <c r="C179" s="189">
        <v>0</v>
      </c>
      <c r="D179" s="189">
        <v>0</v>
      </c>
      <c r="E179" s="189">
        <v>0</v>
      </c>
      <c r="F179" s="189">
        <v>0</v>
      </c>
      <c r="G179" s="189">
        <v>0</v>
      </c>
      <c r="H179" s="189">
        <v>0</v>
      </c>
      <c r="I179" s="189">
        <v>0</v>
      </c>
      <c r="J179" s="189">
        <v>0</v>
      </c>
      <c r="K179" s="189">
        <v>0</v>
      </c>
      <c r="L179" s="189">
        <v>0</v>
      </c>
      <c r="M179" s="189">
        <v>0</v>
      </c>
      <c r="N179" s="189">
        <v>276</v>
      </c>
      <c r="O179" s="189">
        <v>276</v>
      </c>
    </row>
    <row r="180" spans="1:15" s="60" customFormat="1" ht="12.75" customHeight="1">
      <c r="A180" s="10"/>
      <c r="B180" s="193" t="s">
        <v>205</v>
      </c>
      <c r="C180" s="189">
        <v>0</v>
      </c>
      <c r="D180" s="189">
        <v>0</v>
      </c>
      <c r="E180" s="189">
        <v>0</v>
      </c>
      <c r="F180" s="189">
        <v>2703</v>
      </c>
      <c r="G180" s="189">
        <v>0</v>
      </c>
      <c r="H180" s="189">
        <v>-8207</v>
      </c>
      <c r="I180" s="189">
        <v>0</v>
      </c>
      <c r="J180" s="189">
        <v>0</v>
      </c>
      <c r="K180" s="189">
        <v>0</v>
      </c>
      <c r="L180" s="189">
        <v>0</v>
      </c>
      <c r="M180" s="189">
        <v>-5504</v>
      </c>
      <c r="N180" s="189">
        <v>-242</v>
      </c>
      <c r="O180" s="189">
        <v>-5746</v>
      </c>
    </row>
    <row r="181" spans="1:15" s="60" customFormat="1" ht="12.75" customHeight="1">
      <c r="A181" s="10" t="s">
        <v>581</v>
      </c>
      <c r="B181" s="193"/>
      <c r="C181" s="189">
        <v>0</v>
      </c>
      <c r="D181" s="189">
        <v>0</v>
      </c>
      <c r="E181" s="189">
        <v>0</v>
      </c>
      <c r="F181" s="189">
        <v>-2936</v>
      </c>
      <c r="G181" s="189">
        <v>0</v>
      </c>
      <c r="H181" s="189">
        <v>0</v>
      </c>
      <c r="I181" s="189">
        <v>0</v>
      </c>
      <c r="J181" s="189">
        <v>0</v>
      </c>
      <c r="K181" s="189">
        <v>0</v>
      </c>
      <c r="L181" s="189">
        <v>0</v>
      </c>
      <c r="M181" s="189">
        <v>-2936</v>
      </c>
      <c r="N181" s="189">
        <v>0</v>
      </c>
      <c r="O181" s="189">
        <v>-2936</v>
      </c>
    </row>
    <row r="182" spans="1:15" s="60" customFormat="1" ht="12.75" customHeight="1">
      <c r="A182" s="15" t="s">
        <v>609</v>
      </c>
      <c r="B182" s="13"/>
      <c r="C182" s="189">
        <v>0</v>
      </c>
      <c r="D182" s="189">
        <v>0</v>
      </c>
      <c r="E182" s="189">
        <v>0</v>
      </c>
      <c r="F182" s="189">
        <v>-639</v>
      </c>
      <c r="G182" s="189">
        <v>0</v>
      </c>
      <c r="H182" s="189">
        <v>0</v>
      </c>
      <c r="I182" s="189">
        <v>0</v>
      </c>
      <c r="J182" s="189">
        <v>0</v>
      </c>
      <c r="K182" s="189">
        <v>0</v>
      </c>
      <c r="L182" s="189">
        <v>0</v>
      </c>
      <c r="M182" s="189">
        <v>-639</v>
      </c>
      <c r="N182" s="189">
        <v>0</v>
      </c>
      <c r="O182" s="189">
        <v>-639</v>
      </c>
    </row>
    <row r="183" spans="1:15" s="60" customFormat="1" ht="12.75" customHeight="1">
      <c r="A183" s="10" t="s">
        <v>43</v>
      </c>
      <c r="B183" s="10"/>
      <c r="C183" s="189">
        <v>0</v>
      </c>
      <c r="D183" s="189">
        <v>0</v>
      </c>
      <c r="E183" s="189">
        <v>0</v>
      </c>
      <c r="F183" s="189">
        <v>0</v>
      </c>
      <c r="G183" s="189">
        <v>-10</v>
      </c>
      <c r="H183" s="189">
        <v>0</v>
      </c>
      <c r="I183" s="189">
        <v>0</v>
      </c>
      <c r="J183" s="189">
        <v>0</v>
      </c>
      <c r="K183" s="189">
        <v>0</v>
      </c>
      <c r="L183" s="189">
        <v>0</v>
      </c>
      <c r="M183" s="189">
        <v>-10</v>
      </c>
      <c r="N183" s="189">
        <v>0</v>
      </c>
      <c r="O183" s="189">
        <v>-10</v>
      </c>
    </row>
    <row r="184" spans="1:15" s="60" customFormat="1" ht="12.75" customHeight="1">
      <c r="A184" s="10" t="s">
        <v>144</v>
      </c>
      <c r="B184" s="10"/>
      <c r="C184" s="189">
        <v>0</v>
      </c>
      <c r="D184" s="189">
        <v>0</v>
      </c>
      <c r="E184" s="189">
        <v>0</v>
      </c>
      <c r="F184" s="189">
        <v>0</v>
      </c>
      <c r="G184" s="189">
        <v>0</v>
      </c>
      <c r="H184" s="189">
        <v>25740</v>
      </c>
      <c r="I184" s="189">
        <v>-2171</v>
      </c>
      <c r="J184" s="189">
        <v>-48</v>
      </c>
      <c r="K184" s="189">
        <v>3099</v>
      </c>
      <c r="L184" s="189">
        <v>-1739</v>
      </c>
      <c r="M184" s="189">
        <v>24881</v>
      </c>
      <c r="N184" s="189">
        <v>416</v>
      </c>
      <c r="O184" s="189">
        <v>25297</v>
      </c>
    </row>
    <row r="185" spans="1:15" s="60" customFormat="1" ht="12.75" customHeight="1">
      <c r="A185" s="10"/>
      <c r="B185" s="10" t="s">
        <v>46</v>
      </c>
      <c r="C185" s="189">
        <v>0</v>
      </c>
      <c r="D185" s="189">
        <v>0</v>
      </c>
      <c r="E185" s="189">
        <v>0</v>
      </c>
      <c r="F185" s="189">
        <v>0</v>
      </c>
      <c r="G185" s="189">
        <v>0</v>
      </c>
      <c r="H185" s="189">
        <v>25740</v>
      </c>
      <c r="I185" s="189">
        <v>0</v>
      </c>
      <c r="J185" s="189">
        <v>0</v>
      </c>
      <c r="K185" s="189">
        <v>0</v>
      </c>
      <c r="L185" s="189">
        <v>0</v>
      </c>
      <c r="M185" s="189">
        <v>25740</v>
      </c>
      <c r="N185" s="189">
        <v>416</v>
      </c>
      <c r="O185" s="189">
        <v>26156</v>
      </c>
    </row>
    <row r="186" spans="1:15" s="60" customFormat="1" ht="12.75" customHeight="1">
      <c r="A186" s="10"/>
      <c r="B186" s="10" t="s">
        <v>159</v>
      </c>
      <c r="C186" s="189">
        <v>0</v>
      </c>
      <c r="D186" s="189">
        <v>0</v>
      </c>
      <c r="E186" s="189">
        <v>0</v>
      </c>
      <c r="F186" s="189">
        <v>0</v>
      </c>
      <c r="G186" s="189">
        <v>0</v>
      </c>
      <c r="H186" s="189">
        <v>0</v>
      </c>
      <c r="I186" s="189">
        <v>-2171</v>
      </c>
      <c r="J186" s="189">
        <v>-48</v>
      </c>
      <c r="K186" s="189">
        <v>3099</v>
      </c>
      <c r="L186" s="189">
        <v>-1739</v>
      </c>
      <c r="M186" s="189">
        <v>-859</v>
      </c>
      <c r="N186" s="189">
        <v>0</v>
      </c>
      <c r="O186" s="189">
        <v>-859</v>
      </c>
    </row>
    <row r="187" spans="1:15" s="60" customFormat="1" ht="12.75" customHeight="1">
      <c r="A187" s="10" t="s">
        <v>158</v>
      </c>
      <c r="B187" s="10"/>
      <c r="C187" s="189">
        <v>0</v>
      </c>
      <c r="D187" s="189">
        <v>0</v>
      </c>
      <c r="E187" s="189">
        <v>0</v>
      </c>
      <c r="F187" s="189">
        <v>0</v>
      </c>
      <c r="G187" s="189">
        <v>0</v>
      </c>
      <c r="H187" s="189">
        <v>0</v>
      </c>
      <c r="I187" s="189">
        <v>0</v>
      </c>
      <c r="J187" s="189">
        <v>0</v>
      </c>
      <c r="K187" s="189">
        <v>0</v>
      </c>
      <c r="L187" s="189">
        <v>0</v>
      </c>
      <c r="M187" s="189">
        <v>0</v>
      </c>
      <c r="N187" s="189">
        <v>0</v>
      </c>
      <c r="O187" s="189">
        <v>0</v>
      </c>
    </row>
    <row r="188" spans="1:15" s="60" customFormat="1" ht="12.75" customHeight="1">
      <c r="A188" s="10"/>
      <c r="B188" s="10" t="s">
        <v>157</v>
      </c>
      <c r="C188" s="189">
        <v>0</v>
      </c>
      <c r="D188" s="189">
        <v>0</v>
      </c>
      <c r="E188" s="189">
        <v>0</v>
      </c>
      <c r="F188" s="189">
        <v>1054</v>
      </c>
      <c r="G188" s="189">
        <v>0</v>
      </c>
      <c r="H188" s="189">
        <v>-1054</v>
      </c>
      <c r="I188" s="189">
        <v>0</v>
      </c>
      <c r="J188" s="189">
        <v>0</v>
      </c>
      <c r="K188" s="189">
        <v>0</v>
      </c>
      <c r="L188" s="189">
        <v>0</v>
      </c>
      <c r="M188" s="189">
        <v>0</v>
      </c>
      <c r="N188" s="189">
        <v>0</v>
      </c>
      <c r="O188" s="189">
        <v>0</v>
      </c>
    </row>
    <row r="189" spans="1:15" s="60" customFormat="1" ht="12.75" customHeight="1">
      <c r="A189" s="10"/>
      <c r="B189" s="10" t="s">
        <v>169</v>
      </c>
      <c r="C189" s="189">
        <v>0</v>
      </c>
      <c r="D189" s="189">
        <v>0</v>
      </c>
      <c r="E189" s="189">
        <v>0</v>
      </c>
      <c r="F189" s="189">
        <v>11823</v>
      </c>
      <c r="G189" s="189">
        <v>4656</v>
      </c>
      <c r="H189" s="189">
        <v>-16479</v>
      </c>
      <c r="I189" s="189">
        <v>0</v>
      </c>
      <c r="J189" s="189">
        <v>0</v>
      </c>
      <c r="K189" s="189">
        <v>0</v>
      </c>
      <c r="L189" s="189">
        <v>0</v>
      </c>
      <c r="M189" s="189">
        <v>0</v>
      </c>
      <c r="N189" s="189">
        <v>0</v>
      </c>
      <c r="O189" s="189">
        <v>0</v>
      </c>
    </row>
    <row r="190" spans="1:15" s="60" customFormat="1" ht="12.75" customHeight="1">
      <c r="A190" s="1970" t="s">
        <v>603</v>
      </c>
      <c r="B190" s="1971"/>
      <c r="C190" s="190">
        <v>85148</v>
      </c>
      <c r="D190" s="190">
        <v>-4353</v>
      </c>
      <c r="E190" s="190">
        <v>1733</v>
      </c>
      <c r="F190" s="190">
        <v>10067</v>
      </c>
      <c r="G190" s="190">
        <v>20947</v>
      </c>
      <c r="H190" s="190">
        <v>0</v>
      </c>
      <c r="I190" s="190">
        <v>-2771</v>
      </c>
      <c r="J190" s="190">
        <v>-225</v>
      </c>
      <c r="K190" s="190">
        <v>4822</v>
      </c>
      <c r="L190" s="190">
        <v>-3116</v>
      </c>
      <c r="M190" s="190">
        <v>112252</v>
      </c>
      <c r="N190" s="190">
        <v>1807</v>
      </c>
      <c r="O190" s="190">
        <v>114059</v>
      </c>
    </row>
    <row r="191" spans="1:15" s="60" customFormat="1" ht="12.75" customHeight="1">
      <c r="A191" s="97" t="s">
        <v>153</v>
      </c>
      <c r="B191" s="96"/>
      <c r="C191" s="96">
        <v>10148</v>
      </c>
      <c r="D191" s="96">
        <v>-3025</v>
      </c>
      <c r="E191" s="96">
        <v>225</v>
      </c>
      <c r="F191" s="96">
        <v>1857</v>
      </c>
      <c r="G191" s="96">
        <v>4646</v>
      </c>
      <c r="H191" s="96">
        <v>0</v>
      </c>
      <c r="I191" s="96">
        <v>-2171</v>
      </c>
      <c r="J191" s="96">
        <v>-48</v>
      </c>
      <c r="K191" s="96">
        <v>3099</v>
      </c>
      <c r="L191" s="96">
        <v>-1739</v>
      </c>
      <c r="M191" s="96">
        <v>12992</v>
      </c>
      <c r="N191" s="96">
        <v>450</v>
      </c>
      <c r="O191" s="96">
        <v>13442</v>
      </c>
    </row>
    <row r="192" spans="1:15" s="60" customFormat="1" ht="12.75" customHeight="1">
      <c r="A192" s="13" t="s">
        <v>580</v>
      </c>
      <c r="B192" s="13"/>
      <c r="C192" s="448">
        <v>75000</v>
      </c>
      <c r="D192" s="448">
        <v>-1328</v>
      </c>
      <c r="E192" s="448">
        <v>1508</v>
      </c>
      <c r="F192" s="448">
        <v>8210</v>
      </c>
      <c r="G192" s="448">
        <v>16301</v>
      </c>
      <c r="H192" s="448">
        <v>0</v>
      </c>
      <c r="I192" s="448">
        <v>-600</v>
      </c>
      <c r="J192" s="448">
        <v>-177</v>
      </c>
      <c r="K192" s="448">
        <v>1723</v>
      </c>
      <c r="L192" s="448">
        <v>-1377</v>
      </c>
      <c r="M192" s="448">
        <v>99260</v>
      </c>
      <c r="N192" s="448">
        <v>1357</v>
      </c>
      <c r="O192" s="448">
        <v>100617</v>
      </c>
    </row>
    <row r="193" spans="1:15" s="60" customFormat="1" ht="12.75" customHeight="1">
      <c r="A193" s="10" t="s">
        <v>174</v>
      </c>
      <c r="B193" s="10"/>
      <c r="C193" s="449">
        <v>10148</v>
      </c>
      <c r="D193" s="449">
        <v>-2221</v>
      </c>
      <c r="E193" s="449">
        <v>101</v>
      </c>
      <c r="F193" s="449">
        <v>-10148</v>
      </c>
      <c r="G193" s="449">
        <v>0</v>
      </c>
      <c r="H193" s="449">
        <v>-4375</v>
      </c>
      <c r="I193" s="449">
        <v>0</v>
      </c>
      <c r="J193" s="449">
        <v>0</v>
      </c>
      <c r="K193" s="449">
        <v>0</v>
      </c>
      <c r="L193" s="449">
        <v>0</v>
      </c>
      <c r="M193" s="449">
        <v>-6495</v>
      </c>
      <c r="N193" s="449">
        <v>218</v>
      </c>
      <c r="O193" s="449">
        <v>-6277</v>
      </c>
    </row>
    <row r="194" spans="1:15" s="60" customFormat="1" ht="12.75" customHeight="1">
      <c r="A194" s="10"/>
      <c r="B194" s="10" t="s">
        <v>211</v>
      </c>
      <c r="C194" s="449">
        <v>10148</v>
      </c>
      <c r="D194" s="449">
        <v>0</v>
      </c>
      <c r="E194" s="449">
        <v>0</v>
      </c>
      <c r="F194" s="449">
        <v>-10148</v>
      </c>
      <c r="G194" s="449">
        <v>0</v>
      </c>
      <c r="H194" s="449">
        <v>0</v>
      </c>
      <c r="I194" s="449">
        <v>0</v>
      </c>
      <c r="J194" s="449">
        <v>0</v>
      </c>
      <c r="K194" s="449">
        <v>0</v>
      </c>
      <c r="L194" s="449">
        <v>0</v>
      </c>
      <c r="M194" s="449">
        <v>0</v>
      </c>
      <c r="N194" s="449">
        <v>0</v>
      </c>
      <c r="O194" s="449">
        <v>0</v>
      </c>
    </row>
    <row r="195" spans="1:15" s="60" customFormat="1" ht="12.75" customHeight="1">
      <c r="A195" s="10"/>
      <c r="B195" s="193" t="s">
        <v>190</v>
      </c>
      <c r="C195" s="449">
        <v>0</v>
      </c>
      <c r="D195" s="449">
        <v>-2221</v>
      </c>
      <c r="E195" s="449">
        <v>47</v>
      </c>
      <c r="F195" s="449">
        <v>0</v>
      </c>
      <c r="G195" s="449">
        <v>0</v>
      </c>
      <c r="H195" s="449">
        <v>0</v>
      </c>
      <c r="I195" s="449">
        <v>0</v>
      </c>
      <c r="J195" s="449">
        <v>0</v>
      </c>
      <c r="K195" s="449">
        <v>0</v>
      </c>
      <c r="L195" s="449">
        <v>0</v>
      </c>
      <c r="M195" s="449">
        <v>-2174</v>
      </c>
      <c r="N195" s="449">
        <v>0</v>
      </c>
      <c r="O195" s="449">
        <v>-2174</v>
      </c>
    </row>
    <row r="196" spans="1:15" s="60" customFormat="1" ht="12.75" customHeight="1">
      <c r="A196" s="10"/>
      <c r="B196" s="10" t="s">
        <v>229</v>
      </c>
      <c r="C196" s="449">
        <v>0</v>
      </c>
      <c r="D196" s="449">
        <v>299</v>
      </c>
      <c r="E196" s="449">
        <v>45</v>
      </c>
      <c r="F196" s="449">
        <v>0</v>
      </c>
      <c r="G196" s="449">
        <v>0</v>
      </c>
      <c r="H196" s="449">
        <v>0</v>
      </c>
      <c r="I196" s="449">
        <v>0</v>
      </c>
      <c r="J196" s="449">
        <v>0</v>
      </c>
      <c r="K196" s="449">
        <v>0</v>
      </c>
      <c r="L196" s="449">
        <v>0</v>
      </c>
      <c r="M196" s="449">
        <v>344</v>
      </c>
      <c r="N196" s="449">
        <v>0</v>
      </c>
      <c r="O196" s="449">
        <v>344</v>
      </c>
    </row>
    <row r="197" spans="1:15" s="60" customFormat="1" ht="12.75" customHeight="1">
      <c r="A197" s="10"/>
      <c r="B197" s="10" t="s">
        <v>233</v>
      </c>
      <c r="C197" s="449">
        <v>0</v>
      </c>
      <c r="D197" s="449">
        <v>-2520</v>
      </c>
      <c r="E197" s="449">
        <v>0</v>
      </c>
      <c r="F197" s="449">
        <v>0</v>
      </c>
      <c r="G197" s="449">
        <v>0</v>
      </c>
      <c r="H197" s="449">
        <v>0</v>
      </c>
      <c r="I197" s="449">
        <v>0</v>
      </c>
      <c r="J197" s="449">
        <v>0</v>
      </c>
      <c r="K197" s="449">
        <v>0</v>
      </c>
      <c r="L197" s="449">
        <v>0</v>
      </c>
      <c r="M197" s="449">
        <v>-2520</v>
      </c>
      <c r="N197" s="449">
        <v>0</v>
      </c>
      <c r="O197" s="449">
        <v>-2520</v>
      </c>
    </row>
    <row r="198" spans="1:15" s="60" customFormat="1" ht="12.75" customHeight="1">
      <c r="A198" s="10"/>
      <c r="B198" s="10" t="s">
        <v>228</v>
      </c>
      <c r="C198" s="449">
        <v>0</v>
      </c>
      <c r="D198" s="449">
        <v>0</v>
      </c>
      <c r="E198" s="449">
        <v>2</v>
      </c>
      <c r="F198" s="449">
        <v>0</v>
      </c>
      <c r="G198" s="449">
        <v>0</v>
      </c>
      <c r="H198" s="449">
        <v>0</v>
      </c>
      <c r="I198" s="449">
        <v>0</v>
      </c>
      <c r="J198" s="449">
        <v>0</v>
      </c>
      <c r="K198" s="449">
        <v>0</v>
      </c>
      <c r="L198" s="449">
        <v>0</v>
      </c>
      <c r="M198" s="449">
        <v>2</v>
      </c>
      <c r="N198" s="449">
        <v>0</v>
      </c>
      <c r="O198" s="449">
        <v>2</v>
      </c>
    </row>
    <row r="199" spans="1:15" s="60" customFormat="1" ht="12.75" customHeight="1">
      <c r="A199" s="10"/>
      <c r="B199" s="10" t="s">
        <v>232</v>
      </c>
      <c r="C199" s="449">
        <v>0</v>
      </c>
      <c r="D199" s="449">
        <v>0</v>
      </c>
      <c r="E199" s="449">
        <v>54</v>
      </c>
      <c r="F199" s="449">
        <v>0</v>
      </c>
      <c r="G199" s="449">
        <v>0</v>
      </c>
      <c r="H199" s="449">
        <v>0</v>
      </c>
      <c r="I199" s="449">
        <v>0</v>
      </c>
      <c r="J199" s="449">
        <v>0</v>
      </c>
      <c r="K199" s="449">
        <v>0</v>
      </c>
      <c r="L199" s="449">
        <v>0</v>
      </c>
      <c r="M199" s="449">
        <v>54</v>
      </c>
      <c r="N199" s="449">
        <v>0</v>
      </c>
      <c r="O199" s="449">
        <v>54</v>
      </c>
    </row>
    <row r="200" spans="1:15" s="60" customFormat="1" ht="12.75" customHeight="1">
      <c r="A200" s="10"/>
      <c r="B200" s="10" t="s">
        <v>222</v>
      </c>
      <c r="C200" s="449">
        <v>0</v>
      </c>
      <c r="D200" s="449">
        <v>0</v>
      </c>
      <c r="E200" s="449">
        <v>0</v>
      </c>
      <c r="F200" s="449">
        <v>0</v>
      </c>
      <c r="G200" s="449">
        <v>0</v>
      </c>
      <c r="H200" s="449">
        <v>0</v>
      </c>
      <c r="I200" s="449">
        <v>0</v>
      </c>
      <c r="J200" s="449">
        <v>0</v>
      </c>
      <c r="K200" s="449">
        <v>0</v>
      </c>
      <c r="L200" s="449">
        <v>0</v>
      </c>
      <c r="M200" s="449">
        <v>0</v>
      </c>
      <c r="N200" s="449">
        <v>275</v>
      </c>
      <c r="O200" s="449">
        <v>275</v>
      </c>
    </row>
    <row r="201" spans="1:15" s="60" customFormat="1" ht="12.75" customHeight="1">
      <c r="A201" s="10"/>
      <c r="B201" s="193" t="s">
        <v>205</v>
      </c>
      <c r="C201" s="449">
        <v>0</v>
      </c>
      <c r="D201" s="449">
        <v>0</v>
      </c>
      <c r="E201" s="449">
        <v>0</v>
      </c>
      <c r="F201" s="449">
        <v>0</v>
      </c>
      <c r="G201" s="449">
        <v>0</v>
      </c>
      <c r="H201" s="449">
        <v>-4375</v>
      </c>
      <c r="I201" s="449">
        <v>0</v>
      </c>
      <c r="J201" s="449">
        <v>0</v>
      </c>
      <c r="K201" s="449">
        <v>0</v>
      </c>
      <c r="L201" s="449">
        <v>0</v>
      </c>
      <c r="M201" s="449">
        <v>-4375</v>
      </c>
      <c r="N201" s="449">
        <v>-57</v>
      </c>
      <c r="O201" s="449">
        <v>-4432</v>
      </c>
    </row>
    <row r="202" spans="1:15" s="60" customFormat="1" ht="12.75" customHeight="1">
      <c r="A202" s="10" t="s">
        <v>581</v>
      </c>
      <c r="B202" s="193"/>
      <c r="C202" s="449">
        <v>0</v>
      </c>
      <c r="D202" s="449">
        <v>0</v>
      </c>
      <c r="E202" s="449">
        <v>0</v>
      </c>
      <c r="F202" s="449">
        <v>-2936</v>
      </c>
      <c r="G202" s="449">
        <v>0</v>
      </c>
      <c r="H202" s="449">
        <v>0</v>
      </c>
      <c r="I202" s="449">
        <v>0</v>
      </c>
      <c r="J202" s="449">
        <v>0</v>
      </c>
      <c r="K202" s="449">
        <v>0</v>
      </c>
      <c r="L202" s="449">
        <v>0</v>
      </c>
      <c r="M202" s="449">
        <v>-2936</v>
      </c>
      <c r="N202" s="449">
        <v>0</v>
      </c>
      <c r="O202" s="449">
        <v>-2936</v>
      </c>
    </row>
    <row r="203" spans="1:15" s="60" customFormat="1" ht="12.75" customHeight="1">
      <c r="A203" s="15" t="s">
        <v>204</v>
      </c>
      <c r="B203" s="13"/>
      <c r="C203" s="449">
        <v>0</v>
      </c>
      <c r="D203" s="449">
        <v>0</v>
      </c>
      <c r="E203" s="449">
        <v>0</v>
      </c>
      <c r="F203" s="449">
        <v>-474</v>
      </c>
      <c r="G203" s="449">
        <v>0</v>
      </c>
      <c r="H203" s="449">
        <v>0</v>
      </c>
      <c r="I203" s="449">
        <v>0</v>
      </c>
      <c r="J203" s="449">
        <v>0</v>
      </c>
      <c r="K203" s="449">
        <v>0</v>
      </c>
      <c r="L203" s="449">
        <v>0</v>
      </c>
      <c r="M203" s="449">
        <v>-474</v>
      </c>
      <c r="N203" s="449">
        <v>0</v>
      </c>
      <c r="O203" s="449">
        <v>-474</v>
      </c>
    </row>
    <row r="204" spans="1:15" s="60" customFormat="1" ht="12.75" customHeight="1">
      <c r="A204" s="10" t="s">
        <v>43</v>
      </c>
      <c r="B204" s="10"/>
      <c r="C204" s="449">
        <v>0</v>
      </c>
      <c r="D204" s="449">
        <v>0</v>
      </c>
      <c r="E204" s="449">
        <v>0</v>
      </c>
      <c r="F204" s="449">
        <v>-8</v>
      </c>
      <c r="G204" s="449">
        <v>-13</v>
      </c>
      <c r="H204" s="449">
        <v>0</v>
      </c>
      <c r="I204" s="449">
        <v>0</v>
      </c>
      <c r="J204" s="449">
        <v>0</v>
      </c>
      <c r="K204" s="449">
        <v>0</v>
      </c>
      <c r="L204" s="449">
        <v>0</v>
      </c>
      <c r="M204" s="449">
        <v>-21</v>
      </c>
      <c r="N204" s="449">
        <v>0</v>
      </c>
      <c r="O204" s="449">
        <v>-21</v>
      </c>
    </row>
    <row r="205" spans="1:15" s="60" customFormat="1" ht="12.75" customHeight="1">
      <c r="A205" s="10" t="s">
        <v>144</v>
      </c>
      <c r="B205" s="10"/>
      <c r="C205" s="449">
        <v>0</v>
      </c>
      <c r="D205" s="449">
        <v>0</v>
      </c>
      <c r="E205" s="449">
        <v>0</v>
      </c>
      <c r="F205" s="449">
        <v>0</v>
      </c>
      <c r="G205" s="449">
        <v>0</v>
      </c>
      <c r="H205" s="449">
        <v>20720</v>
      </c>
      <c r="I205" s="449">
        <v>-1610</v>
      </c>
      <c r="J205" s="449">
        <v>-38</v>
      </c>
      <c r="K205" s="449">
        <v>3833</v>
      </c>
      <c r="L205" s="449">
        <v>-2496</v>
      </c>
      <c r="M205" s="449">
        <v>20409</v>
      </c>
      <c r="N205" s="449">
        <v>295</v>
      </c>
      <c r="O205" s="449">
        <v>20704</v>
      </c>
    </row>
    <row r="206" spans="1:15" s="60" customFormat="1" ht="12.75" customHeight="1">
      <c r="A206" s="10"/>
      <c r="B206" s="10" t="s">
        <v>46</v>
      </c>
      <c r="C206" s="449">
        <v>0</v>
      </c>
      <c r="D206" s="449">
        <v>0</v>
      </c>
      <c r="E206" s="449">
        <v>0</v>
      </c>
      <c r="F206" s="449">
        <v>0</v>
      </c>
      <c r="G206" s="449">
        <v>0</v>
      </c>
      <c r="H206" s="449">
        <v>20720</v>
      </c>
      <c r="I206" s="449">
        <v>0</v>
      </c>
      <c r="J206" s="449">
        <v>0</v>
      </c>
      <c r="K206" s="449">
        <v>0</v>
      </c>
      <c r="L206" s="449">
        <v>0</v>
      </c>
      <c r="M206" s="449">
        <v>20720</v>
      </c>
      <c r="N206" s="449">
        <v>295</v>
      </c>
      <c r="O206" s="449">
        <v>21015</v>
      </c>
    </row>
    <row r="207" spans="1:15" s="60" customFormat="1" ht="12.75" customHeight="1">
      <c r="A207" s="10"/>
      <c r="B207" s="10" t="s">
        <v>159</v>
      </c>
      <c r="C207" s="449">
        <v>0</v>
      </c>
      <c r="D207" s="449">
        <v>0</v>
      </c>
      <c r="E207" s="449">
        <v>0</v>
      </c>
      <c r="F207" s="449">
        <v>0</v>
      </c>
      <c r="G207" s="449">
        <v>0</v>
      </c>
      <c r="H207" s="449">
        <v>0</v>
      </c>
      <c r="I207" s="449">
        <v>-1610</v>
      </c>
      <c r="J207" s="449">
        <v>-38</v>
      </c>
      <c r="K207" s="449">
        <v>3833</v>
      </c>
      <c r="L207" s="449">
        <v>-2496</v>
      </c>
      <c r="M207" s="449">
        <v>-311</v>
      </c>
      <c r="N207" s="449">
        <v>0</v>
      </c>
      <c r="O207" s="449">
        <v>-311</v>
      </c>
    </row>
    <row r="208" spans="1:15" s="60" customFormat="1" ht="12.75" customHeight="1">
      <c r="A208" s="10" t="s">
        <v>158</v>
      </c>
      <c r="B208" s="10"/>
      <c r="C208" s="448">
        <v>0</v>
      </c>
      <c r="D208" s="448">
        <v>0</v>
      </c>
      <c r="E208" s="448">
        <v>0</v>
      </c>
      <c r="F208" s="448">
        <v>0</v>
      </c>
      <c r="G208" s="448">
        <v>0</v>
      </c>
      <c r="H208" s="448">
        <v>0</v>
      </c>
      <c r="I208" s="448">
        <v>0</v>
      </c>
      <c r="J208" s="448">
        <v>0</v>
      </c>
      <c r="K208" s="448">
        <v>0</v>
      </c>
      <c r="L208" s="448">
        <v>0</v>
      </c>
      <c r="M208" s="448">
        <v>0</v>
      </c>
      <c r="N208" s="448">
        <v>0</v>
      </c>
      <c r="O208" s="448">
        <v>0</v>
      </c>
    </row>
    <row r="209" spans="1:15" s="60" customFormat="1" ht="12.75" customHeight="1">
      <c r="A209" s="10"/>
      <c r="B209" s="10" t="s">
        <v>157</v>
      </c>
      <c r="C209" s="448">
        <v>0</v>
      </c>
      <c r="D209" s="448">
        <v>0</v>
      </c>
      <c r="E209" s="448">
        <v>0</v>
      </c>
      <c r="F209" s="448">
        <v>816</v>
      </c>
      <c r="G209" s="448">
        <v>0</v>
      </c>
      <c r="H209" s="448">
        <v>-816</v>
      </c>
      <c r="I209" s="448">
        <v>0</v>
      </c>
      <c r="J209" s="448">
        <v>0</v>
      </c>
      <c r="K209" s="448">
        <v>0</v>
      </c>
      <c r="L209" s="448">
        <v>0</v>
      </c>
      <c r="M209" s="448">
        <v>0</v>
      </c>
      <c r="N209" s="448">
        <v>0</v>
      </c>
      <c r="O209" s="448">
        <v>0</v>
      </c>
    </row>
    <row r="210" spans="1:15" s="60" customFormat="1" ht="12.75" customHeight="1">
      <c r="A210" s="10"/>
      <c r="B210" s="10" t="s">
        <v>169</v>
      </c>
      <c r="C210" s="448">
        <v>0</v>
      </c>
      <c r="D210" s="448">
        <v>0</v>
      </c>
      <c r="E210" s="448">
        <v>0</v>
      </c>
      <c r="F210" s="448">
        <v>11127</v>
      </c>
      <c r="G210" s="448">
        <v>4402</v>
      </c>
      <c r="H210" s="448">
        <v>-15529</v>
      </c>
      <c r="I210" s="448">
        <v>0</v>
      </c>
      <c r="J210" s="448">
        <v>0</v>
      </c>
      <c r="K210" s="448">
        <v>0</v>
      </c>
      <c r="L210" s="448">
        <v>0</v>
      </c>
      <c r="M210" s="448">
        <v>0</v>
      </c>
      <c r="N210" s="448">
        <v>0</v>
      </c>
      <c r="O210" s="448">
        <v>0</v>
      </c>
    </row>
    <row r="211" spans="1:15" s="60" customFormat="1" ht="12.75" customHeight="1">
      <c r="A211" s="1970" t="s">
        <v>589</v>
      </c>
      <c r="B211" s="1971"/>
      <c r="C211" s="448">
        <v>85148</v>
      </c>
      <c r="D211" s="448">
        <v>-3549</v>
      </c>
      <c r="E211" s="448">
        <v>1609</v>
      </c>
      <c r="F211" s="448">
        <v>6587</v>
      </c>
      <c r="G211" s="448">
        <v>20690</v>
      </c>
      <c r="H211" s="448">
        <v>0</v>
      </c>
      <c r="I211" s="448">
        <v>-2210</v>
      </c>
      <c r="J211" s="448">
        <v>-215</v>
      </c>
      <c r="K211" s="448">
        <v>5556</v>
      </c>
      <c r="L211" s="448">
        <v>-3873</v>
      </c>
      <c r="M211" s="448">
        <v>109743</v>
      </c>
      <c r="N211" s="448">
        <v>1870</v>
      </c>
      <c r="O211" s="448">
        <v>111613</v>
      </c>
    </row>
    <row r="212" spans="1:15" s="60" customFormat="1" ht="12.75" customHeight="1">
      <c r="A212" s="97" t="s">
        <v>153</v>
      </c>
      <c r="B212" s="96"/>
      <c r="C212" s="96">
        <v>10148</v>
      </c>
      <c r="D212" s="96">
        <v>-2221</v>
      </c>
      <c r="E212" s="96">
        <v>101</v>
      </c>
      <c r="F212" s="96">
        <v>-1623</v>
      </c>
      <c r="G212" s="96">
        <v>4389</v>
      </c>
      <c r="H212" s="96">
        <v>0</v>
      </c>
      <c r="I212" s="96">
        <v>-1610</v>
      </c>
      <c r="J212" s="96">
        <v>-38</v>
      </c>
      <c r="K212" s="96">
        <v>3833</v>
      </c>
      <c r="L212" s="96">
        <v>-2496</v>
      </c>
      <c r="M212" s="96">
        <v>10483</v>
      </c>
      <c r="N212" s="96">
        <v>513</v>
      </c>
      <c r="O212" s="96">
        <v>10996</v>
      </c>
    </row>
    <row r="213" spans="1:15" s="60" customFormat="1" ht="12.75" customHeight="1">
      <c r="A213" s="13" t="s">
        <v>580</v>
      </c>
      <c r="B213" s="13"/>
      <c r="C213" s="448">
        <v>75000</v>
      </c>
      <c r="D213" s="448">
        <v>-1328</v>
      </c>
      <c r="E213" s="448">
        <v>1508</v>
      </c>
      <c r="F213" s="448">
        <v>8210</v>
      </c>
      <c r="G213" s="448">
        <v>16301</v>
      </c>
      <c r="H213" s="448">
        <v>0</v>
      </c>
      <c r="I213" s="448">
        <v>-600</v>
      </c>
      <c r="J213" s="448">
        <v>-177</v>
      </c>
      <c r="K213" s="448">
        <v>1723</v>
      </c>
      <c r="L213" s="448">
        <v>-1377</v>
      </c>
      <c r="M213" s="448">
        <v>99260</v>
      </c>
      <c r="N213" s="448">
        <v>1357</v>
      </c>
      <c r="O213" s="448">
        <v>100617</v>
      </c>
    </row>
    <row r="214" spans="1:15" s="60" customFormat="1" ht="12.75" customHeight="1">
      <c r="A214" s="10" t="s">
        <v>174</v>
      </c>
      <c r="B214" s="10"/>
      <c r="C214" s="449">
        <v>10148</v>
      </c>
      <c r="D214" s="449">
        <v>-1014</v>
      </c>
      <c r="E214" s="449">
        <v>19</v>
      </c>
      <c r="F214" s="449">
        <v>-10148</v>
      </c>
      <c r="G214" s="449">
        <v>0</v>
      </c>
      <c r="H214" s="449">
        <v>-2883</v>
      </c>
      <c r="I214" s="449">
        <v>0</v>
      </c>
      <c r="J214" s="449">
        <v>0</v>
      </c>
      <c r="K214" s="449">
        <v>0</v>
      </c>
      <c r="L214" s="449">
        <v>0</v>
      </c>
      <c r="M214" s="449">
        <v>-3878</v>
      </c>
      <c r="N214" s="449">
        <v>220</v>
      </c>
      <c r="O214" s="449">
        <v>-3658</v>
      </c>
    </row>
    <row r="215" spans="1:15" s="60" customFormat="1" ht="12.75" customHeight="1">
      <c r="A215" s="10"/>
      <c r="B215" s="193" t="s">
        <v>190</v>
      </c>
      <c r="C215" s="449">
        <v>0</v>
      </c>
      <c r="D215" s="449">
        <v>-1014</v>
      </c>
      <c r="E215" s="449">
        <v>64</v>
      </c>
      <c r="F215" s="449">
        <v>0</v>
      </c>
      <c r="G215" s="449">
        <v>0</v>
      </c>
      <c r="H215" s="449">
        <v>0</v>
      </c>
      <c r="I215" s="449">
        <v>0</v>
      </c>
      <c r="J215" s="449">
        <v>0</v>
      </c>
      <c r="K215" s="449">
        <v>0</v>
      </c>
      <c r="L215" s="449">
        <v>0</v>
      </c>
      <c r="M215" s="449">
        <v>-950</v>
      </c>
      <c r="N215" s="449">
        <v>0</v>
      </c>
      <c r="O215" s="449">
        <v>-950</v>
      </c>
    </row>
    <row r="216" spans="1:15" s="60" customFormat="1" ht="12.75" customHeight="1">
      <c r="A216" s="10"/>
      <c r="B216" s="10" t="s">
        <v>229</v>
      </c>
      <c r="C216" s="449">
        <v>0</v>
      </c>
      <c r="D216" s="449">
        <v>233</v>
      </c>
      <c r="E216" s="449">
        <v>43</v>
      </c>
      <c r="F216" s="449">
        <v>0</v>
      </c>
      <c r="G216" s="449">
        <v>0</v>
      </c>
      <c r="H216" s="449">
        <v>0</v>
      </c>
      <c r="I216" s="449">
        <v>0</v>
      </c>
      <c r="J216" s="449">
        <v>0</v>
      </c>
      <c r="K216" s="449">
        <v>0</v>
      </c>
      <c r="L216" s="449">
        <v>0</v>
      </c>
      <c r="M216" s="449">
        <v>276</v>
      </c>
      <c r="N216" s="449">
        <v>0</v>
      </c>
      <c r="O216" s="449">
        <v>276</v>
      </c>
    </row>
    <row r="217" spans="1:15" s="60" customFormat="1" ht="12.75" customHeight="1">
      <c r="A217" s="10"/>
      <c r="B217" s="10" t="s">
        <v>233</v>
      </c>
      <c r="C217" s="449">
        <v>0</v>
      </c>
      <c r="D217" s="449">
        <v>-1247</v>
      </c>
      <c r="E217" s="449">
        <v>0</v>
      </c>
      <c r="F217" s="449">
        <v>0</v>
      </c>
      <c r="G217" s="449">
        <v>0</v>
      </c>
      <c r="H217" s="449">
        <v>0</v>
      </c>
      <c r="I217" s="449">
        <v>0</v>
      </c>
      <c r="J217" s="449">
        <v>0</v>
      </c>
      <c r="K217" s="449">
        <v>0</v>
      </c>
      <c r="L217" s="449">
        <v>0</v>
      </c>
      <c r="M217" s="449">
        <v>-1247</v>
      </c>
      <c r="N217" s="449">
        <v>0</v>
      </c>
      <c r="O217" s="449">
        <v>-1247</v>
      </c>
    </row>
    <row r="218" spans="1:15" s="60" customFormat="1" ht="12.75" customHeight="1">
      <c r="A218" s="10"/>
      <c r="B218" s="10" t="s">
        <v>228</v>
      </c>
      <c r="C218" s="449">
        <v>0</v>
      </c>
      <c r="D218" s="449">
        <v>0</v>
      </c>
      <c r="E218" s="449">
        <v>21</v>
      </c>
      <c r="F218" s="449">
        <v>0</v>
      </c>
      <c r="G218" s="449">
        <v>0</v>
      </c>
      <c r="H218" s="449">
        <v>0</v>
      </c>
      <c r="I218" s="449">
        <v>0</v>
      </c>
      <c r="J218" s="449">
        <v>0</v>
      </c>
      <c r="K218" s="449">
        <v>0</v>
      </c>
      <c r="L218" s="449">
        <v>0</v>
      </c>
      <c r="M218" s="449">
        <v>21</v>
      </c>
      <c r="N218" s="449">
        <v>0</v>
      </c>
      <c r="O218" s="449">
        <v>21</v>
      </c>
    </row>
    <row r="219" spans="1:15" s="60" customFormat="1" ht="12.75" customHeight="1">
      <c r="A219" s="10"/>
      <c r="B219" s="10" t="s">
        <v>232</v>
      </c>
      <c r="C219" s="449">
        <v>0</v>
      </c>
      <c r="D219" s="449">
        <v>0</v>
      </c>
      <c r="E219" s="449">
        <v>-45</v>
      </c>
      <c r="F219" s="449">
        <v>0</v>
      </c>
      <c r="G219" s="449">
        <v>0</v>
      </c>
      <c r="H219" s="449">
        <v>0</v>
      </c>
      <c r="I219" s="449">
        <v>0</v>
      </c>
      <c r="J219" s="449">
        <v>0</v>
      </c>
      <c r="K219" s="449">
        <v>0</v>
      </c>
      <c r="L219" s="449">
        <v>0</v>
      </c>
      <c r="M219" s="449">
        <v>-45</v>
      </c>
      <c r="N219" s="449">
        <v>0</v>
      </c>
      <c r="O219" s="449">
        <v>-45</v>
      </c>
    </row>
    <row r="220" spans="1:15" s="60" customFormat="1" ht="12.75" customHeight="1">
      <c r="A220" s="10"/>
      <c r="B220" s="10" t="s">
        <v>222</v>
      </c>
      <c r="C220" s="449">
        <v>0</v>
      </c>
      <c r="D220" s="449">
        <v>0</v>
      </c>
      <c r="E220" s="449">
        <v>0</v>
      </c>
      <c r="F220" s="449">
        <v>0</v>
      </c>
      <c r="G220" s="449">
        <v>0</v>
      </c>
      <c r="H220" s="449">
        <v>0</v>
      </c>
      <c r="I220" s="449">
        <v>0</v>
      </c>
      <c r="J220" s="449">
        <v>0</v>
      </c>
      <c r="K220" s="449">
        <v>0</v>
      </c>
      <c r="L220" s="449">
        <v>0</v>
      </c>
      <c r="M220" s="449">
        <v>0</v>
      </c>
      <c r="N220" s="449">
        <v>276</v>
      </c>
      <c r="O220" s="449">
        <v>276</v>
      </c>
    </row>
    <row r="221" spans="1:15" s="60" customFormat="1" ht="12.75" customHeight="1">
      <c r="A221" s="10"/>
      <c r="B221" s="193" t="s">
        <v>205</v>
      </c>
      <c r="C221" s="449">
        <v>0</v>
      </c>
      <c r="D221" s="449">
        <v>0</v>
      </c>
      <c r="E221" s="449">
        <v>0</v>
      </c>
      <c r="F221" s="449">
        <v>0</v>
      </c>
      <c r="G221" s="449">
        <v>0</v>
      </c>
      <c r="H221" s="449">
        <v>-2883</v>
      </c>
      <c r="I221" s="449">
        <v>0</v>
      </c>
      <c r="J221" s="449">
        <v>0</v>
      </c>
      <c r="K221" s="449">
        <v>0</v>
      </c>
      <c r="L221" s="449">
        <v>0</v>
      </c>
      <c r="M221" s="449">
        <v>-2883</v>
      </c>
      <c r="N221" s="449">
        <v>-56</v>
      </c>
      <c r="O221" s="449">
        <v>-2939</v>
      </c>
    </row>
    <row r="222" spans="1:15" s="60" customFormat="1" ht="12.75" customHeight="1">
      <c r="A222" s="10" t="s">
        <v>581</v>
      </c>
      <c r="B222" s="193"/>
      <c r="C222" s="449">
        <v>0</v>
      </c>
      <c r="D222" s="449">
        <v>0</v>
      </c>
      <c r="E222" s="449">
        <v>0</v>
      </c>
      <c r="F222" s="449">
        <v>-2936</v>
      </c>
      <c r="G222" s="449">
        <v>0</v>
      </c>
      <c r="H222" s="449">
        <v>0</v>
      </c>
      <c r="I222" s="449">
        <v>0</v>
      </c>
      <c r="J222" s="449">
        <v>0</v>
      </c>
      <c r="K222" s="449">
        <v>0</v>
      </c>
      <c r="L222" s="449">
        <v>0</v>
      </c>
      <c r="M222" s="449">
        <v>-2936</v>
      </c>
      <c r="N222" s="449">
        <v>0</v>
      </c>
      <c r="O222" s="449">
        <v>-2936</v>
      </c>
    </row>
    <row r="223" spans="1:15" s="60" customFormat="1" ht="12.75" customHeight="1">
      <c r="A223" s="15" t="s">
        <v>204</v>
      </c>
      <c r="B223" s="13"/>
      <c r="C223" s="449">
        <v>0</v>
      </c>
      <c r="D223" s="449">
        <v>0</v>
      </c>
      <c r="E223" s="449">
        <v>0</v>
      </c>
      <c r="F223" s="449">
        <v>-317</v>
      </c>
      <c r="G223" s="449">
        <v>0</v>
      </c>
      <c r="H223" s="449">
        <v>0</v>
      </c>
      <c r="I223" s="449">
        <v>0</v>
      </c>
      <c r="J223" s="449">
        <v>0</v>
      </c>
      <c r="K223" s="449">
        <v>0</v>
      </c>
      <c r="L223" s="449">
        <v>0</v>
      </c>
      <c r="M223" s="449">
        <v>-317</v>
      </c>
      <c r="N223" s="449">
        <v>0</v>
      </c>
      <c r="O223" s="449">
        <v>-317</v>
      </c>
    </row>
    <row r="224" spans="1:15" s="60" customFormat="1" ht="12.75" customHeight="1">
      <c r="A224" s="10" t="s">
        <v>43</v>
      </c>
      <c r="B224" s="10"/>
      <c r="C224" s="449">
        <v>0</v>
      </c>
      <c r="D224" s="449">
        <v>0</v>
      </c>
      <c r="E224" s="449">
        <v>0</v>
      </c>
      <c r="F224" s="449">
        <v>8</v>
      </c>
      <c r="G224" s="449">
        <v>-26</v>
      </c>
      <c r="H224" s="449">
        <v>0</v>
      </c>
      <c r="I224" s="449">
        <v>0</v>
      </c>
      <c r="J224" s="449">
        <v>0</v>
      </c>
      <c r="K224" s="449">
        <v>0</v>
      </c>
      <c r="L224" s="449">
        <v>0</v>
      </c>
      <c r="M224" s="449">
        <v>-18</v>
      </c>
      <c r="N224" s="449">
        <v>0</v>
      </c>
      <c r="O224" s="449">
        <v>-18</v>
      </c>
    </row>
    <row r="225" spans="1:15" s="60" customFormat="1" ht="12.75" customHeight="1">
      <c r="A225" s="10" t="s">
        <v>144</v>
      </c>
      <c r="B225" s="10"/>
      <c r="C225" s="449">
        <v>0</v>
      </c>
      <c r="D225" s="449">
        <v>0</v>
      </c>
      <c r="E225" s="449">
        <v>0</v>
      </c>
      <c r="F225" s="449">
        <v>0</v>
      </c>
      <c r="G225" s="449">
        <v>0</v>
      </c>
      <c r="H225" s="449">
        <v>11518</v>
      </c>
      <c r="I225" s="449">
        <v>2</v>
      </c>
      <c r="J225" s="449">
        <v>17</v>
      </c>
      <c r="K225" s="449">
        <v>1106</v>
      </c>
      <c r="L225" s="449">
        <v>-795</v>
      </c>
      <c r="M225" s="449">
        <v>11848</v>
      </c>
      <c r="N225" s="449">
        <v>199</v>
      </c>
      <c r="O225" s="449">
        <v>12047</v>
      </c>
    </row>
    <row r="226" spans="1:15" s="60" customFormat="1" ht="12.75" customHeight="1">
      <c r="A226" s="10"/>
      <c r="B226" s="10" t="s">
        <v>46</v>
      </c>
      <c r="C226" s="449">
        <v>0</v>
      </c>
      <c r="D226" s="449">
        <v>0</v>
      </c>
      <c r="E226" s="449">
        <v>0</v>
      </c>
      <c r="F226" s="449">
        <v>0</v>
      </c>
      <c r="G226" s="449">
        <v>0</v>
      </c>
      <c r="H226" s="449">
        <v>11518</v>
      </c>
      <c r="I226" s="449">
        <v>0</v>
      </c>
      <c r="J226" s="449">
        <v>0</v>
      </c>
      <c r="K226" s="449">
        <v>0</v>
      </c>
      <c r="L226" s="449">
        <v>0</v>
      </c>
      <c r="M226" s="449">
        <v>11518</v>
      </c>
      <c r="N226" s="449">
        <v>199</v>
      </c>
      <c r="O226" s="449">
        <v>11717</v>
      </c>
    </row>
    <row r="227" spans="1:15" s="60" customFormat="1" ht="12.75" customHeight="1">
      <c r="A227" s="10"/>
      <c r="B227" s="10" t="s">
        <v>159</v>
      </c>
      <c r="C227" s="449">
        <v>0</v>
      </c>
      <c r="D227" s="449">
        <v>0</v>
      </c>
      <c r="E227" s="449">
        <v>0</v>
      </c>
      <c r="F227" s="449">
        <v>0</v>
      </c>
      <c r="G227" s="449">
        <v>0</v>
      </c>
      <c r="H227" s="449">
        <v>0</v>
      </c>
      <c r="I227" s="449">
        <v>2</v>
      </c>
      <c r="J227" s="449">
        <v>17</v>
      </c>
      <c r="K227" s="449">
        <v>1106</v>
      </c>
      <c r="L227" s="449">
        <v>-795</v>
      </c>
      <c r="M227" s="449">
        <v>330</v>
      </c>
      <c r="N227" s="449">
        <v>0</v>
      </c>
      <c r="O227" s="449">
        <v>330</v>
      </c>
    </row>
    <row r="228" spans="1:15" s="60" customFormat="1" ht="12.75" customHeight="1">
      <c r="A228" s="10" t="s">
        <v>158</v>
      </c>
      <c r="B228" s="10"/>
      <c r="C228" s="448">
        <v>0</v>
      </c>
      <c r="D228" s="448">
        <v>0</v>
      </c>
      <c r="E228" s="448">
        <v>0</v>
      </c>
      <c r="F228" s="448">
        <v>0</v>
      </c>
      <c r="G228" s="448">
        <v>0</v>
      </c>
      <c r="H228" s="448">
        <v>0</v>
      </c>
      <c r="I228" s="448">
        <v>0</v>
      </c>
      <c r="J228" s="448">
        <v>0</v>
      </c>
      <c r="K228" s="448">
        <v>0</v>
      </c>
      <c r="L228" s="448">
        <v>0</v>
      </c>
      <c r="M228" s="448">
        <v>0</v>
      </c>
      <c r="N228" s="448">
        <v>0</v>
      </c>
      <c r="O228" s="448">
        <v>0</v>
      </c>
    </row>
    <row r="229" spans="1:15" s="60" customFormat="1" ht="12.75" customHeight="1">
      <c r="A229" s="10"/>
      <c r="B229" s="10" t="s">
        <v>157</v>
      </c>
      <c r="C229" s="448">
        <v>0</v>
      </c>
      <c r="D229" s="448">
        <v>0</v>
      </c>
      <c r="E229" s="448">
        <v>0</v>
      </c>
      <c r="F229" s="448">
        <v>532</v>
      </c>
      <c r="G229" s="448">
        <v>0</v>
      </c>
      <c r="H229" s="448">
        <v>-532</v>
      </c>
      <c r="I229" s="448">
        <v>0</v>
      </c>
      <c r="J229" s="448">
        <v>0</v>
      </c>
      <c r="K229" s="448">
        <v>0</v>
      </c>
      <c r="L229" s="448">
        <v>0</v>
      </c>
      <c r="M229" s="448">
        <v>0</v>
      </c>
      <c r="N229" s="448">
        <v>0</v>
      </c>
      <c r="O229" s="448">
        <v>0</v>
      </c>
    </row>
    <row r="230" spans="1:15" s="60" customFormat="1" ht="12.75" customHeight="1">
      <c r="A230" s="10"/>
      <c r="B230" s="10" t="s">
        <v>169</v>
      </c>
      <c r="C230" s="448">
        <v>0</v>
      </c>
      <c r="D230" s="448">
        <v>0</v>
      </c>
      <c r="E230" s="448">
        <v>0</v>
      </c>
      <c r="F230" s="448">
        <v>7215</v>
      </c>
      <c r="G230" s="448">
        <v>888</v>
      </c>
      <c r="H230" s="448">
        <v>-8103</v>
      </c>
      <c r="I230" s="448">
        <v>0</v>
      </c>
      <c r="J230" s="448">
        <v>0</v>
      </c>
      <c r="K230" s="448">
        <v>0</v>
      </c>
      <c r="L230" s="448">
        <v>0</v>
      </c>
      <c r="M230" s="448">
        <v>0</v>
      </c>
      <c r="N230" s="448">
        <v>0</v>
      </c>
      <c r="O230" s="448">
        <v>0</v>
      </c>
    </row>
    <row r="231" spans="1:15" s="60" customFormat="1" ht="12.75" customHeight="1">
      <c r="A231" s="1970" t="s">
        <v>586</v>
      </c>
      <c r="B231" s="1971"/>
      <c r="C231" s="448">
        <v>85148</v>
      </c>
      <c r="D231" s="448">
        <v>-2342</v>
      </c>
      <c r="E231" s="448">
        <v>1527</v>
      </c>
      <c r="F231" s="448">
        <v>2564</v>
      </c>
      <c r="G231" s="448">
        <v>17163</v>
      </c>
      <c r="H231" s="448">
        <v>0</v>
      </c>
      <c r="I231" s="448">
        <v>-598</v>
      </c>
      <c r="J231" s="448">
        <v>-160</v>
      </c>
      <c r="K231" s="448">
        <v>2829</v>
      </c>
      <c r="L231" s="448">
        <v>-2172</v>
      </c>
      <c r="M231" s="448">
        <v>103959</v>
      </c>
      <c r="N231" s="448">
        <v>1776</v>
      </c>
      <c r="O231" s="448">
        <v>105735</v>
      </c>
    </row>
    <row r="232" spans="1:15" s="60" customFormat="1" ht="12.75" customHeight="1">
      <c r="A232" s="97" t="s">
        <v>153</v>
      </c>
      <c r="B232" s="96"/>
      <c r="C232" s="96">
        <v>10148</v>
      </c>
      <c r="D232" s="96">
        <v>-1014</v>
      </c>
      <c r="E232" s="96">
        <v>19</v>
      </c>
      <c r="F232" s="96">
        <v>-5646</v>
      </c>
      <c r="G232" s="96">
        <v>862</v>
      </c>
      <c r="H232" s="96">
        <v>0</v>
      </c>
      <c r="I232" s="96">
        <v>2</v>
      </c>
      <c r="J232" s="96">
        <v>17</v>
      </c>
      <c r="K232" s="96">
        <v>1106</v>
      </c>
      <c r="L232" s="96">
        <v>-795</v>
      </c>
      <c r="M232" s="96">
        <v>4699</v>
      </c>
      <c r="N232" s="96">
        <v>419</v>
      </c>
      <c r="O232" s="96">
        <v>5118</v>
      </c>
    </row>
    <row r="233" spans="1:15" s="60" customFormat="1" ht="12.75" customHeight="1">
      <c r="A233" s="13" t="s">
        <v>580</v>
      </c>
      <c r="B233" s="13"/>
      <c r="C233" s="448">
        <v>75000</v>
      </c>
      <c r="D233" s="448">
        <v>-1328</v>
      </c>
      <c r="E233" s="448">
        <v>1508</v>
      </c>
      <c r="F233" s="448">
        <v>8210</v>
      </c>
      <c r="G233" s="448">
        <v>16301</v>
      </c>
      <c r="H233" s="448">
        <v>0</v>
      </c>
      <c r="I233" s="448">
        <v>-600</v>
      </c>
      <c r="J233" s="448">
        <v>-177</v>
      </c>
      <c r="K233" s="448">
        <v>1723</v>
      </c>
      <c r="L233" s="448">
        <v>-1377</v>
      </c>
      <c r="M233" s="448">
        <v>99260</v>
      </c>
      <c r="N233" s="448">
        <v>1357</v>
      </c>
      <c r="O233" s="448">
        <v>100617</v>
      </c>
    </row>
    <row r="234" spans="1:15" s="60" customFormat="1" ht="12.75" customHeight="1">
      <c r="A234" s="10" t="s">
        <v>174</v>
      </c>
      <c r="B234" s="10"/>
      <c r="C234" s="449">
        <v>0</v>
      </c>
      <c r="D234" s="449">
        <v>-339</v>
      </c>
      <c r="E234" s="449">
        <v>-96</v>
      </c>
      <c r="F234" s="449">
        <v>0</v>
      </c>
      <c r="G234" s="449">
        <v>0</v>
      </c>
      <c r="H234" s="449">
        <v>-1509</v>
      </c>
      <c r="I234" s="449">
        <v>0</v>
      </c>
      <c r="J234" s="449">
        <v>0</v>
      </c>
      <c r="K234" s="449">
        <v>0</v>
      </c>
      <c r="L234" s="449">
        <v>0</v>
      </c>
      <c r="M234" s="449">
        <v>-1944</v>
      </c>
      <c r="N234" s="449">
        <v>228</v>
      </c>
      <c r="O234" s="449">
        <v>-1716</v>
      </c>
    </row>
    <row r="235" spans="1:15" s="60" customFormat="1" ht="12.75" customHeight="1">
      <c r="A235" s="10"/>
      <c r="B235" s="193" t="s">
        <v>190</v>
      </c>
      <c r="C235" s="449">
        <v>0</v>
      </c>
      <c r="D235" s="449">
        <v>-339</v>
      </c>
      <c r="E235" s="449">
        <v>37</v>
      </c>
      <c r="F235" s="449">
        <v>0</v>
      </c>
      <c r="G235" s="449">
        <v>0</v>
      </c>
      <c r="H235" s="449">
        <v>0</v>
      </c>
      <c r="I235" s="449">
        <v>0</v>
      </c>
      <c r="J235" s="449">
        <v>0</v>
      </c>
      <c r="K235" s="449">
        <v>0</v>
      </c>
      <c r="L235" s="449">
        <v>0</v>
      </c>
      <c r="M235" s="449">
        <v>-302</v>
      </c>
      <c r="N235" s="449">
        <v>0</v>
      </c>
      <c r="O235" s="449">
        <v>-302</v>
      </c>
    </row>
    <row r="236" spans="1:15" s="60" customFormat="1" ht="12.75" customHeight="1">
      <c r="A236" s="10"/>
      <c r="B236" s="10" t="s">
        <v>229</v>
      </c>
      <c r="C236" s="449">
        <v>0</v>
      </c>
      <c r="D236" s="449">
        <v>229</v>
      </c>
      <c r="E236" s="449">
        <v>42</v>
      </c>
      <c r="F236" s="449">
        <v>0</v>
      </c>
      <c r="G236" s="449">
        <v>0</v>
      </c>
      <c r="H236" s="449">
        <v>0</v>
      </c>
      <c r="I236" s="449">
        <v>0</v>
      </c>
      <c r="J236" s="449">
        <v>0</v>
      </c>
      <c r="K236" s="449">
        <v>0</v>
      </c>
      <c r="L236" s="449">
        <v>0</v>
      </c>
      <c r="M236" s="449">
        <v>271</v>
      </c>
      <c r="N236" s="449">
        <v>0</v>
      </c>
      <c r="O236" s="449">
        <v>271</v>
      </c>
    </row>
    <row r="237" spans="1:15" s="60" customFormat="1" ht="12.75" customHeight="1">
      <c r="A237" s="10"/>
      <c r="B237" s="10" t="s">
        <v>233</v>
      </c>
      <c r="C237" s="449">
        <v>0</v>
      </c>
      <c r="D237" s="449">
        <v>-568</v>
      </c>
      <c r="E237" s="449">
        <v>0</v>
      </c>
      <c r="F237" s="449">
        <v>0</v>
      </c>
      <c r="G237" s="449">
        <v>0</v>
      </c>
      <c r="H237" s="449">
        <v>0</v>
      </c>
      <c r="I237" s="449">
        <v>0</v>
      </c>
      <c r="J237" s="449">
        <v>0</v>
      </c>
      <c r="K237" s="449">
        <v>0</v>
      </c>
      <c r="L237" s="449">
        <v>0</v>
      </c>
      <c r="M237" s="449">
        <v>-568</v>
      </c>
      <c r="N237" s="449">
        <v>0</v>
      </c>
      <c r="O237" s="449">
        <v>-568</v>
      </c>
    </row>
    <row r="238" spans="1:15" s="60" customFormat="1" ht="12.75" customHeight="1">
      <c r="A238" s="10"/>
      <c r="B238" s="10" t="s">
        <v>228</v>
      </c>
      <c r="C238" s="449">
        <v>0</v>
      </c>
      <c r="D238" s="449">
        <v>0</v>
      </c>
      <c r="E238" s="449">
        <v>-5</v>
      </c>
      <c r="F238" s="449">
        <v>0</v>
      </c>
      <c r="G238" s="449">
        <v>0</v>
      </c>
      <c r="H238" s="449">
        <v>0</v>
      </c>
      <c r="I238" s="449">
        <v>0</v>
      </c>
      <c r="J238" s="449">
        <v>0</v>
      </c>
      <c r="K238" s="449">
        <v>0</v>
      </c>
      <c r="L238" s="449">
        <v>0</v>
      </c>
      <c r="M238" s="449">
        <v>-5</v>
      </c>
      <c r="N238" s="449">
        <v>0</v>
      </c>
      <c r="O238" s="449">
        <v>-5</v>
      </c>
    </row>
    <row r="239" spans="1:15" s="60" customFormat="1" ht="12.75" customHeight="1">
      <c r="A239" s="10"/>
      <c r="B239" s="10" t="s">
        <v>232</v>
      </c>
      <c r="C239" s="449">
        <v>0</v>
      </c>
      <c r="D239" s="449">
        <v>0</v>
      </c>
      <c r="E239" s="449">
        <v>-133</v>
      </c>
      <c r="F239" s="449">
        <v>0</v>
      </c>
      <c r="G239" s="449">
        <v>0</v>
      </c>
      <c r="H239" s="449">
        <v>0</v>
      </c>
      <c r="I239" s="449">
        <v>0</v>
      </c>
      <c r="J239" s="449">
        <v>0</v>
      </c>
      <c r="K239" s="449">
        <v>0</v>
      </c>
      <c r="L239" s="449">
        <v>0</v>
      </c>
      <c r="M239" s="449">
        <v>-133</v>
      </c>
      <c r="N239" s="449">
        <v>0</v>
      </c>
      <c r="O239" s="449">
        <v>-133</v>
      </c>
    </row>
    <row r="240" spans="1:15" s="60" customFormat="1" ht="12.75" customHeight="1">
      <c r="A240" s="10"/>
      <c r="B240" s="10" t="s">
        <v>222</v>
      </c>
      <c r="C240" s="449">
        <v>0</v>
      </c>
      <c r="D240" s="449">
        <v>0</v>
      </c>
      <c r="E240" s="449">
        <v>0</v>
      </c>
      <c r="F240" s="449">
        <v>0</v>
      </c>
      <c r="G240" s="449">
        <v>0</v>
      </c>
      <c r="H240" s="449">
        <v>0</v>
      </c>
      <c r="I240" s="449">
        <v>0</v>
      </c>
      <c r="J240" s="449">
        <v>0</v>
      </c>
      <c r="K240" s="449">
        <v>0</v>
      </c>
      <c r="L240" s="449">
        <v>0</v>
      </c>
      <c r="M240" s="449">
        <v>0</v>
      </c>
      <c r="N240" s="449">
        <v>276</v>
      </c>
      <c r="O240" s="449">
        <v>276</v>
      </c>
    </row>
    <row r="241" spans="1:15" s="60" customFormat="1" ht="12.75" customHeight="1">
      <c r="A241" s="10"/>
      <c r="B241" s="193" t="s">
        <v>205</v>
      </c>
      <c r="C241" s="449">
        <v>0</v>
      </c>
      <c r="D241" s="449">
        <v>0</v>
      </c>
      <c r="E241" s="449">
        <v>0</v>
      </c>
      <c r="F241" s="449">
        <v>0</v>
      </c>
      <c r="G241" s="449">
        <v>0</v>
      </c>
      <c r="H241" s="449">
        <v>-1509</v>
      </c>
      <c r="I241" s="449">
        <v>0</v>
      </c>
      <c r="J241" s="449">
        <v>0</v>
      </c>
      <c r="K241" s="449">
        <v>0</v>
      </c>
      <c r="L241" s="449">
        <v>0</v>
      </c>
      <c r="M241" s="449">
        <v>-1509</v>
      </c>
      <c r="N241" s="449">
        <v>-48</v>
      </c>
      <c r="O241" s="449">
        <v>-1557</v>
      </c>
    </row>
    <row r="242" spans="1:15" s="60" customFormat="1" ht="12.75" customHeight="1">
      <c r="A242" s="10" t="s">
        <v>581</v>
      </c>
      <c r="B242" s="193"/>
      <c r="C242" s="449">
        <v>0</v>
      </c>
      <c r="D242" s="449">
        <v>0</v>
      </c>
      <c r="E242" s="449">
        <v>0</v>
      </c>
      <c r="F242" s="449">
        <v>-2940</v>
      </c>
      <c r="G242" s="449">
        <v>0</v>
      </c>
      <c r="H242" s="449">
        <v>0</v>
      </c>
      <c r="I242" s="449">
        <v>0</v>
      </c>
      <c r="J242" s="449">
        <v>0</v>
      </c>
      <c r="K242" s="449">
        <v>0</v>
      </c>
      <c r="L242" s="449">
        <v>0</v>
      </c>
      <c r="M242" s="449">
        <v>-2940</v>
      </c>
      <c r="N242" s="449">
        <v>0</v>
      </c>
      <c r="O242" s="449">
        <v>-2940</v>
      </c>
    </row>
    <row r="243" spans="1:15" s="60" customFormat="1" ht="12.75" customHeight="1">
      <c r="A243" s="15" t="s">
        <v>204</v>
      </c>
      <c r="B243" s="13"/>
      <c r="C243" s="449">
        <v>0</v>
      </c>
      <c r="D243" s="449">
        <v>0</v>
      </c>
      <c r="E243" s="449">
        <v>0</v>
      </c>
      <c r="F243" s="449">
        <v>-160</v>
      </c>
      <c r="G243" s="449">
        <v>0</v>
      </c>
      <c r="H243" s="449">
        <v>0</v>
      </c>
      <c r="I243" s="449">
        <v>0</v>
      </c>
      <c r="J243" s="449">
        <v>0</v>
      </c>
      <c r="K243" s="449">
        <v>0</v>
      </c>
      <c r="L243" s="449">
        <v>0</v>
      </c>
      <c r="M243" s="449">
        <v>-160</v>
      </c>
      <c r="N243" s="449">
        <v>0</v>
      </c>
      <c r="O243" s="449">
        <v>-160</v>
      </c>
    </row>
    <row r="244" spans="1:15" s="60" customFormat="1" ht="12.75" customHeight="1">
      <c r="A244" s="10" t="s">
        <v>43</v>
      </c>
      <c r="B244" s="10"/>
      <c r="C244" s="449">
        <v>0</v>
      </c>
      <c r="D244" s="449">
        <v>0</v>
      </c>
      <c r="E244" s="449">
        <v>0</v>
      </c>
      <c r="F244" s="449">
        <v>9</v>
      </c>
      <c r="G244" s="449">
        <v>39</v>
      </c>
      <c r="H244" s="449">
        <v>0</v>
      </c>
      <c r="I244" s="449">
        <v>0</v>
      </c>
      <c r="J244" s="449">
        <v>0</v>
      </c>
      <c r="K244" s="449">
        <v>0</v>
      </c>
      <c r="L244" s="449">
        <v>0</v>
      </c>
      <c r="M244" s="449">
        <v>48</v>
      </c>
      <c r="N244" s="449">
        <v>0</v>
      </c>
      <c r="O244" s="449">
        <v>48</v>
      </c>
    </row>
    <row r="245" spans="1:15" s="60" customFormat="1" ht="12.75" customHeight="1">
      <c r="A245" s="10" t="s">
        <v>144</v>
      </c>
      <c r="B245" s="10"/>
      <c r="C245" s="449">
        <v>0</v>
      </c>
      <c r="D245" s="449">
        <v>0</v>
      </c>
      <c r="E245" s="449">
        <v>0</v>
      </c>
      <c r="F245" s="449">
        <v>0</v>
      </c>
      <c r="G245" s="449">
        <v>0</v>
      </c>
      <c r="H245" s="449">
        <v>5673</v>
      </c>
      <c r="I245" s="449">
        <v>-258</v>
      </c>
      <c r="J245" s="449">
        <v>9</v>
      </c>
      <c r="K245" s="449">
        <v>1785</v>
      </c>
      <c r="L245" s="449">
        <v>-1108</v>
      </c>
      <c r="M245" s="449">
        <v>6101</v>
      </c>
      <c r="N245" s="449">
        <v>110</v>
      </c>
      <c r="O245" s="449">
        <v>6211</v>
      </c>
    </row>
    <row r="246" spans="1:15" s="60" customFormat="1" ht="12.75" customHeight="1">
      <c r="A246" s="10"/>
      <c r="B246" s="10" t="s">
        <v>46</v>
      </c>
      <c r="C246" s="449">
        <v>0</v>
      </c>
      <c r="D246" s="449">
        <v>0</v>
      </c>
      <c r="E246" s="449">
        <v>0</v>
      </c>
      <c r="F246" s="449">
        <v>0</v>
      </c>
      <c r="G246" s="449">
        <v>0</v>
      </c>
      <c r="H246" s="449">
        <v>5673</v>
      </c>
      <c r="I246" s="449">
        <v>0</v>
      </c>
      <c r="J246" s="449">
        <v>0</v>
      </c>
      <c r="K246" s="449">
        <v>0</v>
      </c>
      <c r="L246" s="449">
        <v>0</v>
      </c>
      <c r="M246" s="449">
        <v>5673</v>
      </c>
      <c r="N246" s="449">
        <v>110</v>
      </c>
      <c r="O246" s="449">
        <v>5783</v>
      </c>
    </row>
    <row r="247" spans="1:15" s="60" customFormat="1" ht="12.75" customHeight="1">
      <c r="A247" s="10"/>
      <c r="B247" s="10" t="s">
        <v>159</v>
      </c>
      <c r="C247" s="449">
        <v>0</v>
      </c>
      <c r="D247" s="449">
        <v>0</v>
      </c>
      <c r="E247" s="449">
        <v>0</v>
      </c>
      <c r="F247" s="449">
        <v>0</v>
      </c>
      <c r="G247" s="449">
        <v>0</v>
      </c>
      <c r="H247" s="449">
        <v>0</v>
      </c>
      <c r="I247" s="449">
        <v>-258</v>
      </c>
      <c r="J247" s="449">
        <v>9</v>
      </c>
      <c r="K247" s="449">
        <v>1785</v>
      </c>
      <c r="L247" s="449">
        <v>-1108</v>
      </c>
      <c r="M247" s="449">
        <v>428</v>
      </c>
      <c r="N247" s="449">
        <v>0</v>
      </c>
      <c r="O247" s="449">
        <v>428</v>
      </c>
    </row>
    <row r="248" spans="1:15" s="60" customFormat="1" ht="12.75" customHeight="1">
      <c r="A248" s="10" t="s">
        <v>158</v>
      </c>
      <c r="B248" s="10"/>
      <c r="C248" s="448">
        <v>0</v>
      </c>
      <c r="D248" s="448">
        <v>0</v>
      </c>
      <c r="E248" s="448">
        <v>0</v>
      </c>
      <c r="F248" s="448">
        <v>0</v>
      </c>
      <c r="G248" s="448">
        <v>0</v>
      </c>
      <c r="H248" s="448">
        <v>0</v>
      </c>
      <c r="I248" s="448">
        <v>0</v>
      </c>
      <c r="J248" s="448">
        <v>0</v>
      </c>
      <c r="K248" s="448">
        <v>0</v>
      </c>
      <c r="L248" s="448">
        <v>0</v>
      </c>
      <c r="M248" s="448">
        <v>0</v>
      </c>
      <c r="N248" s="448">
        <v>0</v>
      </c>
      <c r="O248" s="448">
        <v>0</v>
      </c>
    </row>
    <row r="249" spans="1:15" s="60" customFormat="1" ht="12.75" customHeight="1">
      <c r="A249" s="10"/>
      <c r="B249" s="10" t="s">
        <v>157</v>
      </c>
      <c r="C249" s="448">
        <v>0</v>
      </c>
      <c r="D249" s="448">
        <v>0</v>
      </c>
      <c r="E249" s="448">
        <v>0</v>
      </c>
      <c r="F249" s="448">
        <v>278</v>
      </c>
      <c r="G249" s="448">
        <v>0</v>
      </c>
      <c r="H249" s="448">
        <v>-278</v>
      </c>
      <c r="I249" s="448">
        <v>0</v>
      </c>
      <c r="J249" s="448">
        <v>0</v>
      </c>
      <c r="K249" s="448">
        <v>0</v>
      </c>
      <c r="L249" s="448">
        <v>0</v>
      </c>
      <c r="M249" s="448">
        <v>0</v>
      </c>
      <c r="N249" s="448">
        <v>0</v>
      </c>
      <c r="O249" s="448">
        <v>0</v>
      </c>
    </row>
    <row r="250" spans="1:15" s="60" customFormat="1" ht="12.75" customHeight="1">
      <c r="A250" s="10"/>
      <c r="B250" s="10" t="s">
        <v>169</v>
      </c>
      <c r="C250" s="448">
        <v>0</v>
      </c>
      <c r="D250" s="448">
        <v>0</v>
      </c>
      <c r="E250" s="448">
        <v>0</v>
      </c>
      <c r="F250" s="448">
        <v>3768</v>
      </c>
      <c r="G250" s="448">
        <v>118</v>
      </c>
      <c r="H250" s="448">
        <v>-3886</v>
      </c>
      <c r="I250" s="448">
        <v>0</v>
      </c>
      <c r="J250" s="448">
        <v>0</v>
      </c>
      <c r="K250" s="448">
        <v>0</v>
      </c>
      <c r="L250" s="448">
        <v>0</v>
      </c>
      <c r="M250" s="448">
        <v>0</v>
      </c>
      <c r="N250" s="448">
        <v>0</v>
      </c>
      <c r="O250" s="448">
        <v>0</v>
      </c>
    </row>
    <row r="251" spans="1:15" s="60" customFormat="1" ht="12.75" customHeight="1">
      <c r="A251" s="1970" t="s">
        <v>582</v>
      </c>
      <c r="B251" s="1971"/>
      <c r="C251" s="448">
        <v>75000</v>
      </c>
      <c r="D251" s="448">
        <v>-1667</v>
      </c>
      <c r="E251" s="448">
        <v>1412</v>
      </c>
      <c r="F251" s="448">
        <v>9165</v>
      </c>
      <c r="G251" s="448">
        <v>16458</v>
      </c>
      <c r="H251" s="448">
        <v>0</v>
      </c>
      <c r="I251" s="448">
        <v>-858</v>
      </c>
      <c r="J251" s="448">
        <v>-168</v>
      </c>
      <c r="K251" s="448">
        <v>3508</v>
      </c>
      <c r="L251" s="448">
        <v>-2485</v>
      </c>
      <c r="M251" s="448">
        <v>100365</v>
      </c>
      <c r="N251" s="448">
        <v>1695</v>
      </c>
      <c r="O251" s="448">
        <v>102060</v>
      </c>
    </row>
    <row r="252" spans="1:15" s="60" customFormat="1" ht="12.75" customHeight="1">
      <c r="A252" s="97" t="s">
        <v>153</v>
      </c>
      <c r="B252" s="96"/>
      <c r="C252" s="96">
        <v>0</v>
      </c>
      <c r="D252" s="96">
        <v>-339</v>
      </c>
      <c r="E252" s="96">
        <v>-96</v>
      </c>
      <c r="F252" s="96">
        <v>955</v>
      </c>
      <c r="G252" s="96">
        <v>157</v>
      </c>
      <c r="H252" s="96">
        <v>0</v>
      </c>
      <c r="I252" s="96">
        <v>-258</v>
      </c>
      <c r="J252" s="96">
        <v>9</v>
      </c>
      <c r="K252" s="96">
        <v>1785</v>
      </c>
      <c r="L252" s="96">
        <v>-1108</v>
      </c>
      <c r="M252" s="96">
        <v>1105</v>
      </c>
      <c r="N252" s="96">
        <v>338</v>
      </c>
      <c r="O252" s="96">
        <v>1443</v>
      </c>
    </row>
    <row r="253" spans="1:15" s="60" customFormat="1" ht="12.75" customHeight="1">
      <c r="A253" s="13" t="s">
        <v>230</v>
      </c>
      <c r="B253" s="13"/>
      <c r="C253" s="448">
        <v>60000</v>
      </c>
      <c r="D253" s="448">
        <v>-1854</v>
      </c>
      <c r="E253" s="448">
        <v>984</v>
      </c>
      <c r="F253" s="448">
        <v>13468</v>
      </c>
      <c r="G253" s="448">
        <v>12138</v>
      </c>
      <c r="H253" s="448">
        <v>0</v>
      </c>
      <c r="I253" s="448">
        <v>-1183</v>
      </c>
      <c r="J253" s="448">
        <v>-379</v>
      </c>
      <c r="K253" s="448">
        <v>1283</v>
      </c>
      <c r="L253" s="448">
        <v>-1234</v>
      </c>
      <c r="M253" s="448">
        <v>83223</v>
      </c>
      <c r="N253" s="448">
        <v>969</v>
      </c>
      <c r="O253" s="448">
        <v>84192</v>
      </c>
    </row>
    <row r="254" spans="1:15" s="60" customFormat="1" ht="12.75" customHeight="1">
      <c r="A254" s="10" t="s">
        <v>174</v>
      </c>
      <c r="B254" s="10"/>
      <c r="C254" s="449">
        <v>15000</v>
      </c>
      <c r="D254" s="449">
        <v>526</v>
      </c>
      <c r="E254" s="449">
        <v>524</v>
      </c>
      <c r="F254" s="449">
        <v>-12053</v>
      </c>
      <c r="G254" s="449">
        <v>0</v>
      </c>
      <c r="H254" s="449">
        <v>-7344</v>
      </c>
      <c r="I254" s="449">
        <v>0</v>
      </c>
      <c r="J254" s="449">
        <v>0</v>
      </c>
      <c r="K254" s="449">
        <v>0</v>
      </c>
      <c r="L254" s="449">
        <v>0</v>
      </c>
      <c r="M254" s="449">
        <v>-3347</v>
      </c>
      <c r="N254" s="449">
        <v>82</v>
      </c>
      <c r="O254" s="449">
        <v>-3265</v>
      </c>
    </row>
    <row r="255" spans="1:15" s="60" customFormat="1" ht="12.75" customHeight="1">
      <c r="A255" s="10"/>
      <c r="B255" s="10" t="s">
        <v>211</v>
      </c>
      <c r="C255" s="449">
        <v>15000</v>
      </c>
      <c r="D255" s="449">
        <v>0</v>
      </c>
      <c r="E255" s="449">
        <v>0</v>
      </c>
      <c r="F255" s="449">
        <v>-15000</v>
      </c>
      <c r="G255" s="449">
        <v>0</v>
      </c>
      <c r="H255" s="449">
        <v>0</v>
      </c>
      <c r="I255" s="449">
        <v>0</v>
      </c>
      <c r="J255" s="449">
        <v>0</v>
      </c>
      <c r="K255" s="449">
        <v>0</v>
      </c>
      <c r="L255" s="449">
        <v>0</v>
      </c>
      <c r="M255" s="449">
        <v>0</v>
      </c>
      <c r="N255" s="449">
        <v>0</v>
      </c>
      <c r="O255" s="449">
        <v>0</v>
      </c>
    </row>
    <row r="256" spans="1:15" s="60" customFormat="1" ht="12.75" customHeight="1">
      <c r="A256" s="10"/>
      <c r="B256" s="193" t="s">
        <v>190</v>
      </c>
      <c r="C256" s="449">
        <v>0</v>
      </c>
      <c r="D256" s="449">
        <v>526</v>
      </c>
      <c r="E256" s="449">
        <v>223</v>
      </c>
      <c r="F256" s="449">
        <v>0</v>
      </c>
      <c r="G256" s="449">
        <v>0</v>
      </c>
      <c r="H256" s="449">
        <v>0</v>
      </c>
      <c r="I256" s="449">
        <v>0</v>
      </c>
      <c r="J256" s="449">
        <v>0</v>
      </c>
      <c r="K256" s="449">
        <v>0</v>
      </c>
      <c r="L256" s="449">
        <v>0</v>
      </c>
      <c r="M256" s="449">
        <v>749</v>
      </c>
      <c r="N256" s="449">
        <v>0</v>
      </c>
      <c r="O256" s="449">
        <v>749</v>
      </c>
    </row>
    <row r="257" spans="1:15" s="60" customFormat="1" ht="12.75" customHeight="1">
      <c r="A257" s="10"/>
      <c r="B257" s="10" t="s">
        <v>229</v>
      </c>
      <c r="C257" s="449">
        <v>0</v>
      </c>
      <c r="D257" s="449">
        <v>561</v>
      </c>
      <c r="E257" s="449">
        <v>-26</v>
      </c>
      <c r="F257" s="449">
        <v>0</v>
      </c>
      <c r="G257" s="449">
        <v>0</v>
      </c>
      <c r="H257" s="449">
        <v>0</v>
      </c>
      <c r="I257" s="449">
        <v>0</v>
      </c>
      <c r="J257" s="449">
        <v>0</v>
      </c>
      <c r="K257" s="449">
        <v>0</v>
      </c>
      <c r="L257" s="449">
        <v>0</v>
      </c>
      <c r="M257" s="449">
        <v>535</v>
      </c>
      <c r="N257" s="449">
        <v>0</v>
      </c>
      <c r="O257" s="449">
        <v>535</v>
      </c>
    </row>
    <row r="258" spans="1:15" s="60" customFormat="1" ht="12.75" customHeight="1">
      <c r="A258" s="10"/>
      <c r="B258" s="10" t="s">
        <v>233</v>
      </c>
      <c r="C258" s="449">
        <v>0</v>
      </c>
      <c r="D258" s="449">
        <v>-35</v>
      </c>
      <c r="E258" s="449">
        <v>0</v>
      </c>
      <c r="F258" s="449">
        <v>0</v>
      </c>
      <c r="G258" s="449">
        <v>0</v>
      </c>
      <c r="H258" s="449">
        <v>0</v>
      </c>
      <c r="I258" s="449">
        <v>0</v>
      </c>
      <c r="J258" s="449">
        <v>0</v>
      </c>
      <c r="K258" s="449">
        <v>0</v>
      </c>
      <c r="L258" s="449">
        <v>0</v>
      </c>
      <c r="M258" s="449">
        <v>-35</v>
      </c>
      <c r="N258" s="449">
        <v>0</v>
      </c>
      <c r="O258" s="449">
        <v>-35</v>
      </c>
    </row>
    <row r="259" spans="1:15" s="60" customFormat="1" ht="12.75" customHeight="1">
      <c r="A259" s="10"/>
      <c r="B259" s="10" t="s">
        <v>228</v>
      </c>
      <c r="C259" s="449">
        <v>0</v>
      </c>
      <c r="D259" s="449">
        <v>0</v>
      </c>
      <c r="E259" s="449">
        <v>249</v>
      </c>
      <c r="F259" s="449">
        <v>0</v>
      </c>
      <c r="G259" s="449">
        <v>0</v>
      </c>
      <c r="H259" s="449">
        <v>0</v>
      </c>
      <c r="I259" s="449">
        <v>0</v>
      </c>
      <c r="J259" s="449">
        <v>0</v>
      </c>
      <c r="K259" s="449">
        <v>0</v>
      </c>
      <c r="L259" s="449">
        <v>0</v>
      </c>
      <c r="M259" s="449">
        <v>249</v>
      </c>
      <c r="N259" s="449">
        <v>0</v>
      </c>
      <c r="O259" s="449">
        <v>249</v>
      </c>
    </row>
    <row r="260" spans="1:15" s="60" customFormat="1" ht="12.75" customHeight="1">
      <c r="A260" s="10"/>
      <c r="B260" s="10" t="s">
        <v>232</v>
      </c>
      <c r="C260" s="449"/>
      <c r="D260" s="449"/>
      <c r="E260" s="449">
        <v>301</v>
      </c>
      <c r="F260" s="449"/>
      <c r="G260" s="449"/>
      <c r="H260" s="449"/>
      <c r="I260" s="449"/>
      <c r="J260" s="449"/>
      <c r="K260" s="449"/>
      <c r="L260" s="449"/>
      <c r="M260" s="449">
        <v>301</v>
      </c>
      <c r="N260" s="449">
        <v>0</v>
      </c>
      <c r="O260" s="449">
        <v>301</v>
      </c>
    </row>
    <row r="261" spans="1:15" s="60" customFormat="1" ht="12.75" customHeight="1">
      <c r="A261" s="10"/>
      <c r="B261" s="10" t="s">
        <v>222</v>
      </c>
      <c r="C261" s="449">
        <v>0</v>
      </c>
      <c r="D261" s="449">
        <v>0</v>
      </c>
      <c r="E261" s="449">
        <v>0</v>
      </c>
      <c r="F261" s="449">
        <v>0</v>
      </c>
      <c r="G261" s="449">
        <v>0</v>
      </c>
      <c r="H261" s="449">
        <v>0</v>
      </c>
      <c r="I261" s="449">
        <v>0</v>
      </c>
      <c r="J261" s="449">
        <v>0</v>
      </c>
      <c r="K261" s="449">
        <v>0</v>
      </c>
      <c r="L261" s="449">
        <v>0</v>
      </c>
      <c r="M261" s="449">
        <v>0</v>
      </c>
      <c r="N261" s="449">
        <v>167</v>
      </c>
      <c r="O261" s="449">
        <v>167</v>
      </c>
    </row>
    <row r="262" spans="1:15" s="60" customFormat="1" ht="12.75" customHeight="1">
      <c r="A262" s="10"/>
      <c r="B262" s="193" t="s">
        <v>205</v>
      </c>
      <c r="C262" s="449">
        <v>0</v>
      </c>
      <c r="D262" s="449">
        <v>0</v>
      </c>
      <c r="E262" s="449">
        <v>0</v>
      </c>
      <c r="F262" s="449">
        <v>2947</v>
      </c>
      <c r="G262" s="449">
        <v>0</v>
      </c>
      <c r="H262" s="449">
        <v>-7344</v>
      </c>
      <c r="I262" s="449">
        <v>0</v>
      </c>
      <c r="J262" s="449">
        <v>0</v>
      </c>
      <c r="K262" s="449">
        <v>0</v>
      </c>
      <c r="L262" s="449">
        <v>0</v>
      </c>
      <c r="M262" s="449">
        <v>-4397</v>
      </c>
      <c r="N262" s="449">
        <v>-85</v>
      </c>
      <c r="O262" s="449">
        <v>-4482</v>
      </c>
    </row>
    <row r="263" spans="1:15" s="60" customFormat="1" ht="12.75" customHeight="1">
      <c r="A263" s="10" t="s">
        <v>221</v>
      </c>
      <c r="B263" s="193"/>
      <c r="C263" s="449">
        <v>0</v>
      </c>
      <c r="D263" s="449">
        <v>0</v>
      </c>
      <c r="E263" s="449">
        <v>0</v>
      </c>
      <c r="F263" s="449">
        <v>-2597</v>
      </c>
      <c r="G263" s="449">
        <v>0</v>
      </c>
      <c r="H263" s="449">
        <v>0</v>
      </c>
      <c r="I263" s="449">
        <v>0</v>
      </c>
      <c r="J263" s="449">
        <v>0</v>
      </c>
      <c r="K263" s="449">
        <v>0</v>
      </c>
      <c r="L263" s="449">
        <v>0</v>
      </c>
      <c r="M263" s="449">
        <v>-2597</v>
      </c>
      <c r="N263" s="449">
        <v>0</v>
      </c>
      <c r="O263" s="449">
        <v>-2597</v>
      </c>
    </row>
    <row r="264" spans="1:15" s="60" customFormat="1" ht="12.75" customHeight="1">
      <c r="A264" s="15" t="s">
        <v>204</v>
      </c>
      <c r="B264" s="13"/>
      <c r="C264" s="449">
        <v>0</v>
      </c>
      <c r="D264" s="449">
        <v>0</v>
      </c>
      <c r="E264" s="449">
        <v>0</v>
      </c>
      <c r="F264" s="449">
        <v>-639</v>
      </c>
      <c r="G264" s="449">
        <v>0</v>
      </c>
      <c r="H264" s="449">
        <v>0</v>
      </c>
      <c r="I264" s="449">
        <v>0</v>
      </c>
      <c r="J264" s="449">
        <v>0</v>
      </c>
      <c r="K264" s="449">
        <v>0</v>
      </c>
      <c r="L264" s="449">
        <v>0</v>
      </c>
      <c r="M264" s="449">
        <v>-639</v>
      </c>
      <c r="N264" s="449">
        <v>0</v>
      </c>
      <c r="O264" s="449">
        <v>-639</v>
      </c>
    </row>
    <row r="265" spans="1:15" s="60" customFormat="1" ht="12.75" customHeight="1">
      <c r="A265" s="10" t="s">
        <v>43</v>
      </c>
      <c r="B265" s="10"/>
      <c r="C265" s="449">
        <v>0</v>
      </c>
      <c r="D265" s="449">
        <v>0</v>
      </c>
      <c r="E265" s="449">
        <v>0</v>
      </c>
      <c r="F265" s="449">
        <v>-17</v>
      </c>
      <c r="G265" s="449">
        <v>0</v>
      </c>
      <c r="H265" s="449">
        <v>0</v>
      </c>
      <c r="I265" s="449">
        <v>0</v>
      </c>
      <c r="J265" s="449">
        <v>0</v>
      </c>
      <c r="K265" s="449">
        <v>0</v>
      </c>
      <c r="L265" s="449">
        <v>0</v>
      </c>
      <c r="M265" s="449">
        <v>-17</v>
      </c>
      <c r="N265" s="449">
        <v>0</v>
      </c>
      <c r="O265" s="449">
        <v>-17</v>
      </c>
    </row>
    <row r="266" spans="1:15" s="60" customFormat="1" ht="12.75" customHeight="1">
      <c r="A266" s="10" t="s">
        <v>144</v>
      </c>
      <c r="B266" s="10"/>
      <c r="C266" s="449">
        <v>0</v>
      </c>
      <c r="D266" s="449">
        <v>0</v>
      </c>
      <c r="E266" s="449">
        <v>0</v>
      </c>
      <c r="F266" s="449">
        <v>0</v>
      </c>
      <c r="G266" s="449">
        <v>0</v>
      </c>
      <c r="H266" s="449">
        <v>21555</v>
      </c>
      <c r="I266" s="449">
        <v>583</v>
      </c>
      <c r="J266" s="449">
        <v>202</v>
      </c>
      <c r="K266" s="449">
        <v>440</v>
      </c>
      <c r="L266" s="449">
        <v>-143</v>
      </c>
      <c r="M266" s="449">
        <v>22637</v>
      </c>
      <c r="N266" s="449">
        <v>306</v>
      </c>
      <c r="O266" s="449">
        <v>22943</v>
      </c>
    </row>
    <row r="267" spans="1:15" s="60" customFormat="1" ht="12.75" customHeight="1">
      <c r="A267" s="10"/>
      <c r="B267" s="10" t="s">
        <v>46</v>
      </c>
      <c r="C267" s="449">
        <v>0</v>
      </c>
      <c r="D267" s="449">
        <v>0</v>
      </c>
      <c r="E267" s="449">
        <v>0</v>
      </c>
      <c r="F267" s="449">
        <v>0</v>
      </c>
      <c r="G267" s="449">
        <v>0</v>
      </c>
      <c r="H267" s="449">
        <v>21555</v>
      </c>
      <c r="I267" s="449">
        <v>0</v>
      </c>
      <c r="J267" s="449">
        <v>0</v>
      </c>
      <c r="K267" s="449">
        <v>0</v>
      </c>
      <c r="L267" s="449">
        <v>0</v>
      </c>
      <c r="M267" s="449">
        <v>21555</v>
      </c>
      <c r="N267" s="449">
        <v>306</v>
      </c>
      <c r="O267" s="449">
        <v>21861</v>
      </c>
    </row>
    <row r="268" spans="1:15" s="60" customFormat="1" ht="12.75" customHeight="1">
      <c r="A268" s="10"/>
      <c r="B268" s="10" t="s">
        <v>159</v>
      </c>
      <c r="C268" s="449">
        <v>0</v>
      </c>
      <c r="D268" s="449">
        <v>0</v>
      </c>
      <c r="E268" s="449">
        <v>0</v>
      </c>
      <c r="F268" s="449">
        <v>0</v>
      </c>
      <c r="G268" s="449">
        <v>0</v>
      </c>
      <c r="H268" s="449">
        <v>0</v>
      </c>
      <c r="I268" s="449">
        <v>583</v>
      </c>
      <c r="J268" s="449">
        <v>202</v>
      </c>
      <c r="K268" s="449">
        <v>440</v>
      </c>
      <c r="L268" s="449">
        <v>-143</v>
      </c>
      <c r="M268" s="449">
        <v>1082</v>
      </c>
      <c r="N268" s="449">
        <v>0</v>
      </c>
      <c r="O268" s="449">
        <v>1082</v>
      </c>
    </row>
    <row r="269" spans="1:15" s="60" customFormat="1" ht="12.75" customHeight="1">
      <c r="A269" s="10" t="s">
        <v>158</v>
      </c>
      <c r="B269" s="10"/>
      <c r="C269" s="448"/>
      <c r="D269" s="448"/>
      <c r="E269" s="448"/>
      <c r="F269" s="448"/>
      <c r="G269" s="448"/>
      <c r="H269" s="448"/>
      <c r="I269" s="448"/>
      <c r="J269" s="448"/>
      <c r="K269" s="448"/>
      <c r="L269" s="448"/>
      <c r="M269" s="448"/>
      <c r="N269" s="448"/>
      <c r="O269" s="448"/>
    </row>
    <row r="270" spans="1:15" s="60" customFormat="1" ht="12.75" customHeight="1">
      <c r="A270" s="10"/>
      <c r="B270" s="10" t="s">
        <v>157</v>
      </c>
      <c r="C270" s="448">
        <v>0</v>
      </c>
      <c r="D270" s="448">
        <v>0</v>
      </c>
      <c r="E270" s="448">
        <v>0</v>
      </c>
      <c r="F270" s="448">
        <v>870</v>
      </c>
      <c r="G270" s="448">
        <v>0</v>
      </c>
      <c r="H270" s="448">
        <v>-870</v>
      </c>
      <c r="I270" s="448">
        <v>0</v>
      </c>
      <c r="J270" s="448">
        <v>0</v>
      </c>
      <c r="K270" s="448">
        <v>0</v>
      </c>
      <c r="L270" s="448">
        <v>0</v>
      </c>
      <c r="M270" s="448">
        <v>0</v>
      </c>
      <c r="N270" s="448">
        <v>0</v>
      </c>
      <c r="O270" s="448">
        <v>0</v>
      </c>
    </row>
    <row r="271" spans="1:15" s="60" customFormat="1" ht="12.75" customHeight="1">
      <c r="A271" s="10"/>
      <c r="B271" s="10" t="s">
        <v>169</v>
      </c>
      <c r="C271" s="448">
        <v>0</v>
      </c>
      <c r="D271" s="448">
        <v>0</v>
      </c>
      <c r="E271" s="448">
        <v>0</v>
      </c>
      <c r="F271" s="448">
        <v>9178</v>
      </c>
      <c r="G271" s="448">
        <v>4163</v>
      </c>
      <c r="H271" s="448">
        <v>-13341</v>
      </c>
      <c r="I271" s="448">
        <v>0</v>
      </c>
      <c r="J271" s="448">
        <v>0</v>
      </c>
      <c r="K271" s="448">
        <v>0</v>
      </c>
      <c r="L271" s="448">
        <v>0</v>
      </c>
      <c r="M271" s="448">
        <v>0</v>
      </c>
      <c r="N271" s="448">
        <v>0</v>
      </c>
      <c r="O271" s="448">
        <v>0</v>
      </c>
    </row>
    <row r="272" spans="1:15" s="60" customFormat="1" ht="12.75" customHeight="1">
      <c r="A272" s="1970" t="s">
        <v>231</v>
      </c>
      <c r="B272" s="1971"/>
      <c r="C272" s="448">
        <v>75000</v>
      </c>
      <c r="D272" s="448">
        <v>-1328</v>
      </c>
      <c r="E272" s="448">
        <v>1508</v>
      </c>
      <c r="F272" s="448">
        <v>8210</v>
      </c>
      <c r="G272" s="448">
        <v>16301</v>
      </c>
      <c r="H272" s="448">
        <v>0</v>
      </c>
      <c r="I272" s="448">
        <v>-600</v>
      </c>
      <c r="J272" s="448">
        <v>-177</v>
      </c>
      <c r="K272" s="448">
        <v>1723</v>
      </c>
      <c r="L272" s="448">
        <v>-1377</v>
      </c>
      <c r="M272" s="448">
        <v>99260</v>
      </c>
      <c r="N272" s="448">
        <v>1357</v>
      </c>
      <c r="O272" s="448">
        <v>100617</v>
      </c>
    </row>
    <row r="273" spans="1:15" s="60" customFormat="1" ht="12.75" customHeight="1">
      <c r="A273" s="97" t="s">
        <v>153</v>
      </c>
      <c r="B273" s="96"/>
      <c r="C273" s="96">
        <v>15000</v>
      </c>
      <c r="D273" s="96">
        <v>526</v>
      </c>
      <c r="E273" s="96">
        <v>524</v>
      </c>
      <c r="F273" s="96">
        <v>-5258</v>
      </c>
      <c r="G273" s="96">
        <v>4163</v>
      </c>
      <c r="H273" s="96">
        <v>0</v>
      </c>
      <c r="I273" s="96">
        <v>583</v>
      </c>
      <c r="J273" s="96">
        <v>202</v>
      </c>
      <c r="K273" s="96">
        <v>440</v>
      </c>
      <c r="L273" s="96">
        <v>-143</v>
      </c>
      <c r="M273" s="96">
        <v>16037</v>
      </c>
      <c r="N273" s="96">
        <v>388</v>
      </c>
      <c r="O273" s="96">
        <v>16425</v>
      </c>
    </row>
    <row r="274" spans="1:15" s="60" customFormat="1" ht="12.75" customHeight="1">
      <c r="A274" s="13" t="s">
        <v>230</v>
      </c>
      <c r="B274" s="13"/>
      <c r="C274" s="448">
        <v>60000</v>
      </c>
      <c r="D274" s="448">
        <v>-1854</v>
      </c>
      <c r="E274" s="448">
        <v>984</v>
      </c>
      <c r="F274" s="448">
        <v>13468</v>
      </c>
      <c r="G274" s="448">
        <v>12138</v>
      </c>
      <c r="H274" s="448">
        <v>0</v>
      </c>
      <c r="I274" s="448">
        <v>-1183</v>
      </c>
      <c r="J274" s="448">
        <v>-379</v>
      </c>
      <c r="K274" s="448">
        <v>1283</v>
      </c>
      <c r="L274" s="448">
        <v>-1234</v>
      </c>
      <c r="M274" s="448">
        <v>83223</v>
      </c>
      <c r="N274" s="448">
        <v>969</v>
      </c>
      <c r="O274" s="448">
        <v>84192</v>
      </c>
    </row>
    <row r="275" spans="1:15" ht="12.75" customHeight="1">
      <c r="A275" s="10" t="s">
        <v>174</v>
      </c>
      <c r="B275" s="10"/>
      <c r="C275" s="448">
        <v>15000</v>
      </c>
      <c r="D275" s="448">
        <v>509</v>
      </c>
      <c r="E275" s="448">
        <v>113</v>
      </c>
      <c r="F275" s="448">
        <v>-15000</v>
      </c>
      <c r="G275" s="448">
        <v>0</v>
      </c>
      <c r="H275" s="448">
        <v>-3208</v>
      </c>
      <c r="I275" s="448">
        <v>0</v>
      </c>
      <c r="J275" s="448">
        <v>0</v>
      </c>
      <c r="K275" s="448">
        <v>0</v>
      </c>
      <c r="L275" s="448">
        <v>0</v>
      </c>
      <c r="M275" s="448">
        <v>-2586</v>
      </c>
      <c r="N275" s="448">
        <v>161</v>
      </c>
      <c r="O275" s="448">
        <v>-2425</v>
      </c>
    </row>
    <row r="276" spans="1:15" s="60" customFormat="1" ht="12.75" customHeight="1">
      <c r="A276" s="10"/>
      <c r="B276" s="450" t="s">
        <v>211</v>
      </c>
      <c r="C276" s="449">
        <v>15000</v>
      </c>
      <c r="D276" s="449">
        <v>0</v>
      </c>
      <c r="E276" s="449">
        <v>0</v>
      </c>
      <c r="F276" s="449">
        <v>-15000</v>
      </c>
      <c r="G276" s="449">
        <v>0</v>
      </c>
      <c r="H276" s="449">
        <v>0</v>
      </c>
      <c r="I276" s="449">
        <v>0</v>
      </c>
      <c r="J276" s="449">
        <v>0</v>
      </c>
      <c r="K276" s="449">
        <v>0</v>
      </c>
      <c r="L276" s="449">
        <v>0</v>
      </c>
      <c r="M276" s="449">
        <v>0</v>
      </c>
      <c r="N276" s="449">
        <v>0</v>
      </c>
      <c r="O276" s="449">
        <v>0</v>
      </c>
    </row>
    <row r="277" spans="1:15" ht="12.75" customHeight="1">
      <c r="A277" s="10"/>
      <c r="B277" s="193" t="s">
        <v>190</v>
      </c>
      <c r="C277" s="449">
        <v>0</v>
      </c>
      <c r="D277" s="449">
        <v>509</v>
      </c>
      <c r="E277" s="449">
        <v>113</v>
      </c>
      <c r="F277" s="449">
        <v>0</v>
      </c>
      <c r="G277" s="449">
        <v>0</v>
      </c>
      <c r="H277" s="449">
        <v>0</v>
      </c>
      <c r="I277" s="449">
        <v>0</v>
      </c>
      <c r="J277" s="449">
        <v>0</v>
      </c>
      <c r="K277" s="449">
        <v>0</v>
      </c>
      <c r="L277" s="449">
        <v>0</v>
      </c>
      <c r="M277" s="449">
        <v>622</v>
      </c>
      <c r="N277" s="449">
        <v>0</v>
      </c>
      <c r="O277" s="449">
        <v>622</v>
      </c>
    </row>
    <row r="278" spans="1:15" ht="12.75" customHeight="1">
      <c r="A278" s="10"/>
      <c r="B278" s="10" t="s">
        <v>229</v>
      </c>
      <c r="C278" s="449">
        <v>0</v>
      </c>
      <c r="D278" s="449">
        <v>509</v>
      </c>
      <c r="E278" s="449">
        <v>-44</v>
      </c>
      <c r="F278" s="449">
        <v>0</v>
      </c>
      <c r="G278" s="449">
        <v>0</v>
      </c>
      <c r="H278" s="449">
        <v>0</v>
      </c>
      <c r="I278" s="449">
        <v>0</v>
      </c>
      <c r="J278" s="449">
        <v>0</v>
      </c>
      <c r="K278" s="449">
        <v>0</v>
      </c>
      <c r="L278" s="449">
        <v>0</v>
      </c>
      <c r="M278" s="449">
        <v>465</v>
      </c>
      <c r="N278" s="449">
        <v>0</v>
      </c>
      <c r="O278" s="449">
        <v>465</v>
      </c>
    </row>
    <row r="279" spans="1:15" ht="12.75" customHeight="1">
      <c r="A279" s="10"/>
      <c r="B279" s="10" t="s">
        <v>228</v>
      </c>
      <c r="C279" s="449">
        <v>0</v>
      </c>
      <c r="D279" s="449">
        <v>0</v>
      </c>
      <c r="E279" s="449">
        <v>157</v>
      </c>
      <c r="F279" s="449">
        <v>0</v>
      </c>
      <c r="G279" s="449">
        <v>0</v>
      </c>
      <c r="H279" s="449">
        <v>0</v>
      </c>
      <c r="I279" s="449">
        <v>0</v>
      </c>
      <c r="J279" s="449">
        <v>0</v>
      </c>
      <c r="K279" s="449">
        <v>0</v>
      </c>
      <c r="L279" s="449">
        <v>0</v>
      </c>
      <c r="M279" s="449">
        <v>157</v>
      </c>
      <c r="N279" s="449">
        <v>0</v>
      </c>
      <c r="O279" s="449">
        <v>157</v>
      </c>
    </row>
    <row r="280" spans="1:15" ht="12.75" customHeight="1">
      <c r="A280" s="10"/>
      <c r="B280" s="10" t="s">
        <v>222</v>
      </c>
      <c r="C280" s="449">
        <v>0</v>
      </c>
      <c r="D280" s="449">
        <v>0</v>
      </c>
      <c r="E280" s="449">
        <v>0</v>
      </c>
      <c r="F280" s="449">
        <v>0</v>
      </c>
      <c r="G280" s="449">
        <v>0</v>
      </c>
      <c r="H280" s="449">
        <v>0</v>
      </c>
      <c r="I280" s="449">
        <v>0</v>
      </c>
      <c r="J280" s="449">
        <v>0</v>
      </c>
      <c r="K280" s="449">
        <v>0</v>
      </c>
      <c r="L280" s="449">
        <v>0</v>
      </c>
      <c r="M280" s="449">
        <v>0</v>
      </c>
      <c r="N280" s="449">
        <v>170</v>
      </c>
      <c r="O280" s="449">
        <v>170</v>
      </c>
    </row>
    <row r="281" spans="1:15" ht="12.75" customHeight="1">
      <c r="A281" s="10"/>
      <c r="B281" s="450" t="s">
        <v>205</v>
      </c>
      <c r="C281" s="449">
        <v>0</v>
      </c>
      <c r="D281" s="449">
        <v>0</v>
      </c>
      <c r="E281" s="449">
        <v>0</v>
      </c>
      <c r="F281" s="449">
        <v>0</v>
      </c>
      <c r="G281" s="449">
        <v>0</v>
      </c>
      <c r="H281" s="449">
        <v>-3208</v>
      </c>
      <c r="I281" s="449">
        <v>0</v>
      </c>
      <c r="J281" s="449">
        <v>0</v>
      </c>
      <c r="K281" s="449">
        <v>0</v>
      </c>
      <c r="L281" s="449">
        <v>0</v>
      </c>
      <c r="M281" s="449">
        <v>-3208</v>
      </c>
      <c r="N281" s="449">
        <v>-9</v>
      </c>
      <c r="O281" s="449">
        <v>-3217</v>
      </c>
    </row>
    <row r="282" spans="1:15" ht="12.75" customHeight="1">
      <c r="A282" s="10" t="s">
        <v>221</v>
      </c>
      <c r="B282" s="193"/>
      <c r="C282" s="449">
        <v>0</v>
      </c>
      <c r="D282" s="449">
        <v>0</v>
      </c>
      <c r="E282" s="449">
        <v>0</v>
      </c>
      <c r="F282" s="449">
        <v>-2597</v>
      </c>
      <c r="G282" s="449">
        <v>0</v>
      </c>
      <c r="H282" s="449">
        <v>0</v>
      </c>
      <c r="I282" s="449">
        <v>0</v>
      </c>
      <c r="J282" s="449">
        <v>0</v>
      </c>
      <c r="K282" s="449">
        <v>0</v>
      </c>
      <c r="L282" s="449">
        <v>0</v>
      </c>
      <c r="M282" s="449">
        <v>-2597</v>
      </c>
      <c r="N282" s="449">
        <v>0</v>
      </c>
      <c r="O282" s="449">
        <v>-2597</v>
      </c>
    </row>
    <row r="283" spans="1:15" ht="12.75" customHeight="1">
      <c r="A283" s="15" t="s">
        <v>204</v>
      </c>
      <c r="B283" s="13"/>
      <c r="C283" s="449">
        <v>0</v>
      </c>
      <c r="D283" s="449">
        <v>0</v>
      </c>
      <c r="E283" s="449">
        <v>0</v>
      </c>
      <c r="F283" s="449">
        <v>-479</v>
      </c>
      <c r="G283" s="449">
        <v>0</v>
      </c>
      <c r="H283" s="449">
        <v>0</v>
      </c>
      <c r="I283" s="449">
        <v>0</v>
      </c>
      <c r="J283" s="449">
        <v>0</v>
      </c>
      <c r="K283" s="449">
        <v>0</v>
      </c>
      <c r="L283" s="449">
        <v>0</v>
      </c>
      <c r="M283" s="449">
        <v>-479</v>
      </c>
      <c r="N283" s="449">
        <v>0</v>
      </c>
      <c r="O283" s="449">
        <v>-479</v>
      </c>
    </row>
    <row r="284" spans="1:15" ht="12.75" customHeight="1">
      <c r="A284" s="10" t="s">
        <v>43</v>
      </c>
      <c r="B284" s="10"/>
      <c r="C284" s="449">
        <v>0</v>
      </c>
      <c r="D284" s="449">
        <v>0</v>
      </c>
      <c r="E284" s="449">
        <v>0</v>
      </c>
      <c r="F284" s="449">
        <v>-11</v>
      </c>
      <c r="G284" s="449">
        <v>0</v>
      </c>
      <c r="H284" s="449">
        <v>0</v>
      </c>
      <c r="I284" s="449">
        <v>0</v>
      </c>
      <c r="J284" s="449">
        <v>0</v>
      </c>
      <c r="K284" s="449">
        <v>0</v>
      </c>
      <c r="L284" s="449">
        <v>0</v>
      </c>
      <c r="M284" s="449">
        <v>-11</v>
      </c>
      <c r="N284" s="449">
        <v>0</v>
      </c>
      <c r="O284" s="449">
        <v>-11</v>
      </c>
    </row>
    <row r="285" spans="1:15" ht="12.75" customHeight="1">
      <c r="A285" s="10" t="s">
        <v>144</v>
      </c>
      <c r="B285" s="10"/>
      <c r="C285" s="449">
        <v>0</v>
      </c>
      <c r="D285" s="449">
        <v>0</v>
      </c>
      <c r="E285" s="449">
        <v>0</v>
      </c>
      <c r="F285" s="449">
        <v>0</v>
      </c>
      <c r="G285" s="449">
        <v>0</v>
      </c>
      <c r="H285" s="449">
        <v>15210</v>
      </c>
      <c r="I285" s="449">
        <v>694</v>
      </c>
      <c r="J285" s="449">
        <v>36</v>
      </c>
      <c r="K285" s="449">
        <v>-182</v>
      </c>
      <c r="L285" s="449">
        <v>149</v>
      </c>
      <c r="M285" s="449">
        <v>15907</v>
      </c>
      <c r="N285" s="449">
        <v>218</v>
      </c>
      <c r="O285" s="449">
        <v>16125</v>
      </c>
    </row>
    <row r="286" spans="1:15" ht="12.75" customHeight="1">
      <c r="A286" s="10"/>
      <c r="B286" s="10" t="s">
        <v>46</v>
      </c>
      <c r="C286" s="449">
        <v>0</v>
      </c>
      <c r="D286" s="449">
        <v>0</v>
      </c>
      <c r="E286" s="449">
        <v>0</v>
      </c>
      <c r="F286" s="449">
        <v>0</v>
      </c>
      <c r="G286" s="449">
        <v>0</v>
      </c>
      <c r="H286" s="449">
        <v>15210</v>
      </c>
      <c r="I286" s="449">
        <v>0</v>
      </c>
      <c r="J286" s="449">
        <v>0</v>
      </c>
      <c r="K286" s="449">
        <v>0</v>
      </c>
      <c r="L286" s="449">
        <v>0</v>
      </c>
      <c r="M286" s="449">
        <v>15210</v>
      </c>
      <c r="N286" s="449">
        <v>218</v>
      </c>
      <c r="O286" s="449">
        <v>15428</v>
      </c>
    </row>
    <row r="287" spans="1:15" ht="12.75" customHeight="1">
      <c r="A287" s="10"/>
      <c r="B287" s="10" t="s">
        <v>159</v>
      </c>
      <c r="C287" s="449">
        <v>0</v>
      </c>
      <c r="D287" s="449">
        <v>0</v>
      </c>
      <c r="E287" s="449">
        <v>0</v>
      </c>
      <c r="F287" s="449">
        <v>0</v>
      </c>
      <c r="G287" s="449">
        <v>0</v>
      </c>
      <c r="H287" s="449">
        <v>0</v>
      </c>
      <c r="I287" s="449">
        <v>694</v>
      </c>
      <c r="J287" s="449">
        <v>36</v>
      </c>
      <c r="K287" s="449">
        <v>-182</v>
      </c>
      <c r="L287" s="449">
        <v>149</v>
      </c>
      <c r="M287" s="449">
        <v>697</v>
      </c>
      <c r="N287" s="449">
        <v>0</v>
      </c>
      <c r="O287" s="449">
        <v>697</v>
      </c>
    </row>
    <row r="288" spans="1:15" ht="12.75" customHeight="1">
      <c r="A288" s="10" t="s">
        <v>158</v>
      </c>
      <c r="B288" s="10"/>
      <c r="C288" s="449"/>
      <c r="D288" s="449"/>
      <c r="E288" s="449"/>
      <c r="F288" s="449"/>
      <c r="G288" s="449"/>
      <c r="H288" s="449"/>
      <c r="I288" s="449"/>
      <c r="J288" s="449"/>
      <c r="K288" s="449"/>
      <c r="L288" s="449"/>
      <c r="M288" s="449"/>
      <c r="N288" s="449"/>
      <c r="O288" s="449"/>
    </row>
    <row r="289" spans="1:15" ht="12.75" customHeight="1">
      <c r="A289" s="10"/>
      <c r="B289" s="10" t="s">
        <v>157</v>
      </c>
      <c r="C289" s="449">
        <v>0</v>
      </c>
      <c r="D289" s="449">
        <v>0</v>
      </c>
      <c r="E289" s="449">
        <v>0</v>
      </c>
      <c r="F289" s="449">
        <v>619</v>
      </c>
      <c r="G289" s="449">
        <v>0</v>
      </c>
      <c r="H289" s="449">
        <v>-619</v>
      </c>
      <c r="I289" s="449">
        <v>0</v>
      </c>
      <c r="J289" s="449">
        <v>0</v>
      </c>
      <c r="K289" s="449">
        <v>0</v>
      </c>
      <c r="L289" s="449">
        <v>0</v>
      </c>
      <c r="M289" s="449">
        <v>0</v>
      </c>
      <c r="N289" s="449">
        <v>0</v>
      </c>
      <c r="O289" s="449">
        <v>0</v>
      </c>
    </row>
    <row r="290" spans="1:15" ht="12.75" customHeight="1">
      <c r="A290" s="10"/>
      <c r="B290" s="10" t="s">
        <v>169</v>
      </c>
      <c r="C290" s="448">
        <v>0</v>
      </c>
      <c r="D290" s="448">
        <v>0</v>
      </c>
      <c r="E290" s="448">
        <v>0</v>
      </c>
      <c r="F290" s="448">
        <v>8555</v>
      </c>
      <c r="G290" s="448">
        <v>2828</v>
      </c>
      <c r="H290" s="448">
        <v>-11383</v>
      </c>
      <c r="I290" s="448">
        <v>0</v>
      </c>
      <c r="J290" s="448">
        <v>0</v>
      </c>
      <c r="K290" s="448">
        <v>0</v>
      </c>
      <c r="L290" s="448">
        <v>0</v>
      </c>
      <c r="M290" s="448">
        <v>0</v>
      </c>
      <c r="N290" s="448">
        <v>0</v>
      </c>
      <c r="O290" s="448">
        <v>0</v>
      </c>
    </row>
    <row r="291" spans="1:15" ht="12.75" customHeight="1">
      <c r="A291" s="1970" t="s">
        <v>227</v>
      </c>
      <c r="B291" s="1971"/>
      <c r="C291" s="448">
        <v>75000</v>
      </c>
      <c r="D291" s="448">
        <v>-1345</v>
      </c>
      <c r="E291" s="448">
        <v>1097</v>
      </c>
      <c r="F291" s="448">
        <v>4555</v>
      </c>
      <c r="G291" s="448">
        <v>14966</v>
      </c>
      <c r="H291" s="448">
        <v>0</v>
      </c>
      <c r="I291" s="448">
        <v>-489</v>
      </c>
      <c r="J291" s="448">
        <v>-343</v>
      </c>
      <c r="K291" s="448">
        <v>1101</v>
      </c>
      <c r="L291" s="448">
        <v>-1085</v>
      </c>
      <c r="M291" s="448">
        <v>93457</v>
      </c>
      <c r="N291" s="448">
        <v>1348</v>
      </c>
      <c r="O291" s="448">
        <v>94805</v>
      </c>
    </row>
    <row r="292" spans="1:15" ht="12.75" customHeight="1">
      <c r="A292" s="97" t="s">
        <v>153</v>
      </c>
      <c r="B292" s="97"/>
      <c r="C292" s="96">
        <v>15000</v>
      </c>
      <c r="D292" s="96">
        <v>509</v>
      </c>
      <c r="E292" s="96">
        <v>113</v>
      </c>
      <c r="F292" s="96">
        <v>-8913</v>
      </c>
      <c r="G292" s="96">
        <v>2828</v>
      </c>
      <c r="H292" s="96">
        <v>0</v>
      </c>
      <c r="I292" s="96">
        <v>694</v>
      </c>
      <c r="J292" s="96">
        <v>36</v>
      </c>
      <c r="K292" s="96">
        <v>-182</v>
      </c>
      <c r="L292" s="96">
        <v>149</v>
      </c>
      <c r="M292" s="96">
        <v>10234</v>
      </c>
      <c r="N292" s="96">
        <v>379</v>
      </c>
      <c r="O292" s="96">
        <v>10613</v>
      </c>
    </row>
    <row r="293" spans="1:15" ht="12.75" customHeight="1">
      <c r="A293" s="13" t="s">
        <v>225</v>
      </c>
      <c r="B293" s="13"/>
      <c r="C293" s="448">
        <v>60000</v>
      </c>
      <c r="D293" s="448">
        <v>-1854</v>
      </c>
      <c r="E293" s="448">
        <v>984</v>
      </c>
      <c r="F293" s="448">
        <v>13468</v>
      </c>
      <c r="G293" s="448">
        <v>12138</v>
      </c>
      <c r="H293" s="448">
        <v>0</v>
      </c>
      <c r="I293" s="448">
        <v>-1183</v>
      </c>
      <c r="J293" s="448">
        <v>-379</v>
      </c>
      <c r="K293" s="448">
        <v>1283</v>
      </c>
      <c r="L293" s="448">
        <v>-1234</v>
      </c>
      <c r="M293" s="448">
        <v>83223</v>
      </c>
      <c r="N293" s="448">
        <v>969</v>
      </c>
      <c r="O293" s="448">
        <v>84192</v>
      </c>
    </row>
    <row r="294" spans="1:15" ht="12.75" customHeight="1">
      <c r="A294" s="10" t="s">
        <v>174</v>
      </c>
      <c r="B294" s="10"/>
      <c r="C294" s="448">
        <v>15000</v>
      </c>
      <c r="D294" s="448">
        <v>309</v>
      </c>
      <c r="E294" s="448">
        <v>29</v>
      </c>
      <c r="F294" s="448">
        <v>-14800</v>
      </c>
      <c r="G294" s="448">
        <v>0</v>
      </c>
      <c r="H294" s="448">
        <v>-2227</v>
      </c>
      <c r="I294" s="448">
        <v>0</v>
      </c>
      <c r="J294" s="448">
        <v>0</v>
      </c>
      <c r="K294" s="448">
        <v>0</v>
      </c>
      <c r="L294" s="448">
        <v>0</v>
      </c>
      <c r="M294" s="448">
        <v>-1689</v>
      </c>
      <c r="N294" s="448">
        <v>-15</v>
      </c>
      <c r="O294" s="448">
        <v>-1704</v>
      </c>
    </row>
    <row r="295" spans="1:15" ht="12.75" customHeight="1">
      <c r="A295" s="10"/>
      <c r="B295" s="450" t="s">
        <v>211</v>
      </c>
      <c r="C295" s="449">
        <v>15000</v>
      </c>
      <c r="D295" s="449">
        <v>0</v>
      </c>
      <c r="E295" s="449">
        <v>0</v>
      </c>
      <c r="F295" s="449">
        <v>-15000</v>
      </c>
      <c r="G295" s="449">
        <v>0</v>
      </c>
      <c r="H295" s="449">
        <v>0</v>
      </c>
      <c r="I295" s="449">
        <v>0</v>
      </c>
      <c r="J295" s="449">
        <v>0</v>
      </c>
      <c r="K295" s="449">
        <v>0</v>
      </c>
      <c r="L295" s="449">
        <v>0</v>
      </c>
      <c r="M295" s="449">
        <v>0</v>
      </c>
      <c r="N295" s="449">
        <v>0</v>
      </c>
      <c r="O295" s="449">
        <v>0</v>
      </c>
    </row>
    <row r="296" spans="1:15" ht="12.75" customHeight="1">
      <c r="A296" s="10"/>
      <c r="B296" s="193" t="s">
        <v>190</v>
      </c>
      <c r="C296" s="449">
        <v>0</v>
      </c>
      <c r="D296" s="449">
        <v>309</v>
      </c>
      <c r="E296" s="449">
        <v>29</v>
      </c>
      <c r="F296" s="449">
        <v>0</v>
      </c>
      <c r="G296" s="449">
        <v>0</v>
      </c>
      <c r="H296" s="449">
        <v>0</v>
      </c>
      <c r="I296" s="449">
        <v>0</v>
      </c>
      <c r="J296" s="449">
        <v>0</v>
      </c>
      <c r="K296" s="449">
        <v>0</v>
      </c>
      <c r="L296" s="449">
        <v>0</v>
      </c>
      <c r="M296" s="449">
        <v>338</v>
      </c>
      <c r="N296" s="449">
        <v>0</v>
      </c>
      <c r="O296" s="449">
        <v>338</v>
      </c>
    </row>
    <row r="297" spans="1:15" ht="12.75" customHeight="1">
      <c r="A297" s="10"/>
      <c r="B297" s="10" t="s">
        <v>183</v>
      </c>
      <c r="C297" s="449">
        <v>0</v>
      </c>
      <c r="D297" s="449">
        <v>309</v>
      </c>
      <c r="E297" s="449">
        <v>-74</v>
      </c>
      <c r="F297" s="449">
        <v>0</v>
      </c>
      <c r="G297" s="449">
        <v>0</v>
      </c>
      <c r="H297" s="449">
        <v>0</v>
      </c>
      <c r="I297" s="449">
        <v>0</v>
      </c>
      <c r="J297" s="449">
        <v>0</v>
      </c>
      <c r="K297" s="449">
        <v>0</v>
      </c>
      <c r="L297" s="449">
        <v>0</v>
      </c>
      <c r="M297" s="449">
        <v>235</v>
      </c>
      <c r="N297" s="449">
        <v>0</v>
      </c>
      <c r="O297" s="449">
        <v>235</v>
      </c>
    </row>
    <row r="298" spans="1:15" ht="12.75" customHeight="1">
      <c r="A298" s="10"/>
      <c r="B298" s="10" t="s">
        <v>181</v>
      </c>
      <c r="C298" s="449">
        <v>0</v>
      </c>
      <c r="D298" s="449">
        <v>0</v>
      </c>
      <c r="E298" s="449">
        <v>103</v>
      </c>
      <c r="F298" s="449">
        <v>0</v>
      </c>
      <c r="G298" s="449">
        <v>0</v>
      </c>
      <c r="H298" s="449">
        <v>0</v>
      </c>
      <c r="I298" s="449">
        <v>0</v>
      </c>
      <c r="J298" s="449">
        <v>0</v>
      </c>
      <c r="K298" s="449">
        <v>0</v>
      </c>
      <c r="L298" s="449">
        <v>0</v>
      </c>
      <c r="M298" s="449">
        <v>103</v>
      </c>
      <c r="N298" s="449">
        <v>0</v>
      </c>
      <c r="O298" s="449">
        <v>103</v>
      </c>
    </row>
    <row r="299" spans="1:15" ht="12.75" customHeight="1">
      <c r="A299" s="10"/>
      <c r="B299" s="10" t="s">
        <v>222</v>
      </c>
      <c r="C299" s="449">
        <v>0</v>
      </c>
      <c r="D299" s="449">
        <v>0</v>
      </c>
      <c r="E299" s="449">
        <v>0</v>
      </c>
      <c r="F299" s="449">
        <v>0</v>
      </c>
      <c r="G299" s="449">
        <v>0</v>
      </c>
      <c r="H299" s="449">
        <v>0</v>
      </c>
      <c r="I299" s="449">
        <v>0</v>
      </c>
      <c r="J299" s="449">
        <v>0</v>
      </c>
      <c r="K299" s="449">
        <v>0</v>
      </c>
      <c r="L299" s="449">
        <v>0</v>
      </c>
      <c r="M299" s="449">
        <v>0</v>
      </c>
      <c r="N299" s="449">
        <v>-12</v>
      </c>
      <c r="O299" s="449">
        <v>-12</v>
      </c>
    </row>
    <row r="300" spans="1:15" ht="12.75" customHeight="1">
      <c r="A300" s="10"/>
      <c r="B300" s="10" t="s">
        <v>205</v>
      </c>
      <c r="C300" s="449">
        <v>0</v>
      </c>
      <c r="D300" s="449">
        <v>0</v>
      </c>
      <c r="E300" s="449">
        <v>0</v>
      </c>
      <c r="F300" s="449">
        <v>200</v>
      </c>
      <c r="G300" s="449">
        <v>0</v>
      </c>
      <c r="H300" s="449">
        <v>-2227</v>
      </c>
      <c r="I300" s="449">
        <v>0</v>
      </c>
      <c r="J300" s="449">
        <v>0</v>
      </c>
      <c r="K300" s="449">
        <v>0</v>
      </c>
      <c r="L300" s="449">
        <v>0</v>
      </c>
      <c r="M300" s="449">
        <v>-2027</v>
      </c>
      <c r="N300" s="449">
        <v>-3</v>
      </c>
      <c r="O300" s="449">
        <v>-2030</v>
      </c>
    </row>
    <row r="301" spans="1:15" ht="12.75" customHeight="1">
      <c r="A301" s="10" t="s">
        <v>221</v>
      </c>
      <c r="B301" s="450"/>
      <c r="C301" s="449">
        <v>0</v>
      </c>
      <c r="D301" s="449">
        <v>0</v>
      </c>
      <c r="E301" s="449">
        <v>0</v>
      </c>
      <c r="F301" s="449">
        <v>-2597</v>
      </c>
      <c r="G301" s="449">
        <v>0</v>
      </c>
      <c r="H301" s="449">
        <v>0</v>
      </c>
      <c r="I301" s="449">
        <v>0</v>
      </c>
      <c r="J301" s="449">
        <v>0</v>
      </c>
      <c r="K301" s="449">
        <v>0</v>
      </c>
      <c r="L301" s="449">
        <v>0</v>
      </c>
      <c r="M301" s="449">
        <v>-2597</v>
      </c>
      <c r="N301" s="449">
        <v>0</v>
      </c>
      <c r="O301" s="449">
        <v>-2597</v>
      </c>
    </row>
    <row r="302" spans="1:15" ht="12.75" customHeight="1">
      <c r="A302" s="10" t="s">
        <v>204</v>
      </c>
      <c r="B302" s="193"/>
      <c r="C302" s="449">
        <v>0</v>
      </c>
      <c r="D302" s="449">
        <v>0</v>
      </c>
      <c r="E302" s="449">
        <v>0</v>
      </c>
      <c r="F302" s="449">
        <v>-321</v>
      </c>
      <c r="G302" s="449">
        <v>0</v>
      </c>
      <c r="H302" s="449">
        <v>0</v>
      </c>
      <c r="I302" s="449">
        <v>0</v>
      </c>
      <c r="J302" s="449">
        <v>0</v>
      </c>
      <c r="K302" s="449">
        <v>0</v>
      </c>
      <c r="L302" s="449">
        <v>0</v>
      </c>
      <c r="M302" s="449">
        <v>-321</v>
      </c>
      <c r="N302" s="449">
        <v>0</v>
      </c>
      <c r="O302" s="449">
        <v>-321</v>
      </c>
    </row>
    <row r="303" spans="1:15" ht="12.75" customHeight="1">
      <c r="A303" s="10" t="s">
        <v>43</v>
      </c>
      <c r="B303" s="10"/>
      <c r="C303" s="449">
        <v>0</v>
      </c>
      <c r="D303" s="449">
        <v>0</v>
      </c>
      <c r="E303" s="449">
        <v>0</v>
      </c>
      <c r="F303" s="449">
        <v>-8</v>
      </c>
      <c r="G303" s="449">
        <v>0</v>
      </c>
      <c r="H303" s="449">
        <v>0</v>
      </c>
      <c r="I303" s="449">
        <v>0</v>
      </c>
      <c r="J303" s="449">
        <v>0</v>
      </c>
      <c r="K303" s="449">
        <v>0</v>
      </c>
      <c r="L303" s="449">
        <v>0</v>
      </c>
      <c r="M303" s="449">
        <v>-8</v>
      </c>
      <c r="N303" s="449">
        <v>0</v>
      </c>
      <c r="O303" s="449">
        <v>-8</v>
      </c>
    </row>
    <row r="304" spans="1:15" ht="12.75" customHeight="1">
      <c r="A304" s="10" t="s">
        <v>144</v>
      </c>
      <c r="B304" s="10"/>
      <c r="C304" s="449">
        <v>0</v>
      </c>
      <c r="D304" s="449">
        <v>0</v>
      </c>
      <c r="E304" s="449">
        <v>0</v>
      </c>
      <c r="F304" s="449">
        <v>0</v>
      </c>
      <c r="G304" s="449">
        <v>0</v>
      </c>
      <c r="H304" s="449">
        <v>9317</v>
      </c>
      <c r="I304" s="449">
        <v>675</v>
      </c>
      <c r="J304" s="449">
        <v>28</v>
      </c>
      <c r="K304" s="449">
        <v>-730</v>
      </c>
      <c r="L304" s="449">
        <v>352</v>
      </c>
      <c r="M304" s="449">
        <v>9642</v>
      </c>
      <c r="N304" s="449">
        <v>127</v>
      </c>
      <c r="O304" s="449">
        <v>9769</v>
      </c>
    </row>
    <row r="305" spans="1:15" ht="12.75" customHeight="1">
      <c r="A305" s="10"/>
      <c r="B305" s="10" t="s">
        <v>46</v>
      </c>
      <c r="C305" s="449">
        <v>0</v>
      </c>
      <c r="D305" s="449">
        <v>0</v>
      </c>
      <c r="E305" s="449">
        <v>0</v>
      </c>
      <c r="F305" s="449">
        <v>0</v>
      </c>
      <c r="G305" s="449">
        <v>0</v>
      </c>
      <c r="H305" s="449">
        <v>9317</v>
      </c>
      <c r="I305" s="449">
        <v>0</v>
      </c>
      <c r="J305" s="449">
        <v>0</v>
      </c>
      <c r="K305" s="449">
        <v>0</v>
      </c>
      <c r="L305" s="449">
        <v>0</v>
      </c>
      <c r="M305" s="449">
        <v>9317</v>
      </c>
      <c r="N305" s="449">
        <v>127</v>
      </c>
      <c r="O305" s="449">
        <v>9444</v>
      </c>
    </row>
    <row r="306" spans="1:15" ht="12.75" customHeight="1">
      <c r="A306" s="10"/>
      <c r="B306" s="10" t="s">
        <v>159</v>
      </c>
      <c r="C306" s="449">
        <v>0</v>
      </c>
      <c r="D306" s="449">
        <v>0</v>
      </c>
      <c r="E306" s="449">
        <v>0</v>
      </c>
      <c r="F306" s="449">
        <v>0</v>
      </c>
      <c r="G306" s="449">
        <v>0</v>
      </c>
      <c r="H306" s="449">
        <v>0</v>
      </c>
      <c r="I306" s="449">
        <v>675</v>
      </c>
      <c r="J306" s="449">
        <v>28</v>
      </c>
      <c r="K306" s="449">
        <v>-730</v>
      </c>
      <c r="L306" s="449">
        <v>352</v>
      </c>
      <c r="M306" s="449">
        <v>325</v>
      </c>
      <c r="N306" s="449">
        <v>0</v>
      </c>
      <c r="O306" s="449">
        <v>325</v>
      </c>
    </row>
    <row r="307" spans="1:15" ht="12.75" customHeight="1">
      <c r="A307" s="10" t="s">
        <v>158</v>
      </c>
      <c r="B307" s="10"/>
      <c r="C307" s="449"/>
      <c r="D307" s="449"/>
      <c r="E307" s="449"/>
      <c r="F307" s="449"/>
      <c r="G307" s="449"/>
      <c r="H307" s="449"/>
      <c r="I307" s="449"/>
      <c r="J307" s="449"/>
      <c r="K307" s="449"/>
      <c r="L307" s="449"/>
      <c r="M307" s="449"/>
      <c r="N307" s="449"/>
      <c r="O307" s="449"/>
    </row>
    <row r="308" spans="1:15" ht="12.75" customHeight="1">
      <c r="A308" s="10"/>
      <c r="B308" s="10" t="s">
        <v>157</v>
      </c>
      <c r="C308" s="449">
        <v>0</v>
      </c>
      <c r="D308" s="449">
        <v>0</v>
      </c>
      <c r="E308" s="449">
        <v>0</v>
      </c>
      <c r="F308" s="449">
        <v>377</v>
      </c>
      <c r="G308" s="449">
        <v>0</v>
      </c>
      <c r="H308" s="449">
        <v>-377</v>
      </c>
      <c r="I308" s="449">
        <v>0</v>
      </c>
      <c r="J308" s="449">
        <v>0</v>
      </c>
      <c r="K308" s="449">
        <v>0</v>
      </c>
      <c r="L308" s="449">
        <v>0</v>
      </c>
      <c r="M308" s="449">
        <v>0</v>
      </c>
      <c r="N308" s="449">
        <v>0</v>
      </c>
      <c r="O308" s="449">
        <v>0</v>
      </c>
    </row>
    <row r="309" spans="1:15" ht="12.75" customHeight="1">
      <c r="A309" s="10"/>
      <c r="B309" s="10" t="s">
        <v>169</v>
      </c>
      <c r="C309" s="449">
        <v>0</v>
      </c>
      <c r="D309" s="449">
        <v>0</v>
      </c>
      <c r="E309" s="449">
        <v>0</v>
      </c>
      <c r="F309" s="449">
        <v>4933</v>
      </c>
      <c r="G309" s="449">
        <v>1780</v>
      </c>
      <c r="H309" s="449">
        <v>-6713</v>
      </c>
      <c r="I309" s="449">
        <v>0</v>
      </c>
      <c r="J309" s="449">
        <v>0</v>
      </c>
      <c r="K309" s="449">
        <v>0</v>
      </c>
      <c r="L309" s="449">
        <v>0</v>
      </c>
      <c r="M309" s="449">
        <v>0</v>
      </c>
      <c r="N309" s="449">
        <v>0</v>
      </c>
      <c r="O309" s="449">
        <v>0</v>
      </c>
    </row>
    <row r="310" spans="1:15" ht="12.75" customHeight="1">
      <c r="A310" s="13" t="s">
        <v>226</v>
      </c>
      <c r="B310" s="13"/>
      <c r="C310" s="448">
        <v>75000</v>
      </c>
      <c r="D310" s="448">
        <v>-1545</v>
      </c>
      <c r="E310" s="448">
        <v>1013</v>
      </c>
      <c r="F310" s="448">
        <v>1052</v>
      </c>
      <c r="G310" s="448">
        <v>13918</v>
      </c>
      <c r="H310" s="448">
        <v>0</v>
      </c>
      <c r="I310" s="448">
        <v>-508</v>
      </c>
      <c r="J310" s="448">
        <v>-351</v>
      </c>
      <c r="K310" s="448">
        <v>553</v>
      </c>
      <c r="L310" s="448">
        <v>-882</v>
      </c>
      <c r="M310" s="448">
        <v>88250</v>
      </c>
      <c r="N310" s="448">
        <v>1081</v>
      </c>
      <c r="O310" s="448">
        <v>89331</v>
      </c>
    </row>
    <row r="311" spans="1:15" s="73" customFormat="1" ht="12.75" customHeight="1">
      <c r="A311" s="97" t="s">
        <v>153</v>
      </c>
      <c r="B311" s="97"/>
      <c r="C311" s="96">
        <v>15000</v>
      </c>
      <c r="D311" s="96">
        <v>309</v>
      </c>
      <c r="E311" s="96">
        <v>29</v>
      </c>
      <c r="F311" s="96">
        <v>-12416</v>
      </c>
      <c r="G311" s="96">
        <v>1780</v>
      </c>
      <c r="H311" s="96">
        <v>0</v>
      </c>
      <c r="I311" s="96">
        <v>675</v>
      </c>
      <c r="J311" s="96">
        <v>28</v>
      </c>
      <c r="K311" s="96">
        <v>-730</v>
      </c>
      <c r="L311" s="96">
        <v>352</v>
      </c>
      <c r="M311" s="96">
        <v>5027</v>
      </c>
      <c r="N311" s="96">
        <v>112</v>
      </c>
      <c r="O311" s="96">
        <v>5139</v>
      </c>
    </row>
    <row r="312" spans="1:15" ht="12.75" customHeight="1">
      <c r="A312" s="13" t="s">
        <v>225</v>
      </c>
      <c r="B312" s="13"/>
      <c r="C312" s="448">
        <v>60000</v>
      </c>
      <c r="D312" s="448">
        <v>-1854</v>
      </c>
      <c r="E312" s="448">
        <v>984</v>
      </c>
      <c r="F312" s="448">
        <v>13468</v>
      </c>
      <c r="G312" s="448">
        <v>12138</v>
      </c>
      <c r="H312" s="448">
        <v>0</v>
      </c>
      <c r="I312" s="448">
        <v>-1183</v>
      </c>
      <c r="J312" s="448">
        <v>-379</v>
      </c>
      <c r="K312" s="448">
        <v>1283</v>
      </c>
      <c r="L312" s="448">
        <v>-1234</v>
      </c>
      <c r="M312" s="448">
        <v>83223</v>
      </c>
      <c r="N312" s="448">
        <v>969</v>
      </c>
      <c r="O312" s="448">
        <v>84192</v>
      </c>
    </row>
    <row r="313" spans="1:15" ht="12.75" customHeight="1">
      <c r="A313" s="10" t="s">
        <v>174</v>
      </c>
      <c r="B313" s="10"/>
      <c r="C313" s="449">
        <v>0</v>
      </c>
      <c r="D313" s="449">
        <v>286</v>
      </c>
      <c r="E313" s="449">
        <v>-24</v>
      </c>
      <c r="F313" s="449">
        <v>0</v>
      </c>
      <c r="G313" s="449">
        <v>0</v>
      </c>
      <c r="H313" s="449">
        <v>-899</v>
      </c>
      <c r="I313" s="449">
        <v>0</v>
      </c>
      <c r="J313" s="449">
        <v>0</v>
      </c>
      <c r="K313" s="449">
        <v>0</v>
      </c>
      <c r="L313" s="449">
        <v>0</v>
      </c>
      <c r="M313" s="449">
        <v>-637</v>
      </c>
      <c r="N313" s="449">
        <v>-13</v>
      </c>
      <c r="O313" s="449">
        <v>-650</v>
      </c>
    </row>
    <row r="314" spans="1:15">
      <c r="A314" s="10"/>
      <c r="B314" s="450" t="s">
        <v>190</v>
      </c>
      <c r="C314" s="449">
        <v>0</v>
      </c>
      <c r="D314" s="449">
        <v>286</v>
      </c>
      <c r="E314" s="449">
        <v>-24</v>
      </c>
      <c r="F314" s="449">
        <v>0</v>
      </c>
      <c r="G314" s="449">
        <v>0</v>
      </c>
      <c r="H314" s="449">
        <v>0</v>
      </c>
      <c r="I314" s="449">
        <v>0</v>
      </c>
      <c r="J314" s="449">
        <v>0</v>
      </c>
      <c r="K314" s="449">
        <v>0</v>
      </c>
      <c r="L314" s="449">
        <v>0</v>
      </c>
      <c r="M314" s="449">
        <v>262</v>
      </c>
      <c r="N314" s="449">
        <v>0</v>
      </c>
      <c r="O314" s="449">
        <v>262</v>
      </c>
    </row>
    <row r="315" spans="1:15">
      <c r="A315" s="10"/>
      <c r="B315" s="193" t="s">
        <v>224</v>
      </c>
      <c r="C315" s="449">
        <v>0</v>
      </c>
      <c r="D315" s="449">
        <v>286</v>
      </c>
      <c r="E315" s="449">
        <v>-76</v>
      </c>
      <c r="F315" s="449">
        <v>0</v>
      </c>
      <c r="G315" s="449">
        <v>0</v>
      </c>
      <c r="H315" s="449">
        <v>0</v>
      </c>
      <c r="I315" s="449">
        <v>0</v>
      </c>
      <c r="J315" s="449">
        <v>0</v>
      </c>
      <c r="K315" s="449">
        <v>0</v>
      </c>
      <c r="L315" s="449">
        <v>0</v>
      </c>
      <c r="M315" s="449">
        <v>210</v>
      </c>
      <c r="N315" s="449">
        <v>0</v>
      </c>
      <c r="O315" s="449">
        <v>210</v>
      </c>
    </row>
    <row r="316" spans="1:15">
      <c r="A316" s="10"/>
      <c r="B316" s="10" t="s">
        <v>223</v>
      </c>
      <c r="C316" s="449">
        <v>0</v>
      </c>
      <c r="D316" s="449">
        <v>0</v>
      </c>
      <c r="E316" s="449">
        <v>52</v>
      </c>
      <c r="F316" s="449">
        <v>0</v>
      </c>
      <c r="G316" s="449">
        <v>0</v>
      </c>
      <c r="H316" s="449">
        <v>0</v>
      </c>
      <c r="I316" s="449">
        <v>0</v>
      </c>
      <c r="J316" s="449">
        <v>0</v>
      </c>
      <c r="K316" s="449">
        <v>0</v>
      </c>
      <c r="L316" s="449">
        <v>0</v>
      </c>
      <c r="M316" s="449">
        <v>52</v>
      </c>
      <c r="N316" s="449">
        <v>0</v>
      </c>
      <c r="O316" s="449">
        <v>52</v>
      </c>
    </row>
    <row r="317" spans="1:15">
      <c r="A317" s="10"/>
      <c r="B317" s="10" t="s">
        <v>222</v>
      </c>
      <c r="C317" s="449">
        <v>0</v>
      </c>
      <c r="D317" s="449">
        <v>0</v>
      </c>
      <c r="E317" s="449">
        <v>0</v>
      </c>
      <c r="F317" s="449">
        <v>0</v>
      </c>
      <c r="G317" s="449">
        <v>0</v>
      </c>
      <c r="H317" s="449">
        <v>0</v>
      </c>
      <c r="I317" s="449">
        <v>0</v>
      </c>
      <c r="J317" s="449">
        <v>0</v>
      </c>
      <c r="K317" s="449">
        <v>0</v>
      </c>
      <c r="L317" s="449">
        <v>0</v>
      </c>
      <c r="M317" s="449">
        <v>0</v>
      </c>
      <c r="N317" s="449">
        <v>-12</v>
      </c>
      <c r="O317" s="449">
        <v>-12</v>
      </c>
    </row>
    <row r="318" spans="1:15">
      <c r="A318" s="10"/>
      <c r="B318" s="10" t="s">
        <v>205</v>
      </c>
      <c r="C318" s="449">
        <v>0</v>
      </c>
      <c r="D318" s="449">
        <v>0</v>
      </c>
      <c r="E318" s="449">
        <v>0</v>
      </c>
      <c r="F318" s="449">
        <v>0</v>
      </c>
      <c r="G318" s="449">
        <v>0</v>
      </c>
      <c r="H318" s="449">
        <v>-899</v>
      </c>
      <c r="I318" s="449">
        <v>0</v>
      </c>
      <c r="J318" s="449">
        <v>0</v>
      </c>
      <c r="K318" s="449">
        <v>0</v>
      </c>
      <c r="L318" s="449">
        <v>0</v>
      </c>
      <c r="M318" s="449">
        <v>-899</v>
      </c>
      <c r="N318" s="449">
        <v>-1</v>
      </c>
      <c r="O318" s="449">
        <v>-900</v>
      </c>
    </row>
    <row r="319" spans="1:15">
      <c r="A319" s="10" t="s">
        <v>221</v>
      </c>
      <c r="B319" s="10"/>
      <c r="C319" s="449">
        <v>0</v>
      </c>
      <c r="D319" s="449">
        <v>0</v>
      </c>
      <c r="E319" s="449">
        <v>0</v>
      </c>
      <c r="F319" s="449">
        <v>-2597</v>
      </c>
      <c r="G319" s="449">
        <v>0</v>
      </c>
      <c r="H319" s="449">
        <v>0</v>
      </c>
      <c r="I319" s="449">
        <v>0</v>
      </c>
      <c r="J319" s="449">
        <v>0</v>
      </c>
      <c r="K319" s="449">
        <v>0</v>
      </c>
      <c r="L319" s="449">
        <v>0</v>
      </c>
      <c r="M319" s="449">
        <v>-2597</v>
      </c>
      <c r="N319" s="449">
        <v>0</v>
      </c>
      <c r="O319" s="449">
        <v>-2597</v>
      </c>
    </row>
    <row r="320" spans="1:15">
      <c r="A320" s="10" t="s">
        <v>204</v>
      </c>
      <c r="B320" s="450"/>
      <c r="C320" s="449">
        <v>0</v>
      </c>
      <c r="D320" s="449">
        <v>0</v>
      </c>
      <c r="E320" s="449">
        <v>0</v>
      </c>
      <c r="F320" s="449">
        <v>-160</v>
      </c>
      <c r="G320" s="449">
        <v>0</v>
      </c>
      <c r="H320" s="449">
        <v>0</v>
      </c>
      <c r="I320" s="449">
        <v>0</v>
      </c>
      <c r="J320" s="449">
        <v>0</v>
      </c>
      <c r="K320" s="449">
        <v>0</v>
      </c>
      <c r="L320" s="449">
        <v>0</v>
      </c>
      <c r="M320" s="449">
        <v>-160</v>
      </c>
      <c r="N320" s="449">
        <v>0</v>
      </c>
      <c r="O320" s="449">
        <v>-160</v>
      </c>
    </row>
    <row r="321" spans="1:15">
      <c r="A321" s="10" t="s">
        <v>43</v>
      </c>
      <c r="B321" s="193"/>
      <c r="C321" s="449">
        <v>0</v>
      </c>
      <c r="D321" s="449">
        <v>0</v>
      </c>
      <c r="E321" s="449">
        <v>0</v>
      </c>
      <c r="F321" s="449">
        <v>-8</v>
      </c>
      <c r="G321" s="449">
        <v>0</v>
      </c>
      <c r="H321" s="449">
        <v>0</v>
      </c>
      <c r="I321" s="449">
        <v>0</v>
      </c>
      <c r="J321" s="449">
        <v>0</v>
      </c>
      <c r="K321" s="449">
        <v>0</v>
      </c>
      <c r="L321" s="449">
        <v>0</v>
      </c>
      <c r="M321" s="449">
        <v>-8</v>
      </c>
      <c r="N321" s="449">
        <v>0</v>
      </c>
      <c r="O321" s="449">
        <v>-8</v>
      </c>
    </row>
    <row r="322" spans="1:15">
      <c r="A322" s="10" t="s">
        <v>144</v>
      </c>
      <c r="B322" s="10"/>
      <c r="C322" s="449">
        <v>0</v>
      </c>
      <c r="D322" s="449">
        <v>0</v>
      </c>
      <c r="E322" s="449">
        <v>0</v>
      </c>
      <c r="F322" s="449">
        <v>0</v>
      </c>
      <c r="G322" s="449">
        <v>0</v>
      </c>
      <c r="H322" s="449">
        <v>4551</v>
      </c>
      <c r="I322" s="449">
        <v>219</v>
      </c>
      <c r="J322" s="449">
        <v>19</v>
      </c>
      <c r="K322" s="449">
        <v>-509</v>
      </c>
      <c r="L322" s="449">
        <v>380</v>
      </c>
      <c r="M322" s="449">
        <v>4660</v>
      </c>
      <c r="N322" s="449">
        <v>50</v>
      </c>
      <c r="O322" s="449">
        <v>4710</v>
      </c>
    </row>
    <row r="323" spans="1:15">
      <c r="A323" s="10"/>
      <c r="B323" s="10" t="s">
        <v>46</v>
      </c>
      <c r="C323" s="449">
        <v>0</v>
      </c>
      <c r="D323" s="449">
        <v>0</v>
      </c>
      <c r="E323" s="449">
        <v>0</v>
      </c>
      <c r="F323" s="449">
        <v>0</v>
      </c>
      <c r="G323" s="449">
        <v>0</v>
      </c>
      <c r="H323" s="449">
        <v>4551</v>
      </c>
      <c r="I323" s="449">
        <v>0</v>
      </c>
      <c r="J323" s="449">
        <v>0</v>
      </c>
      <c r="K323" s="449">
        <v>0</v>
      </c>
      <c r="L323" s="449">
        <v>0</v>
      </c>
      <c r="M323" s="449">
        <v>4551</v>
      </c>
      <c r="N323" s="449">
        <v>50</v>
      </c>
      <c r="O323" s="449">
        <v>4601</v>
      </c>
    </row>
    <row r="324" spans="1:15" ht="12.75" customHeight="1">
      <c r="A324" s="10"/>
      <c r="B324" s="10" t="s">
        <v>159</v>
      </c>
      <c r="C324" s="449">
        <v>0</v>
      </c>
      <c r="D324" s="449">
        <v>0</v>
      </c>
      <c r="E324" s="449">
        <v>0</v>
      </c>
      <c r="F324" s="449">
        <v>0</v>
      </c>
      <c r="G324" s="449">
        <v>0</v>
      </c>
      <c r="H324" s="449">
        <v>0</v>
      </c>
      <c r="I324" s="449">
        <v>219</v>
      </c>
      <c r="J324" s="449">
        <v>19</v>
      </c>
      <c r="K324" s="449">
        <v>-509</v>
      </c>
      <c r="L324" s="449">
        <v>380</v>
      </c>
      <c r="M324" s="449">
        <v>109</v>
      </c>
      <c r="N324" s="449">
        <v>0</v>
      </c>
      <c r="O324" s="449">
        <v>109</v>
      </c>
    </row>
    <row r="325" spans="1:15" ht="12.75" customHeight="1">
      <c r="A325" s="10" t="s">
        <v>158</v>
      </c>
      <c r="B325" s="10"/>
      <c r="C325" s="449"/>
      <c r="D325" s="449"/>
      <c r="E325" s="449"/>
      <c r="F325" s="449"/>
      <c r="G325" s="449"/>
      <c r="H325" s="449"/>
      <c r="I325" s="449"/>
      <c r="J325" s="449"/>
      <c r="K325" s="449"/>
      <c r="L325" s="449"/>
      <c r="M325" s="449"/>
      <c r="N325" s="449"/>
      <c r="O325" s="449"/>
    </row>
    <row r="326" spans="1:15">
      <c r="A326" s="10"/>
      <c r="B326" s="10" t="s">
        <v>157</v>
      </c>
      <c r="C326" s="449">
        <v>0</v>
      </c>
      <c r="D326" s="449">
        <v>0</v>
      </c>
      <c r="E326" s="449">
        <v>0</v>
      </c>
      <c r="F326" s="449">
        <v>168</v>
      </c>
      <c r="G326" s="449">
        <v>0</v>
      </c>
      <c r="H326" s="449">
        <v>-168</v>
      </c>
      <c r="I326" s="449">
        <v>0</v>
      </c>
      <c r="J326" s="449">
        <v>0</v>
      </c>
      <c r="K326" s="449">
        <v>0</v>
      </c>
      <c r="L326" s="449">
        <v>0</v>
      </c>
      <c r="M326" s="449">
        <v>0</v>
      </c>
      <c r="N326" s="449">
        <v>0</v>
      </c>
      <c r="O326" s="449">
        <v>0</v>
      </c>
    </row>
    <row r="327" spans="1:15">
      <c r="A327" s="10"/>
      <c r="B327" s="10" t="s">
        <v>169</v>
      </c>
      <c r="C327" s="449">
        <v>0</v>
      </c>
      <c r="D327" s="449">
        <v>0</v>
      </c>
      <c r="E327" s="449">
        <v>0</v>
      </c>
      <c r="F327" s="449">
        <v>2291</v>
      </c>
      <c r="G327" s="449">
        <v>1193</v>
      </c>
      <c r="H327" s="449">
        <v>-3484</v>
      </c>
      <c r="I327" s="449">
        <v>0</v>
      </c>
      <c r="J327" s="449">
        <v>0</v>
      </c>
      <c r="K327" s="449">
        <v>0</v>
      </c>
      <c r="L327" s="449">
        <v>0</v>
      </c>
      <c r="M327" s="449">
        <v>0</v>
      </c>
      <c r="N327" s="449">
        <v>0</v>
      </c>
      <c r="O327" s="449">
        <v>0</v>
      </c>
    </row>
    <row r="328" spans="1:15">
      <c r="A328" s="43" t="s">
        <v>220</v>
      </c>
      <c r="B328" s="43"/>
      <c r="C328" s="448">
        <v>60000</v>
      </c>
      <c r="D328" s="448">
        <v>-1568</v>
      </c>
      <c r="E328" s="448">
        <v>960</v>
      </c>
      <c r="F328" s="448">
        <v>13162</v>
      </c>
      <c r="G328" s="448">
        <v>13331</v>
      </c>
      <c r="H328" s="448">
        <v>0</v>
      </c>
      <c r="I328" s="448">
        <v>-964</v>
      </c>
      <c r="J328" s="448">
        <v>-360</v>
      </c>
      <c r="K328" s="448">
        <v>774</v>
      </c>
      <c r="L328" s="448">
        <v>-854</v>
      </c>
      <c r="M328" s="448">
        <v>84481</v>
      </c>
      <c r="N328" s="448">
        <v>1006</v>
      </c>
      <c r="O328" s="448">
        <v>85487</v>
      </c>
    </row>
    <row r="329" spans="1:15">
      <c r="A329" s="97" t="s">
        <v>153</v>
      </c>
      <c r="B329" s="97"/>
      <c r="C329" s="96">
        <v>0</v>
      </c>
      <c r="D329" s="96">
        <v>286</v>
      </c>
      <c r="E329" s="96">
        <v>-24</v>
      </c>
      <c r="F329" s="96">
        <v>-306</v>
      </c>
      <c r="G329" s="96">
        <v>1193</v>
      </c>
      <c r="H329" s="96">
        <v>0</v>
      </c>
      <c r="I329" s="96">
        <v>219</v>
      </c>
      <c r="J329" s="96">
        <v>19</v>
      </c>
      <c r="K329" s="96">
        <v>-509</v>
      </c>
      <c r="L329" s="96">
        <v>380</v>
      </c>
      <c r="M329" s="96">
        <v>1258</v>
      </c>
      <c r="N329" s="96">
        <v>37</v>
      </c>
      <c r="O329" s="96">
        <v>1295</v>
      </c>
    </row>
    <row r="330" spans="1:15">
      <c r="A330" s="43" t="s">
        <v>207</v>
      </c>
      <c r="B330" s="13"/>
      <c r="C330" s="448">
        <v>45000</v>
      </c>
      <c r="D330" s="448">
        <v>-1523</v>
      </c>
      <c r="E330" s="448">
        <v>888</v>
      </c>
      <c r="F330" s="448">
        <v>22423</v>
      </c>
      <c r="G330" s="448">
        <v>7379</v>
      </c>
      <c r="H330" s="448">
        <v>0</v>
      </c>
      <c r="I330" s="448">
        <v>2004</v>
      </c>
      <c r="J330" s="448">
        <v>0</v>
      </c>
      <c r="K330" s="448">
        <v>648</v>
      </c>
      <c r="L330" s="448">
        <v>-917</v>
      </c>
      <c r="M330" s="448">
        <v>75902</v>
      </c>
      <c r="N330" s="448">
        <v>96</v>
      </c>
      <c r="O330" s="448">
        <v>75998</v>
      </c>
    </row>
    <row r="331" spans="1:15" ht="12.75" customHeight="1">
      <c r="A331" s="10" t="s">
        <v>174</v>
      </c>
      <c r="B331" s="10"/>
      <c r="C331" s="449">
        <v>15000</v>
      </c>
      <c r="D331" s="449">
        <v>-331</v>
      </c>
      <c r="E331" s="449">
        <v>96</v>
      </c>
      <c r="F331" s="449">
        <v>-12404</v>
      </c>
      <c r="G331" s="449">
        <v>0</v>
      </c>
      <c r="H331" s="449">
        <v>-5842</v>
      </c>
      <c r="I331" s="449">
        <v>0</v>
      </c>
      <c r="J331" s="449">
        <v>0</v>
      </c>
      <c r="K331" s="449">
        <v>0</v>
      </c>
      <c r="L331" s="449">
        <v>0</v>
      </c>
      <c r="M331" s="449">
        <v>-3481</v>
      </c>
      <c r="N331" s="449">
        <v>775</v>
      </c>
      <c r="O331" s="449">
        <v>-2706</v>
      </c>
    </row>
    <row r="332" spans="1:15" ht="11.25" customHeight="1">
      <c r="A332" s="10"/>
      <c r="B332" s="10" t="s">
        <v>211</v>
      </c>
      <c r="C332" s="449">
        <v>15000</v>
      </c>
      <c r="D332" s="449">
        <v>0</v>
      </c>
      <c r="E332" s="449">
        <v>0</v>
      </c>
      <c r="F332" s="449">
        <v>-15000</v>
      </c>
      <c r="G332" s="449">
        <v>0</v>
      </c>
      <c r="H332" s="449">
        <v>0</v>
      </c>
      <c r="I332" s="449">
        <v>0</v>
      </c>
      <c r="J332" s="449">
        <v>0</v>
      </c>
      <c r="K332" s="449">
        <v>0</v>
      </c>
      <c r="L332" s="449">
        <v>0</v>
      </c>
      <c r="M332" s="449">
        <v>0</v>
      </c>
      <c r="N332" s="449">
        <v>0</v>
      </c>
      <c r="O332" s="449">
        <v>0</v>
      </c>
    </row>
    <row r="333" spans="1:15" ht="11.25" customHeight="1">
      <c r="A333" s="10"/>
      <c r="B333" s="450" t="s">
        <v>190</v>
      </c>
      <c r="C333" s="449">
        <v>0</v>
      </c>
      <c r="D333" s="449">
        <v>-331</v>
      </c>
      <c r="E333" s="449">
        <v>96</v>
      </c>
      <c r="F333" s="449">
        <v>0</v>
      </c>
      <c r="G333" s="449">
        <v>0</v>
      </c>
      <c r="H333" s="449">
        <v>0</v>
      </c>
      <c r="I333" s="449">
        <v>0</v>
      </c>
      <c r="J333" s="449">
        <v>0</v>
      </c>
      <c r="K333" s="449">
        <v>0</v>
      </c>
      <c r="L333" s="449">
        <v>0</v>
      </c>
      <c r="M333" s="449">
        <v>-235</v>
      </c>
      <c r="N333" s="449">
        <v>0</v>
      </c>
      <c r="O333" s="449">
        <v>-235</v>
      </c>
    </row>
    <row r="334" spans="1:15" ht="12.75" customHeight="1">
      <c r="A334" s="10"/>
      <c r="B334" s="450" t="s">
        <v>183</v>
      </c>
      <c r="C334" s="449">
        <v>0</v>
      </c>
      <c r="D334" s="449">
        <v>331</v>
      </c>
      <c r="E334" s="449">
        <v>-116</v>
      </c>
      <c r="F334" s="449">
        <v>0</v>
      </c>
      <c r="G334" s="449">
        <v>0</v>
      </c>
      <c r="H334" s="449">
        <v>0</v>
      </c>
      <c r="I334" s="449">
        <v>0</v>
      </c>
      <c r="J334" s="449">
        <v>0</v>
      </c>
      <c r="K334" s="449">
        <v>0</v>
      </c>
      <c r="L334" s="449">
        <v>0</v>
      </c>
      <c r="M334" s="449">
        <v>215</v>
      </c>
      <c r="N334" s="449">
        <v>0</v>
      </c>
      <c r="O334" s="449">
        <v>215</v>
      </c>
    </row>
    <row r="335" spans="1:15" ht="11.25" customHeight="1">
      <c r="A335" s="10"/>
      <c r="B335" s="193" t="s">
        <v>210</v>
      </c>
      <c r="C335" s="449">
        <v>0</v>
      </c>
      <c r="D335" s="449">
        <v>-662</v>
      </c>
      <c r="E335" s="449">
        <v>0</v>
      </c>
      <c r="F335" s="449">
        <v>0</v>
      </c>
      <c r="G335" s="449">
        <v>0</v>
      </c>
      <c r="H335" s="449">
        <v>0</v>
      </c>
      <c r="I335" s="449">
        <v>0</v>
      </c>
      <c r="J335" s="449">
        <v>0</v>
      </c>
      <c r="K335" s="449">
        <v>0</v>
      </c>
      <c r="L335" s="449">
        <v>0</v>
      </c>
      <c r="M335" s="449">
        <v>-662</v>
      </c>
      <c r="N335" s="449">
        <v>0</v>
      </c>
      <c r="O335" s="449">
        <v>-662</v>
      </c>
    </row>
    <row r="336" spans="1:15" ht="11.25" customHeight="1">
      <c r="A336" s="10"/>
      <c r="B336" s="10" t="s">
        <v>181</v>
      </c>
      <c r="C336" s="449">
        <v>0</v>
      </c>
      <c r="D336" s="449">
        <v>0</v>
      </c>
      <c r="E336" s="449">
        <v>212</v>
      </c>
      <c r="F336" s="449">
        <v>0</v>
      </c>
      <c r="G336" s="449">
        <v>0</v>
      </c>
      <c r="H336" s="449">
        <v>0</v>
      </c>
      <c r="I336" s="449">
        <v>0</v>
      </c>
      <c r="J336" s="449">
        <v>0</v>
      </c>
      <c r="K336" s="449">
        <v>0</v>
      </c>
      <c r="L336" s="449">
        <v>0</v>
      </c>
      <c r="M336" s="449">
        <v>212</v>
      </c>
      <c r="N336" s="449">
        <v>0</v>
      </c>
      <c r="O336" s="449">
        <v>212</v>
      </c>
    </row>
    <row r="337" spans="1:15" ht="11.25" customHeight="1">
      <c r="A337" s="10"/>
      <c r="B337" s="10" t="s">
        <v>219</v>
      </c>
      <c r="C337" s="449">
        <v>0</v>
      </c>
      <c r="D337" s="449">
        <v>0</v>
      </c>
      <c r="E337" s="449">
        <v>0</v>
      </c>
      <c r="F337" s="449">
        <v>0</v>
      </c>
      <c r="G337" s="449">
        <v>0</v>
      </c>
      <c r="H337" s="449">
        <v>0</v>
      </c>
      <c r="I337" s="449">
        <v>0</v>
      </c>
      <c r="J337" s="449">
        <v>0</v>
      </c>
      <c r="K337" s="449">
        <v>0</v>
      </c>
      <c r="L337" s="449">
        <v>0</v>
      </c>
      <c r="M337" s="449">
        <v>0</v>
      </c>
      <c r="N337" s="449">
        <v>812</v>
      </c>
      <c r="O337" s="449">
        <v>812</v>
      </c>
    </row>
    <row r="338" spans="1:15" ht="11.25" customHeight="1">
      <c r="A338" s="10"/>
      <c r="B338" s="10" t="s">
        <v>205</v>
      </c>
      <c r="C338" s="449">
        <v>0</v>
      </c>
      <c r="D338" s="449">
        <v>0</v>
      </c>
      <c r="E338" s="449">
        <v>0</v>
      </c>
      <c r="F338" s="449">
        <v>2596</v>
      </c>
      <c r="G338" s="449">
        <v>0</v>
      </c>
      <c r="H338" s="449">
        <v>-5842</v>
      </c>
      <c r="I338" s="449">
        <v>0</v>
      </c>
      <c r="J338" s="449">
        <v>0</v>
      </c>
      <c r="K338" s="449">
        <v>0</v>
      </c>
      <c r="L338" s="449">
        <v>0</v>
      </c>
      <c r="M338" s="449">
        <v>-3246</v>
      </c>
      <c r="N338" s="449">
        <v>-37</v>
      </c>
      <c r="O338" s="449">
        <v>-3283</v>
      </c>
    </row>
    <row r="339" spans="1:15" ht="11.25" customHeight="1">
      <c r="A339" s="10"/>
      <c r="B339" s="10" t="s">
        <v>218</v>
      </c>
      <c r="C339" s="449">
        <v>0</v>
      </c>
      <c r="D339" s="449">
        <v>0</v>
      </c>
      <c r="E339" s="449">
        <v>0</v>
      </c>
      <c r="F339" s="449">
        <v>-1730</v>
      </c>
      <c r="G339" s="449">
        <v>0</v>
      </c>
      <c r="H339" s="449">
        <v>0</v>
      </c>
      <c r="I339" s="449">
        <v>0</v>
      </c>
      <c r="J339" s="449">
        <v>0</v>
      </c>
      <c r="K339" s="449">
        <v>0</v>
      </c>
      <c r="L339" s="449">
        <v>0</v>
      </c>
      <c r="M339" s="449">
        <v>-1730</v>
      </c>
      <c r="N339" s="449">
        <v>0</v>
      </c>
      <c r="O339" s="449">
        <v>-1730</v>
      </c>
    </row>
    <row r="340" spans="1:15" ht="11.25" customHeight="1">
      <c r="A340" s="10" t="s">
        <v>217</v>
      </c>
      <c r="B340" s="10"/>
      <c r="C340" s="449">
        <v>0</v>
      </c>
      <c r="D340" s="449">
        <v>0</v>
      </c>
      <c r="E340" s="449">
        <v>0</v>
      </c>
      <c r="F340" s="449">
        <v>-640</v>
      </c>
      <c r="G340" s="449">
        <v>0</v>
      </c>
      <c r="H340" s="449">
        <v>0</v>
      </c>
      <c r="I340" s="449">
        <v>0</v>
      </c>
      <c r="J340" s="449">
        <v>0</v>
      </c>
      <c r="K340" s="449">
        <v>0</v>
      </c>
      <c r="L340" s="449">
        <v>0</v>
      </c>
      <c r="M340" s="449">
        <v>-640</v>
      </c>
      <c r="N340" s="449">
        <v>0</v>
      </c>
      <c r="O340" s="449">
        <v>-640</v>
      </c>
    </row>
    <row r="341" spans="1:15" ht="11.25" customHeight="1">
      <c r="A341" s="10" t="s">
        <v>43</v>
      </c>
      <c r="B341" s="10"/>
      <c r="C341" s="449">
        <v>0</v>
      </c>
      <c r="D341" s="449">
        <v>0</v>
      </c>
      <c r="E341" s="449">
        <v>0</v>
      </c>
      <c r="F341" s="449">
        <v>0</v>
      </c>
      <c r="G341" s="449">
        <v>-4</v>
      </c>
      <c r="H341" s="449">
        <v>0</v>
      </c>
      <c r="I341" s="449">
        <v>0</v>
      </c>
      <c r="J341" s="449">
        <v>0</v>
      </c>
      <c r="K341" s="449">
        <v>0</v>
      </c>
      <c r="L341" s="449">
        <v>0</v>
      </c>
      <c r="M341" s="449">
        <v>-4</v>
      </c>
      <c r="N341" s="449">
        <v>0</v>
      </c>
      <c r="O341" s="449">
        <v>-4</v>
      </c>
    </row>
    <row r="342" spans="1:15" ht="11.25" customHeight="1">
      <c r="A342" s="10" t="s">
        <v>144</v>
      </c>
      <c r="B342" s="10"/>
      <c r="C342" s="449">
        <v>0</v>
      </c>
      <c r="D342" s="449">
        <v>0</v>
      </c>
      <c r="E342" s="449">
        <v>0</v>
      </c>
      <c r="F342" s="449">
        <v>0</v>
      </c>
      <c r="G342" s="449">
        <v>0</v>
      </c>
      <c r="H342" s="449">
        <v>16424</v>
      </c>
      <c r="I342" s="449">
        <v>-3187</v>
      </c>
      <c r="J342" s="449">
        <v>-379</v>
      </c>
      <c r="K342" s="449">
        <v>635</v>
      </c>
      <c r="L342" s="449">
        <v>-317</v>
      </c>
      <c r="M342" s="449">
        <v>13176</v>
      </c>
      <c r="N342" s="449">
        <v>98</v>
      </c>
      <c r="O342" s="449">
        <v>13274</v>
      </c>
    </row>
    <row r="343" spans="1:15" ht="11.25" customHeight="1">
      <c r="A343" s="10"/>
      <c r="B343" s="10" t="s">
        <v>46</v>
      </c>
      <c r="C343" s="449">
        <v>0</v>
      </c>
      <c r="D343" s="449">
        <v>0</v>
      </c>
      <c r="E343" s="449">
        <v>0</v>
      </c>
      <c r="F343" s="449">
        <v>0</v>
      </c>
      <c r="G343" s="449">
        <v>0</v>
      </c>
      <c r="H343" s="449">
        <v>16424</v>
      </c>
      <c r="I343" s="449">
        <v>0</v>
      </c>
      <c r="J343" s="449">
        <v>0</v>
      </c>
      <c r="K343" s="449">
        <v>0</v>
      </c>
      <c r="L343" s="449">
        <v>0</v>
      </c>
      <c r="M343" s="449">
        <v>16424</v>
      </c>
      <c r="N343" s="449">
        <v>98</v>
      </c>
      <c r="O343" s="449">
        <v>16522</v>
      </c>
    </row>
    <row r="344" spans="1:15" ht="11.25" customHeight="1">
      <c r="A344" s="10"/>
      <c r="B344" s="10" t="s">
        <v>159</v>
      </c>
      <c r="C344" s="451">
        <v>0</v>
      </c>
      <c r="D344" s="449">
        <v>0</v>
      </c>
      <c r="E344" s="449">
        <v>0</v>
      </c>
      <c r="F344" s="449">
        <v>0</v>
      </c>
      <c r="G344" s="449">
        <v>0</v>
      </c>
      <c r="H344" s="449">
        <v>0</v>
      </c>
      <c r="I344" s="449">
        <v>-3187</v>
      </c>
      <c r="J344" s="449">
        <v>-379</v>
      </c>
      <c r="K344" s="449">
        <v>635</v>
      </c>
      <c r="L344" s="449">
        <v>-317</v>
      </c>
      <c r="M344" s="449">
        <v>-3248</v>
      </c>
      <c r="N344" s="449">
        <v>0</v>
      </c>
      <c r="O344" s="449">
        <v>-3248</v>
      </c>
    </row>
    <row r="345" spans="1:15" ht="11.25" customHeight="1">
      <c r="A345" s="10" t="s">
        <v>158</v>
      </c>
      <c r="B345" s="43"/>
      <c r="C345" s="451"/>
      <c r="D345" s="449"/>
      <c r="E345" s="449"/>
      <c r="F345" s="449"/>
      <c r="G345" s="449"/>
      <c r="H345" s="449"/>
      <c r="I345" s="449"/>
      <c r="J345" s="449"/>
      <c r="K345" s="449"/>
      <c r="L345" s="449"/>
      <c r="M345" s="449"/>
      <c r="N345" s="449"/>
      <c r="O345" s="449"/>
    </row>
    <row r="346" spans="1:15" ht="11.25" customHeight="1">
      <c r="A346" s="15"/>
      <c r="B346" s="15" t="s">
        <v>157</v>
      </c>
      <c r="C346" s="451">
        <v>0</v>
      </c>
      <c r="D346" s="449">
        <v>0</v>
      </c>
      <c r="E346" s="449">
        <v>0</v>
      </c>
      <c r="F346" s="449">
        <v>583</v>
      </c>
      <c r="G346" s="449">
        <v>0</v>
      </c>
      <c r="H346" s="449">
        <v>-583</v>
      </c>
      <c r="I346" s="449">
        <v>0</v>
      </c>
      <c r="J346" s="449">
        <v>0</v>
      </c>
      <c r="K346" s="449">
        <v>0</v>
      </c>
      <c r="L346" s="449">
        <v>0</v>
      </c>
      <c r="M346" s="449">
        <v>0</v>
      </c>
      <c r="N346" s="449">
        <v>0</v>
      </c>
      <c r="O346" s="449">
        <v>0</v>
      </c>
    </row>
    <row r="347" spans="1:15" ht="11.25" customHeight="1">
      <c r="A347" s="10"/>
      <c r="B347" s="10" t="s">
        <v>169</v>
      </c>
      <c r="C347" s="451">
        <v>0</v>
      </c>
      <c r="D347" s="449">
        <v>0</v>
      </c>
      <c r="E347" s="449">
        <v>0</v>
      </c>
      <c r="F347" s="449">
        <v>0</v>
      </c>
      <c r="G347" s="449">
        <v>0</v>
      </c>
      <c r="H347" s="449">
        <v>0</v>
      </c>
      <c r="I347" s="449">
        <v>0</v>
      </c>
      <c r="J347" s="449">
        <v>0</v>
      </c>
      <c r="K347" s="449">
        <v>0</v>
      </c>
      <c r="L347" s="449">
        <v>0</v>
      </c>
      <c r="M347" s="449">
        <v>0</v>
      </c>
      <c r="N347" s="449">
        <v>0</v>
      </c>
      <c r="O347" s="449">
        <v>0</v>
      </c>
    </row>
    <row r="348" spans="1:15" ht="11.25" customHeight="1">
      <c r="A348" s="43"/>
      <c r="B348" s="452" t="s">
        <v>216</v>
      </c>
      <c r="C348" s="448">
        <v>0</v>
      </c>
      <c r="D348" s="448">
        <v>0</v>
      </c>
      <c r="E348" s="448">
        <v>0</v>
      </c>
      <c r="F348" s="448">
        <v>5236</v>
      </c>
      <c r="G348" s="448">
        <v>4763</v>
      </c>
      <c r="H348" s="448">
        <v>-9999</v>
      </c>
      <c r="I348" s="448">
        <v>0</v>
      </c>
      <c r="J348" s="448">
        <v>0</v>
      </c>
      <c r="K348" s="448">
        <v>0</v>
      </c>
      <c r="L348" s="448">
        <v>0</v>
      </c>
      <c r="M348" s="448">
        <v>0</v>
      </c>
      <c r="N348" s="448">
        <v>0</v>
      </c>
      <c r="O348" s="448">
        <v>0</v>
      </c>
    </row>
    <row r="349" spans="1:15" ht="11.25" customHeight="1">
      <c r="A349" s="43" t="s">
        <v>215</v>
      </c>
      <c r="B349" s="452"/>
      <c r="C349" s="448">
        <v>60000</v>
      </c>
      <c r="D349" s="448">
        <v>-1854</v>
      </c>
      <c r="E349" s="448">
        <v>984</v>
      </c>
      <c r="F349" s="448">
        <v>13468</v>
      </c>
      <c r="G349" s="448">
        <v>12138</v>
      </c>
      <c r="H349" s="448">
        <v>0</v>
      </c>
      <c r="I349" s="448">
        <v>-1183</v>
      </c>
      <c r="J349" s="448">
        <v>-379</v>
      </c>
      <c r="K349" s="448">
        <v>1283</v>
      </c>
      <c r="L349" s="448">
        <v>-1234</v>
      </c>
      <c r="M349" s="448">
        <v>83223</v>
      </c>
      <c r="N349" s="448">
        <v>969</v>
      </c>
      <c r="O349" s="448">
        <v>84192</v>
      </c>
    </row>
    <row r="350" spans="1:15" ht="11.25" customHeight="1">
      <c r="A350" s="97" t="s">
        <v>153</v>
      </c>
      <c r="B350" s="97"/>
      <c r="C350" s="96">
        <v>15000</v>
      </c>
      <c r="D350" s="96">
        <v>-331</v>
      </c>
      <c r="E350" s="96">
        <v>96</v>
      </c>
      <c r="F350" s="96">
        <v>-8955</v>
      </c>
      <c r="G350" s="96">
        <v>4759</v>
      </c>
      <c r="H350" s="96">
        <v>0</v>
      </c>
      <c r="I350" s="96">
        <v>-3187</v>
      </c>
      <c r="J350" s="96">
        <v>-379</v>
      </c>
      <c r="K350" s="96">
        <v>635</v>
      </c>
      <c r="L350" s="96">
        <v>-317</v>
      </c>
      <c r="M350" s="96">
        <v>7321</v>
      </c>
      <c r="N350" s="96">
        <v>873</v>
      </c>
      <c r="O350" s="96">
        <v>8194</v>
      </c>
    </row>
    <row r="351" spans="1:15" ht="11.25" customHeight="1">
      <c r="A351" s="1965" t="s">
        <v>214</v>
      </c>
      <c r="B351" s="1965"/>
      <c r="C351" s="448">
        <v>45000</v>
      </c>
      <c r="D351" s="448">
        <v>-1523</v>
      </c>
      <c r="E351" s="448">
        <v>888</v>
      </c>
      <c r="F351" s="448">
        <v>22423</v>
      </c>
      <c r="G351" s="448">
        <v>7379</v>
      </c>
      <c r="H351" s="448">
        <v>0</v>
      </c>
      <c r="I351" s="448">
        <v>2004</v>
      </c>
      <c r="J351" s="448">
        <v>0</v>
      </c>
      <c r="K351" s="448">
        <v>648</v>
      </c>
      <c r="L351" s="448">
        <v>-917</v>
      </c>
      <c r="M351" s="448">
        <v>75902</v>
      </c>
      <c r="N351" s="448">
        <v>96</v>
      </c>
      <c r="O351" s="448">
        <v>75998</v>
      </c>
    </row>
    <row r="352" spans="1:15">
      <c r="A352" s="10" t="s">
        <v>174</v>
      </c>
      <c r="B352" s="10"/>
      <c r="C352" s="449">
        <v>15000</v>
      </c>
      <c r="D352" s="449">
        <v>-394</v>
      </c>
      <c r="E352" s="449">
        <v>45</v>
      </c>
      <c r="F352" s="449">
        <v>-15000</v>
      </c>
      <c r="G352" s="449">
        <v>0</v>
      </c>
      <c r="H352" s="449">
        <v>-2138</v>
      </c>
      <c r="I352" s="449">
        <v>0</v>
      </c>
      <c r="J352" s="449">
        <v>0</v>
      </c>
      <c r="K352" s="449">
        <v>0</v>
      </c>
      <c r="L352" s="449">
        <v>0</v>
      </c>
      <c r="M352" s="449">
        <v>-2487</v>
      </c>
      <c r="N352" s="449">
        <v>804</v>
      </c>
      <c r="O352" s="449">
        <v>-1683</v>
      </c>
    </row>
    <row r="353" spans="1:18">
      <c r="A353" s="10"/>
      <c r="B353" s="10" t="s">
        <v>211</v>
      </c>
      <c r="C353" s="449">
        <v>15000</v>
      </c>
      <c r="D353" s="449">
        <v>0</v>
      </c>
      <c r="E353" s="449">
        <v>0</v>
      </c>
      <c r="F353" s="449">
        <v>-15000</v>
      </c>
      <c r="G353" s="449">
        <v>0</v>
      </c>
      <c r="H353" s="449">
        <v>0</v>
      </c>
      <c r="I353" s="449">
        <v>0</v>
      </c>
      <c r="J353" s="449">
        <v>0</v>
      </c>
      <c r="K353" s="449">
        <v>0</v>
      </c>
      <c r="L353" s="449">
        <v>0</v>
      </c>
      <c r="M353" s="449">
        <v>0</v>
      </c>
      <c r="N353" s="449">
        <v>0</v>
      </c>
      <c r="O353" s="449">
        <v>0</v>
      </c>
      <c r="P353" s="92"/>
      <c r="Q353" s="92"/>
      <c r="R353" s="92"/>
    </row>
    <row r="354" spans="1:18">
      <c r="A354" s="10"/>
      <c r="B354" s="450" t="s">
        <v>162</v>
      </c>
      <c r="C354" s="449">
        <v>0</v>
      </c>
      <c r="D354" s="449">
        <v>-394</v>
      </c>
      <c r="E354" s="449">
        <v>45</v>
      </c>
      <c r="F354" s="449">
        <v>0</v>
      </c>
      <c r="G354" s="449">
        <v>0</v>
      </c>
      <c r="H354" s="449">
        <v>0</v>
      </c>
      <c r="I354" s="449">
        <v>0</v>
      </c>
      <c r="J354" s="449">
        <v>0</v>
      </c>
      <c r="K354" s="449">
        <v>0</v>
      </c>
      <c r="L354" s="449">
        <v>0</v>
      </c>
      <c r="M354" s="449">
        <v>-349</v>
      </c>
      <c r="N354" s="449">
        <v>0</v>
      </c>
      <c r="O354" s="449">
        <v>-349</v>
      </c>
      <c r="P354" s="98"/>
      <c r="Q354" s="98"/>
      <c r="R354" s="98"/>
    </row>
    <row r="355" spans="1:18" ht="12.75" customHeight="1">
      <c r="A355" s="10"/>
      <c r="B355" s="450" t="s">
        <v>183</v>
      </c>
      <c r="C355" s="449">
        <v>0</v>
      </c>
      <c r="D355" s="449">
        <v>268</v>
      </c>
      <c r="E355" s="449">
        <v>-120</v>
      </c>
      <c r="F355" s="449">
        <v>0</v>
      </c>
      <c r="G355" s="449">
        <v>0</v>
      </c>
      <c r="H355" s="449">
        <v>0</v>
      </c>
      <c r="I355" s="449">
        <v>0</v>
      </c>
      <c r="J355" s="449">
        <v>0</v>
      </c>
      <c r="K355" s="449">
        <v>0</v>
      </c>
      <c r="L355" s="449">
        <v>0</v>
      </c>
      <c r="M355" s="449">
        <v>148</v>
      </c>
      <c r="N355" s="449">
        <v>0</v>
      </c>
      <c r="O355" s="449">
        <v>148</v>
      </c>
    </row>
    <row r="356" spans="1:18" ht="13.5" customHeight="1">
      <c r="A356" s="10"/>
      <c r="B356" s="193" t="s">
        <v>210</v>
      </c>
      <c r="C356" s="449">
        <v>0</v>
      </c>
      <c r="D356" s="449">
        <v>-662</v>
      </c>
      <c r="E356" s="449">
        <v>0</v>
      </c>
      <c r="F356" s="449">
        <v>0</v>
      </c>
      <c r="G356" s="449">
        <v>0</v>
      </c>
      <c r="H356" s="449">
        <v>0</v>
      </c>
      <c r="I356" s="449">
        <v>0</v>
      </c>
      <c r="J356" s="449">
        <v>0</v>
      </c>
      <c r="K356" s="449">
        <v>0</v>
      </c>
      <c r="L356" s="449">
        <v>0</v>
      </c>
      <c r="M356" s="449">
        <v>-662</v>
      </c>
      <c r="N356" s="449">
        <v>0</v>
      </c>
      <c r="O356" s="449">
        <v>-662</v>
      </c>
    </row>
    <row r="357" spans="1:18">
      <c r="A357" s="10"/>
      <c r="B357" s="193" t="s">
        <v>181</v>
      </c>
      <c r="C357" s="449">
        <v>0</v>
      </c>
      <c r="D357" s="449">
        <v>0</v>
      </c>
      <c r="E357" s="449">
        <v>165</v>
      </c>
      <c r="F357" s="449">
        <v>0</v>
      </c>
      <c r="G357" s="449">
        <v>0</v>
      </c>
      <c r="H357" s="449">
        <v>0</v>
      </c>
      <c r="I357" s="449">
        <v>0</v>
      </c>
      <c r="J357" s="449">
        <v>0</v>
      </c>
      <c r="K357" s="449">
        <v>0</v>
      </c>
      <c r="L357" s="449">
        <v>0</v>
      </c>
      <c r="M357" s="449">
        <v>165</v>
      </c>
      <c r="N357" s="449">
        <v>0</v>
      </c>
      <c r="O357" s="449">
        <v>165</v>
      </c>
    </row>
    <row r="358" spans="1:18">
      <c r="A358" s="10"/>
      <c r="B358" s="193" t="s">
        <v>206</v>
      </c>
      <c r="C358" s="449">
        <v>0</v>
      </c>
      <c r="D358" s="449">
        <v>0</v>
      </c>
      <c r="E358" s="449">
        <v>0</v>
      </c>
      <c r="F358" s="449">
        <v>0</v>
      </c>
      <c r="G358" s="449">
        <v>0</v>
      </c>
      <c r="H358" s="449">
        <v>0</v>
      </c>
      <c r="I358" s="449">
        <v>0</v>
      </c>
      <c r="J358" s="449">
        <v>0</v>
      </c>
      <c r="K358" s="449">
        <v>0</v>
      </c>
      <c r="L358" s="449">
        <v>0</v>
      </c>
      <c r="M358" s="449">
        <v>0</v>
      </c>
      <c r="N358" s="449">
        <v>813</v>
      </c>
      <c r="O358" s="449">
        <v>813</v>
      </c>
    </row>
    <row r="359" spans="1:18">
      <c r="A359" s="10"/>
      <c r="B359" s="10" t="s">
        <v>205</v>
      </c>
      <c r="C359" s="449">
        <v>0</v>
      </c>
      <c r="D359" s="449">
        <v>0</v>
      </c>
      <c r="E359" s="449">
        <v>0</v>
      </c>
      <c r="F359" s="449">
        <v>0</v>
      </c>
      <c r="G359" s="449">
        <v>0</v>
      </c>
      <c r="H359" s="449">
        <v>-2138</v>
      </c>
      <c r="I359" s="449">
        <v>0</v>
      </c>
      <c r="J359" s="449">
        <v>0</v>
      </c>
      <c r="K359" s="449">
        <v>0</v>
      </c>
      <c r="L359" s="449">
        <v>0</v>
      </c>
      <c r="M359" s="449">
        <v>-2138</v>
      </c>
      <c r="N359" s="449">
        <v>-9</v>
      </c>
      <c r="O359" s="449">
        <v>-2147</v>
      </c>
    </row>
    <row r="360" spans="1:18">
      <c r="A360" s="10" t="s">
        <v>213</v>
      </c>
      <c r="B360" s="10"/>
      <c r="C360" s="449">
        <v>0</v>
      </c>
      <c r="D360" s="449">
        <v>0</v>
      </c>
      <c r="E360" s="449">
        <v>0</v>
      </c>
      <c r="F360" s="449">
        <v>-1730</v>
      </c>
      <c r="G360" s="449">
        <v>0</v>
      </c>
      <c r="H360" s="449">
        <v>0</v>
      </c>
      <c r="I360" s="449">
        <v>0</v>
      </c>
      <c r="J360" s="449">
        <v>0</v>
      </c>
      <c r="K360" s="449">
        <v>0</v>
      </c>
      <c r="L360" s="449">
        <v>0</v>
      </c>
      <c r="M360" s="449">
        <v>-1730</v>
      </c>
      <c r="N360" s="449">
        <v>0</v>
      </c>
      <c r="O360" s="449">
        <v>-1730</v>
      </c>
    </row>
    <row r="361" spans="1:18">
      <c r="A361" s="10" t="s">
        <v>204</v>
      </c>
      <c r="B361" s="10"/>
      <c r="C361" s="449">
        <v>0</v>
      </c>
      <c r="D361" s="449">
        <v>0</v>
      </c>
      <c r="E361" s="449">
        <v>0</v>
      </c>
      <c r="F361" s="449">
        <v>-471</v>
      </c>
      <c r="G361" s="449">
        <v>0</v>
      </c>
      <c r="H361" s="449">
        <v>0</v>
      </c>
      <c r="I361" s="449">
        <v>0</v>
      </c>
      <c r="J361" s="449">
        <v>0</v>
      </c>
      <c r="K361" s="449">
        <v>0</v>
      </c>
      <c r="L361" s="449">
        <v>0</v>
      </c>
      <c r="M361" s="449">
        <v>-471</v>
      </c>
      <c r="N361" s="449">
        <v>0</v>
      </c>
      <c r="O361" s="449">
        <v>-471</v>
      </c>
    </row>
    <row r="362" spans="1:18">
      <c r="A362" s="10" t="s">
        <v>43</v>
      </c>
      <c r="B362" s="10"/>
      <c r="C362" s="449">
        <v>0</v>
      </c>
      <c r="D362" s="449">
        <v>0</v>
      </c>
      <c r="E362" s="449">
        <v>0</v>
      </c>
      <c r="F362" s="449">
        <v>0</v>
      </c>
      <c r="G362" s="449">
        <v>-12</v>
      </c>
      <c r="H362" s="449">
        <v>0</v>
      </c>
      <c r="I362" s="449">
        <v>0</v>
      </c>
      <c r="J362" s="449">
        <v>0</v>
      </c>
      <c r="K362" s="449">
        <v>0</v>
      </c>
      <c r="L362" s="449">
        <v>0</v>
      </c>
      <c r="M362" s="449">
        <v>-12</v>
      </c>
      <c r="N362" s="449">
        <v>0</v>
      </c>
      <c r="O362" s="449">
        <v>-12</v>
      </c>
    </row>
    <row r="363" spans="1:18">
      <c r="A363" s="10" t="s">
        <v>144</v>
      </c>
      <c r="B363" s="10"/>
      <c r="C363" s="449">
        <v>0</v>
      </c>
      <c r="D363" s="449">
        <v>0</v>
      </c>
      <c r="E363" s="449">
        <v>0</v>
      </c>
      <c r="F363" s="449">
        <v>0</v>
      </c>
      <c r="G363" s="449">
        <v>0</v>
      </c>
      <c r="H363" s="449">
        <v>11516</v>
      </c>
      <c r="I363" s="449">
        <v>-2581</v>
      </c>
      <c r="J363" s="449">
        <v>14</v>
      </c>
      <c r="K363" s="449">
        <v>367</v>
      </c>
      <c r="L363" s="449">
        <v>-178</v>
      </c>
      <c r="M363" s="449">
        <v>9138</v>
      </c>
      <c r="N363" s="449">
        <v>60</v>
      </c>
      <c r="O363" s="449">
        <v>9198</v>
      </c>
    </row>
    <row r="364" spans="1:18">
      <c r="A364" s="10"/>
      <c r="B364" s="450" t="s">
        <v>46</v>
      </c>
      <c r="C364" s="449">
        <v>0</v>
      </c>
      <c r="D364" s="449">
        <v>0</v>
      </c>
      <c r="E364" s="449">
        <v>0</v>
      </c>
      <c r="F364" s="449">
        <v>0</v>
      </c>
      <c r="G364" s="449">
        <v>0</v>
      </c>
      <c r="H364" s="449">
        <v>11516</v>
      </c>
      <c r="I364" s="449">
        <v>0</v>
      </c>
      <c r="J364" s="449">
        <v>0</v>
      </c>
      <c r="K364" s="449">
        <v>0</v>
      </c>
      <c r="L364" s="449">
        <v>0</v>
      </c>
      <c r="M364" s="449">
        <v>11516</v>
      </c>
      <c r="N364" s="449">
        <v>60</v>
      </c>
      <c r="O364" s="449">
        <v>11576</v>
      </c>
    </row>
    <row r="365" spans="1:18">
      <c r="A365" s="10"/>
      <c r="B365" s="450" t="s">
        <v>159</v>
      </c>
      <c r="C365" s="451">
        <v>0</v>
      </c>
      <c r="D365" s="449">
        <v>0</v>
      </c>
      <c r="E365" s="449">
        <v>0</v>
      </c>
      <c r="F365" s="449">
        <v>0</v>
      </c>
      <c r="G365" s="449">
        <v>0</v>
      </c>
      <c r="H365" s="449">
        <v>0</v>
      </c>
      <c r="I365" s="449">
        <v>-2581</v>
      </c>
      <c r="J365" s="449">
        <v>14</v>
      </c>
      <c r="K365" s="449">
        <v>367</v>
      </c>
      <c r="L365" s="449">
        <v>-178</v>
      </c>
      <c r="M365" s="449">
        <v>-2378</v>
      </c>
      <c r="N365" s="449">
        <v>0</v>
      </c>
      <c r="O365" s="449">
        <v>-2378</v>
      </c>
    </row>
    <row r="366" spans="1:18">
      <c r="A366" s="10" t="s">
        <v>158</v>
      </c>
      <c r="B366" s="193"/>
      <c r="C366" s="451"/>
      <c r="D366" s="449"/>
      <c r="E366" s="449"/>
      <c r="F366" s="449"/>
      <c r="G366" s="449"/>
      <c r="H366" s="449"/>
      <c r="I366" s="449"/>
      <c r="J366" s="449"/>
      <c r="K366" s="449"/>
      <c r="L366" s="449"/>
      <c r="M366" s="449"/>
      <c r="N366" s="449"/>
      <c r="O366" s="449"/>
    </row>
    <row r="367" spans="1:18">
      <c r="A367" s="10"/>
      <c r="B367" s="193" t="s">
        <v>157</v>
      </c>
      <c r="C367" s="451">
        <v>0</v>
      </c>
      <c r="D367" s="449">
        <v>0</v>
      </c>
      <c r="E367" s="449">
        <v>0</v>
      </c>
      <c r="F367" s="449">
        <v>403</v>
      </c>
      <c r="G367" s="449">
        <v>0</v>
      </c>
      <c r="H367" s="449">
        <v>-403</v>
      </c>
      <c r="I367" s="449">
        <v>0</v>
      </c>
      <c r="J367" s="449">
        <v>0</v>
      </c>
      <c r="K367" s="449">
        <v>0</v>
      </c>
      <c r="L367" s="449">
        <v>0</v>
      </c>
      <c r="M367" s="449">
        <v>0</v>
      </c>
      <c r="N367" s="449">
        <v>0</v>
      </c>
      <c r="O367" s="449">
        <v>0</v>
      </c>
    </row>
    <row r="368" spans="1:18">
      <c r="A368" s="10"/>
      <c r="B368" s="193" t="s">
        <v>169</v>
      </c>
      <c r="C368" s="451">
        <v>0</v>
      </c>
      <c r="D368" s="449">
        <v>0</v>
      </c>
      <c r="E368" s="449">
        <v>0</v>
      </c>
      <c r="F368" s="449">
        <v>5513</v>
      </c>
      <c r="G368" s="449">
        <v>3462</v>
      </c>
      <c r="H368" s="449">
        <v>-8975</v>
      </c>
      <c r="I368" s="449">
        <v>0</v>
      </c>
      <c r="J368" s="449">
        <v>0</v>
      </c>
      <c r="K368" s="449">
        <v>0</v>
      </c>
      <c r="L368" s="449">
        <v>0</v>
      </c>
      <c r="M368" s="449">
        <v>0</v>
      </c>
      <c r="N368" s="449">
        <v>0</v>
      </c>
      <c r="O368" s="449">
        <v>0</v>
      </c>
    </row>
    <row r="369" spans="1:18">
      <c r="A369" s="1963" t="s">
        <v>212</v>
      </c>
      <c r="B369" s="1964"/>
      <c r="C369" s="448">
        <v>60000</v>
      </c>
      <c r="D369" s="448">
        <v>-1917</v>
      </c>
      <c r="E369" s="448">
        <v>933</v>
      </c>
      <c r="F369" s="448">
        <v>11138</v>
      </c>
      <c r="G369" s="448">
        <v>10829</v>
      </c>
      <c r="H369" s="448">
        <v>0</v>
      </c>
      <c r="I369" s="448">
        <v>-577</v>
      </c>
      <c r="J369" s="448">
        <v>14</v>
      </c>
      <c r="K369" s="448">
        <v>1015</v>
      </c>
      <c r="L369" s="448">
        <v>-1095</v>
      </c>
      <c r="M369" s="448">
        <v>80340</v>
      </c>
      <c r="N369" s="448">
        <v>960</v>
      </c>
      <c r="O369" s="448">
        <v>81300</v>
      </c>
    </row>
    <row r="370" spans="1:18">
      <c r="A370" s="97" t="s">
        <v>153</v>
      </c>
      <c r="B370" s="97"/>
      <c r="C370" s="96">
        <v>15000</v>
      </c>
      <c r="D370" s="96">
        <v>-394</v>
      </c>
      <c r="E370" s="96">
        <v>45</v>
      </c>
      <c r="F370" s="96">
        <v>-11285</v>
      </c>
      <c r="G370" s="96">
        <v>3450</v>
      </c>
      <c r="H370" s="96">
        <v>0</v>
      </c>
      <c r="I370" s="96">
        <v>-2581</v>
      </c>
      <c r="J370" s="96">
        <v>14</v>
      </c>
      <c r="K370" s="96">
        <v>367</v>
      </c>
      <c r="L370" s="96">
        <v>-178</v>
      </c>
      <c r="M370" s="96">
        <v>4438</v>
      </c>
      <c r="N370" s="96">
        <v>864</v>
      </c>
      <c r="O370" s="96">
        <v>5302</v>
      </c>
    </row>
    <row r="371" spans="1:18" ht="15" thickBot="1">
      <c r="A371" s="101"/>
      <c r="B371" s="101"/>
      <c r="C371" s="99"/>
      <c r="D371" s="99"/>
      <c r="E371" s="99"/>
      <c r="F371" s="99"/>
      <c r="G371" s="99"/>
      <c r="H371" s="99"/>
      <c r="I371" s="99"/>
      <c r="J371" s="100"/>
      <c r="K371" s="99"/>
      <c r="L371" s="99"/>
      <c r="M371" s="99"/>
      <c r="N371" s="99"/>
      <c r="O371" s="99"/>
    </row>
    <row r="372" spans="1:18" ht="12.75" customHeight="1">
      <c r="A372" s="1965" t="s">
        <v>207</v>
      </c>
      <c r="B372" s="1965"/>
      <c r="C372" s="448">
        <v>45000</v>
      </c>
      <c r="D372" s="448">
        <v>-1523</v>
      </c>
      <c r="E372" s="448">
        <v>888</v>
      </c>
      <c r="F372" s="448">
        <v>22423</v>
      </c>
      <c r="G372" s="448">
        <v>7379</v>
      </c>
      <c r="H372" s="448">
        <v>0</v>
      </c>
      <c r="I372" s="448">
        <v>2004</v>
      </c>
      <c r="J372" s="448">
        <v>0</v>
      </c>
      <c r="K372" s="448">
        <v>648</v>
      </c>
      <c r="L372" s="448">
        <v>-917</v>
      </c>
      <c r="M372" s="448">
        <v>75902</v>
      </c>
      <c r="N372" s="448">
        <v>96</v>
      </c>
      <c r="O372" s="448">
        <v>75998</v>
      </c>
    </row>
    <row r="373" spans="1:18">
      <c r="A373" s="10" t="s">
        <v>174</v>
      </c>
      <c r="B373" s="10"/>
      <c r="C373" s="449">
        <v>15000</v>
      </c>
      <c r="D373" s="449">
        <v>-93</v>
      </c>
      <c r="E373" s="449">
        <v>88</v>
      </c>
      <c r="F373" s="449">
        <v>-14862</v>
      </c>
      <c r="G373" s="449">
        <v>0</v>
      </c>
      <c r="H373" s="449">
        <v>-1792</v>
      </c>
      <c r="I373" s="449">
        <v>0</v>
      </c>
      <c r="J373" s="449">
        <v>0</v>
      </c>
      <c r="K373" s="449">
        <v>0</v>
      </c>
      <c r="L373" s="449">
        <v>0</v>
      </c>
      <c r="M373" s="449">
        <v>-1659</v>
      </c>
      <c r="N373" s="449">
        <v>810</v>
      </c>
      <c r="O373" s="449">
        <v>-849</v>
      </c>
    </row>
    <row r="374" spans="1:18">
      <c r="A374" s="10"/>
      <c r="B374" s="10" t="s">
        <v>211</v>
      </c>
      <c r="C374" s="449">
        <v>15000</v>
      </c>
      <c r="D374" s="449">
        <v>0</v>
      </c>
      <c r="E374" s="449">
        <v>0</v>
      </c>
      <c r="F374" s="449">
        <v>-15000</v>
      </c>
      <c r="G374" s="449">
        <v>0</v>
      </c>
      <c r="H374" s="449">
        <v>0</v>
      </c>
      <c r="I374" s="449">
        <v>0</v>
      </c>
      <c r="J374" s="449">
        <v>0</v>
      </c>
      <c r="K374" s="449">
        <v>0</v>
      </c>
      <c r="L374" s="449">
        <v>0</v>
      </c>
      <c r="M374" s="449">
        <v>0</v>
      </c>
      <c r="N374" s="449">
        <v>0</v>
      </c>
      <c r="O374" s="449">
        <v>0</v>
      </c>
      <c r="P374" s="92"/>
      <c r="Q374" s="92"/>
      <c r="R374" s="92"/>
    </row>
    <row r="375" spans="1:18" ht="12.75" customHeight="1">
      <c r="A375" s="10"/>
      <c r="B375" s="450" t="s">
        <v>162</v>
      </c>
      <c r="C375" s="449">
        <v>0</v>
      </c>
      <c r="D375" s="449">
        <v>-93</v>
      </c>
      <c r="E375" s="449">
        <v>88</v>
      </c>
      <c r="F375" s="449">
        <v>0</v>
      </c>
      <c r="G375" s="449">
        <v>0</v>
      </c>
      <c r="H375" s="449">
        <v>0</v>
      </c>
      <c r="I375" s="449">
        <v>0</v>
      </c>
      <c r="J375" s="449">
        <v>0</v>
      </c>
      <c r="K375" s="449">
        <v>0</v>
      </c>
      <c r="L375" s="449">
        <v>0</v>
      </c>
      <c r="M375" s="449">
        <v>-5</v>
      </c>
      <c r="N375" s="449">
        <v>0</v>
      </c>
      <c r="O375" s="449">
        <v>-5</v>
      </c>
    </row>
    <row r="376" spans="1:18">
      <c r="A376" s="10"/>
      <c r="B376" s="450" t="s">
        <v>183</v>
      </c>
      <c r="C376" s="449">
        <v>0</v>
      </c>
      <c r="D376" s="449">
        <v>163</v>
      </c>
      <c r="E376" s="449">
        <v>-20</v>
      </c>
      <c r="F376" s="449">
        <v>0</v>
      </c>
      <c r="G376" s="449">
        <v>0</v>
      </c>
      <c r="H376" s="449">
        <v>0</v>
      </c>
      <c r="I376" s="449">
        <v>0</v>
      </c>
      <c r="J376" s="449">
        <v>0</v>
      </c>
      <c r="K376" s="449">
        <v>0</v>
      </c>
      <c r="L376" s="449">
        <v>0</v>
      </c>
      <c r="M376" s="449">
        <v>143</v>
      </c>
      <c r="N376" s="449">
        <v>0</v>
      </c>
      <c r="O376" s="449">
        <v>143</v>
      </c>
    </row>
    <row r="377" spans="1:18">
      <c r="A377" s="10"/>
      <c r="B377" s="193" t="s">
        <v>210</v>
      </c>
      <c r="C377" s="449">
        <v>0</v>
      </c>
      <c r="D377" s="449">
        <v>-256</v>
      </c>
      <c r="E377" s="449">
        <v>0</v>
      </c>
      <c r="F377" s="449">
        <v>0</v>
      </c>
      <c r="G377" s="449">
        <v>0</v>
      </c>
      <c r="H377" s="449">
        <v>0</v>
      </c>
      <c r="I377" s="449">
        <v>0</v>
      </c>
      <c r="J377" s="449">
        <v>0</v>
      </c>
      <c r="K377" s="449">
        <v>0</v>
      </c>
      <c r="L377" s="449">
        <v>0</v>
      </c>
      <c r="M377" s="449">
        <v>-256</v>
      </c>
      <c r="N377" s="449">
        <v>0</v>
      </c>
      <c r="O377" s="449">
        <v>-256</v>
      </c>
    </row>
    <row r="378" spans="1:18">
      <c r="A378" s="10"/>
      <c r="B378" s="193" t="s">
        <v>181</v>
      </c>
      <c r="C378" s="449">
        <v>0</v>
      </c>
      <c r="D378" s="449">
        <v>0</v>
      </c>
      <c r="E378" s="449">
        <v>108</v>
      </c>
      <c r="F378" s="449">
        <v>0</v>
      </c>
      <c r="G378" s="449">
        <v>0</v>
      </c>
      <c r="H378" s="449">
        <v>0</v>
      </c>
      <c r="I378" s="449">
        <v>0</v>
      </c>
      <c r="J378" s="449">
        <v>0</v>
      </c>
      <c r="K378" s="449">
        <v>0</v>
      </c>
      <c r="L378" s="449">
        <v>0</v>
      </c>
      <c r="M378" s="449">
        <v>108</v>
      </c>
      <c r="N378" s="449">
        <v>0</v>
      </c>
      <c r="O378" s="449">
        <v>108</v>
      </c>
    </row>
    <row r="379" spans="1:18">
      <c r="A379" s="10"/>
      <c r="B379" s="193" t="s">
        <v>206</v>
      </c>
      <c r="C379" s="449">
        <v>0</v>
      </c>
      <c r="D379" s="449">
        <v>0</v>
      </c>
      <c r="E379" s="449">
        <v>0</v>
      </c>
      <c r="F379" s="449">
        <v>0</v>
      </c>
      <c r="G379" s="449">
        <v>0</v>
      </c>
      <c r="H379" s="449">
        <v>0</v>
      </c>
      <c r="I379" s="449">
        <v>0</v>
      </c>
      <c r="J379" s="449">
        <v>0</v>
      </c>
      <c r="K379" s="449">
        <v>0</v>
      </c>
      <c r="L379" s="449">
        <v>0</v>
      </c>
      <c r="M379" s="449">
        <v>0</v>
      </c>
      <c r="N379" s="449">
        <v>815</v>
      </c>
      <c r="O379" s="449">
        <v>815</v>
      </c>
    </row>
    <row r="380" spans="1:18">
      <c r="A380" s="10"/>
      <c r="B380" s="10" t="s">
        <v>205</v>
      </c>
      <c r="C380" s="449">
        <v>0</v>
      </c>
      <c r="D380" s="449">
        <v>0</v>
      </c>
      <c r="E380" s="449">
        <v>0</v>
      </c>
      <c r="F380" s="449">
        <v>452</v>
      </c>
      <c r="G380" s="449">
        <v>0</v>
      </c>
      <c r="H380" s="449">
        <v>-1792</v>
      </c>
      <c r="I380" s="449">
        <v>0</v>
      </c>
      <c r="J380" s="449">
        <v>0</v>
      </c>
      <c r="K380" s="449">
        <v>0</v>
      </c>
      <c r="L380" s="449">
        <v>0</v>
      </c>
      <c r="M380" s="449">
        <v>-1340</v>
      </c>
      <c r="N380" s="449">
        <v>-5</v>
      </c>
      <c r="O380" s="449">
        <v>-1345</v>
      </c>
    </row>
    <row r="381" spans="1:18">
      <c r="A381" s="10" t="s">
        <v>209</v>
      </c>
      <c r="B381" s="10"/>
      <c r="C381" s="449">
        <v>0</v>
      </c>
      <c r="D381" s="449">
        <v>0</v>
      </c>
      <c r="E381" s="449">
        <v>0</v>
      </c>
      <c r="F381" s="449">
        <v>-1730</v>
      </c>
      <c r="G381" s="449">
        <v>0</v>
      </c>
      <c r="H381" s="449">
        <v>0</v>
      </c>
      <c r="I381" s="449">
        <v>0</v>
      </c>
      <c r="J381" s="449">
        <v>0</v>
      </c>
      <c r="K381" s="449">
        <v>0</v>
      </c>
      <c r="L381" s="449">
        <v>0</v>
      </c>
      <c r="M381" s="449">
        <v>-1730</v>
      </c>
      <c r="N381" s="449">
        <v>0</v>
      </c>
      <c r="O381" s="449">
        <v>-1730</v>
      </c>
    </row>
    <row r="382" spans="1:18">
      <c r="A382" s="10" t="s">
        <v>204</v>
      </c>
      <c r="B382" s="10"/>
      <c r="C382" s="449">
        <v>0</v>
      </c>
      <c r="D382" s="449">
        <v>0</v>
      </c>
      <c r="E382" s="449">
        <v>0</v>
      </c>
      <c r="F382" s="449">
        <v>-314</v>
      </c>
      <c r="G382" s="449">
        <v>0</v>
      </c>
      <c r="H382" s="449">
        <v>0</v>
      </c>
      <c r="I382" s="449">
        <v>0</v>
      </c>
      <c r="J382" s="449">
        <v>0</v>
      </c>
      <c r="K382" s="449">
        <v>0</v>
      </c>
      <c r="L382" s="449">
        <v>0</v>
      </c>
      <c r="M382" s="449">
        <v>-314</v>
      </c>
      <c r="N382" s="449">
        <v>0</v>
      </c>
      <c r="O382" s="449">
        <v>-314</v>
      </c>
    </row>
    <row r="383" spans="1:18" ht="12.75" customHeight="1">
      <c r="A383" s="10" t="s">
        <v>43</v>
      </c>
      <c r="B383" s="10"/>
      <c r="C383" s="449">
        <v>0</v>
      </c>
      <c r="D383" s="449">
        <v>0</v>
      </c>
      <c r="E383" s="449">
        <v>0</v>
      </c>
      <c r="F383" s="449">
        <v>0</v>
      </c>
      <c r="G383" s="449">
        <v>7</v>
      </c>
      <c r="H383" s="449">
        <v>0</v>
      </c>
      <c r="I383" s="449">
        <v>0</v>
      </c>
      <c r="J383" s="449">
        <v>0</v>
      </c>
      <c r="K383" s="449">
        <v>0</v>
      </c>
      <c r="L383" s="449">
        <v>0</v>
      </c>
      <c r="M383" s="449">
        <v>7</v>
      </c>
      <c r="N383" s="449">
        <v>0</v>
      </c>
      <c r="O383" s="449">
        <v>7</v>
      </c>
    </row>
    <row r="384" spans="1:18">
      <c r="A384" s="10" t="s">
        <v>144</v>
      </c>
      <c r="B384" s="10"/>
      <c r="C384" s="449">
        <v>0</v>
      </c>
      <c r="D384" s="449">
        <v>0</v>
      </c>
      <c r="E384" s="449">
        <v>0</v>
      </c>
      <c r="F384" s="449">
        <v>0</v>
      </c>
      <c r="G384" s="449">
        <v>0</v>
      </c>
      <c r="H384" s="449">
        <v>7230</v>
      </c>
      <c r="I384" s="449">
        <v>-2320</v>
      </c>
      <c r="J384" s="449">
        <v>8</v>
      </c>
      <c r="K384" s="449">
        <v>343</v>
      </c>
      <c r="L384" s="449">
        <v>-45</v>
      </c>
      <c r="M384" s="449">
        <v>5216</v>
      </c>
      <c r="N384" s="449">
        <v>27</v>
      </c>
      <c r="O384" s="449">
        <v>5243</v>
      </c>
    </row>
    <row r="385" spans="1:17">
      <c r="A385" s="10"/>
      <c r="B385" s="10" t="s">
        <v>46</v>
      </c>
      <c r="C385" s="449">
        <v>0</v>
      </c>
      <c r="D385" s="449">
        <v>0</v>
      </c>
      <c r="E385" s="449">
        <v>0</v>
      </c>
      <c r="F385" s="449">
        <v>0</v>
      </c>
      <c r="G385" s="449">
        <v>0</v>
      </c>
      <c r="H385" s="449">
        <v>7230</v>
      </c>
      <c r="I385" s="449">
        <v>0</v>
      </c>
      <c r="J385" s="449">
        <v>0</v>
      </c>
      <c r="K385" s="449">
        <v>0</v>
      </c>
      <c r="L385" s="449">
        <v>0</v>
      </c>
      <c r="M385" s="449">
        <v>7230</v>
      </c>
      <c r="N385" s="449">
        <v>27</v>
      </c>
      <c r="O385" s="449">
        <v>7257</v>
      </c>
    </row>
    <row r="386" spans="1:17">
      <c r="A386" s="10"/>
      <c r="B386" s="10" t="s">
        <v>159</v>
      </c>
      <c r="C386" s="451">
        <v>0</v>
      </c>
      <c r="D386" s="449">
        <v>0</v>
      </c>
      <c r="E386" s="449">
        <v>0</v>
      </c>
      <c r="F386" s="449">
        <v>0</v>
      </c>
      <c r="G386" s="449">
        <v>0</v>
      </c>
      <c r="H386" s="449">
        <v>0</v>
      </c>
      <c r="I386" s="449">
        <v>-2320</v>
      </c>
      <c r="J386" s="449">
        <v>8</v>
      </c>
      <c r="K386" s="449">
        <v>343</v>
      </c>
      <c r="L386" s="449">
        <v>-45</v>
      </c>
      <c r="M386" s="449">
        <v>-2014</v>
      </c>
      <c r="N386" s="449">
        <v>0</v>
      </c>
      <c r="O386" s="449">
        <v>-2014</v>
      </c>
    </row>
    <row r="387" spans="1:17">
      <c r="A387" s="10" t="s">
        <v>158</v>
      </c>
      <c r="B387" s="10"/>
      <c r="C387" s="449"/>
      <c r="D387" s="449"/>
      <c r="E387" s="449"/>
      <c r="F387" s="449"/>
      <c r="G387" s="449"/>
      <c r="H387" s="449"/>
      <c r="I387" s="449"/>
      <c r="J387" s="449"/>
      <c r="K387" s="449"/>
      <c r="L387" s="449"/>
      <c r="M387" s="449"/>
      <c r="N387" s="449"/>
      <c r="O387" s="449"/>
    </row>
    <row r="388" spans="1:17">
      <c r="A388" s="10"/>
      <c r="B388" s="10" t="s">
        <v>157</v>
      </c>
      <c r="C388" s="449">
        <v>0</v>
      </c>
      <c r="D388" s="449">
        <v>0</v>
      </c>
      <c r="E388" s="449">
        <v>0</v>
      </c>
      <c r="F388" s="449">
        <v>253</v>
      </c>
      <c r="G388" s="449">
        <v>0</v>
      </c>
      <c r="H388" s="449">
        <v>-253</v>
      </c>
      <c r="I388" s="449">
        <v>0</v>
      </c>
      <c r="J388" s="449">
        <v>0</v>
      </c>
      <c r="K388" s="449">
        <v>0</v>
      </c>
      <c r="L388" s="449">
        <v>0</v>
      </c>
      <c r="M388" s="449">
        <v>0</v>
      </c>
      <c r="N388" s="449">
        <v>0</v>
      </c>
      <c r="O388" s="449">
        <v>0</v>
      </c>
    </row>
    <row r="389" spans="1:17">
      <c r="A389" s="43"/>
      <c r="B389" s="43" t="s">
        <v>169</v>
      </c>
      <c r="C389" s="449">
        <v>0</v>
      </c>
      <c r="D389" s="449">
        <v>0</v>
      </c>
      <c r="E389" s="449">
        <v>0</v>
      </c>
      <c r="F389" s="449">
        <v>3013</v>
      </c>
      <c r="G389" s="449">
        <v>2172</v>
      </c>
      <c r="H389" s="449">
        <v>-5185</v>
      </c>
      <c r="I389" s="449">
        <v>0</v>
      </c>
      <c r="J389" s="449">
        <v>0</v>
      </c>
      <c r="K389" s="449">
        <v>0</v>
      </c>
      <c r="L389" s="449">
        <v>0</v>
      </c>
      <c r="M389" s="449">
        <v>0</v>
      </c>
      <c r="N389" s="449">
        <v>0</v>
      </c>
      <c r="O389" s="449">
        <v>0</v>
      </c>
    </row>
    <row r="390" spans="1:17" ht="12.75" customHeight="1">
      <c r="A390" s="1963" t="s">
        <v>208</v>
      </c>
      <c r="B390" s="1964"/>
      <c r="C390" s="448">
        <v>60000</v>
      </c>
      <c r="D390" s="448">
        <v>-1616</v>
      </c>
      <c r="E390" s="448">
        <v>976</v>
      </c>
      <c r="F390" s="448">
        <v>9097</v>
      </c>
      <c r="G390" s="448">
        <v>9558</v>
      </c>
      <c r="H390" s="448">
        <v>0</v>
      </c>
      <c r="I390" s="448">
        <v>-316</v>
      </c>
      <c r="J390" s="448">
        <v>8</v>
      </c>
      <c r="K390" s="448">
        <v>991</v>
      </c>
      <c r="L390" s="448">
        <v>-962</v>
      </c>
      <c r="M390" s="448">
        <v>77736</v>
      </c>
      <c r="N390" s="448">
        <v>933</v>
      </c>
      <c r="O390" s="448">
        <v>78669</v>
      </c>
    </row>
    <row r="391" spans="1:17">
      <c r="A391" s="97" t="s">
        <v>153</v>
      </c>
      <c r="B391" s="97"/>
      <c r="C391" s="96">
        <v>15000</v>
      </c>
      <c r="D391" s="96">
        <v>-93</v>
      </c>
      <c r="E391" s="96">
        <v>88</v>
      </c>
      <c r="F391" s="96">
        <v>-13326</v>
      </c>
      <c r="G391" s="96">
        <v>2179</v>
      </c>
      <c r="H391" s="96">
        <v>0</v>
      </c>
      <c r="I391" s="96">
        <v>-2320</v>
      </c>
      <c r="J391" s="96">
        <v>8</v>
      </c>
      <c r="K391" s="96">
        <v>343</v>
      </c>
      <c r="L391" s="96">
        <v>-45</v>
      </c>
      <c r="M391" s="96">
        <v>1834</v>
      </c>
      <c r="N391" s="96">
        <v>837</v>
      </c>
      <c r="O391" s="96">
        <v>2671</v>
      </c>
    </row>
    <row r="392" spans="1:17" ht="12.75" customHeight="1" thickBot="1">
      <c r="A392" s="95"/>
      <c r="B392" s="95"/>
      <c r="C392" s="93"/>
      <c r="D392" s="93"/>
      <c r="E392" s="93"/>
      <c r="F392" s="93"/>
      <c r="G392" s="93"/>
      <c r="H392" s="93"/>
      <c r="I392" s="93"/>
      <c r="J392" s="94"/>
      <c r="K392" s="93"/>
      <c r="L392" s="93"/>
      <c r="M392" s="93"/>
      <c r="N392" s="93"/>
      <c r="O392" s="93"/>
    </row>
    <row r="393" spans="1:17" s="60" customFormat="1">
      <c r="A393" s="1966" t="s">
        <v>207</v>
      </c>
      <c r="B393" s="1966"/>
      <c r="C393" s="448">
        <v>45000</v>
      </c>
      <c r="D393" s="448">
        <v>-1523</v>
      </c>
      <c r="E393" s="448">
        <v>888</v>
      </c>
      <c r="F393" s="448">
        <v>22423</v>
      </c>
      <c r="G393" s="448">
        <v>7379</v>
      </c>
      <c r="H393" s="448">
        <v>0</v>
      </c>
      <c r="I393" s="448">
        <v>2004</v>
      </c>
      <c r="J393" s="448">
        <v>0</v>
      </c>
      <c r="K393" s="448">
        <v>648</v>
      </c>
      <c r="L393" s="448">
        <v>-917</v>
      </c>
      <c r="M393" s="448">
        <v>75902</v>
      </c>
      <c r="N393" s="448">
        <v>96</v>
      </c>
      <c r="O393" s="448">
        <v>75998</v>
      </c>
      <c r="P393" s="84"/>
      <c r="Q393" s="84"/>
    </row>
    <row r="394" spans="1:17">
      <c r="A394" s="1967" t="s">
        <v>174</v>
      </c>
      <c r="B394" s="1967"/>
      <c r="C394" s="449">
        <v>0</v>
      </c>
      <c r="D394" s="449">
        <v>137</v>
      </c>
      <c r="E394" s="449">
        <v>36</v>
      </c>
      <c r="F394" s="449">
        <v>-1887</v>
      </c>
      <c r="G394" s="449">
        <v>0</v>
      </c>
      <c r="H394" s="449">
        <v>-655</v>
      </c>
      <c r="I394" s="449">
        <v>0</v>
      </c>
      <c r="J394" s="449">
        <v>0</v>
      </c>
      <c r="K394" s="449">
        <v>0</v>
      </c>
      <c r="L394" s="449">
        <v>0</v>
      </c>
      <c r="M394" s="449">
        <v>-2369</v>
      </c>
      <c r="N394" s="449">
        <v>818</v>
      </c>
      <c r="O394" s="449">
        <v>-1551</v>
      </c>
    </row>
    <row r="395" spans="1:17">
      <c r="A395" s="453"/>
      <c r="B395" s="453" t="s">
        <v>162</v>
      </c>
      <c r="C395" s="449">
        <v>0</v>
      </c>
      <c r="D395" s="449">
        <v>137</v>
      </c>
      <c r="E395" s="449">
        <v>36</v>
      </c>
      <c r="F395" s="449">
        <v>0</v>
      </c>
      <c r="G395" s="449">
        <v>0</v>
      </c>
      <c r="H395" s="449">
        <v>0</v>
      </c>
      <c r="I395" s="449">
        <v>0</v>
      </c>
      <c r="J395" s="449">
        <v>0</v>
      </c>
      <c r="K395" s="449">
        <v>0</v>
      </c>
      <c r="L395" s="449">
        <v>0</v>
      </c>
      <c r="M395" s="449">
        <v>173</v>
      </c>
      <c r="N395" s="449">
        <v>0</v>
      </c>
      <c r="O395" s="449">
        <v>173</v>
      </c>
    </row>
    <row r="396" spans="1:17">
      <c r="A396" s="453"/>
      <c r="B396" s="454" t="s">
        <v>183</v>
      </c>
      <c r="C396" s="448">
        <v>0</v>
      </c>
      <c r="D396" s="449">
        <v>137</v>
      </c>
      <c r="E396" s="449">
        <v>-18</v>
      </c>
      <c r="F396" s="449">
        <v>0</v>
      </c>
      <c r="G396" s="449">
        <v>0</v>
      </c>
      <c r="H396" s="449">
        <v>0</v>
      </c>
      <c r="I396" s="449">
        <v>0</v>
      </c>
      <c r="J396" s="449">
        <v>0</v>
      </c>
      <c r="K396" s="449">
        <v>0</v>
      </c>
      <c r="L396" s="449">
        <v>0</v>
      </c>
      <c r="M396" s="449">
        <v>119</v>
      </c>
      <c r="N396" s="449">
        <v>0</v>
      </c>
      <c r="O396" s="449">
        <v>119</v>
      </c>
    </row>
    <row r="397" spans="1:17">
      <c r="A397" s="453"/>
      <c r="B397" s="455" t="s">
        <v>181</v>
      </c>
      <c r="C397" s="449">
        <v>0</v>
      </c>
      <c r="D397" s="449">
        <v>0</v>
      </c>
      <c r="E397" s="449">
        <v>54</v>
      </c>
      <c r="F397" s="449">
        <v>0</v>
      </c>
      <c r="G397" s="449">
        <v>0</v>
      </c>
      <c r="H397" s="449">
        <v>0</v>
      </c>
      <c r="I397" s="449">
        <v>0</v>
      </c>
      <c r="J397" s="449">
        <v>0</v>
      </c>
      <c r="K397" s="449">
        <v>0</v>
      </c>
      <c r="L397" s="449">
        <v>0</v>
      </c>
      <c r="M397" s="449">
        <v>54</v>
      </c>
      <c r="N397" s="449">
        <v>0</v>
      </c>
      <c r="O397" s="449">
        <v>54</v>
      </c>
    </row>
    <row r="398" spans="1:17">
      <c r="A398" s="8"/>
      <c r="B398" s="453" t="s">
        <v>206</v>
      </c>
      <c r="C398" s="449">
        <v>0</v>
      </c>
      <c r="D398" s="449">
        <v>0</v>
      </c>
      <c r="E398" s="449">
        <v>0</v>
      </c>
      <c r="F398" s="449">
        <v>0</v>
      </c>
      <c r="G398" s="449">
        <v>0</v>
      </c>
      <c r="H398" s="449">
        <v>0</v>
      </c>
      <c r="I398" s="449">
        <v>0</v>
      </c>
      <c r="J398" s="449">
        <v>0</v>
      </c>
      <c r="K398" s="449">
        <v>0</v>
      </c>
      <c r="L398" s="449">
        <v>0</v>
      </c>
      <c r="M398" s="449">
        <v>0</v>
      </c>
      <c r="N398" s="449">
        <v>822</v>
      </c>
      <c r="O398" s="449">
        <v>822</v>
      </c>
    </row>
    <row r="399" spans="1:17">
      <c r="A399" s="8"/>
      <c r="B399" s="453" t="s">
        <v>205</v>
      </c>
      <c r="C399" s="448">
        <v>0</v>
      </c>
      <c r="D399" s="449">
        <v>0</v>
      </c>
      <c r="E399" s="449">
        <v>0</v>
      </c>
      <c r="F399" s="449">
        <v>-1730</v>
      </c>
      <c r="G399" s="449">
        <v>0</v>
      </c>
      <c r="H399" s="449">
        <v>-655</v>
      </c>
      <c r="I399" s="449">
        <v>0</v>
      </c>
      <c r="J399" s="449">
        <v>0</v>
      </c>
      <c r="K399" s="449">
        <v>0</v>
      </c>
      <c r="L399" s="449">
        <v>0</v>
      </c>
      <c r="M399" s="449">
        <v>-2385</v>
      </c>
      <c r="N399" s="449">
        <v>-4</v>
      </c>
      <c r="O399" s="449">
        <v>-2389</v>
      </c>
    </row>
    <row r="400" spans="1:17">
      <c r="A400" s="8"/>
      <c r="B400" s="456" t="s">
        <v>204</v>
      </c>
      <c r="C400" s="449">
        <v>0</v>
      </c>
      <c r="D400" s="449">
        <v>0</v>
      </c>
      <c r="E400" s="449">
        <v>0</v>
      </c>
      <c r="F400" s="449">
        <v>-157</v>
      </c>
      <c r="G400" s="449">
        <v>0</v>
      </c>
      <c r="H400" s="449">
        <v>0</v>
      </c>
      <c r="I400" s="449">
        <v>0</v>
      </c>
      <c r="J400" s="449">
        <v>0</v>
      </c>
      <c r="K400" s="449">
        <v>0</v>
      </c>
      <c r="L400" s="449">
        <v>0</v>
      </c>
      <c r="M400" s="449">
        <v>-157</v>
      </c>
      <c r="N400" s="449">
        <v>0</v>
      </c>
      <c r="O400" s="449">
        <v>-157</v>
      </c>
    </row>
    <row r="401" spans="1:15">
      <c r="A401" s="1968" t="s">
        <v>43</v>
      </c>
      <c r="B401" s="1968"/>
      <c r="C401" s="449">
        <v>0</v>
      </c>
      <c r="D401" s="449">
        <v>0</v>
      </c>
      <c r="E401" s="449">
        <v>0</v>
      </c>
      <c r="F401" s="449">
        <v>0</v>
      </c>
      <c r="G401" s="449">
        <v>7</v>
      </c>
      <c r="H401" s="449">
        <v>0</v>
      </c>
      <c r="I401" s="449">
        <v>0</v>
      </c>
      <c r="J401" s="449">
        <v>0</v>
      </c>
      <c r="K401" s="449">
        <v>0</v>
      </c>
      <c r="L401" s="449">
        <v>0</v>
      </c>
      <c r="M401" s="449">
        <v>7</v>
      </c>
      <c r="N401" s="449">
        <v>0</v>
      </c>
      <c r="O401" s="449">
        <v>7</v>
      </c>
    </row>
    <row r="402" spans="1:15">
      <c r="A402" s="1967" t="s">
        <v>144</v>
      </c>
      <c r="B402" s="1967"/>
      <c r="C402" s="449">
        <v>0</v>
      </c>
      <c r="D402" s="449">
        <v>0</v>
      </c>
      <c r="E402" s="449">
        <v>0</v>
      </c>
      <c r="F402" s="449">
        <v>0</v>
      </c>
      <c r="G402" s="449">
        <v>0</v>
      </c>
      <c r="H402" s="449">
        <v>3482</v>
      </c>
      <c r="I402" s="449">
        <v>-958</v>
      </c>
      <c r="J402" s="449">
        <v>1</v>
      </c>
      <c r="K402" s="449">
        <v>-62</v>
      </c>
      <c r="L402" s="449">
        <v>252</v>
      </c>
      <c r="M402" s="449">
        <v>2715</v>
      </c>
      <c r="N402" s="449">
        <v>8</v>
      </c>
      <c r="O402" s="449">
        <v>2723</v>
      </c>
    </row>
    <row r="403" spans="1:15">
      <c r="A403" s="453"/>
      <c r="B403" s="456" t="s">
        <v>46</v>
      </c>
      <c r="C403" s="449">
        <v>0</v>
      </c>
      <c r="D403" s="449">
        <v>0</v>
      </c>
      <c r="E403" s="449">
        <v>0</v>
      </c>
      <c r="F403" s="449">
        <v>0</v>
      </c>
      <c r="G403" s="449">
        <v>0</v>
      </c>
      <c r="H403" s="449">
        <v>3482</v>
      </c>
      <c r="I403" s="449">
        <v>0</v>
      </c>
      <c r="J403" s="449">
        <v>0</v>
      </c>
      <c r="K403" s="449">
        <v>0</v>
      </c>
      <c r="L403" s="449">
        <v>0</v>
      </c>
      <c r="M403" s="449">
        <v>3482</v>
      </c>
      <c r="N403" s="449">
        <v>8</v>
      </c>
      <c r="O403" s="449">
        <v>3490</v>
      </c>
    </row>
    <row r="404" spans="1:15">
      <c r="A404" s="456"/>
      <c r="B404" s="453" t="s">
        <v>159</v>
      </c>
      <c r="C404" s="449">
        <v>0</v>
      </c>
      <c r="D404" s="449">
        <v>0</v>
      </c>
      <c r="E404" s="449">
        <v>0</v>
      </c>
      <c r="F404" s="449">
        <v>0</v>
      </c>
      <c r="G404" s="449">
        <v>0</v>
      </c>
      <c r="H404" s="449">
        <v>0</v>
      </c>
      <c r="I404" s="449">
        <v>-958</v>
      </c>
      <c r="J404" s="449">
        <v>1</v>
      </c>
      <c r="K404" s="449">
        <v>-62</v>
      </c>
      <c r="L404" s="449">
        <v>252</v>
      </c>
      <c r="M404" s="449">
        <v>-767</v>
      </c>
      <c r="N404" s="449">
        <v>0</v>
      </c>
      <c r="O404" s="449">
        <v>-767</v>
      </c>
    </row>
    <row r="405" spans="1:15">
      <c r="A405" s="1969" t="s">
        <v>158</v>
      </c>
      <c r="B405" s="1969"/>
      <c r="C405" s="457"/>
      <c r="D405" s="449"/>
      <c r="E405" s="449"/>
      <c r="F405" s="449"/>
      <c r="G405" s="449"/>
      <c r="H405" s="449"/>
      <c r="I405" s="449"/>
      <c r="J405" s="449"/>
      <c r="K405" s="449"/>
      <c r="L405" s="449"/>
      <c r="M405" s="449"/>
      <c r="N405" s="449"/>
      <c r="O405" s="449"/>
    </row>
    <row r="406" spans="1:15">
      <c r="A406" s="456"/>
      <c r="B406" s="453" t="s">
        <v>157</v>
      </c>
      <c r="C406" s="449">
        <v>0</v>
      </c>
      <c r="D406" s="449">
        <v>0</v>
      </c>
      <c r="E406" s="449">
        <v>0</v>
      </c>
      <c r="F406" s="449">
        <v>124</v>
      </c>
      <c r="G406" s="449">
        <v>0</v>
      </c>
      <c r="H406" s="449">
        <v>-124</v>
      </c>
      <c r="I406" s="449">
        <v>0</v>
      </c>
      <c r="J406" s="449">
        <v>0</v>
      </c>
      <c r="K406" s="449">
        <v>0</v>
      </c>
      <c r="L406" s="449">
        <v>0</v>
      </c>
      <c r="M406" s="449">
        <v>0</v>
      </c>
      <c r="N406" s="449">
        <v>0</v>
      </c>
      <c r="O406" s="449">
        <v>0</v>
      </c>
    </row>
    <row r="407" spans="1:15">
      <c r="A407" s="456"/>
      <c r="B407" s="453" t="s">
        <v>169</v>
      </c>
      <c r="C407" s="449">
        <v>0</v>
      </c>
      <c r="D407" s="449">
        <v>0</v>
      </c>
      <c r="E407" s="449">
        <v>0</v>
      </c>
      <c r="F407" s="449">
        <v>1694</v>
      </c>
      <c r="G407" s="449">
        <v>1009</v>
      </c>
      <c r="H407" s="449">
        <v>-2703</v>
      </c>
      <c r="I407" s="449">
        <v>0</v>
      </c>
      <c r="J407" s="449">
        <v>0</v>
      </c>
      <c r="K407" s="449">
        <v>0</v>
      </c>
      <c r="L407" s="449">
        <v>0</v>
      </c>
      <c r="M407" s="449">
        <v>0</v>
      </c>
      <c r="N407" s="449">
        <v>0</v>
      </c>
      <c r="O407" s="449">
        <v>0</v>
      </c>
    </row>
    <row r="408" spans="1:15">
      <c r="A408" s="1963" t="s">
        <v>203</v>
      </c>
      <c r="B408" s="1964"/>
      <c r="C408" s="448">
        <v>45000</v>
      </c>
      <c r="D408" s="448">
        <v>-1386</v>
      </c>
      <c r="E408" s="448">
        <v>924</v>
      </c>
      <c r="F408" s="448">
        <v>22354</v>
      </c>
      <c r="G408" s="448">
        <v>8395</v>
      </c>
      <c r="H408" s="448">
        <v>0</v>
      </c>
      <c r="I408" s="448">
        <v>1046</v>
      </c>
      <c r="J408" s="448">
        <v>1</v>
      </c>
      <c r="K408" s="448">
        <v>586</v>
      </c>
      <c r="L408" s="448">
        <v>-665</v>
      </c>
      <c r="M408" s="448">
        <v>76255</v>
      </c>
      <c r="N408" s="448">
        <v>922</v>
      </c>
      <c r="O408" s="448">
        <v>77177</v>
      </c>
    </row>
    <row r="409" spans="1:15" ht="13.5" thickBot="1">
      <c r="A409" s="91" t="s">
        <v>153</v>
      </c>
      <c r="B409" s="90"/>
      <c r="C409" s="82">
        <v>0</v>
      </c>
      <c r="D409" s="82">
        <v>137</v>
      </c>
      <c r="E409" s="82">
        <v>36</v>
      </c>
      <c r="F409" s="82">
        <v>-69</v>
      </c>
      <c r="G409" s="82">
        <v>1016</v>
      </c>
      <c r="H409" s="82">
        <v>0</v>
      </c>
      <c r="I409" s="82">
        <v>-958</v>
      </c>
      <c r="J409" s="82">
        <v>1</v>
      </c>
      <c r="K409" s="82">
        <v>-62</v>
      </c>
      <c r="L409" s="82">
        <v>252</v>
      </c>
      <c r="M409" s="82">
        <v>353</v>
      </c>
      <c r="N409" s="89">
        <v>826</v>
      </c>
      <c r="O409" s="89">
        <v>1179</v>
      </c>
    </row>
    <row r="410" spans="1:15">
      <c r="A410" s="88"/>
      <c r="B410" s="87"/>
      <c r="C410" s="85"/>
      <c r="D410" s="85"/>
      <c r="E410" s="85"/>
      <c r="F410" s="85"/>
      <c r="G410" s="85"/>
      <c r="H410" s="86"/>
      <c r="I410" s="85"/>
      <c r="J410" s="85"/>
      <c r="K410" s="85"/>
      <c r="L410" s="85"/>
      <c r="M410" s="85"/>
      <c r="N410" s="86"/>
      <c r="O410" s="85"/>
    </row>
    <row r="411" spans="1:15">
      <c r="A411" s="13" t="s">
        <v>195</v>
      </c>
      <c r="B411" s="13"/>
      <c r="C411" s="448">
        <v>45000</v>
      </c>
      <c r="D411" s="448">
        <v>-1663</v>
      </c>
      <c r="E411" s="448">
        <v>738</v>
      </c>
      <c r="F411" s="448">
        <v>24279</v>
      </c>
      <c r="G411" s="448">
        <v>5561</v>
      </c>
      <c r="H411" s="448">
        <v>0</v>
      </c>
      <c r="I411" s="448">
        <v>360</v>
      </c>
      <c r="J411" s="448">
        <v>0</v>
      </c>
      <c r="K411" s="448">
        <v>118</v>
      </c>
      <c r="L411" s="448">
        <v>-452</v>
      </c>
      <c r="M411" s="448">
        <v>73941</v>
      </c>
      <c r="N411" s="448">
        <v>1395</v>
      </c>
      <c r="O411" s="448">
        <v>75336</v>
      </c>
    </row>
    <row r="412" spans="1:15">
      <c r="A412" s="10" t="s">
        <v>174</v>
      </c>
      <c r="B412" s="10"/>
      <c r="C412" s="458" t="s">
        <v>23</v>
      </c>
      <c r="D412" s="458">
        <v>140</v>
      </c>
      <c r="E412" s="449">
        <v>150</v>
      </c>
      <c r="F412" s="449">
        <v>-7479</v>
      </c>
      <c r="G412" s="448" t="s">
        <v>23</v>
      </c>
      <c r="H412" s="448">
        <v>-5177</v>
      </c>
      <c r="I412" s="449">
        <v>0</v>
      </c>
      <c r="J412" s="449">
        <v>0</v>
      </c>
      <c r="K412" s="449">
        <v>0</v>
      </c>
      <c r="L412" s="449">
        <v>0</v>
      </c>
      <c r="M412" s="449">
        <v>-12366</v>
      </c>
      <c r="N412" s="449">
        <v>-1458</v>
      </c>
      <c r="O412" s="449">
        <v>-13824</v>
      </c>
    </row>
    <row r="413" spans="1:15">
      <c r="A413" s="10"/>
      <c r="B413" s="10" t="s">
        <v>190</v>
      </c>
      <c r="C413" s="458" t="s">
        <v>23</v>
      </c>
      <c r="D413" s="458">
        <v>140</v>
      </c>
      <c r="E413" s="449">
        <v>150</v>
      </c>
      <c r="F413" s="458">
        <v>0</v>
      </c>
      <c r="G413" s="448" t="s">
        <v>23</v>
      </c>
      <c r="H413" s="448">
        <v>0</v>
      </c>
      <c r="I413" s="459">
        <v>0</v>
      </c>
      <c r="J413" s="459">
        <v>0</v>
      </c>
      <c r="K413" s="459">
        <v>0</v>
      </c>
      <c r="L413" s="459">
        <v>0</v>
      </c>
      <c r="M413" s="459">
        <v>290</v>
      </c>
      <c r="N413" s="458">
        <v>0</v>
      </c>
      <c r="O413" s="458">
        <v>290</v>
      </c>
    </row>
    <row r="414" spans="1:15">
      <c r="A414" s="10"/>
      <c r="B414" s="450" t="s">
        <v>183</v>
      </c>
      <c r="C414" s="458" t="s">
        <v>23</v>
      </c>
      <c r="D414" s="458">
        <v>262</v>
      </c>
      <c r="E414" s="449">
        <v>-53</v>
      </c>
      <c r="F414" s="458">
        <v>0</v>
      </c>
      <c r="G414" s="448" t="s">
        <v>23</v>
      </c>
      <c r="H414" s="448">
        <v>0</v>
      </c>
      <c r="I414" s="459">
        <v>0</v>
      </c>
      <c r="J414" s="459">
        <v>0</v>
      </c>
      <c r="K414" s="459">
        <v>0</v>
      </c>
      <c r="L414" s="459">
        <v>0</v>
      </c>
      <c r="M414" s="459">
        <v>209</v>
      </c>
      <c r="N414" s="458">
        <v>0</v>
      </c>
      <c r="O414" s="458">
        <v>209</v>
      </c>
    </row>
    <row r="415" spans="1:15">
      <c r="A415" s="10"/>
      <c r="B415" s="450" t="s">
        <v>182</v>
      </c>
      <c r="C415" s="458" t="s">
        <v>23</v>
      </c>
      <c r="D415" s="460">
        <v>-122</v>
      </c>
      <c r="E415" s="449">
        <v>0</v>
      </c>
      <c r="F415" s="458">
        <v>0</v>
      </c>
      <c r="G415" s="448" t="s">
        <v>23</v>
      </c>
      <c r="H415" s="448">
        <v>0</v>
      </c>
      <c r="I415" s="459">
        <v>0</v>
      </c>
      <c r="J415" s="459">
        <v>0</v>
      </c>
      <c r="K415" s="459">
        <v>0</v>
      </c>
      <c r="L415" s="459">
        <v>0</v>
      </c>
      <c r="M415" s="459">
        <v>-122</v>
      </c>
      <c r="N415" s="458">
        <v>0</v>
      </c>
      <c r="O415" s="458">
        <v>-122</v>
      </c>
    </row>
    <row r="416" spans="1:15">
      <c r="A416" s="10"/>
      <c r="B416" s="450" t="s">
        <v>181</v>
      </c>
      <c r="C416" s="458" t="s">
        <v>23</v>
      </c>
      <c r="D416" s="458" t="s">
        <v>23</v>
      </c>
      <c r="E416" s="449">
        <v>203</v>
      </c>
      <c r="F416" s="458">
        <v>0</v>
      </c>
      <c r="G416" s="448" t="s">
        <v>23</v>
      </c>
      <c r="H416" s="448">
        <v>0</v>
      </c>
      <c r="I416" s="459">
        <v>0</v>
      </c>
      <c r="J416" s="459">
        <v>0</v>
      </c>
      <c r="K416" s="459">
        <v>0</v>
      </c>
      <c r="L416" s="459">
        <v>0</v>
      </c>
      <c r="M416" s="459">
        <v>203</v>
      </c>
      <c r="N416" s="458">
        <v>0</v>
      </c>
      <c r="O416" s="458">
        <v>203</v>
      </c>
    </row>
    <row r="417" spans="1:16">
      <c r="A417" s="10"/>
      <c r="B417" s="10" t="s">
        <v>172</v>
      </c>
      <c r="C417" s="458" t="s">
        <v>23</v>
      </c>
      <c r="D417" s="458" t="s">
        <v>23</v>
      </c>
      <c r="E417" s="458" t="s">
        <v>23</v>
      </c>
      <c r="F417" s="458">
        <v>0</v>
      </c>
      <c r="G417" s="448" t="s">
        <v>23</v>
      </c>
      <c r="H417" s="448">
        <v>0</v>
      </c>
      <c r="I417" s="459">
        <v>0</v>
      </c>
      <c r="J417" s="459">
        <v>0</v>
      </c>
      <c r="K417" s="459">
        <v>0</v>
      </c>
      <c r="L417" s="459">
        <v>0</v>
      </c>
      <c r="M417" s="459">
        <v>0</v>
      </c>
      <c r="N417" s="458">
        <v>-141</v>
      </c>
      <c r="O417" s="458">
        <v>-141</v>
      </c>
    </row>
    <row r="418" spans="1:16">
      <c r="A418" s="10"/>
      <c r="B418" s="10" t="s">
        <v>201</v>
      </c>
      <c r="C418" s="458" t="s">
        <v>23</v>
      </c>
      <c r="D418" s="458" t="s">
        <v>23</v>
      </c>
      <c r="E418" s="458" t="s">
        <v>23</v>
      </c>
      <c r="F418" s="458">
        <v>-119</v>
      </c>
      <c r="G418" s="448" t="s">
        <v>23</v>
      </c>
      <c r="H418" s="448">
        <v>-5177</v>
      </c>
      <c r="I418" s="459">
        <v>0</v>
      </c>
      <c r="J418" s="459">
        <v>0</v>
      </c>
      <c r="K418" s="459">
        <v>0</v>
      </c>
      <c r="L418" s="459">
        <v>0</v>
      </c>
      <c r="M418" s="459">
        <v>-5296</v>
      </c>
      <c r="N418" s="458">
        <v>-378</v>
      </c>
      <c r="O418" s="458">
        <v>-5674</v>
      </c>
    </row>
    <row r="419" spans="1:16">
      <c r="A419" s="10"/>
      <c r="B419" s="10" t="s">
        <v>200</v>
      </c>
      <c r="C419" s="458" t="s">
        <v>23</v>
      </c>
      <c r="D419" s="458" t="s">
        <v>23</v>
      </c>
      <c r="E419" s="458" t="s">
        <v>23</v>
      </c>
      <c r="F419" s="458">
        <v>-7360</v>
      </c>
      <c r="G419" s="458" t="s">
        <v>23</v>
      </c>
      <c r="H419" s="459" t="s">
        <v>23</v>
      </c>
      <c r="I419" s="459"/>
      <c r="J419" s="459">
        <v>0</v>
      </c>
      <c r="K419" s="459"/>
      <c r="L419" s="459"/>
      <c r="M419" s="449">
        <v>-7360</v>
      </c>
      <c r="N419" s="449">
        <v>-939</v>
      </c>
      <c r="O419" s="449">
        <v>-8299</v>
      </c>
    </row>
    <row r="420" spans="1:16">
      <c r="A420" s="10" t="s">
        <v>43</v>
      </c>
      <c r="B420" s="10"/>
      <c r="C420" s="458" t="s">
        <v>23</v>
      </c>
      <c r="D420" s="458" t="s">
        <v>23</v>
      </c>
      <c r="E420" s="458" t="s">
        <v>23</v>
      </c>
      <c r="F420" s="458" t="s">
        <v>23</v>
      </c>
      <c r="G420" s="458">
        <v>-16</v>
      </c>
      <c r="H420" s="459" t="s">
        <v>23</v>
      </c>
      <c r="I420" s="459"/>
      <c r="J420" s="459">
        <v>0</v>
      </c>
      <c r="K420" s="459"/>
      <c r="L420" s="459"/>
      <c r="M420" s="449">
        <v>-16</v>
      </c>
      <c r="N420" s="449">
        <v>-398</v>
      </c>
      <c r="O420" s="449">
        <v>-414</v>
      </c>
    </row>
    <row r="421" spans="1:16">
      <c r="A421" s="10" t="s">
        <v>144</v>
      </c>
      <c r="B421" s="10"/>
      <c r="C421" s="458" t="s">
        <v>23</v>
      </c>
      <c r="D421" s="458" t="s">
        <v>23</v>
      </c>
      <c r="E421" s="458" t="s">
        <v>23</v>
      </c>
      <c r="F421" s="458" t="s">
        <v>23</v>
      </c>
      <c r="G421" s="458" t="s">
        <v>23</v>
      </c>
      <c r="H421" s="449">
        <v>12634</v>
      </c>
      <c r="I421" s="459">
        <v>1644</v>
      </c>
      <c r="J421" s="459">
        <v>0</v>
      </c>
      <c r="K421" s="449">
        <v>530</v>
      </c>
      <c r="L421" s="449">
        <v>-465</v>
      </c>
      <c r="M421" s="449">
        <v>14343</v>
      </c>
      <c r="N421" s="449">
        <v>557</v>
      </c>
      <c r="O421" s="449">
        <v>14900</v>
      </c>
    </row>
    <row r="422" spans="1:16">
      <c r="A422" s="10"/>
      <c r="B422" s="10" t="s">
        <v>46</v>
      </c>
      <c r="C422" s="458" t="s">
        <v>23</v>
      </c>
      <c r="D422" s="458" t="s">
        <v>23</v>
      </c>
      <c r="E422" s="458" t="s">
        <v>23</v>
      </c>
      <c r="F422" s="458" t="s">
        <v>23</v>
      </c>
      <c r="G422" s="458" t="s">
        <v>23</v>
      </c>
      <c r="H422" s="449">
        <v>12634</v>
      </c>
      <c r="I422" s="459">
        <v>0</v>
      </c>
      <c r="J422" s="459">
        <v>0</v>
      </c>
      <c r="K422" s="449">
        <v>0</v>
      </c>
      <c r="L422" s="449">
        <v>0</v>
      </c>
      <c r="M422" s="449">
        <v>12634</v>
      </c>
      <c r="N422" s="449">
        <v>557</v>
      </c>
      <c r="O422" s="449">
        <v>13191</v>
      </c>
    </row>
    <row r="423" spans="1:16">
      <c r="A423" s="10"/>
      <c r="B423" s="10" t="s">
        <v>159</v>
      </c>
      <c r="C423" s="458" t="s">
        <v>23</v>
      </c>
      <c r="D423" s="458" t="s">
        <v>23</v>
      </c>
      <c r="E423" s="458" t="s">
        <v>23</v>
      </c>
      <c r="F423" s="458" t="s">
        <v>23</v>
      </c>
      <c r="G423" s="458" t="s">
        <v>23</v>
      </c>
      <c r="H423" s="459" t="s">
        <v>23</v>
      </c>
      <c r="I423" s="459">
        <v>1644</v>
      </c>
      <c r="J423" s="459">
        <v>0</v>
      </c>
      <c r="K423" s="449">
        <v>530</v>
      </c>
      <c r="L423" s="449">
        <v>-465</v>
      </c>
      <c r="M423" s="449">
        <v>1709</v>
      </c>
      <c r="N423" s="449">
        <v>0</v>
      </c>
      <c r="O423" s="449">
        <v>1709</v>
      </c>
    </row>
    <row r="424" spans="1:16">
      <c r="A424" s="10" t="s">
        <v>158</v>
      </c>
      <c r="B424" s="10"/>
      <c r="C424" s="458"/>
      <c r="D424" s="458"/>
      <c r="E424" s="458"/>
      <c r="F424" s="458"/>
      <c r="G424" s="458"/>
      <c r="H424" s="459"/>
      <c r="I424" s="459"/>
      <c r="J424" s="459">
        <v>0</v>
      </c>
      <c r="K424" s="459"/>
      <c r="L424" s="459"/>
      <c r="M424" s="458"/>
      <c r="N424" s="458"/>
      <c r="O424" s="458"/>
    </row>
    <row r="425" spans="1:16">
      <c r="A425" s="10"/>
      <c r="B425" s="10" t="s">
        <v>157</v>
      </c>
      <c r="C425" s="458" t="s">
        <v>23</v>
      </c>
      <c r="D425" s="458" t="s">
        <v>23</v>
      </c>
      <c r="E425" s="458" t="s">
        <v>23</v>
      </c>
      <c r="F425" s="458">
        <v>540</v>
      </c>
      <c r="G425" s="458" t="s">
        <v>23</v>
      </c>
      <c r="H425" s="449">
        <v>-540</v>
      </c>
      <c r="I425" s="459" t="s">
        <v>23</v>
      </c>
      <c r="J425" s="459">
        <v>0</v>
      </c>
      <c r="K425" s="459" t="s">
        <v>23</v>
      </c>
      <c r="L425" s="459" t="s">
        <v>23</v>
      </c>
      <c r="M425" s="458" t="s">
        <v>23</v>
      </c>
      <c r="N425" s="458" t="s">
        <v>23</v>
      </c>
      <c r="O425" s="458" t="s">
        <v>23</v>
      </c>
    </row>
    <row r="426" spans="1:16">
      <c r="A426" s="10"/>
      <c r="B426" s="10" t="s">
        <v>169</v>
      </c>
      <c r="C426" s="458" t="s">
        <v>23</v>
      </c>
      <c r="D426" s="458" t="s">
        <v>23</v>
      </c>
      <c r="E426" s="458" t="s">
        <v>23</v>
      </c>
      <c r="F426" s="458">
        <v>5083</v>
      </c>
      <c r="G426" s="449">
        <v>1834</v>
      </c>
      <c r="H426" s="449">
        <v>-6917</v>
      </c>
      <c r="I426" s="459" t="s">
        <v>23</v>
      </c>
      <c r="J426" s="459">
        <v>0</v>
      </c>
      <c r="K426" s="459" t="s">
        <v>23</v>
      </c>
      <c r="L426" s="459" t="s">
        <v>23</v>
      </c>
      <c r="M426" s="458" t="s">
        <v>23</v>
      </c>
      <c r="N426" s="458" t="s">
        <v>23</v>
      </c>
      <c r="O426" s="458" t="s">
        <v>23</v>
      </c>
    </row>
    <row r="427" spans="1:16">
      <c r="A427" s="43" t="s">
        <v>202</v>
      </c>
      <c r="B427" s="43"/>
      <c r="C427" s="448">
        <v>45000</v>
      </c>
      <c r="D427" s="448">
        <v>-1523</v>
      </c>
      <c r="E427" s="448">
        <v>888</v>
      </c>
      <c r="F427" s="458">
        <v>22423</v>
      </c>
      <c r="G427" s="448">
        <v>7379</v>
      </c>
      <c r="H427" s="448" t="s">
        <v>23</v>
      </c>
      <c r="I427" s="448">
        <v>2004</v>
      </c>
      <c r="J427" s="448">
        <v>0</v>
      </c>
      <c r="K427" s="448">
        <v>648</v>
      </c>
      <c r="L427" s="448">
        <v>-917</v>
      </c>
      <c r="M427" s="448">
        <v>75902</v>
      </c>
      <c r="N427" s="448">
        <v>96</v>
      </c>
      <c r="O427" s="448">
        <v>75998</v>
      </c>
      <c r="P427" s="81"/>
    </row>
    <row r="428" spans="1:16" ht="13.5" thickBot="1">
      <c r="A428" s="83" t="s">
        <v>153</v>
      </c>
      <c r="B428" s="83"/>
      <c r="C428" s="82" t="s">
        <v>23</v>
      </c>
      <c r="D428" s="82">
        <v>140</v>
      </c>
      <c r="E428" s="82">
        <v>150</v>
      </c>
      <c r="F428" s="82">
        <v>-1856</v>
      </c>
      <c r="G428" s="82">
        <v>1818</v>
      </c>
      <c r="H428" s="82" t="s">
        <v>23</v>
      </c>
      <c r="I428" s="82">
        <v>1644</v>
      </c>
      <c r="J428" s="82">
        <v>0</v>
      </c>
      <c r="K428" s="82">
        <v>530</v>
      </c>
      <c r="L428" s="82">
        <v>-465</v>
      </c>
      <c r="M428" s="82">
        <v>1961</v>
      </c>
      <c r="N428" s="82">
        <v>-1299</v>
      </c>
      <c r="O428" s="82">
        <v>662</v>
      </c>
      <c r="P428" s="76"/>
    </row>
    <row r="429" spans="1:16">
      <c r="A429" s="80"/>
      <c r="B429" s="79"/>
      <c r="C429" s="78"/>
      <c r="D429" s="78"/>
      <c r="E429" s="78"/>
      <c r="F429" s="78"/>
      <c r="G429" s="78"/>
      <c r="H429" s="78"/>
      <c r="I429" s="78"/>
      <c r="J429" s="78"/>
      <c r="K429" s="78"/>
      <c r="L429" s="78"/>
      <c r="M429" s="77"/>
      <c r="N429" s="77"/>
      <c r="O429" s="77"/>
      <c r="P429" s="76"/>
    </row>
    <row r="430" spans="1:16">
      <c r="A430" s="461" t="s">
        <v>195</v>
      </c>
      <c r="B430" s="461"/>
      <c r="C430" s="462">
        <v>45000</v>
      </c>
      <c r="D430" s="462">
        <v>-1663</v>
      </c>
      <c r="E430" s="462">
        <v>738</v>
      </c>
      <c r="F430" s="462">
        <v>24279</v>
      </c>
      <c r="G430" s="462">
        <v>5561</v>
      </c>
      <c r="H430" s="462">
        <v>0</v>
      </c>
      <c r="I430" s="462">
        <v>360</v>
      </c>
      <c r="J430" s="462">
        <v>0</v>
      </c>
      <c r="K430" s="462">
        <v>118</v>
      </c>
      <c r="L430" s="462">
        <v>-452</v>
      </c>
      <c r="M430" s="462">
        <v>73941</v>
      </c>
      <c r="N430" s="462">
        <v>1395</v>
      </c>
      <c r="O430" s="462">
        <v>75336</v>
      </c>
      <c r="P430" s="76"/>
    </row>
    <row r="431" spans="1:16">
      <c r="A431" s="10" t="s">
        <v>174</v>
      </c>
      <c r="B431" s="10"/>
      <c r="C431" s="458">
        <v>0</v>
      </c>
      <c r="D431" s="458">
        <v>136</v>
      </c>
      <c r="E431" s="458">
        <v>115</v>
      </c>
      <c r="F431" s="458">
        <v>-6586</v>
      </c>
      <c r="G431" s="458">
        <v>0</v>
      </c>
      <c r="H431" s="459">
        <v>-2202</v>
      </c>
      <c r="I431" s="459">
        <v>0</v>
      </c>
      <c r="J431" s="459">
        <v>0</v>
      </c>
      <c r="K431" s="459">
        <v>0</v>
      </c>
      <c r="L431" s="459">
        <v>0</v>
      </c>
      <c r="M431" s="458">
        <v>-8537</v>
      </c>
      <c r="N431" s="458">
        <v>-1219</v>
      </c>
      <c r="O431" s="458">
        <v>-9756</v>
      </c>
      <c r="P431" s="76"/>
    </row>
    <row r="432" spans="1:16">
      <c r="A432" s="10"/>
      <c r="B432" s="10" t="s">
        <v>190</v>
      </c>
      <c r="C432" s="458">
        <v>0</v>
      </c>
      <c r="D432" s="458">
        <v>136</v>
      </c>
      <c r="E432" s="458">
        <v>115</v>
      </c>
      <c r="F432" s="458">
        <v>0</v>
      </c>
      <c r="G432" s="458">
        <v>0</v>
      </c>
      <c r="H432" s="459">
        <v>0</v>
      </c>
      <c r="I432" s="459">
        <v>0</v>
      </c>
      <c r="J432" s="459">
        <v>0</v>
      </c>
      <c r="K432" s="459">
        <v>0</v>
      </c>
      <c r="L432" s="459">
        <v>0</v>
      </c>
      <c r="M432" s="458">
        <v>251</v>
      </c>
      <c r="N432" s="458">
        <v>0</v>
      </c>
      <c r="O432" s="458">
        <v>251</v>
      </c>
      <c r="P432" s="76"/>
    </row>
    <row r="433" spans="1:16">
      <c r="A433" s="10"/>
      <c r="B433" s="450" t="s">
        <v>183</v>
      </c>
      <c r="C433" s="458">
        <v>0</v>
      </c>
      <c r="D433" s="458">
        <v>235</v>
      </c>
      <c r="E433" s="458">
        <v>-37</v>
      </c>
      <c r="F433" s="458">
        <v>0</v>
      </c>
      <c r="G433" s="458">
        <v>0</v>
      </c>
      <c r="H433" s="459">
        <v>0</v>
      </c>
      <c r="I433" s="459">
        <v>0</v>
      </c>
      <c r="J433" s="459">
        <v>0</v>
      </c>
      <c r="K433" s="459">
        <v>0</v>
      </c>
      <c r="L433" s="459">
        <v>0</v>
      </c>
      <c r="M433" s="458">
        <v>198</v>
      </c>
      <c r="N433" s="458">
        <v>0</v>
      </c>
      <c r="O433" s="458">
        <v>198</v>
      </c>
      <c r="P433" s="76"/>
    </row>
    <row r="434" spans="1:16">
      <c r="A434" s="10"/>
      <c r="B434" s="450" t="s">
        <v>182</v>
      </c>
      <c r="C434" s="458">
        <v>0</v>
      </c>
      <c r="D434" s="460">
        <v>-99</v>
      </c>
      <c r="E434" s="458">
        <v>0</v>
      </c>
      <c r="F434" s="458">
        <v>0</v>
      </c>
      <c r="G434" s="458">
        <v>0</v>
      </c>
      <c r="H434" s="459">
        <v>0</v>
      </c>
      <c r="I434" s="459">
        <v>0</v>
      </c>
      <c r="J434" s="459">
        <v>0</v>
      </c>
      <c r="K434" s="459">
        <v>0</v>
      </c>
      <c r="L434" s="459">
        <v>0</v>
      </c>
      <c r="M434" s="458">
        <v>-99</v>
      </c>
      <c r="N434" s="458">
        <v>0</v>
      </c>
      <c r="O434" s="458">
        <v>-99</v>
      </c>
      <c r="P434" s="76"/>
    </row>
    <row r="435" spans="1:16">
      <c r="A435" s="10"/>
      <c r="B435" s="450" t="s">
        <v>181</v>
      </c>
      <c r="C435" s="458">
        <v>0</v>
      </c>
      <c r="D435" s="458">
        <v>0</v>
      </c>
      <c r="E435" s="458">
        <v>152</v>
      </c>
      <c r="F435" s="458">
        <v>0</v>
      </c>
      <c r="G435" s="458">
        <v>0</v>
      </c>
      <c r="H435" s="459">
        <v>0</v>
      </c>
      <c r="I435" s="459">
        <v>0</v>
      </c>
      <c r="J435" s="459">
        <v>0</v>
      </c>
      <c r="K435" s="459">
        <v>0</v>
      </c>
      <c r="L435" s="459">
        <v>0</v>
      </c>
      <c r="M435" s="458">
        <v>152</v>
      </c>
      <c r="N435" s="458">
        <v>0</v>
      </c>
      <c r="O435" s="458">
        <v>152</v>
      </c>
      <c r="P435" s="76"/>
    </row>
    <row r="436" spans="1:16">
      <c r="A436" s="10"/>
      <c r="B436" s="10" t="s">
        <v>172</v>
      </c>
      <c r="C436" s="458">
        <v>0</v>
      </c>
      <c r="D436" s="458">
        <v>0</v>
      </c>
      <c r="E436" s="458">
        <v>0</v>
      </c>
      <c r="F436" s="458">
        <v>0</v>
      </c>
      <c r="G436" s="458">
        <v>0</v>
      </c>
      <c r="H436" s="459">
        <v>0</v>
      </c>
      <c r="I436" s="459">
        <v>0</v>
      </c>
      <c r="J436" s="459">
        <v>0</v>
      </c>
      <c r="K436" s="459">
        <v>0</v>
      </c>
      <c r="L436" s="459">
        <v>0</v>
      </c>
      <c r="M436" s="458">
        <v>0</v>
      </c>
      <c r="N436" s="458">
        <v>-20</v>
      </c>
      <c r="O436" s="458">
        <v>-20</v>
      </c>
      <c r="P436" s="76"/>
    </row>
    <row r="437" spans="1:16">
      <c r="A437" s="10"/>
      <c r="B437" s="10" t="s">
        <v>201</v>
      </c>
      <c r="C437" s="458">
        <v>0</v>
      </c>
      <c r="D437" s="458">
        <v>0</v>
      </c>
      <c r="E437" s="458">
        <v>0</v>
      </c>
      <c r="F437" s="458">
        <v>0</v>
      </c>
      <c r="G437" s="458">
        <v>0</v>
      </c>
      <c r="H437" s="459">
        <v>-2202</v>
      </c>
      <c r="I437" s="459">
        <v>0</v>
      </c>
      <c r="J437" s="459">
        <v>0</v>
      </c>
      <c r="K437" s="459">
        <v>0</v>
      </c>
      <c r="L437" s="459">
        <v>0</v>
      </c>
      <c r="M437" s="458">
        <v>-2202</v>
      </c>
      <c r="N437" s="458">
        <v>-370</v>
      </c>
      <c r="O437" s="458">
        <v>-2572</v>
      </c>
      <c r="P437" s="76"/>
    </row>
    <row r="438" spans="1:16">
      <c r="A438" s="10"/>
      <c r="B438" s="10" t="s">
        <v>200</v>
      </c>
      <c r="C438" s="458">
        <v>0</v>
      </c>
      <c r="D438" s="458">
        <v>0</v>
      </c>
      <c r="E438" s="458">
        <v>0</v>
      </c>
      <c r="F438" s="458">
        <v>-6586</v>
      </c>
      <c r="G438" s="458">
        <v>0</v>
      </c>
      <c r="H438" s="459">
        <v>0</v>
      </c>
      <c r="I438" s="459">
        <v>0</v>
      </c>
      <c r="J438" s="459">
        <v>0</v>
      </c>
      <c r="K438" s="459">
        <v>0</v>
      </c>
      <c r="L438" s="459">
        <v>0</v>
      </c>
      <c r="M438" s="458">
        <v>-6586</v>
      </c>
      <c r="N438" s="458">
        <v>-829</v>
      </c>
      <c r="O438" s="458">
        <v>-7415</v>
      </c>
      <c r="P438" s="76"/>
    </row>
    <row r="439" spans="1:16">
      <c r="A439" s="10" t="s">
        <v>197</v>
      </c>
      <c r="B439" s="10"/>
      <c r="C439" s="458">
        <v>0</v>
      </c>
      <c r="D439" s="458">
        <v>0</v>
      </c>
      <c r="E439" s="458">
        <v>0</v>
      </c>
      <c r="F439" s="458">
        <v>-1847</v>
      </c>
      <c r="G439" s="458">
        <v>0</v>
      </c>
      <c r="H439" s="459">
        <v>0</v>
      </c>
      <c r="I439" s="459">
        <v>0</v>
      </c>
      <c r="J439" s="459">
        <v>0</v>
      </c>
      <c r="K439" s="459">
        <v>0</v>
      </c>
      <c r="L439" s="459">
        <v>0</v>
      </c>
      <c r="M439" s="458">
        <v>-1847</v>
      </c>
      <c r="N439" s="458">
        <v>0</v>
      </c>
      <c r="O439" s="458">
        <v>-1847</v>
      </c>
      <c r="P439" s="76"/>
    </row>
    <row r="440" spans="1:16">
      <c r="A440" s="10" t="s">
        <v>43</v>
      </c>
      <c r="B440" s="10"/>
      <c r="C440" s="458">
        <v>0</v>
      </c>
      <c r="D440" s="458">
        <v>0</v>
      </c>
      <c r="E440" s="458">
        <v>0</v>
      </c>
      <c r="F440" s="458">
        <v>0</v>
      </c>
      <c r="G440" s="458">
        <v>12</v>
      </c>
      <c r="H440" s="459">
        <v>0</v>
      </c>
      <c r="I440" s="459">
        <v>0</v>
      </c>
      <c r="J440" s="459">
        <v>0</v>
      </c>
      <c r="K440" s="459">
        <v>0</v>
      </c>
      <c r="L440" s="459">
        <v>0</v>
      </c>
      <c r="M440" s="458">
        <v>12</v>
      </c>
      <c r="N440" s="458">
        <v>-398</v>
      </c>
      <c r="O440" s="458">
        <v>-386</v>
      </c>
      <c r="P440" s="76"/>
    </row>
    <row r="441" spans="1:16">
      <c r="A441" s="10" t="s">
        <v>144</v>
      </c>
      <c r="B441" s="10"/>
      <c r="C441" s="458">
        <v>0</v>
      </c>
      <c r="D441" s="458">
        <v>0</v>
      </c>
      <c r="E441" s="458">
        <v>0</v>
      </c>
      <c r="F441" s="458">
        <v>0</v>
      </c>
      <c r="G441" s="458">
        <v>0</v>
      </c>
      <c r="H441" s="459">
        <v>9715</v>
      </c>
      <c r="I441" s="459">
        <v>1400</v>
      </c>
      <c r="J441" s="459">
        <v>0</v>
      </c>
      <c r="K441" s="459">
        <v>420</v>
      </c>
      <c r="L441" s="459">
        <v>-494</v>
      </c>
      <c r="M441" s="458">
        <v>11041</v>
      </c>
      <c r="N441" s="458">
        <v>546</v>
      </c>
      <c r="O441" s="458">
        <v>11587</v>
      </c>
      <c r="P441" s="76"/>
    </row>
    <row r="442" spans="1:16">
      <c r="A442" s="10"/>
      <c r="B442" s="10" t="s">
        <v>46</v>
      </c>
      <c r="C442" s="458">
        <v>0</v>
      </c>
      <c r="D442" s="458">
        <v>0</v>
      </c>
      <c r="E442" s="458">
        <v>0</v>
      </c>
      <c r="F442" s="458">
        <v>0</v>
      </c>
      <c r="G442" s="458">
        <v>0</v>
      </c>
      <c r="H442" s="459">
        <v>9715</v>
      </c>
      <c r="I442" s="459">
        <v>0</v>
      </c>
      <c r="J442" s="459">
        <v>0</v>
      </c>
      <c r="K442" s="459">
        <v>0</v>
      </c>
      <c r="L442" s="459">
        <v>0</v>
      </c>
      <c r="M442" s="458">
        <v>9715</v>
      </c>
      <c r="N442" s="458">
        <v>546</v>
      </c>
      <c r="O442" s="458">
        <v>10261</v>
      </c>
      <c r="P442" s="76"/>
    </row>
    <row r="443" spans="1:16">
      <c r="A443" s="10"/>
      <c r="B443" s="10" t="s">
        <v>159</v>
      </c>
      <c r="C443" s="458">
        <v>0</v>
      </c>
      <c r="D443" s="458">
        <v>0</v>
      </c>
      <c r="E443" s="458">
        <v>0</v>
      </c>
      <c r="F443" s="458">
        <v>0</v>
      </c>
      <c r="G443" s="458">
        <v>0</v>
      </c>
      <c r="H443" s="459">
        <v>0</v>
      </c>
      <c r="I443" s="459">
        <v>1400</v>
      </c>
      <c r="J443" s="459">
        <v>0</v>
      </c>
      <c r="K443" s="459">
        <v>420</v>
      </c>
      <c r="L443" s="459">
        <v>-494</v>
      </c>
      <c r="M443" s="458">
        <v>1326</v>
      </c>
      <c r="N443" s="458">
        <v>0</v>
      </c>
      <c r="O443" s="458">
        <v>1326</v>
      </c>
    </row>
    <row r="444" spans="1:16">
      <c r="A444" s="10" t="s">
        <v>158</v>
      </c>
      <c r="B444" s="10"/>
      <c r="C444" s="458"/>
      <c r="D444" s="458"/>
      <c r="E444" s="458"/>
      <c r="F444" s="458"/>
      <c r="G444" s="458"/>
      <c r="H444" s="459"/>
      <c r="I444" s="459"/>
      <c r="J444" s="459">
        <v>0</v>
      </c>
      <c r="K444" s="459"/>
      <c r="L444" s="459"/>
      <c r="M444" s="458"/>
      <c r="N444" s="458"/>
      <c r="O444" s="458"/>
    </row>
    <row r="445" spans="1:16">
      <c r="A445" s="10"/>
      <c r="B445" s="10" t="s">
        <v>157</v>
      </c>
      <c r="C445" s="458">
        <v>0</v>
      </c>
      <c r="D445" s="458">
        <v>0</v>
      </c>
      <c r="E445" s="458">
        <v>0</v>
      </c>
      <c r="F445" s="458">
        <v>412</v>
      </c>
      <c r="G445" s="458">
        <v>0</v>
      </c>
      <c r="H445" s="459">
        <v>-412</v>
      </c>
      <c r="I445" s="459">
        <v>0</v>
      </c>
      <c r="J445" s="459">
        <v>0</v>
      </c>
      <c r="K445" s="459">
        <v>0</v>
      </c>
      <c r="L445" s="459">
        <v>0</v>
      </c>
      <c r="M445" s="458">
        <v>0</v>
      </c>
      <c r="N445" s="458">
        <v>0</v>
      </c>
      <c r="O445" s="458">
        <v>0</v>
      </c>
      <c r="P445" s="72"/>
    </row>
    <row r="446" spans="1:16">
      <c r="A446" s="10"/>
      <c r="B446" s="10" t="s">
        <v>169</v>
      </c>
      <c r="C446" s="458">
        <v>0</v>
      </c>
      <c r="D446" s="458">
        <v>0</v>
      </c>
      <c r="E446" s="458">
        <v>0</v>
      </c>
      <c r="F446" s="458">
        <v>5635</v>
      </c>
      <c r="G446" s="458">
        <v>1466</v>
      </c>
      <c r="H446" s="459">
        <v>-7101</v>
      </c>
      <c r="I446" s="459">
        <v>0</v>
      </c>
      <c r="J446" s="459">
        <v>0</v>
      </c>
      <c r="K446" s="459">
        <v>0</v>
      </c>
      <c r="L446" s="459">
        <v>0</v>
      </c>
      <c r="M446" s="458">
        <v>0</v>
      </c>
      <c r="N446" s="458">
        <v>0</v>
      </c>
      <c r="O446" s="458">
        <v>0</v>
      </c>
      <c r="P446" s="72"/>
    </row>
    <row r="447" spans="1:16">
      <c r="A447" s="43" t="s">
        <v>199</v>
      </c>
      <c r="B447" s="43"/>
      <c r="C447" s="463">
        <v>45000</v>
      </c>
      <c r="D447" s="463">
        <v>-1527</v>
      </c>
      <c r="E447" s="464">
        <v>853</v>
      </c>
      <c r="F447" s="464">
        <v>21893</v>
      </c>
      <c r="G447" s="464">
        <v>7039</v>
      </c>
      <c r="H447" s="465">
        <v>0</v>
      </c>
      <c r="I447" s="465">
        <v>1760</v>
      </c>
      <c r="J447" s="465">
        <v>0</v>
      </c>
      <c r="K447" s="465">
        <v>538</v>
      </c>
      <c r="L447" s="465">
        <v>-946</v>
      </c>
      <c r="M447" s="464">
        <v>74610</v>
      </c>
      <c r="N447" s="464">
        <v>324</v>
      </c>
      <c r="O447" s="464">
        <v>74934</v>
      </c>
      <c r="P447" s="71"/>
    </row>
    <row r="448" spans="1:16" ht="13.5" thickBot="1">
      <c r="A448" s="63" t="s">
        <v>153</v>
      </c>
      <c r="B448" s="63"/>
      <c r="C448" s="61">
        <v>0</v>
      </c>
      <c r="D448" s="62">
        <v>136</v>
      </c>
      <c r="E448" s="61">
        <v>115</v>
      </c>
      <c r="F448" s="61">
        <v>-2386</v>
      </c>
      <c r="G448" s="61">
        <v>1478</v>
      </c>
      <c r="H448" s="61">
        <v>0</v>
      </c>
      <c r="I448" s="61">
        <v>1400</v>
      </c>
      <c r="J448" s="61">
        <v>0</v>
      </c>
      <c r="K448" s="61">
        <v>420</v>
      </c>
      <c r="L448" s="61">
        <v>-494</v>
      </c>
      <c r="M448" s="61">
        <v>669</v>
      </c>
      <c r="N448" s="61">
        <v>-1071</v>
      </c>
      <c r="O448" s="61">
        <v>-402</v>
      </c>
      <c r="P448" s="71"/>
    </row>
    <row r="449" spans="1:16">
      <c r="A449" s="80"/>
      <c r="B449" s="79"/>
      <c r="C449" s="78"/>
      <c r="D449" s="78"/>
      <c r="E449" s="78"/>
      <c r="F449" s="78"/>
      <c r="G449" s="78"/>
      <c r="H449" s="78"/>
      <c r="I449" s="78"/>
      <c r="J449" s="78"/>
      <c r="K449" s="78"/>
      <c r="L449" s="78"/>
      <c r="M449" s="77"/>
      <c r="N449" s="77"/>
      <c r="O449" s="77"/>
      <c r="P449" s="71"/>
    </row>
    <row r="450" spans="1:16">
      <c r="A450" s="461" t="s">
        <v>195</v>
      </c>
      <c r="B450" s="461"/>
      <c r="C450" s="462">
        <v>45000</v>
      </c>
      <c r="D450" s="462">
        <v>-1663</v>
      </c>
      <c r="E450" s="462">
        <v>738</v>
      </c>
      <c r="F450" s="462">
        <v>24279</v>
      </c>
      <c r="G450" s="462">
        <v>5561</v>
      </c>
      <c r="H450" s="462">
        <v>0</v>
      </c>
      <c r="I450" s="462">
        <v>360</v>
      </c>
      <c r="J450" s="462">
        <v>0</v>
      </c>
      <c r="K450" s="462">
        <v>118</v>
      </c>
      <c r="L450" s="462">
        <v>-452</v>
      </c>
      <c r="M450" s="462">
        <v>73941</v>
      </c>
      <c r="N450" s="462">
        <v>1395</v>
      </c>
      <c r="O450" s="462">
        <v>75336</v>
      </c>
      <c r="P450" s="71"/>
    </row>
    <row r="451" spans="1:16">
      <c r="A451" s="1961" t="s">
        <v>174</v>
      </c>
      <c r="B451" s="1961"/>
      <c r="C451" s="458">
        <v>0</v>
      </c>
      <c r="D451" s="458">
        <v>118</v>
      </c>
      <c r="E451" s="458">
        <v>76</v>
      </c>
      <c r="F451" s="458">
        <v>171</v>
      </c>
      <c r="G451" s="458">
        <v>0</v>
      </c>
      <c r="H451" s="459">
        <v>-1633</v>
      </c>
      <c r="I451" s="459">
        <v>0</v>
      </c>
      <c r="J451" s="459">
        <v>0</v>
      </c>
      <c r="K451" s="459">
        <v>0</v>
      </c>
      <c r="L451" s="459">
        <v>0</v>
      </c>
      <c r="M451" s="458">
        <v>-1268</v>
      </c>
      <c r="N451" s="458">
        <v>-378</v>
      </c>
      <c r="O451" s="458">
        <v>-1646</v>
      </c>
      <c r="P451" s="71"/>
    </row>
    <row r="452" spans="1:16">
      <c r="A452" s="15"/>
      <c r="B452" s="15" t="s">
        <v>190</v>
      </c>
      <c r="C452" s="458">
        <v>0</v>
      </c>
      <c r="D452" s="458">
        <v>118</v>
      </c>
      <c r="E452" s="458">
        <v>76</v>
      </c>
      <c r="F452" s="458">
        <v>0</v>
      </c>
      <c r="G452" s="458">
        <v>0</v>
      </c>
      <c r="H452" s="459">
        <v>0</v>
      </c>
      <c r="I452" s="459">
        <v>0</v>
      </c>
      <c r="J452" s="459">
        <v>0</v>
      </c>
      <c r="K452" s="459">
        <v>0</v>
      </c>
      <c r="L452" s="459">
        <v>0</v>
      </c>
      <c r="M452" s="458">
        <v>194</v>
      </c>
      <c r="N452" s="458">
        <v>0</v>
      </c>
      <c r="O452" s="458">
        <v>194</v>
      </c>
      <c r="P452" s="71"/>
    </row>
    <row r="453" spans="1:16">
      <c r="A453" s="15"/>
      <c r="B453" s="466" t="s">
        <v>183</v>
      </c>
      <c r="C453" s="458">
        <v>0</v>
      </c>
      <c r="D453" s="458">
        <v>217</v>
      </c>
      <c r="E453" s="458">
        <v>-23</v>
      </c>
      <c r="F453" s="458">
        <v>0</v>
      </c>
      <c r="G453" s="458">
        <v>0</v>
      </c>
      <c r="H453" s="459">
        <v>0</v>
      </c>
      <c r="I453" s="459">
        <v>0</v>
      </c>
      <c r="J453" s="459">
        <v>0</v>
      </c>
      <c r="K453" s="459">
        <v>0</v>
      </c>
      <c r="L453" s="459">
        <v>0</v>
      </c>
      <c r="M453" s="458">
        <v>194</v>
      </c>
      <c r="N453" s="458">
        <v>0</v>
      </c>
      <c r="O453" s="458">
        <v>194</v>
      </c>
      <c r="P453" s="71"/>
    </row>
    <row r="454" spans="1:16">
      <c r="A454" s="15"/>
      <c r="B454" s="450" t="s">
        <v>182</v>
      </c>
      <c r="C454" s="458">
        <v>0</v>
      </c>
      <c r="D454" s="460">
        <v>-99</v>
      </c>
      <c r="E454" s="458">
        <v>0</v>
      </c>
      <c r="F454" s="458">
        <v>0</v>
      </c>
      <c r="G454" s="458">
        <v>0</v>
      </c>
      <c r="H454" s="459">
        <v>0</v>
      </c>
      <c r="I454" s="459">
        <v>0</v>
      </c>
      <c r="J454" s="459">
        <v>0</v>
      </c>
      <c r="K454" s="459">
        <v>0</v>
      </c>
      <c r="L454" s="459">
        <v>0</v>
      </c>
      <c r="M454" s="458">
        <v>-99</v>
      </c>
      <c r="N454" s="458">
        <v>0</v>
      </c>
      <c r="O454" s="458">
        <v>-99</v>
      </c>
      <c r="P454" s="71"/>
    </row>
    <row r="455" spans="1:16">
      <c r="A455" s="15"/>
      <c r="B455" s="466" t="s">
        <v>181</v>
      </c>
      <c r="C455" s="458">
        <v>0</v>
      </c>
      <c r="D455" s="458">
        <v>0</v>
      </c>
      <c r="E455" s="458">
        <v>99</v>
      </c>
      <c r="F455" s="458">
        <v>0</v>
      </c>
      <c r="G455" s="458">
        <v>0</v>
      </c>
      <c r="H455" s="459">
        <v>0</v>
      </c>
      <c r="I455" s="459">
        <v>0</v>
      </c>
      <c r="J455" s="459">
        <v>0</v>
      </c>
      <c r="K455" s="459">
        <v>0</v>
      </c>
      <c r="L455" s="459">
        <v>0</v>
      </c>
      <c r="M455" s="458">
        <v>99</v>
      </c>
      <c r="N455" s="458">
        <v>0</v>
      </c>
      <c r="O455" s="458">
        <v>99</v>
      </c>
      <c r="P455" s="71"/>
    </row>
    <row r="456" spans="1:16">
      <c r="A456" s="15"/>
      <c r="B456" s="10" t="s">
        <v>172</v>
      </c>
      <c r="C456" s="458">
        <v>0</v>
      </c>
      <c r="D456" s="458">
        <v>0</v>
      </c>
      <c r="E456" s="458">
        <v>0</v>
      </c>
      <c r="F456" s="458">
        <v>0</v>
      </c>
      <c r="G456" s="458">
        <v>0</v>
      </c>
      <c r="H456" s="459">
        <v>0</v>
      </c>
      <c r="I456" s="459">
        <v>0</v>
      </c>
      <c r="J456" s="459">
        <v>0</v>
      </c>
      <c r="K456" s="459">
        <v>0</v>
      </c>
      <c r="L456" s="459">
        <v>0</v>
      </c>
      <c r="M456" s="458">
        <v>0</v>
      </c>
      <c r="N456" s="458">
        <v>-2</v>
      </c>
      <c r="O456" s="458">
        <v>-2</v>
      </c>
      <c r="P456" s="71"/>
    </row>
    <row r="457" spans="1:16">
      <c r="A457" s="15"/>
      <c r="B457" s="15" t="s">
        <v>198</v>
      </c>
      <c r="C457" s="458">
        <v>0</v>
      </c>
      <c r="D457" s="458">
        <v>0</v>
      </c>
      <c r="E457" s="458">
        <v>0</v>
      </c>
      <c r="F457" s="458">
        <v>171</v>
      </c>
      <c r="G457" s="458">
        <v>0</v>
      </c>
      <c r="H457" s="459">
        <v>-1633</v>
      </c>
      <c r="I457" s="459">
        <v>0</v>
      </c>
      <c r="J457" s="459">
        <v>0</v>
      </c>
      <c r="K457" s="459">
        <v>0</v>
      </c>
      <c r="L457" s="459">
        <v>0</v>
      </c>
      <c r="M457" s="458">
        <v>-1462</v>
      </c>
      <c r="N457" s="458">
        <v>-376</v>
      </c>
      <c r="O457" s="458">
        <v>-1838</v>
      </c>
      <c r="P457" s="71"/>
    </row>
    <row r="458" spans="1:16">
      <c r="A458" s="15" t="s">
        <v>197</v>
      </c>
      <c r="B458" s="15"/>
      <c r="C458" s="459">
        <v>0</v>
      </c>
      <c r="D458" s="459">
        <v>0</v>
      </c>
      <c r="E458" s="459">
        <v>0</v>
      </c>
      <c r="F458" s="458">
        <v>-1847</v>
      </c>
      <c r="G458" s="459">
        <v>0</v>
      </c>
      <c r="H458" s="459">
        <v>0</v>
      </c>
      <c r="I458" s="459">
        <v>0</v>
      </c>
      <c r="J458" s="459">
        <v>0</v>
      </c>
      <c r="K458" s="459">
        <v>0</v>
      </c>
      <c r="L458" s="459">
        <v>0</v>
      </c>
      <c r="M458" s="458">
        <v>-1847</v>
      </c>
      <c r="N458" s="458">
        <v>0</v>
      </c>
      <c r="O458" s="458">
        <v>-1847</v>
      </c>
      <c r="P458" s="71"/>
    </row>
    <row r="459" spans="1:16">
      <c r="A459" s="15" t="s">
        <v>43</v>
      </c>
      <c r="B459" s="15"/>
      <c r="C459" s="458">
        <v>0</v>
      </c>
      <c r="D459" s="458">
        <v>0</v>
      </c>
      <c r="E459" s="458">
        <v>0</v>
      </c>
      <c r="F459" s="458">
        <v>0</v>
      </c>
      <c r="G459" s="458">
        <v>-32</v>
      </c>
      <c r="H459" s="459">
        <v>0</v>
      </c>
      <c r="I459" s="459">
        <v>0</v>
      </c>
      <c r="J459" s="459">
        <v>0</v>
      </c>
      <c r="K459" s="459">
        <v>0</v>
      </c>
      <c r="L459" s="459">
        <v>0</v>
      </c>
      <c r="M459" s="458">
        <v>-32</v>
      </c>
      <c r="N459" s="458">
        <v>-398</v>
      </c>
      <c r="O459" s="458">
        <v>-430</v>
      </c>
      <c r="P459" s="71"/>
    </row>
    <row r="460" spans="1:16">
      <c r="A460" s="1961" t="s">
        <v>144</v>
      </c>
      <c r="B460" s="1961"/>
      <c r="C460" s="458">
        <v>0</v>
      </c>
      <c r="D460" s="458">
        <v>0</v>
      </c>
      <c r="E460" s="458">
        <v>0</v>
      </c>
      <c r="F460" s="458">
        <v>0</v>
      </c>
      <c r="G460" s="458">
        <v>0</v>
      </c>
      <c r="H460" s="459">
        <v>6407</v>
      </c>
      <c r="I460" s="459">
        <v>816</v>
      </c>
      <c r="J460" s="459">
        <v>0</v>
      </c>
      <c r="K460" s="459">
        <v>299</v>
      </c>
      <c r="L460" s="459">
        <v>-441</v>
      </c>
      <c r="M460" s="458">
        <v>7081</v>
      </c>
      <c r="N460" s="458">
        <v>400</v>
      </c>
      <c r="O460" s="458">
        <v>7481</v>
      </c>
      <c r="P460" s="71"/>
    </row>
    <row r="461" spans="1:16">
      <c r="A461" s="15"/>
      <c r="B461" s="10" t="s">
        <v>46</v>
      </c>
      <c r="C461" s="458">
        <v>0</v>
      </c>
      <c r="D461" s="458">
        <v>0</v>
      </c>
      <c r="E461" s="458">
        <v>0</v>
      </c>
      <c r="F461" s="458">
        <v>0</v>
      </c>
      <c r="G461" s="458">
        <v>0</v>
      </c>
      <c r="H461" s="459">
        <v>6407</v>
      </c>
      <c r="I461" s="459">
        <v>0</v>
      </c>
      <c r="J461" s="459">
        <v>0</v>
      </c>
      <c r="K461" s="459">
        <v>0</v>
      </c>
      <c r="L461" s="459">
        <v>0</v>
      </c>
      <c r="M461" s="458">
        <v>6407</v>
      </c>
      <c r="N461" s="458">
        <v>400</v>
      </c>
      <c r="O461" s="458">
        <v>6807</v>
      </c>
    </row>
    <row r="462" spans="1:16">
      <c r="A462" s="10"/>
      <c r="B462" s="15" t="s">
        <v>159</v>
      </c>
      <c r="C462" s="458">
        <v>0</v>
      </c>
      <c r="D462" s="458">
        <v>0</v>
      </c>
      <c r="E462" s="458">
        <v>0</v>
      </c>
      <c r="F462" s="458">
        <v>0</v>
      </c>
      <c r="G462" s="458">
        <v>0</v>
      </c>
      <c r="H462" s="459">
        <v>0</v>
      </c>
      <c r="I462" s="459">
        <v>816</v>
      </c>
      <c r="J462" s="459">
        <v>0</v>
      </c>
      <c r="K462" s="459">
        <v>299</v>
      </c>
      <c r="L462" s="459">
        <v>-441</v>
      </c>
      <c r="M462" s="458">
        <v>674</v>
      </c>
      <c r="N462" s="458">
        <v>0</v>
      </c>
      <c r="O462" s="458">
        <v>674</v>
      </c>
      <c r="P462" s="71"/>
    </row>
    <row r="463" spans="1:16">
      <c r="A463" s="1962" t="s">
        <v>158</v>
      </c>
      <c r="B463" s="1962"/>
      <c r="C463" s="458"/>
      <c r="D463" s="458"/>
      <c r="E463" s="458"/>
      <c r="F463" s="458"/>
      <c r="G463" s="458"/>
      <c r="H463" s="459"/>
      <c r="I463" s="459"/>
      <c r="J463" s="459">
        <v>0</v>
      </c>
      <c r="K463" s="459"/>
      <c r="L463" s="459"/>
      <c r="M463" s="458"/>
      <c r="N463" s="458"/>
      <c r="O463" s="458"/>
    </row>
    <row r="464" spans="1:16">
      <c r="A464" s="10"/>
      <c r="B464" s="15" t="s">
        <v>157</v>
      </c>
      <c r="C464" s="458">
        <v>0</v>
      </c>
      <c r="D464" s="458">
        <v>0</v>
      </c>
      <c r="E464" s="458">
        <v>0</v>
      </c>
      <c r="F464" s="458">
        <v>274</v>
      </c>
      <c r="G464" s="458">
        <v>0</v>
      </c>
      <c r="H464" s="459">
        <v>-274</v>
      </c>
      <c r="I464" s="459">
        <v>0</v>
      </c>
      <c r="J464" s="459">
        <v>0</v>
      </c>
      <c r="K464" s="459">
        <v>0</v>
      </c>
      <c r="L464" s="459">
        <v>0</v>
      </c>
      <c r="M464" s="458">
        <v>0</v>
      </c>
      <c r="N464" s="458">
        <v>0</v>
      </c>
      <c r="O464" s="458">
        <v>0</v>
      </c>
    </row>
    <row r="465" spans="1:15">
      <c r="A465" s="10"/>
      <c r="B465" s="15" t="s">
        <v>169</v>
      </c>
      <c r="C465" s="458">
        <v>0</v>
      </c>
      <c r="D465" s="458">
        <v>0</v>
      </c>
      <c r="E465" s="458">
        <v>0</v>
      </c>
      <c r="F465" s="458">
        <v>3736</v>
      </c>
      <c r="G465" s="458">
        <v>764</v>
      </c>
      <c r="H465" s="459">
        <v>-4500</v>
      </c>
      <c r="I465" s="459">
        <v>0</v>
      </c>
      <c r="J465" s="459">
        <v>0</v>
      </c>
      <c r="K465" s="459">
        <v>0</v>
      </c>
      <c r="L465" s="459">
        <v>0</v>
      </c>
      <c r="M465" s="458">
        <v>0</v>
      </c>
      <c r="N465" s="458">
        <v>0</v>
      </c>
      <c r="O465" s="458">
        <v>0</v>
      </c>
    </row>
    <row r="466" spans="1:15">
      <c r="A466" s="13" t="s">
        <v>196</v>
      </c>
      <c r="B466" s="467"/>
      <c r="C466" s="463">
        <v>45000</v>
      </c>
      <c r="D466" s="463">
        <v>-1545</v>
      </c>
      <c r="E466" s="464">
        <v>814</v>
      </c>
      <c r="F466" s="464">
        <v>26613</v>
      </c>
      <c r="G466" s="464">
        <v>6293</v>
      </c>
      <c r="H466" s="465">
        <v>0</v>
      </c>
      <c r="I466" s="465">
        <v>1176</v>
      </c>
      <c r="J466" s="465">
        <v>0</v>
      </c>
      <c r="K466" s="465">
        <v>417</v>
      </c>
      <c r="L466" s="465">
        <v>-893</v>
      </c>
      <c r="M466" s="464">
        <v>77875</v>
      </c>
      <c r="N466" s="464">
        <v>1019</v>
      </c>
      <c r="O466" s="464">
        <v>78894</v>
      </c>
    </row>
    <row r="467" spans="1:15" ht="13.5" thickBot="1">
      <c r="A467" s="63" t="s">
        <v>153</v>
      </c>
      <c r="B467" s="63"/>
      <c r="C467" s="61">
        <v>0</v>
      </c>
      <c r="D467" s="62">
        <v>118</v>
      </c>
      <c r="E467" s="61">
        <v>76</v>
      </c>
      <c r="F467" s="61">
        <v>2334</v>
      </c>
      <c r="G467" s="61">
        <v>732</v>
      </c>
      <c r="H467" s="61">
        <v>0</v>
      </c>
      <c r="I467" s="61">
        <v>816</v>
      </c>
      <c r="J467" s="61">
        <v>0</v>
      </c>
      <c r="K467" s="61">
        <v>299</v>
      </c>
      <c r="L467" s="61">
        <v>-441</v>
      </c>
      <c r="M467" s="61">
        <v>3934</v>
      </c>
      <c r="N467" s="61">
        <v>-376</v>
      </c>
      <c r="O467" s="61">
        <v>3558</v>
      </c>
    </row>
    <row r="468" spans="1:15">
      <c r="C468" s="75"/>
      <c r="D468" s="75"/>
      <c r="E468" s="75"/>
      <c r="F468" s="75"/>
      <c r="G468" s="75"/>
      <c r="H468" s="9"/>
      <c r="I468" s="9"/>
      <c r="J468" s="9"/>
      <c r="K468" s="9"/>
      <c r="L468" s="9"/>
      <c r="M468" s="65"/>
      <c r="N468" s="65"/>
      <c r="O468" s="65"/>
    </row>
    <row r="469" spans="1:15">
      <c r="A469" s="461" t="s">
        <v>195</v>
      </c>
      <c r="B469" s="461"/>
      <c r="C469" s="462">
        <v>45000</v>
      </c>
      <c r="D469" s="462">
        <v>-1663</v>
      </c>
      <c r="E469" s="462">
        <v>738</v>
      </c>
      <c r="F469" s="462">
        <v>24279</v>
      </c>
      <c r="G469" s="462">
        <v>5561</v>
      </c>
      <c r="H469" s="462">
        <v>0</v>
      </c>
      <c r="I469" s="462">
        <v>360</v>
      </c>
      <c r="J469" s="468">
        <v>0</v>
      </c>
      <c r="K469" s="462">
        <v>118</v>
      </c>
      <c r="L469" s="462">
        <v>-452</v>
      </c>
      <c r="M469" s="462">
        <v>73941</v>
      </c>
      <c r="N469" s="462">
        <v>1395</v>
      </c>
      <c r="O469" s="462">
        <v>75336</v>
      </c>
    </row>
    <row r="470" spans="1:15">
      <c r="A470" s="1961" t="s">
        <v>174</v>
      </c>
      <c r="B470" s="1961"/>
      <c r="C470" s="458">
        <v>0</v>
      </c>
      <c r="D470" s="458">
        <v>188</v>
      </c>
      <c r="E470" s="458">
        <v>22</v>
      </c>
      <c r="F470" s="458">
        <v>-1847</v>
      </c>
      <c r="G470" s="458">
        <v>0</v>
      </c>
      <c r="H470" s="459">
        <v>-742</v>
      </c>
      <c r="I470" s="459">
        <v>0</v>
      </c>
      <c r="J470" s="459">
        <v>0</v>
      </c>
      <c r="K470" s="459">
        <v>0</v>
      </c>
      <c r="L470" s="459">
        <v>0</v>
      </c>
      <c r="M470" s="458">
        <v>-2379</v>
      </c>
      <c r="N470" s="458">
        <v>-3</v>
      </c>
      <c r="O470" s="458">
        <v>-2382</v>
      </c>
    </row>
    <row r="471" spans="1:15">
      <c r="A471" s="15"/>
      <c r="B471" s="469" t="s">
        <v>162</v>
      </c>
      <c r="C471" s="458">
        <v>0</v>
      </c>
      <c r="D471" s="458">
        <v>188</v>
      </c>
      <c r="E471" s="458">
        <v>22</v>
      </c>
      <c r="F471" s="458">
        <v>0</v>
      </c>
      <c r="G471" s="458">
        <v>0</v>
      </c>
      <c r="H471" s="459">
        <v>0</v>
      </c>
      <c r="I471" s="459">
        <v>0</v>
      </c>
      <c r="J471" s="459">
        <v>0</v>
      </c>
      <c r="K471" s="459">
        <v>0</v>
      </c>
      <c r="L471" s="459">
        <v>0</v>
      </c>
      <c r="M471" s="458">
        <v>210</v>
      </c>
      <c r="N471" s="458">
        <v>0</v>
      </c>
      <c r="O471" s="458">
        <v>210</v>
      </c>
    </row>
    <row r="472" spans="1:15">
      <c r="A472" s="15"/>
      <c r="B472" s="469" t="s">
        <v>194</v>
      </c>
      <c r="C472" s="458">
        <v>0</v>
      </c>
      <c r="D472" s="458">
        <v>188</v>
      </c>
      <c r="E472" s="458">
        <v>-21</v>
      </c>
      <c r="F472" s="458">
        <v>0</v>
      </c>
      <c r="G472" s="458">
        <v>0</v>
      </c>
      <c r="H472" s="459">
        <v>0</v>
      </c>
      <c r="I472" s="459">
        <v>0</v>
      </c>
      <c r="J472" s="459">
        <v>0</v>
      </c>
      <c r="K472" s="459">
        <v>0</v>
      </c>
      <c r="L472" s="459">
        <v>0</v>
      </c>
      <c r="M472" s="458">
        <v>167</v>
      </c>
      <c r="N472" s="458">
        <v>0</v>
      </c>
      <c r="O472" s="458">
        <v>167</v>
      </c>
    </row>
    <row r="473" spans="1:15">
      <c r="A473" s="15"/>
      <c r="B473" s="469" t="s">
        <v>193</v>
      </c>
      <c r="C473" s="458">
        <v>0</v>
      </c>
      <c r="D473" s="460">
        <v>0</v>
      </c>
      <c r="E473" s="458">
        <v>43</v>
      </c>
      <c r="F473" s="458">
        <v>0</v>
      </c>
      <c r="G473" s="458">
        <v>0</v>
      </c>
      <c r="H473" s="459">
        <v>0</v>
      </c>
      <c r="I473" s="459">
        <v>0</v>
      </c>
      <c r="J473" s="459">
        <v>0</v>
      </c>
      <c r="K473" s="459">
        <v>0</v>
      </c>
      <c r="L473" s="459">
        <v>0</v>
      </c>
      <c r="M473" s="458">
        <v>43</v>
      </c>
      <c r="N473" s="458">
        <v>0</v>
      </c>
      <c r="O473" s="458">
        <v>43</v>
      </c>
    </row>
    <row r="474" spans="1:15">
      <c r="A474" s="15"/>
      <c r="B474" s="10" t="s">
        <v>172</v>
      </c>
      <c r="C474" s="458">
        <v>0</v>
      </c>
      <c r="D474" s="458">
        <v>0</v>
      </c>
      <c r="E474" s="458">
        <v>0</v>
      </c>
      <c r="F474" s="458">
        <v>0</v>
      </c>
      <c r="G474" s="458">
        <v>0</v>
      </c>
      <c r="H474" s="459">
        <v>0</v>
      </c>
      <c r="I474" s="459">
        <v>0</v>
      </c>
      <c r="J474" s="459">
        <v>0</v>
      </c>
      <c r="K474" s="459">
        <v>0</v>
      </c>
      <c r="L474" s="459">
        <v>0</v>
      </c>
      <c r="M474" s="458">
        <v>0</v>
      </c>
      <c r="N474" s="458">
        <v>-2</v>
      </c>
      <c r="O474" s="458">
        <v>-2</v>
      </c>
    </row>
    <row r="475" spans="1:15">
      <c r="A475" s="15"/>
      <c r="B475" s="15" t="s">
        <v>192</v>
      </c>
      <c r="C475" s="458">
        <v>0</v>
      </c>
      <c r="D475" s="458">
        <v>0</v>
      </c>
      <c r="E475" s="458">
        <v>0</v>
      </c>
      <c r="F475" s="458">
        <v>-1847</v>
      </c>
      <c r="G475" s="458">
        <v>0</v>
      </c>
      <c r="H475" s="459">
        <v>-742</v>
      </c>
      <c r="I475" s="459">
        <v>0</v>
      </c>
      <c r="J475" s="459">
        <v>0</v>
      </c>
      <c r="K475" s="459">
        <v>0</v>
      </c>
      <c r="L475" s="459">
        <v>0</v>
      </c>
      <c r="M475" s="458">
        <v>-2589</v>
      </c>
      <c r="N475" s="458">
        <v>-1</v>
      </c>
      <c r="O475" s="458">
        <v>-2590</v>
      </c>
    </row>
    <row r="476" spans="1:15">
      <c r="A476" s="15"/>
      <c r="B476" s="15" t="s">
        <v>43</v>
      </c>
      <c r="C476" s="458">
        <v>0</v>
      </c>
      <c r="D476" s="458">
        <v>0</v>
      </c>
      <c r="E476" s="458">
        <v>0</v>
      </c>
      <c r="F476" s="458">
        <v>0</v>
      </c>
      <c r="G476" s="458">
        <v>14</v>
      </c>
      <c r="H476" s="459">
        <v>0</v>
      </c>
      <c r="I476" s="459">
        <v>0</v>
      </c>
      <c r="J476" s="459">
        <v>0</v>
      </c>
      <c r="K476" s="459">
        <v>0</v>
      </c>
      <c r="L476" s="459">
        <v>0</v>
      </c>
      <c r="M476" s="458">
        <v>14</v>
      </c>
      <c r="N476" s="458">
        <v>-398</v>
      </c>
      <c r="O476" s="458">
        <v>-384</v>
      </c>
    </row>
    <row r="477" spans="1:15">
      <c r="A477" s="1961" t="s">
        <v>144</v>
      </c>
      <c r="B477" s="1961"/>
      <c r="C477" s="459">
        <v>0</v>
      </c>
      <c r="D477" s="459">
        <v>0</v>
      </c>
      <c r="E477" s="459">
        <v>0</v>
      </c>
      <c r="F477" s="458">
        <v>0</v>
      </c>
      <c r="G477" s="459">
        <v>0</v>
      </c>
      <c r="H477" s="459">
        <v>3285</v>
      </c>
      <c r="I477" s="459">
        <v>245</v>
      </c>
      <c r="J477" s="459">
        <v>0</v>
      </c>
      <c r="K477" s="459">
        <v>-27</v>
      </c>
      <c r="L477" s="459">
        <v>-113</v>
      </c>
      <c r="M477" s="458">
        <v>3390</v>
      </c>
      <c r="N477" s="458">
        <v>194</v>
      </c>
      <c r="O477" s="458">
        <v>3584</v>
      </c>
    </row>
    <row r="478" spans="1:15">
      <c r="A478" s="15"/>
      <c r="B478" s="10" t="s">
        <v>46</v>
      </c>
      <c r="C478" s="458">
        <v>0</v>
      </c>
      <c r="D478" s="458">
        <v>0</v>
      </c>
      <c r="E478" s="458">
        <v>0</v>
      </c>
      <c r="F478" s="458">
        <v>0</v>
      </c>
      <c r="G478" s="458">
        <v>0</v>
      </c>
      <c r="H478" s="459">
        <v>3285</v>
      </c>
      <c r="I478" s="459">
        <v>0</v>
      </c>
      <c r="J478" s="459">
        <v>0</v>
      </c>
      <c r="K478" s="459">
        <v>0</v>
      </c>
      <c r="L478" s="459">
        <v>0</v>
      </c>
      <c r="M478" s="458">
        <v>3285</v>
      </c>
      <c r="N478" s="458">
        <v>194</v>
      </c>
      <c r="O478" s="458">
        <v>3479</v>
      </c>
    </row>
    <row r="479" spans="1:15">
      <c r="A479" s="10"/>
      <c r="B479" s="15" t="s">
        <v>159</v>
      </c>
      <c r="C479" s="458">
        <v>0</v>
      </c>
      <c r="D479" s="458">
        <v>0</v>
      </c>
      <c r="E479" s="458">
        <v>0</v>
      </c>
      <c r="F479" s="458">
        <v>0</v>
      </c>
      <c r="G479" s="458">
        <v>0</v>
      </c>
      <c r="H479" s="459">
        <v>0</v>
      </c>
      <c r="I479" s="459">
        <v>245</v>
      </c>
      <c r="J479" s="459">
        <v>0</v>
      </c>
      <c r="K479" s="459">
        <v>-27</v>
      </c>
      <c r="L479" s="459">
        <v>-113</v>
      </c>
      <c r="M479" s="458">
        <v>105</v>
      </c>
      <c r="N479" s="458">
        <v>0</v>
      </c>
      <c r="O479" s="458">
        <v>105</v>
      </c>
    </row>
    <row r="480" spans="1:15">
      <c r="A480" s="1962" t="s">
        <v>158</v>
      </c>
      <c r="B480" s="1962"/>
      <c r="C480" s="458"/>
      <c r="D480" s="458"/>
      <c r="E480" s="458"/>
      <c r="F480" s="458"/>
      <c r="G480" s="458"/>
      <c r="H480" s="459"/>
      <c r="I480" s="459"/>
      <c r="J480" s="459" t="s">
        <v>23</v>
      </c>
      <c r="K480" s="459"/>
      <c r="L480" s="459"/>
      <c r="M480" s="458"/>
      <c r="N480" s="458"/>
      <c r="O480" s="458"/>
    </row>
    <row r="481" spans="1:15">
      <c r="A481" s="10"/>
      <c r="B481" s="15" t="s">
        <v>157</v>
      </c>
      <c r="C481" s="458">
        <v>0</v>
      </c>
      <c r="D481" s="458">
        <v>0</v>
      </c>
      <c r="E481" s="458">
        <v>0</v>
      </c>
      <c r="F481" s="458">
        <v>138</v>
      </c>
      <c r="G481" s="458">
        <v>0</v>
      </c>
      <c r="H481" s="459">
        <v>-138</v>
      </c>
      <c r="I481" s="459">
        <v>0</v>
      </c>
      <c r="J481" s="459">
        <v>0</v>
      </c>
      <c r="K481" s="459">
        <v>0</v>
      </c>
      <c r="L481" s="459">
        <v>0</v>
      </c>
      <c r="M481" s="458">
        <v>0</v>
      </c>
      <c r="N481" s="458">
        <v>0</v>
      </c>
      <c r="O481" s="458">
        <v>0</v>
      </c>
    </row>
    <row r="482" spans="1:15">
      <c r="A482" s="10"/>
      <c r="B482" s="15" t="s">
        <v>169</v>
      </c>
      <c r="C482" s="458">
        <v>0</v>
      </c>
      <c r="D482" s="458">
        <v>0</v>
      </c>
      <c r="E482" s="458">
        <v>0</v>
      </c>
      <c r="F482" s="458">
        <v>0</v>
      </c>
      <c r="G482" s="458">
        <v>0</v>
      </c>
      <c r="H482" s="459">
        <v>0</v>
      </c>
      <c r="I482" s="459">
        <v>0</v>
      </c>
      <c r="J482" s="459">
        <v>0</v>
      </c>
      <c r="K482" s="459">
        <v>0</v>
      </c>
      <c r="L482" s="459">
        <v>0</v>
      </c>
      <c r="M482" s="458">
        <v>0</v>
      </c>
      <c r="N482" s="458">
        <v>0</v>
      </c>
      <c r="O482" s="458">
        <v>0</v>
      </c>
    </row>
    <row r="483" spans="1:15">
      <c r="A483" s="13" t="s">
        <v>191</v>
      </c>
      <c r="B483" s="467"/>
      <c r="C483" s="458">
        <v>45000</v>
      </c>
      <c r="D483" s="458">
        <v>-1475</v>
      </c>
      <c r="E483" s="458">
        <v>760</v>
      </c>
      <c r="F483" s="458">
        <v>24456</v>
      </c>
      <c r="G483" s="458">
        <v>6094</v>
      </c>
      <c r="H483" s="459">
        <v>0</v>
      </c>
      <c r="I483" s="459">
        <v>605</v>
      </c>
      <c r="J483" s="459">
        <v>0</v>
      </c>
      <c r="K483" s="459">
        <v>91</v>
      </c>
      <c r="L483" s="459">
        <v>-565</v>
      </c>
      <c r="M483" s="458">
        <v>74966</v>
      </c>
      <c r="N483" s="458">
        <v>1188</v>
      </c>
      <c r="O483" s="458">
        <v>76154</v>
      </c>
    </row>
    <row r="484" spans="1:15" ht="13.5" thickBot="1">
      <c r="A484" s="63" t="s">
        <v>153</v>
      </c>
      <c r="B484" s="63"/>
      <c r="C484" s="74">
        <v>0</v>
      </c>
      <c r="D484" s="74">
        <v>188</v>
      </c>
      <c r="E484" s="74">
        <v>22</v>
      </c>
      <c r="F484" s="74">
        <v>177</v>
      </c>
      <c r="G484" s="74">
        <v>533</v>
      </c>
      <c r="H484" s="74">
        <v>0</v>
      </c>
      <c r="I484" s="74">
        <v>245</v>
      </c>
      <c r="J484" s="74">
        <v>0</v>
      </c>
      <c r="K484" s="74">
        <v>-27</v>
      </c>
      <c r="L484" s="74">
        <v>-113</v>
      </c>
      <c r="M484" s="74">
        <v>1025</v>
      </c>
      <c r="N484" s="74">
        <v>-207</v>
      </c>
      <c r="O484" s="74">
        <v>818</v>
      </c>
    </row>
    <row r="485" spans="1:15">
      <c r="C485" s="65"/>
      <c r="D485" s="65"/>
      <c r="E485" s="65"/>
      <c r="F485" s="65"/>
      <c r="G485" s="65"/>
      <c r="H485" s="66"/>
      <c r="I485" s="66"/>
      <c r="J485" s="66"/>
      <c r="K485" s="66"/>
      <c r="L485" s="66"/>
      <c r="M485" s="65"/>
      <c r="N485" s="65"/>
      <c r="O485" s="65"/>
    </row>
    <row r="486" spans="1:15">
      <c r="A486" s="461" t="s">
        <v>177</v>
      </c>
      <c r="B486" s="461"/>
      <c r="C486" s="462">
        <v>45000</v>
      </c>
      <c r="D486" s="462">
        <v>-628</v>
      </c>
      <c r="E486" s="462">
        <v>490</v>
      </c>
      <c r="F486" s="462">
        <v>16904</v>
      </c>
      <c r="G486" s="462">
        <v>3615</v>
      </c>
      <c r="H486" s="462">
        <v>0</v>
      </c>
      <c r="I486" s="462">
        <v>775</v>
      </c>
      <c r="J486" s="462">
        <v>0</v>
      </c>
      <c r="K486" s="462">
        <v>-274</v>
      </c>
      <c r="L486" s="462">
        <v>-7</v>
      </c>
      <c r="M486" s="462">
        <v>65875</v>
      </c>
      <c r="N486" s="462">
        <v>1677</v>
      </c>
      <c r="O486" s="462">
        <v>67552</v>
      </c>
    </row>
    <row r="487" spans="1:15">
      <c r="A487" s="1961" t="s">
        <v>174</v>
      </c>
      <c r="B487" s="1961"/>
      <c r="C487" s="449">
        <v>0</v>
      </c>
      <c r="D487" s="449">
        <v>-1035</v>
      </c>
      <c r="E487" s="449">
        <v>248</v>
      </c>
      <c r="F487" s="449">
        <v>1847</v>
      </c>
      <c r="G487" s="449">
        <v>0</v>
      </c>
      <c r="H487" s="449">
        <v>-5054</v>
      </c>
      <c r="I487" s="449">
        <v>0</v>
      </c>
      <c r="J487" s="449">
        <v>0</v>
      </c>
      <c r="K487" s="449">
        <v>0</v>
      </c>
      <c r="L487" s="449">
        <v>0</v>
      </c>
      <c r="M487" s="449">
        <v>-3994</v>
      </c>
      <c r="N487" s="449">
        <v>-1055</v>
      </c>
      <c r="O487" s="449">
        <v>-5049</v>
      </c>
    </row>
    <row r="488" spans="1:15">
      <c r="A488" s="15"/>
      <c r="B488" s="10" t="s">
        <v>190</v>
      </c>
      <c r="C488" s="449" t="s">
        <v>23</v>
      </c>
      <c r="D488" s="449">
        <v>-1035</v>
      </c>
      <c r="E488" s="449">
        <v>248</v>
      </c>
      <c r="F488" s="449">
        <v>0</v>
      </c>
      <c r="G488" s="449">
        <v>0</v>
      </c>
      <c r="H488" s="449"/>
      <c r="I488" s="449"/>
      <c r="J488" s="449">
        <v>0</v>
      </c>
      <c r="K488" s="449"/>
      <c r="L488" s="449"/>
      <c r="M488" s="449">
        <v>-787</v>
      </c>
      <c r="N488" s="449"/>
      <c r="O488" s="449">
        <v>-787</v>
      </c>
    </row>
    <row r="489" spans="1:15">
      <c r="A489" s="15"/>
      <c r="B489" s="469" t="s">
        <v>189</v>
      </c>
      <c r="C489" s="448">
        <v>0</v>
      </c>
      <c r="D489" s="449">
        <v>268</v>
      </c>
      <c r="E489" s="449">
        <v>85</v>
      </c>
      <c r="F489" s="449">
        <v>0</v>
      </c>
      <c r="G489" s="449">
        <v>0</v>
      </c>
      <c r="H489" s="449">
        <v>0</v>
      </c>
      <c r="I489" s="449">
        <v>0</v>
      </c>
      <c r="J489" s="449">
        <v>0</v>
      </c>
      <c r="K489" s="449">
        <v>0</v>
      </c>
      <c r="L489" s="449">
        <v>0</v>
      </c>
      <c r="M489" s="449">
        <v>353</v>
      </c>
      <c r="N489" s="449">
        <v>0</v>
      </c>
      <c r="O489" s="449">
        <v>353</v>
      </c>
    </row>
    <row r="490" spans="1:15">
      <c r="A490" s="10"/>
      <c r="B490" s="193" t="s">
        <v>188</v>
      </c>
      <c r="C490" s="448">
        <v>0</v>
      </c>
      <c r="D490" s="449">
        <v>-1303</v>
      </c>
      <c r="E490" s="449">
        <v>0</v>
      </c>
      <c r="F490" s="449">
        <v>0</v>
      </c>
      <c r="G490" s="449">
        <v>0</v>
      </c>
      <c r="H490" s="449">
        <v>0</v>
      </c>
      <c r="I490" s="449">
        <v>0</v>
      </c>
      <c r="J490" s="449">
        <v>0</v>
      </c>
      <c r="K490" s="449">
        <v>0</v>
      </c>
      <c r="L490" s="449">
        <v>0</v>
      </c>
      <c r="M490" s="449">
        <v>-1303</v>
      </c>
      <c r="N490" s="449">
        <v>0</v>
      </c>
      <c r="O490" s="449">
        <v>-1303</v>
      </c>
    </row>
    <row r="491" spans="1:15">
      <c r="A491" s="10"/>
      <c r="B491" s="469" t="s">
        <v>187</v>
      </c>
      <c r="C491" s="449">
        <v>0</v>
      </c>
      <c r="D491" s="449">
        <v>0</v>
      </c>
      <c r="E491" s="449">
        <v>163</v>
      </c>
      <c r="F491" s="449">
        <v>0</v>
      </c>
      <c r="G491" s="449">
        <v>0</v>
      </c>
      <c r="H491" s="449">
        <v>0</v>
      </c>
      <c r="I491" s="449">
        <v>0</v>
      </c>
      <c r="J491" s="449">
        <v>0</v>
      </c>
      <c r="K491" s="449">
        <v>0</v>
      </c>
      <c r="L491" s="449">
        <v>0</v>
      </c>
      <c r="M491" s="449">
        <v>163</v>
      </c>
      <c r="N491" s="449">
        <v>0</v>
      </c>
      <c r="O491" s="449">
        <v>163</v>
      </c>
    </row>
    <row r="492" spans="1:15">
      <c r="A492" s="10"/>
      <c r="B492" s="10" t="s">
        <v>172</v>
      </c>
      <c r="C492" s="449">
        <v>0</v>
      </c>
      <c r="D492" s="449">
        <v>0</v>
      </c>
      <c r="E492" s="449">
        <v>0</v>
      </c>
      <c r="F492" s="449">
        <v>0</v>
      </c>
      <c r="G492" s="449">
        <v>0</v>
      </c>
      <c r="H492" s="449">
        <v>0</v>
      </c>
      <c r="I492" s="449">
        <v>0</v>
      </c>
      <c r="J492" s="449">
        <v>0</v>
      </c>
      <c r="K492" s="449">
        <v>0</v>
      </c>
      <c r="L492" s="449">
        <v>0</v>
      </c>
      <c r="M492" s="449">
        <v>0</v>
      </c>
      <c r="N492" s="449">
        <v>-391</v>
      </c>
      <c r="O492" s="449">
        <v>-391</v>
      </c>
    </row>
    <row r="493" spans="1:15">
      <c r="A493" s="15"/>
      <c r="B493" s="15" t="s">
        <v>160</v>
      </c>
      <c r="C493" s="449">
        <v>0</v>
      </c>
      <c r="D493" s="449">
        <v>0</v>
      </c>
      <c r="E493" s="449">
        <v>0</v>
      </c>
      <c r="F493" s="449">
        <v>1847</v>
      </c>
      <c r="G493" s="449">
        <v>0</v>
      </c>
      <c r="H493" s="449">
        <v>-5054</v>
      </c>
      <c r="I493" s="449">
        <v>0</v>
      </c>
      <c r="J493" s="449">
        <v>0</v>
      </c>
      <c r="K493" s="449">
        <v>0</v>
      </c>
      <c r="L493" s="449">
        <v>0</v>
      </c>
      <c r="M493" s="449">
        <v>-3207</v>
      </c>
      <c r="N493" s="449">
        <v>-664</v>
      </c>
      <c r="O493" s="449">
        <v>-3871</v>
      </c>
    </row>
    <row r="494" spans="1:15">
      <c r="A494" s="10"/>
      <c r="B494" s="15" t="s">
        <v>186</v>
      </c>
      <c r="C494" s="448">
        <v>0</v>
      </c>
      <c r="D494" s="449">
        <v>0</v>
      </c>
      <c r="E494" s="449">
        <v>0</v>
      </c>
      <c r="F494" s="449">
        <v>-1308</v>
      </c>
      <c r="G494" s="449">
        <v>0</v>
      </c>
      <c r="H494" s="449">
        <v>0</v>
      </c>
      <c r="I494" s="449">
        <v>0</v>
      </c>
      <c r="J494" s="449">
        <v>0</v>
      </c>
      <c r="K494" s="449">
        <v>0</v>
      </c>
      <c r="L494" s="449">
        <v>0</v>
      </c>
      <c r="M494" s="449">
        <v>-1308</v>
      </c>
      <c r="N494" s="449">
        <v>0</v>
      </c>
      <c r="O494" s="449">
        <v>-1308</v>
      </c>
    </row>
    <row r="495" spans="1:15">
      <c r="A495" s="10"/>
      <c r="B495" s="15" t="s">
        <v>43</v>
      </c>
      <c r="C495" s="449">
        <v>0</v>
      </c>
      <c r="D495" s="449">
        <v>0</v>
      </c>
      <c r="E495" s="449">
        <v>0</v>
      </c>
      <c r="F495" s="449">
        <v>0</v>
      </c>
      <c r="G495" s="449">
        <v>-1</v>
      </c>
      <c r="H495" s="449">
        <v>0</v>
      </c>
      <c r="I495" s="449">
        <v>0</v>
      </c>
      <c r="J495" s="449">
        <v>0</v>
      </c>
      <c r="K495" s="449">
        <v>0</v>
      </c>
      <c r="L495" s="449">
        <v>0</v>
      </c>
      <c r="M495" s="449">
        <v>-1</v>
      </c>
      <c r="N495" s="449">
        <v>0</v>
      </c>
      <c r="O495" s="449">
        <v>-1</v>
      </c>
    </row>
    <row r="496" spans="1:15">
      <c r="A496" s="1961" t="s">
        <v>144</v>
      </c>
      <c r="B496" s="1961"/>
      <c r="C496" s="460">
        <v>0</v>
      </c>
      <c r="D496" s="460">
        <v>0</v>
      </c>
      <c r="E496" s="460">
        <v>0</v>
      </c>
      <c r="F496" s="460">
        <v>0</v>
      </c>
      <c r="G496" s="460">
        <v>0</v>
      </c>
      <c r="H496" s="460">
        <v>13837</v>
      </c>
      <c r="I496" s="460">
        <v>-415</v>
      </c>
      <c r="J496" s="470">
        <v>0</v>
      </c>
      <c r="K496" s="460">
        <v>392</v>
      </c>
      <c r="L496" s="460">
        <v>-445</v>
      </c>
      <c r="M496" s="460">
        <v>13369</v>
      </c>
      <c r="N496" s="460">
        <v>773</v>
      </c>
      <c r="O496" s="460">
        <v>14142</v>
      </c>
    </row>
    <row r="497" spans="1:16">
      <c r="A497" s="15"/>
      <c r="B497" s="10" t="s">
        <v>46</v>
      </c>
      <c r="C497" s="449">
        <v>0</v>
      </c>
      <c r="D497" s="449">
        <v>0</v>
      </c>
      <c r="E497" s="449">
        <v>0</v>
      </c>
      <c r="F497" s="449">
        <v>0</v>
      </c>
      <c r="G497" s="449">
        <v>0</v>
      </c>
      <c r="H497" s="449">
        <v>13837</v>
      </c>
      <c r="I497" s="449">
        <v>0</v>
      </c>
      <c r="J497" s="449">
        <v>0</v>
      </c>
      <c r="K497" s="449">
        <v>0</v>
      </c>
      <c r="L497" s="449">
        <v>0</v>
      </c>
      <c r="M497" s="449">
        <v>13837</v>
      </c>
      <c r="N497" s="449">
        <v>773</v>
      </c>
      <c r="O497" s="449">
        <v>14610</v>
      </c>
    </row>
    <row r="498" spans="1:16">
      <c r="A498" s="10"/>
      <c r="B498" s="15" t="s">
        <v>170</v>
      </c>
      <c r="C498" s="449">
        <v>0</v>
      </c>
      <c r="D498" s="449">
        <v>0</v>
      </c>
      <c r="E498" s="449">
        <v>0</v>
      </c>
      <c r="F498" s="449">
        <v>0</v>
      </c>
      <c r="G498" s="449">
        <v>0</v>
      </c>
      <c r="H498" s="449">
        <v>0</v>
      </c>
      <c r="I498" s="449">
        <v>-415</v>
      </c>
      <c r="J498" s="449">
        <v>0</v>
      </c>
      <c r="K498" s="449">
        <v>392</v>
      </c>
      <c r="L498" s="449">
        <v>-445</v>
      </c>
      <c r="M498" s="449">
        <v>-468</v>
      </c>
      <c r="N498" s="449">
        <v>0</v>
      </c>
      <c r="O498" s="449">
        <v>-468</v>
      </c>
    </row>
    <row r="499" spans="1:16">
      <c r="A499" s="1962" t="s">
        <v>158</v>
      </c>
      <c r="B499" s="1962"/>
      <c r="C499" s="449"/>
      <c r="D499" s="449"/>
      <c r="E499" s="449"/>
      <c r="F499" s="449"/>
      <c r="G499" s="449"/>
      <c r="H499" s="449"/>
      <c r="I499" s="449"/>
      <c r="J499" s="449">
        <v>0</v>
      </c>
      <c r="K499" s="449"/>
      <c r="L499" s="449"/>
      <c r="M499" s="449"/>
      <c r="N499" s="449"/>
      <c r="O499" s="449"/>
      <c r="P499" s="72"/>
    </row>
    <row r="500" spans="1:16">
      <c r="A500" s="10"/>
      <c r="B500" s="15" t="s">
        <v>157</v>
      </c>
      <c r="C500" s="449">
        <v>0</v>
      </c>
      <c r="D500" s="449">
        <v>0</v>
      </c>
      <c r="E500" s="449">
        <v>0</v>
      </c>
      <c r="F500" s="449">
        <v>594</v>
      </c>
      <c r="G500" s="449">
        <v>0</v>
      </c>
      <c r="H500" s="449">
        <v>-594</v>
      </c>
      <c r="I500" s="449">
        <v>0</v>
      </c>
      <c r="J500" s="449">
        <v>0</v>
      </c>
      <c r="K500" s="449">
        <v>0</v>
      </c>
      <c r="L500" s="449">
        <v>0</v>
      </c>
      <c r="M500" s="449">
        <v>0</v>
      </c>
      <c r="N500" s="449">
        <v>0</v>
      </c>
      <c r="O500" s="449">
        <v>0</v>
      </c>
      <c r="P500" s="72"/>
    </row>
    <row r="501" spans="1:16">
      <c r="A501" s="10"/>
      <c r="B501" s="15" t="s">
        <v>169</v>
      </c>
      <c r="C501" s="449">
        <v>0</v>
      </c>
      <c r="D501" s="449">
        <v>0</v>
      </c>
      <c r="E501" s="449">
        <v>0</v>
      </c>
      <c r="F501" s="449">
        <v>6242</v>
      </c>
      <c r="G501" s="449">
        <v>1947</v>
      </c>
      <c r="H501" s="449">
        <v>-8189</v>
      </c>
      <c r="I501" s="449">
        <v>0</v>
      </c>
      <c r="J501" s="449">
        <v>0</v>
      </c>
      <c r="K501" s="449">
        <v>0</v>
      </c>
      <c r="L501" s="449">
        <v>0</v>
      </c>
      <c r="M501" s="449">
        <v>0</v>
      </c>
      <c r="N501" s="449">
        <v>0</v>
      </c>
      <c r="O501" s="449">
        <v>0</v>
      </c>
      <c r="P501" s="71"/>
    </row>
    <row r="502" spans="1:16">
      <c r="A502" s="13" t="s">
        <v>185</v>
      </c>
      <c r="B502" s="467"/>
      <c r="C502" s="449">
        <v>45000</v>
      </c>
      <c r="D502" s="449">
        <v>-1663</v>
      </c>
      <c r="E502" s="449">
        <v>738</v>
      </c>
      <c r="F502" s="449">
        <v>24279</v>
      </c>
      <c r="G502" s="449">
        <v>5561</v>
      </c>
      <c r="H502" s="449">
        <v>0</v>
      </c>
      <c r="I502" s="449">
        <v>360</v>
      </c>
      <c r="J502" s="449">
        <v>0</v>
      </c>
      <c r="K502" s="449">
        <v>118</v>
      </c>
      <c r="L502" s="449">
        <v>-452</v>
      </c>
      <c r="M502" s="449">
        <v>73941</v>
      </c>
      <c r="N502" s="449">
        <v>1395</v>
      </c>
      <c r="O502" s="449">
        <v>75336</v>
      </c>
      <c r="P502" s="71"/>
    </row>
    <row r="503" spans="1:16" ht="13.5" thickBot="1">
      <c r="A503" s="63" t="s">
        <v>167</v>
      </c>
      <c r="B503" s="63"/>
      <c r="C503" s="61">
        <v>0</v>
      </c>
      <c r="D503" s="62">
        <v>-1035</v>
      </c>
      <c r="E503" s="61">
        <v>248</v>
      </c>
      <c r="F503" s="61">
        <v>7375</v>
      </c>
      <c r="G503" s="61">
        <v>1946</v>
      </c>
      <c r="H503" s="61">
        <v>0</v>
      </c>
      <c r="I503" s="61">
        <v>-415</v>
      </c>
      <c r="J503" s="61">
        <v>0</v>
      </c>
      <c r="K503" s="61">
        <v>392</v>
      </c>
      <c r="L503" s="61">
        <v>-445</v>
      </c>
      <c r="M503" s="61">
        <v>8066</v>
      </c>
      <c r="N503" s="61">
        <v>-282</v>
      </c>
      <c r="O503" s="61">
        <v>7784</v>
      </c>
      <c r="P503" s="71"/>
    </row>
    <row r="504" spans="1:16">
      <c r="C504" s="65"/>
      <c r="D504" s="65"/>
      <c r="E504" s="65"/>
      <c r="F504" s="65"/>
      <c r="G504" s="65"/>
      <c r="H504" s="66"/>
      <c r="I504" s="66"/>
      <c r="J504" s="66"/>
      <c r="K504" s="66"/>
      <c r="L504" s="66"/>
      <c r="M504" s="65"/>
      <c r="N504" s="65"/>
      <c r="O504" s="65"/>
      <c r="P504" s="71"/>
    </row>
    <row r="505" spans="1:16">
      <c r="A505" s="461" t="s">
        <v>177</v>
      </c>
      <c r="B505" s="461"/>
      <c r="C505" s="462">
        <v>45000</v>
      </c>
      <c r="D505" s="462">
        <v>-628</v>
      </c>
      <c r="E505" s="462">
        <v>490</v>
      </c>
      <c r="F505" s="462">
        <v>16904</v>
      </c>
      <c r="G505" s="462">
        <v>3615</v>
      </c>
      <c r="H505" s="462">
        <v>0</v>
      </c>
      <c r="I505" s="462">
        <v>775</v>
      </c>
      <c r="J505" s="462">
        <v>0</v>
      </c>
      <c r="K505" s="462">
        <v>-274</v>
      </c>
      <c r="L505" s="462">
        <v>-7</v>
      </c>
      <c r="M505" s="462">
        <v>65875</v>
      </c>
      <c r="N505" s="462">
        <v>1677</v>
      </c>
      <c r="O505" s="462">
        <v>67552</v>
      </c>
      <c r="P505" s="71"/>
    </row>
    <row r="506" spans="1:16">
      <c r="A506" s="15" t="s">
        <v>174</v>
      </c>
      <c r="B506" s="15"/>
      <c r="C506" s="449">
        <v>0</v>
      </c>
      <c r="D506" s="449">
        <v>-1076</v>
      </c>
      <c r="E506" s="449">
        <v>128</v>
      </c>
      <c r="F506" s="449">
        <v>0</v>
      </c>
      <c r="G506" s="449">
        <v>0</v>
      </c>
      <c r="H506" s="449">
        <v>-2396</v>
      </c>
      <c r="I506" s="449">
        <v>0</v>
      </c>
      <c r="J506" s="449">
        <v>0</v>
      </c>
      <c r="K506" s="449">
        <v>0</v>
      </c>
      <c r="L506" s="449">
        <v>0</v>
      </c>
      <c r="M506" s="449">
        <v>-3344</v>
      </c>
      <c r="N506" s="449">
        <v>-614</v>
      </c>
      <c r="O506" s="449">
        <v>-3958</v>
      </c>
      <c r="P506" s="71"/>
    </row>
    <row r="507" spans="1:16">
      <c r="A507" s="15"/>
      <c r="B507" s="15" t="s">
        <v>183</v>
      </c>
      <c r="C507" s="448">
        <v>0</v>
      </c>
      <c r="D507" s="449">
        <v>227</v>
      </c>
      <c r="E507" s="449">
        <v>6</v>
      </c>
      <c r="F507" s="449">
        <v>0</v>
      </c>
      <c r="G507" s="449">
        <v>0</v>
      </c>
      <c r="H507" s="449">
        <v>0</v>
      </c>
      <c r="I507" s="449">
        <v>0</v>
      </c>
      <c r="J507" s="449">
        <v>0</v>
      </c>
      <c r="K507" s="449">
        <v>0</v>
      </c>
      <c r="L507" s="449">
        <v>0</v>
      </c>
      <c r="M507" s="449">
        <v>233</v>
      </c>
      <c r="N507" s="449">
        <v>0</v>
      </c>
      <c r="O507" s="449">
        <v>233</v>
      </c>
      <c r="P507" s="71"/>
    </row>
    <row r="508" spans="1:16">
      <c r="A508" s="10"/>
      <c r="B508" s="10" t="s">
        <v>182</v>
      </c>
      <c r="C508" s="449">
        <v>0</v>
      </c>
      <c r="D508" s="449">
        <v>-1303</v>
      </c>
      <c r="E508" s="449">
        <v>0</v>
      </c>
      <c r="F508" s="449">
        <v>0</v>
      </c>
      <c r="G508" s="449">
        <v>0</v>
      </c>
      <c r="H508" s="449">
        <v>0</v>
      </c>
      <c r="I508" s="449">
        <v>0</v>
      </c>
      <c r="J508" s="449">
        <v>0</v>
      </c>
      <c r="K508" s="449">
        <v>0</v>
      </c>
      <c r="L508" s="449">
        <v>0</v>
      </c>
      <c r="M508" s="449">
        <v>-1303</v>
      </c>
      <c r="N508" s="449">
        <v>0</v>
      </c>
      <c r="O508" s="449">
        <v>-1303</v>
      </c>
      <c r="P508" s="71"/>
    </row>
    <row r="509" spans="1:16">
      <c r="A509" s="10"/>
      <c r="B509" s="15" t="s">
        <v>181</v>
      </c>
      <c r="C509" s="449">
        <v>0</v>
      </c>
      <c r="D509" s="449">
        <v>0</v>
      </c>
      <c r="E509" s="449">
        <v>122</v>
      </c>
      <c r="F509" s="449">
        <v>0</v>
      </c>
      <c r="G509" s="449">
        <v>0</v>
      </c>
      <c r="H509" s="449">
        <v>0</v>
      </c>
      <c r="I509" s="449">
        <v>0</v>
      </c>
      <c r="J509" s="449">
        <v>0</v>
      </c>
      <c r="K509" s="449">
        <v>0</v>
      </c>
      <c r="L509" s="449">
        <v>0</v>
      </c>
      <c r="M509" s="449">
        <v>122</v>
      </c>
      <c r="N509" s="449">
        <v>0</v>
      </c>
      <c r="O509" s="449">
        <v>122</v>
      </c>
      <c r="P509" s="71"/>
    </row>
    <row r="510" spans="1:16">
      <c r="A510" s="10"/>
      <c r="B510" s="15" t="s">
        <v>180</v>
      </c>
      <c r="C510" s="449">
        <v>0</v>
      </c>
      <c r="D510" s="449">
        <v>0</v>
      </c>
      <c r="E510" s="449">
        <v>0</v>
      </c>
      <c r="F510" s="449">
        <v>0</v>
      </c>
      <c r="G510" s="449">
        <v>0</v>
      </c>
      <c r="H510" s="449">
        <v>-2396</v>
      </c>
      <c r="I510" s="449">
        <v>0</v>
      </c>
      <c r="J510" s="449">
        <v>0</v>
      </c>
      <c r="K510" s="449">
        <v>0</v>
      </c>
      <c r="L510" s="449">
        <v>0</v>
      </c>
      <c r="M510" s="449">
        <v>-2396</v>
      </c>
      <c r="N510" s="449">
        <v>-614</v>
      </c>
      <c r="O510" s="449">
        <v>-3010</v>
      </c>
      <c r="P510" s="71"/>
    </row>
    <row r="511" spans="1:16">
      <c r="A511" s="15" t="s">
        <v>179</v>
      </c>
      <c r="B511" s="15"/>
      <c r="C511" s="448">
        <v>0</v>
      </c>
      <c r="D511" s="449">
        <v>0</v>
      </c>
      <c r="E511" s="449">
        <v>0</v>
      </c>
      <c r="F511" s="449">
        <v>-1308</v>
      </c>
      <c r="G511" s="449">
        <v>0</v>
      </c>
      <c r="H511" s="449">
        <v>0</v>
      </c>
      <c r="I511" s="449">
        <v>0</v>
      </c>
      <c r="J511" s="449">
        <v>0</v>
      </c>
      <c r="K511" s="449">
        <v>0</v>
      </c>
      <c r="L511" s="449">
        <v>0</v>
      </c>
      <c r="M511" s="449">
        <v>-1308</v>
      </c>
      <c r="N511" s="449">
        <v>0</v>
      </c>
      <c r="O511" s="449">
        <v>-1308</v>
      </c>
      <c r="P511" s="71"/>
    </row>
    <row r="512" spans="1:16">
      <c r="A512" s="10" t="s">
        <v>43</v>
      </c>
      <c r="B512" s="10"/>
      <c r="C512" s="449">
        <v>0</v>
      </c>
      <c r="D512" s="449">
        <v>0</v>
      </c>
      <c r="E512" s="449">
        <v>0</v>
      </c>
      <c r="F512" s="449">
        <v>0</v>
      </c>
      <c r="G512" s="449">
        <v>201</v>
      </c>
      <c r="H512" s="449">
        <v>0</v>
      </c>
      <c r="I512" s="449">
        <v>0</v>
      </c>
      <c r="J512" s="449">
        <v>0</v>
      </c>
      <c r="K512" s="449">
        <v>0</v>
      </c>
      <c r="L512" s="449">
        <v>0</v>
      </c>
      <c r="M512" s="449">
        <v>201</v>
      </c>
      <c r="N512" s="449">
        <v>-318</v>
      </c>
      <c r="O512" s="449">
        <v>-117</v>
      </c>
      <c r="P512" s="71"/>
    </row>
    <row r="513" spans="1:16">
      <c r="A513" s="15" t="s">
        <v>144</v>
      </c>
      <c r="B513" s="15"/>
      <c r="C513" s="449">
        <v>0</v>
      </c>
      <c r="D513" s="449">
        <v>0</v>
      </c>
      <c r="E513" s="449">
        <v>0</v>
      </c>
      <c r="F513" s="449">
        <v>0</v>
      </c>
      <c r="G513" s="449">
        <v>0</v>
      </c>
      <c r="H513" s="449">
        <v>10186</v>
      </c>
      <c r="I513" s="449">
        <v>-703</v>
      </c>
      <c r="J513" s="449">
        <v>0</v>
      </c>
      <c r="K513" s="449">
        <v>428</v>
      </c>
      <c r="L513" s="449">
        <v>-361</v>
      </c>
      <c r="M513" s="449">
        <v>9550</v>
      </c>
      <c r="N513" s="449">
        <v>537</v>
      </c>
      <c r="O513" s="449">
        <v>10087</v>
      </c>
      <c r="P513" s="71"/>
    </row>
    <row r="514" spans="1:16">
      <c r="A514" s="15"/>
      <c r="B514" s="15" t="s">
        <v>46</v>
      </c>
      <c r="C514" s="449">
        <v>0</v>
      </c>
      <c r="D514" s="449">
        <v>0</v>
      </c>
      <c r="E514" s="449">
        <v>0</v>
      </c>
      <c r="F514" s="449">
        <v>0</v>
      </c>
      <c r="G514" s="449">
        <v>0</v>
      </c>
      <c r="H514" s="449">
        <v>10186</v>
      </c>
      <c r="I514" s="449">
        <v>0</v>
      </c>
      <c r="J514" s="449">
        <v>0</v>
      </c>
      <c r="K514" s="449">
        <v>0</v>
      </c>
      <c r="L514" s="449">
        <v>0</v>
      </c>
      <c r="M514" s="449">
        <v>10186</v>
      </c>
      <c r="N514" s="449">
        <v>537</v>
      </c>
      <c r="O514" s="449">
        <v>10723</v>
      </c>
      <c r="P514" s="70"/>
    </row>
    <row r="515" spans="1:16">
      <c r="A515" s="15"/>
      <c r="B515" s="15" t="s">
        <v>159</v>
      </c>
      <c r="C515" s="449">
        <v>0</v>
      </c>
      <c r="D515" s="449">
        <v>0</v>
      </c>
      <c r="E515" s="449">
        <v>0</v>
      </c>
      <c r="F515" s="449">
        <v>0</v>
      </c>
      <c r="G515" s="449">
        <v>0</v>
      </c>
      <c r="H515" s="449">
        <v>0</v>
      </c>
      <c r="I515" s="449">
        <v>-703</v>
      </c>
      <c r="J515" s="449">
        <v>0</v>
      </c>
      <c r="K515" s="449">
        <v>428</v>
      </c>
      <c r="L515" s="449">
        <v>-361</v>
      </c>
      <c r="M515" s="449">
        <v>-636</v>
      </c>
      <c r="N515" s="449">
        <v>0</v>
      </c>
      <c r="O515" s="449">
        <v>-636</v>
      </c>
    </row>
    <row r="516" spans="1:16">
      <c r="A516" s="15" t="s">
        <v>158</v>
      </c>
      <c r="B516" s="15"/>
      <c r="C516" s="449"/>
      <c r="D516" s="449"/>
      <c r="E516" s="449"/>
      <c r="F516" s="449"/>
      <c r="G516" s="449"/>
      <c r="H516" s="449"/>
      <c r="I516" s="449"/>
      <c r="J516" s="449">
        <v>0</v>
      </c>
      <c r="K516" s="449"/>
      <c r="L516" s="449"/>
      <c r="M516" s="449"/>
      <c r="N516" s="449"/>
      <c r="O516" s="449"/>
    </row>
    <row r="517" spans="1:16">
      <c r="A517" s="15"/>
      <c r="B517" s="15" t="s">
        <v>157</v>
      </c>
      <c r="C517" s="449">
        <v>0</v>
      </c>
      <c r="D517" s="449">
        <v>0</v>
      </c>
      <c r="E517" s="449">
        <v>0</v>
      </c>
      <c r="F517" s="449">
        <v>444</v>
      </c>
      <c r="G517" s="449">
        <v>0</v>
      </c>
      <c r="H517" s="449">
        <v>-444</v>
      </c>
      <c r="I517" s="449">
        <v>0</v>
      </c>
      <c r="J517" s="449">
        <v>0</v>
      </c>
      <c r="K517" s="449">
        <v>0</v>
      </c>
      <c r="L517" s="449">
        <v>0</v>
      </c>
      <c r="M517" s="449">
        <v>0</v>
      </c>
      <c r="N517" s="449">
        <v>0</v>
      </c>
      <c r="O517" s="449">
        <v>0</v>
      </c>
      <c r="P517" s="72"/>
    </row>
    <row r="518" spans="1:16">
      <c r="A518" s="15"/>
      <c r="B518" s="10" t="s">
        <v>169</v>
      </c>
      <c r="C518" s="449">
        <v>0</v>
      </c>
      <c r="D518" s="449">
        <v>0</v>
      </c>
      <c r="E518" s="449">
        <v>0</v>
      </c>
      <c r="F518" s="449">
        <v>6043</v>
      </c>
      <c r="G518" s="449">
        <v>1303</v>
      </c>
      <c r="H518" s="449">
        <v>-7346</v>
      </c>
      <c r="I518" s="449">
        <v>0</v>
      </c>
      <c r="J518" s="449">
        <v>0</v>
      </c>
      <c r="K518" s="449">
        <v>0</v>
      </c>
      <c r="L518" s="449">
        <v>0</v>
      </c>
      <c r="M518" s="449">
        <v>0</v>
      </c>
      <c r="N518" s="449">
        <v>0</v>
      </c>
      <c r="O518" s="449">
        <v>0</v>
      </c>
      <c r="P518" s="72"/>
    </row>
    <row r="519" spans="1:16">
      <c r="A519" s="43" t="s">
        <v>184</v>
      </c>
      <c r="B519" s="13"/>
      <c r="C519" s="448">
        <v>45000</v>
      </c>
      <c r="D519" s="448">
        <v>-1704</v>
      </c>
      <c r="E519" s="448">
        <v>618</v>
      </c>
      <c r="F519" s="448">
        <v>22083</v>
      </c>
      <c r="G519" s="448">
        <v>5119</v>
      </c>
      <c r="H519" s="448">
        <v>0</v>
      </c>
      <c r="I519" s="448">
        <v>72</v>
      </c>
      <c r="J519" s="448">
        <v>0</v>
      </c>
      <c r="K519" s="448">
        <v>154</v>
      </c>
      <c r="L519" s="448">
        <v>-368</v>
      </c>
      <c r="M519" s="448">
        <v>70974</v>
      </c>
      <c r="N519" s="448">
        <v>1282</v>
      </c>
      <c r="O519" s="448">
        <v>72256</v>
      </c>
      <c r="P519" s="71"/>
    </row>
    <row r="520" spans="1:16" ht="13.5" thickBot="1">
      <c r="A520" s="63" t="s">
        <v>153</v>
      </c>
      <c r="B520" s="63"/>
      <c r="C520" s="61">
        <v>0</v>
      </c>
      <c r="D520" s="62">
        <v>-1076</v>
      </c>
      <c r="E520" s="61">
        <v>128</v>
      </c>
      <c r="F520" s="61">
        <v>5179</v>
      </c>
      <c r="G520" s="61">
        <v>1504</v>
      </c>
      <c r="H520" s="61">
        <v>0</v>
      </c>
      <c r="I520" s="61">
        <v>-703</v>
      </c>
      <c r="J520" s="61">
        <v>0</v>
      </c>
      <c r="K520" s="61">
        <v>428</v>
      </c>
      <c r="L520" s="61">
        <v>-361</v>
      </c>
      <c r="M520" s="61">
        <v>5099</v>
      </c>
      <c r="N520" s="61">
        <v>-395</v>
      </c>
      <c r="O520" s="61">
        <v>4704</v>
      </c>
      <c r="P520" s="71"/>
    </row>
    <row r="521" spans="1:16">
      <c r="B521" s="59"/>
      <c r="C521" s="64"/>
      <c r="D521" s="64"/>
      <c r="E521" s="64"/>
      <c r="F521" s="64"/>
      <c r="G521" s="64"/>
      <c r="H521" s="64"/>
      <c r="I521" s="64"/>
      <c r="J521" s="64"/>
      <c r="K521" s="64"/>
      <c r="L521" s="64"/>
      <c r="M521" s="64"/>
      <c r="N521" s="64"/>
      <c r="O521" s="64"/>
      <c r="P521" s="71"/>
    </row>
    <row r="522" spans="1:16">
      <c r="A522" s="461" t="s">
        <v>177</v>
      </c>
      <c r="B522" s="461"/>
      <c r="C522" s="462">
        <v>45000</v>
      </c>
      <c r="D522" s="462">
        <v>-628</v>
      </c>
      <c r="E522" s="462">
        <v>490</v>
      </c>
      <c r="F522" s="462">
        <v>16904</v>
      </c>
      <c r="G522" s="462">
        <v>3615</v>
      </c>
      <c r="H522" s="462">
        <v>0</v>
      </c>
      <c r="I522" s="462">
        <v>775</v>
      </c>
      <c r="J522" s="462">
        <v>0</v>
      </c>
      <c r="K522" s="462">
        <v>-274</v>
      </c>
      <c r="L522" s="462">
        <v>-7</v>
      </c>
      <c r="M522" s="462">
        <v>65875</v>
      </c>
      <c r="N522" s="462">
        <v>1677</v>
      </c>
      <c r="O522" s="462">
        <v>67552</v>
      </c>
      <c r="P522" s="71"/>
    </row>
    <row r="523" spans="1:16">
      <c r="A523" s="1961" t="s">
        <v>174</v>
      </c>
      <c r="B523" s="1961"/>
      <c r="C523" s="449">
        <v>0</v>
      </c>
      <c r="D523" s="449">
        <v>-419</v>
      </c>
      <c r="E523" s="449">
        <v>96</v>
      </c>
      <c r="F523" s="449">
        <v>0</v>
      </c>
      <c r="G523" s="449">
        <v>0</v>
      </c>
      <c r="H523" s="449">
        <v>-1554</v>
      </c>
      <c r="I523" s="449">
        <v>0</v>
      </c>
      <c r="J523" s="449">
        <v>0</v>
      </c>
      <c r="K523" s="449">
        <v>0</v>
      </c>
      <c r="L523" s="449">
        <v>0</v>
      </c>
      <c r="M523" s="449">
        <v>-1877</v>
      </c>
      <c r="N523" s="449">
        <v>-329</v>
      </c>
      <c r="O523" s="449">
        <v>-2206</v>
      </c>
      <c r="P523" s="71"/>
    </row>
    <row r="524" spans="1:16">
      <c r="A524" s="15"/>
      <c r="B524" s="15" t="s">
        <v>162</v>
      </c>
      <c r="C524" s="449">
        <v>0</v>
      </c>
      <c r="D524" s="449">
        <v>-419</v>
      </c>
      <c r="E524" s="449">
        <v>96</v>
      </c>
      <c r="F524" s="449">
        <v>0</v>
      </c>
      <c r="G524" s="449">
        <v>0</v>
      </c>
      <c r="H524" s="449">
        <v>0</v>
      </c>
      <c r="I524" s="449">
        <v>0</v>
      </c>
      <c r="J524" s="449">
        <v>0</v>
      </c>
      <c r="K524" s="449">
        <v>0</v>
      </c>
      <c r="L524" s="449">
        <v>0</v>
      </c>
      <c r="M524" s="449">
        <v>-323</v>
      </c>
      <c r="N524" s="449">
        <v>0</v>
      </c>
      <c r="O524" s="449">
        <v>-323</v>
      </c>
      <c r="P524" s="71"/>
    </row>
    <row r="525" spans="1:16">
      <c r="A525" s="15"/>
      <c r="B525" s="466" t="s">
        <v>183</v>
      </c>
      <c r="C525" s="448">
        <v>0</v>
      </c>
      <c r="D525" s="449">
        <v>139</v>
      </c>
      <c r="E525" s="449">
        <v>16</v>
      </c>
      <c r="F525" s="449">
        <v>0</v>
      </c>
      <c r="G525" s="449">
        <v>0</v>
      </c>
      <c r="H525" s="449">
        <v>0</v>
      </c>
      <c r="I525" s="449">
        <v>0</v>
      </c>
      <c r="J525" s="449">
        <v>0</v>
      </c>
      <c r="K525" s="449">
        <v>0</v>
      </c>
      <c r="L525" s="449">
        <v>0</v>
      </c>
      <c r="M525" s="449">
        <v>155</v>
      </c>
      <c r="N525" s="449">
        <v>0</v>
      </c>
      <c r="O525" s="449">
        <v>155</v>
      </c>
      <c r="P525" s="71"/>
    </row>
    <row r="526" spans="1:16">
      <c r="A526" s="15"/>
      <c r="B526" s="466" t="s">
        <v>182</v>
      </c>
      <c r="C526" s="448">
        <v>0</v>
      </c>
      <c r="D526" s="449">
        <v>-558</v>
      </c>
      <c r="E526" s="449">
        <v>0</v>
      </c>
      <c r="F526" s="449">
        <v>0</v>
      </c>
      <c r="G526" s="449">
        <v>0</v>
      </c>
      <c r="H526" s="449">
        <v>0</v>
      </c>
      <c r="I526" s="449">
        <v>0</v>
      </c>
      <c r="J526" s="449">
        <v>0</v>
      </c>
      <c r="K526" s="449">
        <v>0</v>
      </c>
      <c r="L526" s="449">
        <v>0</v>
      </c>
      <c r="M526" s="449">
        <v>-558</v>
      </c>
      <c r="N526" s="449">
        <v>0</v>
      </c>
      <c r="O526" s="449">
        <v>-558</v>
      </c>
      <c r="P526" s="71"/>
    </row>
    <row r="527" spans="1:16">
      <c r="A527" s="15"/>
      <c r="B527" s="466" t="s">
        <v>181</v>
      </c>
      <c r="C527" s="448">
        <v>0</v>
      </c>
      <c r="D527" s="449">
        <v>0</v>
      </c>
      <c r="E527" s="449">
        <v>80</v>
      </c>
      <c r="F527" s="449">
        <v>0</v>
      </c>
      <c r="G527" s="449">
        <v>0</v>
      </c>
      <c r="H527" s="449">
        <v>0</v>
      </c>
      <c r="I527" s="449">
        <v>0</v>
      </c>
      <c r="J527" s="449">
        <v>0</v>
      </c>
      <c r="K527" s="449">
        <v>0</v>
      </c>
      <c r="L527" s="449">
        <v>0</v>
      </c>
      <c r="M527" s="449">
        <v>80</v>
      </c>
      <c r="N527" s="449">
        <v>0</v>
      </c>
      <c r="O527" s="449">
        <v>80</v>
      </c>
      <c r="P527" s="71"/>
    </row>
    <row r="528" spans="1:16">
      <c r="A528" s="15"/>
      <c r="B528" s="15" t="s">
        <v>172</v>
      </c>
      <c r="C528" s="448">
        <v>0</v>
      </c>
      <c r="D528" s="448">
        <v>0</v>
      </c>
      <c r="E528" s="448">
        <v>0</v>
      </c>
      <c r="F528" s="448">
        <v>0</v>
      </c>
      <c r="G528" s="448">
        <v>0</v>
      </c>
      <c r="H528" s="448">
        <v>0</v>
      </c>
      <c r="I528" s="448">
        <v>0</v>
      </c>
      <c r="J528" s="448">
        <v>0</v>
      </c>
      <c r="K528" s="448">
        <v>0</v>
      </c>
      <c r="L528" s="448">
        <v>0</v>
      </c>
      <c r="M528" s="449">
        <v>0</v>
      </c>
      <c r="N528" s="449">
        <v>-1</v>
      </c>
      <c r="O528" s="449">
        <v>-1</v>
      </c>
      <c r="P528" s="71"/>
    </row>
    <row r="529" spans="1:16">
      <c r="A529" s="15"/>
      <c r="B529" s="15" t="s">
        <v>180</v>
      </c>
      <c r="C529" s="448">
        <v>0</v>
      </c>
      <c r="D529" s="449">
        <v>0</v>
      </c>
      <c r="E529" s="449">
        <v>0</v>
      </c>
      <c r="F529" s="449">
        <v>0</v>
      </c>
      <c r="G529" s="449">
        <v>0</v>
      </c>
      <c r="H529" s="449">
        <v>-1554</v>
      </c>
      <c r="I529" s="449">
        <v>0</v>
      </c>
      <c r="J529" s="449">
        <v>0</v>
      </c>
      <c r="K529" s="449">
        <v>0</v>
      </c>
      <c r="L529" s="449">
        <v>0</v>
      </c>
      <c r="M529" s="449">
        <v>-1554</v>
      </c>
      <c r="N529" s="449">
        <v>-328</v>
      </c>
      <c r="O529" s="449">
        <v>-1882</v>
      </c>
      <c r="P529" s="70"/>
    </row>
    <row r="530" spans="1:16">
      <c r="A530" s="15" t="s">
        <v>179</v>
      </c>
      <c r="B530" s="15"/>
      <c r="C530" s="448">
        <v>0</v>
      </c>
      <c r="D530" s="449">
        <v>0</v>
      </c>
      <c r="E530" s="449">
        <v>0</v>
      </c>
      <c r="F530" s="449">
        <v>-1308</v>
      </c>
      <c r="G530" s="449">
        <v>0</v>
      </c>
      <c r="H530" s="449">
        <v>0</v>
      </c>
      <c r="I530" s="449">
        <v>0</v>
      </c>
      <c r="J530" s="449">
        <v>0</v>
      </c>
      <c r="K530" s="449">
        <v>0</v>
      </c>
      <c r="L530" s="449">
        <v>0</v>
      </c>
      <c r="M530" s="449">
        <v>-1308</v>
      </c>
      <c r="N530" s="449">
        <v>0</v>
      </c>
      <c r="O530" s="449">
        <v>-1308</v>
      </c>
    </row>
    <row r="531" spans="1:16">
      <c r="A531" s="15" t="s">
        <v>43</v>
      </c>
      <c r="B531" s="15"/>
      <c r="C531" s="449">
        <v>0</v>
      </c>
      <c r="D531" s="449">
        <v>0</v>
      </c>
      <c r="E531" s="449">
        <v>0</v>
      </c>
      <c r="F531" s="449">
        <v>0</v>
      </c>
      <c r="G531" s="449">
        <v>-64</v>
      </c>
      <c r="H531" s="449">
        <v>0</v>
      </c>
      <c r="I531" s="449">
        <v>0</v>
      </c>
      <c r="J531" s="449">
        <v>0</v>
      </c>
      <c r="K531" s="449">
        <v>0</v>
      </c>
      <c r="L531" s="449">
        <v>0</v>
      </c>
      <c r="M531" s="449">
        <v>-64</v>
      </c>
      <c r="N531" s="449">
        <v>-222</v>
      </c>
      <c r="O531" s="449">
        <v>-286</v>
      </c>
    </row>
    <row r="532" spans="1:16">
      <c r="A532" s="1961" t="s">
        <v>144</v>
      </c>
      <c r="B532" s="1961"/>
      <c r="C532" s="449">
        <v>0</v>
      </c>
      <c r="D532" s="449">
        <v>0</v>
      </c>
      <c r="E532" s="449">
        <v>0</v>
      </c>
      <c r="F532" s="449">
        <v>0</v>
      </c>
      <c r="G532" s="449">
        <v>0</v>
      </c>
      <c r="H532" s="449">
        <v>6795</v>
      </c>
      <c r="I532" s="449">
        <v>-307</v>
      </c>
      <c r="J532" s="449">
        <v>0</v>
      </c>
      <c r="K532" s="449">
        <v>-51</v>
      </c>
      <c r="L532" s="449">
        <v>146</v>
      </c>
      <c r="M532" s="449">
        <v>6583</v>
      </c>
      <c r="N532" s="449">
        <v>338</v>
      </c>
      <c r="O532" s="449">
        <v>6921</v>
      </c>
      <c r="P532" s="72"/>
    </row>
    <row r="533" spans="1:16">
      <c r="A533" s="15"/>
      <c r="B533" s="10" t="s">
        <v>46</v>
      </c>
      <c r="C533" s="449">
        <v>0</v>
      </c>
      <c r="D533" s="449">
        <v>0</v>
      </c>
      <c r="E533" s="449">
        <v>0</v>
      </c>
      <c r="F533" s="449">
        <v>0</v>
      </c>
      <c r="G533" s="449">
        <v>0</v>
      </c>
      <c r="H533" s="449">
        <v>6795</v>
      </c>
      <c r="I533" s="449">
        <v>0</v>
      </c>
      <c r="J533" s="449">
        <v>0</v>
      </c>
      <c r="K533" s="449">
        <v>0</v>
      </c>
      <c r="L533" s="449">
        <v>0</v>
      </c>
      <c r="M533" s="449">
        <v>6795</v>
      </c>
      <c r="N533" s="449">
        <v>338</v>
      </c>
      <c r="O533" s="449">
        <v>7133</v>
      </c>
      <c r="P533" s="72"/>
    </row>
    <row r="534" spans="1:16">
      <c r="A534" s="10"/>
      <c r="B534" s="15" t="s">
        <v>159</v>
      </c>
      <c r="C534" s="449">
        <v>0</v>
      </c>
      <c r="D534" s="449">
        <v>0</v>
      </c>
      <c r="E534" s="449">
        <v>0</v>
      </c>
      <c r="F534" s="449">
        <v>0</v>
      </c>
      <c r="G534" s="449">
        <v>0</v>
      </c>
      <c r="H534" s="449">
        <v>0</v>
      </c>
      <c r="I534" s="449">
        <v>-307</v>
      </c>
      <c r="J534" s="449">
        <v>0</v>
      </c>
      <c r="K534" s="449">
        <v>-51</v>
      </c>
      <c r="L534" s="449">
        <v>146</v>
      </c>
      <c r="M534" s="449">
        <v>-212</v>
      </c>
      <c r="N534" s="449">
        <v>0</v>
      </c>
      <c r="O534" s="449">
        <v>-212</v>
      </c>
      <c r="P534" s="71"/>
    </row>
    <row r="535" spans="1:16">
      <c r="A535" s="1962" t="s">
        <v>158</v>
      </c>
      <c r="B535" s="1962"/>
      <c r="C535" s="457"/>
      <c r="D535" s="449"/>
      <c r="E535" s="449"/>
      <c r="F535" s="449"/>
      <c r="G535" s="449"/>
      <c r="H535" s="449"/>
      <c r="I535" s="449"/>
      <c r="J535" s="449">
        <v>0</v>
      </c>
      <c r="K535" s="449"/>
      <c r="L535" s="449"/>
      <c r="M535" s="449"/>
      <c r="N535" s="449"/>
      <c r="O535" s="449"/>
      <c r="P535" s="71"/>
    </row>
    <row r="536" spans="1:16">
      <c r="A536" s="10"/>
      <c r="B536" s="15" t="s">
        <v>157</v>
      </c>
      <c r="C536" s="449">
        <v>0</v>
      </c>
      <c r="D536" s="449">
        <v>0</v>
      </c>
      <c r="E536" s="449">
        <v>0</v>
      </c>
      <c r="F536" s="449">
        <v>288</v>
      </c>
      <c r="G536" s="449">
        <v>0</v>
      </c>
      <c r="H536" s="449">
        <v>-288</v>
      </c>
      <c r="I536" s="449">
        <v>0</v>
      </c>
      <c r="J536" s="449">
        <v>0</v>
      </c>
      <c r="K536" s="449">
        <v>0</v>
      </c>
      <c r="L536" s="449">
        <v>0</v>
      </c>
      <c r="M536" s="449">
        <v>0</v>
      </c>
      <c r="N536" s="449">
        <v>0</v>
      </c>
      <c r="O536" s="449">
        <v>0</v>
      </c>
      <c r="P536" s="71"/>
    </row>
    <row r="537" spans="1:16">
      <c r="A537" s="10"/>
      <c r="B537" s="15" t="s">
        <v>169</v>
      </c>
      <c r="C537" s="449">
        <v>0</v>
      </c>
      <c r="D537" s="449">
        <v>0</v>
      </c>
      <c r="E537" s="449">
        <v>0</v>
      </c>
      <c r="F537" s="449">
        <v>3928</v>
      </c>
      <c r="G537" s="449">
        <v>1025</v>
      </c>
      <c r="H537" s="449">
        <v>-4953</v>
      </c>
      <c r="I537" s="449">
        <v>0</v>
      </c>
      <c r="J537" s="449">
        <v>0</v>
      </c>
      <c r="K537" s="449">
        <v>0</v>
      </c>
      <c r="L537" s="449">
        <v>0</v>
      </c>
      <c r="M537" s="449">
        <v>0</v>
      </c>
      <c r="N537" s="449">
        <v>0</v>
      </c>
      <c r="O537" s="449">
        <v>0</v>
      </c>
      <c r="P537" s="71"/>
    </row>
    <row r="538" spans="1:16">
      <c r="A538" s="13" t="s">
        <v>178</v>
      </c>
      <c r="B538" s="467"/>
      <c r="C538" s="448">
        <v>45000</v>
      </c>
      <c r="D538" s="471">
        <v>-1047</v>
      </c>
      <c r="E538" s="471">
        <v>586</v>
      </c>
      <c r="F538" s="471">
        <v>19812</v>
      </c>
      <c r="G538" s="471">
        <v>4576</v>
      </c>
      <c r="H538" s="471">
        <v>0</v>
      </c>
      <c r="I538" s="471">
        <v>468</v>
      </c>
      <c r="J538" s="471">
        <v>0</v>
      </c>
      <c r="K538" s="471">
        <v>-325</v>
      </c>
      <c r="L538" s="471">
        <v>139</v>
      </c>
      <c r="M538" s="471">
        <v>69209</v>
      </c>
      <c r="N538" s="471">
        <v>1464</v>
      </c>
      <c r="O538" s="471">
        <v>70673</v>
      </c>
      <c r="P538" s="71"/>
    </row>
    <row r="539" spans="1:16" ht="13.5" thickBot="1">
      <c r="A539" s="63" t="s">
        <v>153</v>
      </c>
      <c r="B539" s="63"/>
      <c r="C539" s="61">
        <v>0</v>
      </c>
      <c r="D539" s="62">
        <v>-419</v>
      </c>
      <c r="E539" s="61">
        <v>96</v>
      </c>
      <c r="F539" s="61">
        <v>2908</v>
      </c>
      <c r="G539" s="61">
        <v>961</v>
      </c>
      <c r="H539" s="61">
        <v>0</v>
      </c>
      <c r="I539" s="61">
        <v>-307</v>
      </c>
      <c r="J539" s="61">
        <v>0</v>
      </c>
      <c r="K539" s="61">
        <v>-51</v>
      </c>
      <c r="L539" s="61">
        <v>146</v>
      </c>
      <c r="M539" s="61">
        <v>3334</v>
      </c>
      <c r="N539" s="61">
        <v>-213</v>
      </c>
      <c r="O539" s="61">
        <v>3121</v>
      </c>
      <c r="P539" s="71"/>
    </row>
    <row r="540" spans="1:16">
      <c r="C540" s="65"/>
      <c r="D540" s="65"/>
      <c r="E540" s="65"/>
      <c r="F540" s="65"/>
      <c r="G540" s="65"/>
      <c r="H540" s="66"/>
      <c r="I540" s="66"/>
      <c r="J540" s="66"/>
      <c r="K540" s="66"/>
      <c r="L540" s="66"/>
      <c r="M540" s="65"/>
      <c r="N540" s="65"/>
      <c r="O540" s="65"/>
      <c r="P540" s="71"/>
    </row>
    <row r="541" spans="1:16">
      <c r="A541" s="461" t="s">
        <v>177</v>
      </c>
      <c r="B541" s="461"/>
      <c r="C541" s="462">
        <v>45000</v>
      </c>
      <c r="D541" s="462">
        <v>-628</v>
      </c>
      <c r="E541" s="462">
        <v>490</v>
      </c>
      <c r="F541" s="462">
        <v>16904</v>
      </c>
      <c r="G541" s="462">
        <v>3615</v>
      </c>
      <c r="H541" s="462">
        <v>0</v>
      </c>
      <c r="I541" s="462">
        <v>775</v>
      </c>
      <c r="J541" s="462">
        <v>0</v>
      </c>
      <c r="K541" s="462">
        <v>-274</v>
      </c>
      <c r="L541" s="462">
        <v>-7</v>
      </c>
      <c r="M541" s="462">
        <v>65875</v>
      </c>
      <c r="N541" s="462">
        <v>1677</v>
      </c>
      <c r="O541" s="462">
        <v>67552</v>
      </c>
      <c r="P541" s="71"/>
    </row>
    <row r="542" spans="1:16">
      <c r="A542" s="1961" t="s">
        <v>174</v>
      </c>
      <c r="B542" s="1961"/>
      <c r="C542" s="449">
        <v>0</v>
      </c>
      <c r="D542" s="449">
        <v>120</v>
      </c>
      <c r="E542" s="449">
        <v>49</v>
      </c>
      <c r="F542" s="449">
        <v>-1308</v>
      </c>
      <c r="G542" s="449">
        <v>389</v>
      </c>
      <c r="H542" s="449">
        <v>-774</v>
      </c>
      <c r="I542" s="449">
        <v>0</v>
      </c>
      <c r="J542" s="449">
        <v>0</v>
      </c>
      <c r="K542" s="449">
        <v>0</v>
      </c>
      <c r="L542" s="449">
        <v>0</v>
      </c>
      <c r="M542" s="449">
        <v>-1524</v>
      </c>
      <c r="N542" s="449">
        <v>-342</v>
      </c>
      <c r="O542" s="449">
        <v>-1866</v>
      </c>
      <c r="P542" s="71"/>
    </row>
    <row r="543" spans="1:16">
      <c r="A543" s="15"/>
      <c r="B543" s="15" t="s">
        <v>162</v>
      </c>
      <c r="C543" s="448">
        <v>0</v>
      </c>
      <c r="D543" s="449">
        <v>120</v>
      </c>
      <c r="E543" s="449">
        <v>15</v>
      </c>
      <c r="F543" s="449">
        <v>0</v>
      </c>
      <c r="G543" s="449">
        <v>0</v>
      </c>
      <c r="H543" s="449">
        <v>0</v>
      </c>
      <c r="I543" s="449">
        <v>0</v>
      </c>
      <c r="J543" s="449">
        <v>0</v>
      </c>
      <c r="K543" s="449">
        <v>0</v>
      </c>
      <c r="L543" s="449">
        <v>0</v>
      </c>
      <c r="M543" s="449">
        <v>135</v>
      </c>
      <c r="N543" s="449">
        <v>0</v>
      </c>
      <c r="O543" s="449">
        <v>135</v>
      </c>
      <c r="P543" s="71"/>
    </row>
    <row r="544" spans="1:16">
      <c r="A544" s="15"/>
      <c r="B544" s="15" t="s">
        <v>161</v>
      </c>
      <c r="C544" s="448">
        <v>0</v>
      </c>
      <c r="D544" s="449">
        <v>0</v>
      </c>
      <c r="E544" s="449">
        <v>34</v>
      </c>
      <c r="F544" s="449">
        <v>0</v>
      </c>
      <c r="G544" s="449">
        <v>0</v>
      </c>
      <c r="H544" s="449">
        <v>0</v>
      </c>
      <c r="I544" s="449">
        <v>0</v>
      </c>
      <c r="J544" s="449">
        <v>0</v>
      </c>
      <c r="K544" s="449">
        <v>0</v>
      </c>
      <c r="L544" s="449">
        <v>0</v>
      </c>
      <c r="M544" s="449">
        <v>34</v>
      </c>
      <c r="N544" s="449">
        <v>0</v>
      </c>
      <c r="O544" s="449">
        <v>34</v>
      </c>
      <c r="P544" s="71"/>
    </row>
    <row r="545" spans="1:16">
      <c r="A545" s="15"/>
      <c r="B545" s="10" t="s">
        <v>172</v>
      </c>
      <c r="C545" s="449">
        <v>0</v>
      </c>
      <c r="D545" s="449">
        <v>0</v>
      </c>
      <c r="E545" s="449">
        <v>0</v>
      </c>
      <c r="F545" s="449">
        <v>0</v>
      </c>
      <c r="G545" s="449">
        <v>0</v>
      </c>
      <c r="H545" s="449">
        <v>0</v>
      </c>
      <c r="I545" s="449">
        <v>0</v>
      </c>
      <c r="J545" s="449">
        <v>0</v>
      </c>
      <c r="K545" s="449">
        <v>0</v>
      </c>
      <c r="L545" s="449">
        <v>0</v>
      </c>
      <c r="M545" s="449">
        <v>0</v>
      </c>
      <c r="N545" s="449">
        <v>-249</v>
      </c>
      <c r="O545" s="449">
        <v>-249</v>
      </c>
      <c r="P545" s="70"/>
    </row>
    <row r="546" spans="1:16">
      <c r="A546" s="15"/>
      <c r="B546" s="15" t="s">
        <v>176</v>
      </c>
      <c r="C546" s="449">
        <v>0</v>
      </c>
      <c r="D546" s="449">
        <v>0</v>
      </c>
      <c r="E546" s="449">
        <v>0</v>
      </c>
      <c r="F546" s="449">
        <v>-1308</v>
      </c>
      <c r="G546" s="449">
        <v>0</v>
      </c>
      <c r="H546" s="449">
        <v>0</v>
      </c>
      <c r="I546" s="449">
        <v>0</v>
      </c>
      <c r="J546" s="449">
        <v>0</v>
      </c>
      <c r="K546" s="449">
        <v>0</v>
      </c>
      <c r="L546" s="449">
        <v>0</v>
      </c>
      <c r="M546" s="449">
        <v>-1308</v>
      </c>
      <c r="N546" s="449">
        <v>0</v>
      </c>
      <c r="O546" s="449">
        <v>-1308</v>
      </c>
    </row>
    <row r="547" spans="1:16">
      <c r="A547" s="15"/>
      <c r="B547" s="15" t="s">
        <v>160</v>
      </c>
      <c r="C547" s="448">
        <v>0</v>
      </c>
      <c r="D547" s="449">
        <v>0</v>
      </c>
      <c r="E547" s="449">
        <v>0</v>
      </c>
      <c r="F547" s="449">
        <v>0</v>
      </c>
      <c r="G547" s="449">
        <v>0</v>
      </c>
      <c r="H547" s="449">
        <v>-774</v>
      </c>
      <c r="I547" s="449">
        <v>0</v>
      </c>
      <c r="J547" s="449">
        <v>0</v>
      </c>
      <c r="K547" s="449">
        <v>0</v>
      </c>
      <c r="L547" s="449">
        <v>0</v>
      </c>
      <c r="M547" s="449">
        <v>-774</v>
      </c>
      <c r="N547" s="449">
        <v>-7</v>
      </c>
      <c r="O547" s="449">
        <v>-781</v>
      </c>
    </row>
    <row r="548" spans="1:16">
      <c r="A548" s="15"/>
      <c r="B548" s="15" t="s">
        <v>43</v>
      </c>
      <c r="C548" s="449">
        <v>0</v>
      </c>
      <c r="D548" s="449">
        <v>0</v>
      </c>
      <c r="E548" s="449">
        <v>0</v>
      </c>
      <c r="F548" s="449">
        <v>0</v>
      </c>
      <c r="G548" s="449">
        <v>389</v>
      </c>
      <c r="H548" s="449">
        <v>0</v>
      </c>
      <c r="I548" s="449">
        <v>0</v>
      </c>
      <c r="J548" s="449">
        <v>0</v>
      </c>
      <c r="K548" s="449">
        <v>0</v>
      </c>
      <c r="L548" s="449">
        <v>0</v>
      </c>
      <c r="M548" s="449">
        <v>389</v>
      </c>
      <c r="N548" s="449">
        <v>-86</v>
      </c>
      <c r="O548" s="449">
        <v>303</v>
      </c>
      <c r="P548" s="72"/>
    </row>
    <row r="549" spans="1:16">
      <c r="A549" s="1961" t="s">
        <v>144</v>
      </c>
      <c r="B549" s="1961"/>
      <c r="C549" s="449">
        <v>0</v>
      </c>
      <c r="D549" s="449">
        <v>0</v>
      </c>
      <c r="E549" s="449">
        <v>0</v>
      </c>
      <c r="F549" s="449">
        <v>0</v>
      </c>
      <c r="G549" s="449">
        <v>0</v>
      </c>
      <c r="H549" s="449">
        <v>3472</v>
      </c>
      <c r="I549" s="449">
        <v>-240</v>
      </c>
      <c r="J549" s="449">
        <v>0</v>
      </c>
      <c r="K549" s="449">
        <v>54</v>
      </c>
      <c r="L549" s="449">
        <v>13</v>
      </c>
      <c r="M549" s="449">
        <v>3299</v>
      </c>
      <c r="N549" s="449">
        <v>156</v>
      </c>
      <c r="O549" s="449">
        <v>3455</v>
      </c>
      <c r="P549" s="72"/>
    </row>
    <row r="550" spans="1:16">
      <c r="A550" s="15"/>
      <c r="B550" s="10" t="s">
        <v>46</v>
      </c>
      <c r="C550" s="449">
        <v>0</v>
      </c>
      <c r="D550" s="449">
        <v>0</v>
      </c>
      <c r="E550" s="449">
        <v>0</v>
      </c>
      <c r="F550" s="449">
        <v>0</v>
      </c>
      <c r="G550" s="449">
        <v>0</v>
      </c>
      <c r="H550" s="449">
        <v>3472</v>
      </c>
      <c r="I550" s="449">
        <v>0</v>
      </c>
      <c r="J550" s="449">
        <v>0</v>
      </c>
      <c r="K550" s="449">
        <v>0</v>
      </c>
      <c r="L550" s="449">
        <v>0</v>
      </c>
      <c r="M550" s="449">
        <v>3472</v>
      </c>
      <c r="N550" s="449">
        <v>156</v>
      </c>
      <c r="O550" s="449">
        <v>3628</v>
      </c>
      <c r="P550" s="71"/>
    </row>
    <row r="551" spans="1:16">
      <c r="A551" s="10"/>
      <c r="B551" s="15" t="s">
        <v>159</v>
      </c>
      <c r="C551" s="449">
        <v>0</v>
      </c>
      <c r="D551" s="449">
        <v>0</v>
      </c>
      <c r="E551" s="449">
        <v>0</v>
      </c>
      <c r="F551" s="449">
        <v>0</v>
      </c>
      <c r="G551" s="449">
        <v>0</v>
      </c>
      <c r="H551" s="449">
        <v>0</v>
      </c>
      <c r="I551" s="449">
        <v>-240</v>
      </c>
      <c r="J551" s="449">
        <v>0</v>
      </c>
      <c r="K551" s="449">
        <v>54</v>
      </c>
      <c r="L551" s="449">
        <v>13</v>
      </c>
      <c r="M551" s="449">
        <v>-173</v>
      </c>
      <c r="N551" s="449">
        <v>0</v>
      </c>
      <c r="O551" s="449">
        <v>-173</v>
      </c>
      <c r="P551" s="71"/>
    </row>
    <row r="552" spans="1:16">
      <c r="A552" s="1962" t="s">
        <v>158</v>
      </c>
      <c r="B552" s="1962"/>
      <c r="C552" s="457"/>
      <c r="D552" s="449"/>
      <c r="E552" s="449"/>
      <c r="F552" s="449"/>
      <c r="G552" s="449"/>
      <c r="H552" s="449"/>
      <c r="I552" s="449"/>
      <c r="J552" s="449">
        <v>0</v>
      </c>
      <c r="K552" s="449"/>
      <c r="L552" s="449"/>
      <c r="M552" s="449"/>
      <c r="N552" s="449"/>
      <c r="O552" s="449"/>
      <c r="P552" s="71"/>
    </row>
    <row r="553" spans="1:16">
      <c r="A553" s="10"/>
      <c r="B553" s="15" t="s">
        <v>157</v>
      </c>
      <c r="C553" s="449">
        <v>0</v>
      </c>
      <c r="D553" s="449">
        <v>0</v>
      </c>
      <c r="E553" s="449">
        <v>0</v>
      </c>
      <c r="F553" s="449">
        <v>144</v>
      </c>
      <c r="G553" s="449">
        <v>0</v>
      </c>
      <c r="H553" s="449">
        <v>-144</v>
      </c>
      <c r="I553" s="449">
        <v>0</v>
      </c>
      <c r="J553" s="449">
        <v>0</v>
      </c>
      <c r="K553" s="449">
        <v>0</v>
      </c>
      <c r="L553" s="449">
        <v>0</v>
      </c>
      <c r="M553" s="449">
        <v>0</v>
      </c>
      <c r="N553" s="449">
        <v>0</v>
      </c>
      <c r="O553" s="449">
        <v>0</v>
      </c>
      <c r="P553" s="71"/>
    </row>
    <row r="554" spans="1:16">
      <c r="A554" s="10"/>
      <c r="B554" s="15" t="s">
        <v>169</v>
      </c>
      <c r="C554" s="449">
        <v>0</v>
      </c>
      <c r="D554" s="449">
        <v>0</v>
      </c>
      <c r="E554" s="449">
        <v>0</v>
      </c>
      <c r="F554" s="449">
        <v>1957</v>
      </c>
      <c r="G554" s="449">
        <v>597</v>
      </c>
      <c r="H554" s="449">
        <v>-2554</v>
      </c>
      <c r="I554" s="449">
        <v>0</v>
      </c>
      <c r="J554" s="449">
        <v>0</v>
      </c>
      <c r="K554" s="449">
        <v>0</v>
      </c>
      <c r="L554" s="449">
        <v>0</v>
      </c>
      <c r="M554" s="449">
        <v>0</v>
      </c>
      <c r="N554" s="449">
        <v>0</v>
      </c>
      <c r="O554" s="449">
        <v>0</v>
      </c>
      <c r="P554" s="71"/>
    </row>
    <row r="555" spans="1:16">
      <c r="A555" s="472" t="s">
        <v>175</v>
      </c>
      <c r="B555" s="473"/>
      <c r="C555" s="471">
        <v>45000</v>
      </c>
      <c r="D555" s="471">
        <v>-508</v>
      </c>
      <c r="E555" s="471">
        <v>539</v>
      </c>
      <c r="F555" s="471">
        <v>17697</v>
      </c>
      <c r="G555" s="471">
        <v>4601</v>
      </c>
      <c r="H555" s="471">
        <v>0</v>
      </c>
      <c r="I555" s="471">
        <v>535</v>
      </c>
      <c r="J555" s="471">
        <v>0</v>
      </c>
      <c r="K555" s="471">
        <v>-220</v>
      </c>
      <c r="L555" s="471">
        <v>6</v>
      </c>
      <c r="M555" s="471">
        <v>67650</v>
      </c>
      <c r="N555" s="471">
        <v>1491</v>
      </c>
      <c r="O555" s="471">
        <v>69141</v>
      </c>
      <c r="P555" s="71"/>
    </row>
    <row r="556" spans="1:16" ht="13.5" thickBot="1">
      <c r="A556" s="63" t="s">
        <v>153</v>
      </c>
      <c r="B556" s="63"/>
      <c r="C556" s="61">
        <v>0</v>
      </c>
      <c r="D556" s="62">
        <v>120</v>
      </c>
      <c r="E556" s="61">
        <v>49</v>
      </c>
      <c r="F556" s="61">
        <v>793</v>
      </c>
      <c r="G556" s="61">
        <v>986</v>
      </c>
      <c r="H556" s="61">
        <v>0</v>
      </c>
      <c r="I556" s="61">
        <v>-240</v>
      </c>
      <c r="J556" s="61">
        <v>0</v>
      </c>
      <c r="K556" s="61">
        <v>54</v>
      </c>
      <c r="L556" s="61">
        <v>13</v>
      </c>
      <c r="M556" s="61">
        <v>1775</v>
      </c>
      <c r="N556" s="61">
        <v>-186</v>
      </c>
      <c r="O556" s="61">
        <v>1589</v>
      </c>
      <c r="P556" s="71"/>
    </row>
    <row r="557" spans="1:16">
      <c r="A557" s="69"/>
      <c r="B557" s="69"/>
      <c r="C557" s="67"/>
      <c r="D557" s="67"/>
      <c r="E557" s="67"/>
      <c r="F557" s="67"/>
      <c r="G557" s="67"/>
      <c r="H557" s="68"/>
      <c r="I557" s="68"/>
      <c r="J557" s="68"/>
      <c r="K557" s="68"/>
      <c r="L557" s="68"/>
      <c r="M557" s="67"/>
      <c r="N557" s="67"/>
      <c r="O557" s="67"/>
      <c r="P557" s="71"/>
    </row>
    <row r="558" spans="1:16">
      <c r="A558" s="13" t="s">
        <v>164</v>
      </c>
      <c r="B558" s="13"/>
      <c r="C558" s="448">
        <v>45000</v>
      </c>
      <c r="D558" s="448">
        <v>-1031</v>
      </c>
      <c r="E558" s="448">
        <v>356</v>
      </c>
      <c r="F558" s="448">
        <v>6801</v>
      </c>
      <c r="G558" s="448">
        <v>5219</v>
      </c>
      <c r="H558" s="448">
        <v>0</v>
      </c>
      <c r="I558" s="448">
        <v>771</v>
      </c>
      <c r="J558" s="448">
        <v>0</v>
      </c>
      <c r="K558" s="448">
        <v>0</v>
      </c>
      <c r="L558" s="448">
        <v>10</v>
      </c>
      <c r="M558" s="448">
        <v>57126</v>
      </c>
      <c r="N558" s="448">
        <v>1564</v>
      </c>
      <c r="O558" s="448">
        <v>58690</v>
      </c>
      <c r="P558" s="71"/>
    </row>
    <row r="559" spans="1:16">
      <c r="A559" s="1961" t="s">
        <v>174</v>
      </c>
      <c r="B559" s="1961"/>
      <c r="C559" s="449">
        <v>0</v>
      </c>
      <c r="D559" s="449">
        <v>403</v>
      </c>
      <c r="E559" s="449">
        <v>134</v>
      </c>
      <c r="F559" s="449">
        <v>1304</v>
      </c>
      <c r="G559" s="449">
        <v>-29</v>
      </c>
      <c r="H559" s="449">
        <v>-4484</v>
      </c>
      <c r="I559" s="449">
        <v>0</v>
      </c>
      <c r="J559" s="449">
        <v>0</v>
      </c>
      <c r="K559" s="449">
        <v>0</v>
      </c>
      <c r="L559" s="449">
        <v>0</v>
      </c>
      <c r="M559" s="449">
        <v>-2672</v>
      </c>
      <c r="N559" s="449">
        <v>-673</v>
      </c>
      <c r="O559" s="449">
        <v>-3345</v>
      </c>
      <c r="P559" s="71"/>
    </row>
    <row r="560" spans="1:16">
      <c r="A560" s="15"/>
      <c r="B560" s="15" t="s">
        <v>162</v>
      </c>
      <c r="C560" s="448">
        <v>0</v>
      </c>
      <c r="D560" s="449">
        <v>403</v>
      </c>
      <c r="E560" s="449">
        <v>3</v>
      </c>
      <c r="F560" s="449">
        <v>0</v>
      </c>
      <c r="G560" s="449">
        <v>0</v>
      </c>
      <c r="H560" s="449">
        <v>0</v>
      </c>
      <c r="I560" s="449">
        <v>0</v>
      </c>
      <c r="J560" s="449">
        <v>0</v>
      </c>
      <c r="K560" s="449">
        <v>0</v>
      </c>
      <c r="L560" s="449">
        <v>0</v>
      </c>
      <c r="M560" s="449">
        <v>406</v>
      </c>
      <c r="N560" s="449">
        <v>0</v>
      </c>
      <c r="O560" s="449">
        <v>406</v>
      </c>
      <c r="P560" s="71"/>
    </row>
    <row r="561" spans="1:16">
      <c r="A561" s="15"/>
      <c r="B561" s="15" t="s">
        <v>173</v>
      </c>
      <c r="C561" s="448">
        <v>0</v>
      </c>
      <c r="D561" s="449">
        <v>0</v>
      </c>
      <c r="E561" s="449">
        <v>131</v>
      </c>
      <c r="F561" s="449">
        <v>0</v>
      </c>
      <c r="G561" s="449">
        <v>0</v>
      </c>
      <c r="H561" s="449">
        <v>0</v>
      </c>
      <c r="I561" s="449">
        <v>0</v>
      </c>
      <c r="J561" s="449">
        <v>0</v>
      </c>
      <c r="K561" s="449">
        <v>0</v>
      </c>
      <c r="L561" s="449">
        <v>0</v>
      </c>
      <c r="M561" s="449">
        <v>131</v>
      </c>
      <c r="N561" s="449">
        <v>0</v>
      </c>
      <c r="O561" s="449">
        <v>131</v>
      </c>
      <c r="P561" s="70"/>
    </row>
    <row r="562" spans="1:16">
      <c r="A562" s="15"/>
      <c r="B562" s="10" t="s">
        <v>172</v>
      </c>
      <c r="C562" s="449">
        <v>0</v>
      </c>
      <c r="D562" s="449">
        <v>0</v>
      </c>
      <c r="E562" s="449">
        <v>0</v>
      </c>
      <c r="F562" s="449">
        <v>0</v>
      </c>
      <c r="G562" s="449">
        <v>0</v>
      </c>
      <c r="H562" s="449">
        <v>0</v>
      </c>
      <c r="I562" s="449">
        <v>0</v>
      </c>
      <c r="J562" s="449">
        <v>0</v>
      </c>
      <c r="K562" s="449">
        <v>0</v>
      </c>
      <c r="L562" s="449">
        <v>0</v>
      </c>
      <c r="M562" s="449">
        <v>0</v>
      </c>
      <c r="N562" s="449">
        <v>-206</v>
      </c>
      <c r="O562" s="449">
        <v>-206</v>
      </c>
    </row>
    <row r="563" spans="1:16">
      <c r="A563" s="15"/>
      <c r="B563" s="15" t="s">
        <v>160</v>
      </c>
      <c r="C563" s="448">
        <v>0</v>
      </c>
      <c r="D563" s="449">
        <v>0</v>
      </c>
      <c r="E563" s="449">
        <v>0</v>
      </c>
      <c r="F563" s="449">
        <v>1308</v>
      </c>
      <c r="G563" s="449">
        <v>0</v>
      </c>
      <c r="H563" s="449">
        <v>-4484</v>
      </c>
      <c r="I563" s="449">
        <v>0</v>
      </c>
      <c r="J563" s="449">
        <v>0</v>
      </c>
      <c r="K563" s="449">
        <v>0</v>
      </c>
      <c r="L563" s="449">
        <v>0</v>
      </c>
      <c r="M563" s="449">
        <v>-3176</v>
      </c>
      <c r="N563" s="449">
        <v>-714</v>
      </c>
      <c r="O563" s="449">
        <v>-3890</v>
      </c>
    </row>
    <row r="564" spans="1:16">
      <c r="A564" s="15"/>
      <c r="B564" s="15" t="s">
        <v>171</v>
      </c>
      <c r="C564" s="449">
        <v>0</v>
      </c>
      <c r="D564" s="449">
        <v>0</v>
      </c>
      <c r="E564" s="449">
        <v>0</v>
      </c>
      <c r="F564" s="449">
        <v>0</v>
      </c>
      <c r="G564" s="449">
        <v>0</v>
      </c>
      <c r="H564" s="449">
        <v>0</v>
      </c>
      <c r="I564" s="449">
        <v>0</v>
      </c>
      <c r="J564" s="449">
        <v>0</v>
      </c>
      <c r="K564" s="449">
        <v>0</v>
      </c>
      <c r="L564" s="449">
        <v>0</v>
      </c>
      <c r="M564" s="449">
        <v>0</v>
      </c>
      <c r="N564" s="449">
        <v>247</v>
      </c>
      <c r="O564" s="449">
        <v>247</v>
      </c>
    </row>
    <row r="565" spans="1:16">
      <c r="A565" s="15"/>
      <c r="B565" s="15" t="s">
        <v>43</v>
      </c>
      <c r="C565" s="449">
        <v>0</v>
      </c>
      <c r="D565" s="449">
        <v>0</v>
      </c>
      <c r="E565" s="449">
        <v>0</v>
      </c>
      <c r="F565" s="449">
        <v>-4</v>
      </c>
      <c r="G565" s="449">
        <v>-29</v>
      </c>
      <c r="H565" s="449">
        <v>0</v>
      </c>
      <c r="I565" s="449">
        <v>0</v>
      </c>
      <c r="J565" s="449">
        <v>0</v>
      </c>
      <c r="K565" s="449">
        <v>0</v>
      </c>
      <c r="L565" s="449">
        <v>0</v>
      </c>
      <c r="M565" s="449">
        <v>-33</v>
      </c>
      <c r="N565" s="449">
        <v>0</v>
      </c>
      <c r="O565" s="449">
        <v>-33</v>
      </c>
    </row>
    <row r="566" spans="1:16">
      <c r="A566" s="1961" t="s">
        <v>144</v>
      </c>
      <c r="B566" s="1961"/>
      <c r="C566" s="449">
        <v>0</v>
      </c>
      <c r="D566" s="449">
        <v>0</v>
      </c>
      <c r="E566" s="449">
        <v>0</v>
      </c>
      <c r="F566" s="449">
        <v>0</v>
      </c>
      <c r="G566" s="449">
        <v>0</v>
      </c>
      <c r="H566" s="449">
        <v>11708</v>
      </c>
      <c r="I566" s="449">
        <v>4</v>
      </c>
      <c r="J566" s="449">
        <v>0</v>
      </c>
      <c r="K566" s="449">
        <v>-274</v>
      </c>
      <c r="L566" s="449">
        <v>-17</v>
      </c>
      <c r="M566" s="449">
        <v>11421</v>
      </c>
      <c r="N566" s="449">
        <v>786</v>
      </c>
      <c r="O566" s="449">
        <v>12207</v>
      </c>
    </row>
    <row r="567" spans="1:16">
      <c r="A567" s="15"/>
      <c r="B567" s="10" t="s">
        <v>46</v>
      </c>
      <c r="C567" s="449">
        <v>0</v>
      </c>
      <c r="D567" s="449">
        <v>0</v>
      </c>
      <c r="E567" s="449">
        <v>0</v>
      </c>
      <c r="F567" s="449">
        <v>0</v>
      </c>
      <c r="G567" s="449">
        <v>0</v>
      </c>
      <c r="H567" s="449">
        <v>11708</v>
      </c>
      <c r="I567" s="449">
        <v>0</v>
      </c>
      <c r="J567" s="449">
        <v>0</v>
      </c>
      <c r="K567" s="449">
        <v>0</v>
      </c>
      <c r="L567" s="449">
        <v>0</v>
      </c>
      <c r="M567" s="449">
        <v>11708</v>
      </c>
      <c r="N567" s="449">
        <v>786</v>
      </c>
      <c r="O567" s="449">
        <v>12494</v>
      </c>
    </row>
    <row r="568" spans="1:16">
      <c r="A568" s="10"/>
      <c r="B568" s="15" t="s">
        <v>170</v>
      </c>
      <c r="C568" s="449">
        <v>0</v>
      </c>
      <c r="D568" s="449">
        <v>0</v>
      </c>
      <c r="E568" s="449">
        <v>0</v>
      </c>
      <c r="F568" s="449">
        <v>0</v>
      </c>
      <c r="G568" s="449">
        <v>0</v>
      </c>
      <c r="H568" s="449">
        <v>0</v>
      </c>
      <c r="I568" s="449">
        <v>4</v>
      </c>
      <c r="J568" s="449">
        <v>0</v>
      </c>
      <c r="K568" s="449">
        <v>-274</v>
      </c>
      <c r="L568" s="449">
        <v>-17</v>
      </c>
      <c r="M568" s="449">
        <v>-287</v>
      </c>
      <c r="N568" s="449">
        <v>0</v>
      </c>
      <c r="O568" s="449">
        <v>-287</v>
      </c>
    </row>
    <row r="569" spans="1:16">
      <c r="A569" s="1962" t="s">
        <v>158</v>
      </c>
      <c r="B569" s="1962"/>
      <c r="C569" s="457"/>
      <c r="D569" s="449"/>
      <c r="E569" s="449"/>
      <c r="F569" s="449"/>
      <c r="G569" s="449"/>
      <c r="H569" s="449"/>
      <c r="I569" s="449"/>
      <c r="J569" s="449">
        <v>0</v>
      </c>
      <c r="K569" s="449"/>
      <c r="L569" s="449"/>
      <c r="M569" s="449"/>
      <c r="N569" s="449"/>
      <c r="O569" s="449"/>
    </row>
    <row r="570" spans="1:16">
      <c r="A570" s="10"/>
      <c r="B570" s="15" t="s">
        <v>157</v>
      </c>
      <c r="C570" s="449">
        <v>0</v>
      </c>
      <c r="D570" s="449">
        <v>0</v>
      </c>
      <c r="E570" s="449">
        <v>0</v>
      </c>
      <c r="F570" s="449">
        <v>514</v>
      </c>
      <c r="G570" s="449">
        <v>0</v>
      </c>
      <c r="H570" s="449">
        <v>-514</v>
      </c>
      <c r="I570" s="449">
        <v>0</v>
      </c>
      <c r="J570" s="449">
        <v>0</v>
      </c>
      <c r="K570" s="449">
        <v>0</v>
      </c>
      <c r="L570" s="449">
        <v>0</v>
      </c>
      <c r="M570" s="449">
        <v>0</v>
      </c>
      <c r="N570" s="449">
        <v>0</v>
      </c>
      <c r="O570" s="449">
        <v>0</v>
      </c>
    </row>
    <row r="571" spans="1:16">
      <c r="A571" s="10"/>
      <c r="B571" s="15" t="s">
        <v>156</v>
      </c>
      <c r="C571" s="449">
        <v>0</v>
      </c>
      <c r="D571" s="449">
        <v>0</v>
      </c>
      <c r="E571" s="449">
        <v>0</v>
      </c>
      <c r="F571" s="449">
        <v>-358</v>
      </c>
      <c r="G571" s="449">
        <v>0</v>
      </c>
      <c r="H571" s="449">
        <v>358</v>
      </c>
      <c r="I571" s="449">
        <v>0</v>
      </c>
      <c r="J571" s="449">
        <v>0</v>
      </c>
      <c r="K571" s="449">
        <v>0</v>
      </c>
      <c r="L571" s="449">
        <v>0</v>
      </c>
      <c r="M571" s="449">
        <v>0</v>
      </c>
      <c r="N571" s="449">
        <v>0</v>
      </c>
      <c r="O571" s="449">
        <v>0</v>
      </c>
    </row>
    <row r="572" spans="1:16">
      <c r="A572" s="10"/>
      <c r="B572" s="15" t="s">
        <v>169</v>
      </c>
      <c r="C572" s="449">
        <v>0</v>
      </c>
      <c r="D572" s="449">
        <v>0</v>
      </c>
      <c r="E572" s="449">
        <v>0</v>
      </c>
      <c r="F572" s="449">
        <v>8643</v>
      </c>
      <c r="G572" s="449">
        <v>-1575</v>
      </c>
      <c r="H572" s="449">
        <v>-7068</v>
      </c>
      <c r="I572" s="449">
        <v>0</v>
      </c>
      <c r="J572" s="449">
        <v>0</v>
      </c>
      <c r="K572" s="449">
        <v>0</v>
      </c>
      <c r="L572" s="449">
        <v>0</v>
      </c>
      <c r="M572" s="449">
        <v>0</v>
      </c>
      <c r="N572" s="449">
        <v>0</v>
      </c>
      <c r="O572" s="449">
        <v>0</v>
      </c>
    </row>
    <row r="573" spans="1:16">
      <c r="A573" s="472" t="s">
        <v>168</v>
      </c>
      <c r="B573" s="473"/>
      <c r="C573" s="471">
        <v>45000</v>
      </c>
      <c r="D573" s="471">
        <v>-628</v>
      </c>
      <c r="E573" s="471">
        <v>490</v>
      </c>
      <c r="F573" s="471">
        <v>16904</v>
      </c>
      <c r="G573" s="471">
        <v>3615</v>
      </c>
      <c r="H573" s="471">
        <v>0</v>
      </c>
      <c r="I573" s="471">
        <v>775</v>
      </c>
      <c r="J573" s="471">
        <v>0</v>
      </c>
      <c r="K573" s="471">
        <v>-274</v>
      </c>
      <c r="L573" s="471">
        <v>-7</v>
      </c>
      <c r="M573" s="471">
        <v>65875</v>
      </c>
      <c r="N573" s="471">
        <v>1677</v>
      </c>
      <c r="O573" s="471">
        <v>67552</v>
      </c>
    </row>
    <row r="574" spans="1:16" ht="13.5" thickBot="1">
      <c r="A574" s="63" t="s">
        <v>167</v>
      </c>
      <c r="B574" s="63"/>
      <c r="C574" s="61">
        <v>0</v>
      </c>
      <c r="D574" s="62">
        <v>403</v>
      </c>
      <c r="E574" s="61">
        <v>134</v>
      </c>
      <c r="F574" s="61">
        <v>10103</v>
      </c>
      <c r="G574" s="61">
        <v>-1604</v>
      </c>
      <c r="H574" s="61">
        <v>0</v>
      </c>
      <c r="I574" s="61">
        <v>4</v>
      </c>
      <c r="J574" s="61">
        <v>0</v>
      </c>
      <c r="K574" s="61">
        <v>-274</v>
      </c>
      <c r="L574" s="61">
        <v>-17</v>
      </c>
      <c r="M574" s="61">
        <v>8749</v>
      </c>
      <c r="N574" s="61">
        <v>113</v>
      </c>
      <c r="O574" s="61">
        <v>8862</v>
      </c>
    </row>
    <row r="575" spans="1:16">
      <c r="C575" s="65"/>
      <c r="D575" s="65"/>
      <c r="E575" s="65"/>
      <c r="F575" s="65"/>
      <c r="G575" s="65"/>
      <c r="H575" s="66"/>
      <c r="I575" s="66"/>
      <c r="J575" s="66"/>
      <c r="K575" s="66"/>
      <c r="L575" s="66"/>
      <c r="M575" s="65"/>
      <c r="N575" s="65"/>
      <c r="O575" s="65"/>
    </row>
    <row r="576" spans="1:16">
      <c r="A576" s="461" t="s">
        <v>164</v>
      </c>
      <c r="B576" s="461"/>
      <c r="C576" s="462">
        <v>45000</v>
      </c>
      <c r="D576" s="462">
        <v>-1031</v>
      </c>
      <c r="E576" s="462">
        <v>356</v>
      </c>
      <c r="F576" s="462">
        <v>6801</v>
      </c>
      <c r="G576" s="462">
        <v>5609</v>
      </c>
      <c r="H576" s="462">
        <v>0</v>
      </c>
      <c r="I576" s="462">
        <v>771</v>
      </c>
      <c r="J576" s="462">
        <v>0</v>
      </c>
      <c r="K576" s="462">
        <v>0</v>
      </c>
      <c r="L576" s="462">
        <v>10</v>
      </c>
      <c r="M576" s="462">
        <v>57516</v>
      </c>
      <c r="N576" s="462">
        <v>1564</v>
      </c>
      <c r="O576" s="462">
        <v>59080</v>
      </c>
    </row>
    <row r="577" spans="1:15">
      <c r="A577" s="15" t="s">
        <v>163</v>
      </c>
      <c r="B577" s="15"/>
      <c r="C577" s="449">
        <v>0</v>
      </c>
      <c r="D577" s="449">
        <v>310</v>
      </c>
      <c r="E577" s="449">
        <v>76</v>
      </c>
      <c r="F577" s="449">
        <v>0</v>
      </c>
      <c r="G577" s="449">
        <v>0</v>
      </c>
      <c r="H577" s="449">
        <v>-1931</v>
      </c>
      <c r="I577" s="449">
        <v>0</v>
      </c>
      <c r="J577" s="449">
        <v>0</v>
      </c>
      <c r="K577" s="449">
        <v>0</v>
      </c>
      <c r="L577" s="449">
        <v>0</v>
      </c>
      <c r="M577" s="449">
        <v>-1545</v>
      </c>
      <c r="N577" s="449">
        <v>-705</v>
      </c>
      <c r="O577" s="449">
        <v>-2250</v>
      </c>
    </row>
    <row r="578" spans="1:15">
      <c r="A578" s="15"/>
      <c r="B578" s="469" t="s">
        <v>162</v>
      </c>
      <c r="C578" s="448">
        <v>0</v>
      </c>
      <c r="D578" s="449">
        <v>310</v>
      </c>
      <c r="E578" s="449">
        <v>-6</v>
      </c>
      <c r="F578" s="449">
        <v>0</v>
      </c>
      <c r="G578" s="449">
        <v>0</v>
      </c>
      <c r="H578" s="449">
        <v>0</v>
      </c>
      <c r="I578" s="449">
        <v>0</v>
      </c>
      <c r="J578" s="449">
        <v>0</v>
      </c>
      <c r="K578" s="449">
        <v>0</v>
      </c>
      <c r="L578" s="449">
        <v>0</v>
      </c>
      <c r="M578" s="449">
        <v>304</v>
      </c>
      <c r="N578" s="449">
        <v>0</v>
      </c>
      <c r="O578" s="449">
        <v>304</v>
      </c>
    </row>
    <row r="579" spans="1:15">
      <c r="A579" s="10"/>
      <c r="B579" s="469" t="s">
        <v>161</v>
      </c>
      <c r="C579" s="448">
        <v>0</v>
      </c>
      <c r="D579" s="449">
        <v>0</v>
      </c>
      <c r="E579" s="449">
        <v>82</v>
      </c>
      <c r="F579" s="449">
        <v>0</v>
      </c>
      <c r="G579" s="449">
        <v>0</v>
      </c>
      <c r="H579" s="449">
        <v>0</v>
      </c>
      <c r="I579" s="449">
        <v>0</v>
      </c>
      <c r="J579" s="449">
        <v>0</v>
      </c>
      <c r="K579" s="449">
        <v>0</v>
      </c>
      <c r="L579" s="449">
        <v>0</v>
      </c>
      <c r="M579" s="449">
        <v>82</v>
      </c>
      <c r="N579" s="449">
        <v>0</v>
      </c>
      <c r="O579" s="449">
        <v>82</v>
      </c>
    </row>
    <row r="580" spans="1:15">
      <c r="A580" s="10"/>
      <c r="B580" s="469" t="s">
        <v>160</v>
      </c>
      <c r="C580" s="448">
        <v>0</v>
      </c>
      <c r="D580" s="449">
        <v>0</v>
      </c>
      <c r="E580" s="449">
        <v>0</v>
      </c>
      <c r="F580" s="449">
        <v>0</v>
      </c>
      <c r="G580" s="449">
        <v>0</v>
      </c>
      <c r="H580" s="449">
        <v>-1931</v>
      </c>
      <c r="I580" s="449">
        <v>0</v>
      </c>
      <c r="J580" s="449">
        <v>0</v>
      </c>
      <c r="K580" s="449">
        <v>0</v>
      </c>
      <c r="L580" s="449">
        <v>0</v>
      </c>
      <c r="M580" s="449">
        <v>-1931</v>
      </c>
      <c r="N580" s="449">
        <v>-705</v>
      </c>
      <c r="O580" s="449">
        <v>-2636</v>
      </c>
    </row>
    <row r="581" spans="1:15">
      <c r="A581" s="1961" t="s">
        <v>43</v>
      </c>
      <c r="B581" s="1961"/>
      <c r="C581" s="449">
        <v>0</v>
      </c>
      <c r="D581" s="449">
        <v>0</v>
      </c>
      <c r="E581" s="449">
        <v>0</v>
      </c>
      <c r="F581" s="449">
        <v>-4</v>
      </c>
      <c r="G581" s="449">
        <v>19</v>
      </c>
      <c r="H581" s="449">
        <v>0</v>
      </c>
      <c r="I581" s="449">
        <v>0</v>
      </c>
      <c r="J581" s="449">
        <v>0</v>
      </c>
      <c r="K581" s="449">
        <v>0</v>
      </c>
      <c r="L581" s="449">
        <v>0</v>
      </c>
      <c r="M581" s="449">
        <v>15</v>
      </c>
      <c r="N581" s="449">
        <v>141</v>
      </c>
      <c r="O581" s="449">
        <v>156</v>
      </c>
    </row>
    <row r="582" spans="1:15">
      <c r="A582" s="1961" t="s">
        <v>144</v>
      </c>
      <c r="B582" s="1961"/>
      <c r="C582" s="449">
        <v>0</v>
      </c>
      <c r="D582" s="449">
        <v>0</v>
      </c>
      <c r="E582" s="449">
        <v>0</v>
      </c>
      <c r="F582" s="449">
        <v>0</v>
      </c>
      <c r="G582" s="449">
        <v>0</v>
      </c>
      <c r="H582" s="449">
        <v>8660</v>
      </c>
      <c r="I582" s="449">
        <v>32</v>
      </c>
      <c r="J582" s="449">
        <v>0</v>
      </c>
      <c r="K582" s="449">
        <v>-216</v>
      </c>
      <c r="L582" s="449">
        <v>-41</v>
      </c>
      <c r="M582" s="449">
        <v>8435</v>
      </c>
      <c r="N582" s="449">
        <v>589</v>
      </c>
      <c r="O582" s="449">
        <v>9024</v>
      </c>
    </row>
    <row r="583" spans="1:15">
      <c r="A583" s="15"/>
      <c r="B583" s="10" t="s">
        <v>46</v>
      </c>
      <c r="C583" s="449">
        <v>0</v>
      </c>
      <c r="D583" s="449">
        <v>0</v>
      </c>
      <c r="E583" s="449">
        <v>0</v>
      </c>
      <c r="F583" s="449">
        <v>0</v>
      </c>
      <c r="G583" s="449">
        <v>0</v>
      </c>
      <c r="H583" s="449">
        <v>8660</v>
      </c>
      <c r="I583" s="449">
        <v>0</v>
      </c>
      <c r="J583" s="449">
        <v>0</v>
      </c>
      <c r="K583" s="449">
        <v>0</v>
      </c>
      <c r="L583" s="449">
        <v>0</v>
      </c>
      <c r="M583" s="449">
        <v>8660</v>
      </c>
      <c r="N583" s="449">
        <v>589</v>
      </c>
      <c r="O583" s="449">
        <v>9249</v>
      </c>
    </row>
    <row r="584" spans="1:15">
      <c r="A584" s="10"/>
      <c r="B584" s="15" t="s">
        <v>159</v>
      </c>
      <c r="C584" s="449">
        <v>0</v>
      </c>
      <c r="D584" s="449">
        <v>0</v>
      </c>
      <c r="E584" s="449">
        <v>0</v>
      </c>
      <c r="F584" s="449">
        <v>0</v>
      </c>
      <c r="G584" s="449">
        <v>0</v>
      </c>
      <c r="H584" s="449">
        <v>0</v>
      </c>
      <c r="I584" s="449">
        <v>32</v>
      </c>
      <c r="J584" s="449">
        <v>0</v>
      </c>
      <c r="K584" s="449">
        <v>-216</v>
      </c>
      <c r="L584" s="449">
        <v>-41</v>
      </c>
      <c r="M584" s="449">
        <v>-225</v>
      </c>
      <c r="N584" s="449">
        <v>0</v>
      </c>
      <c r="O584" s="449">
        <v>-225</v>
      </c>
    </row>
    <row r="585" spans="1:15">
      <c r="A585" s="1962" t="s">
        <v>158</v>
      </c>
      <c r="B585" s="1962"/>
      <c r="C585" s="457"/>
      <c r="D585" s="449"/>
      <c r="E585" s="449"/>
      <c r="F585" s="449"/>
      <c r="G585" s="449"/>
      <c r="H585" s="449"/>
      <c r="I585" s="449"/>
      <c r="J585" s="449">
        <v>0</v>
      </c>
      <c r="K585" s="449"/>
      <c r="L585" s="449"/>
      <c r="M585" s="449"/>
      <c r="N585" s="449"/>
      <c r="O585" s="449"/>
    </row>
    <row r="586" spans="1:15">
      <c r="A586" s="10"/>
      <c r="B586" s="15" t="s">
        <v>157</v>
      </c>
      <c r="C586" s="449">
        <v>0</v>
      </c>
      <c r="D586" s="449">
        <v>0</v>
      </c>
      <c r="E586" s="449">
        <v>0</v>
      </c>
      <c r="F586" s="449">
        <v>361</v>
      </c>
      <c r="G586" s="449">
        <v>0</v>
      </c>
      <c r="H586" s="449">
        <v>-361</v>
      </c>
      <c r="I586" s="449">
        <v>0</v>
      </c>
      <c r="J586" s="449">
        <v>0</v>
      </c>
      <c r="K586" s="449">
        <v>0</v>
      </c>
      <c r="L586" s="449">
        <v>0</v>
      </c>
      <c r="M586" s="449">
        <v>0</v>
      </c>
      <c r="N586" s="449">
        <v>0</v>
      </c>
      <c r="O586" s="449">
        <v>0</v>
      </c>
    </row>
    <row r="587" spans="1:15">
      <c r="A587" s="10"/>
      <c r="B587" s="15" t="s">
        <v>155</v>
      </c>
      <c r="C587" s="449">
        <v>0</v>
      </c>
      <c r="D587" s="449">
        <v>0</v>
      </c>
      <c r="E587" s="449">
        <v>0</v>
      </c>
      <c r="F587" s="449">
        <v>4927</v>
      </c>
      <c r="G587" s="449">
        <v>1441</v>
      </c>
      <c r="H587" s="449">
        <v>-6368</v>
      </c>
      <c r="I587" s="449">
        <v>0</v>
      </c>
      <c r="J587" s="449">
        <v>0</v>
      </c>
      <c r="K587" s="449">
        <v>0</v>
      </c>
      <c r="L587" s="449">
        <v>0</v>
      </c>
      <c r="M587" s="449">
        <v>0</v>
      </c>
      <c r="N587" s="449">
        <v>0</v>
      </c>
      <c r="O587" s="449">
        <v>0</v>
      </c>
    </row>
    <row r="588" spans="1:15">
      <c r="A588" s="472" t="s">
        <v>166</v>
      </c>
      <c r="B588" s="473"/>
      <c r="C588" s="471">
        <v>45000</v>
      </c>
      <c r="D588" s="471">
        <v>-721</v>
      </c>
      <c r="E588" s="471">
        <v>432</v>
      </c>
      <c r="F588" s="471">
        <v>12085</v>
      </c>
      <c r="G588" s="471">
        <v>7069</v>
      </c>
      <c r="H588" s="471">
        <v>0</v>
      </c>
      <c r="I588" s="471">
        <v>803</v>
      </c>
      <c r="J588" s="471">
        <v>0</v>
      </c>
      <c r="K588" s="471">
        <v>-216</v>
      </c>
      <c r="L588" s="471">
        <v>-31</v>
      </c>
      <c r="M588" s="471">
        <v>64421</v>
      </c>
      <c r="N588" s="471">
        <v>1589</v>
      </c>
      <c r="O588" s="471">
        <v>66010</v>
      </c>
    </row>
    <row r="589" spans="1:15" ht="13.5" thickBot="1">
      <c r="A589" s="63" t="s">
        <v>153</v>
      </c>
      <c r="B589" s="63"/>
      <c r="C589" s="61">
        <v>0</v>
      </c>
      <c r="D589" s="62">
        <v>310</v>
      </c>
      <c r="E589" s="61">
        <v>76</v>
      </c>
      <c r="F589" s="61">
        <v>5284</v>
      </c>
      <c r="G589" s="61">
        <v>1460</v>
      </c>
      <c r="H589" s="61">
        <v>0</v>
      </c>
      <c r="I589" s="61">
        <v>32</v>
      </c>
      <c r="J589" s="61">
        <v>0</v>
      </c>
      <c r="K589" s="61">
        <v>-216</v>
      </c>
      <c r="L589" s="61">
        <v>-41</v>
      </c>
      <c r="M589" s="61">
        <v>6905</v>
      </c>
      <c r="N589" s="61">
        <v>25</v>
      </c>
      <c r="O589" s="61">
        <v>6930</v>
      </c>
    </row>
    <row r="590" spans="1:15">
      <c r="A590" s="69"/>
      <c r="B590" s="69"/>
      <c r="C590" s="67"/>
      <c r="D590" s="67"/>
      <c r="E590" s="67"/>
      <c r="F590" s="67"/>
      <c r="G590" s="67"/>
      <c r="H590" s="68"/>
      <c r="I590" s="68"/>
      <c r="J590" s="68"/>
      <c r="K590" s="68"/>
      <c r="L590" s="68"/>
      <c r="M590" s="67"/>
      <c r="N590" s="67"/>
      <c r="O590" s="67"/>
    </row>
    <row r="591" spans="1:15">
      <c r="A591" s="13" t="s">
        <v>164</v>
      </c>
      <c r="B591" s="13"/>
      <c r="C591" s="448">
        <v>45000</v>
      </c>
      <c r="D591" s="448">
        <v>-1031</v>
      </c>
      <c r="E591" s="448">
        <v>356</v>
      </c>
      <c r="F591" s="448">
        <v>6801</v>
      </c>
      <c r="G591" s="448">
        <v>5609</v>
      </c>
      <c r="H591" s="448">
        <v>0</v>
      </c>
      <c r="I591" s="448">
        <v>771</v>
      </c>
      <c r="J591" s="448">
        <v>0</v>
      </c>
      <c r="K591" s="448">
        <v>0</v>
      </c>
      <c r="L591" s="448">
        <v>10</v>
      </c>
      <c r="M591" s="448">
        <v>57516</v>
      </c>
      <c r="N591" s="448">
        <v>1564</v>
      </c>
      <c r="O591" s="448">
        <v>59080</v>
      </c>
    </row>
    <row r="592" spans="1:15">
      <c r="A592" s="15" t="s">
        <v>163</v>
      </c>
      <c r="B592" s="15"/>
      <c r="C592" s="449">
        <v>0</v>
      </c>
      <c r="D592" s="449">
        <v>156</v>
      </c>
      <c r="E592" s="449">
        <v>17</v>
      </c>
      <c r="F592" s="449">
        <v>0</v>
      </c>
      <c r="G592" s="449">
        <v>0</v>
      </c>
      <c r="H592" s="449">
        <v>-1309</v>
      </c>
      <c r="I592" s="449">
        <v>0</v>
      </c>
      <c r="J592" s="449">
        <v>0</v>
      </c>
      <c r="K592" s="449">
        <v>0</v>
      </c>
      <c r="L592" s="449">
        <v>0</v>
      </c>
      <c r="M592" s="449">
        <v>-1136</v>
      </c>
      <c r="N592" s="449">
        <v>-370</v>
      </c>
      <c r="O592" s="449">
        <v>-1506</v>
      </c>
    </row>
    <row r="593" spans="1:15">
      <c r="A593" s="15"/>
      <c r="B593" s="15" t="s">
        <v>162</v>
      </c>
      <c r="C593" s="448">
        <v>0</v>
      </c>
      <c r="D593" s="449">
        <v>156</v>
      </c>
      <c r="E593" s="449">
        <v>-39</v>
      </c>
      <c r="F593" s="449">
        <v>0</v>
      </c>
      <c r="G593" s="449">
        <v>0</v>
      </c>
      <c r="H593" s="449">
        <v>0</v>
      </c>
      <c r="I593" s="449">
        <v>0</v>
      </c>
      <c r="J593" s="449">
        <v>0</v>
      </c>
      <c r="K593" s="449">
        <v>0</v>
      </c>
      <c r="L593" s="449">
        <v>0</v>
      </c>
      <c r="M593" s="449">
        <v>117</v>
      </c>
      <c r="N593" s="449">
        <v>0</v>
      </c>
      <c r="O593" s="449">
        <v>117</v>
      </c>
    </row>
    <row r="594" spans="1:15">
      <c r="A594" s="15"/>
      <c r="B594" s="15" t="s">
        <v>161</v>
      </c>
      <c r="C594" s="448">
        <v>0</v>
      </c>
      <c r="D594" s="449">
        <v>0</v>
      </c>
      <c r="E594" s="449">
        <v>56</v>
      </c>
      <c r="F594" s="449">
        <v>0</v>
      </c>
      <c r="G594" s="449">
        <v>0</v>
      </c>
      <c r="H594" s="449">
        <v>0</v>
      </c>
      <c r="I594" s="449">
        <v>0</v>
      </c>
      <c r="J594" s="449">
        <v>0</v>
      </c>
      <c r="K594" s="449">
        <v>0</v>
      </c>
      <c r="L594" s="449">
        <v>0</v>
      </c>
      <c r="M594" s="449">
        <v>56</v>
      </c>
      <c r="N594" s="449">
        <v>0</v>
      </c>
      <c r="O594" s="449">
        <v>56</v>
      </c>
    </row>
    <row r="595" spans="1:15">
      <c r="A595" s="15"/>
      <c r="B595" s="15" t="s">
        <v>160</v>
      </c>
      <c r="C595" s="448">
        <v>0</v>
      </c>
      <c r="D595" s="449">
        <v>0</v>
      </c>
      <c r="E595" s="449">
        <v>0</v>
      </c>
      <c r="F595" s="449">
        <v>0</v>
      </c>
      <c r="G595" s="449">
        <v>0</v>
      </c>
      <c r="H595" s="449">
        <v>-1309</v>
      </c>
      <c r="I595" s="449">
        <v>0</v>
      </c>
      <c r="J595" s="449">
        <v>0</v>
      </c>
      <c r="K595" s="449">
        <v>0</v>
      </c>
      <c r="L595" s="449">
        <v>0</v>
      </c>
      <c r="M595" s="449">
        <v>-1309</v>
      </c>
      <c r="N595" s="449">
        <v>-370</v>
      </c>
      <c r="O595" s="449">
        <v>-1679</v>
      </c>
    </row>
    <row r="596" spans="1:15">
      <c r="A596" s="1961" t="s">
        <v>43</v>
      </c>
      <c r="B596" s="1961"/>
      <c r="C596" s="449">
        <v>0</v>
      </c>
      <c r="D596" s="449">
        <v>0</v>
      </c>
      <c r="E596" s="449">
        <v>0</v>
      </c>
      <c r="F596" s="449">
        <v>-6</v>
      </c>
      <c r="G596" s="449">
        <v>10</v>
      </c>
      <c r="H596" s="449">
        <v>0</v>
      </c>
      <c r="I596" s="449">
        <v>0</v>
      </c>
      <c r="J596" s="449">
        <v>0</v>
      </c>
      <c r="K596" s="449">
        <v>0</v>
      </c>
      <c r="L596" s="449">
        <v>0</v>
      </c>
      <c r="M596" s="449">
        <v>4</v>
      </c>
      <c r="N596" s="449">
        <v>135</v>
      </c>
      <c r="O596" s="449">
        <v>139</v>
      </c>
    </row>
    <row r="597" spans="1:15">
      <c r="A597" s="1961" t="s">
        <v>144</v>
      </c>
      <c r="B597" s="1961"/>
      <c r="C597" s="449">
        <v>0</v>
      </c>
      <c r="D597" s="449">
        <v>0</v>
      </c>
      <c r="E597" s="449">
        <v>0</v>
      </c>
      <c r="F597" s="449">
        <v>0</v>
      </c>
      <c r="G597" s="449">
        <v>0</v>
      </c>
      <c r="H597" s="449">
        <v>6092</v>
      </c>
      <c r="I597" s="449">
        <v>-107</v>
      </c>
      <c r="J597" s="449">
        <v>0</v>
      </c>
      <c r="K597" s="449">
        <v>-281</v>
      </c>
      <c r="L597" s="449">
        <v>-26</v>
      </c>
      <c r="M597" s="449">
        <v>5678</v>
      </c>
      <c r="N597" s="449">
        <v>409</v>
      </c>
      <c r="O597" s="449">
        <v>6087</v>
      </c>
    </row>
    <row r="598" spans="1:15">
      <c r="A598" s="15"/>
      <c r="B598" s="10" t="s">
        <v>46</v>
      </c>
      <c r="C598" s="449">
        <v>0</v>
      </c>
      <c r="D598" s="449">
        <v>0</v>
      </c>
      <c r="E598" s="449">
        <v>0</v>
      </c>
      <c r="F598" s="449">
        <v>0</v>
      </c>
      <c r="G598" s="449">
        <v>0</v>
      </c>
      <c r="H598" s="449">
        <v>6092</v>
      </c>
      <c r="I598" s="449">
        <v>0</v>
      </c>
      <c r="J598" s="449">
        <v>0</v>
      </c>
      <c r="K598" s="449">
        <v>0</v>
      </c>
      <c r="L598" s="449">
        <v>0</v>
      </c>
      <c r="M598" s="449">
        <v>6092</v>
      </c>
      <c r="N598" s="449">
        <v>409</v>
      </c>
      <c r="O598" s="449">
        <v>6501</v>
      </c>
    </row>
    <row r="599" spans="1:15">
      <c r="A599" s="10"/>
      <c r="B599" s="15" t="s">
        <v>159</v>
      </c>
      <c r="C599" s="449">
        <v>0</v>
      </c>
      <c r="D599" s="449">
        <v>0</v>
      </c>
      <c r="E599" s="449">
        <v>0</v>
      </c>
      <c r="F599" s="449">
        <v>0</v>
      </c>
      <c r="G599" s="449">
        <v>0</v>
      </c>
      <c r="H599" s="449">
        <v>0</v>
      </c>
      <c r="I599" s="449">
        <v>-107</v>
      </c>
      <c r="J599" s="449">
        <v>0</v>
      </c>
      <c r="K599" s="449">
        <v>-281</v>
      </c>
      <c r="L599" s="449">
        <v>-26</v>
      </c>
      <c r="M599" s="449">
        <v>-414</v>
      </c>
      <c r="N599" s="449">
        <v>0</v>
      </c>
      <c r="O599" s="449">
        <v>-414</v>
      </c>
    </row>
    <row r="600" spans="1:15">
      <c r="A600" s="1962" t="s">
        <v>158</v>
      </c>
      <c r="B600" s="1962"/>
      <c r="C600" s="457"/>
      <c r="D600" s="449"/>
      <c r="E600" s="449"/>
      <c r="F600" s="449"/>
      <c r="G600" s="449"/>
      <c r="H600" s="449"/>
      <c r="I600" s="449"/>
      <c r="J600" s="449">
        <v>0</v>
      </c>
      <c r="K600" s="449"/>
      <c r="L600" s="449"/>
      <c r="M600" s="449"/>
      <c r="N600" s="449"/>
      <c r="O600" s="449"/>
    </row>
    <row r="601" spans="1:15">
      <c r="A601" s="10"/>
      <c r="B601" s="15" t="s">
        <v>157</v>
      </c>
      <c r="C601" s="449">
        <v>0</v>
      </c>
      <c r="D601" s="449">
        <v>0</v>
      </c>
      <c r="E601" s="449">
        <v>0</v>
      </c>
      <c r="F601" s="449">
        <v>245</v>
      </c>
      <c r="G601" s="449">
        <v>0</v>
      </c>
      <c r="H601" s="449">
        <v>-245</v>
      </c>
      <c r="I601" s="449">
        <v>0</v>
      </c>
      <c r="J601" s="449">
        <v>0</v>
      </c>
      <c r="K601" s="449">
        <v>0</v>
      </c>
      <c r="L601" s="449">
        <v>0</v>
      </c>
      <c r="M601" s="449">
        <v>0</v>
      </c>
      <c r="N601" s="449">
        <v>0</v>
      </c>
      <c r="O601" s="449">
        <v>0</v>
      </c>
    </row>
    <row r="602" spans="1:15">
      <c r="A602" s="10"/>
      <c r="B602" s="15" t="s">
        <v>156</v>
      </c>
      <c r="C602" s="449">
        <v>0</v>
      </c>
      <c r="D602" s="449">
        <v>0</v>
      </c>
      <c r="E602" s="449">
        <v>0</v>
      </c>
      <c r="F602" s="449">
        <v>0</v>
      </c>
      <c r="G602" s="449">
        <v>0</v>
      </c>
      <c r="H602" s="449">
        <v>0</v>
      </c>
      <c r="I602" s="449">
        <v>0</v>
      </c>
      <c r="J602" s="449">
        <v>0</v>
      </c>
      <c r="K602" s="449">
        <v>0</v>
      </c>
      <c r="L602" s="449">
        <v>0</v>
      </c>
      <c r="M602" s="449">
        <v>0</v>
      </c>
      <c r="N602" s="449">
        <v>0</v>
      </c>
      <c r="O602" s="449">
        <v>0</v>
      </c>
    </row>
    <row r="603" spans="1:15">
      <c r="A603" s="10"/>
      <c r="B603" s="15" t="s">
        <v>155</v>
      </c>
      <c r="C603" s="449">
        <v>0</v>
      </c>
      <c r="D603" s="449">
        <v>0</v>
      </c>
      <c r="E603" s="449">
        <v>0</v>
      </c>
      <c r="F603" s="449">
        <v>3338</v>
      </c>
      <c r="G603" s="449">
        <v>1200</v>
      </c>
      <c r="H603" s="449">
        <v>-4538</v>
      </c>
      <c r="I603" s="449">
        <v>0</v>
      </c>
      <c r="J603" s="449">
        <v>0</v>
      </c>
      <c r="K603" s="449">
        <v>0</v>
      </c>
      <c r="L603" s="449">
        <v>0</v>
      </c>
      <c r="M603" s="449">
        <v>0</v>
      </c>
      <c r="N603" s="449">
        <v>0</v>
      </c>
      <c r="O603" s="449">
        <v>0</v>
      </c>
    </row>
    <row r="604" spans="1:15">
      <c r="A604" s="472" t="s">
        <v>165</v>
      </c>
      <c r="B604" s="473"/>
      <c r="C604" s="471">
        <v>45000</v>
      </c>
      <c r="D604" s="471">
        <v>-875</v>
      </c>
      <c r="E604" s="471">
        <v>373</v>
      </c>
      <c r="F604" s="471">
        <v>10378</v>
      </c>
      <c r="G604" s="471">
        <v>6819</v>
      </c>
      <c r="H604" s="471">
        <v>0</v>
      </c>
      <c r="I604" s="471">
        <v>664</v>
      </c>
      <c r="J604" s="471">
        <v>0</v>
      </c>
      <c r="K604" s="471">
        <v>-281</v>
      </c>
      <c r="L604" s="471">
        <v>-16</v>
      </c>
      <c r="M604" s="471">
        <v>62062</v>
      </c>
      <c r="N604" s="471">
        <v>1738</v>
      </c>
      <c r="O604" s="471">
        <v>63800</v>
      </c>
    </row>
    <row r="605" spans="1:15" ht="13.5" thickBot="1">
      <c r="A605" s="63" t="s">
        <v>153</v>
      </c>
      <c r="B605" s="63"/>
      <c r="C605" s="61">
        <v>0</v>
      </c>
      <c r="D605" s="62">
        <v>156</v>
      </c>
      <c r="E605" s="61">
        <v>17</v>
      </c>
      <c r="F605" s="61">
        <v>3577</v>
      </c>
      <c r="G605" s="61">
        <v>1210</v>
      </c>
      <c r="H605" s="61">
        <v>0</v>
      </c>
      <c r="I605" s="61">
        <v>-107</v>
      </c>
      <c r="J605" s="61">
        <v>0</v>
      </c>
      <c r="K605" s="61">
        <v>-281</v>
      </c>
      <c r="L605" s="61">
        <v>-26</v>
      </c>
      <c r="M605" s="61">
        <v>4546</v>
      </c>
      <c r="N605" s="61">
        <v>174</v>
      </c>
      <c r="O605" s="61">
        <v>4720</v>
      </c>
    </row>
    <row r="606" spans="1:15">
      <c r="C606" s="65"/>
      <c r="D606" s="65"/>
      <c r="E606" s="65"/>
      <c r="F606" s="65"/>
      <c r="G606" s="65"/>
      <c r="H606" s="66"/>
      <c r="I606" s="66"/>
      <c r="J606" s="66"/>
      <c r="K606" s="66"/>
      <c r="L606" s="66"/>
      <c r="M606" s="65"/>
      <c r="N606" s="65"/>
      <c r="O606" s="65"/>
    </row>
    <row r="607" spans="1:15">
      <c r="A607" s="461" t="s">
        <v>164</v>
      </c>
      <c r="B607" s="461"/>
      <c r="C607" s="462">
        <v>45000</v>
      </c>
      <c r="D607" s="462">
        <v>-1031</v>
      </c>
      <c r="E607" s="462">
        <v>356</v>
      </c>
      <c r="F607" s="462">
        <v>6801</v>
      </c>
      <c r="G607" s="462">
        <v>5609</v>
      </c>
      <c r="H607" s="462">
        <v>0</v>
      </c>
      <c r="I607" s="462">
        <v>771</v>
      </c>
      <c r="J607" s="462">
        <v>0</v>
      </c>
      <c r="K607" s="462">
        <v>0</v>
      </c>
      <c r="L607" s="462">
        <v>10</v>
      </c>
      <c r="M607" s="462">
        <v>57516</v>
      </c>
      <c r="N607" s="462">
        <v>1564</v>
      </c>
      <c r="O607" s="462">
        <v>59080</v>
      </c>
    </row>
    <row r="608" spans="1:15">
      <c r="A608" s="15" t="s">
        <v>163</v>
      </c>
      <c r="B608" s="15"/>
      <c r="C608" s="449">
        <v>0</v>
      </c>
      <c r="D608" s="449">
        <v>92</v>
      </c>
      <c r="E608" s="449">
        <v>6</v>
      </c>
      <c r="F608" s="449">
        <v>0</v>
      </c>
      <c r="G608" s="449">
        <v>0</v>
      </c>
      <c r="H608" s="449">
        <v>-109</v>
      </c>
      <c r="I608" s="449">
        <v>0</v>
      </c>
      <c r="J608" s="449">
        <v>0</v>
      </c>
      <c r="K608" s="449">
        <v>0</v>
      </c>
      <c r="L608" s="449">
        <v>0</v>
      </c>
      <c r="M608" s="449">
        <v>-11</v>
      </c>
      <c r="N608" s="449">
        <v>0</v>
      </c>
      <c r="O608" s="449">
        <v>-11</v>
      </c>
    </row>
    <row r="609" spans="1:15">
      <c r="A609" s="15"/>
      <c r="B609" s="15" t="s">
        <v>162</v>
      </c>
      <c r="C609" s="448">
        <v>0</v>
      </c>
      <c r="D609" s="449">
        <v>92</v>
      </c>
      <c r="E609" s="449">
        <v>-20</v>
      </c>
      <c r="F609" s="449">
        <v>0</v>
      </c>
      <c r="G609" s="449">
        <v>0</v>
      </c>
      <c r="H609" s="449">
        <v>0</v>
      </c>
      <c r="I609" s="449">
        <v>0</v>
      </c>
      <c r="J609" s="449">
        <v>0</v>
      </c>
      <c r="K609" s="449">
        <v>0</v>
      </c>
      <c r="L609" s="449">
        <v>0</v>
      </c>
      <c r="M609" s="449">
        <v>72</v>
      </c>
      <c r="N609" s="449">
        <v>0</v>
      </c>
      <c r="O609" s="449">
        <v>72</v>
      </c>
    </row>
    <row r="610" spans="1:15">
      <c r="A610" s="15"/>
      <c r="B610" s="15" t="s">
        <v>161</v>
      </c>
      <c r="C610" s="448">
        <v>0</v>
      </c>
      <c r="D610" s="449">
        <v>0</v>
      </c>
      <c r="E610" s="449">
        <v>26</v>
      </c>
      <c r="F610" s="449">
        <v>0</v>
      </c>
      <c r="G610" s="449">
        <v>0</v>
      </c>
      <c r="H610" s="449">
        <v>0</v>
      </c>
      <c r="I610" s="449">
        <v>0</v>
      </c>
      <c r="J610" s="449">
        <v>0</v>
      </c>
      <c r="K610" s="449">
        <v>0</v>
      </c>
      <c r="L610" s="449">
        <v>0</v>
      </c>
      <c r="M610" s="449">
        <v>26</v>
      </c>
      <c r="N610" s="449">
        <v>0</v>
      </c>
      <c r="O610" s="449">
        <v>26</v>
      </c>
    </row>
    <row r="611" spans="1:15">
      <c r="A611" s="15"/>
      <c r="B611" s="15" t="s">
        <v>160</v>
      </c>
      <c r="C611" s="448">
        <v>0</v>
      </c>
      <c r="D611" s="449">
        <v>0</v>
      </c>
      <c r="E611" s="449">
        <v>0</v>
      </c>
      <c r="F611" s="449">
        <v>0</v>
      </c>
      <c r="G611" s="449">
        <v>0</v>
      </c>
      <c r="H611" s="449">
        <v>-109</v>
      </c>
      <c r="I611" s="449">
        <v>0</v>
      </c>
      <c r="J611" s="449">
        <v>0</v>
      </c>
      <c r="K611" s="449">
        <v>0</v>
      </c>
      <c r="L611" s="449">
        <v>0</v>
      </c>
      <c r="M611" s="449">
        <v>-109</v>
      </c>
      <c r="N611" s="449">
        <v>0</v>
      </c>
      <c r="O611" s="449">
        <v>-109</v>
      </c>
    </row>
    <row r="612" spans="1:15">
      <c r="A612" s="1961" t="s">
        <v>43</v>
      </c>
      <c r="B612" s="1961"/>
      <c r="C612" s="449">
        <v>0</v>
      </c>
      <c r="D612" s="449">
        <v>0</v>
      </c>
      <c r="E612" s="449">
        <v>0</v>
      </c>
      <c r="F612" s="449">
        <v>-4</v>
      </c>
      <c r="G612" s="449">
        <v>-18</v>
      </c>
      <c r="H612" s="449">
        <v>0</v>
      </c>
      <c r="I612" s="449">
        <v>0</v>
      </c>
      <c r="J612" s="449">
        <v>0</v>
      </c>
      <c r="K612" s="449">
        <v>0</v>
      </c>
      <c r="L612" s="449">
        <v>0</v>
      </c>
      <c r="M612" s="449">
        <v>-22</v>
      </c>
      <c r="N612" s="449">
        <v>188</v>
      </c>
      <c r="O612" s="449">
        <v>166</v>
      </c>
    </row>
    <row r="613" spans="1:15">
      <c r="A613" s="1961" t="s">
        <v>144</v>
      </c>
      <c r="B613" s="1961"/>
      <c r="C613" s="449">
        <v>0</v>
      </c>
      <c r="D613" s="449">
        <v>0</v>
      </c>
      <c r="E613" s="449">
        <v>0</v>
      </c>
      <c r="F613" s="449">
        <v>0</v>
      </c>
      <c r="G613" s="449">
        <v>0</v>
      </c>
      <c r="H613" s="449">
        <v>3088</v>
      </c>
      <c r="I613" s="449">
        <v>-63</v>
      </c>
      <c r="J613" s="449">
        <v>0</v>
      </c>
      <c r="K613" s="449">
        <v>-91</v>
      </c>
      <c r="L613" s="449">
        <v>-12</v>
      </c>
      <c r="M613" s="449">
        <v>2922</v>
      </c>
      <c r="N613" s="449">
        <v>201</v>
      </c>
      <c r="O613" s="449">
        <v>3123</v>
      </c>
    </row>
    <row r="614" spans="1:15">
      <c r="A614" s="15"/>
      <c r="B614" s="10" t="s">
        <v>46</v>
      </c>
      <c r="C614" s="449">
        <v>0</v>
      </c>
      <c r="D614" s="449">
        <v>0</v>
      </c>
      <c r="E614" s="449">
        <v>0</v>
      </c>
      <c r="F614" s="449">
        <v>0</v>
      </c>
      <c r="G614" s="449">
        <v>0</v>
      </c>
      <c r="H614" s="449">
        <v>3088</v>
      </c>
      <c r="I614" s="449">
        <v>0</v>
      </c>
      <c r="J614" s="449">
        <v>0</v>
      </c>
      <c r="K614" s="449">
        <v>0</v>
      </c>
      <c r="L614" s="449">
        <v>0</v>
      </c>
      <c r="M614" s="449">
        <v>3088</v>
      </c>
      <c r="N614" s="449">
        <v>201</v>
      </c>
      <c r="O614" s="449">
        <v>3289</v>
      </c>
    </row>
    <row r="615" spans="1:15">
      <c r="A615" s="10"/>
      <c r="B615" s="15" t="s">
        <v>159</v>
      </c>
      <c r="C615" s="449">
        <v>0</v>
      </c>
      <c r="D615" s="449">
        <v>0</v>
      </c>
      <c r="E615" s="449">
        <v>0</v>
      </c>
      <c r="F615" s="449">
        <v>0</v>
      </c>
      <c r="G615" s="449">
        <v>0</v>
      </c>
      <c r="H615" s="449">
        <v>0</v>
      </c>
      <c r="I615" s="449">
        <v>-63</v>
      </c>
      <c r="J615" s="449">
        <v>0</v>
      </c>
      <c r="K615" s="449">
        <v>-91</v>
      </c>
      <c r="L615" s="449">
        <v>-12</v>
      </c>
      <c r="M615" s="449">
        <v>-166</v>
      </c>
      <c r="N615" s="449">
        <v>0</v>
      </c>
      <c r="O615" s="449">
        <v>-166</v>
      </c>
    </row>
    <row r="616" spans="1:15">
      <c r="A616" s="1962" t="s">
        <v>158</v>
      </c>
      <c r="B616" s="1962"/>
      <c r="C616" s="457"/>
      <c r="D616" s="449"/>
      <c r="E616" s="449"/>
      <c r="F616" s="449"/>
      <c r="G616" s="449"/>
      <c r="H616" s="449"/>
      <c r="I616" s="449"/>
      <c r="J616" s="449">
        <v>0</v>
      </c>
      <c r="K616" s="449"/>
      <c r="L616" s="449"/>
      <c r="M616" s="449"/>
      <c r="N616" s="449"/>
      <c r="O616" s="449"/>
    </row>
    <row r="617" spans="1:15">
      <c r="A617" s="10"/>
      <c r="B617" s="15" t="s">
        <v>157</v>
      </c>
      <c r="C617" s="449">
        <v>0</v>
      </c>
      <c r="D617" s="449">
        <v>0</v>
      </c>
      <c r="E617" s="449">
        <v>0</v>
      </c>
      <c r="F617" s="449">
        <v>125</v>
      </c>
      <c r="G617" s="449">
        <v>0</v>
      </c>
      <c r="H617" s="449">
        <v>-125</v>
      </c>
      <c r="I617" s="449">
        <v>0</v>
      </c>
      <c r="J617" s="449">
        <v>0</v>
      </c>
      <c r="K617" s="449">
        <v>0</v>
      </c>
      <c r="L617" s="449">
        <v>0</v>
      </c>
      <c r="M617" s="449">
        <v>0</v>
      </c>
      <c r="N617" s="449">
        <v>0</v>
      </c>
      <c r="O617" s="449">
        <v>0</v>
      </c>
    </row>
    <row r="618" spans="1:15">
      <c r="A618" s="10"/>
      <c r="B618" s="15" t="s">
        <v>156</v>
      </c>
      <c r="C618" s="449">
        <v>0</v>
      </c>
      <c r="D618" s="449">
        <v>0</v>
      </c>
      <c r="E618" s="449">
        <v>0</v>
      </c>
      <c r="F618" s="449">
        <v>0</v>
      </c>
      <c r="G618" s="449">
        <v>0</v>
      </c>
      <c r="H618" s="449">
        <v>0</v>
      </c>
      <c r="I618" s="449">
        <v>0</v>
      </c>
      <c r="J618" s="449">
        <v>0</v>
      </c>
      <c r="K618" s="449">
        <v>0</v>
      </c>
      <c r="L618" s="449">
        <v>0</v>
      </c>
      <c r="M618" s="449">
        <v>0</v>
      </c>
      <c r="N618" s="449">
        <v>0</v>
      </c>
      <c r="O618" s="449">
        <v>0</v>
      </c>
    </row>
    <row r="619" spans="1:15">
      <c r="A619" s="10"/>
      <c r="B619" s="15" t="s">
        <v>155</v>
      </c>
      <c r="C619" s="449">
        <v>0</v>
      </c>
      <c r="D619" s="449">
        <v>0</v>
      </c>
      <c r="E619" s="449">
        <v>0</v>
      </c>
      <c r="F619" s="449">
        <v>2276</v>
      </c>
      <c r="G619" s="449">
        <v>578</v>
      </c>
      <c r="H619" s="449">
        <v>-2854</v>
      </c>
      <c r="I619" s="449">
        <v>0</v>
      </c>
      <c r="J619" s="449">
        <v>0</v>
      </c>
      <c r="K619" s="449">
        <v>0</v>
      </c>
      <c r="L619" s="449">
        <v>0</v>
      </c>
      <c r="M619" s="449">
        <v>0</v>
      </c>
      <c r="N619" s="449">
        <v>0</v>
      </c>
      <c r="O619" s="449">
        <v>0</v>
      </c>
    </row>
    <row r="620" spans="1:15">
      <c r="A620" s="472" t="s">
        <v>154</v>
      </c>
      <c r="B620" s="473"/>
      <c r="C620" s="471">
        <v>45000</v>
      </c>
      <c r="D620" s="471">
        <v>-939</v>
      </c>
      <c r="E620" s="471">
        <v>362</v>
      </c>
      <c r="F620" s="471">
        <v>9198</v>
      </c>
      <c r="G620" s="471">
        <v>6169</v>
      </c>
      <c r="H620" s="471">
        <v>0</v>
      </c>
      <c r="I620" s="471">
        <v>708</v>
      </c>
      <c r="J620" s="471">
        <v>0</v>
      </c>
      <c r="K620" s="471">
        <v>-91</v>
      </c>
      <c r="L620" s="471">
        <v>-2</v>
      </c>
      <c r="M620" s="471">
        <v>60405</v>
      </c>
      <c r="N620" s="471">
        <v>1953</v>
      </c>
      <c r="O620" s="471">
        <v>62358</v>
      </c>
    </row>
    <row r="621" spans="1:15" ht="13.5" thickBot="1">
      <c r="A621" s="63" t="s">
        <v>153</v>
      </c>
      <c r="B621" s="63"/>
      <c r="C621" s="61">
        <v>0</v>
      </c>
      <c r="D621" s="62">
        <v>92</v>
      </c>
      <c r="E621" s="61">
        <v>6</v>
      </c>
      <c r="F621" s="61">
        <v>2397</v>
      </c>
      <c r="G621" s="61">
        <v>560</v>
      </c>
      <c r="H621" s="61">
        <v>0</v>
      </c>
      <c r="I621" s="61">
        <v>-63</v>
      </c>
      <c r="J621" s="61">
        <v>0</v>
      </c>
      <c r="K621" s="61">
        <v>-91</v>
      </c>
      <c r="L621" s="61">
        <v>-12</v>
      </c>
      <c r="M621" s="61">
        <v>2889</v>
      </c>
      <c r="N621" s="61">
        <v>389</v>
      </c>
      <c r="O621" s="61">
        <v>3278</v>
      </c>
    </row>
    <row r="622" spans="1:15">
      <c r="A622" s="423" t="s">
        <v>923</v>
      </c>
    </row>
    <row r="623" spans="1:15">
      <c r="A623" s="423" t="s">
        <v>924</v>
      </c>
    </row>
  </sheetData>
  <mergeCells count="63">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 ref="A105:B105"/>
    <mergeCell ref="A351:B351"/>
    <mergeCell ref="A127:B127"/>
    <mergeCell ref="A148:B148"/>
    <mergeCell ref="A169:B169"/>
    <mergeCell ref="A190:B190"/>
    <mergeCell ref="A211:B211"/>
    <mergeCell ref="A231:B231"/>
    <mergeCell ref="A251:B251"/>
    <mergeCell ref="A272:B272"/>
    <mergeCell ref="A291:B291"/>
    <mergeCell ref="A43:B43"/>
    <mergeCell ref="O1:O3"/>
    <mergeCell ref="C2:C3"/>
    <mergeCell ref="D2:D3"/>
    <mergeCell ref="E2:E3"/>
    <mergeCell ref="F2:F3"/>
    <mergeCell ref="G2:G3"/>
    <mergeCell ref="N1:N3"/>
    <mergeCell ref="I2:L2"/>
    <mergeCell ref="C1:L1"/>
    <mergeCell ref="M1:M3"/>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612:B612"/>
    <mergeCell ref="A613:B613"/>
    <mergeCell ref="A616:B616"/>
    <mergeCell ref="A581:B581"/>
    <mergeCell ref="A585:B585"/>
    <mergeCell ref="A596:B596"/>
    <mergeCell ref="A597:B597"/>
    <mergeCell ref="A600:B600"/>
    <mergeCell ref="A582:B582"/>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0066"/>
    <pageSetUpPr autoPageBreaks="0" fitToPage="1"/>
  </sheetPr>
  <dimension ref="A1:AJ103"/>
  <sheetViews>
    <sheetView showGridLines="0" zoomScaleNormal="100" zoomScaleSheetLayoutView="115" workbookViewId="0">
      <pane xSplit="3" ySplit="1" topLeftCell="AD2" activePane="bottomRight" state="frozen"/>
      <selection activeCell="BA1" sqref="BA1"/>
      <selection pane="topRight" activeCell="BA1" sqref="BA1"/>
      <selection pane="bottomLeft" activeCell="BA1" sqref="BA1"/>
      <selection pane="bottomRight" activeCell="BA1" sqref="BA1"/>
    </sheetView>
  </sheetViews>
  <sheetFormatPr defaultRowHeight="13"/>
  <cols>
    <col min="1" max="1" width="1.81640625" style="10" customWidth="1"/>
    <col min="2" max="2" width="2.54296875" style="10" customWidth="1"/>
    <col min="3" max="3" width="81" style="10" customWidth="1"/>
    <col min="4" max="16" width="13.1796875" style="10" customWidth="1"/>
    <col min="17" max="18" width="10.7265625" style="10" bestFit="1" customWidth="1"/>
    <col min="19" max="19" width="13" style="10" customWidth="1"/>
    <col min="20" max="22" width="10.7265625" style="10" bestFit="1" customWidth="1"/>
    <col min="23" max="35" width="12.7265625" style="10" customWidth="1"/>
    <col min="36" max="36" width="26.453125" style="10" customWidth="1"/>
    <col min="37" max="254" width="9.1796875" style="10"/>
    <col min="255" max="255" width="1.81640625" style="10" customWidth="1"/>
    <col min="256" max="256" width="2.54296875" style="10" customWidth="1"/>
    <col min="257" max="257" width="63.453125" style="10" customWidth="1"/>
    <col min="258" max="258" width="12.453125" style="10" customWidth="1"/>
    <col min="259" max="263" width="10.7265625" style="10" bestFit="1" customWidth="1"/>
    <col min="264" max="264" width="10.7265625" style="10" customWidth="1"/>
    <col min="265" max="273" width="14" style="10" customWidth="1"/>
    <col min="274" max="510" width="9.1796875" style="10"/>
    <col min="511" max="511" width="1.81640625" style="10" customWidth="1"/>
    <col min="512" max="512" width="2.54296875" style="10" customWidth="1"/>
    <col min="513" max="513" width="63.453125" style="10" customWidth="1"/>
    <col min="514" max="514" width="12.453125" style="10" customWidth="1"/>
    <col min="515" max="519" width="10.7265625" style="10" bestFit="1" customWidth="1"/>
    <col min="520" max="520" width="10.7265625" style="10" customWidth="1"/>
    <col min="521" max="529" width="14" style="10" customWidth="1"/>
    <col min="530" max="766" width="9.1796875" style="10"/>
    <col min="767" max="767" width="1.81640625" style="10" customWidth="1"/>
    <col min="768" max="768" width="2.54296875" style="10" customWidth="1"/>
    <col min="769" max="769" width="63.453125" style="10" customWidth="1"/>
    <col min="770" max="770" width="12.453125" style="10" customWidth="1"/>
    <col min="771" max="775" width="10.7265625" style="10" bestFit="1" customWidth="1"/>
    <col min="776" max="776" width="10.7265625" style="10" customWidth="1"/>
    <col min="777" max="785" width="14" style="10" customWidth="1"/>
    <col min="786" max="1022" width="9.1796875" style="10"/>
    <col min="1023" max="1023" width="1.81640625" style="10" customWidth="1"/>
    <col min="1024" max="1024" width="2.54296875" style="10" customWidth="1"/>
    <col min="1025" max="1025" width="63.453125" style="10" customWidth="1"/>
    <col min="1026" max="1026" width="12.453125" style="10" customWidth="1"/>
    <col min="1027" max="1031" width="10.7265625" style="10" bestFit="1" customWidth="1"/>
    <col min="1032" max="1032" width="10.7265625" style="10" customWidth="1"/>
    <col min="1033" max="1041" width="14" style="10" customWidth="1"/>
    <col min="1042" max="1278" width="9.1796875" style="10"/>
    <col min="1279" max="1279" width="1.81640625" style="10" customWidth="1"/>
    <col min="1280" max="1280" width="2.54296875" style="10" customWidth="1"/>
    <col min="1281" max="1281" width="63.453125" style="10" customWidth="1"/>
    <col min="1282" max="1282" width="12.453125" style="10" customWidth="1"/>
    <col min="1283" max="1287" width="10.7265625" style="10" bestFit="1" customWidth="1"/>
    <col min="1288" max="1288" width="10.7265625" style="10" customWidth="1"/>
    <col min="1289" max="1297" width="14" style="10" customWidth="1"/>
    <col min="1298" max="1534" width="9.1796875" style="10"/>
    <col min="1535" max="1535" width="1.81640625" style="10" customWidth="1"/>
    <col min="1536" max="1536" width="2.54296875" style="10" customWidth="1"/>
    <col min="1537" max="1537" width="63.453125" style="10" customWidth="1"/>
    <col min="1538" max="1538" width="12.453125" style="10" customWidth="1"/>
    <col min="1539" max="1543" width="10.7265625" style="10" bestFit="1" customWidth="1"/>
    <col min="1544" max="1544" width="10.7265625" style="10" customWidth="1"/>
    <col min="1545" max="1553" width="14" style="10" customWidth="1"/>
    <col min="1554" max="1790" width="9.1796875" style="10"/>
    <col min="1791" max="1791" width="1.81640625" style="10" customWidth="1"/>
    <col min="1792" max="1792" width="2.54296875" style="10" customWidth="1"/>
    <col min="1793" max="1793" width="63.453125" style="10" customWidth="1"/>
    <col min="1794" max="1794" width="12.453125" style="10" customWidth="1"/>
    <col min="1795" max="1799" width="10.7265625" style="10" bestFit="1" customWidth="1"/>
    <col min="1800" max="1800" width="10.7265625" style="10" customWidth="1"/>
    <col min="1801" max="1809" width="14" style="10" customWidth="1"/>
    <col min="1810" max="2046" width="9.1796875" style="10"/>
    <col min="2047" max="2047" width="1.81640625" style="10" customWidth="1"/>
    <col min="2048" max="2048" width="2.54296875" style="10" customWidth="1"/>
    <col min="2049" max="2049" width="63.453125" style="10" customWidth="1"/>
    <col min="2050" max="2050" width="12.453125" style="10" customWidth="1"/>
    <col min="2051" max="2055" width="10.7265625" style="10" bestFit="1" customWidth="1"/>
    <col min="2056" max="2056" width="10.7265625" style="10" customWidth="1"/>
    <col min="2057" max="2065" width="14" style="10" customWidth="1"/>
    <col min="2066" max="2302" width="9.1796875" style="10"/>
    <col min="2303" max="2303" width="1.81640625" style="10" customWidth="1"/>
    <col min="2304" max="2304" width="2.54296875" style="10" customWidth="1"/>
    <col min="2305" max="2305" width="63.453125" style="10" customWidth="1"/>
    <col min="2306" max="2306" width="12.453125" style="10" customWidth="1"/>
    <col min="2307" max="2311" width="10.7265625" style="10" bestFit="1" customWidth="1"/>
    <col min="2312" max="2312" width="10.7265625" style="10" customWidth="1"/>
    <col min="2313" max="2321" width="14" style="10" customWidth="1"/>
    <col min="2322" max="2558" width="9.1796875" style="10"/>
    <col min="2559" max="2559" width="1.81640625" style="10" customWidth="1"/>
    <col min="2560" max="2560" width="2.54296875" style="10" customWidth="1"/>
    <col min="2561" max="2561" width="63.453125" style="10" customWidth="1"/>
    <col min="2562" max="2562" width="12.453125" style="10" customWidth="1"/>
    <col min="2563" max="2567" width="10.7265625" style="10" bestFit="1" customWidth="1"/>
    <col min="2568" max="2568" width="10.7265625" style="10" customWidth="1"/>
    <col min="2569" max="2577" width="14" style="10" customWidth="1"/>
    <col min="2578" max="2814" width="9.1796875" style="10"/>
    <col min="2815" max="2815" width="1.81640625" style="10" customWidth="1"/>
    <col min="2816" max="2816" width="2.54296875" style="10" customWidth="1"/>
    <col min="2817" max="2817" width="63.453125" style="10" customWidth="1"/>
    <col min="2818" max="2818" width="12.453125" style="10" customWidth="1"/>
    <col min="2819" max="2823" width="10.7265625" style="10" bestFit="1" customWidth="1"/>
    <col min="2824" max="2824" width="10.7265625" style="10" customWidth="1"/>
    <col min="2825" max="2833" width="14" style="10" customWidth="1"/>
    <col min="2834" max="3070" width="9.1796875" style="10"/>
    <col min="3071" max="3071" width="1.81640625" style="10" customWidth="1"/>
    <col min="3072" max="3072" width="2.54296875" style="10" customWidth="1"/>
    <col min="3073" max="3073" width="63.453125" style="10" customWidth="1"/>
    <col min="3074" max="3074" width="12.453125" style="10" customWidth="1"/>
    <col min="3075" max="3079" width="10.7265625" style="10" bestFit="1" customWidth="1"/>
    <col min="3080" max="3080" width="10.7265625" style="10" customWidth="1"/>
    <col min="3081" max="3089" width="14" style="10" customWidth="1"/>
    <col min="3090" max="3326" width="9.1796875" style="10"/>
    <col min="3327" max="3327" width="1.81640625" style="10" customWidth="1"/>
    <col min="3328" max="3328" width="2.54296875" style="10" customWidth="1"/>
    <col min="3329" max="3329" width="63.453125" style="10" customWidth="1"/>
    <col min="3330" max="3330" width="12.453125" style="10" customWidth="1"/>
    <col min="3331" max="3335" width="10.7265625" style="10" bestFit="1" customWidth="1"/>
    <col min="3336" max="3336" width="10.7265625" style="10" customWidth="1"/>
    <col min="3337" max="3345" width="14" style="10" customWidth="1"/>
    <col min="3346" max="3582" width="9.1796875" style="10"/>
    <col min="3583" max="3583" width="1.81640625" style="10" customWidth="1"/>
    <col min="3584" max="3584" width="2.54296875" style="10" customWidth="1"/>
    <col min="3585" max="3585" width="63.453125" style="10" customWidth="1"/>
    <col min="3586" max="3586" width="12.453125" style="10" customWidth="1"/>
    <col min="3587" max="3591" width="10.7265625" style="10" bestFit="1" customWidth="1"/>
    <col min="3592" max="3592" width="10.7265625" style="10" customWidth="1"/>
    <col min="3593" max="3601" width="14" style="10" customWidth="1"/>
    <col min="3602" max="3838" width="9.1796875" style="10"/>
    <col min="3839" max="3839" width="1.81640625" style="10" customWidth="1"/>
    <col min="3840" max="3840" width="2.54296875" style="10" customWidth="1"/>
    <col min="3841" max="3841" width="63.453125" style="10" customWidth="1"/>
    <col min="3842" max="3842" width="12.453125" style="10" customWidth="1"/>
    <col min="3843" max="3847" width="10.7265625" style="10" bestFit="1" customWidth="1"/>
    <col min="3848" max="3848" width="10.7265625" style="10" customWidth="1"/>
    <col min="3849" max="3857" width="14" style="10" customWidth="1"/>
    <col min="3858" max="4094" width="9.1796875" style="10"/>
    <col min="4095" max="4095" width="1.81640625" style="10" customWidth="1"/>
    <col min="4096" max="4096" width="2.54296875" style="10" customWidth="1"/>
    <col min="4097" max="4097" width="63.453125" style="10" customWidth="1"/>
    <col min="4098" max="4098" width="12.453125" style="10" customWidth="1"/>
    <col min="4099" max="4103" width="10.7265625" style="10" bestFit="1" customWidth="1"/>
    <col min="4104" max="4104" width="10.7265625" style="10" customWidth="1"/>
    <col min="4105" max="4113" width="14" style="10" customWidth="1"/>
    <col min="4114" max="4350" width="9.1796875" style="10"/>
    <col min="4351" max="4351" width="1.81640625" style="10" customWidth="1"/>
    <col min="4352" max="4352" width="2.54296875" style="10" customWidth="1"/>
    <col min="4353" max="4353" width="63.453125" style="10" customWidth="1"/>
    <col min="4354" max="4354" width="12.453125" style="10" customWidth="1"/>
    <col min="4355" max="4359" width="10.7265625" style="10" bestFit="1" customWidth="1"/>
    <col min="4360" max="4360" width="10.7265625" style="10" customWidth="1"/>
    <col min="4361" max="4369" width="14" style="10" customWidth="1"/>
    <col min="4370" max="4606" width="9.1796875" style="10"/>
    <col min="4607" max="4607" width="1.81640625" style="10" customWidth="1"/>
    <col min="4608" max="4608" width="2.54296875" style="10" customWidth="1"/>
    <col min="4609" max="4609" width="63.453125" style="10" customWidth="1"/>
    <col min="4610" max="4610" width="12.453125" style="10" customWidth="1"/>
    <col min="4611" max="4615" width="10.7265625" style="10" bestFit="1" customWidth="1"/>
    <col min="4616" max="4616" width="10.7265625" style="10" customWidth="1"/>
    <col min="4617" max="4625" width="14" style="10" customWidth="1"/>
    <col min="4626" max="4862" width="9.1796875" style="10"/>
    <col min="4863" max="4863" width="1.81640625" style="10" customWidth="1"/>
    <col min="4864" max="4864" width="2.54296875" style="10" customWidth="1"/>
    <col min="4865" max="4865" width="63.453125" style="10" customWidth="1"/>
    <col min="4866" max="4866" width="12.453125" style="10" customWidth="1"/>
    <col min="4867" max="4871" width="10.7265625" style="10" bestFit="1" customWidth="1"/>
    <col min="4872" max="4872" width="10.7265625" style="10" customWidth="1"/>
    <col min="4873" max="4881" width="14" style="10" customWidth="1"/>
    <col min="4882" max="5118" width="9.1796875" style="10"/>
    <col min="5119" max="5119" width="1.81640625" style="10" customWidth="1"/>
    <col min="5120" max="5120" width="2.54296875" style="10" customWidth="1"/>
    <col min="5121" max="5121" width="63.453125" style="10" customWidth="1"/>
    <col min="5122" max="5122" width="12.453125" style="10" customWidth="1"/>
    <col min="5123" max="5127" width="10.7265625" style="10" bestFit="1" customWidth="1"/>
    <col min="5128" max="5128" width="10.7265625" style="10" customWidth="1"/>
    <col min="5129" max="5137" width="14" style="10" customWidth="1"/>
    <col min="5138" max="5374" width="9.1796875" style="10"/>
    <col min="5375" max="5375" width="1.81640625" style="10" customWidth="1"/>
    <col min="5376" max="5376" width="2.54296875" style="10" customWidth="1"/>
    <col min="5377" max="5377" width="63.453125" style="10" customWidth="1"/>
    <col min="5378" max="5378" width="12.453125" style="10" customWidth="1"/>
    <col min="5379" max="5383" width="10.7265625" style="10" bestFit="1" customWidth="1"/>
    <col min="5384" max="5384" width="10.7265625" style="10" customWidth="1"/>
    <col min="5385" max="5393" width="14" style="10" customWidth="1"/>
    <col min="5394" max="5630" width="9.1796875" style="10"/>
    <col min="5631" max="5631" width="1.81640625" style="10" customWidth="1"/>
    <col min="5632" max="5632" width="2.54296875" style="10" customWidth="1"/>
    <col min="5633" max="5633" width="63.453125" style="10" customWidth="1"/>
    <col min="5634" max="5634" width="12.453125" style="10" customWidth="1"/>
    <col min="5635" max="5639" width="10.7265625" style="10" bestFit="1" customWidth="1"/>
    <col min="5640" max="5640" width="10.7265625" style="10" customWidth="1"/>
    <col min="5641" max="5649" width="14" style="10" customWidth="1"/>
    <col min="5650" max="5886" width="9.1796875" style="10"/>
    <col min="5887" max="5887" width="1.81640625" style="10" customWidth="1"/>
    <col min="5888" max="5888" width="2.54296875" style="10" customWidth="1"/>
    <col min="5889" max="5889" width="63.453125" style="10" customWidth="1"/>
    <col min="5890" max="5890" width="12.453125" style="10" customWidth="1"/>
    <col min="5891" max="5895" width="10.7265625" style="10" bestFit="1" customWidth="1"/>
    <col min="5896" max="5896" width="10.7265625" style="10" customWidth="1"/>
    <col min="5897" max="5905" width="14" style="10" customWidth="1"/>
    <col min="5906" max="6142" width="9.1796875" style="10"/>
    <col min="6143" max="6143" width="1.81640625" style="10" customWidth="1"/>
    <col min="6144" max="6144" width="2.54296875" style="10" customWidth="1"/>
    <col min="6145" max="6145" width="63.453125" style="10" customWidth="1"/>
    <col min="6146" max="6146" width="12.453125" style="10" customWidth="1"/>
    <col min="6147" max="6151" width="10.7265625" style="10" bestFit="1" customWidth="1"/>
    <col min="6152" max="6152" width="10.7265625" style="10" customWidth="1"/>
    <col min="6153" max="6161" width="14" style="10" customWidth="1"/>
    <col min="6162" max="6398" width="9.1796875" style="10"/>
    <col min="6399" max="6399" width="1.81640625" style="10" customWidth="1"/>
    <col min="6400" max="6400" width="2.54296875" style="10" customWidth="1"/>
    <col min="6401" max="6401" width="63.453125" style="10" customWidth="1"/>
    <col min="6402" max="6402" width="12.453125" style="10" customWidth="1"/>
    <col min="6403" max="6407" width="10.7265625" style="10" bestFit="1" customWidth="1"/>
    <col min="6408" max="6408" width="10.7265625" style="10" customWidth="1"/>
    <col min="6409" max="6417" width="14" style="10" customWidth="1"/>
    <col min="6418" max="6654" width="9.1796875" style="10"/>
    <col min="6655" max="6655" width="1.81640625" style="10" customWidth="1"/>
    <col min="6656" max="6656" width="2.54296875" style="10" customWidth="1"/>
    <col min="6657" max="6657" width="63.453125" style="10" customWidth="1"/>
    <col min="6658" max="6658" width="12.453125" style="10" customWidth="1"/>
    <col min="6659" max="6663" width="10.7265625" style="10" bestFit="1" customWidth="1"/>
    <col min="6664" max="6664" width="10.7265625" style="10" customWidth="1"/>
    <col min="6665" max="6673" width="14" style="10" customWidth="1"/>
    <col min="6674" max="6910" width="9.1796875" style="10"/>
    <col min="6911" max="6911" width="1.81640625" style="10" customWidth="1"/>
    <col min="6912" max="6912" width="2.54296875" style="10" customWidth="1"/>
    <col min="6913" max="6913" width="63.453125" style="10" customWidth="1"/>
    <col min="6914" max="6914" width="12.453125" style="10" customWidth="1"/>
    <col min="6915" max="6919" width="10.7265625" style="10" bestFit="1" customWidth="1"/>
    <col min="6920" max="6920" width="10.7265625" style="10" customWidth="1"/>
    <col min="6921" max="6929" width="14" style="10" customWidth="1"/>
    <col min="6930" max="7166" width="9.1796875" style="10"/>
    <col min="7167" max="7167" width="1.81640625" style="10" customWidth="1"/>
    <col min="7168" max="7168" width="2.54296875" style="10" customWidth="1"/>
    <col min="7169" max="7169" width="63.453125" style="10" customWidth="1"/>
    <col min="7170" max="7170" width="12.453125" style="10" customWidth="1"/>
    <col min="7171" max="7175" width="10.7265625" style="10" bestFit="1" customWidth="1"/>
    <col min="7176" max="7176" width="10.7265625" style="10" customWidth="1"/>
    <col min="7177" max="7185" width="14" style="10" customWidth="1"/>
    <col min="7186" max="7422" width="9.1796875" style="10"/>
    <col min="7423" max="7423" width="1.81640625" style="10" customWidth="1"/>
    <col min="7424" max="7424" width="2.54296875" style="10" customWidth="1"/>
    <col min="7425" max="7425" width="63.453125" style="10" customWidth="1"/>
    <col min="7426" max="7426" width="12.453125" style="10" customWidth="1"/>
    <col min="7427" max="7431" width="10.7265625" style="10" bestFit="1" customWidth="1"/>
    <col min="7432" max="7432" width="10.7265625" style="10" customWidth="1"/>
    <col min="7433" max="7441" width="14" style="10" customWidth="1"/>
    <col min="7442" max="7678" width="9.1796875" style="10"/>
    <col min="7679" max="7679" width="1.81640625" style="10" customWidth="1"/>
    <col min="7680" max="7680" width="2.54296875" style="10" customWidth="1"/>
    <col min="7681" max="7681" width="63.453125" style="10" customWidth="1"/>
    <col min="7682" max="7682" width="12.453125" style="10" customWidth="1"/>
    <col min="7683" max="7687" width="10.7265625" style="10" bestFit="1" customWidth="1"/>
    <col min="7688" max="7688" width="10.7265625" style="10" customWidth="1"/>
    <col min="7689" max="7697" width="14" style="10" customWidth="1"/>
    <col min="7698" max="7934" width="9.1796875" style="10"/>
    <col min="7935" max="7935" width="1.81640625" style="10" customWidth="1"/>
    <col min="7936" max="7936" width="2.54296875" style="10" customWidth="1"/>
    <col min="7937" max="7937" width="63.453125" style="10" customWidth="1"/>
    <col min="7938" max="7938" width="12.453125" style="10" customWidth="1"/>
    <col min="7939" max="7943" width="10.7265625" style="10" bestFit="1" customWidth="1"/>
    <col min="7944" max="7944" width="10.7265625" style="10" customWidth="1"/>
    <col min="7945" max="7953" width="14" style="10" customWidth="1"/>
    <col min="7954" max="8190" width="9.1796875" style="10"/>
    <col min="8191" max="8191" width="1.81640625" style="10" customWidth="1"/>
    <col min="8192" max="8192" width="2.54296875" style="10" customWidth="1"/>
    <col min="8193" max="8193" width="63.453125" style="10" customWidth="1"/>
    <col min="8194" max="8194" width="12.453125" style="10" customWidth="1"/>
    <col min="8195" max="8199" width="10.7265625" style="10" bestFit="1" customWidth="1"/>
    <col min="8200" max="8200" width="10.7265625" style="10" customWidth="1"/>
    <col min="8201" max="8209" width="14" style="10" customWidth="1"/>
    <col min="8210" max="8446" width="9.1796875" style="10"/>
    <col min="8447" max="8447" width="1.81640625" style="10" customWidth="1"/>
    <col min="8448" max="8448" width="2.54296875" style="10" customWidth="1"/>
    <col min="8449" max="8449" width="63.453125" style="10" customWidth="1"/>
    <col min="8450" max="8450" width="12.453125" style="10" customWidth="1"/>
    <col min="8451" max="8455" width="10.7265625" style="10" bestFit="1" customWidth="1"/>
    <col min="8456" max="8456" width="10.7265625" style="10" customWidth="1"/>
    <col min="8457" max="8465" width="14" style="10" customWidth="1"/>
    <col min="8466" max="8702" width="9.1796875" style="10"/>
    <col min="8703" max="8703" width="1.81640625" style="10" customWidth="1"/>
    <col min="8704" max="8704" width="2.54296875" style="10" customWidth="1"/>
    <col min="8705" max="8705" width="63.453125" style="10" customWidth="1"/>
    <col min="8706" max="8706" width="12.453125" style="10" customWidth="1"/>
    <col min="8707" max="8711" width="10.7265625" style="10" bestFit="1" customWidth="1"/>
    <col min="8712" max="8712" width="10.7265625" style="10" customWidth="1"/>
    <col min="8713" max="8721" width="14" style="10" customWidth="1"/>
    <col min="8722" max="8958" width="9.1796875" style="10"/>
    <col min="8959" max="8959" width="1.81640625" style="10" customWidth="1"/>
    <col min="8960" max="8960" width="2.54296875" style="10" customWidth="1"/>
    <col min="8961" max="8961" width="63.453125" style="10" customWidth="1"/>
    <col min="8962" max="8962" width="12.453125" style="10" customWidth="1"/>
    <col min="8963" max="8967" width="10.7265625" style="10" bestFit="1" customWidth="1"/>
    <col min="8968" max="8968" width="10.7265625" style="10" customWidth="1"/>
    <col min="8969" max="8977" width="14" style="10" customWidth="1"/>
    <col min="8978" max="9214" width="9.1796875" style="10"/>
    <col min="9215" max="9215" width="1.81640625" style="10" customWidth="1"/>
    <col min="9216" max="9216" width="2.54296875" style="10" customWidth="1"/>
    <col min="9217" max="9217" width="63.453125" style="10" customWidth="1"/>
    <col min="9218" max="9218" width="12.453125" style="10" customWidth="1"/>
    <col min="9219" max="9223" width="10.7265625" style="10" bestFit="1" customWidth="1"/>
    <col min="9224" max="9224" width="10.7265625" style="10" customWidth="1"/>
    <col min="9225" max="9233" width="14" style="10" customWidth="1"/>
    <col min="9234" max="9470" width="9.1796875" style="10"/>
    <col min="9471" max="9471" width="1.81640625" style="10" customWidth="1"/>
    <col min="9472" max="9472" width="2.54296875" style="10" customWidth="1"/>
    <col min="9473" max="9473" width="63.453125" style="10" customWidth="1"/>
    <col min="9474" max="9474" width="12.453125" style="10" customWidth="1"/>
    <col min="9475" max="9479" width="10.7265625" style="10" bestFit="1" customWidth="1"/>
    <col min="9480" max="9480" width="10.7265625" style="10" customWidth="1"/>
    <col min="9481" max="9489" width="14" style="10" customWidth="1"/>
    <col min="9490" max="9726" width="9.1796875" style="10"/>
    <col min="9727" max="9727" width="1.81640625" style="10" customWidth="1"/>
    <col min="9728" max="9728" width="2.54296875" style="10" customWidth="1"/>
    <col min="9729" max="9729" width="63.453125" style="10" customWidth="1"/>
    <col min="9730" max="9730" width="12.453125" style="10" customWidth="1"/>
    <col min="9731" max="9735" width="10.7265625" style="10" bestFit="1" customWidth="1"/>
    <col min="9736" max="9736" width="10.7265625" style="10" customWidth="1"/>
    <col min="9737" max="9745" width="14" style="10" customWidth="1"/>
    <col min="9746" max="9982" width="9.1796875" style="10"/>
    <col min="9983" max="9983" width="1.81640625" style="10" customWidth="1"/>
    <col min="9984" max="9984" width="2.54296875" style="10" customWidth="1"/>
    <col min="9985" max="9985" width="63.453125" style="10" customWidth="1"/>
    <col min="9986" max="9986" width="12.453125" style="10" customWidth="1"/>
    <col min="9987" max="9991" width="10.7265625" style="10" bestFit="1" customWidth="1"/>
    <col min="9992" max="9992" width="10.7265625" style="10" customWidth="1"/>
    <col min="9993" max="10001" width="14" style="10" customWidth="1"/>
    <col min="10002" max="10238" width="9.1796875" style="10"/>
    <col min="10239" max="10239" width="1.81640625" style="10" customWidth="1"/>
    <col min="10240" max="10240" width="2.54296875" style="10" customWidth="1"/>
    <col min="10241" max="10241" width="63.453125" style="10" customWidth="1"/>
    <col min="10242" max="10242" width="12.453125" style="10" customWidth="1"/>
    <col min="10243" max="10247" width="10.7265625" style="10" bestFit="1" customWidth="1"/>
    <col min="10248" max="10248" width="10.7265625" style="10" customWidth="1"/>
    <col min="10249" max="10257" width="14" style="10" customWidth="1"/>
    <col min="10258" max="10494" width="9.1796875" style="10"/>
    <col min="10495" max="10495" width="1.81640625" style="10" customWidth="1"/>
    <col min="10496" max="10496" width="2.54296875" style="10" customWidth="1"/>
    <col min="10497" max="10497" width="63.453125" style="10" customWidth="1"/>
    <col min="10498" max="10498" width="12.453125" style="10" customWidth="1"/>
    <col min="10499" max="10503" width="10.7265625" style="10" bestFit="1" customWidth="1"/>
    <col min="10504" max="10504" width="10.7265625" style="10" customWidth="1"/>
    <col min="10505" max="10513" width="14" style="10" customWidth="1"/>
    <col min="10514" max="10750" width="9.1796875" style="10"/>
    <col min="10751" max="10751" width="1.81640625" style="10" customWidth="1"/>
    <col min="10752" max="10752" width="2.54296875" style="10" customWidth="1"/>
    <col min="10753" max="10753" width="63.453125" style="10" customWidth="1"/>
    <col min="10754" max="10754" width="12.453125" style="10" customWidth="1"/>
    <col min="10755" max="10759" width="10.7265625" style="10" bestFit="1" customWidth="1"/>
    <col min="10760" max="10760" width="10.7265625" style="10" customWidth="1"/>
    <col min="10761" max="10769" width="14" style="10" customWidth="1"/>
    <col min="10770" max="11006" width="9.1796875" style="10"/>
    <col min="11007" max="11007" width="1.81640625" style="10" customWidth="1"/>
    <col min="11008" max="11008" width="2.54296875" style="10" customWidth="1"/>
    <col min="11009" max="11009" width="63.453125" style="10" customWidth="1"/>
    <col min="11010" max="11010" width="12.453125" style="10" customWidth="1"/>
    <col min="11011" max="11015" width="10.7265625" style="10" bestFit="1" customWidth="1"/>
    <col min="11016" max="11016" width="10.7265625" style="10" customWidth="1"/>
    <col min="11017" max="11025" width="14" style="10" customWidth="1"/>
    <col min="11026" max="11262" width="9.1796875" style="10"/>
    <col min="11263" max="11263" width="1.81640625" style="10" customWidth="1"/>
    <col min="11264" max="11264" width="2.54296875" style="10" customWidth="1"/>
    <col min="11265" max="11265" width="63.453125" style="10" customWidth="1"/>
    <col min="11266" max="11266" width="12.453125" style="10" customWidth="1"/>
    <col min="11267" max="11271" width="10.7265625" style="10" bestFit="1" customWidth="1"/>
    <col min="11272" max="11272" width="10.7265625" style="10" customWidth="1"/>
    <col min="11273" max="11281" width="14" style="10" customWidth="1"/>
    <col min="11282" max="11518" width="9.1796875" style="10"/>
    <col min="11519" max="11519" width="1.81640625" style="10" customWidth="1"/>
    <col min="11520" max="11520" width="2.54296875" style="10" customWidth="1"/>
    <col min="11521" max="11521" width="63.453125" style="10" customWidth="1"/>
    <col min="11522" max="11522" width="12.453125" style="10" customWidth="1"/>
    <col min="11523" max="11527" width="10.7265625" style="10" bestFit="1" customWidth="1"/>
    <col min="11528" max="11528" width="10.7265625" style="10" customWidth="1"/>
    <col min="11529" max="11537" width="14" style="10" customWidth="1"/>
    <col min="11538" max="11774" width="9.1796875" style="10"/>
    <col min="11775" max="11775" width="1.81640625" style="10" customWidth="1"/>
    <col min="11776" max="11776" width="2.54296875" style="10" customWidth="1"/>
    <col min="11777" max="11777" width="63.453125" style="10" customWidth="1"/>
    <col min="11778" max="11778" width="12.453125" style="10" customWidth="1"/>
    <col min="11779" max="11783" width="10.7265625" style="10" bestFit="1" customWidth="1"/>
    <col min="11784" max="11784" width="10.7265625" style="10" customWidth="1"/>
    <col min="11785" max="11793" width="14" style="10" customWidth="1"/>
    <col min="11794" max="12030" width="9.1796875" style="10"/>
    <col min="12031" max="12031" width="1.81640625" style="10" customWidth="1"/>
    <col min="12032" max="12032" width="2.54296875" style="10" customWidth="1"/>
    <col min="12033" max="12033" width="63.453125" style="10" customWidth="1"/>
    <col min="12034" max="12034" width="12.453125" style="10" customWidth="1"/>
    <col min="12035" max="12039" width="10.7265625" style="10" bestFit="1" customWidth="1"/>
    <col min="12040" max="12040" width="10.7265625" style="10" customWidth="1"/>
    <col min="12041" max="12049" width="14" style="10" customWidth="1"/>
    <col min="12050" max="12286" width="9.1796875" style="10"/>
    <col min="12287" max="12287" width="1.81640625" style="10" customWidth="1"/>
    <col min="12288" max="12288" width="2.54296875" style="10" customWidth="1"/>
    <col min="12289" max="12289" width="63.453125" style="10" customWidth="1"/>
    <col min="12290" max="12290" width="12.453125" style="10" customWidth="1"/>
    <col min="12291" max="12295" width="10.7265625" style="10" bestFit="1" customWidth="1"/>
    <col min="12296" max="12296" width="10.7265625" style="10" customWidth="1"/>
    <col min="12297" max="12305" width="14" style="10" customWidth="1"/>
    <col min="12306" max="12542" width="9.1796875" style="10"/>
    <col min="12543" max="12543" width="1.81640625" style="10" customWidth="1"/>
    <col min="12544" max="12544" width="2.54296875" style="10" customWidth="1"/>
    <col min="12545" max="12545" width="63.453125" style="10" customWidth="1"/>
    <col min="12546" max="12546" width="12.453125" style="10" customWidth="1"/>
    <col min="12547" max="12551" width="10.7265625" style="10" bestFit="1" customWidth="1"/>
    <col min="12552" max="12552" width="10.7265625" style="10" customWidth="1"/>
    <col min="12553" max="12561" width="14" style="10" customWidth="1"/>
    <col min="12562" max="12798" width="9.1796875" style="10"/>
    <col min="12799" max="12799" width="1.81640625" style="10" customWidth="1"/>
    <col min="12800" max="12800" width="2.54296875" style="10" customWidth="1"/>
    <col min="12801" max="12801" width="63.453125" style="10" customWidth="1"/>
    <col min="12802" max="12802" width="12.453125" style="10" customWidth="1"/>
    <col min="12803" max="12807" width="10.7265625" style="10" bestFit="1" customWidth="1"/>
    <col min="12808" max="12808" width="10.7265625" style="10" customWidth="1"/>
    <col min="12809" max="12817" width="14" style="10" customWidth="1"/>
    <col min="12818" max="13054" width="9.1796875" style="10"/>
    <col min="13055" max="13055" width="1.81640625" style="10" customWidth="1"/>
    <col min="13056" max="13056" width="2.54296875" style="10" customWidth="1"/>
    <col min="13057" max="13057" width="63.453125" style="10" customWidth="1"/>
    <col min="13058" max="13058" width="12.453125" style="10" customWidth="1"/>
    <col min="13059" max="13063" width="10.7265625" style="10" bestFit="1" customWidth="1"/>
    <col min="13064" max="13064" width="10.7265625" style="10" customWidth="1"/>
    <col min="13065" max="13073" width="14" style="10" customWidth="1"/>
    <col min="13074" max="13310" width="9.1796875" style="10"/>
    <col min="13311" max="13311" width="1.81640625" style="10" customWidth="1"/>
    <col min="13312" max="13312" width="2.54296875" style="10" customWidth="1"/>
    <col min="13313" max="13313" width="63.453125" style="10" customWidth="1"/>
    <col min="13314" max="13314" width="12.453125" style="10" customWidth="1"/>
    <col min="13315" max="13319" width="10.7265625" style="10" bestFit="1" customWidth="1"/>
    <col min="13320" max="13320" width="10.7265625" style="10" customWidth="1"/>
    <col min="13321" max="13329" width="14" style="10" customWidth="1"/>
    <col min="13330" max="13566" width="9.1796875" style="10"/>
    <col min="13567" max="13567" width="1.81640625" style="10" customWidth="1"/>
    <col min="13568" max="13568" width="2.54296875" style="10" customWidth="1"/>
    <col min="13569" max="13569" width="63.453125" style="10" customWidth="1"/>
    <col min="13570" max="13570" width="12.453125" style="10" customWidth="1"/>
    <col min="13571" max="13575" width="10.7265625" style="10" bestFit="1" customWidth="1"/>
    <col min="13576" max="13576" width="10.7265625" style="10" customWidth="1"/>
    <col min="13577" max="13585" width="14" style="10" customWidth="1"/>
    <col min="13586" max="13822" width="9.1796875" style="10"/>
    <col min="13823" max="13823" width="1.81640625" style="10" customWidth="1"/>
    <col min="13824" max="13824" width="2.54296875" style="10" customWidth="1"/>
    <col min="13825" max="13825" width="63.453125" style="10" customWidth="1"/>
    <col min="13826" max="13826" width="12.453125" style="10" customWidth="1"/>
    <col min="13827" max="13831" width="10.7265625" style="10" bestFit="1" customWidth="1"/>
    <col min="13832" max="13832" width="10.7265625" style="10" customWidth="1"/>
    <col min="13833" max="13841" width="14" style="10" customWidth="1"/>
    <col min="13842" max="14078" width="9.1796875" style="10"/>
    <col min="14079" max="14079" width="1.81640625" style="10" customWidth="1"/>
    <col min="14080" max="14080" width="2.54296875" style="10" customWidth="1"/>
    <col min="14081" max="14081" width="63.453125" style="10" customWidth="1"/>
    <col min="14082" max="14082" width="12.453125" style="10" customWidth="1"/>
    <col min="14083" max="14087" width="10.7265625" style="10" bestFit="1" customWidth="1"/>
    <col min="14088" max="14088" width="10.7265625" style="10" customWidth="1"/>
    <col min="14089" max="14097" width="14" style="10" customWidth="1"/>
    <col min="14098" max="14334" width="9.1796875" style="10"/>
    <col min="14335" max="14335" width="1.81640625" style="10" customWidth="1"/>
    <col min="14336" max="14336" width="2.54296875" style="10" customWidth="1"/>
    <col min="14337" max="14337" width="63.453125" style="10" customWidth="1"/>
    <col min="14338" max="14338" width="12.453125" style="10" customWidth="1"/>
    <col min="14339" max="14343" width="10.7265625" style="10" bestFit="1" customWidth="1"/>
    <col min="14344" max="14344" width="10.7265625" style="10" customWidth="1"/>
    <col min="14345" max="14353" width="14" style="10" customWidth="1"/>
    <col min="14354" max="14590" width="9.1796875" style="10"/>
    <col min="14591" max="14591" width="1.81640625" style="10" customWidth="1"/>
    <col min="14592" max="14592" width="2.54296875" style="10" customWidth="1"/>
    <col min="14593" max="14593" width="63.453125" style="10" customWidth="1"/>
    <col min="14594" max="14594" width="12.453125" style="10" customWidth="1"/>
    <col min="14595" max="14599" width="10.7265625" style="10" bestFit="1" customWidth="1"/>
    <col min="14600" max="14600" width="10.7265625" style="10" customWidth="1"/>
    <col min="14601" max="14609" width="14" style="10" customWidth="1"/>
    <col min="14610" max="14846" width="9.1796875" style="10"/>
    <col min="14847" max="14847" width="1.81640625" style="10" customWidth="1"/>
    <col min="14848" max="14848" width="2.54296875" style="10" customWidth="1"/>
    <col min="14849" max="14849" width="63.453125" style="10" customWidth="1"/>
    <col min="14850" max="14850" width="12.453125" style="10" customWidth="1"/>
    <col min="14851" max="14855" width="10.7265625" style="10" bestFit="1" customWidth="1"/>
    <col min="14856" max="14856" width="10.7265625" style="10" customWidth="1"/>
    <col min="14857" max="14865" width="14" style="10" customWidth="1"/>
    <col min="14866" max="15102" width="9.1796875" style="10"/>
    <col min="15103" max="15103" width="1.81640625" style="10" customWidth="1"/>
    <col min="15104" max="15104" width="2.54296875" style="10" customWidth="1"/>
    <col min="15105" max="15105" width="63.453125" style="10" customWidth="1"/>
    <col min="15106" max="15106" width="12.453125" style="10" customWidth="1"/>
    <col min="15107" max="15111" width="10.7265625" style="10" bestFit="1" customWidth="1"/>
    <col min="15112" max="15112" width="10.7265625" style="10" customWidth="1"/>
    <col min="15113" max="15121" width="14" style="10" customWidth="1"/>
    <col min="15122" max="15358" width="9.1796875" style="10"/>
    <col min="15359" max="15359" width="1.81640625" style="10" customWidth="1"/>
    <col min="15360" max="15360" width="2.54296875" style="10" customWidth="1"/>
    <col min="15361" max="15361" width="63.453125" style="10" customWidth="1"/>
    <col min="15362" max="15362" width="12.453125" style="10" customWidth="1"/>
    <col min="15363" max="15367" width="10.7265625" style="10" bestFit="1" customWidth="1"/>
    <col min="15368" max="15368" width="10.7265625" style="10" customWidth="1"/>
    <col min="15369" max="15377" width="14" style="10" customWidth="1"/>
    <col min="15378" max="15614" width="9.1796875" style="10"/>
    <col min="15615" max="15615" width="1.81640625" style="10" customWidth="1"/>
    <col min="15616" max="15616" width="2.54296875" style="10" customWidth="1"/>
    <col min="15617" max="15617" width="63.453125" style="10" customWidth="1"/>
    <col min="15618" max="15618" width="12.453125" style="10" customWidth="1"/>
    <col min="15619" max="15623" width="10.7265625" style="10" bestFit="1" customWidth="1"/>
    <col min="15624" max="15624" width="10.7265625" style="10" customWidth="1"/>
    <col min="15625" max="15633" width="14" style="10" customWidth="1"/>
    <col min="15634" max="15870" width="9.1796875" style="10"/>
    <col min="15871" max="15871" width="1.81640625" style="10" customWidth="1"/>
    <col min="15872" max="15872" width="2.54296875" style="10" customWidth="1"/>
    <col min="15873" max="15873" width="63.453125" style="10" customWidth="1"/>
    <col min="15874" max="15874" width="12.453125" style="10" customWidth="1"/>
    <col min="15875" max="15879" width="10.7265625" style="10" bestFit="1" customWidth="1"/>
    <col min="15880" max="15880" width="10.7265625" style="10" customWidth="1"/>
    <col min="15881" max="15889" width="14" style="10" customWidth="1"/>
    <col min="15890" max="16126" width="9.1796875" style="10"/>
    <col min="16127" max="16127" width="1.81640625" style="10" customWidth="1"/>
    <col min="16128" max="16128" width="2.54296875" style="10" customWidth="1"/>
    <col min="16129" max="16129" width="63.453125" style="10" customWidth="1"/>
    <col min="16130" max="16130" width="12.453125" style="10" customWidth="1"/>
    <col min="16131" max="16135" width="10.7265625" style="10" bestFit="1" customWidth="1"/>
    <col min="16136" max="16136" width="10.7265625" style="10" customWidth="1"/>
    <col min="16137" max="16145" width="14" style="10" customWidth="1"/>
    <col min="16146" max="16384" width="9.1796875" style="10"/>
  </cols>
  <sheetData>
    <row r="1" spans="1:36" s="33" customFormat="1" ht="46" customHeight="1">
      <c r="A1" s="1597"/>
      <c r="B1" s="1597" t="s">
        <v>317</v>
      </c>
      <c r="C1" s="1608"/>
      <c r="D1" s="1605" t="s">
        <v>316</v>
      </c>
      <c r="E1" s="1605" t="s">
        <v>315</v>
      </c>
      <c r="F1" s="1605" t="s">
        <v>314</v>
      </c>
      <c r="G1" s="1605" t="s">
        <v>313</v>
      </c>
      <c r="H1" s="1605" t="s">
        <v>312</v>
      </c>
      <c r="I1" s="1605" t="s">
        <v>311</v>
      </c>
      <c r="J1" s="1605" t="s">
        <v>310</v>
      </c>
      <c r="K1" s="1605" t="s">
        <v>309</v>
      </c>
      <c r="L1" s="1605" t="s">
        <v>308</v>
      </c>
      <c r="M1" s="1605" t="s">
        <v>307</v>
      </c>
      <c r="N1" s="1605" t="s">
        <v>306</v>
      </c>
      <c r="O1" s="1605" t="s">
        <v>305</v>
      </c>
      <c r="P1" s="1605" t="s">
        <v>304</v>
      </c>
      <c r="Q1" s="1605" t="s">
        <v>303</v>
      </c>
      <c r="R1" s="1609" t="s">
        <v>302</v>
      </c>
      <c r="S1" s="1609" t="s">
        <v>301</v>
      </c>
      <c r="T1" s="1609" t="s">
        <v>300</v>
      </c>
      <c r="U1" s="1609" t="s">
        <v>299</v>
      </c>
      <c r="V1" s="1609" t="s">
        <v>298</v>
      </c>
      <c r="W1" s="1609" t="s">
        <v>297</v>
      </c>
      <c r="X1" s="1609" t="s">
        <v>577</v>
      </c>
      <c r="Y1" s="1609" t="s">
        <v>583</v>
      </c>
      <c r="Z1" s="1609" t="s">
        <v>587</v>
      </c>
      <c r="AA1" s="1609" t="s">
        <v>592</v>
      </c>
      <c r="AB1" s="1609" t="s">
        <v>605</v>
      </c>
      <c r="AC1" s="1609" t="s">
        <v>625</v>
      </c>
      <c r="AD1" s="1609" t="s">
        <v>635</v>
      </c>
      <c r="AE1" s="1609" t="s">
        <v>656</v>
      </c>
      <c r="AF1" s="1609" t="s">
        <v>661</v>
      </c>
      <c r="AG1" s="1609" t="s">
        <v>668</v>
      </c>
      <c r="AH1" s="1609" t="s">
        <v>895</v>
      </c>
      <c r="AI1" s="1609" t="s">
        <v>915</v>
      </c>
      <c r="AJ1" s="440" t="s">
        <v>983</v>
      </c>
    </row>
    <row r="2" spans="1:36">
      <c r="A2" s="111" t="s">
        <v>296</v>
      </c>
      <c r="B2" s="111"/>
      <c r="C2" s="111"/>
      <c r="D2" s="129">
        <v>8741</v>
      </c>
      <c r="E2" s="129">
        <v>18026</v>
      </c>
      <c r="F2" s="129">
        <v>27798</v>
      </c>
      <c r="G2" s="129">
        <v>40100</v>
      </c>
      <c r="H2" s="129">
        <v>10394</v>
      </c>
      <c r="I2" s="129">
        <v>22762</v>
      </c>
      <c r="J2" s="129">
        <v>29387</v>
      </c>
      <c r="K2" s="130">
        <v>46785</v>
      </c>
      <c r="L2" s="129">
        <v>13320</v>
      </c>
      <c r="M2" s="129">
        <v>24193</v>
      </c>
      <c r="N2" s="129">
        <v>36234</v>
      </c>
      <c r="O2" s="130">
        <v>54804.856676247793</v>
      </c>
      <c r="P2" s="129">
        <v>14496.885017508403</v>
      </c>
      <c r="Q2" s="129">
        <v>24917.246563441098</v>
      </c>
      <c r="R2" s="129">
        <v>34821</v>
      </c>
      <c r="S2" s="129">
        <v>47705.946940774404</v>
      </c>
      <c r="T2" s="129">
        <v>22571.153345091301</v>
      </c>
      <c r="U2" s="129">
        <v>41328.317887237892</v>
      </c>
      <c r="V2" s="129">
        <v>44117.99607147307</v>
      </c>
      <c r="W2" s="129">
        <v>58231</v>
      </c>
      <c r="X2" s="129">
        <v>7667.5740610998255</v>
      </c>
      <c r="Y2" s="129">
        <v>26054</v>
      </c>
      <c r="Z2" s="129">
        <v>35126.770939957794</v>
      </c>
      <c r="AA2" s="129">
        <v>56880.931414410006</v>
      </c>
      <c r="AB2" s="129">
        <v>15229.43461952</v>
      </c>
      <c r="AC2" s="129">
        <v>63703.928864917252</v>
      </c>
      <c r="AD2" s="129">
        <v>76603.302576130009</v>
      </c>
      <c r="AE2" s="129">
        <v>97507</v>
      </c>
      <c r="AF2" s="129">
        <v>19490</v>
      </c>
      <c r="AG2" s="129">
        <v>38941</v>
      </c>
      <c r="AH2" s="129">
        <v>56863</v>
      </c>
      <c r="AI2" s="129">
        <v>83366</v>
      </c>
      <c r="AJ2" s="1959" t="s">
        <v>1000</v>
      </c>
    </row>
    <row r="3" spans="1:36">
      <c r="A3" s="112" t="s">
        <v>46</v>
      </c>
      <c r="B3" s="112"/>
      <c r="C3" s="112"/>
      <c r="D3" s="128">
        <v>3289</v>
      </c>
      <c r="E3" s="128">
        <v>6501</v>
      </c>
      <c r="F3" s="128">
        <v>9249</v>
      </c>
      <c r="G3" s="128">
        <v>12494</v>
      </c>
      <c r="H3" s="128">
        <v>3628</v>
      </c>
      <c r="I3" s="128">
        <v>7133</v>
      </c>
      <c r="J3" s="128">
        <v>10723</v>
      </c>
      <c r="K3" s="109">
        <v>14610</v>
      </c>
      <c r="L3" s="128">
        <v>3479</v>
      </c>
      <c r="M3" s="128">
        <v>6807</v>
      </c>
      <c r="N3" s="128">
        <v>10261</v>
      </c>
      <c r="O3" s="109">
        <v>13191</v>
      </c>
      <c r="P3" s="128">
        <v>3490</v>
      </c>
      <c r="Q3" s="128">
        <v>7257</v>
      </c>
      <c r="R3" s="128">
        <v>11576</v>
      </c>
      <c r="S3" s="128">
        <v>16522</v>
      </c>
      <c r="T3" s="128">
        <v>4601</v>
      </c>
      <c r="U3" s="128">
        <v>9444</v>
      </c>
      <c r="V3" s="128">
        <v>15428</v>
      </c>
      <c r="W3" s="128">
        <v>21861</v>
      </c>
      <c r="X3" s="128">
        <v>5783</v>
      </c>
      <c r="Y3" s="128">
        <v>11717</v>
      </c>
      <c r="Z3" s="128">
        <v>21015</v>
      </c>
      <c r="AA3" s="128">
        <v>26156</v>
      </c>
      <c r="AB3" s="128">
        <v>5698</v>
      </c>
      <c r="AC3" s="128">
        <v>12020</v>
      </c>
      <c r="AD3" s="128">
        <v>17642</v>
      </c>
      <c r="AE3" s="128">
        <v>23582</v>
      </c>
      <c r="AF3" s="128">
        <v>5878</v>
      </c>
      <c r="AG3" s="128">
        <v>12670</v>
      </c>
      <c r="AH3" s="128">
        <v>18588</v>
      </c>
      <c r="AI3" s="128">
        <v>24268</v>
      </c>
      <c r="AJ3" s="1959"/>
    </row>
    <row r="4" spans="1:36">
      <c r="A4" s="111" t="s">
        <v>295</v>
      </c>
      <c r="B4" s="111"/>
      <c r="C4" s="111"/>
      <c r="D4" s="114">
        <v>5452</v>
      </c>
      <c r="E4" s="114">
        <v>11525</v>
      </c>
      <c r="F4" s="114">
        <v>18549</v>
      </c>
      <c r="G4" s="114">
        <v>27606</v>
      </c>
      <c r="H4" s="114">
        <v>6766</v>
      </c>
      <c r="I4" s="114">
        <v>15629</v>
      </c>
      <c r="J4" s="114">
        <v>18664</v>
      </c>
      <c r="K4" s="113">
        <v>32175</v>
      </c>
      <c r="L4" s="114">
        <v>9841</v>
      </c>
      <c r="M4" s="114">
        <v>17386</v>
      </c>
      <c r="N4" s="114">
        <v>25973</v>
      </c>
      <c r="O4" s="113">
        <v>41613.856676247793</v>
      </c>
      <c r="P4" s="114">
        <v>11006.885017508401</v>
      </c>
      <c r="Q4" s="114">
        <v>17660.246563441098</v>
      </c>
      <c r="R4" s="114">
        <v>23245</v>
      </c>
      <c r="S4" s="114">
        <v>31183.9469407744</v>
      </c>
      <c r="T4" s="114">
        <v>17970.153345091301</v>
      </c>
      <c r="U4" s="114">
        <v>31884.317887237892</v>
      </c>
      <c r="V4" s="114">
        <v>28690</v>
      </c>
      <c r="W4" s="114">
        <v>36370</v>
      </c>
      <c r="X4" s="114">
        <v>1884.5740610998259</v>
      </c>
      <c r="Y4" s="114">
        <v>14337</v>
      </c>
      <c r="Z4" s="114">
        <v>14111.770939957793</v>
      </c>
      <c r="AA4" s="114">
        <v>30724.931414410003</v>
      </c>
      <c r="AB4" s="114">
        <v>9531.4346195199996</v>
      </c>
      <c r="AC4" s="114">
        <v>51683.928864917252</v>
      </c>
      <c r="AD4" s="114">
        <v>58961.302576130009</v>
      </c>
      <c r="AE4" s="114">
        <v>73925</v>
      </c>
      <c r="AF4" s="114">
        <v>13612</v>
      </c>
      <c r="AG4" s="114">
        <v>26271</v>
      </c>
      <c r="AH4" s="114">
        <v>38275</v>
      </c>
      <c r="AI4" s="114">
        <v>59098</v>
      </c>
      <c r="AJ4" s="1959"/>
    </row>
    <row r="5" spans="1:36">
      <c r="A5" s="112"/>
      <c r="B5" s="112" t="s">
        <v>584</v>
      </c>
      <c r="C5" s="112"/>
      <c r="D5" s="110">
        <v>26</v>
      </c>
      <c r="E5" s="110">
        <v>56</v>
      </c>
      <c r="F5" s="110">
        <v>82</v>
      </c>
      <c r="G5" s="110">
        <v>131</v>
      </c>
      <c r="H5" s="110">
        <v>34</v>
      </c>
      <c r="I5" s="110">
        <v>80</v>
      </c>
      <c r="J5" s="110">
        <v>122</v>
      </c>
      <c r="K5" s="109">
        <v>163</v>
      </c>
      <c r="L5" s="110">
        <v>43</v>
      </c>
      <c r="M5" s="110">
        <v>99</v>
      </c>
      <c r="N5" s="110">
        <v>152</v>
      </c>
      <c r="O5" s="109">
        <v>202.90299999999999</v>
      </c>
      <c r="P5" s="110">
        <v>54</v>
      </c>
      <c r="Q5" s="110">
        <v>108.312</v>
      </c>
      <c r="R5" s="110">
        <v>165</v>
      </c>
      <c r="S5" s="110">
        <v>211.661</v>
      </c>
      <c r="T5" s="110">
        <v>52</v>
      </c>
      <c r="U5" s="110">
        <v>103</v>
      </c>
      <c r="V5" s="110">
        <v>157</v>
      </c>
      <c r="W5" s="110">
        <v>550</v>
      </c>
      <c r="X5" s="110">
        <v>-138</v>
      </c>
      <c r="Y5" s="110">
        <v>-24</v>
      </c>
      <c r="Z5" s="110">
        <v>56</v>
      </c>
      <c r="AA5" s="110">
        <v>180</v>
      </c>
      <c r="AB5" s="110">
        <v>-290</v>
      </c>
      <c r="AC5" s="110">
        <v>-174</v>
      </c>
      <c r="AD5" s="110">
        <v>-61</v>
      </c>
      <c r="AE5" s="110">
        <v>69</v>
      </c>
      <c r="AF5" s="110">
        <v>-318</v>
      </c>
      <c r="AG5" s="110">
        <v>-212</v>
      </c>
      <c r="AH5" s="110">
        <v>-91</v>
      </c>
      <c r="AI5" s="110">
        <v>81</v>
      </c>
      <c r="AJ5" s="1959"/>
    </row>
    <row r="6" spans="1:36">
      <c r="A6" s="112"/>
      <c r="B6" s="112" t="s">
        <v>246</v>
      </c>
      <c r="C6" s="112"/>
      <c r="D6" s="110">
        <v>0</v>
      </c>
      <c r="E6" s="110">
        <v>0</v>
      </c>
      <c r="F6" s="110">
        <v>0</v>
      </c>
      <c r="G6" s="110">
        <v>629</v>
      </c>
      <c r="H6" s="110">
        <v>17</v>
      </c>
      <c r="I6" s="110">
        <v>228</v>
      </c>
      <c r="J6" s="110">
        <v>-1928</v>
      </c>
      <c r="K6" s="109">
        <v>-2168</v>
      </c>
      <c r="L6" s="110">
        <v>579</v>
      </c>
      <c r="M6" s="110">
        <v>-381</v>
      </c>
      <c r="N6" s="110">
        <v>-1247</v>
      </c>
      <c r="O6" s="109">
        <v>-1546.3219999999999</v>
      </c>
      <c r="P6" s="110">
        <v>268</v>
      </c>
      <c r="Q6" s="110">
        <v>-1227.037</v>
      </c>
      <c r="R6" s="110">
        <v>-1483</v>
      </c>
      <c r="S6" s="110">
        <v>-2590.114</v>
      </c>
      <c r="T6" s="110">
        <v>1287</v>
      </c>
      <c r="U6" s="110">
        <v>3489</v>
      </c>
      <c r="V6" s="110">
        <v>1712</v>
      </c>
      <c r="W6" s="110">
        <v>1186</v>
      </c>
      <c r="X6" s="110">
        <v>-4387</v>
      </c>
      <c r="Y6" s="110">
        <v>-3229</v>
      </c>
      <c r="Z6" s="110">
        <v>-10550</v>
      </c>
      <c r="AA6" s="110">
        <v>-9681</v>
      </c>
      <c r="AB6" s="110">
        <v>-3176</v>
      </c>
      <c r="AC6" s="110">
        <v>17617</v>
      </c>
      <c r="AD6" s="110">
        <v>19342</v>
      </c>
      <c r="AE6" s="110">
        <v>17941</v>
      </c>
      <c r="AF6" s="110">
        <v>-398</v>
      </c>
      <c r="AG6" s="110">
        <v>866</v>
      </c>
      <c r="AH6" s="110">
        <v>753</v>
      </c>
      <c r="AI6" s="110">
        <v>687</v>
      </c>
      <c r="AJ6" s="1959"/>
    </row>
    <row r="7" spans="1:36">
      <c r="A7" s="112"/>
      <c r="B7" s="122" t="s">
        <v>294</v>
      </c>
      <c r="C7" s="122"/>
      <c r="D7" s="110">
        <v>4187</v>
      </c>
      <c r="E7" s="110">
        <v>8334</v>
      </c>
      <c r="F7" s="110">
        <v>12772</v>
      </c>
      <c r="G7" s="110">
        <v>15547</v>
      </c>
      <c r="H7" s="110">
        <v>4110</v>
      </c>
      <c r="I7" s="110">
        <v>9635</v>
      </c>
      <c r="J7" s="110">
        <v>14488</v>
      </c>
      <c r="K7" s="109">
        <v>20038</v>
      </c>
      <c r="L7" s="110">
        <v>6063</v>
      </c>
      <c r="M7" s="110">
        <v>12075</v>
      </c>
      <c r="N7" s="110">
        <v>17938</v>
      </c>
      <c r="O7" s="109">
        <v>23982</v>
      </c>
      <c r="P7" s="110">
        <v>4861</v>
      </c>
      <c r="Q7" s="110">
        <v>9694</v>
      </c>
      <c r="R7" s="110">
        <v>14035</v>
      </c>
      <c r="S7" s="110">
        <v>17856</v>
      </c>
      <c r="T7" s="110">
        <v>4606</v>
      </c>
      <c r="U7" s="110">
        <v>9717</v>
      </c>
      <c r="V7" s="110">
        <v>14271</v>
      </c>
      <c r="W7" s="110">
        <v>18832</v>
      </c>
      <c r="X7" s="110">
        <v>5746</v>
      </c>
      <c r="Y7" s="110">
        <v>11495</v>
      </c>
      <c r="Z7" s="110">
        <v>17365</v>
      </c>
      <c r="AA7" s="110">
        <v>24517</v>
      </c>
      <c r="AB7" s="110">
        <v>6293</v>
      </c>
      <c r="AC7" s="110">
        <v>11500</v>
      </c>
      <c r="AD7" s="110">
        <v>17575</v>
      </c>
      <c r="AE7" s="110">
        <v>24379</v>
      </c>
      <c r="AF7" s="110">
        <v>6396</v>
      </c>
      <c r="AG7" s="110">
        <v>11587</v>
      </c>
      <c r="AH7" s="110">
        <v>16134</v>
      </c>
      <c r="AI7" s="110">
        <v>20746</v>
      </c>
    </row>
    <row r="8" spans="1:36">
      <c r="A8" s="112"/>
      <c r="B8" s="112" t="s">
        <v>293</v>
      </c>
      <c r="C8" s="112"/>
      <c r="D8" s="110">
        <v>0</v>
      </c>
      <c r="E8" s="110">
        <v>0</v>
      </c>
      <c r="F8" s="110">
        <v>1823</v>
      </c>
      <c r="G8" s="110">
        <v>2602</v>
      </c>
      <c r="H8" s="110">
        <v>757</v>
      </c>
      <c r="I8" s="110">
        <v>1521</v>
      </c>
      <c r="J8" s="110">
        <v>3378</v>
      </c>
      <c r="K8" s="109">
        <v>4441</v>
      </c>
      <c r="L8" s="110">
        <v>882</v>
      </c>
      <c r="M8" s="110">
        <v>2415</v>
      </c>
      <c r="N8" s="110">
        <v>3375</v>
      </c>
      <c r="O8" s="109">
        <v>4374.3879999999999</v>
      </c>
      <c r="P8" s="110">
        <v>724.09148908000009</v>
      </c>
      <c r="Q8" s="110">
        <v>3460.6239999999998</v>
      </c>
      <c r="R8" s="110">
        <v>3172</v>
      </c>
      <c r="S8" s="110">
        <v>4939.5910000000003</v>
      </c>
      <c r="T8" s="110">
        <v>8394.5049999999992</v>
      </c>
      <c r="U8" s="110">
        <v>8991.9382952072938</v>
      </c>
      <c r="V8" s="110">
        <v>4783.5096286314783</v>
      </c>
      <c r="W8" s="110">
        <v>7879</v>
      </c>
      <c r="X8" s="110">
        <v>4855.4447765298264</v>
      </c>
      <c r="Y8" s="110">
        <v>5434.8074931132296</v>
      </c>
      <c r="Z8" s="110">
        <v>14274.810100217792</v>
      </c>
      <c r="AA8" s="110">
        <v>15409.247000000001</v>
      </c>
      <c r="AB8" s="110">
        <v>-1184.4110000000001</v>
      </c>
      <c r="AC8" s="110">
        <v>-2769.7719999999999</v>
      </c>
      <c r="AD8" s="110">
        <v>-385.85899999999998</v>
      </c>
      <c r="AE8" s="110">
        <v>942</v>
      </c>
      <c r="AF8" s="110">
        <v>376</v>
      </c>
      <c r="AG8" s="110">
        <v>2698</v>
      </c>
      <c r="AH8" s="110">
        <v>2332</v>
      </c>
      <c r="AI8" s="110">
        <v>4714</v>
      </c>
    </row>
    <row r="9" spans="1:36">
      <c r="A9" s="112"/>
      <c r="B9" s="112" t="s">
        <v>292</v>
      </c>
      <c r="C9" s="112"/>
      <c r="D9" s="110">
        <v>0</v>
      </c>
      <c r="E9" s="110">
        <v>0</v>
      </c>
      <c r="F9" s="110">
        <v>188</v>
      </c>
      <c r="G9" s="110">
        <v>224</v>
      </c>
      <c r="H9" s="110">
        <v>33</v>
      </c>
      <c r="I9" s="110">
        <v>65</v>
      </c>
      <c r="J9" s="110">
        <v>137</v>
      </c>
      <c r="K9" s="109">
        <v>165</v>
      </c>
      <c r="L9" s="110">
        <v>26</v>
      </c>
      <c r="M9" s="110">
        <v>80</v>
      </c>
      <c r="N9" s="110">
        <v>132</v>
      </c>
      <c r="O9" s="109">
        <v>138.21299999999999</v>
      </c>
      <c r="P9" s="110">
        <v>19.609000000000002</v>
      </c>
      <c r="Q9" s="110">
        <v>31.003</v>
      </c>
      <c r="R9" s="110">
        <v>41</v>
      </c>
      <c r="S9" s="110">
        <v>41.344999999999999</v>
      </c>
      <c r="T9" s="110">
        <v>0</v>
      </c>
      <c r="U9" s="110">
        <v>0</v>
      </c>
      <c r="V9" s="110">
        <v>0</v>
      </c>
      <c r="W9" s="110">
        <v>0</v>
      </c>
      <c r="X9" s="110">
        <v>0</v>
      </c>
      <c r="Y9" s="110">
        <v>0</v>
      </c>
      <c r="Z9" s="110">
        <v>0</v>
      </c>
      <c r="AA9" s="110">
        <v>0</v>
      </c>
      <c r="AB9" s="110">
        <v>0</v>
      </c>
      <c r="AC9" s="110">
        <v>0</v>
      </c>
      <c r="AD9" s="110">
        <v>0</v>
      </c>
      <c r="AE9" s="110">
        <v>0</v>
      </c>
      <c r="AF9" s="110">
        <v>0</v>
      </c>
      <c r="AG9" s="110">
        <v>0</v>
      </c>
      <c r="AH9" s="110">
        <v>0</v>
      </c>
      <c r="AI9" s="110">
        <v>0</v>
      </c>
    </row>
    <row r="10" spans="1:36">
      <c r="A10" s="112"/>
      <c r="B10" s="112" t="s">
        <v>291</v>
      </c>
      <c r="C10" s="112"/>
      <c r="D10" s="110">
        <v>1970</v>
      </c>
      <c r="E10" s="110">
        <v>3983</v>
      </c>
      <c r="F10" s="110">
        <v>6163</v>
      </c>
      <c r="G10" s="110">
        <v>9143</v>
      </c>
      <c r="H10" s="110">
        <v>2728</v>
      </c>
      <c r="I10" s="110">
        <v>5715</v>
      </c>
      <c r="J10" s="110">
        <v>8740</v>
      </c>
      <c r="K10" s="109">
        <v>12311</v>
      </c>
      <c r="L10" s="110">
        <v>3622</v>
      </c>
      <c r="M10" s="110">
        <v>8118</v>
      </c>
      <c r="N10" s="110">
        <v>12610</v>
      </c>
      <c r="O10" s="109">
        <v>17970</v>
      </c>
      <c r="P10" s="110">
        <v>5041</v>
      </c>
      <c r="Q10" s="110">
        <v>9334</v>
      </c>
      <c r="R10" s="110">
        <v>12052</v>
      </c>
      <c r="S10" s="110">
        <v>15628</v>
      </c>
      <c r="T10" s="110">
        <v>3200</v>
      </c>
      <c r="U10" s="110">
        <v>7461</v>
      </c>
      <c r="V10" s="110">
        <v>11512</v>
      </c>
      <c r="W10" s="110">
        <v>15436</v>
      </c>
      <c r="X10" s="110">
        <v>3833</v>
      </c>
      <c r="Y10" s="110">
        <v>7675</v>
      </c>
      <c r="Z10" s="110">
        <v>11817</v>
      </c>
      <c r="AA10" s="110">
        <v>16460</v>
      </c>
      <c r="AB10" s="110">
        <v>4012</v>
      </c>
      <c r="AC10" s="110">
        <v>9092</v>
      </c>
      <c r="AD10" s="110">
        <v>13932</v>
      </c>
      <c r="AE10" s="110">
        <v>19490</v>
      </c>
      <c r="AF10" s="110">
        <v>5591</v>
      </c>
      <c r="AG10" s="110">
        <v>10831</v>
      </c>
      <c r="AH10" s="110">
        <v>16606</v>
      </c>
      <c r="AI10" s="110">
        <v>22177</v>
      </c>
    </row>
    <row r="11" spans="1:36">
      <c r="A11" s="112"/>
      <c r="B11" s="112" t="s">
        <v>290</v>
      </c>
      <c r="C11" s="112"/>
      <c r="D11" s="110">
        <v>-410</v>
      </c>
      <c r="E11" s="110">
        <v>-849</v>
      </c>
      <c r="F11" s="110">
        <v>-323</v>
      </c>
      <c r="G11" s="110">
        <v>-429</v>
      </c>
      <c r="H11" s="110">
        <v>-116</v>
      </c>
      <c r="I11" s="110">
        <v>-219</v>
      </c>
      <c r="J11" s="110">
        <v>-362</v>
      </c>
      <c r="K11" s="109">
        <v>-487</v>
      </c>
      <c r="L11" s="110">
        <v>-123</v>
      </c>
      <c r="M11" s="110">
        <v>-251</v>
      </c>
      <c r="N11" s="110">
        <v>-369</v>
      </c>
      <c r="O11" s="109">
        <v>-496</v>
      </c>
      <c r="P11" s="110">
        <v>-117</v>
      </c>
      <c r="Q11" s="110">
        <v>-249</v>
      </c>
      <c r="R11" s="110">
        <v>-365</v>
      </c>
      <c r="S11" s="110">
        <v>-463</v>
      </c>
      <c r="T11" s="110">
        <v>-131</v>
      </c>
      <c r="U11" s="110">
        <v>-268</v>
      </c>
      <c r="V11" s="110">
        <v>-411</v>
      </c>
      <c r="W11" s="110">
        <v>-558</v>
      </c>
      <c r="X11" s="110">
        <v>-135</v>
      </c>
      <c r="Y11" s="110">
        <v>-274</v>
      </c>
      <c r="Z11" s="110">
        <v>-429</v>
      </c>
      <c r="AA11" s="110">
        <v>-587</v>
      </c>
      <c r="AB11" s="110">
        <v>-149</v>
      </c>
      <c r="AC11" s="110">
        <v>-301</v>
      </c>
      <c r="AD11" s="110">
        <v>-458</v>
      </c>
      <c r="AE11" s="110">
        <v>-615</v>
      </c>
      <c r="AF11" s="110">
        <v>-146</v>
      </c>
      <c r="AG11" s="110">
        <v>-293</v>
      </c>
      <c r="AH11" s="110">
        <v>-430</v>
      </c>
      <c r="AI11" s="110">
        <v>-553</v>
      </c>
    </row>
    <row r="12" spans="1:36">
      <c r="A12" s="112"/>
      <c r="B12" s="112" t="s">
        <v>289</v>
      </c>
      <c r="C12" s="112"/>
      <c r="D12" s="110">
        <v>490</v>
      </c>
      <c r="E12" s="110">
        <v>1037</v>
      </c>
      <c r="F12" s="110">
        <v>1610</v>
      </c>
      <c r="G12" s="110">
        <v>2143</v>
      </c>
      <c r="H12" s="110">
        <v>523</v>
      </c>
      <c r="I12" s="110">
        <v>1068</v>
      </c>
      <c r="J12" s="110">
        <v>1594</v>
      </c>
      <c r="K12" s="109">
        <v>2168</v>
      </c>
      <c r="L12" s="110">
        <v>513</v>
      </c>
      <c r="M12" s="110">
        <v>1088</v>
      </c>
      <c r="N12" s="110">
        <v>1627</v>
      </c>
      <c r="O12" s="109">
        <v>2190</v>
      </c>
      <c r="P12" s="110">
        <v>562</v>
      </c>
      <c r="Q12" s="110">
        <v>1156</v>
      </c>
      <c r="R12" s="110">
        <v>1732</v>
      </c>
      <c r="S12" s="110">
        <v>2333</v>
      </c>
      <c r="T12" s="110">
        <v>615</v>
      </c>
      <c r="U12" s="110">
        <v>1221</v>
      </c>
      <c r="V12" s="110">
        <v>1862</v>
      </c>
      <c r="W12" s="110">
        <v>2544</v>
      </c>
      <c r="X12" s="110">
        <v>667</v>
      </c>
      <c r="Y12" s="110">
        <v>1381</v>
      </c>
      <c r="Z12" s="110">
        <v>2085</v>
      </c>
      <c r="AA12" s="110">
        <v>2828</v>
      </c>
      <c r="AB12" s="110">
        <v>728</v>
      </c>
      <c r="AC12" s="110">
        <v>1575</v>
      </c>
      <c r="AD12" s="110">
        <v>2396</v>
      </c>
      <c r="AE12" s="110">
        <v>3233</v>
      </c>
      <c r="AF12" s="110">
        <v>820</v>
      </c>
      <c r="AG12" s="110">
        <v>1591</v>
      </c>
      <c r="AH12" s="110">
        <v>2401</v>
      </c>
      <c r="AI12" s="110">
        <v>3169</v>
      </c>
    </row>
    <row r="13" spans="1:36">
      <c r="A13" s="122"/>
      <c r="B13" s="122" t="s">
        <v>288</v>
      </c>
      <c r="C13" s="122"/>
      <c r="D13" s="110">
        <v>0</v>
      </c>
      <c r="E13" s="110">
        <v>0</v>
      </c>
      <c r="F13" s="110">
        <v>0</v>
      </c>
      <c r="G13" s="110">
        <v>0</v>
      </c>
      <c r="H13" s="110">
        <v>0</v>
      </c>
      <c r="I13" s="110">
        <v>0</v>
      </c>
      <c r="J13" s="110">
        <v>0</v>
      </c>
      <c r="K13" s="109">
        <v>771</v>
      </c>
      <c r="L13" s="110">
        <v>0</v>
      </c>
      <c r="M13" s="110">
        <v>0</v>
      </c>
      <c r="N13" s="110">
        <v>0</v>
      </c>
      <c r="O13" s="109">
        <v>1178</v>
      </c>
      <c r="P13" s="110">
        <v>227.09399999999999</v>
      </c>
      <c r="Q13" s="110">
        <v>437.79199999999997</v>
      </c>
      <c r="R13" s="110">
        <v>667</v>
      </c>
      <c r="S13" s="110">
        <v>801</v>
      </c>
      <c r="T13" s="110">
        <v>257.63</v>
      </c>
      <c r="U13" s="110">
        <v>505.48699999999997</v>
      </c>
      <c r="V13" s="110">
        <v>746.18299999999999</v>
      </c>
      <c r="W13" s="110">
        <v>1019</v>
      </c>
      <c r="X13" s="110">
        <v>342</v>
      </c>
      <c r="Y13" s="110">
        <v>755</v>
      </c>
      <c r="Z13" s="110">
        <v>1161</v>
      </c>
      <c r="AA13" s="110">
        <v>1479</v>
      </c>
      <c r="AB13" s="110">
        <v>433</v>
      </c>
      <c r="AC13" s="110">
        <v>843</v>
      </c>
      <c r="AD13" s="110">
        <v>1276</v>
      </c>
      <c r="AE13" s="110">
        <v>1610</v>
      </c>
      <c r="AF13" s="110">
        <v>435</v>
      </c>
      <c r="AG13" s="110">
        <v>761</v>
      </c>
      <c r="AH13" s="110">
        <v>1049</v>
      </c>
      <c r="AI13" s="110">
        <v>12276</v>
      </c>
    </row>
    <row r="14" spans="1:36">
      <c r="A14" s="122"/>
      <c r="B14" s="122" t="s">
        <v>287</v>
      </c>
      <c r="C14" s="122"/>
      <c r="D14" s="110">
        <v>0</v>
      </c>
      <c r="E14" s="110">
        <v>0</v>
      </c>
      <c r="F14" s="110">
        <v>0</v>
      </c>
      <c r="G14" s="110">
        <v>0</v>
      </c>
      <c r="H14" s="110">
        <v>0</v>
      </c>
      <c r="I14" s="110">
        <v>0</v>
      </c>
      <c r="J14" s="110">
        <v>0</v>
      </c>
      <c r="K14" s="109">
        <v>3197</v>
      </c>
      <c r="L14" s="110">
        <v>0</v>
      </c>
      <c r="M14" s="110">
        <v>0</v>
      </c>
      <c r="N14" s="110">
        <v>0</v>
      </c>
      <c r="O14" s="109">
        <v>4793</v>
      </c>
      <c r="P14" s="110">
        <v>803.721</v>
      </c>
      <c r="Q14" s="110">
        <v>1736.9580000000001</v>
      </c>
      <c r="R14" s="110">
        <v>2586</v>
      </c>
      <c r="S14" s="110">
        <v>4534</v>
      </c>
      <c r="T14" s="110">
        <v>949.69899999999996</v>
      </c>
      <c r="U14" s="110">
        <v>1845.183</v>
      </c>
      <c r="V14" s="110">
        <v>2646.8820000000001</v>
      </c>
      <c r="W14" s="110">
        <v>3380</v>
      </c>
      <c r="X14" s="110">
        <v>833</v>
      </c>
      <c r="Y14" s="110">
        <v>1582</v>
      </c>
      <c r="Z14" s="110">
        <v>2728</v>
      </c>
      <c r="AA14" s="110">
        <v>3948</v>
      </c>
      <c r="AB14" s="110">
        <v>832</v>
      </c>
      <c r="AC14" s="110">
        <v>1718</v>
      </c>
      <c r="AD14" s="110">
        <v>3508</v>
      </c>
      <c r="AE14" s="110">
        <v>4246</v>
      </c>
      <c r="AF14" s="110">
        <v>702</v>
      </c>
      <c r="AG14" s="110">
        <v>1720</v>
      </c>
      <c r="AH14" s="110">
        <v>2984</v>
      </c>
      <c r="AI14" s="110">
        <v>685</v>
      </c>
    </row>
    <row r="15" spans="1:36">
      <c r="A15" s="122"/>
      <c r="B15" s="122" t="s">
        <v>286</v>
      </c>
      <c r="C15" s="122"/>
      <c r="D15" s="110">
        <v>0</v>
      </c>
      <c r="E15" s="110">
        <v>0</v>
      </c>
      <c r="F15" s="110">
        <v>0</v>
      </c>
      <c r="G15" s="110">
        <v>0</v>
      </c>
      <c r="H15" s="110">
        <v>0</v>
      </c>
      <c r="I15" s="110">
        <v>0</v>
      </c>
      <c r="J15" s="110">
        <v>0</v>
      </c>
      <c r="K15" s="109">
        <v>-365</v>
      </c>
      <c r="L15" s="110">
        <v>0</v>
      </c>
      <c r="M15" s="110">
        <v>0</v>
      </c>
      <c r="N15" s="110">
        <v>0</v>
      </c>
      <c r="O15" s="109">
        <v>-302</v>
      </c>
      <c r="P15" s="110">
        <v>-55.030999999999999</v>
      </c>
      <c r="Q15" s="110">
        <v>-114.175</v>
      </c>
      <c r="R15" s="110">
        <v>-198</v>
      </c>
      <c r="S15" s="110">
        <v>-265</v>
      </c>
      <c r="T15" s="110">
        <v>-101.84</v>
      </c>
      <c r="U15" s="110">
        <v>-202.49799999999999</v>
      </c>
      <c r="V15" s="110">
        <v>-310.21199999999999</v>
      </c>
      <c r="W15" s="110">
        <v>-377</v>
      </c>
      <c r="X15" s="110">
        <v>-82</v>
      </c>
      <c r="Y15" s="110">
        <v>-82</v>
      </c>
      <c r="Z15" s="110">
        <v>-192</v>
      </c>
      <c r="AA15" s="110">
        <v>-285</v>
      </c>
      <c r="AB15" s="110">
        <v>-91</v>
      </c>
      <c r="AC15" s="110">
        <v>-188</v>
      </c>
      <c r="AD15" s="110">
        <v>-289</v>
      </c>
      <c r="AE15" s="110">
        <v>-383</v>
      </c>
      <c r="AF15" s="110">
        <v>-88</v>
      </c>
      <c r="AG15" s="110">
        <v>-174</v>
      </c>
      <c r="AH15" s="110">
        <v>-261</v>
      </c>
      <c r="AI15" s="110">
        <v>-344</v>
      </c>
    </row>
    <row r="16" spans="1:36">
      <c r="A16" s="122"/>
      <c r="B16" s="122" t="s">
        <v>637</v>
      </c>
      <c r="C16" s="122"/>
      <c r="D16" s="110">
        <v>-96</v>
      </c>
      <c r="E16" s="110">
        <v>-618</v>
      </c>
      <c r="F16" s="110">
        <v>-106</v>
      </c>
      <c r="G16" s="110">
        <v>1494</v>
      </c>
      <c r="H16" s="110">
        <v>-329</v>
      </c>
      <c r="I16" s="110">
        <v>-1200</v>
      </c>
      <c r="J16" s="110">
        <v>-3532</v>
      </c>
      <c r="K16" s="109">
        <v>-3315</v>
      </c>
      <c r="L16" s="110">
        <v>-855</v>
      </c>
      <c r="M16" s="110">
        <v>-2913</v>
      </c>
      <c r="N16" s="110">
        <v>-3658</v>
      </c>
      <c r="O16" s="109">
        <v>-3491</v>
      </c>
      <c r="P16" s="110">
        <v>-548</v>
      </c>
      <c r="Q16" s="110">
        <v>-2481</v>
      </c>
      <c r="R16" s="110">
        <v>-3485</v>
      </c>
      <c r="S16" s="110">
        <v>-3160</v>
      </c>
      <c r="T16" s="110">
        <v>-456</v>
      </c>
      <c r="U16" s="110">
        <v>-248</v>
      </c>
      <c r="V16" s="110">
        <v>-1256</v>
      </c>
      <c r="W16" s="110">
        <v>-262</v>
      </c>
      <c r="X16" s="110">
        <v>-422</v>
      </c>
      <c r="Y16" s="110">
        <v>258</v>
      </c>
      <c r="Z16" s="110">
        <v>-3058</v>
      </c>
      <c r="AA16" s="110">
        <v>-1868.8349999999991</v>
      </c>
      <c r="AB16" s="110">
        <v>951.68600000000015</v>
      </c>
      <c r="AC16" s="110">
        <v>9362.4292540772531</v>
      </c>
      <c r="AD16" s="110">
        <v>2142.1260000000002</v>
      </c>
      <c r="AE16" s="110">
        <v>4172</v>
      </c>
      <c r="AF16" s="110">
        <v>1330</v>
      </c>
      <c r="AG16" s="110">
        <v>2761</v>
      </c>
      <c r="AH16" s="110">
        <v>3692</v>
      </c>
      <c r="AI16" s="110">
        <v>5101</v>
      </c>
    </row>
    <row r="17" spans="1:35" ht="24" customHeight="1">
      <c r="A17" s="112"/>
      <c r="B17" s="1978" t="s">
        <v>285</v>
      </c>
      <c r="C17" s="1978"/>
      <c r="D17" s="127">
        <v>-78</v>
      </c>
      <c r="E17" s="127">
        <v>-137</v>
      </c>
      <c r="F17" s="127">
        <v>-223</v>
      </c>
      <c r="G17" s="127">
        <v>-349</v>
      </c>
      <c r="H17" s="127">
        <v>-65</v>
      </c>
      <c r="I17" s="127">
        <v>131</v>
      </c>
      <c r="J17" s="127">
        <v>167</v>
      </c>
      <c r="K17" s="109">
        <v>113</v>
      </c>
      <c r="L17" s="127">
        <v>40</v>
      </c>
      <c r="M17" s="127">
        <v>8</v>
      </c>
      <c r="N17" s="127">
        <v>-76</v>
      </c>
      <c r="O17" s="109">
        <v>-175</v>
      </c>
      <c r="P17" s="127">
        <v>-52</v>
      </c>
      <c r="Q17" s="127">
        <v>-126</v>
      </c>
      <c r="R17" s="127">
        <v>-208</v>
      </c>
      <c r="S17" s="127">
        <v>-603.12000000000012</v>
      </c>
      <c r="T17" s="127">
        <v>-75.257440419299982</v>
      </c>
      <c r="U17" s="127">
        <v>-223.2242167794</v>
      </c>
      <c r="V17" s="127">
        <v>-359.32238177840003</v>
      </c>
      <c r="W17" s="127">
        <v>-565</v>
      </c>
      <c r="X17" s="127">
        <v>-131.14090299000003</v>
      </c>
      <c r="Y17" s="127">
        <v>-290.43614836999996</v>
      </c>
      <c r="Z17" s="127">
        <v>-437.44493497000002</v>
      </c>
      <c r="AA17" s="127">
        <v>-620.43475862000003</v>
      </c>
      <c r="AB17" s="127">
        <v>-126.15338048</v>
      </c>
      <c r="AC17" s="127">
        <v>-258.58900229999995</v>
      </c>
      <c r="AD17" s="127">
        <v>-364.22722211000001</v>
      </c>
      <c r="AE17" s="127">
        <v>-528</v>
      </c>
      <c r="AF17" s="127">
        <v>-148</v>
      </c>
      <c r="AG17" s="127">
        <v>-275</v>
      </c>
      <c r="AH17" s="127">
        <v>-409</v>
      </c>
      <c r="AI17" s="127">
        <v>-548</v>
      </c>
    </row>
    <row r="18" spans="1:35">
      <c r="A18" s="112"/>
      <c r="B18" s="112" t="s">
        <v>284</v>
      </c>
      <c r="C18" s="112"/>
      <c r="D18" s="110">
        <v>-89</v>
      </c>
      <c r="E18" s="110">
        <v>-85</v>
      </c>
      <c r="F18" s="110">
        <v>-54</v>
      </c>
      <c r="G18" s="110">
        <v>-151</v>
      </c>
      <c r="H18" s="110">
        <v>-184</v>
      </c>
      <c r="I18" s="110">
        <v>-304</v>
      </c>
      <c r="J18" s="110">
        <v>-440</v>
      </c>
      <c r="K18" s="109">
        <v>-444</v>
      </c>
      <c r="L18" s="110">
        <v>-217</v>
      </c>
      <c r="M18" s="110">
        <v>-389</v>
      </c>
      <c r="N18" s="110">
        <v>-634</v>
      </c>
      <c r="O18" s="109">
        <v>-705</v>
      </c>
      <c r="P18" s="110">
        <v>8</v>
      </c>
      <c r="Q18" s="110">
        <v>290</v>
      </c>
      <c r="R18" s="110">
        <v>484</v>
      </c>
      <c r="S18" s="110">
        <v>839</v>
      </c>
      <c r="T18" s="110">
        <v>69</v>
      </c>
      <c r="U18" s="110">
        <v>109</v>
      </c>
      <c r="V18" s="110">
        <v>558</v>
      </c>
      <c r="W18" s="110">
        <v>915</v>
      </c>
      <c r="X18" s="110">
        <v>636</v>
      </c>
      <c r="Y18" s="110">
        <v>750</v>
      </c>
      <c r="Z18" s="110">
        <v>2560</v>
      </c>
      <c r="AA18" s="110">
        <v>2812</v>
      </c>
      <c r="AB18" s="110">
        <v>556</v>
      </c>
      <c r="AC18" s="110">
        <v>635</v>
      </c>
      <c r="AD18" s="110">
        <v>825</v>
      </c>
      <c r="AE18" s="110">
        <v>851</v>
      </c>
      <c r="AF18" s="110">
        <v>-212</v>
      </c>
      <c r="AG18" s="110">
        <v>-240</v>
      </c>
      <c r="AH18" s="110">
        <v>95</v>
      </c>
      <c r="AI18" s="110">
        <v>80</v>
      </c>
    </row>
    <row r="19" spans="1:35">
      <c r="A19" s="112"/>
      <c r="B19" s="1978" t="s">
        <v>283</v>
      </c>
      <c r="C19" s="1978"/>
      <c r="D19" s="110">
        <v>0</v>
      </c>
      <c r="E19" s="110">
        <v>0</v>
      </c>
      <c r="F19" s="110">
        <v>-2269</v>
      </c>
      <c r="G19" s="110">
        <v>-2895</v>
      </c>
      <c r="H19" s="110">
        <v>-607</v>
      </c>
      <c r="I19" s="110">
        <v>-853</v>
      </c>
      <c r="J19" s="110">
        <v>-3052</v>
      </c>
      <c r="K19" s="109">
        <v>-3744</v>
      </c>
      <c r="L19" s="110">
        <v>-665</v>
      </c>
      <c r="M19" s="110">
        <v>-2563</v>
      </c>
      <c r="N19" s="110">
        <v>-3707</v>
      </c>
      <c r="O19" s="109">
        <v>-4724.6664336021995</v>
      </c>
      <c r="P19" s="110">
        <v>-705.22098982160014</v>
      </c>
      <c r="Q19" s="110">
        <v>-4267.3251372689001</v>
      </c>
      <c r="R19" s="110">
        <v>-5684</v>
      </c>
      <c r="S19" s="110">
        <v>-8481.6771036456012</v>
      </c>
      <c r="T19" s="110">
        <v>-666.79167195940045</v>
      </c>
      <c r="U19" s="110">
        <v>-382</v>
      </c>
      <c r="V19" s="110">
        <v>-5394</v>
      </c>
      <c r="W19" s="110">
        <v>-9012</v>
      </c>
      <c r="X19" s="110">
        <v>-6630</v>
      </c>
      <c r="Y19" s="110">
        <v>-7477</v>
      </c>
      <c r="Z19" s="110">
        <v>-15347</v>
      </c>
      <c r="AA19" s="110">
        <v>-16941</v>
      </c>
      <c r="AB19" s="110">
        <v>185</v>
      </c>
      <c r="AC19" s="110">
        <v>1685</v>
      </c>
      <c r="AD19" s="110">
        <v>-608</v>
      </c>
      <c r="AE19" s="110">
        <v>-1719</v>
      </c>
      <c r="AF19" s="110">
        <v>-1203</v>
      </c>
      <c r="AG19" s="110">
        <v>-4577</v>
      </c>
      <c r="AH19" s="110">
        <v>-5754</v>
      </c>
      <c r="AI19" s="110">
        <v>-8946</v>
      </c>
    </row>
    <row r="20" spans="1:35">
      <c r="A20" s="112"/>
      <c r="B20" s="1978" t="s">
        <v>282</v>
      </c>
      <c r="C20" s="1978"/>
      <c r="D20" s="127">
        <v>0</v>
      </c>
      <c r="E20" s="127">
        <v>0</v>
      </c>
      <c r="F20" s="127">
        <v>-319</v>
      </c>
      <c r="G20" s="127">
        <v>-445</v>
      </c>
      <c r="H20" s="127">
        <v>-112</v>
      </c>
      <c r="I20" s="127">
        <v>-184</v>
      </c>
      <c r="J20" s="127">
        <v>-324</v>
      </c>
      <c r="K20" s="109">
        <v>-408</v>
      </c>
      <c r="L20" s="127">
        <v>-70</v>
      </c>
      <c r="M20" s="127">
        <v>-240</v>
      </c>
      <c r="N20" s="127">
        <v>-402</v>
      </c>
      <c r="O20" s="109">
        <v>-494.548</v>
      </c>
      <c r="P20" s="127">
        <v>-86.88</v>
      </c>
      <c r="Q20" s="127">
        <v>-205.93700000000001</v>
      </c>
      <c r="R20" s="127">
        <v>-337</v>
      </c>
      <c r="S20" s="127">
        <v>-543.84400000000005</v>
      </c>
      <c r="T20" s="127">
        <v>-106.21</v>
      </c>
      <c r="U20" s="127">
        <v>-374</v>
      </c>
      <c r="V20" s="127">
        <v>-1944</v>
      </c>
      <c r="W20" s="127">
        <v>-3517</v>
      </c>
      <c r="X20" s="127">
        <v>-2985</v>
      </c>
      <c r="Y20" s="127">
        <v>-3575</v>
      </c>
      <c r="Z20" s="127">
        <v>-7748</v>
      </c>
      <c r="AA20" s="127">
        <v>-6821</v>
      </c>
      <c r="AB20" s="127">
        <v>482</v>
      </c>
      <c r="AC20" s="127">
        <v>925</v>
      </c>
      <c r="AD20" s="127">
        <v>-175</v>
      </c>
      <c r="AE20" s="127">
        <v>-185</v>
      </c>
      <c r="AF20" s="127">
        <v>339</v>
      </c>
      <c r="AG20" s="127">
        <v>-717</v>
      </c>
      <c r="AH20" s="127">
        <v>-785</v>
      </c>
      <c r="AI20" s="127">
        <v>316</v>
      </c>
    </row>
    <row r="21" spans="1:35">
      <c r="A21" s="112"/>
      <c r="B21" s="112" t="s">
        <v>281</v>
      </c>
      <c r="C21" s="112"/>
      <c r="D21" s="110">
        <v>54</v>
      </c>
      <c r="E21" s="110">
        <v>96</v>
      </c>
      <c r="F21" s="110">
        <v>-19</v>
      </c>
      <c r="G21" s="110">
        <v>-33</v>
      </c>
      <c r="H21" s="110">
        <v>2</v>
      </c>
      <c r="I21" s="110">
        <v>-32</v>
      </c>
      <c r="J21" s="110">
        <v>-36</v>
      </c>
      <c r="K21" s="109">
        <v>-36</v>
      </c>
      <c r="L21" s="110">
        <v>-2</v>
      </c>
      <c r="M21" s="110">
        <v>-12</v>
      </c>
      <c r="N21" s="110">
        <v>-15</v>
      </c>
      <c r="O21" s="109">
        <v>-52</v>
      </c>
      <c r="P21" s="110">
        <v>-7</v>
      </c>
      <c r="Q21" s="110">
        <v>-7</v>
      </c>
      <c r="R21" s="110">
        <v>-9</v>
      </c>
      <c r="S21" s="110">
        <v>1</v>
      </c>
      <c r="T21" s="110">
        <v>6</v>
      </c>
      <c r="U21" s="110">
        <v>13</v>
      </c>
      <c r="V21" s="110">
        <v>23</v>
      </c>
      <c r="W21" s="110">
        <v>35</v>
      </c>
      <c r="X21" s="110">
        <v>15</v>
      </c>
      <c r="Y21" s="110">
        <v>23</v>
      </c>
      <c r="Z21" s="110">
        <v>23</v>
      </c>
      <c r="AA21" s="110">
        <v>36</v>
      </c>
      <c r="AB21" s="110">
        <v>2</v>
      </c>
      <c r="AC21" s="110">
        <v>52</v>
      </c>
      <c r="AD21" s="110">
        <v>68</v>
      </c>
      <c r="AE21" s="110">
        <v>124</v>
      </c>
      <c r="AF21" s="110">
        <v>54</v>
      </c>
      <c r="AG21" s="110">
        <v>236</v>
      </c>
      <c r="AH21" s="110">
        <v>355</v>
      </c>
      <c r="AI21" s="110">
        <v>408</v>
      </c>
    </row>
    <row r="22" spans="1:35">
      <c r="A22" s="112"/>
      <c r="B22" s="112" t="s">
        <v>280</v>
      </c>
      <c r="C22" s="112"/>
      <c r="D22" s="110">
        <v>-11</v>
      </c>
      <c r="E22" s="110">
        <v>-11</v>
      </c>
      <c r="F22" s="110">
        <v>12</v>
      </c>
      <c r="G22" s="110">
        <v>-28</v>
      </c>
      <c r="H22" s="110">
        <v>1</v>
      </c>
      <c r="I22" s="110">
        <v>0</v>
      </c>
      <c r="J22" s="110">
        <v>-6</v>
      </c>
      <c r="K22" s="109">
        <v>-53</v>
      </c>
      <c r="L22" s="110">
        <v>4</v>
      </c>
      <c r="M22" s="110">
        <v>325</v>
      </c>
      <c r="N22" s="110">
        <v>329</v>
      </c>
      <c r="O22" s="109">
        <v>-1193.84541663</v>
      </c>
      <c r="P22" s="110">
        <v>-3</v>
      </c>
      <c r="Q22" s="110">
        <v>-4.7117742099999997</v>
      </c>
      <c r="R22" s="110">
        <v>-3</v>
      </c>
      <c r="S22" s="110">
        <v>-9.6888486600000014</v>
      </c>
      <c r="T22" s="110">
        <v>2</v>
      </c>
      <c r="U22" s="110">
        <v>13</v>
      </c>
      <c r="V22" s="110">
        <v>14</v>
      </c>
      <c r="W22" s="110">
        <v>14</v>
      </c>
      <c r="X22" s="110">
        <v>4</v>
      </c>
      <c r="Y22" s="110">
        <v>2</v>
      </c>
      <c r="Z22" s="110">
        <v>45</v>
      </c>
      <c r="AA22" s="110">
        <v>43</v>
      </c>
      <c r="AB22" s="110">
        <v>1</v>
      </c>
      <c r="AC22" s="110">
        <v>8</v>
      </c>
      <c r="AD22" s="110">
        <v>-29</v>
      </c>
      <c r="AE22" s="110">
        <v>-69</v>
      </c>
      <c r="AF22" s="110">
        <v>-5</v>
      </c>
      <c r="AG22" s="110">
        <v>-18</v>
      </c>
      <c r="AH22" s="110">
        <v>-214</v>
      </c>
      <c r="AI22" s="110">
        <v>-218</v>
      </c>
    </row>
    <row r="23" spans="1:35">
      <c r="A23" s="112"/>
      <c r="B23" s="112" t="s">
        <v>279</v>
      </c>
      <c r="C23" s="112"/>
      <c r="D23" s="110">
        <v>4</v>
      </c>
      <c r="E23" s="110">
        <v>4</v>
      </c>
      <c r="F23" s="110">
        <v>6</v>
      </c>
      <c r="G23" s="110">
        <v>7</v>
      </c>
      <c r="H23" s="110">
        <v>12</v>
      </c>
      <c r="I23" s="110">
        <v>-21</v>
      </c>
      <c r="J23" s="110">
        <v>-53</v>
      </c>
      <c r="K23" s="109">
        <v>-43</v>
      </c>
      <c r="L23" s="110">
        <v>5</v>
      </c>
      <c r="M23" s="110">
        <v>3</v>
      </c>
      <c r="N23" s="110">
        <v>6</v>
      </c>
      <c r="O23" s="109">
        <v>20</v>
      </c>
      <c r="P23" s="110">
        <v>5</v>
      </c>
      <c r="Q23" s="110">
        <v>7</v>
      </c>
      <c r="R23" s="110">
        <v>-1</v>
      </c>
      <c r="S23" s="110">
        <v>10</v>
      </c>
      <c r="T23" s="110">
        <v>8</v>
      </c>
      <c r="U23" s="110">
        <v>27</v>
      </c>
      <c r="V23" s="110">
        <v>30</v>
      </c>
      <c r="W23" s="110">
        <v>41</v>
      </c>
      <c r="X23" s="110">
        <v>3</v>
      </c>
      <c r="Y23" s="110">
        <v>14</v>
      </c>
      <c r="Z23" s="110">
        <v>5</v>
      </c>
      <c r="AA23" s="110">
        <v>11</v>
      </c>
      <c r="AB23" s="110">
        <v>2</v>
      </c>
      <c r="AC23" s="110">
        <v>10</v>
      </c>
      <c r="AD23" s="110">
        <v>-1</v>
      </c>
      <c r="AE23" s="110">
        <v>-14</v>
      </c>
      <c r="AF23" s="110">
        <v>4</v>
      </c>
      <c r="AG23" s="110">
        <v>-6</v>
      </c>
      <c r="AH23" s="110">
        <v>-26</v>
      </c>
      <c r="AI23" s="110">
        <v>-93</v>
      </c>
    </row>
    <row r="24" spans="1:35">
      <c r="A24" s="112"/>
      <c r="B24" s="10" t="s">
        <v>278</v>
      </c>
      <c r="C24" s="112"/>
      <c r="D24" s="109">
        <v>0</v>
      </c>
      <c r="E24" s="109">
        <v>0</v>
      </c>
      <c r="F24" s="109">
        <v>0</v>
      </c>
      <c r="G24" s="109">
        <v>0</v>
      </c>
      <c r="H24" s="109">
        <v>0</v>
      </c>
      <c r="I24" s="109">
        <v>0</v>
      </c>
      <c r="J24" s="109">
        <v>0</v>
      </c>
      <c r="K24" s="109">
        <v>0</v>
      </c>
      <c r="L24" s="109">
        <v>0</v>
      </c>
      <c r="M24" s="109">
        <v>0</v>
      </c>
      <c r="N24" s="109">
        <v>0</v>
      </c>
      <c r="O24" s="109">
        <v>0</v>
      </c>
      <c r="P24" s="109">
        <v>0</v>
      </c>
      <c r="Q24" s="109">
        <v>0</v>
      </c>
      <c r="R24" s="109">
        <v>0</v>
      </c>
      <c r="S24" s="109">
        <v>0</v>
      </c>
      <c r="T24" s="109">
        <v>0</v>
      </c>
      <c r="U24" s="109">
        <v>0</v>
      </c>
      <c r="V24" s="109">
        <v>0</v>
      </c>
      <c r="W24" s="109">
        <v>-1151</v>
      </c>
      <c r="X24" s="109">
        <v>0</v>
      </c>
      <c r="Y24" s="109">
        <v>0</v>
      </c>
      <c r="Z24" s="109">
        <v>0</v>
      </c>
      <c r="AA24" s="109">
        <v>0</v>
      </c>
      <c r="AB24" s="109">
        <v>0</v>
      </c>
      <c r="AC24" s="109">
        <v>0</v>
      </c>
      <c r="AD24" s="109">
        <v>0</v>
      </c>
      <c r="AE24" s="109">
        <v>0</v>
      </c>
      <c r="AF24" s="109">
        <v>0</v>
      </c>
      <c r="AG24" s="109">
        <v>0</v>
      </c>
      <c r="AH24" s="109">
        <v>0</v>
      </c>
      <c r="AI24" s="109">
        <v>0</v>
      </c>
    </row>
    <row r="25" spans="1:35">
      <c r="A25" s="112"/>
      <c r="B25" s="112" t="s">
        <v>43</v>
      </c>
      <c r="C25" s="112"/>
      <c r="D25" s="110">
        <v>-542</v>
      </c>
      <c r="E25" s="110">
        <v>-231</v>
      </c>
      <c r="F25" s="110">
        <v>480</v>
      </c>
      <c r="G25" s="110">
        <v>52</v>
      </c>
      <c r="H25" s="110">
        <v>-38</v>
      </c>
      <c r="I25" s="110">
        <v>-16</v>
      </c>
      <c r="J25" s="110">
        <v>-244</v>
      </c>
      <c r="K25" s="109">
        <v>-174</v>
      </c>
      <c r="L25" s="110">
        <v>-4</v>
      </c>
      <c r="M25" s="110">
        <v>-70</v>
      </c>
      <c r="N25" s="110">
        <v>-82</v>
      </c>
      <c r="O25" s="109">
        <v>-54</v>
      </c>
      <c r="P25" s="110">
        <v>7</v>
      </c>
      <c r="Q25" s="110">
        <v>86.51617401</v>
      </c>
      <c r="R25" s="110">
        <v>84</v>
      </c>
      <c r="S25" s="110">
        <v>107</v>
      </c>
      <c r="T25" s="110">
        <v>60</v>
      </c>
      <c r="U25" s="110">
        <v>86.431808809999993</v>
      </c>
      <c r="V25" s="110">
        <v>48</v>
      </c>
      <c r="W25" s="110">
        <v>-19</v>
      </c>
      <c r="X25" s="110">
        <v>-139.72981244000002</v>
      </c>
      <c r="Y25" s="110">
        <v>-81.674178189999992</v>
      </c>
      <c r="Z25" s="110">
        <v>-246.59422529</v>
      </c>
      <c r="AA25" s="110">
        <v>-194.04582696999998</v>
      </c>
      <c r="AB25" s="110">
        <v>70.313000000000002</v>
      </c>
      <c r="AC25" s="110">
        <v>352.86061314000005</v>
      </c>
      <c r="AD25" s="110">
        <v>268.26279824000005</v>
      </c>
      <c r="AE25" s="110">
        <v>381</v>
      </c>
      <c r="AF25" s="110">
        <v>83</v>
      </c>
      <c r="AG25" s="110">
        <v>-268</v>
      </c>
      <c r="AH25" s="110">
        <v>-156</v>
      </c>
      <c r="AI25" s="110">
        <v>-640</v>
      </c>
    </row>
    <row r="26" spans="1:35">
      <c r="A26" s="111" t="s">
        <v>638</v>
      </c>
      <c r="B26" s="111"/>
      <c r="C26" s="111"/>
      <c r="D26" s="114">
        <v>-29443</v>
      </c>
      <c r="E26" s="114">
        <v>-32214</v>
      </c>
      <c r="F26" s="114">
        <v>-54453</v>
      </c>
      <c r="G26" s="114">
        <v>-70972</v>
      </c>
      <c r="H26" s="114">
        <v>-22045</v>
      </c>
      <c r="I26" s="114">
        <v>-42934</v>
      </c>
      <c r="J26" s="114">
        <v>-28073</v>
      </c>
      <c r="K26" s="113">
        <v>-54225</v>
      </c>
      <c r="L26" s="114">
        <v>31592</v>
      </c>
      <c r="M26" s="114">
        <v>8917</v>
      </c>
      <c r="N26" s="114">
        <v>7170</v>
      </c>
      <c r="O26" s="113">
        <v>-6171.6845852800034</v>
      </c>
      <c r="P26" s="114">
        <v>-14766.564630004701</v>
      </c>
      <c r="Q26" s="114">
        <v>6421.5633793038014</v>
      </c>
      <c r="R26" s="114">
        <v>-1519</v>
      </c>
      <c r="S26" s="114">
        <v>-15175.59608371271</v>
      </c>
      <c r="T26" s="114">
        <v>16610.183922086999</v>
      </c>
      <c r="U26" s="114">
        <v>-8574.1009999999951</v>
      </c>
      <c r="V26" s="114">
        <v>-19901.173777699994</v>
      </c>
      <c r="W26" s="114">
        <v>31495.305012344008</v>
      </c>
      <c r="X26" s="114">
        <v>-46019.623795080006</v>
      </c>
      <c r="Y26" s="114">
        <v>-76870</v>
      </c>
      <c r="Z26" s="114">
        <v>-75878.061653900004</v>
      </c>
      <c r="AA26" s="114">
        <v>-91340.292653900018</v>
      </c>
      <c r="AB26" s="114">
        <v>18343.088158450191</v>
      </c>
      <c r="AC26" s="114">
        <v>-31207.387516127266</v>
      </c>
      <c r="AD26" s="114">
        <v>-26326.733609020863</v>
      </c>
      <c r="AE26" s="114">
        <v>-67196</v>
      </c>
      <c r="AF26" s="114">
        <v>-20526</v>
      </c>
      <c r="AG26" s="114">
        <v>-45684</v>
      </c>
      <c r="AH26" s="114">
        <v>-41417</v>
      </c>
      <c r="AI26" s="114">
        <v>-74724</v>
      </c>
    </row>
    <row r="27" spans="1:35">
      <c r="A27" s="111"/>
      <c r="B27" s="126" t="s">
        <v>277</v>
      </c>
      <c r="C27" s="126"/>
      <c r="D27" s="114">
        <v>-43988</v>
      </c>
      <c r="E27" s="114">
        <v>-65321</v>
      </c>
      <c r="F27" s="114">
        <v>-106466</v>
      </c>
      <c r="G27" s="114">
        <v>-187938</v>
      </c>
      <c r="H27" s="114">
        <v>-34380</v>
      </c>
      <c r="I27" s="114">
        <v>-61978</v>
      </c>
      <c r="J27" s="114">
        <v>-62941</v>
      </c>
      <c r="K27" s="113">
        <v>-109624</v>
      </c>
      <c r="L27" s="114">
        <v>29026</v>
      </c>
      <c r="M27" s="114">
        <v>14839</v>
      </c>
      <c r="N27" s="114">
        <v>-28262</v>
      </c>
      <c r="O27" s="113">
        <v>-94929.154585280005</v>
      </c>
      <c r="P27" s="114">
        <v>-5101.1306300046999</v>
      </c>
      <c r="Q27" s="114">
        <v>8414.4533793038008</v>
      </c>
      <c r="R27" s="114">
        <v>-16824</v>
      </c>
      <c r="S27" s="114">
        <v>-48637.656083712704</v>
      </c>
      <c r="T27" s="114">
        <v>18679.195922086998</v>
      </c>
      <c r="U27" s="114">
        <v>-16121.775</v>
      </c>
      <c r="V27" s="114">
        <v>-45028.106777699999</v>
      </c>
      <c r="W27" s="114">
        <v>8195.2650123439998</v>
      </c>
      <c r="X27" s="114">
        <v>-48568.623795080006</v>
      </c>
      <c r="Y27" s="114">
        <v>-42922</v>
      </c>
      <c r="Z27" s="114">
        <v>-89635.061653900004</v>
      </c>
      <c r="AA27" s="114">
        <v>-149459.29265390002</v>
      </c>
      <c r="AB27" s="114">
        <v>80396.968834197847</v>
      </c>
      <c r="AC27" s="114">
        <v>20055.553450902749</v>
      </c>
      <c r="AD27" s="114">
        <v>32134.862911356977</v>
      </c>
      <c r="AE27" s="114">
        <v>-30405</v>
      </c>
      <c r="AF27" s="114">
        <v>6802</v>
      </c>
      <c r="AG27" s="114">
        <v>-37927</v>
      </c>
      <c r="AH27" s="114">
        <v>-45035</v>
      </c>
      <c r="AI27" s="114">
        <v>-98134</v>
      </c>
    </row>
    <row r="28" spans="1:35">
      <c r="A28" s="112"/>
      <c r="B28" s="122"/>
      <c r="C28" s="122" t="s">
        <v>94</v>
      </c>
      <c r="D28" s="110">
        <v>-11301</v>
      </c>
      <c r="E28" s="110">
        <v>-7731</v>
      </c>
      <c r="F28" s="110">
        <v>-15713</v>
      </c>
      <c r="G28" s="110">
        <v>3195</v>
      </c>
      <c r="H28" s="110">
        <v>359</v>
      </c>
      <c r="I28" s="110">
        <v>-5561</v>
      </c>
      <c r="J28" s="110">
        <v>-514</v>
      </c>
      <c r="K28" s="109">
        <v>-1354</v>
      </c>
      <c r="L28" s="110">
        <v>-1731</v>
      </c>
      <c r="M28" s="110">
        <v>-1598</v>
      </c>
      <c r="N28" s="110">
        <v>-1860</v>
      </c>
      <c r="O28" s="109">
        <v>323</v>
      </c>
      <c r="P28" s="110">
        <v>-681</v>
      </c>
      <c r="Q28" s="110">
        <v>-764</v>
      </c>
      <c r="R28" s="110">
        <v>-310</v>
      </c>
      <c r="S28" s="110">
        <v>520</v>
      </c>
      <c r="T28" s="110">
        <v>-767</v>
      </c>
      <c r="U28" s="110">
        <v>-1084</v>
      </c>
      <c r="V28" s="110">
        <v>-1791</v>
      </c>
      <c r="W28" s="110">
        <v>12099</v>
      </c>
      <c r="X28" s="110">
        <v>1005</v>
      </c>
      <c r="Y28" s="110">
        <v>-468</v>
      </c>
      <c r="Z28" s="110">
        <v>2733</v>
      </c>
      <c r="AA28" s="110">
        <v>3308</v>
      </c>
      <c r="AB28" s="110">
        <v>31.991821208996271</v>
      </c>
      <c r="AC28" s="110">
        <v>1436.9866606700016</v>
      </c>
      <c r="AD28" s="110">
        <v>60.108554059537255</v>
      </c>
      <c r="AE28" s="110">
        <v>521</v>
      </c>
      <c r="AF28" s="110">
        <v>681</v>
      </c>
      <c r="AG28" s="110">
        <v>1158</v>
      </c>
      <c r="AH28" s="110">
        <v>1008</v>
      </c>
      <c r="AI28" s="110">
        <v>-4040</v>
      </c>
    </row>
    <row r="29" spans="1:35">
      <c r="A29" s="112"/>
      <c r="B29" s="122"/>
      <c r="C29" s="122" t="s">
        <v>93</v>
      </c>
      <c r="D29" s="110">
        <v>-4323</v>
      </c>
      <c r="E29" s="110">
        <v>17214</v>
      </c>
      <c r="F29" s="110">
        <v>20659</v>
      </c>
      <c r="G29" s="110">
        <v>20504</v>
      </c>
      <c r="H29" s="110">
        <v>-29683</v>
      </c>
      <c r="I29" s="110">
        <v>-24840</v>
      </c>
      <c r="J29" s="110">
        <v>-7792</v>
      </c>
      <c r="K29" s="109">
        <v>-23218</v>
      </c>
      <c r="L29" s="110">
        <v>10324</v>
      </c>
      <c r="M29" s="110">
        <v>15295</v>
      </c>
      <c r="N29" s="110">
        <v>-22743</v>
      </c>
      <c r="O29" s="109">
        <v>-61519</v>
      </c>
      <c r="P29" s="110">
        <v>-14128</v>
      </c>
      <c r="Q29" s="110">
        <v>20704</v>
      </c>
      <c r="R29" s="110">
        <v>14721</v>
      </c>
      <c r="S29" s="110">
        <v>27600.812999999995</v>
      </c>
      <c r="T29" s="110">
        <v>5606</v>
      </c>
      <c r="U29" s="110">
        <v>11577</v>
      </c>
      <c r="V29" s="110">
        <v>-37831</v>
      </c>
      <c r="W29" s="110">
        <v>11327</v>
      </c>
      <c r="X29" s="110">
        <v>-34860</v>
      </c>
      <c r="Y29" s="110">
        <v>-10197</v>
      </c>
      <c r="Z29" s="110">
        <v>-35067</v>
      </c>
      <c r="AA29" s="110">
        <v>-88250</v>
      </c>
      <c r="AB29" s="110">
        <v>70609</v>
      </c>
      <c r="AC29" s="110">
        <v>23410</v>
      </c>
      <c r="AD29" s="110">
        <v>32477</v>
      </c>
      <c r="AE29" s="110">
        <v>2675</v>
      </c>
      <c r="AF29" s="110">
        <v>3933</v>
      </c>
      <c r="AG29" s="110">
        <v>-19375</v>
      </c>
      <c r="AH29" s="110">
        <v>-6509</v>
      </c>
      <c r="AI29" s="110">
        <v>5444</v>
      </c>
    </row>
    <row r="30" spans="1:35">
      <c r="A30" s="112"/>
      <c r="B30" s="122"/>
      <c r="C30" s="122" t="s">
        <v>276</v>
      </c>
      <c r="D30" s="110">
        <v>-19306</v>
      </c>
      <c r="E30" s="110">
        <v>-44134</v>
      </c>
      <c r="F30" s="110">
        <v>-48284</v>
      </c>
      <c r="G30" s="110">
        <v>-71945</v>
      </c>
      <c r="H30" s="110">
        <v>-5070</v>
      </c>
      <c r="I30" s="110">
        <v>-6072</v>
      </c>
      <c r="J30" s="110">
        <v>-11528</v>
      </c>
      <c r="K30" s="109">
        <v>-12187</v>
      </c>
      <c r="L30" s="110">
        <v>22432</v>
      </c>
      <c r="M30" s="110">
        <v>24248</v>
      </c>
      <c r="N30" s="110">
        <v>33862</v>
      </c>
      <c r="O30" s="109">
        <v>34525</v>
      </c>
      <c r="P30" s="110">
        <v>1952</v>
      </c>
      <c r="Q30" s="110">
        <v>-1833</v>
      </c>
      <c r="R30" s="110">
        <v>-3245</v>
      </c>
      <c r="S30" s="110">
        <v>-13180</v>
      </c>
      <c r="T30" s="110">
        <v>-2682</v>
      </c>
      <c r="U30" s="110">
        <v>-3569</v>
      </c>
      <c r="V30" s="110">
        <v>13142</v>
      </c>
      <c r="W30" s="110">
        <v>13893</v>
      </c>
      <c r="X30" s="110">
        <v>473</v>
      </c>
      <c r="Y30" s="110">
        <v>3157</v>
      </c>
      <c r="Z30" s="110">
        <v>-1086</v>
      </c>
      <c r="AA30" s="110">
        <v>-2762</v>
      </c>
      <c r="AB30" s="110">
        <v>-1308.9522567894987</v>
      </c>
      <c r="AC30" s="110">
        <v>-3489</v>
      </c>
      <c r="AD30" s="110">
        <v>-10942.823982010586</v>
      </c>
      <c r="AE30" s="110">
        <v>-20390</v>
      </c>
      <c r="AF30" s="110">
        <v>1028</v>
      </c>
      <c r="AG30" s="110">
        <v>-2771</v>
      </c>
      <c r="AH30" s="110">
        <v>-9337</v>
      </c>
      <c r="AI30" s="110">
        <v>-13167</v>
      </c>
    </row>
    <row r="31" spans="1:35">
      <c r="A31" s="112"/>
      <c r="B31" s="122"/>
      <c r="C31" s="122" t="s">
        <v>92</v>
      </c>
      <c r="D31" s="110">
        <v>1034</v>
      </c>
      <c r="E31" s="110">
        <v>-4010</v>
      </c>
      <c r="F31" s="110">
        <v>-13210</v>
      </c>
      <c r="G31" s="110">
        <v>-60023</v>
      </c>
      <c r="H31" s="110">
        <v>6518</v>
      </c>
      <c r="I31" s="110">
        <v>-399</v>
      </c>
      <c r="J31" s="110">
        <v>2141</v>
      </c>
      <c r="K31" s="109">
        <v>-6378</v>
      </c>
      <c r="L31" s="110">
        <v>1817</v>
      </c>
      <c r="M31" s="110">
        <v>-3712</v>
      </c>
      <c r="N31" s="110">
        <v>-8617</v>
      </c>
      <c r="O31" s="109">
        <v>-23627</v>
      </c>
      <c r="P31" s="110">
        <v>14150</v>
      </c>
      <c r="Q31" s="110">
        <v>13644</v>
      </c>
      <c r="R31" s="110">
        <v>5833</v>
      </c>
      <c r="S31" s="110">
        <v>-3347</v>
      </c>
      <c r="T31" s="110">
        <v>25215</v>
      </c>
      <c r="U31" s="110">
        <v>489</v>
      </c>
      <c r="V31" s="110">
        <v>21789</v>
      </c>
      <c r="W31" s="110">
        <v>26073</v>
      </c>
      <c r="X31" s="110">
        <v>-5041</v>
      </c>
      <c r="Y31" s="110">
        <v>-33517</v>
      </c>
      <c r="Z31" s="110">
        <v>-31847</v>
      </c>
      <c r="AA31" s="110">
        <v>-31056</v>
      </c>
      <c r="AB31" s="110">
        <v>-5733.9184407939838</v>
      </c>
      <c r="AC31" s="110">
        <v>-9584.3765321999963</v>
      </c>
      <c r="AD31" s="110">
        <v>-20176.561924118465</v>
      </c>
      <c r="AE31" s="110">
        <v>-34950</v>
      </c>
      <c r="AF31" s="110">
        <v>-5539</v>
      </c>
      <c r="AG31" s="110">
        <v>-18535</v>
      </c>
      <c r="AH31" s="110">
        <v>-33401</v>
      </c>
      <c r="AI31" s="110">
        <v>-65435</v>
      </c>
    </row>
    <row r="32" spans="1:35">
      <c r="A32" s="112"/>
      <c r="B32" s="122"/>
      <c r="C32" s="122" t="s">
        <v>275</v>
      </c>
      <c r="D32" s="110">
        <v>-342</v>
      </c>
      <c r="E32" s="110">
        <v>-463</v>
      </c>
      <c r="F32" s="110">
        <v>-1091</v>
      </c>
      <c r="G32" s="110">
        <v>-1849</v>
      </c>
      <c r="H32" s="110">
        <v>-467</v>
      </c>
      <c r="I32" s="110">
        <v>-704</v>
      </c>
      <c r="J32" s="110">
        <v>159</v>
      </c>
      <c r="K32" s="109">
        <v>98</v>
      </c>
      <c r="L32" s="110">
        <v>713</v>
      </c>
      <c r="M32" s="110">
        <v>-5</v>
      </c>
      <c r="N32" s="110">
        <v>954</v>
      </c>
      <c r="O32" s="109">
        <v>1565</v>
      </c>
      <c r="P32" s="110">
        <v>-353</v>
      </c>
      <c r="Q32" s="110">
        <v>-964</v>
      </c>
      <c r="R32" s="110">
        <v>-1107</v>
      </c>
      <c r="S32" s="110">
        <v>582</v>
      </c>
      <c r="T32" s="110">
        <v>1002</v>
      </c>
      <c r="U32" s="110">
        <v>285</v>
      </c>
      <c r="V32" s="110">
        <v>2855</v>
      </c>
      <c r="W32" s="110">
        <v>4525</v>
      </c>
      <c r="X32" s="110">
        <v>4062</v>
      </c>
      <c r="Y32" s="110">
        <v>1941</v>
      </c>
      <c r="Z32" s="110">
        <v>7528</v>
      </c>
      <c r="AA32" s="110">
        <v>3008</v>
      </c>
      <c r="AB32" s="110">
        <v>-3617.4647848853074</v>
      </c>
      <c r="AC32" s="110">
        <v>-8460</v>
      </c>
      <c r="AD32" s="110">
        <v>-4533.0933760218832</v>
      </c>
      <c r="AE32" s="110">
        <v>-4047</v>
      </c>
      <c r="AF32" s="110">
        <v>-232</v>
      </c>
      <c r="AG32" s="110">
        <v>1946</v>
      </c>
      <c r="AH32" s="110">
        <v>1500</v>
      </c>
      <c r="AI32" s="110">
        <v>4540</v>
      </c>
    </row>
    <row r="33" spans="1:35">
      <c r="A33" s="112"/>
      <c r="B33" s="122"/>
      <c r="C33" s="122" t="s">
        <v>90</v>
      </c>
      <c r="D33" s="110">
        <v>-227</v>
      </c>
      <c r="E33" s="110">
        <v>-333</v>
      </c>
      <c r="F33" s="110">
        <v>-86</v>
      </c>
      <c r="G33" s="110">
        <v>67</v>
      </c>
      <c r="H33" s="110">
        <v>159</v>
      </c>
      <c r="I33" s="110">
        <v>102</v>
      </c>
      <c r="J33" s="110">
        <v>130</v>
      </c>
      <c r="K33" s="109">
        <v>120</v>
      </c>
      <c r="L33" s="110">
        <v>-3</v>
      </c>
      <c r="M33" s="110">
        <v>-23</v>
      </c>
      <c r="N33" s="110">
        <v>-182</v>
      </c>
      <c r="O33" s="109">
        <v>-34</v>
      </c>
      <c r="P33" s="110">
        <v>-4</v>
      </c>
      <c r="Q33" s="110">
        <v>-130</v>
      </c>
      <c r="R33" s="110">
        <v>-112</v>
      </c>
      <c r="S33" s="110">
        <v>-151</v>
      </c>
      <c r="T33" s="110">
        <v>25</v>
      </c>
      <c r="U33" s="110">
        <v>-145</v>
      </c>
      <c r="V33" s="110">
        <v>7</v>
      </c>
      <c r="W33" s="110">
        <v>-303</v>
      </c>
      <c r="X33" s="110">
        <v>459</v>
      </c>
      <c r="Y33" s="110">
        <v>136</v>
      </c>
      <c r="Z33" s="110">
        <v>461</v>
      </c>
      <c r="AA33" s="110">
        <v>435</v>
      </c>
      <c r="AB33" s="110">
        <v>189.16326460917927</v>
      </c>
      <c r="AC33" s="110">
        <v>-222</v>
      </c>
      <c r="AD33" s="110">
        <v>-207.21819574240078</v>
      </c>
      <c r="AE33" s="110">
        <v>-655</v>
      </c>
      <c r="AF33" s="110">
        <v>-802</v>
      </c>
      <c r="AG33" s="110">
        <v>-219</v>
      </c>
      <c r="AH33" s="110">
        <v>-511</v>
      </c>
      <c r="AI33" s="110">
        <v>-555</v>
      </c>
    </row>
    <row r="34" spans="1:35">
      <c r="A34" s="112"/>
      <c r="B34" s="122"/>
      <c r="C34" s="122" t="s">
        <v>274</v>
      </c>
      <c r="D34" s="110">
        <v>-10889</v>
      </c>
      <c r="E34" s="110">
        <v>-26638</v>
      </c>
      <c r="F34" s="110">
        <v>-45282</v>
      </c>
      <c r="G34" s="110">
        <v>-66254</v>
      </c>
      <c r="H34" s="110">
        <v>-13671</v>
      </c>
      <c r="I34" s="110">
        <v>-30405</v>
      </c>
      <c r="J34" s="110">
        <v>-51296</v>
      </c>
      <c r="K34" s="109">
        <v>-66850</v>
      </c>
      <c r="L34" s="110">
        <v>-7659</v>
      </c>
      <c r="M34" s="110">
        <v>-20468</v>
      </c>
      <c r="N34" s="110">
        <v>-27795</v>
      </c>
      <c r="O34" s="109">
        <v>-39837.154585280005</v>
      </c>
      <c r="P34" s="110">
        <v>-7604.0618360099998</v>
      </c>
      <c r="Q34" s="110">
        <v>-20459.52390126</v>
      </c>
      <c r="R34" s="110">
        <v>-33478</v>
      </c>
      <c r="S34" s="110">
        <v>-56661.258887819997</v>
      </c>
      <c r="T34" s="110">
        <v>-5503.0735188100007</v>
      </c>
      <c r="U34" s="110">
        <v>-18643</v>
      </c>
      <c r="V34" s="110">
        <v>-34952.80089585</v>
      </c>
      <c r="W34" s="110">
        <v>-42308.606994939997</v>
      </c>
      <c r="X34" s="110">
        <v>-11318.61012773</v>
      </c>
      <c r="Y34" s="110">
        <v>-9796.6825773700002</v>
      </c>
      <c r="Z34" s="110">
        <v>-21957</v>
      </c>
      <c r="AA34" s="110">
        <v>-28103</v>
      </c>
      <c r="AB34" s="110">
        <v>18067.42675063097</v>
      </c>
      <c r="AC34" s="110">
        <v>23206.422926109997</v>
      </c>
      <c r="AD34" s="110">
        <v>29371.720169337787</v>
      </c>
      <c r="AE34" s="110">
        <v>23416</v>
      </c>
      <c r="AF34" s="110">
        <v>5431</v>
      </c>
      <c r="AG34" s="110">
        <v>2096</v>
      </c>
      <c r="AH34" s="110">
        <v>6523</v>
      </c>
      <c r="AI34" s="110">
        <v>-11786</v>
      </c>
    </row>
    <row r="35" spans="1:35">
      <c r="A35" s="112"/>
      <c r="B35" s="122"/>
      <c r="C35" s="122" t="s">
        <v>79</v>
      </c>
      <c r="D35" s="110">
        <v>-341</v>
      </c>
      <c r="E35" s="110">
        <v>-1415</v>
      </c>
      <c r="F35" s="110">
        <v>-6692</v>
      </c>
      <c r="G35" s="110">
        <v>-14015</v>
      </c>
      <c r="H35" s="110">
        <v>4548</v>
      </c>
      <c r="I35" s="110">
        <v>3004</v>
      </c>
      <c r="J35" s="110">
        <v>3328</v>
      </c>
      <c r="K35" s="109">
        <v>751</v>
      </c>
      <c r="L35" s="110">
        <v>1850</v>
      </c>
      <c r="M35" s="110">
        <v>-921</v>
      </c>
      <c r="N35" s="110">
        <v>-295</v>
      </c>
      <c r="O35" s="109">
        <v>-4003</v>
      </c>
      <c r="P35" s="110">
        <v>1286</v>
      </c>
      <c r="Q35" s="110">
        <v>-2862</v>
      </c>
      <c r="R35" s="110">
        <v>-1562</v>
      </c>
      <c r="S35" s="110">
        <v>-3921.0319999999992</v>
      </c>
      <c r="T35" s="110">
        <v>-2565</v>
      </c>
      <c r="U35" s="110">
        <v>-2367</v>
      </c>
      <c r="V35" s="110">
        <v>-3879</v>
      </c>
      <c r="W35" s="110">
        <v>-35545.777000000002</v>
      </c>
      <c r="X35" s="110">
        <v>476</v>
      </c>
      <c r="Y35" s="110">
        <v>7091</v>
      </c>
      <c r="Z35" s="110">
        <v>-528</v>
      </c>
      <c r="AA35" s="110">
        <v>2476</v>
      </c>
      <c r="AB35" s="110">
        <v>-1298.557851307834</v>
      </c>
      <c r="AC35" s="110">
        <v>320.18293765000271</v>
      </c>
      <c r="AD35" s="110">
        <v>3985.9197160922367</v>
      </c>
      <c r="AE35" s="110">
        <v>881</v>
      </c>
      <c r="AF35" s="110">
        <v>3964</v>
      </c>
      <c r="AG35" s="110">
        <v>1490</v>
      </c>
      <c r="AH35" s="110">
        <v>-2268</v>
      </c>
      <c r="AI35" s="110">
        <v>3352</v>
      </c>
    </row>
    <row r="36" spans="1:35">
      <c r="A36" s="112"/>
      <c r="B36" s="122"/>
      <c r="C36" s="122" t="s">
        <v>273</v>
      </c>
      <c r="D36" s="110">
        <v>2522</v>
      </c>
      <c r="E36" s="110">
        <v>3182</v>
      </c>
      <c r="F36" s="110">
        <v>3542</v>
      </c>
      <c r="G36" s="110">
        <v>1302</v>
      </c>
      <c r="H36" s="110">
        <v>2349</v>
      </c>
      <c r="I36" s="110">
        <v>2590</v>
      </c>
      <c r="J36" s="110">
        <v>1942</v>
      </c>
      <c r="K36" s="109">
        <v>1377</v>
      </c>
      <c r="L36" s="110">
        <v>1540</v>
      </c>
      <c r="M36" s="110">
        <v>1568</v>
      </c>
      <c r="N36" s="110">
        <v>-1464</v>
      </c>
      <c r="O36" s="109">
        <v>994</v>
      </c>
      <c r="P36" s="110">
        <v>802</v>
      </c>
      <c r="Q36" s="110">
        <v>2141</v>
      </c>
      <c r="R36" s="110">
        <v>2530</v>
      </c>
      <c r="S36" s="110">
        <v>1059</v>
      </c>
      <c r="T36" s="110">
        <v>791</v>
      </c>
      <c r="U36" s="110">
        <v>932</v>
      </c>
      <c r="V36" s="110">
        <v>45</v>
      </c>
      <c r="W36" s="110">
        <v>1203</v>
      </c>
      <c r="X36" s="110">
        <v>-5503</v>
      </c>
      <c r="Y36" s="110">
        <v>-3246</v>
      </c>
      <c r="Z36" s="110">
        <v>-15812</v>
      </c>
      <c r="AA36" s="110">
        <v>-15037.165000000001</v>
      </c>
      <c r="AB36" s="110">
        <v>2608.6794871959873</v>
      </c>
      <c r="AC36" s="110">
        <v>230.57074592274634</v>
      </c>
      <c r="AD36" s="110">
        <v>7430.6171562819882</v>
      </c>
      <c r="AE36" s="110">
        <v>5262</v>
      </c>
      <c r="AF36" s="110">
        <v>1390</v>
      </c>
      <c r="AG36" s="110">
        <v>-956</v>
      </c>
      <c r="AH36" s="110">
        <v>1391</v>
      </c>
      <c r="AI36" s="110">
        <v>-2545</v>
      </c>
    </row>
    <row r="37" spans="1:35">
      <c r="A37" s="112"/>
      <c r="B37" s="122"/>
      <c r="C37" s="122" t="s">
        <v>60</v>
      </c>
      <c r="D37" s="110">
        <v>-815</v>
      </c>
      <c r="E37" s="110">
        <v>-993</v>
      </c>
      <c r="F37" s="110">
        <v>-309</v>
      </c>
      <c r="G37" s="110">
        <v>1080</v>
      </c>
      <c r="H37" s="110">
        <v>578</v>
      </c>
      <c r="I37" s="110">
        <v>307</v>
      </c>
      <c r="J37" s="110">
        <v>489</v>
      </c>
      <c r="K37" s="109">
        <v>-1983</v>
      </c>
      <c r="L37" s="110">
        <v>-257</v>
      </c>
      <c r="M37" s="110">
        <v>455</v>
      </c>
      <c r="N37" s="110">
        <v>-122</v>
      </c>
      <c r="O37" s="109">
        <v>-3316</v>
      </c>
      <c r="P37" s="110">
        <v>-521.06879399470017</v>
      </c>
      <c r="Q37" s="110">
        <v>-1062.0227194361998</v>
      </c>
      <c r="R37" s="110">
        <v>-94</v>
      </c>
      <c r="S37" s="110">
        <v>-1139.1781958927013</v>
      </c>
      <c r="T37" s="110">
        <v>-2442.7305591030004</v>
      </c>
      <c r="U37" s="110">
        <v>-3596.7750000000001</v>
      </c>
      <c r="V37" s="110">
        <v>-4412.3058818500003</v>
      </c>
      <c r="W37" s="110">
        <v>17232.649007283999</v>
      </c>
      <c r="X37" s="110">
        <v>1678.9863326499999</v>
      </c>
      <c r="Y37" s="110">
        <v>1978</v>
      </c>
      <c r="Z37" s="110">
        <v>5939.9383461000007</v>
      </c>
      <c r="AA37" s="110">
        <v>6521.8723461</v>
      </c>
      <c r="AB37" s="110">
        <v>849.60084432933581</v>
      </c>
      <c r="AC37" s="110">
        <v>-6793.2332872499992</v>
      </c>
      <c r="AD37" s="110">
        <v>-5330.8052065212396</v>
      </c>
      <c r="AE37" s="110">
        <v>-3118</v>
      </c>
      <c r="AF37" s="110">
        <v>-3052</v>
      </c>
      <c r="AG37" s="110">
        <v>-2761</v>
      </c>
      <c r="AH37" s="110">
        <v>-3431</v>
      </c>
      <c r="AI37" s="110">
        <v>-13942</v>
      </c>
    </row>
    <row r="38" spans="1:35">
      <c r="A38" s="112"/>
      <c r="B38" s="126" t="s">
        <v>272</v>
      </c>
      <c r="C38" s="126"/>
      <c r="D38" s="114">
        <v>14545</v>
      </c>
      <c r="E38" s="114">
        <v>33107</v>
      </c>
      <c r="F38" s="114">
        <v>52013</v>
      </c>
      <c r="G38" s="114">
        <v>116966</v>
      </c>
      <c r="H38" s="114">
        <v>12335</v>
      </c>
      <c r="I38" s="114">
        <v>19044</v>
      </c>
      <c r="J38" s="114">
        <v>34868</v>
      </c>
      <c r="K38" s="113">
        <v>55399</v>
      </c>
      <c r="L38" s="114">
        <v>2566</v>
      </c>
      <c r="M38" s="114">
        <v>-5922</v>
      </c>
      <c r="N38" s="114">
        <v>35432</v>
      </c>
      <c r="O38" s="113">
        <v>88757.47</v>
      </c>
      <c r="P38" s="114">
        <v>-9665.4340000000011</v>
      </c>
      <c r="Q38" s="114">
        <v>-1992.8899999999994</v>
      </c>
      <c r="R38" s="114">
        <v>15305</v>
      </c>
      <c r="S38" s="114">
        <v>33462.06</v>
      </c>
      <c r="T38" s="114">
        <v>-2069.0119999999943</v>
      </c>
      <c r="U38" s="114">
        <v>7547.6740000000063</v>
      </c>
      <c r="V38" s="114">
        <v>25126.933000000005</v>
      </c>
      <c r="W38" s="114">
        <v>23300.040000000005</v>
      </c>
      <c r="X38" s="114">
        <v>2549</v>
      </c>
      <c r="Y38" s="114">
        <v>-33948</v>
      </c>
      <c r="Z38" s="114">
        <v>13757</v>
      </c>
      <c r="AA38" s="114">
        <v>58119</v>
      </c>
      <c r="AB38" s="114">
        <v>-62053.880675747656</v>
      </c>
      <c r="AC38" s="114">
        <v>-51262.940967030001</v>
      </c>
      <c r="AD38" s="114">
        <v>-58461.59652037784</v>
      </c>
      <c r="AE38" s="114">
        <v>-36791</v>
      </c>
      <c r="AF38" s="114">
        <v>-27328</v>
      </c>
      <c r="AG38" s="114">
        <v>-7757</v>
      </c>
      <c r="AH38" s="114">
        <v>3618</v>
      </c>
      <c r="AI38" s="114">
        <v>23410</v>
      </c>
    </row>
    <row r="39" spans="1:35">
      <c r="A39" s="112"/>
      <c r="B39" s="122"/>
      <c r="C39" s="122" t="s">
        <v>48</v>
      </c>
      <c r="D39" s="110">
        <v>-7212</v>
      </c>
      <c r="E39" s="110">
        <v>-1004</v>
      </c>
      <c r="F39" s="110">
        <v>4475</v>
      </c>
      <c r="G39" s="110">
        <v>12165</v>
      </c>
      <c r="H39" s="110">
        <v>1544</v>
      </c>
      <c r="I39" s="110">
        <v>6930</v>
      </c>
      <c r="J39" s="110">
        <v>16731</v>
      </c>
      <c r="K39" s="109">
        <v>38607</v>
      </c>
      <c r="L39" s="110">
        <v>-11334</v>
      </c>
      <c r="M39" s="110">
        <v>-9429</v>
      </c>
      <c r="N39" s="110">
        <v>-13338</v>
      </c>
      <c r="O39" s="109">
        <v>-3056</v>
      </c>
      <c r="P39" s="110">
        <v>-4482</v>
      </c>
      <c r="Q39" s="110">
        <v>1172</v>
      </c>
      <c r="R39" s="110">
        <v>8445</v>
      </c>
      <c r="S39" s="110">
        <v>29466.227000000014</v>
      </c>
      <c r="T39" s="110">
        <v>7049</v>
      </c>
      <c r="U39" s="110">
        <v>7446</v>
      </c>
      <c r="V39" s="110">
        <v>8987</v>
      </c>
      <c r="W39" s="110">
        <v>-4353</v>
      </c>
      <c r="X39" s="110">
        <v>-4437</v>
      </c>
      <c r="Y39" s="110">
        <v>-19984</v>
      </c>
      <c r="Z39" s="110">
        <v>-11323</v>
      </c>
      <c r="AA39" s="110">
        <v>-16696</v>
      </c>
      <c r="AB39" s="110">
        <v>-23515.360276532709</v>
      </c>
      <c r="AC39" s="110">
        <v>-30566</v>
      </c>
      <c r="AD39" s="110">
        <v>-42526.629897239443</v>
      </c>
      <c r="AE39" s="110">
        <v>-18136</v>
      </c>
      <c r="AF39" s="110">
        <v>-900</v>
      </c>
      <c r="AG39" s="110">
        <v>22710</v>
      </c>
      <c r="AH39" s="110">
        <v>33143</v>
      </c>
      <c r="AI39" s="110">
        <v>64200</v>
      </c>
    </row>
    <row r="40" spans="1:35">
      <c r="A40" s="112"/>
      <c r="B40" s="122"/>
      <c r="C40" s="122" t="s">
        <v>117</v>
      </c>
      <c r="D40" s="110">
        <v>16222</v>
      </c>
      <c r="E40" s="110">
        <v>25638</v>
      </c>
      <c r="F40" s="110">
        <v>23742</v>
      </c>
      <c r="G40" s="110">
        <v>67661</v>
      </c>
      <c r="H40" s="110">
        <v>7111</v>
      </c>
      <c r="I40" s="110">
        <v>-1768</v>
      </c>
      <c r="J40" s="110">
        <v>-4094</v>
      </c>
      <c r="K40" s="109">
        <v>-14252</v>
      </c>
      <c r="L40" s="110">
        <v>14387</v>
      </c>
      <c r="M40" s="110">
        <v>-1694</v>
      </c>
      <c r="N40" s="110">
        <v>33956</v>
      </c>
      <c r="O40" s="109">
        <v>81953</v>
      </c>
      <c r="P40" s="110">
        <v>-4479</v>
      </c>
      <c r="Q40" s="110">
        <v>-6940</v>
      </c>
      <c r="R40" s="110">
        <v>376</v>
      </c>
      <c r="S40" s="110">
        <v>-722.8300000000163</v>
      </c>
      <c r="T40" s="110">
        <v>-7800</v>
      </c>
      <c r="U40" s="110">
        <v>-285</v>
      </c>
      <c r="V40" s="110">
        <v>6008</v>
      </c>
      <c r="W40" s="110">
        <v>22013</v>
      </c>
      <c r="X40" s="110">
        <v>5071</v>
      </c>
      <c r="Y40" s="110">
        <v>-8086</v>
      </c>
      <c r="Z40" s="110">
        <v>13574</v>
      </c>
      <c r="AA40" s="110">
        <v>47833</v>
      </c>
      <c r="AB40" s="110">
        <v>-30677.624198347406</v>
      </c>
      <c r="AC40" s="110">
        <v>-864</v>
      </c>
      <c r="AD40" s="110">
        <v>7154.6424410057853</v>
      </c>
      <c r="AE40" s="110">
        <v>8534</v>
      </c>
      <c r="AF40" s="110">
        <v>-19182</v>
      </c>
      <c r="AG40" s="110">
        <v>-27263</v>
      </c>
      <c r="AH40" s="110">
        <v>-29978</v>
      </c>
      <c r="AI40" s="110">
        <v>-36623</v>
      </c>
    </row>
    <row r="41" spans="1:35">
      <c r="A41" s="112"/>
      <c r="B41" s="122"/>
      <c r="C41" s="122" t="s">
        <v>116</v>
      </c>
      <c r="D41" s="110">
        <v>150</v>
      </c>
      <c r="E41" s="110">
        <v>93</v>
      </c>
      <c r="F41" s="110">
        <v>446</v>
      </c>
      <c r="G41" s="110">
        <v>672</v>
      </c>
      <c r="H41" s="110">
        <v>-1018</v>
      </c>
      <c r="I41" s="110">
        <v>-608</v>
      </c>
      <c r="J41" s="110">
        <v>1091</v>
      </c>
      <c r="K41" s="109">
        <v>1480</v>
      </c>
      <c r="L41" s="110">
        <v>-2079</v>
      </c>
      <c r="M41" s="110">
        <v>-2186</v>
      </c>
      <c r="N41" s="110">
        <v>-2153</v>
      </c>
      <c r="O41" s="109">
        <v>-2173</v>
      </c>
      <c r="P41" s="110">
        <v>-48</v>
      </c>
      <c r="Q41" s="110">
        <v>-161</v>
      </c>
      <c r="R41" s="110">
        <v>-240</v>
      </c>
      <c r="S41" s="110">
        <v>-271</v>
      </c>
      <c r="T41" s="110">
        <v>84</v>
      </c>
      <c r="U41" s="110">
        <v>161</v>
      </c>
      <c r="V41" s="110">
        <v>84</v>
      </c>
      <c r="W41" s="110">
        <v>47</v>
      </c>
      <c r="X41" s="110">
        <v>-305</v>
      </c>
      <c r="Y41" s="110">
        <v>-268</v>
      </c>
      <c r="Z41" s="110">
        <v>-467</v>
      </c>
      <c r="AA41" s="110">
        <v>-434</v>
      </c>
      <c r="AB41" s="110">
        <v>35.79796322128594</v>
      </c>
      <c r="AC41" s="110">
        <v>71</v>
      </c>
      <c r="AD41" s="110">
        <v>170.52829880873102</v>
      </c>
      <c r="AE41" s="110">
        <v>206</v>
      </c>
      <c r="AF41" s="110">
        <v>-37</v>
      </c>
      <c r="AG41" s="110">
        <v>-62</v>
      </c>
      <c r="AH41" s="110">
        <v>-87</v>
      </c>
      <c r="AI41" s="110">
        <v>-54</v>
      </c>
    </row>
    <row r="42" spans="1:35">
      <c r="A42" s="112"/>
      <c r="B42" s="122"/>
      <c r="C42" s="122" t="s">
        <v>115</v>
      </c>
      <c r="D42" s="110">
        <v>3178</v>
      </c>
      <c r="E42" s="110">
        <v>4224</v>
      </c>
      <c r="F42" s="110">
        <v>11063</v>
      </c>
      <c r="G42" s="110">
        <v>17891</v>
      </c>
      <c r="H42" s="110">
        <v>6045</v>
      </c>
      <c r="I42" s="110">
        <v>10794</v>
      </c>
      <c r="J42" s="110">
        <v>20544</v>
      </c>
      <c r="K42" s="109">
        <v>27853</v>
      </c>
      <c r="L42" s="110">
        <v>-693</v>
      </c>
      <c r="M42" s="110">
        <v>3986</v>
      </c>
      <c r="N42" s="110">
        <v>6275</v>
      </c>
      <c r="O42" s="109">
        <v>6256</v>
      </c>
      <c r="P42" s="110">
        <v>2266</v>
      </c>
      <c r="Q42" s="110">
        <v>7297</v>
      </c>
      <c r="R42" s="110">
        <v>10676</v>
      </c>
      <c r="S42" s="110">
        <v>14196</v>
      </c>
      <c r="T42" s="110">
        <v>-1240</v>
      </c>
      <c r="U42" s="110">
        <v>-140</v>
      </c>
      <c r="V42" s="110">
        <v>4625</v>
      </c>
      <c r="W42" s="110">
        <v>3946</v>
      </c>
      <c r="X42" s="110">
        <v>7809</v>
      </c>
      <c r="Y42" s="110">
        <v>2518</v>
      </c>
      <c r="Z42" s="110">
        <v>15896</v>
      </c>
      <c r="AA42" s="110">
        <v>33199</v>
      </c>
      <c r="AB42" s="110">
        <v>-8432.7397618794039</v>
      </c>
      <c r="AC42" s="110">
        <v>-24019</v>
      </c>
      <c r="AD42" s="110">
        <v>-25015.577658539922</v>
      </c>
      <c r="AE42" s="110">
        <v>-27017</v>
      </c>
      <c r="AF42" s="110">
        <v>-2600</v>
      </c>
      <c r="AG42" s="110">
        <v>1190</v>
      </c>
      <c r="AH42" s="110">
        <v>-745</v>
      </c>
      <c r="AI42" s="110">
        <v>-7428</v>
      </c>
    </row>
    <row r="43" spans="1:35">
      <c r="A43" s="112"/>
      <c r="B43" s="122"/>
      <c r="C43" s="122" t="s">
        <v>113</v>
      </c>
      <c r="D43" s="110">
        <v>-683</v>
      </c>
      <c r="E43" s="110">
        <v>1242</v>
      </c>
      <c r="F43" s="110">
        <v>5198</v>
      </c>
      <c r="G43" s="110">
        <v>14200</v>
      </c>
      <c r="H43" s="110">
        <v>-6595</v>
      </c>
      <c r="I43" s="110">
        <v>-3870</v>
      </c>
      <c r="J43" s="110">
        <v>-4428</v>
      </c>
      <c r="K43" s="109">
        <v>3024</v>
      </c>
      <c r="L43" s="110">
        <v>-1246</v>
      </c>
      <c r="M43" s="110">
        <v>1042</v>
      </c>
      <c r="N43" s="110">
        <v>765</v>
      </c>
      <c r="O43" s="109">
        <v>5886</v>
      </c>
      <c r="P43" s="110">
        <v>-3175</v>
      </c>
      <c r="Q43" s="110">
        <v>220</v>
      </c>
      <c r="R43" s="110">
        <v>-941</v>
      </c>
      <c r="S43" s="110">
        <v>5893.9689999999973</v>
      </c>
      <c r="T43" s="110">
        <v>-5443</v>
      </c>
      <c r="U43" s="110">
        <v>-6181</v>
      </c>
      <c r="V43" s="110">
        <v>-741</v>
      </c>
      <c r="W43" s="110">
        <v>4711</v>
      </c>
      <c r="X43" s="110">
        <v>-6289</v>
      </c>
      <c r="Y43" s="110">
        <v>-11974</v>
      </c>
      <c r="Z43" s="110">
        <v>-7145</v>
      </c>
      <c r="AA43" s="110">
        <v>-5222</v>
      </c>
      <c r="AB43" s="110">
        <v>-1004.4982155019417</v>
      </c>
      <c r="AC43" s="110">
        <v>-1657</v>
      </c>
      <c r="AD43" s="110">
        <v>-5450.0181339361925</v>
      </c>
      <c r="AE43" s="110">
        <v>1915</v>
      </c>
      <c r="AF43" s="110">
        <v>-7878</v>
      </c>
      <c r="AG43" s="110">
        <v>-8350</v>
      </c>
      <c r="AH43" s="110">
        <v>-4274</v>
      </c>
      <c r="AI43" s="110">
        <v>3009</v>
      </c>
    </row>
    <row r="44" spans="1:35">
      <c r="A44" s="112"/>
      <c r="B44" s="122"/>
      <c r="C44" s="122" t="s">
        <v>271</v>
      </c>
      <c r="D44" s="110">
        <v>-2548</v>
      </c>
      <c r="E44" s="110">
        <v>-277</v>
      </c>
      <c r="F44" s="110">
        <v>-135</v>
      </c>
      <c r="G44" s="110">
        <v>-202</v>
      </c>
      <c r="H44" s="110">
        <v>166</v>
      </c>
      <c r="I44" s="110">
        <v>200</v>
      </c>
      <c r="J44" s="110">
        <v>1754</v>
      </c>
      <c r="K44" s="109">
        <v>1729</v>
      </c>
      <c r="L44" s="110">
        <v>448</v>
      </c>
      <c r="M44" s="110">
        <v>659</v>
      </c>
      <c r="N44" s="110">
        <v>867</v>
      </c>
      <c r="O44" s="109">
        <v>1444</v>
      </c>
      <c r="P44" s="110">
        <v>-1665</v>
      </c>
      <c r="Q44" s="110">
        <v>-5130</v>
      </c>
      <c r="R44" s="110">
        <v>-6606</v>
      </c>
      <c r="S44" s="110">
        <v>-6923</v>
      </c>
      <c r="T44" s="110">
        <v>-799.93799999999464</v>
      </c>
      <c r="U44" s="110">
        <v>-1146.9379999999946</v>
      </c>
      <c r="V44" s="110">
        <v>-675.93799999999464</v>
      </c>
      <c r="W44" s="110">
        <v>-383.35499999999593</v>
      </c>
      <c r="X44" s="110">
        <v>179</v>
      </c>
      <c r="Y44" s="110">
        <v>1290</v>
      </c>
      <c r="Z44" s="110">
        <v>1657</v>
      </c>
      <c r="AA44" s="110">
        <v>3067</v>
      </c>
      <c r="AB44" s="110">
        <v>1653</v>
      </c>
      <c r="AC44" s="110">
        <v>3131</v>
      </c>
      <c r="AD44" s="110">
        <v>4286</v>
      </c>
      <c r="AE44" s="110">
        <v>5141</v>
      </c>
      <c r="AF44" s="110">
        <v>2155</v>
      </c>
      <c r="AG44" s="110">
        <v>1962</v>
      </c>
      <c r="AH44" s="110">
        <v>3893</v>
      </c>
      <c r="AI44" s="110">
        <v>4979</v>
      </c>
    </row>
    <row r="45" spans="1:35">
      <c r="A45" s="112"/>
      <c r="B45" s="122"/>
      <c r="C45" s="122" t="s">
        <v>111</v>
      </c>
      <c r="D45" s="110">
        <v>2762</v>
      </c>
      <c r="E45" s="110">
        <v>990</v>
      </c>
      <c r="F45" s="110">
        <v>546</v>
      </c>
      <c r="G45" s="110">
        <v>771</v>
      </c>
      <c r="H45" s="110">
        <v>208</v>
      </c>
      <c r="I45" s="110">
        <v>383</v>
      </c>
      <c r="J45" s="110">
        <v>582</v>
      </c>
      <c r="K45" s="109">
        <v>722</v>
      </c>
      <c r="L45" s="110">
        <v>141</v>
      </c>
      <c r="M45" s="110">
        <v>285</v>
      </c>
      <c r="N45" s="110">
        <v>431</v>
      </c>
      <c r="O45" s="109">
        <v>550</v>
      </c>
      <c r="P45" s="110">
        <v>155</v>
      </c>
      <c r="Q45" s="110">
        <v>282</v>
      </c>
      <c r="R45" s="110">
        <v>462</v>
      </c>
      <c r="S45" s="110">
        <v>603</v>
      </c>
      <c r="T45" s="110">
        <v>165</v>
      </c>
      <c r="U45" s="110">
        <v>243</v>
      </c>
      <c r="V45" s="110">
        <v>387</v>
      </c>
      <c r="W45" s="110">
        <v>536</v>
      </c>
      <c r="X45" s="110">
        <v>202</v>
      </c>
      <c r="Y45" s="110">
        <v>337</v>
      </c>
      <c r="Z45" s="110">
        <v>455</v>
      </c>
      <c r="AA45" s="110">
        <v>621</v>
      </c>
      <c r="AB45" s="110">
        <v>131</v>
      </c>
      <c r="AC45" s="110">
        <v>253</v>
      </c>
      <c r="AD45" s="110">
        <v>505</v>
      </c>
      <c r="AE45" s="110">
        <v>718</v>
      </c>
      <c r="AF45" s="110">
        <v>202</v>
      </c>
      <c r="AG45" s="110">
        <v>361</v>
      </c>
      <c r="AH45" s="110">
        <v>560</v>
      </c>
      <c r="AI45" s="110">
        <v>707</v>
      </c>
    </row>
    <row r="46" spans="1:35">
      <c r="A46" s="112"/>
      <c r="B46" s="122"/>
      <c r="C46" s="122" t="s">
        <v>110</v>
      </c>
      <c r="D46" s="110">
        <v>-725</v>
      </c>
      <c r="E46" s="110">
        <v>-656</v>
      </c>
      <c r="F46" s="110">
        <v>7</v>
      </c>
      <c r="G46" s="110">
        <v>-466</v>
      </c>
      <c r="H46" s="110">
        <v>84</v>
      </c>
      <c r="I46" s="110">
        <v>285</v>
      </c>
      <c r="J46" s="110">
        <v>65</v>
      </c>
      <c r="K46" s="109">
        <v>-1295</v>
      </c>
      <c r="L46" s="110">
        <v>811</v>
      </c>
      <c r="M46" s="110">
        <v>467</v>
      </c>
      <c r="N46" s="110">
        <v>974</v>
      </c>
      <c r="O46" s="109">
        <v>-1845</v>
      </c>
      <c r="P46" s="110">
        <v>-73</v>
      </c>
      <c r="Q46" s="110">
        <v>274</v>
      </c>
      <c r="R46" s="110">
        <v>-2148</v>
      </c>
      <c r="S46" s="110">
        <v>-4286.3379999999997</v>
      </c>
      <c r="T46" s="110">
        <v>-164.86899999999997</v>
      </c>
      <c r="U46" s="110">
        <v>-591.38800000000015</v>
      </c>
      <c r="V46" s="110">
        <v>-4891.1289999999999</v>
      </c>
      <c r="W46" s="110">
        <v>-4851.6590000000006</v>
      </c>
      <c r="X46" s="110">
        <v>-360</v>
      </c>
      <c r="Y46" s="110">
        <v>-1015</v>
      </c>
      <c r="Z46" s="110">
        <v>-1249</v>
      </c>
      <c r="AA46" s="110">
        <v>-2005</v>
      </c>
      <c r="AB46" s="110">
        <v>-515.06430239753035</v>
      </c>
      <c r="AC46" s="110">
        <v>-1188</v>
      </c>
      <c r="AD46" s="110">
        <v>-2049.6861479958984</v>
      </c>
      <c r="AE46" s="110">
        <v>-2993</v>
      </c>
      <c r="AF46" s="110">
        <v>-498</v>
      </c>
      <c r="AG46" s="110">
        <v>-1498</v>
      </c>
      <c r="AH46" s="110">
        <v>-2710</v>
      </c>
      <c r="AI46" s="110">
        <v>-2761</v>
      </c>
    </row>
    <row r="47" spans="1:35">
      <c r="A47" s="112"/>
      <c r="B47" s="122"/>
      <c r="C47" s="122" t="s">
        <v>109</v>
      </c>
      <c r="D47" s="110">
        <v>-984</v>
      </c>
      <c r="E47" s="110">
        <v>1162</v>
      </c>
      <c r="F47" s="110">
        <v>2584</v>
      </c>
      <c r="G47" s="110">
        <v>5530</v>
      </c>
      <c r="H47" s="110">
        <v>-112</v>
      </c>
      <c r="I47" s="110">
        <v>-3257</v>
      </c>
      <c r="J47" s="110">
        <v>-1480</v>
      </c>
      <c r="K47" s="109">
        <v>-645</v>
      </c>
      <c r="L47" s="110">
        <v>1356</v>
      </c>
      <c r="M47" s="110">
        <v>3225</v>
      </c>
      <c r="N47" s="110">
        <v>5332</v>
      </c>
      <c r="O47" s="109">
        <v>6156.6310000000003</v>
      </c>
      <c r="P47" s="110">
        <v>913.846</v>
      </c>
      <c r="Q47" s="110">
        <v>330.00799999999981</v>
      </c>
      <c r="R47" s="110">
        <v>2792</v>
      </c>
      <c r="S47" s="110">
        <v>3509.2659999999996</v>
      </c>
      <c r="T47" s="110">
        <v>2745.8249999999998</v>
      </c>
      <c r="U47" s="110">
        <v>4895</v>
      </c>
      <c r="V47" s="110">
        <v>8946</v>
      </c>
      <c r="W47" s="110">
        <v>8119</v>
      </c>
      <c r="X47" s="110">
        <v>1978</v>
      </c>
      <c r="Y47" s="110">
        <v>3184</v>
      </c>
      <c r="Z47" s="110">
        <v>6467</v>
      </c>
      <c r="AA47" s="110">
        <v>6931</v>
      </c>
      <c r="AB47" s="110">
        <v>1560.4350740105958</v>
      </c>
      <c r="AC47" s="110">
        <v>2191</v>
      </c>
      <c r="AD47" s="110">
        <v>4065.4223414600774</v>
      </c>
      <c r="AE47" s="110">
        <v>6359</v>
      </c>
      <c r="AF47" s="110">
        <v>1631</v>
      </c>
      <c r="AG47" s="110">
        <v>1861</v>
      </c>
      <c r="AH47" s="110">
        <v>4286</v>
      </c>
      <c r="AI47" s="110">
        <v>5811</v>
      </c>
    </row>
    <row r="48" spans="1:35">
      <c r="A48" s="112"/>
      <c r="B48" s="122"/>
      <c r="C48" s="122" t="s">
        <v>107</v>
      </c>
      <c r="D48" s="110">
        <v>5320</v>
      </c>
      <c r="E48" s="110">
        <v>3384</v>
      </c>
      <c r="F48" s="110">
        <v>6214</v>
      </c>
      <c r="G48" s="110">
        <v>1852</v>
      </c>
      <c r="H48" s="110">
        <v>6577</v>
      </c>
      <c r="I48" s="110">
        <v>12123</v>
      </c>
      <c r="J48" s="110">
        <v>7030</v>
      </c>
      <c r="K48" s="109">
        <v>2185</v>
      </c>
      <c r="L48" s="110">
        <v>4240</v>
      </c>
      <c r="M48" s="110">
        <v>2241</v>
      </c>
      <c r="N48" s="110">
        <v>4541</v>
      </c>
      <c r="O48" s="109">
        <v>228.47000000000025</v>
      </c>
      <c r="P48" s="110">
        <v>3991.5659999999998</v>
      </c>
      <c r="Q48" s="110">
        <v>4659.1100000000006</v>
      </c>
      <c r="R48" s="110">
        <v>7544</v>
      </c>
      <c r="S48" s="110">
        <v>-1246.9679999999989</v>
      </c>
      <c r="T48" s="110">
        <v>6637.7950000000001</v>
      </c>
      <c r="U48" s="110">
        <v>7968</v>
      </c>
      <c r="V48" s="110">
        <v>8997</v>
      </c>
      <c r="W48" s="110">
        <v>1237.0540000000001</v>
      </c>
      <c r="X48" s="110">
        <v>1839</v>
      </c>
      <c r="Y48" s="110">
        <v>4112</v>
      </c>
      <c r="Z48" s="110">
        <v>1417</v>
      </c>
      <c r="AA48" s="110">
        <v>-2693</v>
      </c>
      <c r="AB48" s="110">
        <v>1945.1730416794426</v>
      </c>
      <c r="AC48" s="110">
        <v>5502.059032969999</v>
      </c>
      <c r="AD48" s="110">
        <v>5365.7222360590167</v>
      </c>
      <c r="AE48" s="110">
        <v>-5095</v>
      </c>
      <c r="AF48" s="110">
        <v>1855</v>
      </c>
      <c r="AG48" s="110">
        <v>4310</v>
      </c>
      <c r="AH48" s="110">
        <v>3164</v>
      </c>
      <c r="AI48" s="110">
        <v>-3912</v>
      </c>
    </row>
    <row r="49" spans="1:35">
      <c r="A49" s="112"/>
      <c r="B49" s="122"/>
      <c r="C49" s="122" t="s">
        <v>270</v>
      </c>
      <c r="D49" s="110">
        <v>-935</v>
      </c>
      <c r="E49" s="110">
        <v>-1689</v>
      </c>
      <c r="F49" s="110">
        <v>-2127</v>
      </c>
      <c r="G49" s="110">
        <v>-3108</v>
      </c>
      <c r="H49" s="110">
        <v>-1675</v>
      </c>
      <c r="I49" s="110">
        <v>-2168</v>
      </c>
      <c r="J49" s="110">
        <v>-2927</v>
      </c>
      <c r="K49" s="109">
        <v>-4009</v>
      </c>
      <c r="L49" s="110">
        <v>-3465</v>
      </c>
      <c r="M49" s="110">
        <v>-4518</v>
      </c>
      <c r="N49" s="110">
        <v>-2218</v>
      </c>
      <c r="O49" s="109">
        <v>-6642.6310000000003</v>
      </c>
      <c r="P49" s="110">
        <v>-3069.846</v>
      </c>
      <c r="Q49" s="110">
        <v>-3996.0079999999998</v>
      </c>
      <c r="R49" s="110">
        <v>-5055</v>
      </c>
      <c r="S49" s="110">
        <v>-6756.2659999999996</v>
      </c>
      <c r="T49" s="110">
        <v>-3302.8249999999998</v>
      </c>
      <c r="U49" s="110">
        <v>-4821</v>
      </c>
      <c r="V49" s="110">
        <v>-6599</v>
      </c>
      <c r="W49" s="110">
        <v>-7721</v>
      </c>
      <c r="X49" s="110">
        <v>-3138</v>
      </c>
      <c r="Y49" s="110">
        <v>-4062</v>
      </c>
      <c r="Z49" s="110">
        <v>-5525</v>
      </c>
      <c r="AA49" s="110">
        <v>-6482</v>
      </c>
      <c r="AB49" s="110">
        <v>-3234</v>
      </c>
      <c r="AC49" s="110">
        <v>-4117</v>
      </c>
      <c r="AD49" s="110">
        <v>-4967</v>
      </c>
      <c r="AE49" s="110">
        <v>-6423</v>
      </c>
      <c r="AF49" s="110">
        <v>-2076</v>
      </c>
      <c r="AG49" s="110">
        <v>-2978</v>
      </c>
      <c r="AH49" s="110">
        <v>-3634</v>
      </c>
      <c r="AI49" s="110">
        <v>-4518</v>
      </c>
    </row>
    <row r="50" spans="1:35" ht="15" customHeight="1">
      <c r="A50" s="111" t="s">
        <v>639</v>
      </c>
      <c r="B50" s="111"/>
      <c r="C50" s="111"/>
      <c r="D50" s="114">
        <v>-20702</v>
      </c>
      <c r="E50" s="114">
        <v>-14188</v>
      </c>
      <c r="F50" s="114">
        <v>-26655</v>
      </c>
      <c r="G50" s="114">
        <v>-30872</v>
      </c>
      <c r="H50" s="114">
        <v>-11651</v>
      </c>
      <c r="I50" s="114">
        <v>-20172</v>
      </c>
      <c r="J50" s="114">
        <v>1314</v>
      </c>
      <c r="K50" s="113">
        <v>-7440</v>
      </c>
      <c r="L50" s="114">
        <v>44912</v>
      </c>
      <c r="M50" s="114">
        <v>33110</v>
      </c>
      <c r="N50" s="114">
        <v>43404</v>
      </c>
      <c r="O50" s="113">
        <v>48633.17209096779</v>
      </c>
      <c r="P50" s="114">
        <v>-269.67961249629843</v>
      </c>
      <c r="Q50" s="114">
        <v>31338.809942744898</v>
      </c>
      <c r="R50" s="114">
        <v>33302</v>
      </c>
      <c r="S50" s="114">
        <v>32530.350857061694</v>
      </c>
      <c r="T50" s="114">
        <v>39181.3372671783</v>
      </c>
      <c r="U50" s="114">
        <v>32754.216887237897</v>
      </c>
      <c r="V50" s="114">
        <v>24216.822293773075</v>
      </c>
      <c r="W50" s="114">
        <v>89726.305012344004</v>
      </c>
      <c r="X50" s="114">
        <v>-38352.04973398018</v>
      </c>
      <c r="Y50" s="114">
        <v>-50816</v>
      </c>
      <c r="Z50" s="114">
        <v>-40751.29071394221</v>
      </c>
      <c r="AA50" s="114">
        <v>-34459.361239490012</v>
      </c>
      <c r="AB50" s="114">
        <v>33572.522777970189</v>
      </c>
      <c r="AC50" s="114">
        <v>32496.541348789986</v>
      </c>
      <c r="AD50" s="114">
        <v>50276.568967109146</v>
      </c>
      <c r="AE50" s="114">
        <v>30311</v>
      </c>
      <c r="AF50" s="114">
        <v>-1036</v>
      </c>
      <c r="AG50" s="114">
        <v>-6743</v>
      </c>
      <c r="AH50" s="114">
        <v>15446</v>
      </c>
      <c r="AI50" s="114">
        <v>8642</v>
      </c>
    </row>
    <row r="51" spans="1:35" ht="25.5" customHeight="1">
      <c r="A51" s="119"/>
      <c r="B51" s="1978" t="s">
        <v>597</v>
      </c>
      <c r="C51" s="1978"/>
      <c r="D51" s="125">
        <v>17</v>
      </c>
      <c r="E51" s="125">
        <v>61</v>
      </c>
      <c r="F51" s="125">
        <v>75</v>
      </c>
      <c r="G51" s="125">
        <v>104</v>
      </c>
      <c r="H51" s="125">
        <v>19</v>
      </c>
      <c r="I51" s="125">
        <v>15</v>
      </c>
      <c r="J51" s="125">
        <v>48</v>
      </c>
      <c r="K51" s="109">
        <v>70</v>
      </c>
      <c r="L51" s="125">
        <v>22</v>
      </c>
      <c r="M51" s="125">
        <v>7</v>
      </c>
      <c r="N51" s="125">
        <v>0</v>
      </c>
      <c r="O51" s="109">
        <v>204</v>
      </c>
      <c r="P51" s="125">
        <v>9</v>
      </c>
      <c r="Q51" s="125">
        <v>56</v>
      </c>
      <c r="R51" s="125">
        <v>79</v>
      </c>
      <c r="S51" s="125">
        <v>61.841999999999985</v>
      </c>
      <c r="T51" s="125">
        <v>1.5840000000000001</v>
      </c>
      <c r="U51" s="125">
        <v>224</v>
      </c>
      <c r="V51" s="125">
        <v>219.83000910000001</v>
      </c>
      <c r="W51" s="125">
        <v>213.15800910000002</v>
      </c>
      <c r="X51" s="125">
        <v>104.572</v>
      </c>
      <c r="Y51" s="125">
        <v>106</v>
      </c>
      <c r="Z51" s="125">
        <v>119.486</v>
      </c>
      <c r="AA51" s="125">
        <v>242.50800000000001</v>
      </c>
      <c r="AB51" s="125">
        <v>137.15600000000001</v>
      </c>
      <c r="AC51" s="125">
        <v>143.90600000000001</v>
      </c>
      <c r="AD51" s="125">
        <v>156.45806040000002</v>
      </c>
      <c r="AE51" s="125">
        <v>287</v>
      </c>
      <c r="AF51" s="125">
        <v>159</v>
      </c>
      <c r="AG51" s="125">
        <v>331</v>
      </c>
      <c r="AH51" s="125">
        <v>333</v>
      </c>
      <c r="AI51" s="125">
        <v>427</v>
      </c>
    </row>
    <row r="52" spans="1:35">
      <c r="A52" s="112"/>
      <c r="B52" s="112" t="s">
        <v>268</v>
      </c>
      <c r="C52" s="112"/>
      <c r="D52" s="110">
        <v>7888</v>
      </c>
      <c r="E52" s="110">
        <v>9884</v>
      </c>
      <c r="F52" s="110">
        <v>11574</v>
      </c>
      <c r="G52" s="110">
        <v>17517</v>
      </c>
      <c r="H52" s="110">
        <v>4711</v>
      </c>
      <c r="I52" s="110">
        <v>22179</v>
      </c>
      <c r="J52" s="110">
        <v>28356</v>
      </c>
      <c r="K52" s="109">
        <v>35107</v>
      </c>
      <c r="L52" s="110">
        <v>7548</v>
      </c>
      <c r="M52" s="110">
        <v>10904</v>
      </c>
      <c r="N52" s="110">
        <v>14710</v>
      </c>
      <c r="O52" s="109">
        <v>15905.48522518764</v>
      </c>
      <c r="P52" s="110">
        <v>14076.296547458693</v>
      </c>
      <c r="Q52" s="110">
        <v>17031.230630604397</v>
      </c>
      <c r="R52" s="110">
        <v>28333</v>
      </c>
      <c r="S52" s="110">
        <v>29517.559811164396</v>
      </c>
      <c r="T52" s="110">
        <v>37545.91843551999</v>
      </c>
      <c r="U52" s="110">
        <v>43389</v>
      </c>
      <c r="V52" s="110">
        <v>55842</v>
      </c>
      <c r="W52" s="110">
        <v>60767.889528389998</v>
      </c>
      <c r="X52" s="110">
        <v>3243</v>
      </c>
      <c r="Y52" s="110">
        <v>7881</v>
      </c>
      <c r="Z52" s="110">
        <v>7927</v>
      </c>
      <c r="AA52" s="110">
        <v>12214</v>
      </c>
      <c r="AB52" s="110">
        <v>3447</v>
      </c>
      <c r="AC52" s="110">
        <v>11529</v>
      </c>
      <c r="AD52" s="110">
        <v>16181</v>
      </c>
      <c r="AE52" s="110">
        <v>18760</v>
      </c>
      <c r="AF52" s="110">
        <v>7404</v>
      </c>
      <c r="AG52" s="110">
        <v>11432</v>
      </c>
      <c r="AH52" s="110">
        <v>11902</v>
      </c>
      <c r="AI52" s="110">
        <v>18707</v>
      </c>
    </row>
    <row r="53" spans="1:35">
      <c r="A53" s="112"/>
      <c r="B53" s="112" t="s">
        <v>267</v>
      </c>
      <c r="C53" s="112"/>
      <c r="D53" s="110">
        <v>55</v>
      </c>
      <c r="E53" s="110">
        <v>105</v>
      </c>
      <c r="F53" s="110">
        <v>193</v>
      </c>
      <c r="G53" s="110">
        <v>286</v>
      </c>
      <c r="H53" s="110">
        <v>289</v>
      </c>
      <c r="I53" s="110">
        <v>336</v>
      </c>
      <c r="J53" s="110">
        <v>558</v>
      </c>
      <c r="K53" s="109">
        <v>533</v>
      </c>
      <c r="L53" s="110">
        <v>165</v>
      </c>
      <c r="M53" s="110">
        <v>229</v>
      </c>
      <c r="N53" s="110">
        <v>343</v>
      </c>
      <c r="O53" s="109">
        <v>397.375</v>
      </c>
      <c r="P53" s="110">
        <v>85.575999999999993</v>
      </c>
      <c r="Q53" s="110">
        <v>258.95600000000002</v>
      </c>
      <c r="R53" s="110">
        <v>361</v>
      </c>
      <c r="S53" s="110">
        <v>464.952</v>
      </c>
      <c r="T53" s="110">
        <v>202.96600000000001</v>
      </c>
      <c r="U53" s="110">
        <v>1259</v>
      </c>
      <c r="V53" s="110">
        <v>1888</v>
      </c>
      <c r="W53" s="110">
        <v>2667</v>
      </c>
      <c r="X53" s="110">
        <v>626</v>
      </c>
      <c r="Y53" s="110">
        <v>1494</v>
      </c>
      <c r="Z53" s="110">
        <v>2457</v>
      </c>
      <c r="AA53" s="110">
        <v>3160</v>
      </c>
      <c r="AB53" s="110">
        <v>887</v>
      </c>
      <c r="AC53" s="110">
        <v>1797</v>
      </c>
      <c r="AD53" s="110">
        <v>2760</v>
      </c>
      <c r="AE53" s="110">
        <v>3473</v>
      </c>
      <c r="AF53" s="110">
        <v>1324</v>
      </c>
      <c r="AG53" s="110">
        <v>2216</v>
      </c>
      <c r="AH53" s="110">
        <v>2943</v>
      </c>
      <c r="AI53" s="110">
        <v>4025</v>
      </c>
    </row>
    <row r="54" spans="1:35">
      <c r="A54" s="112"/>
      <c r="B54" s="112" t="s">
        <v>266</v>
      </c>
      <c r="C54" s="112"/>
      <c r="D54" s="110">
        <v>6</v>
      </c>
      <c r="E54" s="110">
        <v>25</v>
      </c>
      <c r="F54" s="110">
        <v>295</v>
      </c>
      <c r="G54" s="110">
        <v>368</v>
      </c>
      <c r="H54" s="110">
        <v>28</v>
      </c>
      <c r="I54" s="110">
        <v>103</v>
      </c>
      <c r="J54" s="110">
        <v>128</v>
      </c>
      <c r="K54" s="109">
        <v>140</v>
      </c>
      <c r="L54" s="110">
        <v>18</v>
      </c>
      <c r="M54" s="110">
        <v>58</v>
      </c>
      <c r="N54" s="110">
        <v>71</v>
      </c>
      <c r="O54" s="109">
        <v>131.47778617399999</v>
      </c>
      <c r="P54" s="110">
        <v>28.963167239999997</v>
      </c>
      <c r="Q54" s="110">
        <v>45.386987380000001</v>
      </c>
      <c r="R54" s="110">
        <v>89</v>
      </c>
      <c r="S54" s="110">
        <v>111.45482851000001</v>
      </c>
      <c r="T54" s="110">
        <v>10.321028520000002</v>
      </c>
      <c r="U54" s="110">
        <v>20</v>
      </c>
      <c r="V54" s="110">
        <v>37.504239790000014</v>
      </c>
      <c r="W54" s="110">
        <v>67.632909030000008</v>
      </c>
      <c r="X54" s="110">
        <v>28.139813179999994</v>
      </c>
      <c r="Y54" s="110">
        <v>46.995033279999994</v>
      </c>
      <c r="Z54" s="110">
        <v>88</v>
      </c>
      <c r="AA54" s="110">
        <v>123</v>
      </c>
      <c r="AB54" s="110">
        <v>110</v>
      </c>
      <c r="AC54" s="110">
        <v>213.7392297653</v>
      </c>
      <c r="AD54" s="110">
        <v>239</v>
      </c>
      <c r="AE54" s="110">
        <v>336</v>
      </c>
      <c r="AF54" s="110">
        <v>18</v>
      </c>
      <c r="AG54" s="110">
        <v>132</v>
      </c>
      <c r="AH54" s="110">
        <v>168</v>
      </c>
      <c r="AI54" s="110">
        <v>201</v>
      </c>
    </row>
    <row r="55" spans="1:35">
      <c r="A55" s="119"/>
      <c r="B55" s="124" t="s">
        <v>265</v>
      </c>
      <c r="C55" s="112"/>
      <c r="D55" s="120">
        <v>0</v>
      </c>
      <c r="E55" s="120">
        <v>0</v>
      </c>
      <c r="F55" s="120">
        <v>0</v>
      </c>
      <c r="G55" s="120">
        <v>55</v>
      </c>
      <c r="H55" s="120">
        <v>0</v>
      </c>
      <c r="I55" s="120">
        <v>0</v>
      </c>
      <c r="J55" s="120" t="s">
        <v>264</v>
      </c>
      <c r="K55" s="109">
        <v>0</v>
      </c>
      <c r="L55" s="120">
        <v>0</v>
      </c>
      <c r="M55" s="120">
        <v>0</v>
      </c>
      <c r="N55" s="120">
        <v>216</v>
      </c>
      <c r="O55" s="109">
        <v>1796</v>
      </c>
      <c r="P55" s="120">
        <v>3</v>
      </c>
      <c r="Q55" s="120">
        <v>5</v>
      </c>
      <c r="R55" s="120">
        <v>3</v>
      </c>
      <c r="S55" s="120">
        <v>15</v>
      </c>
      <c r="T55" s="120">
        <v>-2</v>
      </c>
      <c r="U55" s="120">
        <v>-13</v>
      </c>
      <c r="V55" s="120">
        <v>-14</v>
      </c>
      <c r="W55" s="120">
        <v>-14.110471609999877</v>
      </c>
      <c r="X55" s="120">
        <v>-4</v>
      </c>
      <c r="Y55" s="120">
        <v>-2</v>
      </c>
      <c r="Z55" s="120">
        <v>-45</v>
      </c>
      <c r="AA55" s="120">
        <v>-43</v>
      </c>
      <c r="AB55" s="120">
        <v>-1</v>
      </c>
      <c r="AC55" s="120">
        <v>-8</v>
      </c>
      <c r="AD55" s="120">
        <v>29</v>
      </c>
      <c r="AE55" s="120">
        <v>69</v>
      </c>
      <c r="AF55" s="120">
        <v>11</v>
      </c>
      <c r="AG55" s="120">
        <v>25</v>
      </c>
      <c r="AH55" s="120">
        <v>219</v>
      </c>
      <c r="AI55" s="120">
        <v>223</v>
      </c>
    </row>
    <row r="56" spans="1:35">
      <c r="A56" s="119"/>
      <c r="B56" s="124" t="s">
        <v>920</v>
      </c>
      <c r="C56" s="112"/>
      <c r="D56" s="120"/>
      <c r="E56" s="120"/>
      <c r="F56" s="120"/>
      <c r="G56" s="120"/>
      <c r="H56" s="120"/>
      <c r="I56" s="120"/>
      <c r="J56" s="120"/>
      <c r="K56" s="109"/>
      <c r="L56" s="120"/>
      <c r="M56" s="120"/>
      <c r="N56" s="120"/>
      <c r="O56" s="109"/>
      <c r="P56" s="120"/>
      <c r="Q56" s="120"/>
      <c r="R56" s="120"/>
      <c r="S56" s="120"/>
      <c r="T56" s="120"/>
      <c r="U56" s="120"/>
      <c r="V56" s="120"/>
      <c r="W56" s="120"/>
      <c r="X56" s="120"/>
      <c r="Y56" s="120"/>
      <c r="Z56" s="120"/>
      <c r="AA56" s="120"/>
      <c r="AB56" s="120"/>
      <c r="AC56" s="120"/>
      <c r="AD56" s="120"/>
      <c r="AE56" s="120"/>
      <c r="AF56" s="120"/>
      <c r="AG56" s="120"/>
      <c r="AH56" s="120"/>
      <c r="AI56" s="120">
        <v>-245</v>
      </c>
    </row>
    <row r="57" spans="1:35">
      <c r="A57" s="119"/>
      <c r="B57" s="124" t="s">
        <v>628</v>
      </c>
      <c r="C57" s="112"/>
      <c r="D57" s="120">
        <v>0</v>
      </c>
      <c r="E57" s="120">
        <v>0</v>
      </c>
      <c r="F57" s="120">
        <v>0</v>
      </c>
      <c r="G57" s="120">
        <v>0</v>
      </c>
      <c r="H57" s="120">
        <v>0</v>
      </c>
      <c r="I57" s="120">
        <v>0</v>
      </c>
      <c r="J57" s="120">
        <v>0</v>
      </c>
      <c r="K57" s="109">
        <v>0</v>
      </c>
      <c r="L57" s="120">
        <v>0</v>
      </c>
      <c r="M57" s="120">
        <v>0</v>
      </c>
      <c r="N57" s="120">
        <v>0</v>
      </c>
      <c r="O57" s="109">
        <v>0</v>
      </c>
      <c r="P57" s="120">
        <v>0</v>
      </c>
      <c r="Q57" s="120">
        <v>0</v>
      </c>
      <c r="R57" s="120">
        <v>0</v>
      </c>
      <c r="S57" s="120">
        <v>0</v>
      </c>
      <c r="T57" s="120">
        <v>0</v>
      </c>
      <c r="U57" s="120">
        <v>0</v>
      </c>
      <c r="V57" s="120">
        <v>0</v>
      </c>
      <c r="W57" s="120">
        <v>0</v>
      </c>
      <c r="X57" s="120">
        <v>0</v>
      </c>
      <c r="Y57" s="120">
        <v>0</v>
      </c>
      <c r="Z57" s="120">
        <v>0</v>
      </c>
      <c r="AA57" s="120">
        <v>0</v>
      </c>
      <c r="AB57" s="120">
        <v>0</v>
      </c>
      <c r="AC57" s="120">
        <v>5869.16</v>
      </c>
      <c r="AD57" s="120">
        <v>5869</v>
      </c>
      <c r="AE57" s="120">
        <v>5869</v>
      </c>
      <c r="AF57" s="120">
        <v>0</v>
      </c>
      <c r="AG57" s="120">
        <v>0</v>
      </c>
      <c r="AH57" s="120">
        <v>0</v>
      </c>
      <c r="AI57" s="120">
        <v>0</v>
      </c>
    </row>
    <row r="58" spans="1:35">
      <c r="A58" s="119"/>
      <c r="B58" s="121" t="s">
        <v>623</v>
      </c>
      <c r="C58" s="112"/>
      <c r="D58" s="120">
        <v>0</v>
      </c>
      <c r="E58" s="120">
        <v>0</v>
      </c>
      <c r="F58" s="120">
        <v>0</v>
      </c>
      <c r="G58" s="120">
        <v>0</v>
      </c>
      <c r="H58" s="120">
        <v>0</v>
      </c>
      <c r="I58" s="120">
        <v>0</v>
      </c>
      <c r="J58" s="120">
        <v>0</v>
      </c>
      <c r="K58" s="109">
        <v>0</v>
      </c>
      <c r="L58" s="120">
        <v>0</v>
      </c>
      <c r="M58" s="120">
        <v>0</v>
      </c>
      <c r="N58" s="120">
        <v>0</v>
      </c>
      <c r="O58" s="109">
        <v>0</v>
      </c>
      <c r="P58" s="120">
        <v>0</v>
      </c>
      <c r="Q58" s="120">
        <v>0</v>
      </c>
      <c r="R58" s="120">
        <v>0</v>
      </c>
      <c r="S58" s="120">
        <v>0</v>
      </c>
      <c r="T58" s="120">
        <v>0</v>
      </c>
      <c r="U58" s="120">
        <v>0</v>
      </c>
      <c r="V58" s="120">
        <v>0</v>
      </c>
      <c r="W58" s="120">
        <v>0</v>
      </c>
      <c r="X58" s="120">
        <v>0</v>
      </c>
      <c r="Y58" s="120">
        <v>0</v>
      </c>
      <c r="Z58" s="120">
        <v>0</v>
      </c>
      <c r="AA58" s="120">
        <v>0</v>
      </c>
      <c r="AB58" s="120">
        <v>-713.91380426000001</v>
      </c>
      <c r="AC58" s="120">
        <v>-713.91380426000001</v>
      </c>
      <c r="AD58" s="120">
        <v>-714.13387578999993</v>
      </c>
      <c r="AE58" s="120">
        <v>-714</v>
      </c>
      <c r="AF58" s="120">
        <v>0</v>
      </c>
      <c r="AG58" s="120">
        <v>0</v>
      </c>
      <c r="AH58" s="120">
        <v>0</v>
      </c>
      <c r="AI58" s="120">
        <v>0</v>
      </c>
    </row>
    <row r="59" spans="1:35">
      <c r="A59" s="119"/>
      <c r="B59" s="121" t="s">
        <v>263</v>
      </c>
      <c r="C59" s="112"/>
      <c r="D59" s="120">
        <v>0</v>
      </c>
      <c r="E59" s="120">
        <v>0</v>
      </c>
      <c r="F59" s="120">
        <v>0</v>
      </c>
      <c r="G59" s="120">
        <v>0</v>
      </c>
      <c r="H59" s="120">
        <v>0</v>
      </c>
      <c r="I59" s="120">
        <v>0</v>
      </c>
      <c r="J59" s="120">
        <v>0</v>
      </c>
      <c r="K59" s="109">
        <v>0</v>
      </c>
      <c r="L59" s="120">
        <v>0</v>
      </c>
      <c r="M59" s="120">
        <v>0</v>
      </c>
      <c r="N59" s="120">
        <v>0</v>
      </c>
      <c r="O59" s="109">
        <v>0</v>
      </c>
      <c r="P59" s="120">
        <v>0</v>
      </c>
      <c r="Q59" s="120">
        <v>0</v>
      </c>
      <c r="R59" s="120">
        <v>0</v>
      </c>
      <c r="S59" s="120">
        <v>0</v>
      </c>
      <c r="T59" s="120">
        <v>0</v>
      </c>
      <c r="U59" s="120">
        <v>0</v>
      </c>
      <c r="V59" s="120">
        <v>0</v>
      </c>
      <c r="W59" s="120">
        <v>1473.6054716099998</v>
      </c>
      <c r="X59" s="120">
        <v>0</v>
      </c>
      <c r="Y59" s="120">
        <v>0</v>
      </c>
      <c r="Z59" s="120">
        <v>0</v>
      </c>
      <c r="AA59" s="120">
        <v>0</v>
      </c>
      <c r="AB59" s="10">
        <v>0</v>
      </c>
      <c r="AC59" s="10">
        <v>0</v>
      </c>
      <c r="AD59" s="10">
        <v>0</v>
      </c>
      <c r="AE59" s="10">
        <v>0</v>
      </c>
      <c r="AF59" s="10">
        <v>0</v>
      </c>
      <c r="AG59" s="10">
        <v>0</v>
      </c>
      <c r="AH59" s="10">
        <v>0</v>
      </c>
      <c r="AI59" s="10">
        <v>0</v>
      </c>
    </row>
    <row r="60" spans="1:35">
      <c r="A60" s="123"/>
      <c r="B60" s="121" t="s">
        <v>262</v>
      </c>
      <c r="C60" s="122"/>
      <c r="D60" s="120">
        <v>0</v>
      </c>
      <c r="E60" s="120">
        <v>0</v>
      </c>
      <c r="F60" s="120">
        <v>0</v>
      </c>
      <c r="G60" s="120">
        <v>0</v>
      </c>
      <c r="H60" s="120">
        <v>0</v>
      </c>
      <c r="I60" s="120">
        <v>0</v>
      </c>
      <c r="J60" s="120">
        <v>0</v>
      </c>
      <c r="K60" s="109">
        <v>0</v>
      </c>
      <c r="L60" s="120">
        <v>0</v>
      </c>
      <c r="M60" s="120">
        <v>0</v>
      </c>
      <c r="N60" s="120">
        <v>0</v>
      </c>
      <c r="O60" s="109">
        <v>0</v>
      </c>
      <c r="P60" s="120">
        <v>0</v>
      </c>
      <c r="Q60" s="120">
        <v>0</v>
      </c>
      <c r="R60" s="120">
        <v>0</v>
      </c>
      <c r="S60" s="120">
        <v>0</v>
      </c>
      <c r="T60" s="120">
        <v>-88</v>
      </c>
      <c r="U60" s="120">
        <v>-88</v>
      </c>
      <c r="V60" s="120">
        <v>-88</v>
      </c>
      <c r="W60" s="120">
        <v>-88</v>
      </c>
      <c r="X60" s="120">
        <v>0</v>
      </c>
      <c r="Y60" s="120">
        <v>0</v>
      </c>
      <c r="Z60" s="120">
        <v>0</v>
      </c>
      <c r="AA60" s="120">
        <v>0</v>
      </c>
      <c r="AB60" s="120">
        <v>0</v>
      </c>
      <c r="AC60" s="120">
        <v>0</v>
      </c>
      <c r="AD60" s="120">
        <v>0</v>
      </c>
      <c r="AE60" s="120">
        <v>0</v>
      </c>
      <c r="AF60" s="120">
        <v>0</v>
      </c>
      <c r="AG60" s="120">
        <v>0</v>
      </c>
      <c r="AH60" s="120">
        <v>0</v>
      </c>
      <c r="AI60" s="120">
        <v>0</v>
      </c>
    </row>
    <row r="61" spans="1:35">
      <c r="A61" s="112"/>
      <c r="B61" s="112" t="s">
        <v>261</v>
      </c>
      <c r="C61" s="112"/>
      <c r="D61" s="110">
        <v>10</v>
      </c>
      <c r="E61" s="110">
        <v>24</v>
      </c>
      <c r="F61" s="110">
        <v>32</v>
      </c>
      <c r="G61" s="110">
        <v>71</v>
      </c>
      <c r="H61" s="110">
        <v>7</v>
      </c>
      <c r="I61" s="110">
        <v>86</v>
      </c>
      <c r="J61" s="110">
        <v>167</v>
      </c>
      <c r="K61" s="109">
        <v>190</v>
      </c>
      <c r="L61" s="110">
        <v>188</v>
      </c>
      <c r="M61" s="110">
        <v>201</v>
      </c>
      <c r="N61" s="110">
        <v>-1</v>
      </c>
      <c r="O61" s="109">
        <v>226</v>
      </c>
      <c r="P61" s="110">
        <v>3</v>
      </c>
      <c r="Q61" s="110">
        <v>19</v>
      </c>
      <c r="R61" s="110">
        <v>40</v>
      </c>
      <c r="S61" s="110">
        <v>60</v>
      </c>
      <c r="T61" s="110">
        <v>7</v>
      </c>
      <c r="U61" s="110">
        <v>12</v>
      </c>
      <c r="V61" s="110">
        <v>19</v>
      </c>
      <c r="W61" s="110">
        <v>62</v>
      </c>
      <c r="X61" s="110">
        <v>14</v>
      </c>
      <c r="Y61" s="110">
        <v>11</v>
      </c>
      <c r="Z61" s="110">
        <v>82</v>
      </c>
      <c r="AA61" s="110">
        <v>104</v>
      </c>
      <c r="AB61" s="110">
        <v>8</v>
      </c>
      <c r="AC61" s="110">
        <v>7</v>
      </c>
      <c r="AD61" s="110">
        <v>48</v>
      </c>
      <c r="AE61" s="110">
        <v>109</v>
      </c>
      <c r="AF61" s="110">
        <v>8</v>
      </c>
      <c r="AG61" s="110">
        <v>29</v>
      </c>
      <c r="AH61" s="110">
        <v>58</v>
      </c>
      <c r="AI61" s="110">
        <v>204</v>
      </c>
    </row>
    <row r="62" spans="1:35">
      <c r="A62" s="112"/>
      <c r="B62" s="112" t="s">
        <v>260</v>
      </c>
      <c r="C62" s="112"/>
      <c r="D62" s="110">
        <v>0</v>
      </c>
      <c r="E62" s="110">
        <v>0</v>
      </c>
      <c r="F62" s="110">
        <v>0</v>
      </c>
      <c r="G62" s="110">
        <v>0</v>
      </c>
      <c r="H62" s="110">
        <v>0</v>
      </c>
      <c r="I62" s="110">
        <v>0</v>
      </c>
      <c r="J62" s="110">
        <v>0</v>
      </c>
      <c r="K62" s="109">
        <v>184</v>
      </c>
      <c r="L62" s="110">
        <v>0</v>
      </c>
      <c r="M62" s="110">
        <v>0</v>
      </c>
      <c r="N62" s="110">
        <v>0</v>
      </c>
      <c r="O62" s="109">
        <v>22</v>
      </c>
      <c r="P62" s="110">
        <v>0</v>
      </c>
      <c r="Q62" s="110">
        <v>0</v>
      </c>
      <c r="R62" s="110">
        <v>63</v>
      </c>
      <c r="S62" s="110">
        <v>201</v>
      </c>
      <c r="T62" s="110">
        <v>0</v>
      </c>
      <c r="U62" s="110">
        <v>190</v>
      </c>
      <c r="V62" s="110">
        <v>189.72829245000003</v>
      </c>
      <c r="W62" s="110">
        <v>221.51381160000005</v>
      </c>
      <c r="X62" s="110">
        <v>5.9916659300000035</v>
      </c>
      <c r="Y62" s="110">
        <v>36.985404590000002</v>
      </c>
      <c r="Z62" s="110">
        <v>55.768826970000021</v>
      </c>
      <c r="AA62" s="110">
        <v>68.768826969999964</v>
      </c>
      <c r="AB62" s="110">
        <v>3</v>
      </c>
      <c r="AC62" s="110">
        <v>5.0493555000000043</v>
      </c>
      <c r="AD62" s="110">
        <v>9.013201759999987</v>
      </c>
      <c r="AE62" s="110">
        <v>10</v>
      </c>
      <c r="AF62" s="110">
        <v>20</v>
      </c>
      <c r="AG62" s="110">
        <v>18</v>
      </c>
      <c r="AH62" s="110">
        <v>26</v>
      </c>
      <c r="AI62" s="110">
        <v>26</v>
      </c>
    </row>
    <row r="63" spans="1:35">
      <c r="A63" s="112"/>
      <c r="B63" s="112" t="s">
        <v>259</v>
      </c>
      <c r="C63" s="112"/>
      <c r="D63" s="110">
        <v>-2850</v>
      </c>
      <c r="E63" s="110">
        <v>-6161</v>
      </c>
      <c r="F63" s="110">
        <v>-10339</v>
      </c>
      <c r="G63" s="110">
        <v>-17629</v>
      </c>
      <c r="H63" s="110">
        <v>-3304</v>
      </c>
      <c r="I63" s="110">
        <v>-16645</v>
      </c>
      <c r="J63" s="110">
        <v>-23940</v>
      </c>
      <c r="K63" s="109">
        <v>-33600</v>
      </c>
      <c r="L63" s="110">
        <v>-13928</v>
      </c>
      <c r="M63" s="110">
        <v>-20775</v>
      </c>
      <c r="N63" s="110">
        <v>-26889</v>
      </c>
      <c r="O63" s="109">
        <v>-51796.384340531222</v>
      </c>
      <c r="P63" s="110">
        <v>-5280.8251370347016</v>
      </c>
      <c r="Q63" s="110">
        <v>-19481.285167804694</v>
      </c>
      <c r="R63" s="110">
        <v>-22131</v>
      </c>
      <c r="S63" s="110">
        <v>-38737.962736444701</v>
      </c>
      <c r="T63" s="110">
        <v>-27819.504771970001</v>
      </c>
      <c r="U63" s="110">
        <v>-29171</v>
      </c>
      <c r="V63" s="110">
        <v>-41425</v>
      </c>
      <c r="W63" s="110">
        <v>-46165</v>
      </c>
      <c r="X63" s="110">
        <v>-2573</v>
      </c>
      <c r="Y63" s="110">
        <v>-4013</v>
      </c>
      <c r="Z63" s="110">
        <v>-7740</v>
      </c>
      <c r="AA63" s="110">
        <v>-9516</v>
      </c>
      <c r="AB63" s="110">
        <v>-2127</v>
      </c>
      <c r="AC63" s="110">
        <v>-3516</v>
      </c>
      <c r="AD63" s="110">
        <v>-6679</v>
      </c>
      <c r="AE63" s="110">
        <v>-9959</v>
      </c>
      <c r="AF63" s="110">
        <v>-4978</v>
      </c>
      <c r="AG63" s="110">
        <v>-6958</v>
      </c>
      <c r="AH63" s="110">
        <v>-11965</v>
      </c>
      <c r="AI63" s="110">
        <v>-22634</v>
      </c>
    </row>
    <row r="64" spans="1:35">
      <c r="A64" s="112"/>
      <c r="B64" s="112" t="s">
        <v>258</v>
      </c>
      <c r="C64" s="112"/>
      <c r="D64" s="120">
        <v>-96</v>
      </c>
      <c r="E64" s="120">
        <v>-468</v>
      </c>
      <c r="F64" s="120">
        <v>-515</v>
      </c>
      <c r="G64" s="120">
        <v>-582</v>
      </c>
      <c r="H64" s="120">
        <v>-123</v>
      </c>
      <c r="I64" s="120">
        <v>-123</v>
      </c>
      <c r="J64" s="120">
        <v>-123</v>
      </c>
      <c r="K64" s="109">
        <v>-60</v>
      </c>
      <c r="L64" s="120">
        <v>0</v>
      </c>
      <c r="M64" s="120">
        <v>0</v>
      </c>
      <c r="N64" s="120">
        <v>-819</v>
      </c>
      <c r="O64" s="109">
        <v>0</v>
      </c>
      <c r="P64" s="120">
        <v>-173.322</v>
      </c>
      <c r="Q64" s="120">
        <v>-413.81400000000002</v>
      </c>
      <c r="R64" s="120">
        <v>-531</v>
      </c>
      <c r="S64" s="120">
        <v>-584.899</v>
      </c>
      <c r="T64" s="120">
        <v>-21.298999999999999</v>
      </c>
      <c r="U64" s="120">
        <v>-8091</v>
      </c>
      <c r="V64" s="120">
        <v>-9549</v>
      </c>
      <c r="W64" s="120">
        <v>-11322</v>
      </c>
      <c r="X64" s="120">
        <v>-909</v>
      </c>
      <c r="Y64" s="120">
        <v>-2563</v>
      </c>
      <c r="Z64" s="120">
        <v>-2681</v>
      </c>
      <c r="AA64" s="120">
        <v>-4090</v>
      </c>
      <c r="AB64" s="120">
        <v>-288</v>
      </c>
      <c r="AC64" s="120">
        <v>-985</v>
      </c>
      <c r="AD64" s="120">
        <v>-1350</v>
      </c>
      <c r="AE64" s="120">
        <v>-1363</v>
      </c>
      <c r="AF64" s="120">
        <v>-16</v>
      </c>
      <c r="AG64" s="120">
        <v>-96</v>
      </c>
      <c r="AH64" s="120">
        <v>-260</v>
      </c>
      <c r="AI64" s="120">
        <v>-406</v>
      </c>
    </row>
    <row r="65" spans="1:35">
      <c r="A65" s="112"/>
      <c r="B65" s="121" t="s">
        <v>257</v>
      </c>
      <c r="C65" s="112"/>
      <c r="D65" s="120">
        <v>0</v>
      </c>
      <c r="E65" s="120">
        <v>0</v>
      </c>
      <c r="F65" s="120">
        <v>0</v>
      </c>
      <c r="G65" s="120">
        <v>0</v>
      </c>
      <c r="H65" s="120">
        <v>0</v>
      </c>
      <c r="I65" s="120">
        <v>0</v>
      </c>
      <c r="J65" s="120">
        <v>0</v>
      </c>
      <c r="K65" s="120">
        <v>0</v>
      </c>
      <c r="L65" s="120">
        <v>0</v>
      </c>
      <c r="M65" s="120">
        <v>0</v>
      </c>
      <c r="N65" s="120">
        <v>0</v>
      </c>
      <c r="O65" s="109">
        <v>0</v>
      </c>
      <c r="P65" s="120">
        <v>0</v>
      </c>
      <c r="Q65" s="120">
        <v>0</v>
      </c>
      <c r="R65" s="120">
        <v>0</v>
      </c>
      <c r="S65" s="120">
        <v>-2875</v>
      </c>
      <c r="T65" s="120">
        <v>0</v>
      </c>
      <c r="U65" s="120">
        <v>0</v>
      </c>
      <c r="V65" s="120">
        <v>0</v>
      </c>
      <c r="W65" s="120">
        <v>0</v>
      </c>
      <c r="X65" s="120">
        <v>0</v>
      </c>
      <c r="Y65" s="120">
        <v>0</v>
      </c>
      <c r="Z65" s="120">
        <v>0</v>
      </c>
      <c r="AA65" s="120">
        <v>0</v>
      </c>
      <c r="AB65" s="120">
        <v>0</v>
      </c>
      <c r="AC65" s="120">
        <v>0</v>
      </c>
      <c r="AD65" s="120">
        <v>0</v>
      </c>
      <c r="AE65" s="120">
        <v>0</v>
      </c>
      <c r="AF65" s="120">
        <v>0</v>
      </c>
      <c r="AG65" s="120">
        <v>0</v>
      </c>
      <c r="AH65" s="120">
        <v>0</v>
      </c>
      <c r="AI65" s="120">
        <v>0</v>
      </c>
    </row>
    <row r="66" spans="1:35">
      <c r="A66" s="112"/>
      <c r="B66" s="112" t="s">
        <v>256</v>
      </c>
      <c r="C66" s="112"/>
      <c r="D66" s="120">
        <v>0</v>
      </c>
      <c r="E66" s="120">
        <v>0</v>
      </c>
      <c r="F66" s="120">
        <v>0</v>
      </c>
      <c r="G66" s="120">
        <v>0</v>
      </c>
      <c r="H66" s="120">
        <v>0</v>
      </c>
      <c r="I66" s="120">
        <v>0</v>
      </c>
      <c r="J66" s="120">
        <v>0</v>
      </c>
      <c r="K66" s="120">
        <v>0</v>
      </c>
      <c r="L66" s="120">
        <v>0</v>
      </c>
      <c r="M66" s="120">
        <v>0</v>
      </c>
      <c r="N66" s="120">
        <v>0</v>
      </c>
      <c r="O66" s="109">
        <v>-816</v>
      </c>
      <c r="P66" s="120">
        <v>0</v>
      </c>
      <c r="Q66" s="120">
        <v>-3</v>
      </c>
      <c r="R66" s="120">
        <v>-3</v>
      </c>
      <c r="S66" s="120">
        <v>-379</v>
      </c>
      <c r="T66" s="120">
        <v>0</v>
      </c>
      <c r="U66" s="120">
        <v>0</v>
      </c>
      <c r="V66" s="120">
        <v>0</v>
      </c>
      <c r="W66" s="120">
        <v>-9.99</v>
      </c>
      <c r="X66" s="120">
        <v>0</v>
      </c>
      <c r="Y66" s="120">
        <v>0</v>
      </c>
      <c r="Z66" s="120">
        <v>0</v>
      </c>
      <c r="AA66" s="120">
        <v>-0.17199999999999999</v>
      </c>
      <c r="AB66" s="120">
        <v>-143.571</v>
      </c>
      <c r="AC66" s="120">
        <v>-462.75299999999999</v>
      </c>
      <c r="AD66" s="120">
        <v>-365.64485442</v>
      </c>
      <c r="AE66" s="120">
        <v>-381</v>
      </c>
      <c r="AF66" s="120">
        <v>0</v>
      </c>
      <c r="AG66" s="120">
        <v>0</v>
      </c>
      <c r="AH66" s="120">
        <v>-429</v>
      </c>
      <c r="AI66" s="120">
        <v>-772</v>
      </c>
    </row>
    <row r="67" spans="1:35">
      <c r="A67" s="112"/>
      <c r="B67" s="112" t="s">
        <v>255</v>
      </c>
      <c r="C67" s="112"/>
      <c r="D67" s="110">
        <v>-322</v>
      </c>
      <c r="E67" s="110">
        <v>-696</v>
      </c>
      <c r="F67" s="110">
        <v>-1292</v>
      </c>
      <c r="G67" s="110">
        <v>-1924</v>
      </c>
      <c r="H67" s="110">
        <v>-380</v>
      </c>
      <c r="I67" s="110">
        <v>-705</v>
      </c>
      <c r="J67" s="110">
        <v>-1124</v>
      </c>
      <c r="K67" s="109">
        <v>-1903</v>
      </c>
      <c r="L67" s="110">
        <v>-413</v>
      </c>
      <c r="M67" s="110">
        <v>-877</v>
      </c>
      <c r="N67" s="110">
        <v>-1260</v>
      </c>
      <c r="O67" s="109">
        <v>-1914</v>
      </c>
      <c r="P67" s="110">
        <v>-403</v>
      </c>
      <c r="Q67" s="110">
        <v>-1034</v>
      </c>
      <c r="R67" s="110">
        <v>-1707</v>
      </c>
      <c r="S67" s="110">
        <v>-2516</v>
      </c>
      <c r="T67" s="110">
        <v>-567</v>
      </c>
      <c r="U67" s="110">
        <v>-1165</v>
      </c>
      <c r="V67" s="110">
        <v>-2222</v>
      </c>
      <c r="W67" s="110">
        <v>-3966</v>
      </c>
      <c r="X67" s="110">
        <v>-339</v>
      </c>
      <c r="Y67" s="110">
        <v>-647</v>
      </c>
      <c r="Z67" s="110">
        <v>-934</v>
      </c>
      <c r="AA67" s="110">
        <v>-1466</v>
      </c>
      <c r="AB67" s="110">
        <v>-146</v>
      </c>
      <c r="AC67" s="110">
        <v>-223</v>
      </c>
      <c r="AD67" s="110">
        <v>-425</v>
      </c>
      <c r="AE67" s="110">
        <v>-991</v>
      </c>
      <c r="AF67" s="110">
        <v>-168</v>
      </c>
      <c r="AG67" s="110">
        <v>-376</v>
      </c>
      <c r="AH67" s="110">
        <v>-570</v>
      </c>
      <c r="AI67" s="110">
        <v>-943</v>
      </c>
    </row>
    <row r="68" spans="1:35">
      <c r="A68" s="119"/>
      <c r="B68" s="112" t="s">
        <v>658</v>
      </c>
      <c r="C68" s="112"/>
      <c r="D68" s="110">
        <v>-88</v>
      </c>
      <c r="E68" s="110">
        <v>-133</v>
      </c>
      <c r="F68" s="110">
        <v>-255</v>
      </c>
      <c r="G68" s="110">
        <v>-582</v>
      </c>
      <c r="H68" s="110">
        <v>-218</v>
      </c>
      <c r="I68" s="110">
        <v>-732</v>
      </c>
      <c r="J68" s="110">
        <v>-1116</v>
      </c>
      <c r="K68" s="109">
        <v>-1972</v>
      </c>
      <c r="L68" s="110">
        <v>-332</v>
      </c>
      <c r="M68" s="110">
        <v>-847</v>
      </c>
      <c r="N68" s="110">
        <v>-1270</v>
      </c>
      <c r="O68" s="109">
        <v>-1738</v>
      </c>
      <c r="P68" s="110">
        <v>-275</v>
      </c>
      <c r="Q68" s="110">
        <v>-555</v>
      </c>
      <c r="R68" s="110">
        <v>-1293</v>
      </c>
      <c r="S68" s="110">
        <v>160.83999999999992</v>
      </c>
      <c r="T68" s="110">
        <v>-257</v>
      </c>
      <c r="U68" s="110">
        <v>-562</v>
      </c>
      <c r="V68" s="110">
        <v>-910</v>
      </c>
      <c r="W68" s="110">
        <v>-1232</v>
      </c>
      <c r="X68" s="110">
        <v>-247</v>
      </c>
      <c r="Y68" s="110">
        <v>-546</v>
      </c>
      <c r="Z68" s="110">
        <v>-873</v>
      </c>
      <c r="AA68" s="110">
        <v>-1158</v>
      </c>
      <c r="AB68" s="110">
        <v>-170.75699999999995</v>
      </c>
      <c r="AC68" s="110">
        <v>33.243000000000393</v>
      </c>
      <c r="AD68" s="110">
        <v>-632.75699999999961</v>
      </c>
      <c r="AE68" s="110">
        <v>-1076</v>
      </c>
      <c r="AF68" s="110">
        <v>-93</v>
      </c>
      <c r="AG68" s="110">
        <v>-714</v>
      </c>
      <c r="AH68" s="110">
        <v>-1140</v>
      </c>
      <c r="AI68" s="110">
        <v>-2651</v>
      </c>
    </row>
    <row r="69" spans="1:35">
      <c r="A69" s="111" t="s">
        <v>640</v>
      </c>
      <c r="B69" s="111"/>
      <c r="C69" s="111"/>
      <c r="D69" s="114">
        <v>4728</v>
      </c>
      <c r="E69" s="114">
        <v>2762</v>
      </c>
      <c r="F69" s="114">
        <v>-107</v>
      </c>
      <c r="G69" s="114">
        <v>-2117</v>
      </c>
      <c r="H69" s="114">
        <v>1033</v>
      </c>
      <c r="I69" s="114">
        <v>4520</v>
      </c>
      <c r="J69" s="114">
        <v>2984</v>
      </c>
      <c r="K69" s="113">
        <v>-1311</v>
      </c>
      <c r="L69" s="114">
        <v>-6732</v>
      </c>
      <c r="M69" s="114">
        <v>-11936</v>
      </c>
      <c r="N69" s="114">
        <v>-14899</v>
      </c>
      <c r="O69" s="113">
        <v>-37581.504006589574</v>
      </c>
      <c r="P69" s="114">
        <v>8073.6119145639896</v>
      </c>
      <c r="Q69" s="114">
        <v>-4071.7528507302973</v>
      </c>
      <c r="R69" s="114">
        <v>3303</v>
      </c>
      <c r="S69" s="114">
        <v>-14499.519255520301</v>
      </c>
      <c r="T69" s="114">
        <v>9012.8266921299855</v>
      </c>
      <c r="U69" s="114">
        <v>6004</v>
      </c>
      <c r="V69" s="114">
        <v>3987.7795413400045</v>
      </c>
      <c r="W69" s="114">
        <v>2675.6992581199938</v>
      </c>
      <c r="X69" s="114">
        <v>-50.296520889999556</v>
      </c>
      <c r="Y69" s="114">
        <v>1805</v>
      </c>
      <c r="Z69" s="114">
        <v>-1543.7451730299999</v>
      </c>
      <c r="AA69" s="114">
        <v>-360.89517303000093</v>
      </c>
      <c r="AB69" s="114">
        <v>1001.9141957400003</v>
      </c>
      <c r="AC69" s="114">
        <v>13689.430781005301</v>
      </c>
      <c r="AD69" s="114">
        <v>15124.935531950001</v>
      </c>
      <c r="AE69" s="114">
        <v>14429</v>
      </c>
      <c r="AF69" s="114">
        <v>3689</v>
      </c>
      <c r="AG69" s="114">
        <v>6039</v>
      </c>
      <c r="AH69" s="114">
        <v>1285</v>
      </c>
      <c r="AI69" s="114">
        <v>-3838</v>
      </c>
    </row>
    <row r="70" spans="1:35">
      <c r="A70" s="112"/>
      <c r="B70" s="112" t="s">
        <v>253</v>
      </c>
      <c r="C70" s="112"/>
      <c r="D70" s="110">
        <v>3815</v>
      </c>
      <c r="E70" s="110">
        <v>5487</v>
      </c>
      <c r="F70" s="110">
        <v>12345</v>
      </c>
      <c r="G70" s="110">
        <v>12953</v>
      </c>
      <c r="H70" s="110">
        <v>4012</v>
      </c>
      <c r="I70" s="110">
        <v>8624</v>
      </c>
      <c r="J70" s="110">
        <v>11558</v>
      </c>
      <c r="K70" s="109">
        <v>14246</v>
      </c>
      <c r="L70" s="110">
        <v>5544</v>
      </c>
      <c r="M70" s="110">
        <v>12206</v>
      </c>
      <c r="N70" s="110">
        <v>18080</v>
      </c>
      <c r="O70" s="109">
        <v>26495</v>
      </c>
      <c r="P70" s="110">
        <v>80.132510920004279</v>
      </c>
      <c r="Q70" s="110">
        <v>1729.098737839995</v>
      </c>
      <c r="R70" s="110">
        <v>464</v>
      </c>
      <c r="S70" s="110">
        <v>120.64699999999721</v>
      </c>
      <c r="T70" s="110">
        <v>0</v>
      </c>
      <c r="U70" s="110">
        <v>194.8711251592691</v>
      </c>
      <c r="V70" s="110">
        <v>1143.4982838704782</v>
      </c>
      <c r="W70" s="110">
        <v>206.77657656136802</v>
      </c>
      <c r="X70" s="110">
        <v>636.91086195613025</v>
      </c>
      <c r="Y70" s="110">
        <v>4934.0396865427319</v>
      </c>
      <c r="Z70" s="110">
        <v>7482.2156486331733</v>
      </c>
      <c r="AA70" s="110">
        <v>6666.8259999999937</v>
      </c>
      <c r="AB70" s="110">
        <v>0</v>
      </c>
      <c r="AC70" s="110">
        <v>4863.7669999999998</v>
      </c>
      <c r="AD70" s="110">
        <v>4863.7669999999998</v>
      </c>
      <c r="AE70" s="110">
        <v>4864</v>
      </c>
      <c r="AF70" s="110">
        <v>3502.4192074979619</v>
      </c>
      <c r="AG70" s="110">
        <v>5859.3125937862551</v>
      </c>
      <c r="AH70" s="110">
        <v>3712.5098104347198</v>
      </c>
      <c r="AI70" s="110">
        <v>8439</v>
      </c>
    </row>
    <row r="71" spans="1:35">
      <c r="A71" s="112"/>
      <c r="B71" s="112" t="s">
        <v>252</v>
      </c>
      <c r="C71" s="112"/>
      <c r="D71" s="110">
        <v>-142</v>
      </c>
      <c r="E71" s="110">
        <v>-373</v>
      </c>
      <c r="F71" s="110">
        <v>-391</v>
      </c>
      <c r="G71" s="110">
        <v>-1796</v>
      </c>
      <c r="H71" s="110">
        <v>-2713</v>
      </c>
      <c r="I71" s="110">
        <v>-4812</v>
      </c>
      <c r="J71" s="110">
        <v>-8254</v>
      </c>
      <c r="K71" s="109">
        <v>-8574</v>
      </c>
      <c r="L71" s="110">
        <v>-4328</v>
      </c>
      <c r="M71" s="110">
        <v>-11102</v>
      </c>
      <c r="N71" s="110">
        <v>-10812</v>
      </c>
      <c r="O71" s="109">
        <v>-14016.547</v>
      </c>
      <c r="P71" s="110">
        <v>-3612.1660000000002</v>
      </c>
      <c r="Q71" s="110">
        <v>-5024.7957378400006</v>
      </c>
      <c r="R71" s="110">
        <v>-4691</v>
      </c>
      <c r="S71" s="110">
        <v>-5165.6369999999997</v>
      </c>
      <c r="T71" s="110">
        <v>-9037.5049999999992</v>
      </c>
      <c r="U71" s="110">
        <v>-12913.809420366555</v>
      </c>
      <c r="V71" s="110">
        <v>-6106.0089169999983</v>
      </c>
      <c r="W71" s="110">
        <v>-16158.218456753588</v>
      </c>
      <c r="X71" s="110">
        <v>-945.35563848595041</v>
      </c>
      <c r="Y71" s="110">
        <v>-1823.8471796559588</v>
      </c>
      <c r="Z71" s="110">
        <v>-3982.0257488509565</v>
      </c>
      <c r="AA71" s="110">
        <v>-5242.0730000000003</v>
      </c>
      <c r="AB71" s="110">
        <v>-7726.9095856531549</v>
      </c>
      <c r="AC71" s="110">
        <v>-13918.994999999999</v>
      </c>
      <c r="AD71" s="110">
        <v>-16045.93564244054</v>
      </c>
      <c r="AE71" s="110">
        <v>-18198</v>
      </c>
      <c r="AF71" s="110">
        <v>-4570</v>
      </c>
      <c r="AG71" s="110">
        <v>-8014</v>
      </c>
      <c r="AH71" s="110">
        <v>-11346</v>
      </c>
      <c r="AI71" s="110">
        <v>-13573</v>
      </c>
    </row>
    <row r="72" spans="1:35">
      <c r="A72" s="112"/>
      <c r="B72" s="118" t="s">
        <v>598</v>
      </c>
      <c r="C72" s="117"/>
      <c r="D72" s="110">
        <v>0</v>
      </c>
      <c r="E72" s="110">
        <v>0</v>
      </c>
      <c r="F72" s="110">
        <v>149</v>
      </c>
      <c r="G72" s="110">
        <v>-206</v>
      </c>
      <c r="H72" s="110">
        <v>-249</v>
      </c>
      <c r="I72" s="110">
        <v>-249</v>
      </c>
      <c r="J72" s="110">
        <v>-318</v>
      </c>
      <c r="K72" s="109">
        <v>-391</v>
      </c>
      <c r="L72" s="110">
        <v>-2</v>
      </c>
      <c r="M72" s="110">
        <v>-2</v>
      </c>
      <c r="N72" s="110">
        <v>-20</v>
      </c>
      <c r="O72" s="109">
        <v>-141</v>
      </c>
      <c r="P72" s="110">
        <v>302</v>
      </c>
      <c r="Q72" s="110">
        <v>295</v>
      </c>
      <c r="R72" s="110">
        <v>293</v>
      </c>
      <c r="S72" s="110">
        <v>292</v>
      </c>
      <c r="T72" s="110">
        <v>-12</v>
      </c>
      <c r="U72" s="110">
        <v>-12</v>
      </c>
      <c r="V72" s="110">
        <v>170</v>
      </c>
      <c r="W72" s="110">
        <v>167</v>
      </c>
      <c r="X72" s="110">
        <v>276</v>
      </c>
      <c r="Y72" s="110">
        <v>276</v>
      </c>
      <c r="Z72" s="110">
        <v>275</v>
      </c>
      <c r="AA72" s="110">
        <v>276</v>
      </c>
      <c r="AB72" s="110">
        <v>0</v>
      </c>
      <c r="AC72" s="110">
        <v>-45.069999999999709</v>
      </c>
      <c r="AD72" s="110">
        <v>34.930000000000291</v>
      </c>
      <c r="AE72" s="110">
        <v>-1013</v>
      </c>
      <c r="AF72" s="110">
        <v>-98</v>
      </c>
      <c r="AG72" s="110">
        <v>167</v>
      </c>
      <c r="AH72" s="110">
        <v>45</v>
      </c>
      <c r="AI72" s="110">
        <v>914</v>
      </c>
    </row>
    <row r="73" spans="1:35">
      <c r="A73" s="112"/>
      <c r="B73" s="118" t="s">
        <v>599</v>
      </c>
      <c r="C73" s="117"/>
      <c r="D73" s="110">
        <v>0</v>
      </c>
      <c r="E73" s="110">
        <v>0</v>
      </c>
      <c r="F73" s="110">
        <v>0</v>
      </c>
      <c r="G73" s="110">
        <v>0</v>
      </c>
      <c r="H73" s="110">
        <v>0</v>
      </c>
      <c r="I73" s="110">
        <v>0</v>
      </c>
      <c r="J73" s="110">
        <v>0</v>
      </c>
      <c r="K73" s="109">
        <v>0</v>
      </c>
      <c r="L73" s="110">
        <v>0</v>
      </c>
      <c r="M73" s="110">
        <v>0</v>
      </c>
      <c r="N73" s="110">
        <v>0</v>
      </c>
      <c r="O73" s="109">
        <v>-11752</v>
      </c>
      <c r="P73" s="110">
        <v>0</v>
      </c>
      <c r="Q73" s="110">
        <v>0</v>
      </c>
      <c r="R73" s="110">
        <v>0</v>
      </c>
      <c r="S73" s="110">
        <v>0</v>
      </c>
      <c r="T73" s="110">
        <v>0</v>
      </c>
      <c r="U73" s="110">
        <v>0</v>
      </c>
      <c r="V73" s="110">
        <v>0</v>
      </c>
      <c r="W73" s="110">
        <v>0</v>
      </c>
      <c r="X73" s="110">
        <v>0</v>
      </c>
      <c r="Y73" s="110">
        <v>0</v>
      </c>
      <c r="Z73" s="110">
        <v>0</v>
      </c>
      <c r="AA73" s="110">
        <v>0</v>
      </c>
      <c r="AB73" s="110">
        <v>0</v>
      </c>
      <c r="AC73" s="110">
        <v>0</v>
      </c>
      <c r="AD73" s="110">
        <v>0</v>
      </c>
      <c r="AE73" s="110">
        <v>0</v>
      </c>
      <c r="AF73" s="110">
        <v>0</v>
      </c>
      <c r="AG73" s="110">
        <v>0</v>
      </c>
      <c r="AH73" s="110">
        <v>0</v>
      </c>
      <c r="AI73" s="110">
        <v>0</v>
      </c>
    </row>
    <row r="74" spans="1:35">
      <c r="A74" s="116"/>
      <c r="B74" s="116" t="s">
        <v>183</v>
      </c>
      <c r="C74" s="116"/>
      <c r="D74" s="110">
        <v>72</v>
      </c>
      <c r="E74" s="110">
        <v>117</v>
      </c>
      <c r="F74" s="110">
        <v>304</v>
      </c>
      <c r="G74" s="110">
        <v>406</v>
      </c>
      <c r="H74" s="110">
        <v>135</v>
      </c>
      <c r="I74" s="110">
        <v>155</v>
      </c>
      <c r="J74" s="110">
        <v>233</v>
      </c>
      <c r="K74" s="109">
        <v>353</v>
      </c>
      <c r="L74" s="110">
        <v>167</v>
      </c>
      <c r="M74" s="110">
        <v>194</v>
      </c>
      <c r="N74" s="110">
        <v>198</v>
      </c>
      <c r="O74" s="109">
        <v>208.60300000000001</v>
      </c>
      <c r="P74" s="110">
        <v>118.985</v>
      </c>
      <c r="Q74" s="110">
        <v>142.59200000000001</v>
      </c>
      <c r="R74" s="110">
        <v>148</v>
      </c>
      <c r="S74" s="110">
        <v>215.31</v>
      </c>
      <c r="T74" s="110">
        <v>209.76499999999999</v>
      </c>
      <c r="U74" s="110">
        <v>235</v>
      </c>
      <c r="V74" s="110">
        <v>465</v>
      </c>
      <c r="W74" s="110">
        <v>535</v>
      </c>
      <c r="X74" s="110">
        <v>271</v>
      </c>
      <c r="Y74" s="110">
        <v>276</v>
      </c>
      <c r="Z74" s="110">
        <v>344</v>
      </c>
      <c r="AA74" s="110">
        <v>344</v>
      </c>
      <c r="AB74" s="110">
        <v>371</v>
      </c>
      <c r="AC74" s="110">
        <v>402</v>
      </c>
      <c r="AD74" s="110">
        <v>613</v>
      </c>
      <c r="AE74" s="110">
        <v>731</v>
      </c>
      <c r="AF74" s="110">
        <v>545</v>
      </c>
      <c r="AG74" s="110">
        <v>570</v>
      </c>
      <c r="AH74" s="110">
        <v>867</v>
      </c>
      <c r="AI74" s="110">
        <v>1114</v>
      </c>
    </row>
    <row r="75" spans="1:35">
      <c r="A75" s="116"/>
      <c r="B75" s="116" t="s">
        <v>251</v>
      </c>
      <c r="C75" s="116"/>
      <c r="D75" s="110">
        <v>0</v>
      </c>
      <c r="E75" s="110">
        <v>0</v>
      </c>
      <c r="F75" s="110">
        <v>0</v>
      </c>
      <c r="G75" s="110">
        <v>0</v>
      </c>
      <c r="H75" s="110">
        <v>0</v>
      </c>
      <c r="I75" s="110">
        <v>0</v>
      </c>
      <c r="J75" s="110">
        <v>0</v>
      </c>
      <c r="K75" s="109">
        <v>-1303</v>
      </c>
      <c r="L75" s="110">
        <v>0</v>
      </c>
      <c r="M75" s="110">
        <v>0</v>
      </c>
      <c r="N75" s="110">
        <v>0</v>
      </c>
      <c r="O75" s="109">
        <v>-122</v>
      </c>
      <c r="P75" s="110">
        <v>0</v>
      </c>
      <c r="Q75" s="110">
        <v>-255.89099999999999</v>
      </c>
      <c r="R75" s="110">
        <v>-662</v>
      </c>
      <c r="S75" s="110">
        <v>-662.21500000000003</v>
      </c>
      <c r="T75" s="110">
        <v>0</v>
      </c>
      <c r="U75" s="110">
        <v>0</v>
      </c>
      <c r="V75" s="110">
        <v>0</v>
      </c>
      <c r="W75" s="110">
        <v>-35</v>
      </c>
      <c r="X75" s="110">
        <v>-568</v>
      </c>
      <c r="Y75" s="110">
        <v>-1247</v>
      </c>
      <c r="Z75" s="110">
        <v>-2520</v>
      </c>
      <c r="AA75" s="110">
        <v>-3324</v>
      </c>
      <c r="AB75" s="110">
        <v>-200</v>
      </c>
      <c r="AC75" s="110">
        <v>-200</v>
      </c>
      <c r="AD75" s="110">
        <v>-200</v>
      </c>
      <c r="AE75" s="110">
        <v>-947</v>
      </c>
      <c r="AF75" s="110">
        <v>-286</v>
      </c>
      <c r="AG75" s="110">
        <v>-1282</v>
      </c>
      <c r="AH75" s="110">
        <v>-1377</v>
      </c>
      <c r="AI75" s="110">
        <v>-3089</v>
      </c>
    </row>
    <row r="76" spans="1:35">
      <c r="A76" s="116"/>
      <c r="B76" s="116" t="s">
        <v>642</v>
      </c>
      <c r="C76" s="116"/>
      <c r="D76" s="110">
        <v>-27</v>
      </c>
      <c r="E76" s="110">
        <v>-370</v>
      </c>
      <c r="F76" s="110">
        <v>-705</v>
      </c>
      <c r="G76" s="110">
        <v>-714</v>
      </c>
      <c r="H76" s="110">
        <v>-7</v>
      </c>
      <c r="I76" s="110">
        <v>-328</v>
      </c>
      <c r="J76" s="110">
        <v>-614</v>
      </c>
      <c r="K76" s="109">
        <v>-664</v>
      </c>
      <c r="L76" s="110">
        <v>-1</v>
      </c>
      <c r="M76" s="110">
        <v>-376</v>
      </c>
      <c r="N76" s="110">
        <v>-370</v>
      </c>
      <c r="O76" s="110">
        <v>-378</v>
      </c>
      <c r="P76" s="110">
        <v>-4</v>
      </c>
      <c r="Q76" s="110">
        <v>-5</v>
      </c>
      <c r="R76" s="110">
        <v>-9</v>
      </c>
      <c r="S76" s="110">
        <v>-37</v>
      </c>
      <c r="T76" s="110">
        <v>-1</v>
      </c>
      <c r="U76" s="110">
        <v>-3</v>
      </c>
      <c r="V76" s="110">
        <v>-9</v>
      </c>
      <c r="W76" s="110">
        <v>-85</v>
      </c>
      <c r="X76" s="110">
        <v>-48</v>
      </c>
      <c r="Y76" s="110">
        <v>-56</v>
      </c>
      <c r="Z76" s="110">
        <v>-57</v>
      </c>
      <c r="AA76" s="110">
        <v>-242</v>
      </c>
      <c r="AB76" s="110">
        <v>-30</v>
      </c>
      <c r="AC76" s="110">
        <v>-81</v>
      </c>
      <c r="AD76" s="110">
        <v>-136</v>
      </c>
      <c r="AE76" s="110">
        <v>-93</v>
      </c>
      <c r="AF76" s="110">
        <v>-15</v>
      </c>
      <c r="AG76" s="110">
        <v>-151</v>
      </c>
      <c r="AH76" s="110">
        <v>-166</v>
      </c>
      <c r="AI76" s="110">
        <v>-345</v>
      </c>
    </row>
    <row r="77" spans="1:35">
      <c r="A77" s="116"/>
      <c r="B77" s="116" t="s">
        <v>250</v>
      </c>
      <c r="C77" s="116"/>
      <c r="D77" s="110">
        <v>-2708</v>
      </c>
      <c r="E77" s="110">
        <v>-2871</v>
      </c>
      <c r="F77" s="110">
        <v>-4152</v>
      </c>
      <c r="G77" s="110">
        <v>-4315</v>
      </c>
      <c r="H77" s="110">
        <v>-2877</v>
      </c>
      <c r="I77" s="110">
        <v>-3041</v>
      </c>
      <c r="J77" s="110">
        <v>-4426</v>
      </c>
      <c r="K77" s="109">
        <v>-4588</v>
      </c>
      <c r="L77" s="110">
        <v>-3343</v>
      </c>
      <c r="M77" s="110">
        <v>-3547</v>
      </c>
      <c r="N77" s="110">
        <v>-5003</v>
      </c>
      <c r="O77" s="109">
        <v>-5206</v>
      </c>
      <c r="P77" s="110">
        <v>-3342.5659999999998</v>
      </c>
      <c r="Q77" s="110">
        <v>-3546.11</v>
      </c>
      <c r="R77" s="110">
        <v>-5146</v>
      </c>
      <c r="S77" s="110">
        <v>-5369</v>
      </c>
      <c r="T77" s="110">
        <v>-3829.7950000000001</v>
      </c>
      <c r="U77" s="110">
        <v>-4053</v>
      </c>
      <c r="V77" s="110">
        <v>-6072</v>
      </c>
      <c r="W77" s="110">
        <v>-6319</v>
      </c>
      <c r="X77" s="110">
        <v>-4457</v>
      </c>
      <c r="Y77" s="110">
        <v>-4703</v>
      </c>
      <c r="Z77" s="110">
        <v>-6740</v>
      </c>
      <c r="AA77" s="110">
        <v>-7008</v>
      </c>
      <c r="AB77" s="110">
        <v>-4826</v>
      </c>
      <c r="AC77" s="110">
        <v>-5093</v>
      </c>
      <c r="AD77" s="110">
        <v>-7396</v>
      </c>
      <c r="AE77" s="110">
        <v>-7673</v>
      </c>
      <c r="AF77" s="110">
        <v>-7274</v>
      </c>
      <c r="AG77" s="110">
        <v>-7567</v>
      </c>
      <c r="AH77" s="110">
        <v>-10089</v>
      </c>
      <c r="AI77" s="110">
        <v>-10382</v>
      </c>
    </row>
    <row r="78" spans="1:35">
      <c r="A78" s="115" t="s">
        <v>641</v>
      </c>
      <c r="B78" s="115"/>
      <c r="C78" s="115"/>
      <c r="D78" s="114">
        <v>1225</v>
      </c>
      <c r="E78" s="114">
        <v>2108</v>
      </c>
      <c r="F78" s="114">
        <v>7550</v>
      </c>
      <c r="G78" s="114">
        <v>6575</v>
      </c>
      <c r="H78" s="114">
        <v>-1699</v>
      </c>
      <c r="I78" s="114">
        <v>-730</v>
      </c>
      <c r="J78" s="114">
        <v>-3124</v>
      </c>
      <c r="K78" s="113">
        <v>-921</v>
      </c>
      <c r="L78" s="114">
        <v>-1963</v>
      </c>
      <c r="M78" s="114">
        <v>-2726</v>
      </c>
      <c r="N78" s="114">
        <v>-8834</v>
      </c>
      <c r="O78" s="113">
        <v>-4912</v>
      </c>
      <c r="P78" s="114">
        <v>-6457.6144890799951</v>
      </c>
      <c r="Q78" s="114">
        <v>-6665.1060000000052</v>
      </c>
      <c r="R78" s="114">
        <v>-9603</v>
      </c>
      <c r="S78" s="114">
        <v>-10605.763000000003</v>
      </c>
      <c r="T78" s="114">
        <v>-12670.535</v>
      </c>
      <c r="U78" s="114">
        <v>-16551.938295207285</v>
      </c>
      <c r="V78" s="114">
        <v>-10408.510633129521</v>
      </c>
      <c r="W78" s="114">
        <v>-21688.441880192222</v>
      </c>
      <c r="X78" s="114">
        <v>-4834.44477652982</v>
      </c>
      <c r="Y78" s="114">
        <v>-2343.8074931132269</v>
      </c>
      <c r="Z78" s="114">
        <v>-5197.8101002177827</v>
      </c>
      <c r="AA78" s="114">
        <v>-8529.2470000000067</v>
      </c>
      <c r="AB78" s="114">
        <v>-12411.979585653155</v>
      </c>
      <c r="AC78" s="114">
        <v>-14072.297999999999</v>
      </c>
      <c r="AD78" s="114">
        <v>-18266.238642440541</v>
      </c>
      <c r="AE78" s="114">
        <v>-22329</v>
      </c>
      <c r="AF78" s="114">
        <v>-8195.5807925020381</v>
      </c>
      <c r="AG78" s="114">
        <v>-10417.687406213745</v>
      </c>
      <c r="AH78" s="114">
        <v>-18353.49018956528</v>
      </c>
      <c r="AI78" s="114">
        <v>-16922</v>
      </c>
    </row>
    <row r="79" spans="1:35">
      <c r="A79" s="111"/>
      <c r="B79" s="111"/>
      <c r="C79" s="111"/>
      <c r="D79" s="110"/>
      <c r="E79" s="110"/>
      <c r="F79" s="110"/>
      <c r="G79" s="110"/>
      <c r="H79" s="110"/>
      <c r="I79" s="110"/>
      <c r="J79" s="110"/>
      <c r="K79" s="113"/>
      <c r="L79" s="110"/>
      <c r="M79" s="110"/>
      <c r="N79" s="110"/>
      <c r="O79" s="113"/>
      <c r="P79" s="110"/>
      <c r="Q79" s="110"/>
      <c r="R79" s="110"/>
      <c r="S79" s="110"/>
      <c r="T79" s="110"/>
      <c r="U79" s="110"/>
      <c r="V79" s="110"/>
      <c r="W79" s="110"/>
      <c r="X79" s="110"/>
      <c r="Y79" s="110"/>
      <c r="Z79" s="110"/>
      <c r="AA79" s="110"/>
      <c r="AB79" s="110"/>
      <c r="AC79" s="110"/>
      <c r="AD79" s="110"/>
      <c r="AE79" s="110"/>
      <c r="AF79" s="110"/>
      <c r="AG79" s="110"/>
      <c r="AH79" s="110"/>
      <c r="AI79" s="110"/>
    </row>
    <row r="80" spans="1:35">
      <c r="A80" s="111" t="s">
        <v>659</v>
      </c>
      <c r="B80" s="111"/>
      <c r="C80" s="111"/>
      <c r="D80" s="114">
        <v>-14749</v>
      </c>
      <c r="E80" s="114">
        <v>-9318</v>
      </c>
      <c r="F80" s="114">
        <v>-19212</v>
      </c>
      <c r="G80" s="114">
        <v>-26414</v>
      </c>
      <c r="H80" s="114">
        <v>-12317</v>
      </c>
      <c r="I80" s="114">
        <v>-16382</v>
      </c>
      <c r="J80" s="114">
        <v>1174</v>
      </c>
      <c r="K80" s="113">
        <v>-9672</v>
      </c>
      <c r="L80" s="114">
        <v>36217</v>
      </c>
      <c r="M80" s="114">
        <v>18448</v>
      </c>
      <c r="N80" s="114">
        <v>19671</v>
      </c>
      <c r="O80" s="113">
        <v>6138.6680843782169</v>
      </c>
      <c r="P80" s="114">
        <v>1346.317812987696</v>
      </c>
      <c r="Q80" s="114">
        <v>20601.951092014599</v>
      </c>
      <c r="R80" s="114">
        <v>27002</v>
      </c>
      <c r="S80" s="114">
        <v>7425.0686015413921</v>
      </c>
      <c r="T80" s="114">
        <v>35523.628959308291</v>
      </c>
      <c r="U80" s="114">
        <v>22205.630811770614</v>
      </c>
      <c r="V80" s="114">
        <v>17796.09120198356</v>
      </c>
      <c r="W80" s="114">
        <v>70714</v>
      </c>
      <c r="X80" s="114">
        <v>-43236.791031399996</v>
      </c>
      <c r="Y80" s="114">
        <v>-51355.075488199989</v>
      </c>
      <c r="Z80" s="114">
        <v>-47492.845987189998</v>
      </c>
      <c r="AA80" s="114">
        <v>-43349.503412520018</v>
      </c>
      <c r="AB80" s="114">
        <v>22162.457388057031</v>
      </c>
      <c r="AC80" s="114">
        <v>32113.674129795287</v>
      </c>
      <c r="AD80" s="114">
        <v>47135.265856618607</v>
      </c>
      <c r="AE80" s="114">
        <v>22411</v>
      </c>
      <c r="AF80" s="114">
        <v>-5542.5807925020381</v>
      </c>
      <c r="AG80" s="114">
        <v>-11121.687406213745</v>
      </c>
      <c r="AH80" s="114">
        <v>-1622.4901895652802</v>
      </c>
      <c r="AI80" s="114">
        <v>-12118</v>
      </c>
    </row>
    <row r="81" spans="1:35">
      <c r="A81" s="111"/>
      <c r="B81" s="111"/>
      <c r="C81" s="111"/>
      <c r="D81" s="110"/>
      <c r="E81" s="110"/>
      <c r="F81" s="110"/>
      <c r="G81" s="110"/>
      <c r="H81" s="110"/>
      <c r="I81" s="110"/>
      <c r="J81" s="110"/>
      <c r="K81" s="113"/>
      <c r="L81" s="110"/>
      <c r="M81" s="110"/>
      <c r="N81" s="110"/>
      <c r="O81" s="113"/>
      <c r="P81" s="110"/>
      <c r="Q81" s="110"/>
      <c r="R81" s="110"/>
      <c r="S81" s="110"/>
      <c r="T81" s="110"/>
      <c r="U81" s="110"/>
      <c r="V81" s="110"/>
      <c r="W81" s="110"/>
      <c r="X81" s="110"/>
      <c r="Y81" s="110"/>
      <c r="Z81" s="110"/>
      <c r="AA81" s="110"/>
      <c r="AB81" s="110"/>
      <c r="AC81" s="110"/>
      <c r="AD81" s="110"/>
      <c r="AE81" s="110"/>
      <c r="AF81" s="110"/>
      <c r="AG81" s="110"/>
      <c r="AH81" s="110"/>
      <c r="AI81" s="110"/>
    </row>
    <row r="82" spans="1:35">
      <c r="A82" s="112" t="s">
        <v>247</v>
      </c>
      <c r="B82" s="112"/>
      <c r="C82" s="112"/>
      <c r="D82" s="110">
        <v>72652</v>
      </c>
      <c r="E82" s="110">
        <v>72652</v>
      </c>
      <c r="F82" s="110">
        <v>72652</v>
      </c>
      <c r="G82" s="110">
        <v>72652</v>
      </c>
      <c r="H82" s="110">
        <v>45609</v>
      </c>
      <c r="I82" s="110">
        <v>45609</v>
      </c>
      <c r="J82" s="110">
        <v>45609</v>
      </c>
      <c r="K82" s="109">
        <v>45609</v>
      </c>
      <c r="L82" s="109">
        <v>38105</v>
      </c>
      <c r="M82" s="109">
        <v>38105</v>
      </c>
      <c r="N82" s="109">
        <v>38105</v>
      </c>
      <c r="O82" s="109">
        <v>38105</v>
      </c>
      <c r="P82" s="109">
        <v>45775</v>
      </c>
      <c r="Q82" s="109">
        <v>45775</v>
      </c>
      <c r="R82" s="109">
        <v>45775</v>
      </c>
      <c r="S82" s="109">
        <v>45775</v>
      </c>
      <c r="T82" s="109">
        <v>55790</v>
      </c>
      <c r="U82" s="109">
        <v>55790</v>
      </c>
      <c r="V82" s="109">
        <v>55790</v>
      </c>
      <c r="W82" s="109">
        <v>55790</v>
      </c>
      <c r="X82" s="109">
        <v>125318</v>
      </c>
      <c r="Y82" s="109">
        <v>125318</v>
      </c>
      <c r="Z82" s="109">
        <v>125318</v>
      </c>
      <c r="AA82" s="109">
        <v>125318</v>
      </c>
      <c r="AB82" s="109">
        <v>91649</v>
      </c>
      <c r="AC82" s="109">
        <v>91649</v>
      </c>
      <c r="AD82" s="109">
        <v>91649</v>
      </c>
      <c r="AE82" s="109">
        <v>91649</v>
      </c>
      <c r="AF82" s="109">
        <v>96119</v>
      </c>
      <c r="AG82" s="109">
        <v>96119</v>
      </c>
      <c r="AH82" s="109">
        <v>96119</v>
      </c>
      <c r="AI82" s="109">
        <v>96119</v>
      </c>
    </row>
    <row r="83" spans="1:35">
      <c r="A83" s="112" t="s">
        <v>246</v>
      </c>
      <c r="B83" s="112"/>
      <c r="C83" s="112"/>
      <c r="D83" s="110">
        <v>128</v>
      </c>
      <c r="E83" s="110">
        <v>-78</v>
      </c>
      <c r="F83" s="110">
        <v>-441</v>
      </c>
      <c r="G83" s="110">
        <v>-629</v>
      </c>
      <c r="H83" s="110">
        <v>-17</v>
      </c>
      <c r="I83" s="110">
        <v>-228</v>
      </c>
      <c r="J83" s="110">
        <v>1928</v>
      </c>
      <c r="K83" s="109">
        <v>2168</v>
      </c>
      <c r="L83" s="109">
        <v>-579</v>
      </c>
      <c r="M83" s="109">
        <v>381</v>
      </c>
      <c r="N83" s="109">
        <v>1247</v>
      </c>
      <c r="O83" s="109">
        <v>1546.3219999999999</v>
      </c>
      <c r="P83" s="109">
        <v>-267.74799999999999</v>
      </c>
      <c r="Q83" s="109">
        <v>1227.037</v>
      </c>
      <c r="R83" s="109">
        <v>1483</v>
      </c>
      <c r="S83" s="109">
        <v>2590.114</v>
      </c>
      <c r="T83" s="109">
        <v>-1286.7380000000001</v>
      </c>
      <c r="U83" s="109">
        <v>-3489</v>
      </c>
      <c r="V83" s="109">
        <v>-1712</v>
      </c>
      <c r="W83" s="109">
        <v>-1186</v>
      </c>
      <c r="X83" s="109">
        <v>4387</v>
      </c>
      <c r="Y83" s="109">
        <v>3229</v>
      </c>
      <c r="Z83" s="109">
        <v>10550</v>
      </c>
      <c r="AA83" s="109">
        <v>9681</v>
      </c>
      <c r="AB83" s="109">
        <v>3176</v>
      </c>
      <c r="AC83" s="109">
        <v>-17617</v>
      </c>
      <c r="AD83" s="109">
        <v>-19342</v>
      </c>
      <c r="AE83" s="109">
        <v>-17941</v>
      </c>
      <c r="AF83" s="109">
        <v>398</v>
      </c>
      <c r="AG83" s="109">
        <v>-866</v>
      </c>
      <c r="AH83" s="109">
        <v>-753</v>
      </c>
      <c r="AI83" s="109">
        <v>-687</v>
      </c>
    </row>
    <row r="84" spans="1:35">
      <c r="A84" s="112" t="s">
        <v>245</v>
      </c>
      <c r="B84" s="112"/>
      <c r="C84" s="112"/>
      <c r="D84" s="110">
        <v>58031</v>
      </c>
      <c r="E84" s="110">
        <v>63256</v>
      </c>
      <c r="F84" s="110">
        <v>52999</v>
      </c>
      <c r="G84" s="110">
        <v>45609</v>
      </c>
      <c r="H84" s="110">
        <v>33275</v>
      </c>
      <c r="I84" s="110">
        <v>28999</v>
      </c>
      <c r="J84" s="110">
        <v>48711</v>
      </c>
      <c r="K84" s="109">
        <v>38105</v>
      </c>
      <c r="L84" s="109">
        <v>73743</v>
      </c>
      <c r="M84" s="109">
        <v>56934</v>
      </c>
      <c r="N84" s="109">
        <v>59023</v>
      </c>
      <c r="O84" s="109">
        <v>45790</v>
      </c>
      <c r="P84" s="109">
        <v>46854</v>
      </c>
      <c r="Q84" s="109">
        <v>67604</v>
      </c>
      <c r="R84" s="109">
        <v>74260</v>
      </c>
      <c r="S84" s="109">
        <v>55790</v>
      </c>
      <c r="T84" s="109">
        <v>90027</v>
      </c>
      <c r="U84" s="109">
        <v>74507</v>
      </c>
      <c r="V84" s="109">
        <v>71874</v>
      </c>
      <c r="W84" s="109">
        <v>125318</v>
      </c>
      <c r="X84" s="109">
        <v>86468</v>
      </c>
      <c r="Y84" s="109">
        <v>77192</v>
      </c>
      <c r="Z84" s="109">
        <v>88375</v>
      </c>
      <c r="AA84" s="109">
        <v>91649</v>
      </c>
      <c r="AB84" s="109">
        <v>116987</v>
      </c>
      <c r="AC84" s="109">
        <v>106146.16</v>
      </c>
      <c r="AD84" s="109">
        <v>119441.77992847</v>
      </c>
      <c r="AE84" s="109">
        <v>96119</v>
      </c>
      <c r="AF84" s="109">
        <v>90974</v>
      </c>
      <c r="AG84" s="109">
        <v>84131</v>
      </c>
      <c r="AH84" s="109">
        <v>93744</v>
      </c>
      <c r="AI84" s="109">
        <v>83314</v>
      </c>
    </row>
    <row r="85" spans="1:35">
      <c r="A85" s="111" t="s">
        <v>244</v>
      </c>
      <c r="B85" s="111"/>
      <c r="C85" s="111"/>
      <c r="D85" s="110"/>
      <c r="E85" s="110"/>
      <c r="F85" s="110"/>
      <c r="G85" s="110"/>
      <c r="H85" s="110"/>
      <c r="I85" s="110"/>
      <c r="J85" s="110"/>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row>
    <row r="86" spans="1:35">
      <c r="A86" s="112"/>
      <c r="B86" s="112" t="s">
        <v>243</v>
      </c>
      <c r="C86" s="112"/>
      <c r="D86" s="110">
        <v>25816</v>
      </c>
      <c r="E86" s="110">
        <v>43123</v>
      </c>
      <c r="F86" s="110">
        <v>57741</v>
      </c>
      <c r="G86" s="110">
        <v>79799</v>
      </c>
      <c r="H86" s="110">
        <v>22986</v>
      </c>
      <c r="I86" s="110">
        <v>45280</v>
      </c>
      <c r="J86" s="110">
        <v>46447</v>
      </c>
      <c r="K86" s="109">
        <v>94911</v>
      </c>
      <c r="L86" s="109">
        <v>22942</v>
      </c>
      <c r="M86" s="109">
        <v>46447</v>
      </c>
      <c r="N86" s="109">
        <v>69899</v>
      </c>
      <c r="O86" s="109">
        <v>88376</v>
      </c>
      <c r="P86" s="109">
        <v>21320</v>
      </c>
      <c r="Q86" s="109">
        <v>41668</v>
      </c>
      <c r="R86" s="109">
        <v>68121</v>
      </c>
      <c r="S86" s="109">
        <v>92411</v>
      </c>
      <c r="T86" s="109">
        <v>30743</v>
      </c>
      <c r="U86" s="109">
        <v>56192</v>
      </c>
      <c r="V86" s="109">
        <v>86945</v>
      </c>
      <c r="W86" s="109">
        <v>117079</v>
      </c>
      <c r="X86" s="109">
        <v>28041</v>
      </c>
      <c r="Y86" s="109">
        <v>61037</v>
      </c>
      <c r="Z86" s="109">
        <v>94163</v>
      </c>
      <c r="AA86" s="109">
        <v>136277</v>
      </c>
      <c r="AB86" s="109">
        <v>44303</v>
      </c>
      <c r="AC86" s="109">
        <v>77990</v>
      </c>
      <c r="AD86" s="109">
        <v>122070</v>
      </c>
      <c r="AE86" s="109">
        <v>168708</v>
      </c>
      <c r="AF86" s="109">
        <v>35579</v>
      </c>
      <c r="AG86" s="109">
        <v>70527</v>
      </c>
      <c r="AH86" s="109">
        <v>108633</v>
      </c>
      <c r="AI86" s="109">
        <v>139895</v>
      </c>
    </row>
    <row r="87" spans="1:35">
      <c r="A87" s="112"/>
      <c r="B87" s="112" t="s">
        <v>242</v>
      </c>
      <c r="C87" s="112"/>
      <c r="D87" s="110">
        <v>15604</v>
      </c>
      <c r="E87" s="110">
        <v>23718</v>
      </c>
      <c r="F87" s="110">
        <v>19939</v>
      </c>
      <c r="G87" s="110">
        <v>40484</v>
      </c>
      <c r="H87" s="110">
        <v>10019</v>
      </c>
      <c r="I87" s="110">
        <v>22309</v>
      </c>
      <c r="J87" s="110">
        <v>22525</v>
      </c>
      <c r="K87" s="109">
        <v>36159</v>
      </c>
      <c r="L87" s="109">
        <v>8228</v>
      </c>
      <c r="M87" s="109">
        <v>22525</v>
      </c>
      <c r="N87" s="109">
        <v>30543</v>
      </c>
      <c r="O87" s="109">
        <v>39304</v>
      </c>
      <c r="P87" s="109">
        <v>14037</v>
      </c>
      <c r="Q87" s="109">
        <v>25604</v>
      </c>
      <c r="R87" s="109">
        <v>37241</v>
      </c>
      <c r="S87" s="109">
        <v>52338</v>
      </c>
      <c r="T87" s="109">
        <v>14286</v>
      </c>
      <c r="U87" s="109">
        <v>30698</v>
      </c>
      <c r="V87" s="109">
        <v>47606</v>
      </c>
      <c r="W87" s="109">
        <v>67559</v>
      </c>
      <c r="X87" s="109">
        <v>12630</v>
      </c>
      <c r="Y87" s="109">
        <v>27983</v>
      </c>
      <c r="Z87" s="109">
        <v>40473</v>
      </c>
      <c r="AA87" s="109">
        <v>58436</v>
      </c>
      <c r="AB87" s="109">
        <v>19333</v>
      </c>
      <c r="AC87" s="109">
        <v>35819</v>
      </c>
      <c r="AD87" s="109">
        <v>55026</v>
      </c>
      <c r="AE87" s="109">
        <v>79227</v>
      </c>
      <c r="AF87" s="109">
        <v>27168</v>
      </c>
      <c r="AG87" s="109">
        <v>41510</v>
      </c>
      <c r="AH87" s="109">
        <v>56301</v>
      </c>
      <c r="AI87" s="109">
        <v>71456</v>
      </c>
    </row>
    <row r="88" spans="1:35">
      <c r="A88" s="111" t="s">
        <v>643</v>
      </c>
      <c r="B88" s="111"/>
      <c r="C88" s="111"/>
      <c r="D88" s="110"/>
      <c r="E88" s="110"/>
      <c r="F88" s="110"/>
      <c r="G88" s="110"/>
      <c r="H88" s="110"/>
      <c r="I88" s="110"/>
      <c r="J88" s="110"/>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row>
    <row r="89" spans="1:35">
      <c r="A89" s="111"/>
      <c r="B89" s="112" t="s">
        <v>600</v>
      </c>
      <c r="C89" s="112"/>
      <c r="D89" s="109">
        <v>0</v>
      </c>
      <c r="E89" s="109">
        <v>0</v>
      </c>
      <c r="F89" s="109">
        <v>0</v>
      </c>
      <c r="G89" s="109">
        <v>0</v>
      </c>
      <c r="H89" s="109">
        <v>0</v>
      </c>
      <c r="I89" s="109">
        <v>0</v>
      </c>
      <c r="J89" s="109">
        <v>0</v>
      </c>
      <c r="K89" s="109">
        <v>0</v>
      </c>
      <c r="L89" s="109">
        <v>0</v>
      </c>
      <c r="M89" s="109">
        <v>0</v>
      </c>
      <c r="N89" s="109">
        <v>0</v>
      </c>
      <c r="O89" s="109">
        <v>0</v>
      </c>
      <c r="P89" s="109">
        <v>0</v>
      </c>
      <c r="Q89" s="109">
        <v>0</v>
      </c>
      <c r="R89" s="109">
        <v>0</v>
      </c>
      <c r="S89" s="109">
        <v>0</v>
      </c>
      <c r="T89" s="109">
        <v>0</v>
      </c>
      <c r="U89" s="109">
        <v>0</v>
      </c>
      <c r="V89" s="109">
        <v>0</v>
      </c>
      <c r="W89" s="109">
        <v>0</v>
      </c>
      <c r="X89" s="109">
        <v>0</v>
      </c>
      <c r="Y89" s="109">
        <v>0</v>
      </c>
      <c r="Z89" s="109">
        <v>0</v>
      </c>
      <c r="AA89" s="109">
        <v>0</v>
      </c>
      <c r="AB89" s="109">
        <v>0</v>
      </c>
      <c r="AC89" s="109">
        <v>0</v>
      </c>
      <c r="AD89" s="109">
        <v>0</v>
      </c>
      <c r="AE89" s="109">
        <v>0</v>
      </c>
      <c r="AF89" s="109">
        <v>0</v>
      </c>
      <c r="AG89" s="109">
        <v>0</v>
      </c>
      <c r="AH89" s="109">
        <v>0</v>
      </c>
      <c r="AI89" s="109">
        <v>0</v>
      </c>
    </row>
    <row r="90" spans="1:35" ht="13.5" thickBot="1">
      <c r="A90" s="108"/>
      <c r="B90" s="108" t="s">
        <v>241</v>
      </c>
      <c r="C90" s="108"/>
      <c r="D90" s="107">
        <v>141</v>
      </c>
      <c r="E90" s="107">
        <v>1147</v>
      </c>
      <c r="F90" s="107">
        <v>1862</v>
      </c>
      <c r="G90" s="107">
        <v>1447</v>
      </c>
      <c r="H90" s="107">
        <v>791</v>
      </c>
      <c r="I90" s="107">
        <v>1409</v>
      </c>
      <c r="J90" s="107">
        <v>819</v>
      </c>
      <c r="K90" s="106">
        <v>1309</v>
      </c>
      <c r="L90" s="106">
        <v>725</v>
      </c>
      <c r="M90" s="106">
        <v>1231</v>
      </c>
      <c r="N90" s="106">
        <v>518</v>
      </c>
      <c r="O90" s="106">
        <v>1357.53710731</v>
      </c>
      <c r="P90" s="106">
        <v>600.14376614999992</v>
      </c>
      <c r="Q90" s="106">
        <v>1075.0902171800001</v>
      </c>
      <c r="R90" s="106">
        <v>276</v>
      </c>
      <c r="S90" s="106">
        <v>1069.85854453</v>
      </c>
      <c r="T90" s="106">
        <v>840.90478837000001</v>
      </c>
      <c r="U90" s="106">
        <v>1744.7868950299999</v>
      </c>
      <c r="V90" s="106">
        <v>895.87795007</v>
      </c>
      <c r="W90" s="106">
        <v>2270</v>
      </c>
      <c r="X90" s="106">
        <v>1463.92986518</v>
      </c>
      <c r="Y90" s="106">
        <v>2583.84941209</v>
      </c>
      <c r="Z90" s="106">
        <v>1728.0662374999999</v>
      </c>
      <c r="AA90" s="106">
        <v>2457.7872529400001</v>
      </c>
      <c r="AB90" s="106">
        <v>1106.89646341</v>
      </c>
      <c r="AC90" s="106">
        <v>2101.7887398499997</v>
      </c>
      <c r="AD90" s="106">
        <v>843.09659424999995</v>
      </c>
      <c r="AE90" s="106">
        <v>2869</v>
      </c>
      <c r="AF90" s="106">
        <v>1545</v>
      </c>
      <c r="AG90" s="106">
        <v>2544</v>
      </c>
      <c r="AH90" s="106">
        <v>1241</v>
      </c>
      <c r="AI90" s="106">
        <v>1876</v>
      </c>
    </row>
    <row r="91" spans="1:35">
      <c r="A91" s="194" t="s">
        <v>240</v>
      </c>
      <c r="B91" s="194"/>
      <c r="C91" s="194"/>
      <c r="E91" s="194"/>
      <c r="G91" s="194"/>
    </row>
    <row r="92" spans="1:35">
      <c r="A92" s="105"/>
      <c r="B92" s="105"/>
      <c r="C92" s="105"/>
      <c r="E92" s="105"/>
      <c r="G92" s="105"/>
      <c r="X92" s="104"/>
    </row>
    <row r="93" spans="1:35">
      <c r="X93" s="104"/>
    </row>
    <row r="94" spans="1:35">
      <c r="X94" s="104"/>
    </row>
    <row r="95" spans="1:35">
      <c r="X95" s="103"/>
    </row>
    <row r="96" spans="1:35">
      <c r="X96" s="103"/>
    </row>
    <row r="97" spans="24:24">
      <c r="X97" s="103"/>
    </row>
    <row r="98" spans="24:24">
      <c r="X98" s="104"/>
    </row>
    <row r="99" spans="24:24">
      <c r="X99" s="103"/>
    </row>
    <row r="100" spans="24:24">
      <c r="X100" s="103"/>
    </row>
    <row r="101" spans="24:24">
      <c r="X101" s="103"/>
    </row>
    <row r="102" spans="24:24">
      <c r="X102" s="103"/>
    </row>
    <row r="103" spans="24:24">
      <c r="X103" s="103"/>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000066"/>
    <pageSetUpPr fitToPage="1"/>
  </sheetPr>
  <dimension ref="A1:Z27"/>
  <sheetViews>
    <sheetView showGridLines="0" zoomScaleNormal="100" workbookViewId="0">
      <pane xSplit="3" ySplit="1" topLeftCell="T2" activePane="bottomRight" state="frozen"/>
      <selection activeCell="BA1" sqref="BA1"/>
      <selection pane="topRight" activeCell="BA1" sqref="BA1"/>
      <selection pane="bottomLeft" activeCell="BA1" sqref="BA1"/>
      <selection pane="bottomRight"/>
    </sheetView>
  </sheetViews>
  <sheetFormatPr defaultRowHeight="14.5"/>
  <cols>
    <col min="1" max="2" width="1.81640625" customWidth="1"/>
    <col min="3" max="3" width="56.81640625" customWidth="1"/>
    <col min="4" max="5" width="13.54296875" customWidth="1"/>
    <col min="6" max="6" width="12.7265625" customWidth="1"/>
    <col min="7" max="7" width="12.26953125" customWidth="1"/>
    <col min="8" max="8" width="11.453125" customWidth="1"/>
    <col min="9" max="9" width="12" customWidth="1"/>
    <col min="10" max="11" width="12.26953125" customWidth="1"/>
    <col min="12" max="12" width="11.26953125" customWidth="1"/>
    <col min="13" max="13" width="10.54296875" style="438" customWidth="1"/>
    <col min="14" max="14" width="12.26953125" customWidth="1"/>
    <col min="15" max="15" width="10.453125" customWidth="1"/>
    <col min="16" max="16" width="9.7265625" customWidth="1"/>
    <col min="17" max="17" width="12" customWidth="1"/>
    <col min="18" max="25" width="12.26953125" customWidth="1"/>
    <col min="26" max="26" width="24.54296875" customWidth="1"/>
  </cols>
  <sheetData>
    <row r="1" spans="1:26" ht="38.25" customHeight="1">
      <c r="A1" s="1596"/>
      <c r="B1" s="1597" t="s">
        <v>982</v>
      </c>
      <c r="C1" s="1598"/>
      <c r="D1" s="1610" t="s">
        <v>929</v>
      </c>
      <c r="E1" s="1610" t="s">
        <v>984</v>
      </c>
      <c r="F1" s="1610" t="s">
        <v>930</v>
      </c>
      <c r="G1" s="1610" t="s">
        <v>1004</v>
      </c>
      <c r="H1" s="1610" t="s">
        <v>1092</v>
      </c>
      <c r="I1" s="1610" t="s">
        <v>1134</v>
      </c>
      <c r="J1" s="1610" t="s">
        <v>1197</v>
      </c>
      <c r="K1" s="1610" t="s">
        <v>1214</v>
      </c>
      <c r="L1" s="1610" t="s">
        <v>1226</v>
      </c>
      <c r="M1" s="1610" t="s">
        <v>1243</v>
      </c>
      <c r="N1" s="1610" t="s">
        <v>1408</v>
      </c>
      <c r="O1" s="1610" t="s">
        <v>1515</v>
      </c>
      <c r="P1" s="1610" t="s">
        <v>1514</v>
      </c>
      <c r="Q1" s="1610" t="s">
        <v>1526</v>
      </c>
      <c r="R1" s="1610" t="s">
        <v>1551</v>
      </c>
      <c r="S1" s="1610" t="s">
        <v>1612</v>
      </c>
      <c r="T1" s="1610" t="s">
        <v>1628</v>
      </c>
      <c r="U1" s="1610" t="s">
        <v>1641</v>
      </c>
      <c r="V1" s="1610" t="s">
        <v>1662</v>
      </c>
      <c r="W1" s="1610" t="s">
        <v>1727</v>
      </c>
      <c r="X1" s="1610" t="s">
        <v>1775</v>
      </c>
      <c r="Y1" s="1610" t="s">
        <v>1795</v>
      </c>
      <c r="Z1" s="440" t="s">
        <v>983</v>
      </c>
    </row>
    <row r="2" spans="1:26" ht="15" customHeight="1">
      <c r="A2" s="1980" t="s">
        <v>59</v>
      </c>
      <c r="B2" s="1980"/>
      <c r="C2" s="1980"/>
      <c r="D2" s="430">
        <v>18542</v>
      </c>
      <c r="E2" s="430">
        <v>18749</v>
      </c>
      <c r="F2" s="430">
        <v>25444</v>
      </c>
      <c r="G2" s="430">
        <v>25402</v>
      </c>
      <c r="H2" s="430">
        <v>29467</v>
      </c>
      <c r="I2" s="430">
        <v>37159</v>
      </c>
      <c r="J2" s="430">
        <v>30376</v>
      </c>
      <c r="K2" s="430">
        <v>33242</v>
      </c>
      <c r="L2" s="430">
        <v>27721</v>
      </c>
      <c r="M2" s="430">
        <v>30367</v>
      </c>
      <c r="N2" s="430">
        <v>38275</v>
      </c>
      <c r="O2" s="430">
        <v>43368</v>
      </c>
      <c r="P2" s="430">
        <v>47069</v>
      </c>
      <c r="Q2" s="430">
        <v>46224</v>
      </c>
      <c r="R2" s="430">
        <v>39369</v>
      </c>
      <c r="S2" s="430">
        <v>39837</v>
      </c>
      <c r="T2" s="430">
        <v>42222</v>
      </c>
      <c r="U2" s="430">
        <v>44512</v>
      </c>
      <c r="V2" s="430">
        <v>42722</v>
      </c>
      <c r="W2" s="430">
        <v>33839</v>
      </c>
      <c r="X2" s="430">
        <v>35402</v>
      </c>
      <c r="Y2" s="430">
        <v>35381</v>
      </c>
      <c r="Z2" s="1979" t="s">
        <v>1807</v>
      </c>
    </row>
    <row r="3" spans="1:26" s="54" customFormat="1">
      <c r="A3" s="1981" t="s">
        <v>931</v>
      </c>
      <c r="B3" s="1981"/>
      <c r="C3" s="1981"/>
      <c r="D3" s="435">
        <v>1246833</v>
      </c>
      <c r="E3" s="435">
        <v>1330251</v>
      </c>
      <c r="F3" s="435">
        <v>1331947</v>
      </c>
      <c r="G3" s="435">
        <v>1354005</v>
      </c>
      <c r="H3" s="435">
        <v>1396078</v>
      </c>
      <c r="I3" s="435">
        <v>1424876</v>
      </c>
      <c r="J3" s="435">
        <v>1419133</v>
      </c>
      <c r="K3" s="435">
        <v>1438026</v>
      </c>
      <c r="L3" s="435">
        <v>1486269</v>
      </c>
      <c r="M3" s="435">
        <v>1501481</v>
      </c>
      <c r="N3" s="435">
        <v>1681710</v>
      </c>
      <c r="O3" s="435">
        <v>1785757</v>
      </c>
      <c r="P3" s="435">
        <v>1822045</v>
      </c>
      <c r="Q3" s="435">
        <v>1851322</v>
      </c>
      <c r="R3" s="435">
        <v>1859873</v>
      </c>
      <c r="S3" s="435">
        <v>1809295</v>
      </c>
      <c r="T3" s="435">
        <v>1888068</v>
      </c>
      <c r="U3" s="435">
        <v>1915573</v>
      </c>
      <c r="V3" s="435">
        <v>1917867</v>
      </c>
      <c r="W3" s="435">
        <v>2017644</v>
      </c>
      <c r="X3" s="435">
        <v>2133739</v>
      </c>
      <c r="Y3" s="435">
        <v>2172726</v>
      </c>
      <c r="Z3" s="1979"/>
    </row>
    <row r="4" spans="1:26" s="54" customFormat="1" ht="15" customHeight="1">
      <c r="A4" s="141"/>
      <c r="B4" s="141" t="s">
        <v>932</v>
      </c>
      <c r="C4" s="1140"/>
      <c r="D4" s="435">
        <v>987989</v>
      </c>
      <c r="E4" s="435">
        <v>1004566</v>
      </c>
      <c r="F4" s="435">
        <v>980847</v>
      </c>
      <c r="G4" s="435">
        <v>1021106</v>
      </c>
      <c r="H4" s="435">
        <v>1087947</v>
      </c>
      <c r="I4" s="435">
        <v>1088907</v>
      </c>
      <c r="J4" s="435">
        <v>1081341</v>
      </c>
      <c r="K4" s="435">
        <v>1102757</v>
      </c>
      <c r="L4" s="435">
        <v>1117552</v>
      </c>
      <c r="M4" s="435">
        <v>1101892</v>
      </c>
      <c r="N4" s="435">
        <v>1226866</v>
      </c>
      <c r="O4" s="435">
        <v>1288328</v>
      </c>
      <c r="P4" s="435">
        <v>1336037</v>
      </c>
      <c r="Q4" s="435">
        <v>1275799</v>
      </c>
      <c r="R4" s="435">
        <v>1268601</v>
      </c>
      <c r="S4" s="435">
        <v>1236872</v>
      </c>
      <c r="T4" s="435">
        <v>1310289</v>
      </c>
      <c r="U4" s="435">
        <v>1375782</v>
      </c>
      <c r="V4" s="435">
        <v>1384923</v>
      </c>
      <c r="W4" s="435">
        <v>1454814</v>
      </c>
      <c r="X4" s="435">
        <v>1587342</v>
      </c>
      <c r="Y4" s="435">
        <v>1586992</v>
      </c>
      <c r="Z4" s="1979"/>
    </row>
    <row r="5" spans="1:26" ht="15" customHeight="1">
      <c r="A5" s="1980"/>
      <c r="B5" s="1980"/>
      <c r="C5" s="992" t="s">
        <v>276</v>
      </c>
      <c r="D5" s="430">
        <v>85700</v>
      </c>
      <c r="E5" s="430">
        <v>98837</v>
      </c>
      <c r="F5" s="430">
        <v>95991</v>
      </c>
      <c r="G5" s="430">
        <v>84800</v>
      </c>
      <c r="H5" s="430">
        <v>85957</v>
      </c>
      <c r="I5" s="430">
        <v>94148</v>
      </c>
      <c r="J5" s="430">
        <v>91278</v>
      </c>
      <c r="K5" s="430">
        <v>91851</v>
      </c>
      <c r="L5" s="430">
        <v>87133</v>
      </c>
      <c r="M5" s="430">
        <v>91248</v>
      </c>
      <c r="N5" s="430">
        <v>67772</v>
      </c>
      <c r="O5" s="430">
        <v>89744</v>
      </c>
      <c r="P5" s="430">
        <v>87954</v>
      </c>
      <c r="Q5" s="430">
        <v>90059</v>
      </c>
      <c r="R5" s="430">
        <v>91317</v>
      </c>
      <c r="S5" s="430">
        <v>98217</v>
      </c>
      <c r="T5" s="430">
        <v>99341</v>
      </c>
      <c r="U5" s="430">
        <v>110392</v>
      </c>
      <c r="V5" s="430">
        <v>111395</v>
      </c>
      <c r="W5" s="430">
        <v>118151</v>
      </c>
      <c r="X5" s="430">
        <v>123488</v>
      </c>
      <c r="Y5" s="430">
        <v>115748</v>
      </c>
      <c r="Z5" s="1979"/>
    </row>
    <row r="6" spans="1:26">
      <c r="A6" s="15"/>
      <c r="B6" s="15"/>
      <c r="C6" s="993" t="s">
        <v>94</v>
      </c>
      <c r="D6" s="430">
        <v>22688</v>
      </c>
      <c r="E6" s="430">
        <v>29048</v>
      </c>
      <c r="F6" s="430">
        <v>24566</v>
      </c>
      <c r="G6" s="430">
        <v>23737</v>
      </c>
      <c r="H6" s="430">
        <v>28653</v>
      </c>
      <c r="I6" s="430">
        <v>26420</v>
      </c>
      <c r="J6" s="430">
        <v>26325</v>
      </c>
      <c r="K6" s="430">
        <v>30090</v>
      </c>
      <c r="L6" s="430">
        <v>31716</v>
      </c>
      <c r="M6" s="430">
        <v>34583</v>
      </c>
      <c r="N6" s="430">
        <v>50960</v>
      </c>
      <c r="O6" s="430">
        <v>55892</v>
      </c>
      <c r="P6" s="430">
        <v>61918</v>
      </c>
      <c r="Q6" s="430">
        <v>55685</v>
      </c>
      <c r="R6" s="430">
        <v>73291</v>
      </c>
      <c r="S6" s="430">
        <v>56434</v>
      </c>
      <c r="T6" s="430">
        <v>53225</v>
      </c>
      <c r="U6" s="430">
        <v>69942</v>
      </c>
      <c r="V6" s="430">
        <v>64315</v>
      </c>
      <c r="W6" s="430">
        <v>52131</v>
      </c>
      <c r="X6" s="430">
        <v>45506</v>
      </c>
      <c r="Y6" s="430">
        <v>59592</v>
      </c>
      <c r="Z6" s="1979"/>
    </row>
    <row r="7" spans="1:26">
      <c r="A7" s="15"/>
      <c r="B7" s="15"/>
      <c r="C7" s="993" t="s">
        <v>93</v>
      </c>
      <c r="D7" s="430">
        <v>265050</v>
      </c>
      <c r="E7" s="430">
        <v>244707</v>
      </c>
      <c r="F7" s="430">
        <v>241517</v>
      </c>
      <c r="G7" s="430">
        <v>254697</v>
      </c>
      <c r="H7" s="430">
        <v>293994</v>
      </c>
      <c r="I7" s="430">
        <v>280136</v>
      </c>
      <c r="J7" s="430">
        <v>259595</v>
      </c>
      <c r="K7" s="430">
        <v>257992</v>
      </c>
      <c r="L7" s="430">
        <v>243003</v>
      </c>
      <c r="M7" s="430">
        <v>198428</v>
      </c>
      <c r="N7" s="430">
        <v>265409</v>
      </c>
      <c r="O7" s="430">
        <v>302856</v>
      </c>
      <c r="P7" s="430">
        <v>319049</v>
      </c>
      <c r="Q7" s="430">
        <v>239943</v>
      </c>
      <c r="R7" s="430">
        <v>180690</v>
      </c>
      <c r="S7" s="430">
        <v>163414</v>
      </c>
      <c r="T7" s="430">
        <v>190708</v>
      </c>
      <c r="U7" s="430">
        <v>169718</v>
      </c>
      <c r="V7" s="430">
        <v>170153</v>
      </c>
      <c r="W7" s="430">
        <v>172856</v>
      </c>
      <c r="X7" s="430">
        <v>272047</v>
      </c>
      <c r="Y7" s="430">
        <v>221779</v>
      </c>
    </row>
    <row r="8" spans="1:26">
      <c r="A8" s="15"/>
      <c r="B8" s="15"/>
      <c r="C8" s="993" t="s">
        <v>933</v>
      </c>
      <c r="D8" s="430">
        <v>102568</v>
      </c>
      <c r="E8" s="430">
        <v>111424</v>
      </c>
      <c r="F8" s="430">
        <v>92353</v>
      </c>
      <c r="G8" s="430">
        <v>108554</v>
      </c>
      <c r="H8" s="430">
        <v>111091</v>
      </c>
      <c r="I8" s="430">
        <v>110395</v>
      </c>
      <c r="J8" s="430">
        <v>113924</v>
      </c>
      <c r="K8" s="430">
        <v>118346</v>
      </c>
      <c r="L8" s="430">
        <v>126887</v>
      </c>
      <c r="M8" s="430">
        <v>133119</v>
      </c>
      <c r="N8" s="430">
        <v>139343</v>
      </c>
      <c r="O8" s="430">
        <v>137118</v>
      </c>
      <c r="P8" s="430">
        <v>132231</v>
      </c>
      <c r="Q8" s="430">
        <v>129804</v>
      </c>
      <c r="R8" s="430">
        <v>135477</v>
      </c>
      <c r="S8" s="430">
        <v>140730</v>
      </c>
      <c r="T8" s="430">
        <v>146086</v>
      </c>
      <c r="U8" s="430">
        <v>147746</v>
      </c>
      <c r="V8" s="430">
        <v>170239</v>
      </c>
      <c r="W8" s="430">
        <v>196798</v>
      </c>
      <c r="X8" s="430">
        <v>207764</v>
      </c>
      <c r="Y8" s="430">
        <v>219315</v>
      </c>
    </row>
    <row r="9" spans="1:26">
      <c r="A9" s="994"/>
      <c r="B9" s="994"/>
      <c r="C9" s="994" t="s">
        <v>81</v>
      </c>
      <c r="D9" s="430">
        <v>494851</v>
      </c>
      <c r="E9" s="430">
        <v>497719</v>
      </c>
      <c r="F9" s="430">
        <v>500224</v>
      </c>
      <c r="G9" s="430">
        <v>522492</v>
      </c>
      <c r="H9" s="430">
        <v>534372</v>
      </c>
      <c r="I9" s="430">
        <v>536091</v>
      </c>
      <c r="J9" s="430">
        <v>547172</v>
      </c>
      <c r="K9" s="430">
        <v>556358</v>
      </c>
      <c r="L9" s="430">
        <v>579208</v>
      </c>
      <c r="M9" s="430">
        <v>585791</v>
      </c>
      <c r="N9" s="430">
        <v>642065</v>
      </c>
      <c r="O9" s="430">
        <v>660684</v>
      </c>
      <c r="P9" s="430">
        <v>692508</v>
      </c>
      <c r="Q9" s="430">
        <v>714104</v>
      </c>
      <c r="R9" s="430">
        <v>742123</v>
      </c>
      <c r="S9" s="430">
        <v>728348</v>
      </c>
      <c r="T9" s="430">
        <v>772064</v>
      </c>
      <c r="U9" s="430">
        <v>822590</v>
      </c>
      <c r="V9" s="430">
        <v>819153</v>
      </c>
      <c r="W9" s="430">
        <v>862528</v>
      </c>
      <c r="X9" s="430">
        <v>883355</v>
      </c>
      <c r="Y9" s="430">
        <v>909422</v>
      </c>
    </row>
    <row r="10" spans="1:26">
      <c r="A10" s="15"/>
      <c r="B10" s="1139"/>
      <c r="C10" s="1139" t="s">
        <v>79</v>
      </c>
      <c r="D10" s="430">
        <v>53895</v>
      </c>
      <c r="E10" s="430">
        <v>59568</v>
      </c>
      <c r="F10" s="430">
        <v>62740</v>
      </c>
      <c r="G10" s="430">
        <v>62953</v>
      </c>
      <c r="H10" s="430">
        <v>68912</v>
      </c>
      <c r="I10" s="430">
        <v>75090</v>
      </c>
      <c r="J10" s="430">
        <v>76333</v>
      </c>
      <c r="K10" s="430">
        <v>79811</v>
      </c>
      <c r="L10" s="430">
        <v>82937</v>
      </c>
      <c r="M10" s="430">
        <v>94752</v>
      </c>
      <c r="N10" s="430">
        <v>104064</v>
      </c>
      <c r="O10" s="430">
        <v>86565</v>
      </c>
      <c r="P10" s="430">
        <v>89079</v>
      </c>
      <c r="Q10" s="430">
        <v>93255</v>
      </c>
      <c r="R10" s="430">
        <v>91293</v>
      </c>
      <c r="S10" s="430">
        <v>91124</v>
      </c>
      <c r="T10" s="430">
        <v>88116</v>
      </c>
      <c r="U10" s="430">
        <v>96473</v>
      </c>
      <c r="V10" s="430">
        <v>92332</v>
      </c>
      <c r="W10" s="430">
        <v>97728</v>
      </c>
      <c r="X10" s="430">
        <v>103039</v>
      </c>
      <c r="Y10" s="430">
        <v>111823</v>
      </c>
    </row>
    <row r="11" spans="1:26">
      <c r="A11" s="994"/>
      <c r="B11" s="994"/>
      <c r="C11" s="994" t="s">
        <v>939</v>
      </c>
      <c r="D11" s="430">
        <v>-36763</v>
      </c>
      <c r="E11" s="430">
        <v>-36737</v>
      </c>
      <c r="F11" s="430">
        <v>-36544</v>
      </c>
      <c r="G11" s="430">
        <v>-36127</v>
      </c>
      <c r="H11" s="430">
        <v>-35032</v>
      </c>
      <c r="I11" s="430">
        <v>-33373</v>
      </c>
      <c r="J11" s="430">
        <v>-33286</v>
      </c>
      <c r="K11" s="430">
        <v>-31691</v>
      </c>
      <c r="L11" s="430">
        <v>-33332</v>
      </c>
      <c r="M11" s="430">
        <v>-36029</v>
      </c>
      <c r="N11" s="430">
        <v>-42747</v>
      </c>
      <c r="O11" s="430">
        <v>-44531</v>
      </c>
      <c r="P11" s="430">
        <v>-46702</v>
      </c>
      <c r="Q11" s="430">
        <v>-47051</v>
      </c>
      <c r="R11" s="430">
        <v>-45590</v>
      </c>
      <c r="S11" s="430">
        <v>-41395</v>
      </c>
      <c r="T11" s="430">
        <v>-39251</v>
      </c>
      <c r="U11" s="430">
        <v>-41079</v>
      </c>
      <c r="V11" s="430">
        <v>-42664</v>
      </c>
      <c r="W11" s="430">
        <v>-45378</v>
      </c>
      <c r="X11" s="430">
        <v>-47857</v>
      </c>
      <c r="Y11" s="430">
        <v>-50687</v>
      </c>
    </row>
    <row r="12" spans="1:26" s="54" customFormat="1" ht="15" customHeight="1">
      <c r="A12" s="15"/>
      <c r="B12" s="1981" t="s">
        <v>934</v>
      </c>
      <c r="C12" s="1981"/>
      <c r="D12" s="435">
        <v>40039</v>
      </c>
      <c r="E12" s="435">
        <v>52149</v>
      </c>
      <c r="F12" s="435">
        <v>60283</v>
      </c>
      <c r="G12" s="435">
        <v>52732</v>
      </c>
      <c r="H12" s="435">
        <v>48793</v>
      </c>
      <c r="I12" s="435">
        <v>49323</v>
      </c>
      <c r="J12" s="435">
        <v>51611</v>
      </c>
      <c r="K12" s="435">
        <v>53781</v>
      </c>
      <c r="L12" s="435">
        <v>58688</v>
      </c>
      <c r="M12" s="435">
        <v>76660</v>
      </c>
      <c r="N12" s="435">
        <v>83936</v>
      </c>
      <c r="O12" s="435">
        <v>106279</v>
      </c>
      <c r="P12" s="435">
        <v>93691</v>
      </c>
      <c r="Q12" s="435">
        <v>109942</v>
      </c>
      <c r="R12" s="435">
        <v>101796</v>
      </c>
      <c r="S12" s="435">
        <v>108817</v>
      </c>
      <c r="T12" s="435">
        <v>112335</v>
      </c>
      <c r="U12" s="435">
        <v>105622</v>
      </c>
      <c r="V12" s="435">
        <v>77415</v>
      </c>
      <c r="W12" s="435">
        <v>108657</v>
      </c>
      <c r="X12" s="435">
        <v>100132</v>
      </c>
      <c r="Y12" s="435">
        <v>121052</v>
      </c>
    </row>
    <row r="13" spans="1:26">
      <c r="A13" s="15"/>
      <c r="B13" s="1139"/>
      <c r="C13" s="993" t="s">
        <v>933</v>
      </c>
      <c r="D13" s="430">
        <v>40039</v>
      </c>
      <c r="E13" s="430">
        <v>52149</v>
      </c>
      <c r="F13" s="430">
        <v>60283</v>
      </c>
      <c r="G13" s="430">
        <v>52732</v>
      </c>
      <c r="H13" s="430">
        <v>48793</v>
      </c>
      <c r="I13" s="430">
        <v>49323</v>
      </c>
      <c r="J13" s="430">
        <v>51611</v>
      </c>
      <c r="K13" s="430">
        <v>53781</v>
      </c>
      <c r="L13" s="430">
        <v>58688</v>
      </c>
      <c r="M13" s="430">
        <v>76660</v>
      </c>
      <c r="N13" s="430">
        <v>83936</v>
      </c>
      <c r="O13" s="430">
        <v>106279</v>
      </c>
      <c r="P13" s="430">
        <v>93691</v>
      </c>
      <c r="Q13" s="430">
        <v>109942</v>
      </c>
      <c r="R13" s="430">
        <v>101796</v>
      </c>
      <c r="S13" s="430">
        <v>108817</v>
      </c>
      <c r="T13" s="430">
        <v>112335</v>
      </c>
      <c r="U13" s="430">
        <v>105622</v>
      </c>
      <c r="V13" s="430">
        <v>77415</v>
      </c>
      <c r="W13" s="430">
        <v>108657</v>
      </c>
      <c r="X13" s="430">
        <v>100132</v>
      </c>
      <c r="Y13" s="430">
        <v>121052</v>
      </c>
    </row>
    <row r="14" spans="1:26" s="54" customFormat="1" ht="15" customHeight="1">
      <c r="A14" s="1139"/>
      <c r="B14" s="1981" t="s">
        <v>935</v>
      </c>
      <c r="C14" s="1981"/>
      <c r="D14" s="435">
        <v>218805</v>
      </c>
      <c r="E14" s="435">
        <v>273536</v>
      </c>
      <c r="F14" s="435">
        <v>290817</v>
      </c>
      <c r="G14" s="435">
        <v>280167</v>
      </c>
      <c r="H14" s="435">
        <v>259338</v>
      </c>
      <c r="I14" s="435">
        <v>286646</v>
      </c>
      <c r="J14" s="435">
        <v>286181</v>
      </c>
      <c r="K14" s="435">
        <v>281488</v>
      </c>
      <c r="L14" s="435">
        <v>310029</v>
      </c>
      <c r="M14" s="435">
        <v>322929</v>
      </c>
      <c r="N14" s="435">
        <v>370908</v>
      </c>
      <c r="O14" s="435">
        <v>391150</v>
      </c>
      <c r="P14" s="435">
        <v>392317</v>
      </c>
      <c r="Q14" s="435">
        <v>465581</v>
      </c>
      <c r="R14" s="435">
        <v>489476</v>
      </c>
      <c r="S14" s="435">
        <v>463606</v>
      </c>
      <c r="T14" s="435">
        <v>465444</v>
      </c>
      <c r="U14" s="435">
        <v>434169</v>
      </c>
      <c r="V14" s="435">
        <v>455529</v>
      </c>
      <c r="W14" s="435">
        <v>454173</v>
      </c>
      <c r="X14" s="435">
        <v>446265</v>
      </c>
      <c r="Y14" s="435">
        <v>464682</v>
      </c>
    </row>
    <row r="15" spans="1:26" ht="15" customHeight="1">
      <c r="A15" s="15"/>
      <c r="B15" s="1139"/>
      <c r="C15" s="35" t="s">
        <v>933</v>
      </c>
      <c r="D15" s="430">
        <v>194574</v>
      </c>
      <c r="E15" s="430">
        <v>250693</v>
      </c>
      <c r="F15" s="430">
        <v>260413</v>
      </c>
      <c r="G15" s="430">
        <v>252447</v>
      </c>
      <c r="H15" s="430">
        <v>230671</v>
      </c>
      <c r="I15" s="430">
        <v>263180</v>
      </c>
      <c r="J15" s="430">
        <v>262097</v>
      </c>
      <c r="K15" s="430">
        <v>250366</v>
      </c>
      <c r="L15" s="430">
        <v>269066</v>
      </c>
      <c r="M15" s="430">
        <v>281075</v>
      </c>
      <c r="N15" s="430">
        <v>289123</v>
      </c>
      <c r="O15" s="430">
        <v>306981</v>
      </c>
      <c r="P15" s="430">
        <v>316175</v>
      </c>
      <c r="Q15" s="430">
        <v>389071</v>
      </c>
      <c r="R15" s="430">
        <v>414238</v>
      </c>
      <c r="S15" s="430">
        <v>391356</v>
      </c>
      <c r="T15" s="430">
        <v>386685</v>
      </c>
      <c r="U15" s="430">
        <v>364967</v>
      </c>
      <c r="V15" s="430">
        <v>382743</v>
      </c>
      <c r="W15" s="430">
        <v>375021</v>
      </c>
      <c r="X15" s="430">
        <v>366882</v>
      </c>
      <c r="Y15" s="430">
        <v>385099</v>
      </c>
    </row>
    <row r="16" spans="1:26">
      <c r="A16" s="1139"/>
      <c r="B16" s="1139"/>
      <c r="C16" s="15" t="s">
        <v>89</v>
      </c>
      <c r="D16" s="430">
        <v>24231</v>
      </c>
      <c r="E16" s="430">
        <v>22843</v>
      </c>
      <c r="F16" s="430">
        <v>30404</v>
      </c>
      <c r="G16" s="430">
        <v>27720</v>
      </c>
      <c r="H16" s="430">
        <v>28667</v>
      </c>
      <c r="I16" s="430">
        <v>23466</v>
      </c>
      <c r="J16" s="430">
        <v>24084</v>
      </c>
      <c r="K16" s="430">
        <v>31122</v>
      </c>
      <c r="L16" s="430">
        <v>40963</v>
      </c>
      <c r="M16" s="430">
        <v>41854</v>
      </c>
      <c r="N16" s="430">
        <v>81785</v>
      </c>
      <c r="O16" s="430">
        <v>84169</v>
      </c>
      <c r="P16" s="430">
        <v>76142</v>
      </c>
      <c r="Q16" s="430">
        <v>76504</v>
      </c>
      <c r="R16" s="430">
        <v>75226</v>
      </c>
      <c r="S16" s="430">
        <v>72093</v>
      </c>
      <c r="T16" s="430">
        <v>78644</v>
      </c>
      <c r="U16" s="430">
        <v>69045</v>
      </c>
      <c r="V16" s="430">
        <v>72506</v>
      </c>
      <c r="W16" s="430">
        <v>78660</v>
      </c>
      <c r="X16" s="430">
        <v>78141</v>
      </c>
      <c r="Y16" s="430">
        <v>78208</v>
      </c>
    </row>
    <row r="17" spans="1:25">
      <c r="A17" s="1139"/>
      <c r="B17" s="1139"/>
      <c r="C17" s="15" t="s">
        <v>79</v>
      </c>
      <c r="D17" s="430">
        <v>0</v>
      </c>
      <c r="E17" s="430">
        <v>0</v>
      </c>
      <c r="F17" s="430">
        <v>0</v>
      </c>
      <c r="G17" s="430">
        <v>0</v>
      </c>
      <c r="H17" s="430">
        <v>0</v>
      </c>
      <c r="I17" s="430">
        <v>0</v>
      </c>
      <c r="J17" s="430">
        <v>0</v>
      </c>
      <c r="K17" s="430">
        <v>0</v>
      </c>
      <c r="L17" s="430">
        <v>0</v>
      </c>
      <c r="M17" s="430">
        <v>0</v>
      </c>
      <c r="N17" s="430">
        <v>0</v>
      </c>
      <c r="O17" s="430">
        <v>0</v>
      </c>
      <c r="P17" s="430">
        <v>0</v>
      </c>
      <c r="Q17" s="430">
        <v>6</v>
      </c>
      <c r="R17" s="430">
        <v>12</v>
      </c>
      <c r="S17" s="430">
        <v>157</v>
      </c>
      <c r="T17" s="430">
        <v>115</v>
      </c>
      <c r="U17" s="430">
        <v>157</v>
      </c>
      <c r="V17" s="430">
        <v>280</v>
      </c>
      <c r="W17" s="430">
        <v>492</v>
      </c>
      <c r="X17" s="430">
        <v>1242</v>
      </c>
      <c r="Y17" s="430">
        <v>1375</v>
      </c>
    </row>
    <row r="18" spans="1:25" s="54" customFormat="1" ht="15" customHeight="1">
      <c r="A18" s="1981" t="s">
        <v>76</v>
      </c>
      <c r="B18" s="1981"/>
      <c r="C18" s="1981"/>
      <c r="D18" s="435">
        <v>45081</v>
      </c>
      <c r="E18" s="435">
        <v>44249</v>
      </c>
      <c r="F18" s="435">
        <v>40752</v>
      </c>
      <c r="G18" s="435">
        <v>46975</v>
      </c>
      <c r="H18" s="435">
        <v>46822</v>
      </c>
      <c r="I18" s="435">
        <v>42830</v>
      </c>
      <c r="J18" s="435">
        <v>41818</v>
      </c>
      <c r="K18" s="435">
        <v>40379</v>
      </c>
      <c r="L18" s="435">
        <v>45331</v>
      </c>
      <c r="M18" s="435">
        <v>48960</v>
      </c>
      <c r="N18" s="435">
        <v>65977</v>
      </c>
      <c r="O18" s="435">
        <v>70253</v>
      </c>
      <c r="P18" s="435">
        <v>72471</v>
      </c>
      <c r="Q18" s="435">
        <v>66095</v>
      </c>
      <c r="R18" s="435">
        <v>66407</v>
      </c>
      <c r="S18" s="435">
        <v>60895</v>
      </c>
      <c r="T18" s="435">
        <v>61698</v>
      </c>
      <c r="U18" s="435">
        <v>58433</v>
      </c>
      <c r="V18" s="435">
        <v>57897</v>
      </c>
      <c r="W18" s="435">
        <v>59582</v>
      </c>
      <c r="X18" s="435">
        <v>59238</v>
      </c>
      <c r="Y18" s="435">
        <v>59480</v>
      </c>
    </row>
    <row r="19" spans="1:25" ht="15" customHeight="1">
      <c r="A19" s="995"/>
      <c r="B19" s="995"/>
      <c r="C19" s="994" t="s">
        <v>1461</v>
      </c>
      <c r="D19" s="430">
        <v>2703</v>
      </c>
      <c r="E19" s="430">
        <v>2336</v>
      </c>
      <c r="F19" s="430">
        <v>2309</v>
      </c>
      <c r="G19" s="430">
        <v>2261</v>
      </c>
      <c r="H19" s="430">
        <v>1946</v>
      </c>
      <c r="I19" s="430">
        <v>2831</v>
      </c>
      <c r="J19" s="430">
        <v>2938</v>
      </c>
      <c r="K19" s="430">
        <v>2043</v>
      </c>
      <c r="L19" s="430">
        <v>1910</v>
      </c>
      <c r="M19" s="430">
        <v>1644</v>
      </c>
      <c r="N19" s="430">
        <v>4749</v>
      </c>
      <c r="O19" s="430">
        <v>4657</v>
      </c>
      <c r="P19" s="430">
        <v>4692</v>
      </c>
      <c r="Q19" s="430">
        <v>3547</v>
      </c>
      <c r="R19" s="430">
        <v>3603</v>
      </c>
      <c r="S19" s="430">
        <v>2266</v>
      </c>
      <c r="T19" s="430">
        <v>2807</v>
      </c>
      <c r="U19" s="430">
        <v>1636</v>
      </c>
      <c r="V19" s="430">
        <v>2052</v>
      </c>
      <c r="W19" s="430">
        <v>2164</v>
      </c>
      <c r="X19" s="430">
        <v>1111</v>
      </c>
      <c r="Y19" s="430">
        <v>1647</v>
      </c>
    </row>
    <row r="20" spans="1:25">
      <c r="A20" s="995"/>
      <c r="B20" s="995"/>
      <c r="C20" s="994" t="s">
        <v>74</v>
      </c>
      <c r="D20" s="430">
        <v>38202</v>
      </c>
      <c r="E20" s="430">
        <v>35869</v>
      </c>
      <c r="F20" s="430">
        <v>32166</v>
      </c>
      <c r="G20" s="430">
        <v>38542</v>
      </c>
      <c r="H20" s="430">
        <v>38265</v>
      </c>
      <c r="I20" s="430">
        <v>32781</v>
      </c>
      <c r="J20" s="430">
        <v>31505</v>
      </c>
      <c r="K20" s="430">
        <v>31018</v>
      </c>
      <c r="L20" s="430">
        <v>35693</v>
      </c>
      <c r="M20" s="430">
        <v>38914</v>
      </c>
      <c r="N20" s="430">
        <v>56100</v>
      </c>
      <c r="O20" s="430">
        <v>60430</v>
      </c>
      <c r="P20" s="430">
        <v>62455</v>
      </c>
      <c r="Q20" s="430">
        <v>56583</v>
      </c>
      <c r="R20" s="430">
        <v>57837</v>
      </c>
      <c r="S20" s="430">
        <v>53635</v>
      </c>
      <c r="T20" s="430">
        <v>53670</v>
      </c>
      <c r="U20" s="430">
        <v>50831</v>
      </c>
      <c r="V20" s="430">
        <v>50968</v>
      </c>
      <c r="W20" s="430">
        <v>52141</v>
      </c>
      <c r="X20" s="430">
        <v>52611</v>
      </c>
      <c r="Y20" s="430">
        <v>51469</v>
      </c>
    </row>
    <row r="21" spans="1:25">
      <c r="A21" s="995"/>
      <c r="B21" s="995"/>
      <c r="C21" s="994" t="s">
        <v>43</v>
      </c>
      <c r="D21" s="430">
        <v>4176</v>
      </c>
      <c r="E21" s="430">
        <v>6044</v>
      </c>
      <c r="F21" s="430">
        <v>6277</v>
      </c>
      <c r="G21" s="430">
        <v>6172</v>
      </c>
      <c r="H21" s="430">
        <v>6611</v>
      </c>
      <c r="I21" s="430">
        <v>7218</v>
      </c>
      <c r="J21" s="430">
        <v>7375</v>
      </c>
      <c r="K21" s="430">
        <v>7318</v>
      </c>
      <c r="L21" s="430">
        <v>7728</v>
      </c>
      <c r="M21" s="430">
        <v>8402</v>
      </c>
      <c r="N21" s="430">
        <v>5128</v>
      </c>
      <c r="O21" s="430">
        <v>5166</v>
      </c>
      <c r="P21" s="430">
        <v>5324</v>
      </c>
      <c r="Q21" s="430">
        <v>5965</v>
      </c>
      <c r="R21" s="430">
        <v>4967</v>
      </c>
      <c r="S21" s="430">
        <v>4994</v>
      </c>
      <c r="T21" s="430">
        <v>5221</v>
      </c>
      <c r="U21" s="430">
        <v>5966</v>
      </c>
      <c r="V21" s="430">
        <v>4877</v>
      </c>
      <c r="W21" s="430">
        <v>5277</v>
      </c>
      <c r="X21" s="430">
        <v>5516</v>
      </c>
      <c r="Y21" s="430">
        <v>6364</v>
      </c>
    </row>
    <row r="22" spans="1:25" ht="15" customHeight="1">
      <c r="A22" s="1980" t="s">
        <v>60</v>
      </c>
      <c r="B22" s="1980"/>
      <c r="C22" s="1980"/>
      <c r="D22" s="430">
        <v>10687</v>
      </c>
      <c r="E22" s="430">
        <v>11193</v>
      </c>
      <c r="F22" s="430">
        <v>11623</v>
      </c>
      <c r="G22" s="430">
        <v>10505</v>
      </c>
      <c r="H22" s="430">
        <v>12729</v>
      </c>
      <c r="I22" s="430">
        <v>9282</v>
      </c>
      <c r="J22" s="430">
        <v>15648</v>
      </c>
      <c r="K22" s="430">
        <v>15450</v>
      </c>
      <c r="L22" s="430">
        <v>14944</v>
      </c>
      <c r="M22" s="430">
        <v>14691</v>
      </c>
      <c r="N22" s="430">
        <v>18733</v>
      </c>
      <c r="O22" s="430">
        <v>16004</v>
      </c>
      <c r="P22" s="430">
        <v>17006</v>
      </c>
      <c r="Q22" s="430">
        <v>15773</v>
      </c>
      <c r="R22" s="430">
        <v>16781</v>
      </c>
      <c r="S22" s="430">
        <v>16873</v>
      </c>
      <c r="T22" s="430">
        <v>17212</v>
      </c>
      <c r="U22" s="430">
        <v>16494</v>
      </c>
      <c r="V22" s="430">
        <v>16023</v>
      </c>
      <c r="W22" s="430">
        <v>18714</v>
      </c>
      <c r="X22" s="430">
        <v>18555</v>
      </c>
      <c r="Y22" s="430">
        <v>17529</v>
      </c>
    </row>
    <row r="23" spans="1:25" ht="15" customHeight="1">
      <c r="A23" s="15" t="s">
        <v>1106</v>
      </c>
      <c r="B23" s="15"/>
      <c r="C23" s="15"/>
      <c r="D23" s="430">
        <v>5073</v>
      </c>
      <c r="E23" s="430">
        <v>5055</v>
      </c>
      <c r="F23" s="430">
        <v>5124</v>
      </c>
      <c r="G23" s="430">
        <v>5038</v>
      </c>
      <c r="H23" s="430">
        <v>11898</v>
      </c>
      <c r="I23" s="430">
        <v>12019</v>
      </c>
      <c r="J23" s="430">
        <v>12068</v>
      </c>
      <c r="K23" s="430">
        <v>12318</v>
      </c>
      <c r="L23" s="430">
        <v>12633</v>
      </c>
      <c r="M23" s="430">
        <v>15097</v>
      </c>
      <c r="N23" s="430">
        <v>15277</v>
      </c>
      <c r="O23" s="430">
        <v>15152</v>
      </c>
      <c r="P23" s="430">
        <v>15576</v>
      </c>
      <c r="Q23" s="430">
        <v>15570</v>
      </c>
      <c r="R23" s="430">
        <v>15831</v>
      </c>
      <c r="S23" s="430">
        <v>6064</v>
      </c>
      <c r="T23" s="430">
        <v>6137</v>
      </c>
      <c r="U23" s="430">
        <v>6121</v>
      </c>
      <c r="V23" s="430">
        <v>6707</v>
      </c>
      <c r="W23" s="430">
        <v>6955</v>
      </c>
      <c r="X23" s="430">
        <v>6927</v>
      </c>
      <c r="Y23" s="430">
        <v>7443</v>
      </c>
    </row>
    <row r="24" spans="1:25" ht="15" customHeight="1">
      <c r="A24" s="1980" t="s">
        <v>78</v>
      </c>
      <c r="B24" s="1980"/>
      <c r="C24" s="1980"/>
      <c r="D24" s="430">
        <v>8042</v>
      </c>
      <c r="E24" s="430">
        <v>7359</v>
      </c>
      <c r="F24" s="430">
        <v>7172</v>
      </c>
      <c r="G24" s="430">
        <v>7102</v>
      </c>
      <c r="H24" s="430">
        <v>7219</v>
      </c>
      <c r="I24" s="430">
        <v>7302</v>
      </c>
      <c r="J24" s="430">
        <v>7279</v>
      </c>
      <c r="K24" s="430">
        <v>7246</v>
      </c>
      <c r="L24" s="430">
        <v>7223</v>
      </c>
      <c r="M24" s="430">
        <v>7166</v>
      </c>
      <c r="N24" s="430">
        <v>6766</v>
      </c>
      <c r="O24" s="430">
        <v>6813</v>
      </c>
      <c r="P24" s="430">
        <v>6842</v>
      </c>
      <c r="Q24" s="430">
        <v>6937</v>
      </c>
      <c r="R24" s="430">
        <v>6897</v>
      </c>
      <c r="S24" s="430">
        <v>6770</v>
      </c>
      <c r="T24" s="430">
        <v>6883</v>
      </c>
      <c r="U24" s="430">
        <v>6963</v>
      </c>
      <c r="V24" s="430">
        <v>6890</v>
      </c>
      <c r="W24" s="430">
        <v>7118</v>
      </c>
      <c r="X24" s="430">
        <v>7277</v>
      </c>
      <c r="Y24" s="430">
        <v>7767</v>
      </c>
    </row>
    <row r="25" spans="1:25" ht="15" customHeight="1">
      <c r="A25" s="1980" t="s">
        <v>1138</v>
      </c>
      <c r="B25" s="1980"/>
      <c r="C25" s="1980"/>
      <c r="D25" s="430">
        <v>17056</v>
      </c>
      <c r="E25" s="430">
        <v>19383</v>
      </c>
      <c r="F25" s="430">
        <v>19345</v>
      </c>
      <c r="G25" s="430">
        <v>20068</v>
      </c>
      <c r="H25" s="430">
        <v>20276</v>
      </c>
      <c r="I25" s="430">
        <v>19329</v>
      </c>
      <c r="J25" s="430">
        <v>19649</v>
      </c>
      <c r="K25" s="430">
        <v>19650</v>
      </c>
      <c r="L25" s="430">
        <v>19826</v>
      </c>
      <c r="M25" s="430">
        <v>19719</v>
      </c>
      <c r="N25" s="430">
        <v>21364</v>
      </c>
      <c r="O25" s="430">
        <v>16662</v>
      </c>
      <c r="P25" s="430">
        <v>17275</v>
      </c>
      <c r="Q25" s="430">
        <v>17330</v>
      </c>
      <c r="R25" s="430">
        <v>18059</v>
      </c>
      <c r="S25" s="430">
        <v>17511</v>
      </c>
      <c r="T25" s="430">
        <v>20789</v>
      </c>
      <c r="U25" s="430">
        <v>21110</v>
      </c>
      <c r="V25" s="430">
        <v>21161</v>
      </c>
      <c r="W25" s="430">
        <v>21756</v>
      </c>
      <c r="X25" s="430">
        <v>22197</v>
      </c>
      <c r="Y25" s="430">
        <v>23114</v>
      </c>
    </row>
    <row r="26" spans="1:25" ht="15" customHeight="1" thickBot="1">
      <c r="A26" s="1982" t="s">
        <v>936</v>
      </c>
      <c r="B26" s="1982"/>
      <c r="C26" s="1983"/>
      <c r="D26" s="996">
        <v>1351314</v>
      </c>
      <c r="E26" s="996">
        <v>1436239</v>
      </c>
      <c r="F26" s="996">
        <v>1441407</v>
      </c>
      <c r="G26" s="996">
        <v>1469095</v>
      </c>
      <c r="H26" s="996">
        <v>1524489</v>
      </c>
      <c r="I26" s="996">
        <v>1552797</v>
      </c>
      <c r="J26" s="996">
        <v>1545971</v>
      </c>
      <c r="K26" s="996">
        <v>1566311</v>
      </c>
      <c r="L26" s="996">
        <v>1613947</v>
      </c>
      <c r="M26" s="996">
        <v>1637481</v>
      </c>
      <c r="N26" s="996">
        <v>1848102</v>
      </c>
      <c r="O26" s="996">
        <v>1954009</v>
      </c>
      <c r="P26" s="996">
        <v>1998284</v>
      </c>
      <c r="Q26" s="996">
        <v>2019251</v>
      </c>
      <c r="R26" s="996">
        <v>2023217</v>
      </c>
      <c r="S26" s="996">
        <v>1957245</v>
      </c>
      <c r="T26" s="996">
        <v>2043009</v>
      </c>
      <c r="U26" s="996">
        <v>2069206</v>
      </c>
      <c r="V26" s="996">
        <v>2069267</v>
      </c>
      <c r="W26" s="996">
        <v>2165608</v>
      </c>
      <c r="X26" s="996">
        <v>2283335</v>
      </c>
      <c r="Y26" s="996">
        <v>2323440</v>
      </c>
    </row>
    <row r="27" spans="1:25">
      <c r="A27" s="997" t="s">
        <v>1216</v>
      </c>
      <c r="F27" s="178"/>
    </row>
  </sheetData>
  <mergeCells count="11">
    <mergeCell ref="A26:C26"/>
    <mergeCell ref="A24:C24"/>
    <mergeCell ref="A25:C25"/>
    <mergeCell ref="A3:C3"/>
    <mergeCell ref="B12:C12"/>
    <mergeCell ref="B14:C14"/>
    <mergeCell ref="Z2:Z6"/>
    <mergeCell ref="A2:C2"/>
    <mergeCell ref="A5:B5"/>
    <mergeCell ref="A18:C18"/>
    <mergeCell ref="A22:C22"/>
  </mergeCells>
  <phoneticPr fontId="262"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000066"/>
    <pageSetUpPr fitToPage="1"/>
  </sheetPr>
  <dimension ref="A1:Z34"/>
  <sheetViews>
    <sheetView showGridLines="0" zoomScale="106" zoomScaleNormal="106" workbookViewId="0">
      <pane xSplit="3" ySplit="1" topLeftCell="U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2.26953125" customWidth="1"/>
    <col min="2" max="2" width="1.81640625" customWidth="1"/>
    <col min="3" max="3" width="55.81640625" customWidth="1"/>
    <col min="4" max="6" width="12.26953125" customWidth="1"/>
    <col min="7" max="7" width="11.453125" customWidth="1"/>
    <col min="8" max="9" width="11.54296875" customWidth="1"/>
    <col min="10" max="10" width="12.453125" customWidth="1"/>
    <col min="11" max="11" width="10.54296875" customWidth="1"/>
    <col min="12" max="13" width="11.453125" customWidth="1"/>
    <col min="14" max="14" width="12.453125" customWidth="1"/>
    <col min="15" max="15" width="12.453125" style="438" customWidth="1"/>
    <col min="16" max="17" width="10.81640625" customWidth="1"/>
    <col min="18" max="25" width="12.453125" customWidth="1"/>
    <col min="26" max="26" width="23.1796875" customWidth="1"/>
  </cols>
  <sheetData>
    <row r="1" spans="1:26" ht="28.5" customHeight="1">
      <c r="A1" s="1611"/>
      <c r="B1" s="1611"/>
      <c r="C1" s="1601" t="s">
        <v>937</v>
      </c>
      <c r="D1" s="1610" t="s">
        <v>929</v>
      </c>
      <c r="E1" s="1610" t="s">
        <v>984</v>
      </c>
      <c r="F1" s="1610" t="s">
        <v>930</v>
      </c>
      <c r="G1" s="1610" t="s">
        <v>1004</v>
      </c>
      <c r="H1" s="1610" t="s">
        <v>1092</v>
      </c>
      <c r="I1" s="1610" t="s">
        <v>1134</v>
      </c>
      <c r="J1" s="1610" t="s">
        <v>1197</v>
      </c>
      <c r="K1" s="1610" t="s">
        <v>1214</v>
      </c>
      <c r="L1" s="1610" t="s">
        <v>1226</v>
      </c>
      <c r="M1" s="1610" t="s">
        <v>1243</v>
      </c>
      <c r="N1" s="1610" t="s">
        <v>1408</v>
      </c>
      <c r="O1" s="1610" t="s">
        <v>1515</v>
      </c>
      <c r="P1" s="1610" t="s">
        <v>1514</v>
      </c>
      <c r="Q1" s="1610" t="s">
        <v>1526</v>
      </c>
      <c r="R1" s="1610" t="s">
        <v>1551</v>
      </c>
      <c r="S1" s="1610" t="s">
        <v>1612</v>
      </c>
      <c r="T1" s="1610" t="s">
        <v>1628</v>
      </c>
      <c r="U1" s="1610" t="s">
        <v>1641</v>
      </c>
      <c r="V1" s="1610" t="s">
        <v>1662</v>
      </c>
      <c r="W1" s="1610" t="s">
        <v>1727</v>
      </c>
      <c r="X1" s="1610" t="s">
        <v>1775</v>
      </c>
      <c r="Y1" s="1610" t="s">
        <v>1795</v>
      </c>
      <c r="Z1" s="1345" t="s">
        <v>983</v>
      </c>
    </row>
    <row r="2" spans="1:26" s="54" customFormat="1">
      <c r="A2" s="1984" t="s">
        <v>938</v>
      </c>
      <c r="B2" s="1984"/>
      <c r="C2" s="1984"/>
      <c r="D2" s="435">
        <v>1012075</v>
      </c>
      <c r="E2" s="435">
        <v>1056717</v>
      </c>
      <c r="F2" s="435">
        <v>1062470</v>
      </c>
      <c r="G2" s="435">
        <v>1082070</v>
      </c>
      <c r="H2" s="435">
        <v>1125214</v>
      </c>
      <c r="I2" s="435">
        <v>1151237</v>
      </c>
      <c r="J2" s="435">
        <v>1147615</v>
      </c>
      <c r="K2" s="435">
        <v>1153885</v>
      </c>
      <c r="L2" s="435">
        <v>1189689</v>
      </c>
      <c r="M2" s="435">
        <v>1211999</v>
      </c>
      <c r="N2" s="435">
        <v>1428561</v>
      </c>
      <c r="O2" s="435">
        <v>1530346</v>
      </c>
      <c r="P2" s="435">
        <v>1564688</v>
      </c>
      <c r="Q2" s="435">
        <v>1579686</v>
      </c>
      <c r="R2" s="435">
        <v>1572584</v>
      </c>
      <c r="S2" s="435">
        <v>1505887</v>
      </c>
      <c r="T2" s="435">
        <v>1587408</v>
      </c>
      <c r="U2" s="435">
        <v>1621786</v>
      </c>
      <c r="V2" s="435">
        <v>1611902</v>
      </c>
      <c r="W2" s="435">
        <v>1690657</v>
      </c>
      <c r="X2" s="435">
        <v>1796356</v>
      </c>
      <c r="Y2" s="435">
        <v>1836690</v>
      </c>
      <c r="Z2" s="1979" t="s">
        <v>1807</v>
      </c>
    </row>
    <row r="3" spans="1:26" s="54" customFormat="1">
      <c r="A3" s="1119"/>
      <c r="B3" s="1984" t="s">
        <v>932</v>
      </c>
      <c r="C3" s="1984"/>
      <c r="D3" s="435">
        <v>982116</v>
      </c>
      <c r="E3" s="435">
        <v>1024584</v>
      </c>
      <c r="F3" s="435">
        <v>1021862</v>
      </c>
      <c r="G3" s="435">
        <v>1044367</v>
      </c>
      <c r="H3" s="435">
        <v>1088737</v>
      </c>
      <c r="I3" s="435">
        <v>1119734</v>
      </c>
      <c r="J3" s="435">
        <v>1115757</v>
      </c>
      <c r="K3" s="435">
        <v>1113858</v>
      </c>
      <c r="L3" s="435">
        <v>1137911</v>
      </c>
      <c r="M3" s="435">
        <v>1159830</v>
      </c>
      <c r="N3" s="435">
        <v>1335571</v>
      </c>
      <c r="O3" s="435">
        <v>1435421</v>
      </c>
      <c r="P3" s="435">
        <v>1480989</v>
      </c>
      <c r="Q3" s="435">
        <v>1495641</v>
      </c>
      <c r="R3" s="435">
        <v>1494207</v>
      </c>
      <c r="S3" s="435">
        <v>1435631</v>
      </c>
      <c r="T3" s="435">
        <v>1511796</v>
      </c>
      <c r="U3" s="435">
        <v>1553107</v>
      </c>
      <c r="V3" s="435">
        <v>1542075</v>
      </c>
      <c r="W3" s="435">
        <v>1611569</v>
      </c>
      <c r="X3" s="435">
        <v>1719909</v>
      </c>
      <c r="Y3" s="435">
        <v>1755498</v>
      </c>
      <c r="Z3" s="1979"/>
    </row>
    <row r="4" spans="1:26">
      <c r="A4" s="8"/>
      <c r="B4" s="8"/>
      <c r="C4" s="998" t="s">
        <v>48</v>
      </c>
      <c r="D4" s="430">
        <v>329414</v>
      </c>
      <c r="E4" s="430">
        <v>402938</v>
      </c>
      <c r="F4" s="430">
        <v>407948</v>
      </c>
      <c r="G4" s="430">
        <v>426595</v>
      </c>
      <c r="H4" s="430">
        <v>454552</v>
      </c>
      <c r="I4" s="430">
        <v>463424</v>
      </c>
      <c r="J4" s="430">
        <v>461487</v>
      </c>
      <c r="K4" s="430">
        <v>463259</v>
      </c>
      <c r="L4" s="430">
        <v>490838</v>
      </c>
      <c r="M4" s="430">
        <v>507060</v>
      </c>
      <c r="N4" s="430">
        <v>606750</v>
      </c>
      <c r="O4" s="430">
        <v>727197</v>
      </c>
      <c r="P4" s="430">
        <v>765019</v>
      </c>
      <c r="Q4" s="430">
        <v>809010</v>
      </c>
      <c r="R4" s="430">
        <v>821379</v>
      </c>
      <c r="S4" s="430">
        <v>793501</v>
      </c>
      <c r="T4" s="430">
        <v>818734</v>
      </c>
      <c r="U4" s="430">
        <v>850372</v>
      </c>
      <c r="V4" s="430">
        <v>807043</v>
      </c>
      <c r="W4" s="430">
        <v>828693</v>
      </c>
      <c r="X4" s="430">
        <v>843974</v>
      </c>
      <c r="Y4" s="430">
        <v>871438</v>
      </c>
      <c r="Z4" s="1979"/>
    </row>
    <row r="5" spans="1:26">
      <c r="A5" s="8"/>
      <c r="B5" s="8"/>
      <c r="C5" s="998" t="s">
        <v>117</v>
      </c>
      <c r="D5" s="430">
        <v>349164</v>
      </c>
      <c r="E5" s="430">
        <v>312634</v>
      </c>
      <c r="F5" s="430">
        <v>299163</v>
      </c>
      <c r="G5" s="430">
        <v>302527</v>
      </c>
      <c r="H5" s="430">
        <v>302781</v>
      </c>
      <c r="I5" s="430">
        <v>330237</v>
      </c>
      <c r="J5" s="430">
        <v>313808</v>
      </c>
      <c r="K5" s="430">
        <v>298081</v>
      </c>
      <c r="L5" s="430">
        <v>280761</v>
      </c>
      <c r="M5" s="430">
        <v>256583</v>
      </c>
      <c r="N5" s="430">
        <v>298406</v>
      </c>
      <c r="O5" s="430">
        <v>302391</v>
      </c>
      <c r="P5" s="430">
        <v>303554</v>
      </c>
      <c r="Q5" s="430">
        <v>273364</v>
      </c>
      <c r="R5" s="430">
        <v>254278</v>
      </c>
      <c r="S5" s="430">
        <v>235211</v>
      </c>
      <c r="T5" s="430">
        <v>266666</v>
      </c>
      <c r="U5" s="430">
        <v>252848</v>
      </c>
      <c r="V5" s="430">
        <v>256642</v>
      </c>
      <c r="W5" s="430">
        <v>245319</v>
      </c>
      <c r="X5" s="430">
        <v>306630</v>
      </c>
      <c r="Y5" s="430">
        <v>293440</v>
      </c>
      <c r="Z5" s="1979"/>
    </row>
    <row r="6" spans="1:26">
      <c r="A6" s="8"/>
      <c r="B6" s="8"/>
      <c r="C6" s="998" t="s">
        <v>115</v>
      </c>
      <c r="D6" s="430">
        <v>129648</v>
      </c>
      <c r="E6" s="430">
        <v>124587</v>
      </c>
      <c r="F6" s="430">
        <v>132604</v>
      </c>
      <c r="G6" s="430">
        <v>129011</v>
      </c>
      <c r="H6" s="430">
        <v>138400</v>
      </c>
      <c r="I6" s="430">
        <v>134670</v>
      </c>
      <c r="J6" s="430">
        <v>139561</v>
      </c>
      <c r="K6" s="430">
        <v>149978</v>
      </c>
      <c r="L6" s="430">
        <v>161781</v>
      </c>
      <c r="M6" s="430">
        <v>174862</v>
      </c>
      <c r="N6" s="430">
        <v>188134</v>
      </c>
      <c r="O6" s="430">
        <v>175063</v>
      </c>
      <c r="P6" s="430">
        <v>165781</v>
      </c>
      <c r="Q6" s="430">
        <v>156035</v>
      </c>
      <c r="R6" s="430">
        <v>160500</v>
      </c>
      <c r="S6" s="430">
        <v>153382</v>
      </c>
      <c r="T6" s="430">
        <v>165630</v>
      </c>
      <c r="U6" s="430">
        <v>177145</v>
      </c>
      <c r="V6" s="430">
        <v>218775</v>
      </c>
      <c r="W6" s="430">
        <v>259383</v>
      </c>
      <c r="X6" s="430">
        <v>290953</v>
      </c>
      <c r="Y6" s="430">
        <v>294587</v>
      </c>
      <c r="Z6" s="1979"/>
    </row>
    <row r="7" spans="1:26">
      <c r="A7" s="8"/>
      <c r="B7" s="8"/>
      <c r="C7" s="998" t="s">
        <v>114</v>
      </c>
      <c r="D7" s="430">
        <v>96239</v>
      </c>
      <c r="E7" s="430">
        <v>98482</v>
      </c>
      <c r="F7" s="430">
        <v>97598</v>
      </c>
      <c r="G7" s="430">
        <v>101518</v>
      </c>
      <c r="H7" s="430">
        <v>100912</v>
      </c>
      <c r="I7" s="430">
        <v>93974</v>
      </c>
      <c r="J7" s="430">
        <v>99663</v>
      </c>
      <c r="K7" s="430">
        <v>99686</v>
      </c>
      <c r="L7" s="430">
        <v>102181</v>
      </c>
      <c r="M7" s="430">
        <v>104244</v>
      </c>
      <c r="N7" s="430">
        <v>136794</v>
      </c>
      <c r="O7" s="430">
        <v>139888</v>
      </c>
      <c r="P7" s="430">
        <v>141688</v>
      </c>
      <c r="Q7" s="430">
        <v>138308</v>
      </c>
      <c r="R7" s="430">
        <v>144255</v>
      </c>
      <c r="S7" s="430">
        <v>128696</v>
      </c>
      <c r="T7" s="430">
        <v>139268</v>
      </c>
      <c r="U7" s="430">
        <v>138636</v>
      </c>
      <c r="V7" s="430">
        <v>123490</v>
      </c>
      <c r="W7" s="430">
        <v>132381</v>
      </c>
      <c r="X7" s="430">
        <v>126557</v>
      </c>
      <c r="Y7" s="430">
        <v>129382</v>
      </c>
    </row>
    <row r="8" spans="1:26">
      <c r="A8" s="8"/>
      <c r="B8" s="8"/>
      <c r="C8" s="998" t="s">
        <v>113</v>
      </c>
      <c r="D8" s="430">
        <v>77651</v>
      </c>
      <c r="E8" s="430">
        <v>85943</v>
      </c>
      <c r="F8" s="430">
        <v>84549</v>
      </c>
      <c r="G8" s="430">
        <v>84716</v>
      </c>
      <c r="H8" s="430">
        <v>92092</v>
      </c>
      <c r="I8" s="430">
        <v>97429</v>
      </c>
      <c r="J8" s="430">
        <v>101238</v>
      </c>
      <c r="K8" s="430">
        <v>102854</v>
      </c>
      <c r="L8" s="430">
        <v>102350</v>
      </c>
      <c r="M8" s="430">
        <v>117081</v>
      </c>
      <c r="N8" s="430">
        <v>105487</v>
      </c>
      <c r="O8" s="430">
        <v>90882</v>
      </c>
      <c r="P8" s="430">
        <v>104947</v>
      </c>
      <c r="Q8" s="430">
        <v>118924</v>
      </c>
      <c r="R8" s="430">
        <v>113795</v>
      </c>
      <c r="S8" s="430">
        <v>124841</v>
      </c>
      <c r="T8" s="430">
        <v>121498</v>
      </c>
      <c r="U8" s="430">
        <v>134106</v>
      </c>
      <c r="V8" s="430">
        <v>136125</v>
      </c>
      <c r="W8" s="430">
        <v>145793</v>
      </c>
      <c r="X8" s="430">
        <v>151795</v>
      </c>
      <c r="Y8" s="430">
        <v>166651</v>
      </c>
    </row>
    <row r="9" spans="1:26" s="54" customFormat="1">
      <c r="A9" s="1119"/>
      <c r="B9" s="1984" t="s">
        <v>935</v>
      </c>
      <c r="C9" s="1984"/>
      <c r="D9" s="435">
        <v>25217</v>
      </c>
      <c r="E9" s="435">
        <v>27211</v>
      </c>
      <c r="F9" s="435">
        <v>35774</v>
      </c>
      <c r="G9" s="435">
        <v>32676</v>
      </c>
      <c r="H9" s="435">
        <v>32093</v>
      </c>
      <c r="I9" s="435">
        <v>27711</v>
      </c>
      <c r="J9" s="435">
        <v>27980</v>
      </c>
      <c r="K9" s="435">
        <v>35944</v>
      </c>
      <c r="L9" s="435">
        <v>47718</v>
      </c>
      <c r="M9" s="435">
        <v>48029</v>
      </c>
      <c r="N9" s="435">
        <v>88299</v>
      </c>
      <c r="O9" s="435">
        <v>89955</v>
      </c>
      <c r="P9" s="435">
        <v>79018</v>
      </c>
      <c r="Q9" s="435">
        <v>79653</v>
      </c>
      <c r="R9" s="435">
        <v>73854</v>
      </c>
      <c r="S9" s="435">
        <v>65916</v>
      </c>
      <c r="T9" s="435">
        <v>70984</v>
      </c>
      <c r="U9" s="435">
        <v>63479</v>
      </c>
      <c r="V9" s="435">
        <v>64534</v>
      </c>
      <c r="W9" s="435">
        <v>74974</v>
      </c>
      <c r="X9" s="435">
        <v>72534</v>
      </c>
      <c r="Y9" s="435">
        <v>77508</v>
      </c>
    </row>
    <row r="10" spans="1:26">
      <c r="A10" s="8"/>
      <c r="B10" s="998"/>
      <c r="C10" s="998" t="s">
        <v>89</v>
      </c>
      <c r="D10" s="430">
        <v>24698</v>
      </c>
      <c r="E10" s="430">
        <v>26746</v>
      </c>
      <c r="F10" s="430">
        <v>35315</v>
      </c>
      <c r="G10" s="430">
        <v>32436</v>
      </c>
      <c r="H10" s="430">
        <v>31886</v>
      </c>
      <c r="I10" s="430">
        <v>27519</v>
      </c>
      <c r="J10" s="430">
        <v>27796</v>
      </c>
      <c r="K10" s="430">
        <v>35752</v>
      </c>
      <c r="L10" s="430">
        <v>47514</v>
      </c>
      <c r="M10" s="430">
        <v>47828</v>
      </c>
      <c r="N10" s="430">
        <v>88135</v>
      </c>
      <c r="O10" s="430">
        <v>89783</v>
      </c>
      <c r="P10" s="430">
        <v>78876</v>
      </c>
      <c r="Q10" s="430">
        <v>79505</v>
      </c>
      <c r="R10" s="430">
        <v>73714</v>
      </c>
      <c r="S10" s="430">
        <v>65665</v>
      </c>
      <c r="T10" s="430">
        <v>70770</v>
      </c>
      <c r="U10" s="430">
        <v>63204</v>
      </c>
      <c r="V10" s="430">
        <v>64205</v>
      </c>
      <c r="W10" s="430">
        <v>74569</v>
      </c>
      <c r="X10" s="430">
        <v>71924</v>
      </c>
      <c r="Y10" s="430">
        <v>76861</v>
      </c>
    </row>
    <row r="11" spans="1:26">
      <c r="A11" s="8"/>
      <c r="B11" s="998"/>
      <c r="C11" s="998" t="s">
        <v>1107</v>
      </c>
      <c r="D11" s="430">
        <v>519</v>
      </c>
      <c r="E11" s="430">
        <v>465</v>
      </c>
      <c r="F11" s="430">
        <v>459</v>
      </c>
      <c r="G11" s="430">
        <v>240</v>
      </c>
      <c r="H11" s="430">
        <v>207</v>
      </c>
      <c r="I11" s="430">
        <v>192</v>
      </c>
      <c r="J11" s="430">
        <v>184</v>
      </c>
      <c r="K11" s="430">
        <v>192</v>
      </c>
      <c r="L11" s="430">
        <v>204</v>
      </c>
      <c r="M11" s="430">
        <v>201</v>
      </c>
      <c r="N11" s="430">
        <v>164</v>
      </c>
      <c r="O11" s="430">
        <v>172</v>
      </c>
      <c r="P11" s="430">
        <v>142</v>
      </c>
      <c r="Q11" s="430">
        <v>143</v>
      </c>
      <c r="R11" s="430">
        <v>129</v>
      </c>
      <c r="S11" s="430">
        <v>120</v>
      </c>
      <c r="T11" s="430">
        <v>115</v>
      </c>
      <c r="U11" s="430">
        <v>114</v>
      </c>
      <c r="V11" s="430">
        <v>88</v>
      </c>
      <c r="W11" s="430">
        <v>88</v>
      </c>
      <c r="X11" s="430">
        <v>67</v>
      </c>
      <c r="Y11" s="430">
        <v>64</v>
      </c>
    </row>
    <row r="12" spans="1:26">
      <c r="A12" s="8"/>
      <c r="B12" s="998"/>
      <c r="C12" s="998" t="s">
        <v>113</v>
      </c>
      <c r="D12" s="430">
        <v>0</v>
      </c>
      <c r="E12" s="430">
        <v>0</v>
      </c>
      <c r="F12" s="430">
        <v>0</v>
      </c>
      <c r="G12" s="430">
        <v>0</v>
      </c>
      <c r="H12" s="430">
        <v>0</v>
      </c>
      <c r="I12" s="430">
        <v>0</v>
      </c>
      <c r="J12" s="430">
        <v>0</v>
      </c>
      <c r="K12" s="430">
        <v>0</v>
      </c>
      <c r="L12" s="430">
        <v>0</v>
      </c>
      <c r="M12" s="430">
        <v>0</v>
      </c>
      <c r="N12" s="430">
        <v>0</v>
      </c>
      <c r="O12" s="430">
        <v>0</v>
      </c>
      <c r="P12" s="430">
        <v>0</v>
      </c>
      <c r="Q12" s="430">
        <v>5</v>
      </c>
      <c r="R12" s="430">
        <v>11</v>
      </c>
      <c r="S12" s="430">
        <v>131</v>
      </c>
      <c r="T12" s="430">
        <v>99</v>
      </c>
      <c r="U12" s="430">
        <v>161</v>
      </c>
      <c r="V12" s="430">
        <v>241</v>
      </c>
      <c r="W12" s="430">
        <v>317</v>
      </c>
      <c r="X12" s="430">
        <v>543</v>
      </c>
      <c r="Y12" s="430">
        <v>583</v>
      </c>
    </row>
    <row r="13" spans="1:26" s="54" customFormat="1">
      <c r="A13" s="141"/>
      <c r="B13" s="1984" t="s">
        <v>939</v>
      </c>
      <c r="C13" s="1984"/>
      <c r="D13" s="435">
        <v>4742</v>
      </c>
      <c r="E13" s="435">
        <v>4922</v>
      </c>
      <c r="F13" s="435">
        <v>4834</v>
      </c>
      <c r="G13" s="435">
        <v>5027</v>
      </c>
      <c r="H13" s="435">
        <v>4384</v>
      </c>
      <c r="I13" s="435">
        <v>3792</v>
      </c>
      <c r="J13" s="435">
        <v>3878</v>
      </c>
      <c r="K13" s="435">
        <v>4083</v>
      </c>
      <c r="L13" s="435">
        <v>4060</v>
      </c>
      <c r="M13" s="435">
        <v>4140</v>
      </c>
      <c r="N13" s="435">
        <v>4691</v>
      </c>
      <c r="O13" s="435">
        <v>4970</v>
      </c>
      <c r="P13" s="435">
        <v>4681</v>
      </c>
      <c r="Q13" s="435">
        <v>4392</v>
      </c>
      <c r="R13" s="435">
        <v>4523</v>
      </c>
      <c r="S13" s="435">
        <v>4340</v>
      </c>
      <c r="T13" s="435">
        <v>4628</v>
      </c>
      <c r="U13" s="435">
        <v>5200</v>
      </c>
      <c r="V13" s="435">
        <v>5293</v>
      </c>
      <c r="W13" s="435">
        <v>4114</v>
      </c>
      <c r="X13" s="435">
        <v>3913</v>
      </c>
      <c r="Y13" s="435">
        <v>3684</v>
      </c>
    </row>
    <row r="14" spans="1:26">
      <c r="A14" s="999"/>
      <c r="B14" s="999"/>
      <c r="C14" s="998" t="s">
        <v>940</v>
      </c>
      <c r="D14" s="430">
        <v>2761</v>
      </c>
      <c r="E14" s="430">
        <v>3015</v>
      </c>
      <c r="F14" s="430">
        <v>3067</v>
      </c>
      <c r="G14" s="430">
        <v>3160</v>
      </c>
      <c r="H14" s="430">
        <v>3060</v>
      </c>
      <c r="I14" s="430">
        <v>2601</v>
      </c>
      <c r="J14" s="430">
        <v>2670</v>
      </c>
      <c r="K14" s="430">
        <v>2975</v>
      </c>
      <c r="L14" s="430">
        <v>3063</v>
      </c>
      <c r="M14" s="430">
        <v>3303</v>
      </c>
      <c r="N14" s="430">
        <v>3648</v>
      </c>
      <c r="O14" s="430">
        <v>3747</v>
      </c>
      <c r="P14" s="430">
        <v>3557</v>
      </c>
      <c r="Q14" s="430">
        <v>3485</v>
      </c>
      <c r="R14" s="430">
        <v>3597</v>
      </c>
      <c r="S14" s="430">
        <v>3488</v>
      </c>
      <c r="T14" s="430">
        <v>3769</v>
      </c>
      <c r="U14" s="430">
        <v>4433</v>
      </c>
      <c r="V14" s="430">
        <v>4481</v>
      </c>
      <c r="W14" s="430">
        <v>3420</v>
      </c>
      <c r="X14" s="430">
        <v>3165</v>
      </c>
      <c r="Y14" s="430">
        <v>2874</v>
      </c>
    </row>
    <row r="15" spans="1:26">
      <c r="A15" s="999"/>
      <c r="B15" s="999"/>
      <c r="C15" s="998" t="s">
        <v>941</v>
      </c>
      <c r="D15" s="430">
        <v>1981</v>
      </c>
      <c r="E15" s="430">
        <v>1907</v>
      </c>
      <c r="F15" s="430">
        <v>1767</v>
      </c>
      <c r="G15" s="430">
        <v>1867</v>
      </c>
      <c r="H15" s="430">
        <v>1324</v>
      </c>
      <c r="I15" s="430">
        <v>1191</v>
      </c>
      <c r="J15" s="430">
        <v>1208</v>
      </c>
      <c r="K15" s="430">
        <v>1108</v>
      </c>
      <c r="L15" s="430">
        <v>997</v>
      </c>
      <c r="M15" s="430">
        <v>837</v>
      </c>
      <c r="N15" s="430">
        <v>1043</v>
      </c>
      <c r="O15" s="430">
        <v>1223</v>
      </c>
      <c r="P15" s="430">
        <v>1124</v>
      </c>
      <c r="Q15" s="430">
        <v>907</v>
      </c>
      <c r="R15" s="430">
        <v>926</v>
      </c>
      <c r="S15" s="430">
        <v>852</v>
      </c>
      <c r="T15" s="430">
        <v>859</v>
      </c>
      <c r="U15" s="430">
        <v>767</v>
      </c>
      <c r="V15" s="430">
        <v>812</v>
      </c>
      <c r="W15" s="430">
        <v>694</v>
      </c>
      <c r="X15" s="430">
        <v>748</v>
      </c>
      <c r="Y15" s="430">
        <v>810</v>
      </c>
    </row>
    <row r="16" spans="1:26">
      <c r="A16" s="1985" t="s">
        <v>112</v>
      </c>
      <c r="B16" s="1985"/>
      <c r="C16" s="1985"/>
      <c r="D16" s="430">
        <v>154076</v>
      </c>
      <c r="E16" s="430">
        <v>181232</v>
      </c>
      <c r="F16" s="430">
        <v>186292</v>
      </c>
      <c r="G16" s="430">
        <v>189493</v>
      </c>
      <c r="H16" s="430">
        <v>194456</v>
      </c>
      <c r="I16" s="430">
        <v>201187</v>
      </c>
      <c r="J16" s="430">
        <v>205041</v>
      </c>
      <c r="K16" s="430">
        <v>209687</v>
      </c>
      <c r="L16" s="430">
        <v>213837</v>
      </c>
      <c r="M16" s="430">
        <v>218334</v>
      </c>
      <c r="N16" s="430">
        <v>212231</v>
      </c>
      <c r="O16" s="430">
        <v>216143</v>
      </c>
      <c r="P16" s="430">
        <v>216338</v>
      </c>
      <c r="Q16" s="430">
        <v>221000</v>
      </c>
      <c r="R16" s="430">
        <v>218023</v>
      </c>
      <c r="S16" s="430">
        <v>219485</v>
      </c>
      <c r="T16" s="430">
        <v>216421</v>
      </c>
      <c r="U16" s="430">
        <v>214976</v>
      </c>
      <c r="V16" s="430">
        <v>218739</v>
      </c>
      <c r="W16" s="430">
        <v>221639</v>
      </c>
      <c r="X16" s="430">
        <v>228970</v>
      </c>
      <c r="Y16" s="430">
        <v>235150</v>
      </c>
    </row>
    <row r="17" spans="1:25">
      <c r="A17" s="1985" t="s">
        <v>110</v>
      </c>
      <c r="B17" s="1985"/>
      <c r="C17" s="1985"/>
      <c r="D17" s="430">
        <v>20909</v>
      </c>
      <c r="E17" s="430">
        <v>19736</v>
      </c>
      <c r="F17" s="430">
        <v>19524</v>
      </c>
      <c r="G17" s="430">
        <v>19192</v>
      </c>
      <c r="H17" s="430">
        <v>18971</v>
      </c>
      <c r="I17" s="430">
        <v>18613</v>
      </c>
      <c r="J17" s="430">
        <v>18261</v>
      </c>
      <c r="K17" s="430">
        <v>18164</v>
      </c>
      <c r="L17" s="430">
        <v>19068</v>
      </c>
      <c r="M17" s="430">
        <v>21454</v>
      </c>
      <c r="N17" s="430">
        <v>20217</v>
      </c>
      <c r="O17" s="430">
        <v>19897</v>
      </c>
      <c r="P17" s="430">
        <v>19788</v>
      </c>
      <c r="Q17" s="430">
        <v>19819</v>
      </c>
      <c r="R17" s="430">
        <v>20734</v>
      </c>
      <c r="S17" s="430">
        <v>20587</v>
      </c>
      <c r="T17" s="430">
        <v>20215</v>
      </c>
      <c r="U17" s="430">
        <v>19592</v>
      </c>
      <c r="V17" s="430">
        <v>20360</v>
      </c>
      <c r="W17" s="430">
        <v>20518</v>
      </c>
      <c r="X17" s="430">
        <v>20027</v>
      </c>
      <c r="Y17" s="430">
        <v>19475</v>
      </c>
    </row>
    <row r="18" spans="1:25" s="54" customFormat="1">
      <c r="A18" s="1984" t="s">
        <v>109</v>
      </c>
      <c r="B18" s="1984"/>
      <c r="C18" s="1984"/>
      <c r="D18" s="435">
        <v>4950</v>
      </c>
      <c r="E18" s="435">
        <v>7836</v>
      </c>
      <c r="F18" s="435">
        <v>5462</v>
      </c>
      <c r="G18" s="435">
        <v>4983</v>
      </c>
      <c r="H18" s="435">
        <v>6198</v>
      </c>
      <c r="I18" s="435">
        <v>5284</v>
      </c>
      <c r="J18" s="435">
        <v>5129</v>
      </c>
      <c r="K18" s="435">
        <v>5071</v>
      </c>
      <c r="L18" s="435">
        <v>7260</v>
      </c>
      <c r="M18" s="435">
        <v>7891</v>
      </c>
      <c r="N18" s="435">
        <v>5901</v>
      </c>
      <c r="O18" s="435">
        <v>5188</v>
      </c>
      <c r="P18" s="435">
        <v>6643</v>
      </c>
      <c r="Q18" s="435">
        <v>5710</v>
      </c>
      <c r="R18" s="435">
        <v>5091</v>
      </c>
      <c r="S18" s="435">
        <v>5118</v>
      </c>
      <c r="T18" s="435">
        <v>7169</v>
      </c>
      <c r="U18" s="435">
        <v>6246</v>
      </c>
      <c r="V18" s="435">
        <v>4670</v>
      </c>
      <c r="W18" s="435">
        <v>7363</v>
      </c>
      <c r="X18" s="435">
        <v>8627</v>
      </c>
      <c r="Y18" s="435">
        <v>6738</v>
      </c>
    </row>
    <row r="19" spans="1:25">
      <c r="A19" s="1000"/>
      <c r="B19" s="1000"/>
      <c r="C19" s="1000" t="s">
        <v>75</v>
      </c>
      <c r="D19" s="430">
        <v>1741</v>
      </c>
      <c r="E19" s="430">
        <v>3175</v>
      </c>
      <c r="F19" s="430">
        <v>1294</v>
      </c>
      <c r="G19" s="430">
        <v>2426</v>
      </c>
      <c r="H19" s="430">
        <v>3536</v>
      </c>
      <c r="I19" s="430">
        <v>2058</v>
      </c>
      <c r="J19" s="430">
        <v>1815</v>
      </c>
      <c r="K19" s="430">
        <v>2515</v>
      </c>
      <c r="L19" s="430">
        <v>4679</v>
      </c>
      <c r="M19" s="430">
        <v>3997</v>
      </c>
      <c r="N19" s="430">
        <v>2284</v>
      </c>
      <c r="O19" s="430">
        <v>2776</v>
      </c>
      <c r="P19" s="430">
        <v>3861</v>
      </c>
      <c r="Q19" s="430">
        <v>2878</v>
      </c>
      <c r="R19" s="430">
        <v>1871</v>
      </c>
      <c r="S19" s="430">
        <v>2834</v>
      </c>
      <c r="T19" s="430">
        <v>4396</v>
      </c>
      <c r="U19" s="430">
        <v>2450</v>
      </c>
      <c r="V19" s="430">
        <v>1550</v>
      </c>
      <c r="W19" s="430">
        <v>3494</v>
      </c>
      <c r="X19" s="430">
        <v>4611</v>
      </c>
      <c r="Y19" s="430">
        <v>2950</v>
      </c>
    </row>
    <row r="20" spans="1:25">
      <c r="A20" s="999"/>
      <c r="B20" s="999"/>
      <c r="C20" s="1000" t="s">
        <v>74</v>
      </c>
      <c r="D20" s="430">
        <v>-289</v>
      </c>
      <c r="E20" s="430">
        <v>391</v>
      </c>
      <c r="F20" s="430">
        <v>387</v>
      </c>
      <c r="G20" s="430">
        <v>384</v>
      </c>
      <c r="H20" s="430">
        <v>376</v>
      </c>
      <c r="I20" s="430">
        <v>447</v>
      </c>
      <c r="J20" s="430">
        <v>267</v>
      </c>
      <c r="K20" s="430">
        <v>321</v>
      </c>
      <c r="L20" s="430">
        <v>287</v>
      </c>
      <c r="M20" s="430">
        <v>1058</v>
      </c>
      <c r="N20" s="430">
        <v>581</v>
      </c>
      <c r="O20" s="430">
        <v>548</v>
      </c>
      <c r="P20" s="430">
        <v>388</v>
      </c>
      <c r="Q20" s="430">
        <v>421</v>
      </c>
      <c r="R20" s="430">
        <v>299</v>
      </c>
      <c r="S20" s="430">
        <v>270</v>
      </c>
      <c r="T20" s="430">
        <v>278</v>
      </c>
      <c r="U20" s="430">
        <v>280</v>
      </c>
      <c r="V20" s="430">
        <v>276</v>
      </c>
      <c r="W20" s="430">
        <v>320</v>
      </c>
      <c r="X20" s="430">
        <v>356</v>
      </c>
      <c r="Y20" s="430">
        <v>345</v>
      </c>
    </row>
    <row r="21" spans="1:25">
      <c r="A21" s="999"/>
      <c r="B21" s="999"/>
      <c r="C21" s="1000" t="s">
        <v>51</v>
      </c>
      <c r="D21" s="430">
        <v>3498</v>
      </c>
      <c r="E21" s="430">
        <v>4270</v>
      </c>
      <c r="F21" s="430">
        <v>3781</v>
      </c>
      <c r="G21" s="430">
        <v>2173</v>
      </c>
      <c r="H21" s="430">
        <v>2286</v>
      </c>
      <c r="I21" s="430">
        <v>2779</v>
      </c>
      <c r="J21" s="430">
        <v>3047</v>
      </c>
      <c r="K21" s="430">
        <v>2235</v>
      </c>
      <c r="L21" s="430">
        <v>2294</v>
      </c>
      <c r="M21" s="430">
        <v>2836</v>
      </c>
      <c r="N21" s="430">
        <v>3036</v>
      </c>
      <c r="O21" s="430">
        <v>1864</v>
      </c>
      <c r="P21" s="430">
        <v>2394</v>
      </c>
      <c r="Q21" s="430">
        <v>2411</v>
      </c>
      <c r="R21" s="430">
        <v>2921</v>
      </c>
      <c r="S21" s="430">
        <v>2014</v>
      </c>
      <c r="T21" s="430">
        <v>2495</v>
      </c>
      <c r="U21" s="430">
        <v>3516</v>
      </c>
      <c r="V21" s="430">
        <v>2844</v>
      </c>
      <c r="W21" s="430">
        <v>3549</v>
      </c>
      <c r="X21" s="430">
        <v>3660</v>
      </c>
      <c r="Y21" s="430">
        <v>3443</v>
      </c>
    </row>
    <row r="22" spans="1:25">
      <c r="A22" s="1985" t="s">
        <v>107</v>
      </c>
      <c r="B22" s="1985"/>
      <c r="C22" s="1985"/>
      <c r="D22" s="430">
        <v>26920</v>
      </c>
      <c r="E22" s="430">
        <v>26362</v>
      </c>
      <c r="F22" s="430">
        <v>31270</v>
      </c>
      <c r="G22" s="430">
        <v>32582</v>
      </c>
      <c r="H22" s="430">
        <v>34743</v>
      </c>
      <c r="I22" s="430">
        <v>26010</v>
      </c>
      <c r="J22" s="430">
        <v>31266</v>
      </c>
      <c r="K22" s="430">
        <v>35691</v>
      </c>
      <c r="L22" s="430">
        <v>40231</v>
      </c>
      <c r="M22" s="430">
        <v>28338</v>
      </c>
      <c r="N22" s="430">
        <v>37675</v>
      </c>
      <c r="O22" s="430">
        <v>39502</v>
      </c>
      <c r="P22" s="430">
        <v>42899</v>
      </c>
      <c r="Q22" s="430">
        <v>38511</v>
      </c>
      <c r="R22" s="430">
        <v>47011</v>
      </c>
      <c r="S22" s="430">
        <v>51754</v>
      </c>
      <c r="T22" s="430">
        <v>52834</v>
      </c>
      <c r="U22" s="430">
        <v>42130</v>
      </c>
      <c r="V22" s="430">
        <v>50655</v>
      </c>
      <c r="W22" s="430">
        <v>57583</v>
      </c>
      <c r="X22" s="430">
        <v>55638</v>
      </c>
      <c r="Y22" s="430">
        <v>48044</v>
      </c>
    </row>
    <row r="23" spans="1:25">
      <c r="A23" s="1001" t="s">
        <v>106</v>
      </c>
      <c r="B23" s="1001"/>
      <c r="C23" s="1001"/>
      <c r="D23" s="435">
        <v>1218930</v>
      </c>
      <c r="E23" s="435">
        <v>1291883</v>
      </c>
      <c r="F23" s="435">
        <v>1305018</v>
      </c>
      <c r="G23" s="435">
        <v>1328320</v>
      </c>
      <c r="H23" s="435">
        <v>1379582</v>
      </c>
      <c r="I23" s="435">
        <v>1402331</v>
      </c>
      <c r="J23" s="435">
        <v>1407312</v>
      </c>
      <c r="K23" s="435">
        <v>1422498</v>
      </c>
      <c r="L23" s="435">
        <v>1470085</v>
      </c>
      <c r="M23" s="435">
        <v>1488016</v>
      </c>
      <c r="N23" s="435">
        <v>1704585</v>
      </c>
      <c r="O23" s="435">
        <v>1811076</v>
      </c>
      <c r="P23" s="435">
        <v>1850356</v>
      </c>
      <c r="Q23" s="435">
        <v>1864726</v>
      </c>
      <c r="R23" s="435">
        <v>1863443</v>
      </c>
      <c r="S23" s="435">
        <v>1802831</v>
      </c>
      <c r="T23" s="435">
        <v>1884047</v>
      </c>
      <c r="U23" s="435">
        <v>1904730</v>
      </c>
      <c r="V23" s="435">
        <v>1906326</v>
      </c>
      <c r="W23" s="435">
        <v>1997760</v>
      </c>
      <c r="X23" s="435">
        <v>2109618</v>
      </c>
      <c r="Y23" s="435">
        <v>2146097</v>
      </c>
    </row>
    <row r="24" spans="1:25" s="54" customFormat="1">
      <c r="A24" s="1990" t="s">
        <v>99</v>
      </c>
      <c r="B24" s="1990"/>
      <c r="C24" s="1990"/>
      <c r="D24" s="435">
        <v>120095</v>
      </c>
      <c r="E24" s="435">
        <v>131378</v>
      </c>
      <c r="F24" s="435">
        <v>123031</v>
      </c>
      <c r="G24" s="435">
        <v>126336</v>
      </c>
      <c r="H24" s="435">
        <v>129879</v>
      </c>
      <c r="I24" s="435">
        <v>136782</v>
      </c>
      <c r="J24" s="435">
        <v>124754</v>
      </c>
      <c r="K24" s="435">
        <v>129914</v>
      </c>
      <c r="L24" s="435">
        <v>129380</v>
      </c>
      <c r="M24" s="435">
        <v>136925</v>
      </c>
      <c r="N24" s="435">
        <v>129808</v>
      </c>
      <c r="O24" s="435">
        <v>131681</v>
      </c>
      <c r="P24" s="435">
        <v>135825</v>
      </c>
      <c r="Q24" s="435">
        <v>142993</v>
      </c>
      <c r="R24" s="435">
        <v>147255</v>
      </c>
      <c r="S24" s="435">
        <v>143354</v>
      </c>
      <c r="T24" s="435">
        <v>147606</v>
      </c>
      <c r="U24" s="435">
        <v>152864</v>
      </c>
      <c r="V24" s="435">
        <v>152866</v>
      </c>
      <c r="W24" s="435">
        <v>157222</v>
      </c>
      <c r="X24" s="435">
        <v>164875</v>
      </c>
      <c r="Y24" s="435">
        <v>167953</v>
      </c>
    </row>
    <row r="25" spans="1:25">
      <c r="A25" s="1987" t="s">
        <v>105</v>
      </c>
      <c r="B25" s="1987"/>
      <c r="C25" s="1987"/>
      <c r="D25" s="430">
        <v>97148</v>
      </c>
      <c r="E25" s="430">
        <v>97148</v>
      </c>
      <c r="F25" s="430">
        <v>97148</v>
      </c>
      <c r="G25" s="430">
        <v>97148</v>
      </c>
      <c r="H25" s="430">
        <v>97148</v>
      </c>
      <c r="I25" s="430">
        <v>97148</v>
      </c>
      <c r="J25" s="430">
        <v>97148</v>
      </c>
      <c r="K25" s="430">
        <v>97148</v>
      </c>
      <c r="L25" s="430">
        <v>97148</v>
      </c>
      <c r="M25" s="430">
        <v>97148</v>
      </c>
      <c r="N25" s="430">
        <v>97148</v>
      </c>
      <c r="O25" s="430">
        <v>97148</v>
      </c>
      <c r="P25" s="430">
        <v>97148</v>
      </c>
      <c r="Q25" s="430">
        <v>97148</v>
      </c>
      <c r="R25" s="430">
        <v>97148</v>
      </c>
      <c r="S25" s="430">
        <v>90729</v>
      </c>
      <c r="T25" s="430">
        <v>90729</v>
      </c>
      <c r="U25" s="430">
        <v>90729</v>
      </c>
      <c r="V25" s="430">
        <v>90729</v>
      </c>
      <c r="W25" s="430">
        <v>90729</v>
      </c>
      <c r="X25" s="430">
        <v>90729</v>
      </c>
      <c r="Y25" s="430">
        <v>90729</v>
      </c>
    </row>
    <row r="26" spans="1:25">
      <c r="A26" s="1988" t="s">
        <v>104</v>
      </c>
      <c r="B26" s="1988"/>
      <c r="C26" s="1988"/>
      <c r="D26" s="430">
        <v>-1882</v>
      </c>
      <c r="E26" s="430">
        <v>-2743</v>
      </c>
      <c r="F26" s="430">
        <v>-1496</v>
      </c>
      <c r="G26" s="430">
        <v>-1978</v>
      </c>
      <c r="H26" s="430">
        <v>-1963</v>
      </c>
      <c r="I26" s="430">
        <v>-1820</v>
      </c>
      <c r="J26" s="430">
        <v>-1334</v>
      </c>
      <c r="K26" s="430">
        <v>-1325</v>
      </c>
      <c r="L26" s="430">
        <v>-1307</v>
      </c>
      <c r="M26" s="430">
        <v>-1274</v>
      </c>
      <c r="N26" s="430">
        <v>-912</v>
      </c>
      <c r="O26" s="430">
        <v>-907</v>
      </c>
      <c r="P26" s="430">
        <v>-907</v>
      </c>
      <c r="Q26" s="430">
        <v>-907</v>
      </c>
      <c r="R26" s="430">
        <v>-533</v>
      </c>
      <c r="S26" s="430">
        <v>-528</v>
      </c>
      <c r="T26" s="430">
        <v>-528</v>
      </c>
      <c r="U26" s="430">
        <v>-528</v>
      </c>
      <c r="V26" s="430">
        <v>-79</v>
      </c>
      <c r="W26" s="430">
        <v>-71</v>
      </c>
      <c r="X26" s="430">
        <v>-71</v>
      </c>
      <c r="Y26" s="430">
        <v>-71</v>
      </c>
    </row>
    <row r="27" spans="1:25">
      <c r="A27" s="1987" t="s">
        <v>349</v>
      </c>
      <c r="B27" s="1987"/>
      <c r="C27" s="1987"/>
      <c r="D27" s="430">
        <v>1785</v>
      </c>
      <c r="E27" s="430">
        <v>1930</v>
      </c>
      <c r="F27" s="430">
        <v>1656</v>
      </c>
      <c r="G27" s="430">
        <v>1782</v>
      </c>
      <c r="H27" s="430">
        <v>1928</v>
      </c>
      <c r="I27" s="430">
        <v>2120</v>
      </c>
      <c r="J27" s="430">
        <v>1755</v>
      </c>
      <c r="K27" s="430">
        <v>1910</v>
      </c>
      <c r="L27" s="430">
        <v>2045</v>
      </c>
      <c r="M27" s="430">
        <v>2175</v>
      </c>
      <c r="N27" s="430">
        <v>1867</v>
      </c>
      <c r="O27" s="430">
        <v>2025</v>
      </c>
      <c r="P27" s="430">
        <v>2192</v>
      </c>
      <c r="Q27" s="430">
        <v>2326</v>
      </c>
      <c r="R27" s="430">
        <v>2024</v>
      </c>
      <c r="S27" s="430">
        <v>1990</v>
      </c>
      <c r="T27" s="430">
        <v>2121</v>
      </c>
      <c r="U27" s="430">
        <v>2250</v>
      </c>
      <c r="V27" s="430">
        <v>1915</v>
      </c>
      <c r="W27" s="430">
        <v>2088</v>
      </c>
      <c r="X27" s="430">
        <v>2272</v>
      </c>
      <c r="Y27" s="430">
        <v>2480</v>
      </c>
    </row>
    <row r="28" spans="1:25">
      <c r="A28" s="1987" t="s">
        <v>348</v>
      </c>
      <c r="B28" s="1987"/>
      <c r="C28" s="1987"/>
      <c r="D28" s="430">
        <v>3443</v>
      </c>
      <c r="E28" s="430">
        <v>12499</v>
      </c>
      <c r="F28" s="430">
        <v>1437</v>
      </c>
      <c r="G28" s="430">
        <v>4624</v>
      </c>
      <c r="H28" s="430">
        <v>6564</v>
      </c>
      <c r="I28" s="430">
        <v>13480</v>
      </c>
      <c r="J28" s="430">
        <v>950</v>
      </c>
      <c r="K28" s="430">
        <v>6307</v>
      </c>
      <c r="L28" s="430">
        <v>5489</v>
      </c>
      <c r="M28" s="430">
        <v>12948</v>
      </c>
      <c r="N28" s="430">
        <v>4609</v>
      </c>
      <c r="O28" s="430">
        <v>8293</v>
      </c>
      <c r="P28" s="430">
        <v>11740</v>
      </c>
      <c r="Q28" s="430">
        <v>47347</v>
      </c>
      <c r="R28" s="430">
        <v>52066</v>
      </c>
      <c r="S28" s="430">
        <v>55158</v>
      </c>
      <c r="T28" s="430">
        <v>59866</v>
      </c>
      <c r="U28" s="430">
        <v>66161</v>
      </c>
      <c r="V28" s="430">
        <v>70216</v>
      </c>
      <c r="W28" s="430">
        <v>75831</v>
      </c>
      <c r="X28" s="430">
        <v>82543</v>
      </c>
      <c r="Y28" s="430">
        <v>86892</v>
      </c>
    </row>
    <row r="29" spans="1:25">
      <c r="A29" s="1987" t="s">
        <v>101</v>
      </c>
      <c r="B29" s="1987"/>
      <c r="C29" s="1987"/>
      <c r="D29" s="430">
        <v>23740</v>
      </c>
      <c r="E29" s="430">
        <v>26030</v>
      </c>
      <c r="F29" s="430">
        <v>26866</v>
      </c>
      <c r="G29" s="430">
        <v>28204</v>
      </c>
      <c r="H29" s="430">
        <v>29481</v>
      </c>
      <c r="I29" s="430">
        <v>29666</v>
      </c>
      <c r="J29" s="430">
        <v>29917</v>
      </c>
      <c r="K29" s="430">
        <v>29602</v>
      </c>
      <c r="L29" s="430">
        <v>29833</v>
      </c>
      <c r="M29" s="430">
        <v>29878</v>
      </c>
      <c r="N29" s="430">
        <v>31519</v>
      </c>
      <c r="O29" s="430">
        <v>28410</v>
      </c>
      <c r="P29" s="430">
        <v>28510</v>
      </c>
      <c r="Q29" s="430">
        <v>0</v>
      </c>
      <c r="R29" s="430">
        <v>0</v>
      </c>
      <c r="S29" s="430">
        <v>0</v>
      </c>
      <c r="T29" s="430">
        <v>0</v>
      </c>
      <c r="U29" s="430"/>
      <c r="V29" s="430">
        <v>0</v>
      </c>
      <c r="W29" s="430">
        <v>0</v>
      </c>
      <c r="X29" s="430"/>
      <c r="Y29" s="430"/>
    </row>
    <row r="30" spans="1:25">
      <c r="A30" s="1989" t="s">
        <v>236</v>
      </c>
      <c r="B30" s="1989"/>
      <c r="C30" s="1989"/>
      <c r="D30" s="430">
        <v>-4139</v>
      </c>
      <c r="E30" s="430">
        <v>-3486</v>
      </c>
      <c r="F30" s="430">
        <v>-2580</v>
      </c>
      <c r="G30" s="430">
        <v>-3444</v>
      </c>
      <c r="H30" s="430">
        <v>-3279</v>
      </c>
      <c r="I30" s="430">
        <v>-3812</v>
      </c>
      <c r="J30" s="430">
        <v>-3682</v>
      </c>
      <c r="K30" s="430">
        <v>-3728</v>
      </c>
      <c r="L30" s="430">
        <v>-3828</v>
      </c>
      <c r="M30" s="430">
        <v>-3950</v>
      </c>
      <c r="N30" s="430">
        <v>-4423</v>
      </c>
      <c r="O30" s="430">
        <v>-3288</v>
      </c>
      <c r="P30" s="430">
        <v>-2858</v>
      </c>
      <c r="Q30" s="430">
        <v>-2921</v>
      </c>
      <c r="R30" s="430">
        <v>-3450</v>
      </c>
      <c r="S30" s="430">
        <v>-3995</v>
      </c>
      <c r="T30" s="430">
        <v>-4582</v>
      </c>
      <c r="U30" s="430">
        <v>-5748</v>
      </c>
      <c r="V30" s="430">
        <v>-9915</v>
      </c>
      <c r="W30" s="430">
        <v>-11355</v>
      </c>
      <c r="X30" s="430">
        <v>-10598</v>
      </c>
      <c r="Y30" s="430">
        <v>-12077</v>
      </c>
    </row>
    <row r="31" spans="1:25" s="54" customFormat="1">
      <c r="A31" s="1984" t="s">
        <v>98</v>
      </c>
      <c r="B31" s="1984"/>
      <c r="C31" s="1984"/>
      <c r="D31" s="435">
        <v>12289</v>
      </c>
      <c r="E31" s="435">
        <v>12978</v>
      </c>
      <c r="F31" s="435">
        <v>13358</v>
      </c>
      <c r="G31" s="435">
        <v>14439</v>
      </c>
      <c r="H31" s="435">
        <v>15028</v>
      </c>
      <c r="I31" s="435">
        <v>13684</v>
      </c>
      <c r="J31" s="435">
        <v>13905</v>
      </c>
      <c r="K31" s="435">
        <v>13899</v>
      </c>
      <c r="L31" s="435">
        <v>14482</v>
      </c>
      <c r="M31" s="435">
        <v>12540</v>
      </c>
      <c r="N31" s="435">
        <v>13709</v>
      </c>
      <c r="O31" s="435">
        <v>11252</v>
      </c>
      <c r="P31" s="435">
        <v>12103</v>
      </c>
      <c r="Q31" s="435">
        <v>11532</v>
      </c>
      <c r="R31" s="435">
        <v>12519</v>
      </c>
      <c r="S31" s="435">
        <v>11060</v>
      </c>
      <c r="T31" s="435">
        <v>11356</v>
      </c>
      <c r="U31" s="435">
        <v>11612</v>
      </c>
      <c r="V31" s="435">
        <v>10075</v>
      </c>
      <c r="W31" s="435">
        <v>10626</v>
      </c>
      <c r="X31" s="435">
        <v>8842</v>
      </c>
      <c r="Y31" s="435">
        <v>9390</v>
      </c>
    </row>
    <row r="32" spans="1:25">
      <c r="A32" s="1990" t="s">
        <v>97</v>
      </c>
      <c r="B32" s="1990"/>
      <c r="C32" s="1990"/>
      <c r="D32" s="435">
        <v>132384</v>
      </c>
      <c r="E32" s="435">
        <v>144356</v>
      </c>
      <c r="F32" s="435">
        <v>136389</v>
      </c>
      <c r="G32" s="435">
        <v>140775</v>
      </c>
      <c r="H32" s="435">
        <v>144907</v>
      </c>
      <c r="I32" s="435">
        <v>150466</v>
      </c>
      <c r="J32" s="435">
        <v>138659</v>
      </c>
      <c r="K32" s="435">
        <v>143813</v>
      </c>
      <c r="L32" s="435">
        <v>143862</v>
      </c>
      <c r="M32" s="435">
        <v>149465</v>
      </c>
      <c r="N32" s="435">
        <v>143517</v>
      </c>
      <c r="O32" s="435">
        <v>142933</v>
      </c>
      <c r="P32" s="435">
        <v>147928</v>
      </c>
      <c r="Q32" s="435">
        <v>154525</v>
      </c>
      <c r="R32" s="435">
        <v>159774</v>
      </c>
      <c r="S32" s="435">
        <v>154414</v>
      </c>
      <c r="T32" s="435">
        <v>158962</v>
      </c>
      <c r="U32" s="435">
        <v>164476</v>
      </c>
      <c r="V32" s="435">
        <v>162941</v>
      </c>
      <c r="W32" s="435">
        <v>167848</v>
      </c>
      <c r="X32" s="435">
        <v>173717</v>
      </c>
      <c r="Y32" s="435">
        <v>177343</v>
      </c>
    </row>
    <row r="33" spans="1:25" ht="15.75" customHeight="1" thickBot="1">
      <c r="A33" s="1986" t="s">
        <v>942</v>
      </c>
      <c r="B33" s="1986"/>
      <c r="C33" s="1986"/>
      <c r="D33" s="996">
        <v>1351314</v>
      </c>
      <c r="E33" s="996">
        <v>1436239</v>
      </c>
      <c r="F33" s="996">
        <v>1441407</v>
      </c>
      <c r="G33" s="996">
        <v>1469095</v>
      </c>
      <c r="H33" s="996">
        <v>1524489</v>
      </c>
      <c r="I33" s="996">
        <v>1552797</v>
      </c>
      <c r="J33" s="996">
        <v>1545971</v>
      </c>
      <c r="K33" s="996">
        <v>1566311</v>
      </c>
      <c r="L33" s="996">
        <v>1613947</v>
      </c>
      <c r="M33" s="996">
        <v>1637481</v>
      </c>
      <c r="N33" s="996">
        <v>1848102</v>
      </c>
      <c r="O33" s="996">
        <v>1954009</v>
      </c>
      <c r="P33" s="996">
        <v>1998284</v>
      </c>
      <c r="Q33" s="996">
        <v>2019251</v>
      </c>
      <c r="R33" s="996">
        <v>2023217</v>
      </c>
      <c r="S33" s="996">
        <v>1957245</v>
      </c>
      <c r="T33" s="996">
        <v>2043009</v>
      </c>
      <c r="U33" s="996">
        <v>2069206</v>
      </c>
      <c r="V33" s="996">
        <v>2069267</v>
      </c>
      <c r="W33" s="996">
        <v>2165608</v>
      </c>
      <c r="X33" s="996">
        <v>2283335</v>
      </c>
      <c r="Y33" s="996">
        <v>2323440</v>
      </c>
    </row>
    <row r="34" spans="1:25">
      <c r="A34" s="997" t="s">
        <v>1216</v>
      </c>
    </row>
  </sheetData>
  <mergeCells count="19">
    <mergeCell ref="A17:C17"/>
    <mergeCell ref="A2:C2"/>
    <mergeCell ref="B3:C3"/>
    <mergeCell ref="B9:C9"/>
    <mergeCell ref="B13:C13"/>
    <mergeCell ref="A16:C16"/>
    <mergeCell ref="Z2:Z6"/>
    <mergeCell ref="A33:C33"/>
    <mergeCell ref="A18:C18"/>
    <mergeCell ref="A22:C22"/>
    <mergeCell ref="A25:C25"/>
    <mergeCell ref="A26:C26"/>
    <mergeCell ref="A27:C27"/>
    <mergeCell ref="A28:C28"/>
    <mergeCell ref="A29:C29"/>
    <mergeCell ref="A30:C30"/>
    <mergeCell ref="A31:C31"/>
    <mergeCell ref="A32:C32"/>
    <mergeCell ref="A24:C24"/>
  </mergeCells>
  <phoneticPr fontId="262"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FF6200"/>
    <pageSetUpPr autoPageBreaks="0" fitToPage="1"/>
  </sheetPr>
  <dimension ref="A1:BP42"/>
  <sheetViews>
    <sheetView showGridLines="0" zoomScale="90" zoomScaleNormal="90" zoomScaleSheetLayoutView="100" workbookViewId="0">
      <pane xSplit="3" ySplit="1" topLeftCell="BL32" activePane="bottomRight" state="frozen"/>
      <selection pane="topRight"/>
      <selection pane="bottomLeft"/>
      <selection pane="bottomRight" activeCell="A42" sqref="A42:C42"/>
    </sheetView>
  </sheetViews>
  <sheetFormatPr defaultColWidth="9.1796875" defaultRowHeight="13"/>
  <cols>
    <col min="1" max="1" width="2" style="4" customWidth="1"/>
    <col min="2" max="2" width="2.7265625" style="4" customWidth="1"/>
    <col min="3" max="3" width="74.26953125" style="4" customWidth="1"/>
    <col min="4" max="17" width="12.81640625" style="4" customWidth="1"/>
    <col min="18" max="23" width="12.81640625" style="8" customWidth="1"/>
    <col min="24" max="25" width="12.81640625" style="4" customWidth="1"/>
    <col min="26" max="26" width="10.7265625" style="4" customWidth="1"/>
    <col min="27" max="28" width="12" style="4" customWidth="1"/>
    <col min="29" max="40" width="12.81640625" style="4" customWidth="1"/>
    <col min="41" max="41" width="13.1796875" style="4" customWidth="1"/>
    <col min="42" max="42" width="12.7265625" style="4" customWidth="1"/>
    <col min="43" max="43" width="11.7265625" style="4" customWidth="1"/>
    <col min="44" max="44" width="11" style="4" customWidth="1"/>
    <col min="45" max="46" width="11.26953125" style="4" customWidth="1"/>
    <col min="47" max="48" width="11.7265625" style="4" customWidth="1"/>
    <col min="49" max="49" width="11.26953125" style="4" customWidth="1"/>
    <col min="50" max="50" width="11.26953125" style="424" customWidth="1"/>
    <col min="51" max="65" width="10.7265625" style="4" bestFit="1" customWidth="1"/>
    <col min="66" max="68" width="11.1796875" style="4" customWidth="1"/>
    <col min="69" max="16384" width="9.1796875" style="4"/>
  </cols>
  <sheetData>
    <row r="1" spans="1:68" s="3" customFormat="1" ht="33.75" customHeight="1">
      <c r="A1" s="1474"/>
      <c r="B1" s="1475"/>
      <c r="C1" s="1497" t="s">
        <v>1413</v>
      </c>
      <c r="D1" s="1495" t="s">
        <v>460</v>
      </c>
      <c r="E1" s="1495" t="s">
        <v>459</v>
      </c>
      <c r="F1" s="1495" t="s">
        <v>458</v>
      </c>
      <c r="G1" s="1495" t="s">
        <v>457</v>
      </c>
      <c r="H1" s="1495" t="s">
        <v>456</v>
      </c>
      <c r="I1" s="1496" t="s">
        <v>455</v>
      </c>
      <c r="J1" s="1495" t="s">
        <v>454</v>
      </c>
      <c r="K1" s="1495" t="s">
        <v>453</v>
      </c>
      <c r="L1" s="1495" t="s">
        <v>452</v>
      </c>
      <c r="M1" s="1495" t="s">
        <v>451</v>
      </c>
      <c r="N1" s="1495" t="s">
        <v>450</v>
      </c>
      <c r="O1" s="1495" t="s">
        <v>449</v>
      </c>
      <c r="P1" s="1495" t="s">
        <v>448</v>
      </c>
      <c r="Q1" s="1495" t="s">
        <v>447</v>
      </c>
      <c r="R1" s="1495" t="s">
        <v>446</v>
      </c>
      <c r="S1" s="1495" t="s">
        <v>445</v>
      </c>
      <c r="T1" s="1495" t="s">
        <v>305</v>
      </c>
      <c r="U1" s="1495" t="s">
        <v>444</v>
      </c>
      <c r="V1" s="1495" t="s">
        <v>443</v>
      </c>
      <c r="W1" s="1495" t="s">
        <v>442</v>
      </c>
      <c r="X1" s="1495" t="s">
        <v>441</v>
      </c>
      <c r="Y1" s="1495" t="s">
        <v>300</v>
      </c>
      <c r="Z1" s="1495" t="s">
        <v>299</v>
      </c>
      <c r="AA1" s="1495" t="s">
        <v>298</v>
      </c>
      <c r="AB1" s="1495" t="s">
        <v>297</v>
      </c>
      <c r="AC1" s="1495" t="s">
        <v>577</v>
      </c>
      <c r="AD1" s="1495" t="s">
        <v>583</v>
      </c>
      <c r="AE1" s="1495" t="s">
        <v>587</v>
      </c>
      <c r="AF1" s="1495" t="s">
        <v>592</v>
      </c>
      <c r="AG1" s="1495" t="s">
        <v>605</v>
      </c>
      <c r="AH1" s="1495" t="s">
        <v>625</v>
      </c>
      <c r="AI1" s="1495" t="s">
        <v>635</v>
      </c>
      <c r="AJ1" s="1495" t="s">
        <v>656</v>
      </c>
      <c r="AK1" s="1495" t="s">
        <v>661</v>
      </c>
      <c r="AL1" s="1495" t="s">
        <v>668</v>
      </c>
      <c r="AM1" s="1495" t="s">
        <v>895</v>
      </c>
      <c r="AN1" s="1495" t="s">
        <v>915</v>
      </c>
      <c r="AO1" s="1495" t="s">
        <v>928</v>
      </c>
      <c r="AP1" s="1495" t="s">
        <v>1003</v>
      </c>
      <c r="AQ1" s="1495" t="s">
        <v>1091</v>
      </c>
      <c r="AR1" s="1495" t="s">
        <v>1133</v>
      </c>
      <c r="AS1" s="1495" t="s">
        <v>1195</v>
      </c>
      <c r="AT1" s="1495" t="s">
        <v>1212</v>
      </c>
      <c r="AU1" s="1495" t="s">
        <v>1224</v>
      </c>
      <c r="AV1" s="1495" t="s">
        <v>1241</v>
      </c>
      <c r="AW1" s="1495" t="s">
        <v>1407</v>
      </c>
      <c r="AX1" s="1498" t="s">
        <v>1464</v>
      </c>
      <c r="AY1" s="1495" t="s">
        <v>1512</v>
      </c>
      <c r="AZ1" s="1495" t="s">
        <v>1524</v>
      </c>
      <c r="BA1" s="1495" t="s">
        <v>1544</v>
      </c>
      <c r="BB1" s="1495" t="s">
        <v>1610</v>
      </c>
      <c r="BC1" s="1495" t="s">
        <v>1626</v>
      </c>
      <c r="BD1" s="1495" t="s">
        <v>1639</v>
      </c>
      <c r="BE1" s="1495" t="s">
        <v>1656</v>
      </c>
      <c r="BF1" s="1495" t="s">
        <v>1723</v>
      </c>
      <c r="BG1" s="1495" t="s">
        <v>1773</v>
      </c>
      <c r="BH1" s="1495" t="s">
        <v>1790</v>
      </c>
      <c r="BI1" s="1495" t="s">
        <v>1809</v>
      </c>
      <c r="BJ1" s="1495" t="s">
        <v>1843</v>
      </c>
      <c r="BK1" s="1495" t="s">
        <v>1867</v>
      </c>
      <c r="BL1" s="1495" t="s">
        <v>1884</v>
      </c>
      <c r="BM1" s="1495" t="s">
        <v>1943</v>
      </c>
      <c r="BN1" s="1495" t="s">
        <v>1966</v>
      </c>
      <c r="BO1" s="1495" t="s">
        <v>1983</v>
      </c>
      <c r="BP1" s="1495" t="s">
        <v>2010</v>
      </c>
    </row>
    <row r="2" spans="1:68">
      <c r="A2" s="663" t="s">
        <v>440</v>
      </c>
      <c r="B2" s="663"/>
      <c r="C2" s="663"/>
      <c r="D2" s="1352">
        <v>62986.54</v>
      </c>
      <c r="E2" s="1352">
        <v>22051.986000000001</v>
      </c>
      <c r="F2" s="1352">
        <v>41482.216</v>
      </c>
      <c r="G2" s="1352">
        <v>61368.737999999998</v>
      </c>
      <c r="H2" s="1352">
        <v>81816.187000000005</v>
      </c>
      <c r="I2" s="1352">
        <v>20074.152999999998</v>
      </c>
      <c r="J2" s="1352">
        <v>40963.012000000002</v>
      </c>
      <c r="K2" s="1352">
        <v>63991.665000000001</v>
      </c>
      <c r="L2" s="1352">
        <v>89525.331999999995</v>
      </c>
      <c r="M2" s="1352">
        <v>24403.968000000001</v>
      </c>
      <c r="N2" s="1352">
        <v>49626.678999999996</v>
      </c>
      <c r="O2" s="1352">
        <v>80958.001999999993</v>
      </c>
      <c r="P2" s="1352">
        <v>109288.11900000001</v>
      </c>
      <c r="Q2" s="1352">
        <v>27011.657999999999</v>
      </c>
      <c r="R2" s="1352">
        <v>53815.038999999997</v>
      </c>
      <c r="S2" s="1352">
        <v>78996.824999999997</v>
      </c>
      <c r="T2" s="1352">
        <v>105339.652</v>
      </c>
      <c r="U2" s="1352">
        <v>22984.225999999999</v>
      </c>
      <c r="V2" s="1352">
        <v>48747.442000000003</v>
      </c>
      <c r="W2" s="1352">
        <v>77308.781000000003</v>
      </c>
      <c r="X2" s="1352">
        <v>110132.50599999999</v>
      </c>
      <c r="Y2" s="1352">
        <v>31835.423999999999</v>
      </c>
      <c r="Z2" s="1352">
        <v>65274.239000000001</v>
      </c>
      <c r="AA2" s="1352">
        <v>104696.738</v>
      </c>
      <c r="AB2" s="1352">
        <v>144068.36199999999</v>
      </c>
      <c r="AC2" s="1352">
        <v>46783.131000000001</v>
      </c>
      <c r="AD2" s="1352">
        <v>85508.771999999997</v>
      </c>
      <c r="AE2" s="1352">
        <v>134135.35699999999</v>
      </c>
      <c r="AF2" s="1352">
        <v>177080.78099999999</v>
      </c>
      <c r="AG2" s="1352">
        <v>40445.728000000003</v>
      </c>
      <c r="AH2" s="1352">
        <v>81567.880999999994</v>
      </c>
      <c r="AI2" s="1352">
        <v>129940.143</v>
      </c>
      <c r="AJ2" s="1352">
        <v>177080.78099999999</v>
      </c>
      <c r="AK2" s="1352">
        <v>45785.858999999997</v>
      </c>
      <c r="AL2" s="1352">
        <v>89827.804000000004</v>
      </c>
      <c r="AM2" s="1352">
        <v>132398.88800000001</v>
      </c>
      <c r="AN2" s="1352">
        <v>173429.22700000001</v>
      </c>
      <c r="AO2" s="1352">
        <v>40563.124000000003</v>
      </c>
      <c r="AP2" s="1352">
        <v>85408.603000000003</v>
      </c>
      <c r="AQ2" s="1352">
        <v>130697.232</v>
      </c>
      <c r="AR2" s="1352">
        <v>175181.48499999999</v>
      </c>
      <c r="AS2" s="1660">
        <v>43503</v>
      </c>
      <c r="AT2" s="1660">
        <v>88715</v>
      </c>
      <c r="AU2" s="1352">
        <v>141766</v>
      </c>
      <c r="AV2" s="1352">
        <v>177871</v>
      </c>
      <c r="AW2" s="1660">
        <v>61326</v>
      </c>
      <c r="AX2" s="1660">
        <v>107206</v>
      </c>
      <c r="AY2" s="1660">
        <v>142951</v>
      </c>
      <c r="AZ2" s="1660">
        <v>178094</v>
      </c>
      <c r="BA2" s="1660">
        <v>49963</v>
      </c>
      <c r="BB2" s="1660">
        <v>78007</v>
      </c>
      <c r="BC2" s="1660">
        <v>133480</v>
      </c>
      <c r="BD2" s="1660">
        <v>191412</v>
      </c>
      <c r="BE2" s="1660">
        <v>36594</v>
      </c>
      <c r="BF2" s="1660">
        <v>106889</v>
      </c>
      <c r="BG2" s="1660">
        <v>182488</v>
      </c>
      <c r="BH2" s="1660">
        <v>252521</v>
      </c>
      <c r="BI2" s="1660">
        <v>73152</v>
      </c>
      <c r="BJ2" s="1660">
        <v>149267</v>
      </c>
      <c r="BK2" s="1660">
        <v>232806</v>
      </c>
      <c r="BL2" s="1660">
        <v>311572</v>
      </c>
      <c r="BM2" s="1660">
        <v>80608</v>
      </c>
      <c r="BN2" s="1660">
        <v>172762</v>
      </c>
      <c r="BO2" s="1660">
        <v>254964</v>
      </c>
      <c r="BP2" s="1660">
        <v>355948</v>
      </c>
    </row>
    <row r="3" spans="1:68">
      <c r="A3" s="664"/>
      <c r="B3" s="664" t="s">
        <v>436</v>
      </c>
      <c r="C3" s="664"/>
      <c r="D3" s="1354">
        <v>56431.023000000001</v>
      </c>
      <c r="E3" s="1354">
        <v>20926.754000000001</v>
      </c>
      <c r="F3" s="1354">
        <v>39402.659</v>
      </c>
      <c r="G3" s="1354">
        <v>58331.332999999999</v>
      </c>
      <c r="H3" s="1354">
        <v>76696.604999999996</v>
      </c>
      <c r="I3" s="1354">
        <v>18190.098000000002</v>
      </c>
      <c r="J3" s="1354">
        <v>36927.165999999997</v>
      </c>
      <c r="K3" s="1354">
        <v>57875.762999999999</v>
      </c>
      <c r="L3" s="1354">
        <v>79626.922000000006</v>
      </c>
      <c r="M3" s="1354">
        <v>22361.06</v>
      </c>
      <c r="N3" s="1354">
        <v>45809.940999999999</v>
      </c>
      <c r="O3" s="1354">
        <v>75153.793000000005</v>
      </c>
      <c r="P3" s="1354">
        <v>101366.44500000001</v>
      </c>
      <c r="Q3" s="1354">
        <v>26035.513999999999</v>
      </c>
      <c r="R3" s="1354">
        <v>52120.137000000002</v>
      </c>
      <c r="S3" s="1354">
        <v>76334.176000000007</v>
      </c>
      <c r="T3" s="1354">
        <v>99878.399999999994</v>
      </c>
      <c r="U3" s="1354">
        <v>20329.861000000001</v>
      </c>
      <c r="V3" s="1354">
        <v>42888.792000000001</v>
      </c>
      <c r="W3" s="1354">
        <v>67629.289999999994</v>
      </c>
      <c r="X3" s="1354">
        <v>93821.387000000002</v>
      </c>
      <c r="Y3" s="1354">
        <v>26169.09</v>
      </c>
      <c r="Z3" s="1354">
        <v>55079.608</v>
      </c>
      <c r="AA3" s="1354">
        <v>89531.952999999994</v>
      </c>
      <c r="AB3" s="1354">
        <v>125023.81600000001</v>
      </c>
      <c r="AC3" s="1354">
        <v>42453.675999999999</v>
      </c>
      <c r="AD3" s="1354">
        <v>76867.046000000002</v>
      </c>
      <c r="AE3" s="1354">
        <v>125893.997</v>
      </c>
      <c r="AF3" s="1354">
        <v>163594.12599999999</v>
      </c>
      <c r="AG3" s="1354">
        <v>37870.959999999999</v>
      </c>
      <c r="AH3" s="1354">
        <v>74364.058999999994</v>
      </c>
      <c r="AI3" s="1354">
        <v>118259.553</v>
      </c>
      <c r="AJ3" s="1354">
        <v>160212.63099999999</v>
      </c>
      <c r="AK3" s="1354">
        <v>40416.932000000001</v>
      </c>
      <c r="AL3" s="1354">
        <v>79029.038</v>
      </c>
      <c r="AM3" s="1354">
        <v>114534.09299999999</v>
      </c>
      <c r="AN3" s="1354">
        <v>147494.98800000001</v>
      </c>
      <c r="AO3" s="1354">
        <v>33205.553</v>
      </c>
      <c r="AP3" s="1354">
        <v>70065.244000000006</v>
      </c>
      <c r="AQ3" s="1354">
        <v>106837.515</v>
      </c>
      <c r="AR3" s="1354">
        <v>141582.10500000001</v>
      </c>
      <c r="AS3" s="1687">
        <v>36148</v>
      </c>
      <c r="AT3" s="1687">
        <v>73848</v>
      </c>
      <c r="AU3" s="1354">
        <v>119338</v>
      </c>
      <c r="AV3" s="1354">
        <v>149954</v>
      </c>
      <c r="AW3" s="1687">
        <v>59439</v>
      </c>
      <c r="AX3" s="1687">
        <v>101394</v>
      </c>
      <c r="AY3" s="1687">
        <v>131367</v>
      </c>
      <c r="AZ3" s="1687">
        <v>154865</v>
      </c>
      <c r="BA3" s="1687">
        <v>40859</v>
      </c>
      <c r="BB3" s="1687">
        <v>58738</v>
      </c>
      <c r="BC3" s="1687">
        <v>106158</v>
      </c>
      <c r="BD3" s="1687">
        <v>155078</v>
      </c>
      <c r="BE3" s="1687">
        <v>28785</v>
      </c>
      <c r="BF3" s="1687">
        <v>92024</v>
      </c>
      <c r="BG3" s="1687">
        <v>159975</v>
      </c>
      <c r="BH3" s="1687">
        <v>223767</v>
      </c>
      <c r="BI3" s="1687">
        <v>66636</v>
      </c>
      <c r="BJ3" s="1687">
        <v>136630</v>
      </c>
      <c r="BK3" s="1687">
        <v>215122</v>
      </c>
      <c r="BL3" s="1687">
        <v>284559</v>
      </c>
      <c r="BM3" s="1687">
        <v>72621</v>
      </c>
      <c r="BN3" s="1687">
        <v>156641</v>
      </c>
      <c r="BO3" s="1687">
        <v>226752</v>
      </c>
      <c r="BP3" s="1687">
        <v>319164</v>
      </c>
    </row>
    <row r="4" spans="1:68">
      <c r="A4" s="664"/>
      <c r="B4" s="664" t="s">
        <v>439</v>
      </c>
      <c r="C4" s="664"/>
      <c r="D4" s="1354">
        <v>11204.177</v>
      </c>
      <c r="E4" s="1354">
        <v>3525.6060000000002</v>
      </c>
      <c r="F4" s="1354">
        <v>7142.8019999999997</v>
      </c>
      <c r="G4" s="1354">
        <v>10995.986999999999</v>
      </c>
      <c r="H4" s="1354">
        <v>14761.858</v>
      </c>
      <c r="I4" s="1354">
        <v>4023.6179999999999</v>
      </c>
      <c r="J4" s="1354">
        <v>8228.0059999999994</v>
      </c>
      <c r="K4" s="1354">
        <v>12607.278</v>
      </c>
      <c r="L4" s="1354">
        <v>17100.653999999999</v>
      </c>
      <c r="M4" s="1354">
        <v>4467.4610000000002</v>
      </c>
      <c r="N4" s="1354">
        <v>9139.6959999999999</v>
      </c>
      <c r="O4" s="1354">
        <v>13960.103999999999</v>
      </c>
      <c r="P4" s="1354">
        <v>19047.697</v>
      </c>
      <c r="Q4" s="1354">
        <v>5003.384</v>
      </c>
      <c r="R4" s="1354">
        <v>10081.732</v>
      </c>
      <c r="S4" s="1354">
        <v>15115.477000000001</v>
      </c>
      <c r="T4" s="1354">
        <v>20313.335999999999</v>
      </c>
      <c r="U4" s="1354">
        <v>5580.4709999999995</v>
      </c>
      <c r="V4" s="1354">
        <v>11445.794</v>
      </c>
      <c r="W4" s="1354">
        <v>17504.600999999999</v>
      </c>
      <c r="X4" s="1354">
        <v>24066.013999999999</v>
      </c>
      <c r="Y4" s="1354">
        <v>6489.8140000000003</v>
      </c>
      <c r="Z4" s="1354">
        <v>13309.64</v>
      </c>
      <c r="AA4" s="1354">
        <v>20378.341</v>
      </c>
      <c r="AB4" s="1354">
        <v>27740.232</v>
      </c>
      <c r="AC4" s="1354">
        <v>7421.6120000000001</v>
      </c>
      <c r="AD4" s="1354">
        <v>14932.377</v>
      </c>
      <c r="AE4" s="1354">
        <v>22613.414000000001</v>
      </c>
      <c r="AF4" s="1354">
        <v>30814.598000000002</v>
      </c>
      <c r="AG4" s="1354">
        <v>7728.9449999999997</v>
      </c>
      <c r="AH4" s="1354">
        <v>16126.395</v>
      </c>
      <c r="AI4" s="1354">
        <v>24604.482</v>
      </c>
      <c r="AJ4" s="1354">
        <v>33228.199000000001</v>
      </c>
      <c r="AK4" s="1354">
        <v>8601.0930000000008</v>
      </c>
      <c r="AL4" s="1354">
        <v>17296.532999999999</v>
      </c>
      <c r="AM4" s="1354">
        <v>26339.195</v>
      </c>
      <c r="AN4" s="1354">
        <v>35802.192999999999</v>
      </c>
      <c r="AO4" s="1354">
        <v>9304.9760000000006</v>
      </c>
      <c r="AP4" s="1354">
        <v>18840.424999999999</v>
      </c>
      <c r="AQ4" s="1354">
        <v>28360.129000000001</v>
      </c>
      <c r="AR4" s="1354">
        <v>38400.468000000001</v>
      </c>
      <c r="AS4" s="1687">
        <v>9445</v>
      </c>
      <c r="AT4" s="1687">
        <v>19301</v>
      </c>
      <c r="AU4" s="1354">
        <v>29437</v>
      </c>
      <c r="AV4" s="1354">
        <v>40568</v>
      </c>
      <c r="AW4" s="1687">
        <v>10373</v>
      </c>
      <c r="AX4" s="1687">
        <v>19198</v>
      </c>
      <c r="AY4" s="1687">
        <v>29105</v>
      </c>
      <c r="AZ4" s="1687">
        <v>39574</v>
      </c>
      <c r="BA4" s="1687">
        <v>9959</v>
      </c>
      <c r="BB4" s="1687">
        <v>20578</v>
      </c>
      <c r="BC4" s="1687">
        <v>31683</v>
      </c>
      <c r="BD4" s="1687">
        <v>43273</v>
      </c>
      <c r="BE4" s="1687">
        <v>11132</v>
      </c>
      <c r="BF4" s="1687">
        <v>23012</v>
      </c>
      <c r="BG4" s="1687">
        <v>34807</v>
      </c>
      <c r="BH4" s="1687">
        <v>46631</v>
      </c>
      <c r="BI4" s="1687">
        <v>11681</v>
      </c>
      <c r="BJ4" s="1687">
        <v>23446</v>
      </c>
      <c r="BK4" s="1687">
        <v>35535</v>
      </c>
      <c r="BL4" s="1687">
        <v>48135</v>
      </c>
      <c r="BM4" s="1687">
        <v>11919</v>
      </c>
      <c r="BN4" s="1687">
        <v>24405</v>
      </c>
      <c r="BO4" s="1687">
        <v>36697</v>
      </c>
      <c r="BP4" s="1687">
        <v>49180</v>
      </c>
    </row>
    <row r="5" spans="1:68">
      <c r="A5" s="664"/>
      <c r="B5" s="664" t="s">
        <v>1137</v>
      </c>
      <c r="C5" s="664"/>
      <c r="D5" s="1354">
        <v>1307.241</v>
      </c>
      <c r="E5" s="1354">
        <v>501.58699999999999</v>
      </c>
      <c r="F5" s="1354">
        <v>1121.7560000000001</v>
      </c>
      <c r="G5" s="1354">
        <v>1721.4110000000001</v>
      </c>
      <c r="H5" s="1354">
        <v>2431.694</v>
      </c>
      <c r="I5" s="1354">
        <v>531.86199999999997</v>
      </c>
      <c r="J5" s="1354">
        <v>1111.944</v>
      </c>
      <c r="K5" s="1354">
        <v>1643.4960000000001</v>
      </c>
      <c r="L5" s="1354">
        <v>2099.884</v>
      </c>
      <c r="M5" s="1354">
        <v>577.23699999999997</v>
      </c>
      <c r="N5" s="1354">
        <v>1214.338</v>
      </c>
      <c r="O5" s="1354">
        <v>1895.5640000000001</v>
      </c>
      <c r="P5" s="1354">
        <v>2714.4090000000001</v>
      </c>
      <c r="Q5" s="1354">
        <v>750.173</v>
      </c>
      <c r="R5" s="1354">
        <v>1460.0250000000001</v>
      </c>
      <c r="S5" s="1354">
        <v>2121.5219999999999</v>
      </c>
      <c r="T5" s="1354">
        <v>2990.0149999999999</v>
      </c>
      <c r="U5" s="1354">
        <v>866.36300000000006</v>
      </c>
      <c r="V5" s="1354">
        <v>1760.6880000000001</v>
      </c>
      <c r="W5" s="1354">
        <v>2649.8249999999998</v>
      </c>
      <c r="X5" s="1354">
        <v>3527.681</v>
      </c>
      <c r="Y5" s="1354">
        <v>931.51</v>
      </c>
      <c r="Z5" s="1354">
        <v>1880.1030000000001</v>
      </c>
      <c r="AA5" s="1354">
        <v>2843.605</v>
      </c>
      <c r="AB5" s="1354">
        <v>3833.7759999999998</v>
      </c>
      <c r="AC5" s="1354">
        <v>992.42399999999998</v>
      </c>
      <c r="AD5" s="1354">
        <v>1987.7170000000001</v>
      </c>
      <c r="AE5" s="1354">
        <v>2982.5889999999999</v>
      </c>
      <c r="AF5" s="1354">
        <v>4167.5039999999999</v>
      </c>
      <c r="AG5" s="1354">
        <v>993.87699999999995</v>
      </c>
      <c r="AH5" s="1354">
        <v>2198.1329999999998</v>
      </c>
      <c r="AI5" s="1354">
        <v>3135.7179999999998</v>
      </c>
      <c r="AJ5" s="1354">
        <v>4031.6819999999998</v>
      </c>
      <c r="AK5" s="1354">
        <v>988.04</v>
      </c>
      <c r="AL5" s="1354">
        <v>1715.799</v>
      </c>
      <c r="AM5" s="1354">
        <v>2579.8180000000002</v>
      </c>
      <c r="AN5" s="1354">
        <v>4018.0320000000002</v>
      </c>
      <c r="AO5" s="1354">
        <v>881.55100000000004</v>
      </c>
      <c r="AP5" s="1354">
        <v>1872.1369999999999</v>
      </c>
      <c r="AQ5" s="1354">
        <v>2705.6390000000001</v>
      </c>
      <c r="AR5" s="1354">
        <v>3475.1680000000001</v>
      </c>
      <c r="AS5" s="1687">
        <v>890</v>
      </c>
      <c r="AT5" s="1687">
        <v>1740</v>
      </c>
      <c r="AU5" s="1354">
        <v>2646</v>
      </c>
      <c r="AV5" s="1354">
        <v>3579</v>
      </c>
      <c r="AW5" s="1687">
        <v>921</v>
      </c>
      <c r="AX5" s="1687">
        <v>1733</v>
      </c>
      <c r="AY5" s="1687">
        <v>2539</v>
      </c>
      <c r="AZ5" s="1687">
        <v>3334</v>
      </c>
      <c r="BA5" s="1687">
        <v>825</v>
      </c>
      <c r="BB5" s="1687">
        <v>1474</v>
      </c>
      <c r="BC5" s="1687">
        <v>2365</v>
      </c>
      <c r="BD5" s="1687">
        <v>3843</v>
      </c>
      <c r="BE5" s="1687">
        <v>1037</v>
      </c>
      <c r="BF5" s="1687">
        <v>2225</v>
      </c>
      <c r="BG5" s="1687">
        <v>3440</v>
      </c>
      <c r="BH5" s="1687">
        <v>4704</v>
      </c>
      <c r="BI5" s="1687">
        <v>1270</v>
      </c>
      <c r="BJ5" s="1687">
        <v>2597</v>
      </c>
      <c r="BK5" s="1687">
        <v>3976</v>
      </c>
      <c r="BL5" s="1687">
        <v>5403</v>
      </c>
      <c r="BM5" s="1687">
        <v>1416</v>
      </c>
      <c r="BN5" s="1687">
        <v>2880</v>
      </c>
      <c r="BO5" s="1687">
        <v>4411</v>
      </c>
      <c r="BP5" s="1687">
        <v>6006</v>
      </c>
    </row>
    <row r="6" spans="1:68">
      <c r="A6" s="664"/>
      <c r="B6" s="664" t="s">
        <v>438</v>
      </c>
      <c r="C6" s="664"/>
      <c r="D6" s="1354">
        <v>-12945.605</v>
      </c>
      <c r="E6" s="1354">
        <v>-3436.7809999999999</v>
      </c>
      <c r="F6" s="1354">
        <v>-7215.2070000000003</v>
      </c>
      <c r="G6" s="1354">
        <v>-10942.335999999999</v>
      </c>
      <c r="H6" s="1354">
        <v>-14165.307000000001</v>
      </c>
      <c r="I6" s="1354">
        <v>-2976.203</v>
      </c>
      <c r="J6" s="1354">
        <v>-5979.9030000000002</v>
      </c>
      <c r="K6" s="1354">
        <v>-8875.8799999999992</v>
      </c>
      <c r="L6" s="1354">
        <v>-9911.3549999999996</v>
      </c>
      <c r="M6" s="1354">
        <v>-3172.915</v>
      </c>
      <c r="N6" s="1354">
        <v>-6887.5649999999996</v>
      </c>
      <c r="O6" s="1354">
        <v>-10544.130999999999</v>
      </c>
      <c r="P6" s="1354">
        <v>-14423.754000000001</v>
      </c>
      <c r="Q6" s="1354">
        <v>-4839.0389999999998</v>
      </c>
      <c r="R6" s="1354">
        <v>-9701.4689999999991</v>
      </c>
      <c r="S6" s="1354">
        <v>-14482.031999999999</v>
      </c>
      <c r="T6" s="1354">
        <v>-19361.923999999999</v>
      </c>
      <c r="U6" s="1354">
        <v>-3859.3330000000001</v>
      </c>
      <c r="V6" s="1354">
        <v>-7504.0950000000003</v>
      </c>
      <c r="W6" s="1354">
        <v>-10739.752</v>
      </c>
      <c r="X6" s="1354">
        <v>-13594.752</v>
      </c>
      <c r="Y6" s="1354">
        <v>-3147.9949999999999</v>
      </c>
      <c r="Z6" s="1354">
        <v>-6375.0360000000001</v>
      </c>
      <c r="AA6" s="1354">
        <v>-9782.3590000000004</v>
      </c>
      <c r="AB6" s="1354">
        <v>-14203.005999999999</v>
      </c>
      <c r="AC6" s="1354">
        <v>-4419.393</v>
      </c>
      <c r="AD6" s="1354">
        <v>-8780.6360000000004</v>
      </c>
      <c r="AE6" s="1354">
        <v>-18042.978999999999</v>
      </c>
      <c r="AF6" s="1354">
        <v>-22427.019</v>
      </c>
      <c r="AG6" s="1354">
        <v>-6364.2139999999999</v>
      </c>
      <c r="AH6" s="1354">
        <v>-11515.316000000001</v>
      </c>
      <c r="AI6" s="1354">
        <v>-16697.098999999998</v>
      </c>
      <c r="AJ6" s="1354">
        <v>-21582.437000000002</v>
      </c>
      <c r="AK6" s="1354">
        <v>-4515.482</v>
      </c>
      <c r="AL6" s="1354">
        <v>-8581.6560000000009</v>
      </c>
      <c r="AM6" s="1354">
        <v>-11798.146000000001</v>
      </c>
      <c r="AN6" s="1354">
        <v>-15048.252</v>
      </c>
      <c r="AO6" s="1354">
        <v>-3135.134</v>
      </c>
      <c r="AP6" s="1354">
        <v>-5842.83</v>
      </c>
      <c r="AQ6" s="1354">
        <v>-8126.393</v>
      </c>
      <c r="AR6" s="1354">
        <v>-10367.771000000001</v>
      </c>
      <c r="AS6" s="1687">
        <v>-3372</v>
      </c>
      <c r="AT6" s="1687">
        <v>-6880</v>
      </c>
      <c r="AU6" s="1354">
        <v>-10809</v>
      </c>
      <c r="AV6" s="1354">
        <v>-19826</v>
      </c>
      <c r="AW6" s="1687">
        <v>-10189</v>
      </c>
      <c r="AX6" s="1687">
        <v>-16368</v>
      </c>
      <c r="AY6" s="1687">
        <v>-21817</v>
      </c>
      <c r="AZ6" s="1687">
        <v>-26760</v>
      </c>
      <c r="BA6" s="1687">
        <v>-2396</v>
      </c>
      <c r="BB6" s="1687">
        <v>-4826</v>
      </c>
      <c r="BC6" s="1687">
        <v>-9544</v>
      </c>
      <c r="BD6" s="1687">
        <v>-15284</v>
      </c>
      <c r="BE6" s="1687">
        <v>-6353</v>
      </c>
      <c r="BF6" s="1687">
        <v>-13447</v>
      </c>
      <c r="BG6" s="1687">
        <v>-20226</v>
      </c>
      <c r="BH6" s="1687">
        <v>-28528</v>
      </c>
      <c r="BI6" s="1687">
        <v>-7897</v>
      </c>
      <c r="BJ6" s="1687">
        <v>-16265</v>
      </c>
      <c r="BK6" s="1687">
        <v>-24281</v>
      </c>
      <c r="BL6" s="1687">
        <v>-31823</v>
      </c>
      <c r="BM6" s="1687">
        <v>-7990</v>
      </c>
      <c r="BN6" s="1687">
        <v>-15638</v>
      </c>
      <c r="BO6" s="1687">
        <v>-20494</v>
      </c>
      <c r="BP6" s="1687">
        <v>-28184</v>
      </c>
    </row>
    <row r="7" spans="1:68">
      <c r="A7" s="664"/>
      <c r="B7" s="664" t="s">
        <v>51</v>
      </c>
      <c r="C7" s="664"/>
      <c r="D7" s="1354">
        <v>6989.7039999999997</v>
      </c>
      <c r="E7" s="1354">
        <v>534.82000000000005</v>
      </c>
      <c r="F7" s="1354">
        <v>1030.2059999999999</v>
      </c>
      <c r="G7" s="1354">
        <v>1262.3430000000001</v>
      </c>
      <c r="H7" s="1354">
        <v>2091.337</v>
      </c>
      <c r="I7" s="1354">
        <v>304.77800000000002</v>
      </c>
      <c r="J7" s="1354">
        <v>675.79899999999998</v>
      </c>
      <c r="K7" s="1354">
        <v>741.00800000000004</v>
      </c>
      <c r="L7" s="1354">
        <v>609.22699999999998</v>
      </c>
      <c r="M7" s="1354">
        <v>171.125</v>
      </c>
      <c r="N7" s="1354">
        <v>350.26900000000001</v>
      </c>
      <c r="O7" s="1354">
        <v>492.67200000000003</v>
      </c>
      <c r="P7" s="1354">
        <v>583.322</v>
      </c>
      <c r="Q7" s="1354">
        <v>61.625999999999998</v>
      </c>
      <c r="R7" s="1354">
        <v>-145.386</v>
      </c>
      <c r="S7" s="1354">
        <v>-92.317999999999998</v>
      </c>
      <c r="T7" s="1354">
        <v>1519.825</v>
      </c>
      <c r="U7" s="1354">
        <v>66.864000000000004</v>
      </c>
      <c r="V7" s="1354">
        <v>156.26300000000001</v>
      </c>
      <c r="W7" s="1354">
        <v>264.81700000000001</v>
      </c>
      <c r="X7" s="1354">
        <v>2312.1759999999999</v>
      </c>
      <c r="Y7" s="1354">
        <v>1393.0050000000001</v>
      </c>
      <c r="Z7" s="1354">
        <v>1379.924</v>
      </c>
      <c r="AA7" s="1354">
        <v>1725.1980000000001</v>
      </c>
      <c r="AB7" s="1354">
        <v>1673.5440000000001</v>
      </c>
      <c r="AC7" s="1354">
        <v>334.81200000000001</v>
      </c>
      <c r="AD7" s="1354">
        <v>502.26799999999997</v>
      </c>
      <c r="AE7" s="1354">
        <v>688.33600000000001</v>
      </c>
      <c r="AF7" s="1354">
        <v>931.572</v>
      </c>
      <c r="AG7" s="1354">
        <v>216.16</v>
      </c>
      <c r="AH7" s="1354">
        <v>394.61</v>
      </c>
      <c r="AI7" s="1354">
        <v>637.48900000000003</v>
      </c>
      <c r="AJ7" s="1354">
        <v>926.13599999999997</v>
      </c>
      <c r="AK7" s="1354">
        <v>295.27600000000001</v>
      </c>
      <c r="AL7" s="1354">
        <v>368.09</v>
      </c>
      <c r="AM7" s="1354">
        <v>743.928</v>
      </c>
      <c r="AN7" s="1354">
        <v>1162.2660000000001</v>
      </c>
      <c r="AO7" s="1354">
        <v>306.178</v>
      </c>
      <c r="AP7" s="1354">
        <v>473.62700000000001</v>
      </c>
      <c r="AQ7" s="1354">
        <v>920.34199999999998</v>
      </c>
      <c r="AR7" s="1354">
        <v>2091.5149999999999</v>
      </c>
      <c r="AS7" s="1687">
        <v>392</v>
      </c>
      <c r="AT7" s="1687">
        <v>706</v>
      </c>
      <c r="AU7" s="1354">
        <v>1154</v>
      </c>
      <c r="AV7" s="1354">
        <v>3596</v>
      </c>
      <c r="AW7" s="1687">
        <v>782</v>
      </c>
      <c r="AX7" s="1687">
        <v>1249</v>
      </c>
      <c r="AY7" s="1687">
        <v>1757</v>
      </c>
      <c r="AZ7" s="1687">
        <v>7081</v>
      </c>
      <c r="BA7" s="1687">
        <v>716</v>
      </c>
      <c r="BB7" s="1687">
        <v>2043</v>
      </c>
      <c r="BC7" s="1687">
        <v>2818</v>
      </c>
      <c r="BD7" s="1687">
        <v>4502</v>
      </c>
      <c r="BE7" s="1687">
        <v>1993</v>
      </c>
      <c r="BF7" s="1687">
        <v>3075</v>
      </c>
      <c r="BG7" s="1687">
        <v>4492</v>
      </c>
      <c r="BH7" s="1687">
        <v>5947</v>
      </c>
      <c r="BI7" s="1687">
        <v>1462</v>
      </c>
      <c r="BJ7" s="1687">
        <v>2859</v>
      </c>
      <c r="BK7" s="1687">
        <v>2454</v>
      </c>
      <c r="BL7" s="1687">
        <v>5298</v>
      </c>
      <c r="BM7" s="1687">
        <v>2642</v>
      </c>
      <c r="BN7" s="1687">
        <v>4474</v>
      </c>
      <c r="BO7" s="1687">
        <v>7598</v>
      </c>
      <c r="BP7" s="1687">
        <v>9782</v>
      </c>
    </row>
    <row r="8" spans="1:68">
      <c r="A8" s="663" t="s">
        <v>437</v>
      </c>
      <c r="B8" s="663"/>
      <c r="C8" s="663"/>
      <c r="D8" s="1352">
        <v>-35862.427000000003</v>
      </c>
      <c r="E8" s="1352">
        <v>-12096.799000000001</v>
      </c>
      <c r="F8" s="1352">
        <v>-18902.887999999999</v>
      </c>
      <c r="G8" s="1352">
        <v>-27670.848999999998</v>
      </c>
      <c r="H8" s="1352">
        <v>-35538.413999999997</v>
      </c>
      <c r="I8" s="1352">
        <v>-9085.3449999999993</v>
      </c>
      <c r="J8" s="1352">
        <v>-18241.075000000001</v>
      </c>
      <c r="K8" s="1352">
        <v>-28350.457999999999</v>
      </c>
      <c r="L8" s="1352">
        <v>-39394.669000000002</v>
      </c>
      <c r="M8" s="1352">
        <v>-11760.752</v>
      </c>
      <c r="N8" s="1352">
        <v>-24022.014999999999</v>
      </c>
      <c r="O8" s="1352">
        <v>-44540.493000000002</v>
      </c>
      <c r="P8" s="1352">
        <v>-59334.406000000003</v>
      </c>
      <c r="Q8" s="1352">
        <v>-13563.294</v>
      </c>
      <c r="R8" s="1352">
        <v>-28991.922999999999</v>
      </c>
      <c r="S8" s="1352">
        <v>-41734.400000000001</v>
      </c>
      <c r="T8" s="1352">
        <v>-55439.946000000004</v>
      </c>
      <c r="U8" s="1352">
        <v>-9862.2360000000008</v>
      </c>
      <c r="V8" s="1352">
        <v>-23775.080999999998</v>
      </c>
      <c r="W8" s="1352">
        <v>-38122.485999999997</v>
      </c>
      <c r="X8" s="1352">
        <v>-55111.273000000001</v>
      </c>
      <c r="Y8" s="1352">
        <v>-14630.962</v>
      </c>
      <c r="Z8" s="1352">
        <v>-30865.09</v>
      </c>
      <c r="AA8" s="1352">
        <v>-54781.298999999999</v>
      </c>
      <c r="AB8" s="1352">
        <v>-79692.137000000002</v>
      </c>
      <c r="AC8" s="1352">
        <v>-34153.915000000001</v>
      </c>
      <c r="AD8" s="1352">
        <v>-53364.088000000003</v>
      </c>
      <c r="AE8" s="1352">
        <v>-99055.926000000007</v>
      </c>
      <c r="AF8" s="1352">
        <v>-121932.586</v>
      </c>
      <c r="AG8" s="1352">
        <v>-19997.727999999999</v>
      </c>
      <c r="AH8" s="1352">
        <v>-37657.22</v>
      </c>
      <c r="AI8" s="1352">
        <v>-66569.83</v>
      </c>
      <c r="AJ8" s="1352">
        <v>-93952.763999999996</v>
      </c>
      <c r="AK8" s="1352">
        <v>-24685.378000000001</v>
      </c>
      <c r="AL8" s="1352">
        <v>-50119.896999999997</v>
      </c>
      <c r="AM8" s="1352">
        <v>-70332.236999999994</v>
      </c>
      <c r="AN8" s="1352">
        <v>-93298.667000000001</v>
      </c>
      <c r="AO8" s="1352">
        <v>-19383.615000000002</v>
      </c>
      <c r="AP8" s="1352">
        <v>-48869.078000000001</v>
      </c>
      <c r="AQ8" s="1352">
        <v>-73008.703999999998</v>
      </c>
      <c r="AR8" s="1352">
        <v>-93702.487999999998</v>
      </c>
      <c r="AS8" s="1688">
        <v>-21176</v>
      </c>
      <c r="AT8" s="1688">
        <v>-43382</v>
      </c>
      <c r="AU8" s="1352">
        <v>-72797</v>
      </c>
      <c r="AV8" s="1352">
        <v>-90271</v>
      </c>
      <c r="AW8" s="1688">
        <v>-45094</v>
      </c>
      <c r="AX8" s="1688">
        <v>-74305</v>
      </c>
      <c r="AY8" s="1688">
        <v>-90989</v>
      </c>
      <c r="AZ8" s="1688">
        <v>-102063</v>
      </c>
      <c r="BA8" s="1688">
        <v>-25794</v>
      </c>
      <c r="BB8" s="1688">
        <v>-30257</v>
      </c>
      <c r="BC8" s="1688">
        <v>-61222</v>
      </c>
      <c r="BD8" s="1688">
        <v>-92712</v>
      </c>
      <c r="BE8" s="1688">
        <v>-12201</v>
      </c>
      <c r="BF8" s="1688">
        <v>-56888</v>
      </c>
      <c r="BG8" s="1688">
        <v>-106079</v>
      </c>
      <c r="BH8" s="1688">
        <v>-149502</v>
      </c>
      <c r="BI8" s="1688">
        <v>-46322</v>
      </c>
      <c r="BJ8" s="1688">
        <v>-94411</v>
      </c>
      <c r="BK8" s="1688">
        <v>-151342</v>
      </c>
      <c r="BL8" s="1688">
        <v>-199811</v>
      </c>
      <c r="BM8" s="1688">
        <v>-51147</v>
      </c>
      <c r="BN8" s="1688">
        <v>-111885</v>
      </c>
      <c r="BO8" s="1688">
        <v>-162337</v>
      </c>
      <c r="BP8" s="1688">
        <v>-230133</v>
      </c>
    </row>
    <row r="9" spans="1:68">
      <c r="A9" s="664"/>
      <c r="B9" s="664" t="s">
        <v>436</v>
      </c>
      <c r="C9" s="664"/>
      <c r="D9" s="1354">
        <v>-33063.656999999999</v>
      </c>
      <c r="E9" s="1354">
        <v>-10378.629000000001</v>
      </c>
      <c r="F9" s="1354">
        <v>-16094.575999999999</v>
      </c>
      <c r="G9" s="1354">
        <v>-23176.914000000001</v>
      </c>
      <c r="H9" s="1354">
        <v>-30581.022000000001</v>
      </c>
      <c r="I9" s="1354">
        <v>-8251.5470000000005</v>
      </c>
      <c r="J9" s="1354">
        <v>-16258.42</v>
      </c>
      <c r="K9" s="1354">
        <v>-25389.937000000002</v>
      </c>
      <c r="L9" s="1354">
        <v>-34979.324000000001</v>
      </c>
      <c r="M9" s="1354">
        <v>-10491.194</v>
      </c>
      <c r="N9" s="1354">
        <v>-21521.862000000001</v>
      </c>
      <c r="O9" s="1354">
        <v>-40696.256000000001</v>
      </c>
      <c r="P9" s="1354">
        <v>-54142.78</v>
      </c>
      <c r="Q9" s="1354">
        <v>-12234.272000000001</v>
      </c>
      <c r="R9" s="1354">
        <v>-26435.883000000002</v>
      </c>
      <c r="S9" s="1354">
        <v>-37989.523000000001</v>
      </c>
      <c r="T9" s="1354">
        <v>-49382.303</v>
      </c>
      <c r="U9" s="1354">
        <v>-8607.4660000000003</v>
      </c>
      <c r="V9" s="1354">
        <v>-21211.287</v>
      </c>
      <c r="W9" s="1354">
        <v>-34242.17</v>
      </c>
      <c r="X9" s="1354">
        <v>-48702.02</v>
      </c>
      <c r="Y9" s="1354">
        <v>-12966.578</v>
      </c>
      <c r="Z9" s="1354">
        <v>-27820.542000000001</v>
      </c>
      <c r="AA9" s="1354">
        <v>-50228.735000000001</v>
      </c>
      <c r="AB9" s="1354">
        <v>-73137.167000000001</v>
      </c>
      <c r="AC9" s="1354">
        <v>-32310.727999999999</v>
      </c>
      <c r="AD9" s="1354">
        <v>-49721.716</v>
      </c>
      <c r="AE9" s="1354">
        <v>-93204.032000000007</v>
      </c>
      <c r="AF9" s="1354">
        <v>-113853.167</v>
      </c>
      <c r="AG9" s="1354">
        <v>-18298.358</v>
      </c>
      <c r="AH9" s="1354">
        <v>-34017.275999999998</v>
      </c>
      <c r="AI9" s="1354">
        <v>-60885.108</v>
      </c>
      <c r="AJ9" s="1354">
        <v>-85878.777000000002</v>
      </c>
      <c r="AK9" s="1354">
        <v>-22553.975999999999</v>
      </c>
      <c r="AL9" s="1354">
        <v>-45940.928</v>
      </c>
      <c r="AM9" s="1354">
        <v>-63359.275999999998</v>
      </c>
      <c r="AN9" s="1354">
        <v>-82570.680999999997</v>
      </c>
      <c r="AO9" s="1354">
        <v>-17307.772000000001</v>
      </c>
      <c r="AP9" s="1354">
        <v>-44055.925999999999</v>
      </c>
      <c r="AQ9" s="1354">
        <v>-64883.7</v>
      </c>
      <c r="AR9" s="1354">
        <v>-83498.847999999998</v>
      </c>
      <c r="AS9" s="1687">
        <v>-19307</v>
      </c>
      <c r="AT9" s="1687">
        <v>-39067</v>
      </c>
      <c r="AU9" s="1354">
        <v>-66571</v>
      </c>
      <c r="AV9" s="1354">
        <v>-80065</v>
      </c>
      <c r="AW9" s="1687">
        <v>-42888</v>
      </c>
      <c r="AX9" s="1687">
        <v>-68024</v>
      </c>
      <c r="AY9" s="1687">
        <v>-82628</v>
      </c>
      <c r="AZ9" s="1687">
        <v>-90010</v>
      </c>
      <c r="BA9" s="1687">
        <v>-22375</v>
      </c>
      <c r="BB9" s="1687">
        <v>-24126</v>
      </c>
      <c r="BC9" s="1687">
        <v>-53022</v>
      </c>
      <c r="BD9" s="1687">
        <v>-81184</v>
      </c>
      <c r="BE9" s="1687">
        <v>-8663</v>
      </c>
      <c r="BF9" s="1687">
        <v>-50757</v>
      </c>
      <c r="BG9" s="1687">
        <v>-97194</v>
      </c>
      <c r="BH9" s="1687">
        <v>-137827</v>
      </c>
      <c r="BI9" s="1687">
        <v>-43469</v>
      </c>
      <c r="BJ9" s="1687">
        <v>-87809</v>
      </c>
      <c r="BK9" s="1687">
        <v>-141137</v>
      </c>
      <c r="BL9" s="1687">
        <v>-183555</v>
      </c>
      <c r="BM9" s="1687">
        <v>-46435</v>
      </c>
      <c r="BN9" s="1687">
        <v>-103141</v>
      </c>
      <c r="BO9" s="1687">
        <v>-148787</v>
      </c>
      <c r="BP9" s="1687">
        <v>-213690</v>
      </c>
    </row>
    <row r="10" spans="1:68">
      <c r="A10" s="664"/>
      <c r="B10" s="664" t="s">
        <v>51</v>
      </c>
      <c r="C10" s="664"/>
      <c r="D10" s="1354">
        <v>-2798.77</v>
      </c>
      <c r="E10" s="1354">
        <v>-1718.17</v>
      </c>
      <c r="F10" s="1354">
        <v>-2808.3119999999999</v>
      </c>
      <c r="G10" s="1354">
        <v>-4493.9350000000004</v>
      </c>
      <c r="H10" s="1354">
        <v>-4957.3919999999998</v>
      </c>
      <c r="I10" s="1354">
        <v>-833.798</v>
      </c>
      <c r="J10" s="1354">
        <v>-1982.655</v>
      </c>
      <c r="K10" s="1354">
        <v>-2960.5210000000002</v>
      </c>
      <c r="L10" s="1354">
        <v>-4415.3450000000003</v>
      </c>
      <c r="M10" s="1354">
        <v>-1269.558</v>
      </c>
      <c r="N10" s="1354">
        <v>-2500.1529999999998</v>
      </c>
      <c r="O10" s="1354">
        <v>-3844.2370000000001</v>
      </c>
      <c r="P10" s="1354">
        <v>-5191.6260000000002</v>
      </c>
      <c r="Q10" s="1354">
        <v>-1329.0219999999999</v>
      </c>
      <c r="R10" s="1354">
        <v>-2556.04</v>
      </c>
      <c r="S10" s="1354">
        <v>-3744.877</v>
      </c>
      <c r="T10" s="1354">
        <v>-6057.643</v>
      </c>
      <c r="U10" s="1354">
        <v>-1254.77</v>
      </c>
      <c r="V10" s="1354">
        <v>-2563.7939999999999</v>
      </c>
      <c r="W10" s="1354">
        <v>-3880.3159999999998</v>
      </c>
      <c r="X10" s="1354">
        <v>-6409.2529999999997</v>
      </c>
      <c r="Y10" s="1354">
        <v>-1664.384</v>
      </c>
      <c r="Z10" s="1354">
        <v>-3044.5479999999998</v>
      </c>
      <c r="AA10" s="1354">
        <v>-4552.5640000000003</v>
      </c>
      <c r="AB10" s="1354">
        <v>-6554.97</v>
      </c>
      <c r="AC10" s="1354">
        <v>-1843.1869999999999</v>
      </c>
      <c r="AD10" s="1354">
        <v>-3642.3719999999998</v>
      </c>
      <c r="AE10" s="1354">
        <v>-5851.8940000000002</v>
      </c>
      <c r="AF10" s="1354">
        <v>-8079.4189999999999</v>
      </c>
      <c r="AG10" s="1354">
        <v>-1699.37</v>
      </c>
      <c r="AH10" s="1354">
        <v>-3639.944</v>
      </c>
      <c r="AI10" s="1354">
        <v>-5684.7219999999998</v>
      </c>
      <c r="AJ10" s="1354">
        <v>-8073.9870000000001</v>
      </c>
      <c r="AK10" s="1354">
        <v>-2131.402</v>
      </c>
      <c r="AL10" s="1354">
        <v>-4178.9690000000001</v>
      </c>
      <c r="AM10" s="1354">
        <v>-6972.9610000000002</v>
      </c>
      <c r="AN10" s="1354">
        <v>-10727.986000000001</v>
      </c>
      <c r="AO10" s="1354">
        <v>-2075.8429999999998</v>
      </c>
      <c r="AP10" s="1354">
        <v>-4813.152</v>
      </c>
      <c r="AQ10" s="1354">
        <v>-8125.0039999999999</v>
      </c>
      <c r="AR10" s="1354">
        <v>-10203.64</v>
      </c>
      <c r="AS10" s="1689">
        <v>-1869</v>
      </c>
      <c r="AT10" s="1689">
        <v>-3964</v>
      </c>
      <c r="AU10" s="1354">
        <v>-6226</v>
      </c>
      <c r="AV10" s="1354">
        <v>-10206</v>
      </c>
      <c r="AW10" s="1689">
        <v>-2206</v>
      </c>
      <c r="AX10" s="1689">
        <v>-6281</v>
      </c>
      <c r="AY10" s="1689">
        <v>-8361</v>
      </c>
      <c r="AZ10" s="1689">
        <v>-12053</v>
      </c>
      <c r="BA10" s="1689">
        <v>-3419</v>
      </c>
      <c r="BB10" s="1689">
        <v>-6131</v>
      </c>
      <c r="BC10" s="1689">
        <v>-8200</v>
      </c>
      <c r="BD10" s="1689">
        <v>-11528</v>
      </c>
      <c r="BE10" s="1689">
        <v>-3538</v>
      </c>
      <c r="BF10" s="1689">
        <v>-6131</v>
      </c>
      <c r="BG10" s="1689">
        <v>-8885</v>
      </c>
      <c r="BH10" s="1689">
        <v>-11675</v>
      </c>
      <c r="BI10" s="1689">
        <v>-2853</v>
      </c>
      <c r="BJ10" s="1689">
        <v>-6602</v>
      </c>
      <c r="BK10" s="1689">
        <v>-10205</v>
      </c>
      <c r="BL10" s="1689">
        <v>-16256</v>
      </c>
      <c r="BM10" s="1689">
        <v>-4712</v>
      </c>
      <c r="BN10" s="1689">
        <v>-8744</v>
      </c>
      <c r="BO10" s="1689">
        <v>-13550</v>
      </c>
      <c r="BP10" s="1689">
        <v>-16443</v>
      </c>
    </row>
    <row r="11" spans="1:68">
      <c r="A11" s="663" t="s">
        <v>435</v>
      </c>
      <c r="B11" s="663"/>
      <c r="C11" s="663"/>
      <c r="D11" s="1352">
        <v>-6634.366</v>
      </c>
      <c r="E11" s="1352">
        <v>-2248.2170000000001</v>
      </c>
      <c r="F11" s="1352">
        <v>-4566.0569999999998</v>
      </c>
      <c r="G11" s="1352">
        <v>-6794.75</v>
      </c>
      <c r="H11" s="1352">
        <v>-9425.6139999999996</v>
      </c>
      <c r="I11" s="1352">
        <v>-2379.7269999999999</v>
      </c>
      <c r="J11" s="1352">
        <v>-5066.9309999999996</v>
      </c>
      <c r="K11" s="1352">
        <v>-8089.2809999999999</v>
      </c>
      <c r="L11" s="1352">
        <v>-11405.491</v>
      </c>
      <c r="M11" s="1352">
        <v>-2702.0030000000002</v>
      </c>
      <c r="N11" s="1352">
        <v>-5553.4</v>
      </c>
      <c r="O11" s="1352">
        <v>-8539.9009999999998</v>
      </c>
      <c r="P11" s="1352">
        <v>-11764.138000000001</v>
      </c>
      <c r="Q11" s="1352">
        <v>-2810.056</v>
      </c>
      <c r="R11" s="1352">
        <v>-5797.4930000000004</v>
      </c>
      <c r="S11" s="1352">
        <v>-8614.0879999999997</v>
      </c>
      <c r="T11" s="1352">
        <v>-11564.43</v>
      </c>
      <c r="U11" s="1352">
        <v>-2733.1320000000001</v>
      </c>
      <c r="V11" s="1352">
        <v>-5658.4520000000002</v>
      </c>
      <c r="W11" s="1352">
        <v>-8570.6180000000004</v>
      </c>
      <c r="X11" s="1352">
        <v>-12105.991</v>
      </c>
      <c r="Y11" s="1352">
        <v>-2937.1120000000001</v>
      </c>
      <c r="Z11" s="1352">
        <v>-6230.6229999999996</v>
      </c>
      <c r="AA11" s="1352">
        <v>-9527.8829999999998</v>
      </c>
      <c r="AB11" s="1352">
        <v>-12925.456</v>
      </c>
      <c r="AC11" s="1352">
        <v>-3083.6779999999999</v>
      </c>
      <c r="AD11" s="1352">
        <v>-6467.799</v>
      </c>
      <c r="AE11" s="1352">
        <v>-9937.76</v>
      </c>
      <c r="AF11" s="1352">
        <v>-13655.317999999999</v>
      </c>
      <c r="AG11" s="1352">
        <v>-3192.0369999999998</v>
      </c>
      <c r="AH11" s="1352">
        <v>-6871.2380000000003</v>
      </c>
      <c r="AI11" s="1352">
        <v>-10400.352000000001</v>
      </c>
      <c r="AJ11" s="1352">
        <v>-14393.527</v>
      </c>
      <c r="AK11" s="1352">
        <v>-3440.26</v>
      </c>
      <c r="AL11" s="1352">
        <v>-7087.3829999999998</v>
      </c>
      <c r="AM11" s="1352">
        <v>-10758.376</v>
      </c>
      <c r="AN11" s="1352">
        <v>-14730.48</v>
      </c>
      <c r="AO11" s="1352">
        <v>-3537.759</v>
      </c>
      <c r="AP11" s="1352">
        <v>-7492.4390000000003</v>
      </c>
      <c r="AQ11" s="1352">
        <v>-11402.376</v>
      </c>
      <c r="AR11" s="1352">
        <v>-15626.624</v>
      </c>
      <c r="AS11" s="1659">
        <v>-3827</v>
      </c>
      <c r="AT11" s="1659">
        <v>-7738</v>
      </c>
      <c r="AU11" s="1352">
        <v>-11613</v>
      </c>
      <c r="AV11" s="1352">
        <v>-15634</v>
      </c>
      <c r="AW11" s="1659">
        <v>-3672</v>
      </c>
      <c r="AX11" s="1659">
        <v>-8416</v>
      </c>
      <c r="AY11" s="1659">
        <v>-12257</v>
      </c>
      <c r="AZ11" s="1659">
        <v>-16763</v>
      </c>
      <c r="BA11" s="1659">
        <v>-3793</v>
      </c>
      <c r="BB11" s="1659">
        <v>-7430</v>
      </c>
      <c r="BC11" s="1659">
        <v>-11511</v>
      </c>
      <c r="BD11" s="1659">
        <v>-16179</v>
      </c>
      <c r="BE11" s="1659">
        <v>-3887</v>
      </c>
      <c r="BF11" s="1659">
        <v>-8279</v>
      </c>
      <c r="BG11" s="1659">
        <v>-12876</v>
      </c>
      <c r="BH11" s="1659">
        <v>-18045</v>
      </c>
      <c r="BI11" s="1659">
        <v>-4458</v>
      </c>
      <c r="BJ11" s="1659">
        <v>-9038</v>
      </c>
      <c r="BK11" s="1659">
        <v>-13593</v>
      </c>
      <c r="BL11" s="1659">
        <v>-18727</v>
      </c>
      <c r="BM11" s="1659">
        <v>-4492</v>
      </c>
      <c r="BN11" s="1659">
        <v>-9225</v>
      </c>
      <c r="BO11" s="1659">
        <v>-14192</v>
      </c>
      <c r="BP11" s="1659">
        <v>-19435</v>
      </c>
    </row>
    <row r="12" spans="1:68">
      <c r="A12" s="663"/>
      <c r="B12" s="664" t="s">
        <v>434</v>
      </c>
      <c r="C12" s="664"/>
      <c r="D12" s="1354">
        <v>-325.49200000000002</v>
      </c>
      <c r="E12" s="1354">
        <v>-64.643000000000001</v>
      </c>
      <c r="F12" s="1354">
        <v>-137.184</v>
      </c>
      <c r="G12" s="1354">
        <v>-211.43799999999999</v>
      </c>
      <c r="H12" s="1354">
        <v>-306.81900000000002</v>
      </c>
      <c r="I12" s="1354">
        <v>-82.242000000000004</v>
      </c>
      <c r="J12" s="1354">
        <v>-187.57</v>
      </c>
      <c r="K12" s="1354">
        <v>-323.32799999999997</v>
      </c>
      <c r="L12" s="1354">
        <v>-456.02199999999999</v>
      </c>
      <c r="M12" s="1354">
        <v>-107.824</v>
      </c>
      <c r="N12" s="1354">
        <v>-219.011</v>
      </c>
      <c r="O12" s="1354">
        <v>-334.72</v>
      </c>
      <c r="P12" s="1354">
        <v>-459.89100000000002</v>
      </c>
      <c r="Q12" s="1354">
        <v>-116.017</v>
      </c>
      <c r="R12" s="1354">
        <v>-216.792</v>
      </c>
      <c r="S12" s="1354">
        <v>-298.43599999999998</v>
      </c>
      <c r="T12" s="1354">
        <v>-385.78500000000003</v>
      </c>
      <c r="U12" s="1354">
        <v>-74.343999999999994</v>
      </c>
      <c r="V12" s="1354">
        <v>-168.56200000000001</v>
      </c>
      <c r="W12" s="1354">
        <v>-262.53100000000001</v>
      </c>
      <c r="X12" s="1354">
        <v>-355.56599999999997</v>
      </c>
      <c r="Y12" s="1354">
        <v>-71.415999999999997</v>
      </c>
      <c r="Z12" s="1354">
        <v>-160.21199999999999</v>
      </c>
      <c r="AA12" s="1354">
        <v>-252.71</v>
      </c>
      <c r="AB12" s="1354">
        <v>-349.77800000000002</v>
      </c>
      <c r="AC12" s="1354">
        <v>-86.906999999999996</v>
      </c>
      <c r="AD12" s="1354">
        <v>-201.785</v>
      </c>
      <c r="AE12" s="1354">
        <v>-304.82600000000002</v>
      </c>
      <c r="AF12" s="1354">
        <v>-379.80500000000001</v>
      </c>
      <c r="AG12" s="1354">
        <v>-62.88</v>
      </c>
      <c r="AH12" s="1354">
        <v>-139.62299999999999</v>
      </c>
      <c r="AI12" s="1354">
        <v>-228.52799999999999</v>
      </c>
      <c r="AJ12" s="1354">
        <v>-313.495</v>
      </c>
      <c r="AK12" s="1354">
        <v>-76.795000000000002</v>
      </c>
      <c r="AL12" s="1354">
        <v>-155.80000000000001</v>
      </c>
      <c r="AM12" s="1354">
        <v>-250.946</v>
      </c>
      <c r="AN12" s="1354">
        <v>-349.97399999999999</v>
      </c>
      <c r="AO12" s="1354">
        <v>-78.355000000000004</v>
      </c>
      <c r="AP12" s="1354">
        <v>-155.929</v>
      </c>
      <c r="AQ12" s="1354">
        <v>-238.898</v>
      </c>
      <c r="AR12" s="1354">
        <v>-328.20600000000002</v>
      </c>
      <c r="AS12" s="1689">
        <v>-86</v>
      </c>
      <c r="AT12" s="1689">
        <v>-169</v>
      </c>
      <c r="AU12" s="1354">
        <v>-248</v>
      </c>
      <c r="AV12" s="1354">
        <v>-330</v>
      </c>
      <c r="AW12" s="1689">
        <v>-68</v>
      </c>
      <c r="AX12" s="1689">
        <v>-188</v>
      </c>
      <c r="AY12" s="1689">
        <v>-243</v>
      </c>
      <c r="AZ12" s="1689">
        <v>-321</v>
      </c>
      <c r="BA12" s="1689">
        <v>-89</v>
      </c>
      <c r="BB12" s="1689">
        <v>-192</v>
      </c>
      <c r="BC12" s="1690">
        <v>0</v>
      </c>
      <c r="BD12" s="1690">
        <v>0</v>
      </c>
      <c r="BE12" s="1690">
        <v>0</v>
      </c>
      <c r="BF12" s="1690">
        <v>0</v>
      </c>
      <c r="BG12" s="1690">
        <v>0</v>
      </c>
      <c r="BH12" s="1690">
        <v>0</v>
      </c>
      <c r="BI12" s="1690">
        <v>0</v>
      </c>
      <c r="BJ12" s="1690">
        <v>0</v>
      </c>
      <c r="BK12" s="1690">
        <v>0</v>
      </c>
      <c r="BL12" s="1690">
        <v>0</v>
      </c>
      <c r="BM12" s="1690">
        <v>0</v>
      </c>
      <c r="BN12" s="1690">
        <v>0</v>
      </c>
      <c r="BO12" s="1690">
        <v>0</v>
      </c>
      <c r="BP12" s="1690">
        <v>0</v>
      </c>
    </row>
    <row r="13" spans="1:68">
      <c r="A13" s="663"/>
      <c r="B13" s="664" t="s">
        <v>1781</v>
      </c>
      <c r="C13" s="664"/>
      <c r="D13" s="1354">
        <v>-1770.0989999999999</v>
      </c>
      <c r="E13" s="1354">
        <v>-704.78599999999994</v>
      </c>
      <c r="F13" s="1354">
        <v>-1464.441</v>
      </c>
      <c r="G13" s="1354">
        <v>-2138.4169999999999</v>
      </c>
      <c r="H13" s="1354">
        <v>-2826.5610000000001</v>
      </c>
      <c r="I13" s="1354">
        <v>-633.00900000000001</v>
      </c>
      <c r="J13" s="1354">
        <v>-1297.3520000000001</v>
      </c>
      <c r="K13" s="1354">
        <v>-2036.954</v>
      </c>
      <c r="L13" s="1354">
        <v>-2872.2579999999998</v>
      </c>
      <c r="M13" s="1354">
        <v>-718.48400000000004</v>
      </c>
      <c r="N13" s="1354">
        <v>-1525.93</v>
      </c>
      <c r="O13" s="1354">
        <v>-2363.375</v>
      </c>
      <c r="P13" s="1354">
        <v>-3265.9549999999999</v>
      </c>
      <c r="Q13" s="1354">
        <v>-776.58600000000001</v>
      </c>
      <c r="R13" s="1354">
        <v>-1599.3389999999999</v>
      </c>
      <c r="S13" s="1354">
        <v>-2423.4639999999999</v>
      </c>
      <c r="T13" s="1354">
        <v>-3301.855</v>
      </c>
      <c r="U13" s="1354">
        <v>-769.35799999999995</v>
      </c>
      <c r="V13" s="1354">
        <v>-1589.6189999999999</v>
      </c>
      <c r="W13" s="1354">
        <v>-2427.884</v>
      </c>
      <c r="X13" s="1354">
        <v>-3260.0450000000001</v>
      </c>
      <c r="Y13" s="1354">
        <v>-891.61</v>
      </c>
      <c r="Z13" s="1354">
        <v>-1976.5170000000001</v>
      </c>
      <c r="AA13" s="1354">
        <v>-2957.08</v>
      </c>
      <c r="AB13" s="1354">
        <v>-4198.6109999999999</v>
      </c>
      <c r="AC13" s="1354">
        <v>-893.21299999999997</v>
      </c>
      <c r="AD13" s="1354">
        <v>-1869.3389999999999</v>
      </c>
      <c r="AE13" s="1354">
        <v>-2885.2840000000001</v>
      </c>
      <c r="AF13" s="1354">
        <v>-4015.6060000000002</v>
      </c>
      <c r="AG13" s="1354">
        <v>-950.81399999999996</v>
      </c>
      <c r="AH13" s="1354">
        <v>-2097.9639999999999</v>
      </c>
      <c r="AI13" s="1354">
        <v>-3174.9279999999999</v>
      </c>
      <c r="AJ13" s="1354">
        <v>-4395.2460000000001</v>
      </c>
      <c r="AK13" s="1354">
        <v>-1007.126</v>
      </c>
      <c r="AL13" s="1354">
        <v>-2056.5540000000001</v>
      </c>
      <c r="AM13" s="1354">
        <v>-3069.3470000000002</v>
      </c>
      <c r="AN13" s="1354">
        <v>-4197.4799999999996</v>
      </c>
      <c r="AO13" s="1354">
        <v>-1019.788</v>
      </c>
      <c r="AP13" s="1354">
        <v>-2115.7330000000002</v>
      </c>
      <c r="AQ13" s="1354">
        <v>-3234.1979999999999</v>
      </c>
      <c r="AR13" s="1354">
        <v>-4542.0469999999996</v>
      </c>
      <c r="AS13" s="1689">
        <v>-1086</v>
      </c>
      <c r="AT13" s="1689">
        <v>-2245</v>
      </c>
      <c r="AU13" s="1354">
        <v>-3405</v>
      </c>
      <c r="AV13" s="1354">
        <v>-4705</v>
      </c>
      <c r="AW13" s="1689">
        <v>-1187</v>
      </c>
      <c r="AX13" s="1689">
        <v>-3378</v>
      </c>
      <c r="AY13" s="1689">
        <v>-5181</v>
      </c>
      <c r="AZ13" s="1689">
        <v>-7237</v>
      </c>
      <c r="BA13" s="1689">
        <v>-1792</v>
      </c>
      <c r="BB13" s="1689">
        <v>-3517</v>
      </c>
      <c r="BC13" s="1689">
        <v>-5380</v>
      </c>
      <c r="BD13" s="1689">
        <v>-7415</v>
      </c>
      <c r="BE13" s="1689">
        <v>-1755</v>
      </c>
      <c r="BF13" s="1689">
        <v>-3677</v>
      </c>
      <c r="BG13" s="1689">
        <v>-5791</v>
      </c>
      <c r="BH13" s="1689">
        <v>-7969</v>
      </c>
      <c r="BI13" s="1689">
        <v>-1969</v>
      </c>
      <c r="BJ13" s="1689">
        <v>-3942</v>
      </c>
      <c r="BK13" s="1689">
        <v>-5873</v>
      </c>
      <c r="BL13" s="1689">
        <v>-7963</v>
      </c>
      <c r="BM13" s="1689">
        <v>-1904</v>
      </c>
      <c r="BN13" s="1689">
        <v>-3897</v>
      </c>
      <c r="BO13" s="1689">
        <v>-5961</v>
      </c>
      <c r="BP13" s="1689">
        <v>-8198</v>
      </c>
    </row>
    <row r="14" spans="1:68">
      <c r="A14" s="663"/>
      <c r="B14" s="664" t="s">
        <v>51</v>
      </c>
      <c r="C14" s="664"/>
      <c r="D14" s="1354">
        <v>-4538.7749999999996</v>
      </c>
      <c r="E14" s="1354">
        <v>-1478.788</v>
      </c>
      <c r="F14" s="1354">
        <v>-2964.4319999999998</v>
      </c>
      <c r="G14" s="1354">
        <v>-4444.8950000000004</v>
      </c>
      <c r="H14" s="1354">
        <v>-6292.2340000000004</v>
      </c>
      <c r="I14" s="1354">
        <v>-1664.4760000000001</v>
      </c>
      <c r="J14" s="1354">
        <v>-3582.009</v>
      </c>
      <c r="K14" s="1354">
        <v>-5728.9989999999998</v>
      </c>
      <c r="L14" s="1354">
        <v>-8077.2110000000002</v>
      </c>
      <c r="M14" s="1354">
        <v>-1875.6949999999999</v>
      </c>
      <c r="N14" s="1354">
        <v>-3808.4589999999998</v>
      </c>
      <c r="O14" s="1354">
        <v>-5841.8059999999996</v>
      </c>
      <c r="P14" s="1354">
        <v>-8038.2920000000004</v>
      </c>
      <c r="Q14" s="1354">
        <v>-1917.453</v>
      </c>
      <c r="R14" s="1354">
        <v>-3981.3620000000001</v>
      </c>
      <c r="S14" s="1354">
        <v>-5892.1880000000001</v>
      </c>
      <c r="T14" s="1354">
        <v>-7876.79</v>
      </c>
      <c r="U14" s="1354">
        <v>-1889.43</v>
      </c>
      <c r="V14" s="1354">
        <v>-3900.2710000000002</v>
      </c>
      <c r="W14" s="1354">
        <v>-5880.2030000000004</v>
      </c>
      <c r="X14" s="1354">
        <v>-8490.3799999999992</v>
      </c>
      <c r="Y14" s="1354">
        <v>-1974.086</v>
      </c>
      <c r="Z14" s="1354">
        <v>-4093.8939999999998</v>
      </c>
      <c r="AA14" s="1354">
        <v>-6318.0929999999998</v>
      </c>
      <c r="AB14" s="1354">
        <v>-8377.0669999999991</v>
      </c>
      <c r="AC14" s="1354">
        <v>-2103.558</v>
      </c>
      <c r="AD14" s="1354">
        <v>-4396.6750000000002</v>
      </c>
      <c r="AE14" s="1354">
        <v>-6747.65</v>
      </c>
      <c r="AF14" s="1354">
        <v>-9259.9069999999992</v>
      </c>
      <c r="AG14" s="1354">
        <v>-2178.3429999999998</v>
      </c>
      <c r="AH14" s="1354">
        <v>-4633.6509999999998</v>
      </c>
      <c r="AI14" s="1354">
        <v>-6996.8959999999997</v>
      </c>
      <c r="AJ14" s="1354">
        <v>-9684.7860000000001</v>
      </c>
      <c r="AK14" s="1354">
        <v>-2356.3389999999999</v>
      </c>
      <c r="AL14" s="1354">
        <v>-4875.0290000000005</v>
      </c>
      <c r="AM14" s="1354">
        <v>-7438.0829999999996</v>
      </c>
      <c r="AN14" s="1354">
        <v>-10183.026</v>
      </c>
      <c r="AO14" s="1354">
        <v>-2439.616</v>
      </c>
      <c r="AP14" s="1354">
        <v>-5220.777</v>
      </c>
      <c r="AQ14" s="1354">
        <v>-7929.28</v>
      </c>
      <c r="AR14" s="1354">
        <v>-10756.370999999999</v>
      </c>
      <c r="AS14" s="1689">
        <v>-2655</v>
      </c>
      <c r="AT14" s="1689">
        <v>-5323</v>
      </c>
      <c r="AU14" s="1354">
        <v>-7960</v>
      </c>
      <c r="AV14" s="1354">
        <v>-10599</v>
      </c>
      <c r="AW14" s="1689">
        <v>-2417</v>
      </c>
      <c r="AX14" s="1689">
        <v>-4850</v>
      </c>
      <c r="AY14" s="1689">
        <v>-6833</v>
      </c>
      <c r="AZ14" s="1689">
        <v>-9205</v>
      </c>
      <c r="BA14" s="1689">
        <v>-1912</v>
      </c>
      <c r="BB14" s="1689">
        <v>-3721</v>
      </c>
      <c r="BC14" s="1689">
        <v>-6131</v>
      </c>
      <c r="BD14" s="1689">
        <v>-8764</v>
      </c>
      <c r="BE14" s="1689">
        <v>-2132</v>
      </c>
      <c r="BF14" s="1689">
        <v>-4602</v>
      </c>
      <c r="BG14" s="1689">
        <v>-7085</v>
      </c>
      <c r="BH14" s="1689">
        <v>-10076</v>
      </c>
      <c r="BI14" s="1689">
        <v>-2489</v>
      </c>
      <c r="BJ14" s="1689">
        <v>-5096</v>
      </c>
      <c r="BK14" s="1689">
        <v>-7720</v>
      </c>
      <c r="BL14" s="1689">
        <v>-10764</v>
      </c>
      <c r="BM14" s="1689">
        <v>-2588</v>
      </c>
      <c r="BN14" s="1689">
        <v>-5328</v>
      </c>
      <c r="BO14" s="1689">
        <v>-8231</v>
      </c>
      <c r="BP14" s="1689">
        <v>-11237</v>
      </c>
    </row>
    <row r="15" spans="1:68">
      <c r="A15" s="663"/>
      <c r="B15" s="664"/>
      <c r="C15" s="664" t="s">
        <v>53</v>
      </c>
      <c r="D15" s="1354">
        <v>-1901.479</v>
      </c>
      <c r="E15" s="1354">
        <v>-642.77499999999998</v>
      </c>
      <c r="F15" s="1354">
        <v>-1262.06</v>
      </c>
      <c r="G15" s="1354">
        <v>-1851.8040000000001</v>
      </c>
      <c r="H15" s="1354">
        <v>-2606.0770000000002</v>
      </c>
      <c r="I15" s="1354">
        <v>-718.93100000000004</v>
      </c>
      <c r="J15" s="1354">
        <v>-1461.1369999999999</v>
      </c>
      <c r="K15" s="1354">
        <v>-2296.5709999999999</v>
      </c>
      <c r="L15" s="1354">
        <v>-3278.98</v>
      </c>
      <c r="M15" s="1354">
        <v>-845.63099999999997</v>
      </c>
      <c r="N15" s="1354">
        <v>-1737.7940000000001</v>
      </c>
      <c r="O15" s="1354">
        <v>-2603.3580000000002</v>
      </c>
      <c r="P15" s="1354">
        <v>-3494.837</v>
      </c>
      <c r="Q15" s="1354">
        <v>-871.20399999999995</v>
      </c>
      <c r="R15" s="1354">
        <v>-1752.703</v>
      </c>
      <c r="S15" s="1354">
        <v>-2625.5720000000001</v>
      </c>
      <c r="T15" s="1354">
        <v>-3524.268</v>
      </c>
      <c r="U15" s="1354">
        <v>-866.63300000000004</v>
      </c>
      <c r="V15" s="1354">
        <v>-1759.6289999999999</v>
      </c>
      <c r="W15" s="1354">
        <v>-2661.5439999999999</v>
      </c>
      <c r="X15" s="1354">
        <v>-3700.6109999999999</v>
      </c>
      <c r="Y15" s="1354">
        <v>-915.52800000000002</v>
      </c>
      <c r="Z15" s="1354">
        <v>-1878.355</v>
      </c>
      <c r="AA15" s="1354">
        <v>-2896.0079999999998</v>
      </c>
      <c r="AB15" s="1354">
        <v>-3870.3629999999998</v>
      </c>
      <c r="AC15" s="1354">
        <v>-922.74300000000005</v>
      </c>
      <c r="AD15" s="1354">
        <v>-1925.069</v>
      </c>
      <c r="AE15" s="1354">
        <v>-2950.252</v>
      </c>
      <c r="AF15" s="1354">
        <v>-4050.998</v>
      </c>
      <c r="AG15" s="1354">
        <v>-932.63300000000004</v>
      </c>
      <c r="AH15" s="1354">
        <v>-1915.037</v>
      </c>
      <c r="AI15" s="1354">
        <v>-2893.848</v>
      </c>
      <c r="AJ15" s="1354">
        <v>-3966.5129999999999</v>
      </c>
      <c r="AK15" s="1354">
        <v>-981.11400000000003</v>
      </c>
      <c r="AL15" s="1354">
        <v>-2012.0740000000001</v>
      </c>
      <c r="AM15" s="1354">
        <v>-3038.7020000000002</v>
      </c>
      <c r="AN15" s="1354">
        <v>-4151.826</v>
      </c>
      <c r="AO15" s="1354">
        <v>-1008.006</v>
      </c>
      <c r="AP15" s="1354">
        <v>-2063.4180000000001</v>
      </c>
      <c r="AQ15" s="1354">
        <v>-3123.2649999999999</v>
      </c>
      <c r="AR15" s="1354">
        <v>-4273.4369999999999</v>
      </c>
      <c r="AS15" s="1689">
        <v>-1070</v>
      </c>
      <c r="AT15" s="1689">
        <v>-2152</v>
      </c>
      <c r="AU15" s="1354">
        <v>-3220</v>
      </c>
      <c r="AV15" s="1354">
        <v>-4278</v>
      </c>
      <c r="AW15" s="1689">
        <v>-921</v>
      </c>
      <c r="AX15" s="1689">
        <v>-1877</v>
      </c>
      <c r="AY15" s="1689">
        <v>-2865</v>
      </c>
      <c r="AZ15" s="1689">
        <v>-3987</v>
      </c>
      <c r="BA15" s="1689">
        <v>-963</v>
      </c>
      <c r="BB15" s="1689">
        <v>-1916</v>
      </c>
      <c r="BC15" s="1689">
        <v>-2910</v>
      </c>
      <c r="BD15" s="1689">
        <v>-3962</v>
      </c>
      <c r="BE15" s="1689">
        <v>-934</v>
      </c>
      <c r="BF15" s="1689">
        <v>-1963</v>
      </c>
      <c r="BG15" s="1689">
        <v>-3034</v>
      </c>
      <c r="BH15" s="1689">
        <v>-4371</v>
      </c>
      <c r="BI15" s="1689">
        <v>-1199</v>
      </c>
      <c r="BJ15" s="1689">
        <v>-2429</v>
      </c>
      <c r="BK15" s="1689">
        <v>-3677</v>
      </c>
      <c r="BL15" s="1689">
        <v>-5048</v>
      </c>
      <c r="BM15" s="1689">
        <v>-1212</v>
      </c>
      <c r="BN15" s="1689">
        <v>-2512</v>
      </c>
      <c r="BO15" s="1689">
        <v>-3830</v>
      </c>
      <c r="BP15" s="1689">
        <v>-5221</v>
      </c>
    </row>
    <row r="16" spans="1:68">
      <c r="A16" s="663"/>
      <c r="B16" s="664"/>
      <c r="C16" s="664" t="s">
        <v>54</v>
      </c>
      <c r="D16" s="1354">
        <v>-708.13199999999995</v>
      </c>
      <c r="E16" s="1354">
        <v>-170.631</v>
      </c>
      <c r="F16" s="1354">
        <v>-387.97</v>
      </c>
      <c r="G16" s="1354">
        <v>-641.529</v>
      </c>
      <c r="H16" s="1354">
        <v>-975.41899999999998</v>
      </c>
      <c r="I16" s="1354">
        <v>-217.352</v>
      </c>
      <c r="J16" s="1354">
        <v>-517.62300000000005</v>
      </c>
      <c r="K16" s="1354">
        <v>-795.03300000000002</v>
      </c>
      <c r="L16" s="1354">
        <v>-1129.2349999999999</v>
      </c>
      <c r="M16" s="1354">
        <v>-217.06899999999999</v>
      </c>
      <c r="N16" s="1354">
        <v>-436.94900000000001</v>
      </c>
      <c r="O16" s="1354">
        <v>-701.38400000000001</v>
      </c>
      <c r="P16" s="1354">
        <v>-956.72500000000002</v>
      </c>
      <c r="Q16" s="1354">
        <v>-188.07599999999999</v>
      </c>
      <c r="R16" s="1354">
        <v>-447.20400000000001</v>
      </c>
      <c r="S16" s="1354">
        <v>-674.09400000000005</v>
      </c>
      <c r="T16" s="1354">
        <v>-926.005</v>
      </c>
      <c r="U16" s="1354">
        <v>-200.40199999999999</v>
      </c>
      <c r="V16" s="1354">
        <v>-468.32299999999998</v>
      </c>
      <c r="W16" s="1354">
        <v>-729.41300000000001</v>
      </c>
      <c r="X16" s="1354">
        <v>-1341.4280000000001</v>
      </c>
      <c r="Y16" s="1354">
        <v>-193.291</v>
      </c>
      <c r="Z16" s="1354">
        <v>-463.78699999999998</v>
      </c>
      <c r="AA16" s="1354">
        <v>-707.93600000000004</v>
      </c>
      <c r="AB16" s="1354">
        <v>-950.16099999999994</v>
      </c>
      <c r="AC16" s="1354">
        <v>-216.64500000000001</v>
      </c>
      <c r="AD16" s="1354">
        <v>-479.42500000000001</v>
      </c>
      <c r="AE16" s="1354">
        <v>-745.49699999999996</v>
      </c>
      <c r="AF16" s="1354">
        <v>-1038.998</v>
      </c>
      <c r="AG16" s="1354">
        <v>-207.85400000000001</v>
      </c>
      <c r="AH16" s="1354">
        <v>-435.96899999999999</v>
      </c>
      <c r="AI16" s="1354">
        <v>-672.60299999999995</v>
      </c>
      <c r="AJ16" s="1354">
        <v>-973.19899999999996</v>
      </c>
      <c r="AK16" s="1354">
        <v>-221.953</v>
      </c>
      <c r="AL16" s="1354">
        <v>-507.839</v>
      </c>
      <c r="AM16" s="1354">
        <v>-774.56600000000003</v>
      </c>
      <c r="AN16" s="1354">
        <v>-1095.42</v>
      </c>
      <c r="AO16" s="1354">
        <v>-248.34299999999999</v>
      </c>
      <c r="AP16" s="1354">
        <v>-653.48299999999995</v>
      </c>
      <c r="AQ16" s="1354">
        <v>-1052.6369999999999</v>
      </c>
      <c r="AR16" s="1354">
        <v>-1316.982</v>
      </c>
      <c r="AS16" s="1689">
        <v>-283</v>
      </c>
      <c r="AT16" s="1689">
        <v>-620</v>
      </c>
      <c r="AU16" s="1354">
        <v>-921</v>
      </c>
      <c r="AV16" s="1354">
        <v>-1179</v>
      </c>
      <c r="AW16" s="1689">
        <v>-261</v>
      </c>
      <c r="AX16" s="1689">
        <v>-488</v>
      </c>
      <c r="AY16" s="1689">
        <v>-730</v>
      </c>
      <c r="AZ16" s="1689">
        <v>-1095</v>
      </c>
      <c r="BA16" s="1689">
        <v>-252</v>
      </c>
      <c r="BB16" s="1689">
        <v>-435</v>
      </c>
      <c r="BC16" s="1689">
        <v>-873</v>
      </c>
      <c r="BD16" s="1689">
        <v>-1389</v>
      </c>
      <c r="BE16" s="1689">
        <v>-350</v>
      </c>
      <c r="BF16" s="1689">
        <v>-773</v>
      </c>
      <c r="BG16" s="1689">
        <v>-1339</v>
      </c>
      <c r="BH16" s="1689">
        <v>-2003</v>
      </c>
      <c r="BI16" s="1689">
        <v>-412</v>
      </c>
      <c r="BJ16" s="1689">
        <v>-893</v>
      </c>
      <c r="BK16" s="1689">
        <v>-1427</v>
      </c>
      <c r="BL16" s="1689">
        <v>-1996</v>
      </c>
      <c r="BM16" s="1689">
        <v>-512</v>
      </c>
      <c r="BN16" s="1689">
        <v>-993</v>
      </c>
      <c r="BO16" s="1689">
        <v>-1566</v>
      </c>
      <c r="BP16" s="1689">
        <v>-1976</v>
      </c>
    </row>
    <row r="17" spans="1:68">
      <c r="A17" s="663"/>
      <c r="B17" s="664"/>
      <c r="C17" s="664" t="s">
        <v>1780</v>
      </c>
      <c r="D17" s="1354">
        <v>-383.75200000000001</v>
      </c>
      <c r="E17" s="1354">
        <v>-225.684</v>
      </c>
      <c r="F17" s="1354">
        <v>-472.64400000000001</v>
      </c>
      <c r="G17" s="1354">
        <v>-714.41899999999998</v>
      </c>
      <c r="H17" s="1354">
        <v>-997.07600000000002</v>
      </c>
      <c r="I17" s="1354">
        <v>-273.75200000000001</v>
      </c>
      <c r="J17" s="1354">
        <v>-647.98299999999995</v>
      </c>
      <c r="K17" s="1354">
        <v>-1141.5830000000001</v>
      </c>
      <c r="L17" s="1354">
        <v>-1564.3579999999999</v>
      </c>
      <c r="M17" s="1354">
        <v>-265.06400000000002</v>
      </c>
      <c r="N17" s="1354">
        <v>-573.64099999999996</v>
      </c>
      <c r="O17" s="1354">
        <v>-922.83399999999995</v>
      </c>
      <c r="P17" s="1354">
        <v>-1432.0450000000001</v>
      </c>
      <c r="Q17" s="1354">
        <v>-313.02100000000002</v>
      </c>
      <c r="R17" s="1354">
        <v>-666.16300000000001</v>
      </c>
      <c r="S17" s="1354">
        <v>-955.47799999999995</v>
      </c>
      <c r="T17" s="1354">
        <v>-1253.57</v>
      </c>
      <c r="U17" s="1354">
        <v>-285.21499999999997</v>
      </c>
      <c r="V17" s="1354">
        <v>-583.07899999999995</v>
      </c>
      <c r="W17" s="1354">
        <v>-883.29200000000003</v>
      </c>
      <c r="X17" s="1354">
        <v>-1215.646</v>
      </c>
      <c r="Y17" s="1354">
        <v>-289.03199999999998</v>
      </c>
      <c r="Z17" s="1354">
        <v>-606.29300000000001</v>
      </c>
      <c r="AA17" s="1354">
        <v>-937.19899999999996</v>
      </c>
      <c r="AB17" s="1354">
        <v>-1216.018</v>
      </c>
      <c r="AC17" s="1354">
        <v>-319.91500000000002</v>
      </c>
      <c r="AD17" s="1354">
        <v>-687.58299999999997</v>
      </c>
      <c r="AE17" s="1354">
        <v>-1048.4469999999999</v>
      </c>
      <c r="AF17" s="1354">
        <v>-1438.5329999999999</v>
      </c>
      <c r="AG17" s="1354">
        <v>-367.88799999999998</v>
      </c>
      <c r="AH17" s="1354">
        <v>-779.94500000000005</v>
      </c>
      <c r="AI17" s="1354">
        <v>-1161.0550000000001</v>
      </c>
      <c r="AJ17" s="1354">
        <v>-1587.5119999999999</v>
      </c>
      <c r="AK17" s="1354">
        <v>-374.63900000000001</v>
      </c>
      <c r="AL17" s="1354">
        <v>-783.80799999999999</v>
      </c>
      <c r="AM17" s="1354">
        <v>-1208.9480000000001</v>
      </c>
      <c r="AN17" s="1354">
        <v>-1665.07</v>
      </c>
      <c r="AO17" s="1354">
        <v>-393.16300000000001</v>
      </c>
      <c r="AP17" s="1354">
        <v>-820.16600000000005</v>
      </c>
      <c r="AQ17" s="1354">
        <v>-1249.731</v>
      </c>
      <c r="AR17" s="1354">
        <v>-1770.721</v>
      </c>
      <c r="AS17" s="1689">
        <v>-459</v>
      </c>
      <c r="AT17" s="1689">
        <v>-925</v>
      </c>
      <c r="AU17" s="1354">
        <v>-1375</v>
      </c>
      <c r="AV17" s="1354">
        <v>-1873</v>
      </c>
      <c r="AW17" s="1689">
        <v>-430</v>
      </c>
      <c r="AX17" s="1689">
        <v>-855</v>
      </c>
      <c r="AY17" s="1689">
        <v>-1290</v>
      </c>
      <c r="AZ17" s="1689">
        <v>-1822</v>
      </c>
      <c r="BA17" s="1689">
        <v>-407</v>
      </c>
      <c r="BB17" s="1689">
        <v>-795</v>
      </c>
      <c r="BC17" s="1689">
        <v>-1538</v>
      </c>
      <c r="BD17" s="1689">
        <v>-2209</v>
      </c>
      <c r="BE17" s="1689">
        <v>-567</v>
      </c>
      <c r="BF17" s="1689">
        <v>-1139</v>
      </c>
      <c r="BG17" s="1689">
        <v>-1647</v>
      </c>
      <c r="BH17" s="1689">
        <v>-2234</v>
      </c>
      <c r="BI17" s="1689">
        <v>-541</v>
      </c>
      <c r="BJ17" s="1689">
        <v>-1108</v>
      </c>
      <c r="BK17" s="1689">
        <v>-1619</v>
      </c>
      <c r="BL17" s="1689">
        <v>-2243</v>
      </c>
      <c r="BM17" s="1689">
        <v>-535</v>
      </c>
      <c r="BN17" s="1689">
        <v>-1094</v>
      </c>
      <c r="BO17" s="1689">
        <v>-1670</v>
      </c>
      <c r="BP17" s="1689">
        <v>-2313</v>
      </c>
    </row>
    <row r="18" spans="1:68">
      <c r="A18" s="663"/>
      <c r="B18" s="664"/>
      <c r="C18" s="664" t="s">
        <v>56</v>
      </c>
      <c r="D18" s="1354">
        <v>-302.625</v>
      </c>
      <c r="E18" s="1354">
        <v>-91.572000000000003</v>
      </c>
      <c r="F18" s="1354">
        <v>-186.149</v>
      </c>
      <c r="G18" s="1354">
        <v>-280.32400000000001</v>
      </c>
      <c r="H18" s="1354">
        <v>-409.72399999999999</v>
      </c>
      <c r="I18" s="1354">
        <v>-136.386</v>
      </c>
      <c r="J18" s="1354">
        <v>-277.303</v>
      </c>
      <c r="K18" s="1354">
        <v>-440.43400000000003</v>
      </c>
      <c r="L18" s="1354">
        <v>-595.70799999999997</v>
      </c>
      <c r="M18" s="1354">
        <v>-138.76499999999999</v>
      </c>
      <c r="N18" s="1354">
        <v>-282.75200000000001</v>
      </c>
      <c r="O18" s="1354">
        <v>-430.11700000000002</v>
      </c>
      <c r="P18" s="1354">
        <v>-583.07399999999996</v>
      </c>
      <c r="Q18" s="1354">
        <v>-130.56100000000001</v>
      </c>
      <c r="R18" s="1354">
        <v>-255.69300000000001</v>
      </c>
      <c r="S18" s="1354">
        <v>-376.322</v>
      </c>
      <c r="T18" s="1354">
        <v>-499.697</v>
      </c>
      <c r="U18" s="1354">
        <v>-113.233</v>
      </c>
      <c r="V18" s="1354">
        <v>-225.75899999999999</v>
      </c>
      <c r="W18" s="1354">
        <v>-339.51</v>
      </c>
      <c r="X18" s="1354">
        <v>-453.94</v>
      </c>
      <c r="Y18" s="1354">
        <v>-105.688</v>
      </c>
      <c r="Z18" s="1354">
        <v>-211.34200000000001</v>
      </c>
      <c r="AA18" s="1354">
        <v>-319.23500000000001</v>
      </c>
      <c r="AB18" s="1354">
        <v>-432.34399999999999</v>
      </c>
      <c r="AC18" s="1354">
        <v>-100.58799999999999</v>
      </c>
      <c r="AD18" s="1354">
        <v>-199.36099999999999</v>
      </c>
      <c r="AE18" s="1354">
        <v>-299.5</v>
      </c>
      <c r="AF18" s="1354">
        <v>-410.572</v>
      </c>
      <c r="AG18" s="1354">
        <v>-99.369</v>
      </c>
      <c r="AH18" s="1354">
        <v>-198.304</v>
      </c>
      <c r="AI18" s="1354">
        <v>-296.99099999999999</v>
      </c>
      <c r="AJ18" s="1354">
        <v>-391.33800000000002</v>
      </c>
      <c r="AK18" s="1354">
        <v>-84.549000000000007</v>
      </c>
      <c r="AL18" s="1354">
        <v>-166.626</v>
      </c>
      <c r="AM18" s="1354">
        <v>-254</v>
      </c>
      <c r="AN18" s="1354">
        <v>-338.67899999999997</v>
      </c>
      <c r="AO18" s="1354">
        <v>-83.992000000000004</v>
      </c>
      <c r="AP18" s="1354">
        <v>-167.43</v>
      </c>
      <c r="AQ18" s="1354">
        <v>-256.21100000000001</v>
      </c>
      <c r="AR18" s="1354">
        <v>-350.46600000000001</v>
      </c>
      <c r="AS18" s="1689">
        <v>-88</v>
      </c>
      <c r="AT18" s="1689">
        <v>-181</v>
      </c>
      <c r="AU18" s="1354">
        <v>-270</v>
      </c>
      <c r="AV18" s="1354">
        <v>-364</v>
      </c>
      <c r="AW18" s="1689">
        <v>-94</v>
      </c>
      <c r="AX18" s="1690">
        <v>0</v>
      </c>
      <c r="AY18" s="1690">
        <v>0</v>
      </c>
      <c r="AZ18" s="1690">
        <v>0</v>
      </c>
      <c r="BA18" s="1690">
        <v>0</v>
      </c>
      <c r="BB18" s="1690">
        <v>0</v>
      </c>
      <c r="BC18" s="1690">
        <v>0</v>
      </c>
      <c r="BD18" s="1690">
        <v>0</v>
      </c>
      <c r="BE18" s="1690">
        <v>0</v>
      </c>
      <c r="BF18" s="1690">
        <v>0</v>
      </c>
      <c r="BG18" s="1690">
        <v>0</v>
      </c>
      <c r="BH18" s="1690">
        <v>0</v>
      </c>
      <c r="BI18" s="1690">
        <v>0</v>
      </c>
      <c r="BJ18" s="1690">
        <v>0</v>
      </c>
      <c r="BK18" s="1690">
        <v>0</v>
      </c>
      <c r="BL18" s="1690">
        <v>0</v>
      </c>
      <c r="BM18" s="1690">
        <v>0</v>
      </c>
      <c r="BN18" s="1690">
        <v>0</v>
      </c>
      <c r="BO18" s="1690">
        <v>0</v>
      </c>
      <c r="BP18" s="1690"/>
    </row>
    <row r="19" spans="1:68">
      <c r="A19" s="663"/>
      <c r="B19" s="664"/>
      <c r="C19" s="664" t="s">
        <v>57</v>
      </c>
      <c r="D19" s="1354">
        <v>-264.80700000000002</v>
      </c>
      <c r="E19" s="1354">
        <v>-93.197000000000003</v>
      </c>
      <c r="F19" s="1354">
        <v>-186.9</v>
      </c>
      <c r="G19" s="1354">
        <v>-280.04199999999997</v>
      </c>
      <c r="H19" s="1354">
        <v>-376.834</v>
      </c>
      <c r="I19" s="1354">
        <v>-101.107</v>
      </c>
      <c r="J19" s="1354">
        <v>-210.53700000000001</v>
      </c>
      <c r="K19" s="1354">
        <v>-324.68799999999999</v>
      </c>
      <c r="L19" s="1354">
        <v>-450.65600000000001</v>
      </c>
      <c r="M19" s="1354">
        <v>-120.723</v>
      </c>
      <c r="N19" s="1354">
        <v>-240.16900000000001</v>
      </c>
      <c r="O19" s="1354">
        <v>-358.52699999999999</v>
      </c>
      <c r="P19" s="1354">
        <v>-482.16399999999999</v>
      </c>
      <c r="Q19" s="1354">
        <v>-132.773</v>
      </c>
      <c r="R19" s="1354">
        <v>-263.19799999999998</v>
      </c>
      <c r="S19" s="1354">
        <v>-384.74400000000003</v>
      </c>
      <c r="T19" s="1354">
        <v>-510.97399999999999</v>
      </c>
      <c r="U19" s="1354">
        <v>-130.935</v>
      </c>
      <c r="V19" s="1354">
        <v>-270.40600000000001</v>
      </c>
      <c r="W19" s="1354">
        <v>-408.42700000000002</v>
      </c>
      <c r="X19" s="1354">
        <v>-548.63199999999995</v>
      </c>
      <c r="Y19" s="1354">
        <v>-152.78100000000001</v>
      </c>
      <c r="Z19" s="1354">
        <v>-309.875</v>
      </c>
      <c r="AA19" s="1354">
        <v>-466.50200000000001</v>
      </c>
      <c r="AB19" s="1354">
        <v>-627.21199999999999</v>
      </c>
      <c r="AC19" s="1354">
        <v>-164.91800000000001</v>
      </c>
      <c r="AD19" s="1354">
        <v>-331.19299999999998</v>
      </c>
      <c r="AE19" s="1354">
        <v>-506.78</v>
      </c>
      <c r="AF19" s="1354">
        <v>-674.91899999999998</v>
      </c>
      <c r="AG19" s="1354">
        <v>-176.56</v>
      </c>
      <c r="AH19" s="1354">
        <v>-358.16699999999997</v>
      </c>
      <c r="AI19" s="1354">
        <v>-534.70799999999997</v>
      </c>
      <c r="AJ19" s="1354">
        <v>-716.09400000000005</v>
      </c>
      <c r="AK19" s="1354">
        <v>-184.648</v>
      </c>
      <c r="AL19" s="1354">
        <v>-363.73</v>
      </c>
      <c r="AM19" s="1354">
        <v>-542.05999999999995</v>
      </c>
      <c r="AN19" s="1354">
        <v>-723.14800000000002</v>
      </c>
      <c r="AO19" s="1354">
        <v>-190.17400000000001</v>
      </c>
      <c r="AP19" s="1354">
        <v>-380.23200000000003</v>
      </c>
      <c r="AQ19" s="1354">
        <v>-565.30399999999997</v>
      </c>
      <c r="AR19" s="1354">
        <v>-754.20299999999997</v>
      </c>
      <c r="AS19" s="1689">
        <v>-193</v>
      </c>
      <c r="AT19" s="1689">
        <v>-382</v>
      </c>
      <c r="AU19" s="1354">
        <v>-564</v>
      </c>
      <c r="AV19" s="1354">
        <v>-744</v>
      </c>
      <c r="AW19" s="1689">
        <v>-172</v>
      </c>
      <c r="AX19" s="1690">
        <v>0</v>
      </c>
      <c r="AY19" s="1690">
        <v>0</v>
      </c>
      <c r="AZ19" s="1690">
        <v>0</v>
      </c>
      <c r="BA19" s="1690">
        <v>0</v>
      </c>
      <c r="BB19" s="1690">
        <v>0</v>
      </c>
      <c r="BC19" s="1690">
        <v>0</v>
      </c>
      <c r="BD19" s="1690">
        <v>0</v>
      </c>
      <c r="BE19" s="1690">
        <v>0</v>
      </c>
      <c r="BF19" s="1690">
        <v>0</v>
      </c>
      <c r="BG19" s="1690">
        <v>0</v>
      </c>
      <c r="BH19" s="1690">
        <v>0</v>
      </c>
      <c r="BI19" s="1690">
        <v>0</v>
      </c>
      <c r="BJ19" s="1690">
        <v>0</v>
      </c>
      <c r="BK19" s="1690">
        <v>0</v>
      </c>
      <c r="BL19" s="1690">
        <v>0</v>
      </c>
      <c r="BM19" s="1690">
        <v>0</v>
      </c>
      <c r="BN19" s="1690">
        <v>0</v>
      </c>
      <c r="BO19" s="1690">
        <v>0</v>
      </c>
      <c r="BP19" s="1690"/>
    </row>
    <row r="20" spans="1:68">
      <c r="A20" s="663"/>
      <c r="B20" s="664"/>
      <c r="C20" s="664" t="s">
        <v>433</v>
      </c>
      <c r="D20" s="1354">
        <v>-107.66</v>
      </c>
      <c r="E20" s="1354">
        <v>-25.797999999999998</v>
      </c>
      <c r="F20" s="1354">
        <v>-56.871000000000002</v>
      </c>
      <c r="G20" s="1354">
        <v>-87.28</v>
      </c>
      <c r="H20" s="1354">
        <v>-121.943</v>
      </c>
      <c r="I20" s="1354">
        <v>-28.675999999999998</v>
      </c>
      <c r="J20" s="1354">
        <v>-69.055999999999997</v>
      </c>
      <c r="K20" s="1354">
        <v>-113.709</v>
      </c>
      <c r="L20" s="1354">
        <v>-166.92500000000001</v>
      </c>
      <c r="M20" s="1354">
        <v>-40.143999999999998</v>
      </c>
      <c r="N20" s="1354">
        <v>-86.492000000000004</v>
      </c>
      <c r="O20" s="1354">
        <v>-135.02000000000001</v>
      </c>
      <c r="P20" s="1354">
        <v>-188.91499999999999</v>
      </c>
      <c r="Q20" s="1354">
        <v>-38.811999999999998</v>
      </c>
      <c r="R20" s="1354">
        <v>-90.21</v>
      </c>
      <c r="S20" s="1354">
        <v>-139.18199999999999</v>
      </c>
      <c r="T20" s="1354">
        <v>-187.72200000000001</v>
      </c>
      <c r="U20" s="1354">
        <v>-40.908999999999999</v>
      </c>
      <c r="V20" s="1354">
        <v>-88.495999999999995</v>
      </c>
      <c r="W20" s="1354">
        <v>-139.93899999999999</v>
      </c>
      <c r="X20" s="1354">
        <v>-194.13300000000001</v>
      </c>
      <c r="Y20" s="1354">
        <v>-42.121000000000002</v>
      </c>
      <c r="Z20" s="1354">
        <v>-94.093000000000004</v>
      </c>
      <c r="AA20" s="1354">
        <v>-144.18700000000001</v>
      </c>
      <c r="AB20" s="1354">
        <v>-203.405</v>
      </c>
      <c r="AC20" s="1354">
        <v>-47.667999999999999</v>
      </c>
      <c r="AD20" s="1354">
        <v>-104.17700000000001</v>
      </c>
      <c r="AE20" s="1354">
        <v>-158.715</v>
      </c>
      <c r="AF20" s="1354">
        <v>-211.96100000000001</v>
      </c>
      <c r="AG20" s="1354">
        <v>-39.223999999999997</v>
      </c>
      <c r="AH20" s="1354">
        <v>-88.388999999999996</v>
      </c>
      <c r="AI20" s="1354">
        <v>-139.05000000000001</v>
      </c>
      <c r="AJ20" s="1354">
        <v>-197.99799999999999</v>
      </c>
      <c r="AK20" s="1354">
        <v>-43.393999999999998</v>
      </c>
      <c r="AL20" s="1354">
        <v>-97.227999999999994</v>
      </c>
      <c r="AM20" s="1354">
        <v>-153.221</v>
      </c>
      <c r="AN20" s="1354">
        <v>-213.70400000000001</v>
      </c>
      <c r="AO20" s="1354">
        <v>-45.676000000000002</v>
      </c>
      <c r="AP20" s="1354">
        <v>-107.217</v>
      </c>
      <c r="AQ20" s="1354">
        <v>-164.62700000000001</v>
      </c>
      <c r="AR20" s="1354">
        <v>-231.91300000000001</v>
      </c>
      <c r="AS20" s="1689">
        <v>-51</v>
      </c>
      <c r="AT20" s="1689">
        <v>-120</v>
      </c>
      <c r="AU20" s="1354">
        <v>-177</v>
      </c>
      <c r="AV20" s="1354">
        <v>-240</v>
      </c>
      <c r="AW20" s="1689">
        <v>-52</v>
      </c>
      <c r="AX20" s="1689">
        <v>-65</v>
      </c>
      <c r="AY20" s="1689">
        <v>-73</v>
      </c>
      <c r="AZ20" s="1689">
        <v>-84</v>
      </c>
      <c r="BA20" s="1689">
        <v>-9</v>
      </c>
      <c r="BB20" s="1689">
        <v>-17</v>
      </c>
      <c r="BC20" s="1690">
        <v>0</v>
      </c>
      <c r="BD20" s="1690">
        <v>0</v>
      </c>
      <c r="BE20" s="1690">
        <v>0</v>
      </c>
      <c r="BF20" s="1690">
        <v>0</v>
      </c>
      <c r="BG20" s="1690">
        <v>0</v>
      </c>
      <c r="BH20" s="1690">
        <v>0</v>
      </c>
      <c r="BI20" s="1690">
        <v>0</v>
      </c>
      <c r="BJ20" s="1690">
        <v>0</v>
      </c>
      <c r="BK20" s="1690">
        <v>0</v>
      </c>
      <c r="BL20" s="1690">
        <v>0</v>
      </c>
      <c r="BM20" s="1690">
        <v>0</v>
      </c>
      <c r="BN20" s="1690">
        <v>0</v>
      </c>
      <c r="BO20" s="1690">
        <v>0</v>
      </c>
      <c r="BP20" s="1690"/>
    </row>
    <row r="21" spans="1:68">
      <c r="A21" s="663"/>
      <c r="B21" s="664"/>
      <c r="C21" s="664" t="s">
        <v>51</v>
      </c>
      <c r="D21" s="1354">
        <v>-870.32</v>
      </c>
      <c r="E21" s="1354">
        <v>-229.131</v>
      </c>
      <c r="F21" s="1354">
        <v>-411.83800000000002</v>
      </c>
      <c r="G21" s="1354">
        <v>-589.49699999999996</v>
      </c>
      <c r="H21" s="1354">
        <v>-805.16099999999994</v>
      </c>
      <c r="I21" s="1354">
        <v>-188.27199999999999</v>
      </c>
      <c r="J21" s="1354">
        <v>-398.37</v>
      </c>
      <c r="K21" s="1354">
        <v>-616.98099999999999</v>
      </c>
      <c r="L21" s="1354">
        <v>-891.34900000000005</v>
      </c>
      <c r="M21" s="1354">
        <v>-248.29900000000001</v>
      </c>
      <c r="N21" s="1354">
        <v>-450.66199999999998</v>
      </c>
      <c r="O21" s="1354">
        <v>-690.56600000000003</v>
      </c>
      <c r="P21" s="1354">
        <v>-900.53200000000004</v>
      </c>
      <c r="Q21" s="1354">
        <v>-243.006</v>
      </c>
      <c r="R21" s="1354">
        <v>-506.19099999999997</v>
      </c>
      <c r="S21" s="1354">
        <v>-736.79600000000005</v>
      </c>
      <c r="T21" s="1354">
        <v>-974.55399999999997</v>
      </c>
      <c r="U21" s="1354">
        <v>-252.10300000000001</v>
      </c>
      <c r="V21" s="1354">
        <v>-504.57900000000001</v>
      </c>
      <c r="W21" s="1354">
        <v>-718.07799999999997</v>
      </c>
      <c r="X21" s="1354">
        <v>-1035.99</v>
      </c>
      <c r="Y21" s="1354">
        <v>-275.64499999999998</v>
      </c>
      <c r="Z21" s="1354">
        <v>-530.149</v>
      </c>
      <c r="AA21" s="1354">
        <v>-847.02599999999995</v>
      </c>
      <c r="AB21" s="1354">
        <v>-1077.5640000000001</v>
      </c>
      <c r="AC21" s="1354">
        <v>-331.08100000000002</v>
      </c>
      <c r="AD21" s="1354">
        <v>-669.86699999999996</v>
      </c>
      <c r="AE21" s="1354">
        <v>-1038.4590000000001</v>
      </c>
      <c r="AF21" s="1354">
        <v>-1433.9259999999999</v>
      </c>
      <c r="AG21" s="1354">
        <v>-354.815</v>
      </c>
      <c r="AH21" s="1354">
        <v>-857.84</v>
      </c>
      <c r="AI21" s="1354">
        <v>-1298.6410000000001</v>
      </c>
      <c r="AJ21" s="1354">
        <v>-1852.1320000000001</v>
      </c>
      <c r="AK21" s="1354">
        <v>-466.04199999999997</v>
      </c>
      <c r="AL21" s="1354">
        <v>-943.72400000000005</v>
      </c>
      <c r="AM21" s="1354">
        <v>-1466.586</v>
      </c>
      <c r="AN21" s="1354">
        <v>-1995.1790000000001</v>
      </c>
      <c r="AO21" s="1354">
        <v>-470.262</v>
      </c>
      <c r="AP21" s="1354">
        <v>-1028.8309999999999</v>
      </c>
      <c r="AQ21" s="1354">
        <v>-1517.5050000000001</v>
      </c>
      <c r="AR21" s="1354">
        <v>-2058.6489999999999</v>
      </c>
      <c r="AS21" s="1689">
        <v>-511</v>
      </c>
      <c r="AT21" s="1689">
        <v>-943</v>
      </c>
      <c r="AU21" s="1354">
        <v>-1433</v>
      </c>
      <c r="AV21" s="1354">
        <v>-1921</v>
      </c>
      <c r="AW21" s="1689">
        <v>-487</v>
      </c>
      <c r="AX21" s="1689">
        <v>-1565</v>
      </c>
      <c r="AY21" s="1689">
        <v>-1875</v>
      </c>
      <c r="AZ21" s="1689">
        <v>-2217</v>
      </c>
      <c r="BA21" s="1689">
        <v>-281</v>
      </c>
      <c r="BB21" s="1689">
        <v>-558</v>
      </c>
      <c r="BC21" s="1689">
        <v>-810</v>
      </c>
      <c r="BD21" s="1689">
        <v>-1204</v>
      </c>
      <c r="BE21" s="1689">
        <v>-281</v>
      </c>
      <c r="BF21" s="1689">
        <v>-727</v>
      </c>
      <c r="BG21" s="1689">
        <v>-1065</v>
      </c>
      <c r="BH21" s="1689">
        <v>-1468</v>
      </c>
      <c r="BI21" s="1689">
        <v>-337</v>
      </c>
      <c r="BJ21" s="1689">
        <v>-666</v>
      </c>
      <c r="BK21" s="1689">
        <v>-997</v>
      </c>
      <c r="BL21" s="1689">
        <v>-1477</v>
      </c>
      <c r="BM21" s="1689">
        <v>-329</v>
      </c>
      <c r="BN21" s="1689">
        <v>-729</v>
      </c>
      <c r="BO21" s="1689">
        <v>-1165</v>
      </c>
      <c r="BP21" s="1689">
        <v>-1727</v>
      </c>
    </row>
    <row r="22" spans="1:68">
      <c r="A22" s="663" t="s">
        <v>432</v>
      </c>
      <c r="B22" s="663"/>
      <c r="C22" s="663"/>
      <c r="D22" s="1352">
        <v>20489.746999999999</v>
      </c>
      <c r="E22" s="1352">
        <v>7706.97</v>
      </c>
      <c r="F22" s="1352">
        <v>18013.271000000001</v>
      </c>
      <c r="G22" s="1352">
        <v>26903.138999999999</v>
      </c>
      <c r="H22" s="1352">
        <v>36852.159</v>
      </c>
      <c r="I22" s="1352">
        <v>8609.0810000000001</v>
      </c>
      <c r="J22" s="1352">
        <v>17655.006000000001</v>
      </c>
      <c r="K22" s="1352">
        <v>27551.925999999999</v>
      </c>
      <c r="L22" s="1352">
        <v>38725.171999999999</v>
      </c>
      <c r="M22" s="1352">
        <v>9941.2129999999997</v>
      </c>
      <c r="N22" s="1352">
        <v>20051.263999999999</v>
      </c>
      <c r="O22" s="1352">
        <v>27877.608</v>
      </c>
      <c r="P22" s="1352">
        <v>38189.574999999997</v>
      </c>
      <c r="Q22" s="1352">
        <v>10638.308000000001</v>
      </c>
      <c r="R22" s="1352">
        <v>19025.623</v>
      </c>
      <c r="S22" s="1352">
        <v>28648.337</v>
      </c>
      <c r="T22" s="1352">
        <v>38335.275999999998</v>
      </c>
      <c r="U22" s="1352">
        <v>10388.858</v>
      </c>
      <c r="V22" s="1352">
        <v>19313.909</v>
      </c>
      <c r="W22" s="1352">
        <v>30615.677</v>
      </c>
      <c r="X22" s="1352">
        <v>42915.241999999998</v>
      </c>
      <c r="Y22" s="1352">
        <v>14267.35</v>
      </c>
      <c r="Z22" s="1352">
        <v>28178.526000000002</v>
      </c>
      <c r="AA22" s="1352">
        <v>40387.555999999997</v>
      </c>
      <c r="AB22" s="1352">
        <v>51450.769</v>
      </c>
      <c r="AC22" s="1352">
        <v>9545.5380000000005</v>
      </c>
      <c r="AD22" s="1352">
        <v>25676.884999999998</v>
      </c>
      <c r="AE22" s="1352">
        <v>25141.670999999998</v>
      </c>
      <c r="AF22" s="1352">
        <v>41492.877</v>
      </c>
      <c r="AG22" s="1352">
        <v>17255.963</v>
      </c>
      <c r="AH22" s="1352">
        <v>37039.423000000003</v>
      </c>
      <c r="AI22" s="1352">
        <v>52969.961000000003</v>
      </c>
      <c r="AJ22" s="1352">
        <v>68469.919999999998</v>
      </c>
      <c r="AK22" s="1352">
        <v>17660.221000000001</v>
      </c>
      <c r="AL22" s="1352">
        <v>32620.524000000001</v>
      </c>
      <c r="AM22" s="1352">
        <v>51308.275000000001</v>
      </c>
      <c r="AN22" s="1352">
        <v>65400.08</v>
      </c>
      <c r="AO22" s="1352">
        <v>17641.75</v>
      </c>
      <c r="AP22" s="1352">
        <v>29047.085999999999</v>
      </c>
      <c r="AQ22" s="1352">
        <v>46286.152000000002</v>
      </c>
      <c r="AR22" s="1352">
        <v>65852.373000000007</v>
      </c>
      <c r="AS22" s="1691">
        <v>18500</v>
      </c>
      <c r="AT22" s="1691">
        <v>37595</v>
      </c>
      <c r="AU22" s="1352">
        <v>57356</v>
      </c>
      <c r="AV22" s="1352">
        <v>71966</v>
      </c>
      <c r="AW22" s="1691">
        <v>12560</v>
      </c>
      <c r="AX22" s="1691">
        <v>24485</v>
      </c>
      <c r="AY22" s="1691">
        <v>39705</v>
      </c>
      <c r="AZ22" s="1691">
        <v>59268</v>
      </c>
      <c r="BA22" s="1691">
        <v>20376</v>
      </c>
      <c r="BB22" s="1691">
        <v>40320</v>
      </c>
      <c r="BC22" s="1691">
        <v>60747</v>
      </c>
      <c r="BD22" s="1691">
        <v>82521</v>
      </c>
      <c r="BE22" s="1691">
        <v>20506</v>
      </c>
      <c r="BF22" s="1691">
        <v>41722</v>
      </c>
      <c r="BG22" s="1691">
        <v>63533</v>
      </c>
      <c r="BH22" s="1691">
        <v>84974</v>
      </c>
      <c r="BI22" s="1691">
        <v>22372</v>
      </c>
      <c r="BJ22" s="1691">
        <v>45818</v>
      </c>
      <c r="BK22" s="1691">
        <v>67871</v>
      </c>
      <c r="BL22" s="1691">
        <v>93034</v>
      </c>
      <c r="BM22" s="1691">
        <v>24969</v>
      </c>
      <c r="BN22" s="1691">
        <v>51652</v>
      </c>
      <c r="BO22" s="1691">
        <v>78435</v>
      </c>
      <c r="BP22" s="1691">
        <v>106380</v>
      </c>
    </row>
    <row r="23" spans="1:68">
      <c r="A23" s="663" t="s">
        <v>431</v>
      </c>
      <c r="B23" s="663"/>
      <c r="C23" s="663"/>
      <c r="D23" s="1352">
        <v>-779.94299999999998</v>
      </c>
      <c r="E23" s="1352">
        <v>-305.10899999999998</v>
      </c>
      <c r="F23" s="1352">
        <v>-655.23400000000004</v>
      </c>
      <c r="G23" s="1352">
        <v>-990.45699999999999</v>
      </c>
      <c r="H23" s="1352">
        <v>-1305.163</v>
      </c>
      <c r="I23" s="1352">
        <v>-293.13400000000001</v>
      </c>
      <c r="J23" s="1352">
        <v>-646.57299999999998</v>
      </c>
      <c r="K23" s="1352">
        <v>-1032.992</v>
      </c>
      <c r="L23" s="1352">
        <v>-1355.07</v>
      </c>
      <c r="M23" s="1352">
        <v>-337.93799999999999</v>
      </c>
      <c r="N23" s="1352">
        <v>-682.14599999999996</v>
      </c>
      <c r="O23" s="1352">
        <v>-1045.3589999999999</v>
      </c>
      <c r="P23" s="1352">
        <v>-1419.1410000000001</v>
      </c>
      <c r="Q23" s="1352">
        <v>-377.11599999999999</v>
      </c>
      <c r="R23" s="1352">
        <v>-814.09299999999996</v>
      </c>
      <c r="S23" s="1352">
        <v>-1217.8630000000001</v>
      </c>
      <c r="T23" s="1352">
        <v>-1653.6959999999999</v>
      </c>
      <c r="U23" s="1352">
        <v>-442.96699999999998</v>
      </c>
      <c r="V23" s="1352">
        <v>-923.28300000000002</v>
      </c>
      <c r="W23" s="1352">
        <v>-1388.241</v>
      </c>
      <c r="X23" s="1352">
        <v>-1880.6869999999999</v>
      </c>
      <c r="Y23" s="1352">
        <v>-506.98200000000003</v>
      </c>
      <c r="Z23" s="1352">
        <v>-1013.526</v>
      </c>
      <c r="AA23" s="1352">
        <v>-1538.808</v>
      </c>
      <c r="AB23" s="1352">
        <v>-2069.0030000000002</v>
      </c>
      <c r="AC23" s="1352">
        <v>-518.93899999999996</v>
      </c>
      <c r="AD23" s="1352">
        <v>-1084.3800000000001</v>
      </c>
      <c r="AE23" s="1352">
        <v>-1499.3209999999999</v>
      </c>
      <c r="AF23" s="1352">
        <v>-2021.9949999999999</v>
      </c>
      <c r="AG23" s="1352">
        <v>-518.55700000000002</v>
      </c>
      <c r="AH23" s="1352">
        <v>-1093</v>
      </c>
      <c r="AI23" s="1352">
        <v>-1651.6279999999999</v>
      </c>
      <c r="AJ23" s="1352">
        <v>-2202.3180000000002</v>
      </c>
      <c r="AK23" s="1352">
        <v>-550.15300000000002</v>
      </c>
      <c r="AL23" s="1352">
        <v>-1096.681</v>
      </c>
      <c r="AM23" s="1352">
        <v>-1662.076</v>
      </c>
      <c r="AN23" s="1352">
        <v>-2282.5140000000001</v>
      </c>
      <c r="AO23" s="1352">
        <v>-632.39599999999996</v>
      </c>
      <c r="AP23" s="1352">
        <v>-1276.26</v>
      </c>
      <c r="AQ23" s="1352">
        <v>-1991.4849999999999</v>
      </c>
      <c r="AR23" s="1352">
        <v>-2697.1959999999999</v>
      </c>
      <c r="AS23" s="1659">
        <v>-881</v>
      </c>
      <c r="AT23" s="1659">
        <v>-1734</v>
      </c>
      <c r="AU23" s="1352">
        <v>-2628</v>
      </c>
      <c r="AV23" s="1352">
        <v>-3541</v>
      </c>
      <c r="AW23" s="1659">
        <v>-940</v>
      </c>
      <c r="AX23" s="1659">
        <v>-1942</v>
      </c>
      <c r="AY23" s="1659">
        <v>-2926</v>
      </c>
      <c r="AZ23" s="1659">
        <v>-3960</v>
      </c>
      <c r="BA23" s="1659">
        <v>-1024</v>
      </c>
      <c r="BB23" s="1659">
        <v>-2022</v>
      </c>
      <c r="BC23" s="1659">
        <v>-2935</v>
      </c>
      <c r="BD23" s="1659">
        <v>-4084</v>
      </c>
      <c r="BE23" s="1659">
        <v>-1017</v>
      </c>
      <c r="BF23" s="1659">
        <v>-2031</v>
      </c>
      <c r="BG23" s="1659">
        <v>-3078</v>
      </c>
      <c r="BH23" s="1659">
        <v>-4074</v>
      </c>
      <c r="BI23" s="1659">
        <v>-1261</v>
      </c>
      <c r="BJ23" s="1659">
        <v>-2529</v>
      </c>
      <c r="BK23" s="1659">
        <v>-3677</v>
      </c>
      <c r="BL23" s="1659">
        <v>-4892</v>
      </c>
      <c r="BM23" s="1659">
        <v>-1339</v>
      </c>
      <c r="BN23" s="1659">
        <v>-2678</v>
      </c>
      <c r="BO23" s="1659">
        <v>-4131</v>
      </c>
      <c r="BP23" s="1659">
        <v>-5619</v>
      </c>
    </row>
    <row r="24" spans="1:68">
      <c r="A24" s="141" t="s">
        <v>430</v>
      </c>
      <c r="B24" s="141"/>
      <c r="C24" s="141"/>
      <c r="D24" s="1352">
        <v>19709.804</v>
      </c>
      <c r="E24" s="1352">
        <v>7401.8609999999999</v>
      </c>
      <c r="F24" s="1352">
        <v>17358.037</v>
      </c>
      <c r="G24" s="1352">
        <v>25912.682000000001</v>
      </c>
      <c r="H24" s="1352">
        <v>35546.995999999999</v>
      </c>
      <c r="I24" s="1352">
        <v>8315.9470000000001</v>
      </c>
      <c r="J24" s="1352">
        <v>17008.433000000001</v>
      </c>
      <c r="K24" s="1352">
        <v>26518.934000000001</v>
      </c>
      <c r="L24" s="1352">
        <v>37370.101999999999</v>
      </c>
      <c r="M24" s="1352">
        <v>9603.2749999999996</v>
      </c>
      <c r="N24" s="1352">
        <v>19369.117999999999</v>
      </c>
      <c r="O24" s="1352">
        <v>26832.249</v>
      </c>
      <c r="P24" s="1352">
        <v>36770.434000000001</v>
      </c>
      <c r="Q24" s="1352">
        <v>10261.191999999999</v>
      </c>
      <c r="R24" s="1352">
        <v>18211.53</v>
      </c>
      <c r="S24" s="1352">
        <v>27430.473999999998</v>
      </c>
      <c r="T24" s="1352">
        <v>36681.58</v>
      </c>
      <c r="U24" s="1352">
        <v>9945.8909999999996</v>
      </c>
      <c r="V24" s="1352">
        <v>18390.626</v>
      </c>
      <c r="W24" s="1352">
        <v>29227.436000000002</v>
      </c>
      <c r="X24" s="1352">
        <v>41034.555</v>
      </c>
      <c r="Y24" s="1352">
        <v>13760.368</v>
      </c>
      <c r="Z24" s="1352">
        <v>27165</v>
      </c>
      <c r="AA24" s="1352">
        <v>38848.748</v>
      </c>
      <c r="AB24" s="1352">
        <v>49381.766000000003</v>
      </c>
      <c r="AC24" s="1352">
        <v>9026.5990000000002</v>
      </c>
      <c r="AD24" s="1352">
        <v>24592.505000000001</v>
      </c>
      <c r="AE24" s="1352">
        <v>23642.35</v>
      </c>
      <c r="AF24" s="1352">
        <v>39470.881999999998</v>
      </c>
      <c r="AG24" s="1352">
        <v>16737.405999999999</v>
      </c>
      <c r="AH24" s="1352">
        <v>35946.423000000003</v>
      </c>
      <c r="AI24" s="1352">
        <v>51318.332999999999</v>
      </c>
      <c r="AJ24" s="1352">
        <v>66267.601999999999</v>
      </c>
      <c r="AK24" s="1352">
        <v>17110.067999999999</v>
      </c>
      <c r="AL24" s="1352">
        <v>31523.843000000001</v>
      </c>
      <c r="AM24" s="1352">
        <v>49646.199000000001</v>
      </c>
      <c r="AN24" s="1352">
        <v>63117.565999999999</v>
      </c>
      <c r="AO24" s="1352">
        <v>17009.353999999999</v>
      </c>
      <c r="AP24" s="1352">
        <v>27770.826000000001</v>
      </c>
      <c r="AQ24" s="1352">
        <v>44294.667000000001</v>
      </c>
      <c r="AR24" s="1352">
        <v>63155.177000000003</v>
      </c>
      <c r="AS24" s="1659">
        <v>17619</v>
      </c>
      <c r="AT24" s="1659">
        <v>36212</v>
      </c>
      <c r="AU24" s="1352">
        <v>54728</v>
      </c>
      <c r="AV24" s="1352">
        <v>68425</v>
      </c>
      <c r="AW24" s="1659">
        <v>11620</v>
      </c>
      <c r="AX24" s="1659">
        <v>22543</v>
      </c>
      <c r="AY24" s="1659">
        <v>36779</v>
      </c>
      <c r="AZ24" s="1659">
        <v>55308</v>
      </c>
      <c r="BA24" s="1659">
        <v>19352</v>
      </c>
      <c r="BB24" s="1659">
        <v>38298</v>
      </c>
      <c r="BC24" s="1659">
        <v>57812</v>
      </c>
      <c r="BD24" s="1659">
        <v>78437</v>
      </c>
      <c r="BE24" s="1659">
        <v>19489</v>
      </c>
      <c r="BF24" s="1659">
        <v>39691</v>
      </c>
      <c r="BG24" s="1659">
        <v>60455</v>
      </c>
      <c r="BH24" s="1659">
        <v>80900</v>
      </c>
      <c r="BI24" s="1659">
        <v>21111</v>
      </c>
      <c r="BJ24" s="1659">
        <v>43289</v>
      </c>
      <c r="BK24" s="1659">
        <v>64194</v>
      </c>
      <c r="BL24" s="1659">
        <v>88142</v>
      </c>
      <c r="BM24" s="1659">
        <v>23630</v>
      </c>
      <c r="BN24" s="1659">
        <v>48974</v>
      </c>
      <c r="BO24" s="1659">
        <v>74304</v>
      </c>
      <c r="BP24" s="1659">
        <v>100761</v>
      </c>
    </row>
    <row r="25" spans="1:68">
      <c r="A25" s="141" t="s">
        <v>1121</v>
      </c>
      <c r="B25" s="141"/>
      <c r="C25" s="141"/>
      <c r="D25" s="1352">
        <v>193.53200000000001</v>
      </c>
      <c r="E25" s="1352">
        <v>25.379000000000001</v>
      </c>
      <c r="F25" s="1352">
        <v>104.018</v>
      </c>
      <c r="G25" s="1352">
        <v>147.071</v>
      </c>
      <c r="H25" s="1352">
        <v>209.09</v>
      </c>
      <c r="I25" s="1352">
        <v>110.64</v>
      </c>
      <c r="J25" s="1352">
        <v>196.447</v>
      </c>
      <c r="K25" s="1352">
        <v>321.00700000000001</v>
      </c>
      <c r="L25" s="1352">
        <v>423.09300000000002</v>
      </c>
      <c r="M25" s="1352">
        <v>97.498999999999995</v>
      </c>
      <c r="N25" s="1352">
        <v>-43.069000000000003</v>
      </c>
      <c r="O25" s="1352">
        <v>-36.665999999999997</v>
      </c>
      <c r="P25" s="1352">
        <v>39.497</v>
      </c>
      <c r="Q25" s="1352">
        <v>-2.0419999999999998</v>
      </c>
      <c r="R25" s="1352">
        <v>80.352999999999994</v>
      </c>
      <c r="S25" s="1352">
        <v>189.87799999999999</v>
      </c>
      <c r="T25" s="1352">
        <v>335.375</v>
      </c>
      <c r="U25" s="1352">
        <v>67.626999999999995</v>
      </c>
      <c r="V25" s="1352">
        <v>159.13200000000001</v>
      </c>
      <c r="W25" s="1352">
        <v>264.69400000000002</v>
      </c>
      <c r="X25" s="1352">
        <v>834.28099999999995</v>
      </c>
      <c r="Y25" s="1352">
        <v>89.622</v>
      </c>
      <c r="Z25" s="1352">
        <v>251.13</v>
      </c>
      <c r="AA25" s="1352">
        <v>393.25599999999997</v>
      </c>
      <c r="AB25" s="1352">
        <v>609.80999999999995</v>
      </c>
      <c r="AC25" s="1352">
        <v>133.666</v>
      </c>
      <c r="AD25" s="1352">
        <v>298.66800000000001</v>
      </c>
      <c r="AE25" s="1352">
        <v>452.05599999999998</v>
      </c>
      <c r="AF25" s="1352">
        <v>646.39099999999996</v>
      </c>
      <c r="AG25" s="1352">
        <v>132.364</v>
      </c>
      <c r="AH25" s="1352">
        <v>270.226</v>
      </c>
      <c r="AI25" s="1352">
        <v>382.29899999999998</v>
      </c>
      <c r="AJ25" s="1352">
        <v>567.06100000000004</v>
      </c>
      <c r="AK25" s="1352">
        <v>155.47499999999999</v>
      </c>
      <c r="AL25" s="1352">
        <v>288.44600000000003</v>
      </c>
      <c r="AM25" s="1352">
        <v>428.86700000000002</v>
      </c>
      <c r="AN25" s="1352">
        <v>626.99300000000005</v>
      </c>
      <c r="AO25" s="1352">
        <v>135.584</v>
      </c>
      <c r="AP25" s="1352">
        <v>279.81200000000001</v>
      </c>
      <c r="AQ25" s="1352">
        <v>463.45800000000003</v>
      </c>
      <c r="AR25" s="1352">
        <v>808.69100000000003</v>
      </c>
      <c r="AS25" s="1691">
        <v>241</v>
      </c>
      <c r="AT25" s="1691">
        <v>609</v>
      </c>
      <c r="AU25" s="1352">
        <v>941</v>
      </c>
      <c r="AV25" s="1352">
        <v>1408</v>
      </c>
      <c r="AW25" s="1691">
        <v>303</v>
      </c>
      <c r="AX25" s="1691">
        <v>668</v>
      </c>
      <c r="AY25" s="1691">
        <v>1082</v>
      </c>
      <c r="AZ25" s="1691">
        <v>1530</v>
      </c>
      <c r="BA25" s="1691">
        <v>498</v>
      </c>
      <c r="BB25" s="1691">
        <v>1006</v>
      </c>
      <c r="BC25" s="1691">
        <v>1194</v>
      </c>
      <c r="BD25" s="1691">
        <v>1345</v>
      </c>
      <c r="BE25" s="1691">
        <v>153</v>
      </c>
      <c r="BF25" s="1691">
        <v>230</v>
      </c>
      <c r="BG25" s="1691">
        <v>381</v>
      </c>
      <c r="BH25" s="1691">
        <v>597</v>
      </c>
      <c r="BI25" s="1691">
        <v>184</v>
      </c>
      <c r="BJ25" s="1691">
        <v>407</v>
      </c>
      <c r="BK25" s="1691">
        <v>631</v>
      </c>
      <c r="BL25" s="1691">
        <v>873</v>
      </c>
      <c r="BM25" s="1691">
        <v>277</v>
      </c>
      <c r="BN25" s="1691">
        <v>512</v>
      </c>
      <c r="BO25" s="1691">
        <v>851</v>
      </c>
      <c r="BP25" s="1691">
        <v>1070</v>
      </c>
    </row>
    <row r="26" spans="1:68">
      <c r="A26" s="663" t="s">
        <v>429</v>
      </c>
      <c r="B26" s="663"/>
      <c r="C26" s="663"/>
      <c r="D26" s="1352">
        <v>19903.335999999999</v>
      </c>
      <c r="E26" s="1352">
        <v>7427.24</v>
      </c>
      <c r="F26" s="1352">
        <v>17462.055</v>
      </c>
      <c r="G26" s="1352">
        <v>26059.753000000001</v>
      </c>
      <c r="H26" s="1352">
        <v>35756.086000000003</v>
      </c>
      <c r="I26" s="1352">
        <v>8426.5869999999995</v>
      </c>
      <c r="J26" s="1352">
        <v>17204.88</v>
      </c>
      <c r="K26" s="1352">
        <v>26839.940999999999</v>
      </c>
      <c r="L26" s="1352">
        <v>37793.195</v>
      </c>
      <c r="M26" s="1352">
        <v>9700.7739999999994</v>
      </c>
      <c r="N26" s="1352">
        <v>19326.048999999999</v>
      </c>
      <c r="O26" s="1352">
        <v>26795.582999999999</v>
      </c>
      <c r="P26" s="1352">
        <v>36809.930999999997</v>
      </c>
      <c r="Q26" s="1352">
        <v>10259.15</v>
      </c>
      <c r="R26" s="1352">
        <v>18291.883000000002</v>
      </c>
      <c r="S26" s="1352">
        <v>27620.351999999999</v>
      </c>
      <c r="T26" s="1352">
        <v>37016.955000000002</v>
      </c>
      <c r="U26" s="1352">
        <v>10013.518</v>
      </c>
      <c r="V26" s="1352">
        <v>18549.758000000002</v>
      </c>
      <c r="W26" s="1352">
        <v>29492.13</v>
      </c>
      <c r="X26" s="1352">
        <v>41868.836000000003</v>
      </c>
      <c r="Y26" s="1352">
        <v>13849.99</v>
      </c>
      <c r="Z26" s="1352">
        <v>27416.13</v>
      </c>
      <c r="AA26" s="1352">
        <v>39242.004000000001</v>
      </c>
      <c r="AB26" s="1352">
        <v>49991.576000000001</v>
      </c>
      <c r="AC26" s="1352">
        <v>9160.2649999999994</v>
      </c>
      <c r="AD26" s="1352">
        <v>24891.172999999999</v>
      </c>
      <c r="AE26" s="1352">
        <v>24094.405999999999</v>
      </c>
      <c r="AF26" s="1352">
        <v>40117.273000000001</v>
      </c>
      <c r="AG26" s="1352">
        <v>16869.77</v>
      </c>
      <c r="AH26" s="1352">
        <v>36216.648999999998</v>
      </c>
      <c r="AI26" s="1352">
        <v>51700.631999999998</v>
      </c>
      <c r="AJ26" s="1352">
        <v>66834.663</v>
      </c>
      <c r="AK26" s="1352">
        <v>17265.543000000001</v>
      </c>
      <c r="AL26" s="1352">
        <v>31812.289000000001</v>
      </c>
      <c r="AM26" s="1352">
        <v>50075.065999999999</v>
      </c>
      <c r="AN26" s="1352">
        <v>63744.559000000001</v>
      </c>
      <c r="AO26" s="1352">
        <v>17144.937999999998</v>
      </c>
      <c r="AP26" s="1352">
        <v>28050.637999999999</v>
      </c>
      <c r="AQ26" s="1352">
        <v>44758.125</v>
      </c>
      <c r="AR26" s="1352">
        <v>63963.868000000002</v>
      </c>
      <c r="AS26" s="1691">
        <v>17860</v>
      </c>
      <c r="AT26" s="1691">
        <v>36821</v>
      </c>
      <c r="AU26" s="1352">
        <v>55669</v>
      </c>
      <c r="AV26" s="1352">
        <v>69833</v>
      </c>
      <c r="AW26" s="1691">
        <v>11923</v>
      </c>
      <c r="AX26" s="1691">
        <v>23211</v>
      </c>
      <c r="AY26" s="1691">
        <v>37861</v>
      </c>
      <c r="AZ26" s="1691">
        <v>56838</v>
      </c>
      <c r="BA26" s="1691">
        <v>19850</v>
      </c>
      <c r="BB26" s="1691">
        <v>39304</v>
      </c>
      <c r="BC26" s="1691">
        <v>59006</v>
      </c>
      <c r="BD26" s="1691">
        <v>79782</v>
      </c>
      <c r="BE26" s="1691">
        <v>19642</v>
      </c>
      <c r="BF26" s="1691">
        <v>39921</v>
      </c>
      <c r="BG26" s="1691">
        <v>60836</v>
      </c>
      <c r="BH26" s="1691">
        <v>81497</v>
      </c>
      <c r="BI26" s="1691">
        <v>21295</v>
      </c>
      <c r="BJ26" s="1691">
        <v>43696</v>
      </c>
      <c r="BK26" s="1691">
        <v>64825</v>
      </c>
      <c r="BL26" s="1691">
        <v>89015</v>
      </c>
      <c r="BM26" s="1691">
        <v>23907</v>
      </c>
      <c r="BN26" s="1691">
        <v>49486</v>
      </c>
      <c r="BO26" s="1691">
        <v>75155</v>
      </c>
      <c r="BP26" s="1691">
        <v>101831</v>
      </c>
    </row>
    <row r="27" spans="1:68">
      <c r="A27" s="663" t="s">
        <v>428</v>
      </c>
      <c r="B27" s="663"/>
      <c r="C27" s="663"/>
      <c r="D27" s="1352">
        <v>19903.335999999999</v>
      </c>
      <c r="E27" s="1352">
        <v>7427.24</v>
      </c>
      <c r="F27" s="1352">
        <v>17462.055</v>
      </c>
      <c r="G27" s="1352">
        <v>26059.753000000001</v>
      </c>
      <c r="H27" s="1352">
        <v>35756.086000000003</v>
      </c>
      <c r="I27" s="1352">
        <v>8426.5869999999995</v>
      </c>
      <c r="J27" s="1352">
        <v>17204.88</v>
      </c>
      <c r="K27" s="1352">
        <v>26839.940999999999</v>
      </c>
      <c r="L27" s="1352">
        <v>37793.195</v>
      </c>
      <c r="M27" s="1352">
        <v>9700.7739999999994</v>
      </c>
      <c r="N27" s="1352">
        <v>19326.048999999999</v>
      </c>
      <c r="O27" s="1352">
        <v>26795.582999999999</v>
      </c>
      <c r="P27" s="1352">
        <v>36809.930999999997</v>
      </c>
      <c r="Q27" s="1352">
        <v>10259.15</v>
      </c>
      <c r="R27" s="1352">
        <v>18291.883000000002</v>
      </c>
      <c r="S27" s="1352">
        <v>27620.351999999999</v>
      </c>
      <c r="T27" s="1352">
        <v>37016.955000000002</v>
      </c>
      <c r="U27" s="1352">
        <v>10013.518</v>
      </c>
      <c r="V27" s="1352">
        <v>18549.758000000002</v>
      </c>
      <c r="W27" s="1352">
        <v>29492.13</v>
      </c>
      <c r="X27" s="1352">
        <v>41868.836000000003</v>
      </c>
      <c r="Y27" s="1352">
        <v>13849.99</v>
      </c>
      <c r="Z27" s="1352">
        <v>27416.13</v>
      </c>
      <c r="AA27" s="1352">
        <v>39242.004000000001</v>
      </c>
      <c r="AB27" s="1352">
        <v>49991.576000000001</v>
      </c>
      <c r="AC27" s="1352">
        <v>9160.2649999999994</v>
      </c>
      <c r="AD27" s="1352">
        <v>24891.172999999999</v>
      </c>
      <c r="AE27" s="1352">
        <v>24094.405999999999</v>
      </c>
      <c r="AF27" s="1352">
        <v>40117.273000000001</v>
      </c>
      <c r="AG27" s="1352">
        <v>16869.77</v>
      </c>
      <c r="AH27" s="1352">
        <v>36216.648999999998</v>
      </c>
      <c r="AI27" s="1352">
        <v>51700.631999999998</v>
      </c>
      <c r="AJ27" s="1352">
        <v>66834.663</v>
      </c>
      <c r="AK27" s="1352">
        <v>17265.543000000001</v>
      </c>
      <c r="AL27" s="1352">
        <v>31812.289000000001</v>
      </c>
      <c r="AM27" s="1352">
        <v>50075.065999999999</v>
      </c>
      <c r="AN27" s="1352">
        <v>63744.559000000001</v>
      </c>
      <c r="AO27" s="1352">
        <v>17144.937999999998</v>
      </c>
      <c r="AP27" s="1352">
        <v>28050.637999999999</v>
      </c>
      <c r="AQ27" s="1352">
        <v>44758.125</v>
      </c>
      <c r="AR27" s="1352">
        <v>63963.868000000002</v>
      </c>
      <c r="AS27" s="1691">
        <v>17860</v>
      </c>
      <c r="AT27" s="1691">
        <v>36821</v>
      </c>
      <c r="AU27" s="1352">
        <v>55669</v>
      </c>
      <c r="AV27" s="1352">
        <v>69833</v>
      </c>
      <c r="AW27" s="1691">
        <v>11923</v>
      </c>
      <c r="AX27" s="1691">
        <v>23211</v>
      </c>
      <c r="AY27" s="1691">
        <v>37861</v>
      </c>
      <c r="AZ27" s="1691">
        <v>56838</v>
      </c>
      <c r="BA27" s="1691">
        <v>19850</v>
      </c>
      <c r="BB27" s="1691">
        <v>39304</v>
      </c>
      <c r="BC27" s="1691">
        <v>59006</v>
      </c>
      <c r="BD27" s="1691">
        <v>79782</v>
      </c>
      <c r="BE27" s="1691">
        <v>19642</v>
      </c>
      <c r="BF27" s="1691">
        <v>39921</v>
      </c>
      <c r="BG27" s="1691">
        <v>60836</v>
      </c>
      <c r="BH27" s="1691">
        <v>81497</v>
      </c>
      <c r="BI27" s="1691">
        <v>21295</v>
      </c>
      <c r="BJ27" s="1691">
        <v>43696</v>
      </c>
      <c r="BK27" s="1691">
        <v>64825</v>
      </c>
      <c r="BL27" s="1691">
        <v>89015</v>
      </c>
      <c r="BM27" s="1691">
        <v>23907</v>
      </c>
      <c r="BN27" s="1691">
        <v>49486</v>
      </c>
      <c r="BO27" s="1691">
        <v>75155</v>
      </c>
      <c r="BP27" s="1691">
        <v>101831</v>
      </c>
    </row>
    <row r="28" spans="1:68" s="5" customFormat="1">
      <c r="A28" s="663"/>
      <c r="B28" s="663" t="s">
        <v>427</v>
      </c>
      <c r="C28" s="663"/>
      <c r="D28" s="1352">
        <v>7738.942</v>
      </c>
      <c r="E28" s="1352">
        <v>2894.5540000000001</v>
      </c>
      <c r="F28" s="1352">
        <v>5388.8019999999997</v>
      </c>
      <c r="G28" s="1352">
        <v>8165.0190000000002</v>
      </c>
      <c r="H28" s="1352">
        <v>11190.290999999999</v>
      </c>
      <c r="I28" s="1352">
        <v>2501.1129999999998</v>
      </c>
      <c r="J28" s="1352">
        <v>5278.0259999999998</v>
      </c>
      <c r="K28" s="1352">
        <v>8147.29</v>
      </c>
      <c r="L28" s="1352">
        <v>11202.027</v>
      </c>
      <c r="M28" s="1352">
        <v>2911.9319999999998</v>
      </c>
      <c r="N28" s="1352">
        <v>5933.7939999999999</v>
      </c>
      <c r="O28" s="1352">
        <v>9068.9459999999999</v>
      </c>
      <c r="P28" s="1352">
        <v>11997.198</v>
      </c>
      <c r="Q28" s="1352">
        <v>3027.4110000000001</v>
      </c>
      <c r="R28" s="1352">
        <v>6117.49</v>
      </c>
      <c r="S28" s="1352">
        <v>9206.4150000000009</v>
      </c>
      <c r="T28" s="1352">
        <v>12570.57</v>
      </c>
      <c r="U28" s="1352">
        <v>3315.547</v>
      </c>
      <c r="V28" s="1352">
        <v>6719.9359999999997</v>
      </c>
      <c r="W28" s="1352">
        <v>10198.758400000001</v>
      </c>
      <c r="X28" s="1352">
        <v>13932.896000000001</v>
      </c>
      <c r="Y28" s="1352">
        <v>3430.5749999999998</v>
      </c>
      <c r="Z28" s="1352">
        <v>7239.3249999999998</v>
      </c>
      <c r="AA28" s="1352">
        <v>11096.701999999999</v>
      </c>
      <c r="AB28" s="1352">
        <v>14870.554</v>
      </c>
      <c r="AC28" s="1352">
        <v>3969.6579999999999</v>
      </c>
      <c r="AD28" s="1352">
        <v>7879.9030000000002</v>
      </c>
      <c r="AE28" s="1352">
        <v>12605.09</v>
      </c>
      <c r="AF28" s="1352">
        <v>16988.147000000001</v>
      </c>
      <c r="AG28" s="1352">
        <v>4275.5919999999996</v>
      </c>
      <c r="AH28" s="1352">
        <v>8992.1759999999995</v>
      </c>
      <c r="AI28" s="1352">
        <v>14920.405000000001</v>
      </c>
      <c r="AJ28" s="1352">
        <v>19632.383000000002</v>
      </c>
      <c r="AK28" s="1352">
        <v>4768.2460000000001</v>
      </c>
      <c r="AL28" s="1352">
        <v>9748.8909999999996</v>
      </c>
      <c r="AM28" s="1352">
        <v>14731.489</v>
      </c>
      <c r="AN28" s="1352">
        <v>20243.342000000001</v>
      </c>
      <c r="AO28" s="1352">
        <v>4901.2129999999997</v>
      </c>
      <c r="AP28" s="1352">
        <v>10138.868</v>
      </c>
      <c r="AQ28" s="1352">
        <v>15811.689</v>
      </c>
      <c r="AR28" s="1352">
        <v>21625.556</v>
      </c>
      <c r="AS28" s="1691">
        <v>5266</v>
      </c>
      <c r="AT28" s="1691">
        <v>10883</v>
      </c>
      <c r="AU28" s="1352">
        <v>18983</v>
      </c>
      <c r="AV28" s="1352">
        <v>24867</v>
      </c>
      <c r="AW28" s="1691">
        <v>5183</v>
      </c>
      <c r="AX28" s="1691">
        <v>10492</v>
      </c>
      <c r="AY28" s="1691">
        <v>16008</v>
      </c>
      <c r="AZ28" s="1691">
        <v>22046</v>
      </c>
      <c r="BA28" s="1691">
        <v>6743</v>
      </c>
      <c r="BB28" s="1691">
        <v>12656</v>
      </c>
      <c r="BC28" s="1691">
        <v>18585</v>
      </c>
      <c r="BD28" s="1691">
        <v>24979</v>
      </c>
      <c r="BE28" s="1691">
        <v>6987</v>
      </c>
      <c r="BF28" s="1691">
        <v>13251</v>
      </c>
      <c r="BG28" s="1691">
        <v>20192</v>
      </c>
      <c r="BH28" s="1691">
        <v>27420</v>
      </c>
      <c r="BI28" s="1691">
        <v>6545</v>
      </c>
      <c r="BJ28" s="1691">
        <v>13635</v>
      </c>
      <c r="BK28" s="1691">
        <v>21008</v>
      </c>
      <c r="BL28" s="1691">
        <v>28272</v>
      </c>
      <c r="BM28" s="1691">
        <v>7115</v>
      </c>
      <c r="BN28" s="1691">
        <v>14519</v>
      </c>
      <c r="BO28" s="1691">
        <v>23255</v>
      </c>
      <c r="BP28" s="1691">
        <v>31307</v>
      </c>
    </row>
    <row r="29" spans="1:68">
      <c r="A29" s="663"/>
      <c r="B29" s="663"/>
      <c r="C29" s="664" t="s">
        <v>426</v>
      </c>
      <c r="D29" s="1354">
        <v>6405.5349999999999</v>
      </c>
      <c r="E29" s="1354">
        <v>2407.114</v>
      </c>
      <c r="F29" s="1354">
        <v>4428.4750000000004</v>
      </c>
      <c r="G29" s="1354">
        <v>6715.77</v>
      </c>
      <c r="H29" s="1354">
        <v>9195.5840000000007</v>
      </c>
      <c r="I29" s="1354">
        <v>1920.54</v>
      </c>
      <c r="J29" s="1354">
        <v>4111.9489999999996</v>
      </c>
      <c r="K29" s="1354">
        <v>6362.8469999999998</v>
      </c>
      <c r="L29" s="1354">
        <v>8738.5560000000005</v>
      </c>
      <c r="M29" s="1354">
        <v>2331.5929999999998</v>
      </c>
      <c r="N29" s="1354">
        <v>4744.7650000000003</v>
      </c>
      <c r="O29" s="1354">
        <v>7222.5219999999999</v>
      </c>
      <c r="P29" s="1354">
        <v>9484.5419999999995</v>
      </c>
      <c r="Q29" s="1354">
        <v>2441.598</v>
      </c>
      <c r="R29" s="1354">
        <v>4943.9319999999998</v>
      </c>
      <c r="S29" s="1354">
        <v>7544.3630000000003</v>
      </c>
      <c r="T29" s="1354">
        <v>10583.111000000001</v>
      </c>
      <c r="U29" s="1354">
        <v>2636.596</v>
      </c>
      <c r="V29" s="1354">
        <v>5339.1229999999996</v>
      </c>
      <c r="W29" s="1354">
        <v>8138.9924000000001</v>
      </c>
      <c r="X29" s="1354">
        <v>11137.963</v>
      </c>
      <c r="Y29" s="1354">
        <v>2756.1039999999998</v>
      </c>
      <c r="Z29" s="1354">
        <v>5791.4110000000001</v>
      </c>
      <c r="AA29" s="1354">
        <v>8906.1569999999992</v>
      </c>
      <c r="AB29" s="1354">
        <v>11882.043</v>
      </c>
      <c r="AC29" s="1354">
        <v>3164.652</v>
      </c>
      <c r="AD29" s="1354">
        <v>6263.3389999999999</v>
      </c>
      <c r="AE29" s="1354">
        <v>9909.67</v>
      </c>
      <c r="AF29" s="1354">
        <v>13342.120999999999</v>
      </c>
      <c r="AG29" s="1354">
        <v>3412.4560000000001</v>
      </c>
      <c r="AH29" s="1354">
        <v>7096.0659999999998</v>
      </c>
      <c r="AI29" s="1354">
        <v>12019.468000000001</v>
      </c>
      <c r="AJ29" s="1354">
        <v>15973.503000000001</v>
      </c>
      <c r="AK29" s="1354">
        <v>3703.3530000000001</v>
      </c>
      <c r="AL29" s="1354">
        <v>7557.5020000000004</v>
      </c>
      <c r="AM29" s="1354">
        <v>11442.097</v>
      </c>
      <c r="AN29" s="1354">
        <v>15751.808999999999</v>
      </c>
      <c r="AO29" s="1354">
        <v>3712.4319999999998</v>
      </c>
      <c r="AP29" s="1354">
        <v>7739.41</v>
      </c>
      <c r="AQ29" s="1354">
        <v>12153.284</v>
      </c>
      <c r="AR29" s="1354">
        <v>16666.948</v>
      </c>
      <c r="AS29" s="1689">
        <v>4019</v>
      </c>
      <c r="AT29" s="1689">
        <v>8364</v>
      </c>
      <c r="AU29" s="1354">
        <v>14448</v>
      </c>
      <c r="AV29" s="1354">
        <v>19112</v>
      </c>
      <c r="AW29" s="1689">
        <v>3948</v>
      </c>
      <c r="AX29" s="1689">
        <v>8021</v>
      </c>
      <c r="AY29" s="1689">
        <v>12298</v>
      </c>
      <c r="AZ29" s="1689">
        <v>17002</v>
      </c>
      <c r="BA29" s="1689">
        <v>5409</v>
      </c>
      <c r="BB29" s="1689">
        <v>9986</v>
      </c>
      <c r="BC29" s="1689">
        <v>14516</v>
      </c>
      <c r="BD29" s="1689">
        <v>19503</v>
      </c>
      <c r="BE29" s="1689">
        <v>4996</v>
      </c>
      <c r="BF29" s="1689">
        <v>10003</v>
      </c>
      <c r="BG29" s="1689">
        <v>15690</v>
      </c>
      <c r="BH29" s="1689">
        <v>21220</v>
      </c>
      <c r="BI29" s="1689">
        <v>5017</v>
      </c>
      <c r="BJ29" s="1689">
        <v>10909</v>
      </c>
      <c r="BK29" s="1689">
        <v>16631</v>
      </c>
      <c r="BL29" s="1689">
        <v>22278</v>
      </c>
      <c r="BM29" s="1689">
        <v>5543</v>
      </c>
      <c r="BN29" s="1689">
        <v>11377</v>
      </c>
      <c r="BO29" s="1689">
        <v>18432</v>
      </c>
      <c r="BP29" s="1689">
        <v>24819</v>
      </c>
    </row>
    <row r="30" spans="1:68">
      <c r="A30" s="663"/>
      <c r="B30" s="663"/>
      <c r="C30" s="664" t="s">
        <v>425</v>
      </c>
      <c r="D30" s="1354">
        <v>1115.298</v>
      </c>
      <c r="E30" s="1354">
        <v>364.31799999999998</v>
      </c>
      <c r="F30" s="1354">
        <v>714.68799999999999</v>
      </c>
      <c r="G30" s="1354">
        <v>1075.0050000000001</v>
      </c>
      <c r="H30" s="1354">
        <v>1487.8510000000001</v>
      </c>
      <c r="I30" s="1354">
        <v>434.86399999999998</v>
      </c>
      <c r="J30" s="1354">
        <v>886.08600000000001</v>
      </c>
      <c r="K30" s="1354">
        <v>1351.8309999999999</v>
      </c>
      <c r="L30" s="1354">
        <v>1898.6189999999999</v>
      </c>
      <c r="M30" s="1354">
        <v>441.85500000000002</v>
      </c>
      <c r="N30" s="1354">
        <v>879.19100000000003</v>
      </c>
      <c r="O30" s="1354">
        <v>1377.921</v>
      </c>
      <c r="P30" s="1354">
        <v>1865.8820000000001</v>
      </c>
      <c r="Q30" s="1354">
        <v>399.53699999999998</v>
      </c>
      <c r="R30" s="1354">
        <v>802.51900000000001</v>
      </c>
      <c r="S30" s="1354">
        <v>1126.4649999999999</v>
      </c>
      <c r="T30" s="1354">
        <v>1294.7170000000001</v>
      </c>
      <c r="U30" s="1354">
        <v>512.76400000000001</v>
      </c>
      <c r="V30" s="1354">
        <v>1051.6759999999999</v>
      </c>
      <c r="W30" s="1354">
        <v>1575.454</v>
      </c>
      <c r="X30" s="1354">
        <v>2153.607</v>
      </c>
      <c r="Y30" s="1354">
        <v>508.55099999999999</v>
      </c>
      <c r="Z30" s="1354">
        <v>1109.0319999999999</v>
      </c>
      <c r="AA30" s="1354">
        <v>1675.915</v>
      </c>
      <c r="AB30" s="1354">
        <v>2288.3069999999998</v>
      </c>
      <c r="AC30" s="1354">
        <v>612.91300000000001</v>
      </c>
      <c r="AD30" s="1354">
        <v>1235.575</v>
      </c>
      <c r="AE30" s="1354">
        <v>2111.991</v>
      </c>
      <c r="AF30" s="1354">
        <v>2841.8159999999998</v>
      </c>
      <c r="AG30" s="1354">
        <v>667.52200000000005</v>
      </c>
      <c r="AH30" s="1354">
        <v>1485.885</v>
      </c>
      <c r="AI30" s="1354">
        <v>2290.1590000000001</v>
      </c>
      <c r="AJ30" s="1354">
        <v>2833.125</v>
      </c>
      <c r="AK30" s="1354">
        <v>856.70799999999997</v>
      </c>
      <c r="AL30" s="1354">
        <v>1766.701</v>
      </c>
      <c r="AM30" s="1354">
        <v>2667.11</v>
      </c>
      <c r="AN30" s="1354">
        <v>3641.1849999999999</v>
      </c>
      <c r="AO30" s="1354">
        <v>967.25900000000001</v>
      </c>
      <c r="AP30" s="1354">
        <v>1934.365</v>
      </c>
      <c r="AQ30" s="1354">
        <v>2974.17</v>
      </c>
      <c r="AR30" s="1354">
        <v>4051.3850000000002</v>
      </c>
      <c r="AS30" s="1689">
        <v>1010</v>
      </c>
      <c r="AT30" s="1689">
        <v>2029</v>
      </c>
      <c r="AU30" s="1354">
        <v>3529</v>
      </c>
      <c r="AV30" s="1354">
        <v>4527</v>
      </c>
      <c r="AW30" s="1689">
        <v>1031</v>
      </c>
      <c r="AX30" s="1689">
        <v>2090</v>
      </c>
      <c r="AY30" s="1689">
        <v>3137</v>
      </c>
      <c r="AZ30" s="1689">
        <v>4232</v>
      </c>
      <c r="BA30" s="1689">
        <v>1089</v>
      </c>
      <c r="BB30" s="1689">
        <v>2187</v>
      </c>
      <c r="BC30" s="1689">
        <v>3323</v>
      </c>
      <c r="BD30" s="1689">
        <v>4494</v>
      </c>
      <c r="BE30" s="1689">
        <v>1575</v>
      </c>
      <c r="BF30" s="1689">
        <v>2774</v>
      </c>
      <c r="BG30" s="1689">
        <v>3756</v>
      </c>
      <c r="BH30" s="1689">
        <v>5163</v>
      </c>
      <c r="BI30" s="1689">
        <v>1232</v>
      </c>
      <c r="BJ30" s="1689">
        <v>2112</v>
      </c>
      <c r="BK30" s="1689">
        <v>3440</v>
      </c>
      <c r="BL30" s="1689">
        <v>4755</v>
      </c>
      <c r="BM30" s="1689">
        <v>1273</v>
      </c>
      <c r="BN30" s="1689">
        <v>2529</v>
      </c>
      <c r="BO30" s="1689">
        <v>3887</v>
      </c>
      <c r="BP30" s="1689">
        <v>5236</v>
      </c>
    </row>
    <row r="31" spans="1:68">
      <c r="A31" s="663"/>
      <c r="B31" s="663"/>
      <c r="C31" s="664" t="s">
        <v>998</v>
      </c>
      <c r="D31" s="1354">
        <v>218.10900000000001</v>
      </c>
      <c r="E31" s="1354">
        <v>123.122</v>
      </c>
      <c r="F31" s="1354">
        <v>245.63900000000001</v>
      </c>
      <c r="G31" s="1354">
        <v>374.24400000000003</v>
      </c>
      <c r="H31" s="1354">
        <v>506.85599999999999</v>
      </c>
      <c r="I31" s="1354">
        <v>145.709</v>
      </c>
      <c r="J31" s="1354">
        <v>279.99099999999999</v>
      </c>
      <c r="K31" s="1354">
        <v>432.61200000000002</v>
      </c>
      <c r="L31" s="1354">
        <v>564.85199999999998</v>
      </c>
      <c r="M31" s="1354">
        <v>138.48400000000001</v>
      </c>
      <c r="N31" s="1354">
        <v>309.83800000000002</v>
      </c>
      <c r="O31" s="1354">
        <v>468.50299999999999</v>
      </c>
      <c r="P31" s="1354">
        <v>646.774</v>
      </c>
      <c r="Q31" s="1354">
        <v>186.27600000000001</v>
      </c>
      <c r="R31" s="1354">
        <v>371.03899999999999</v>
      </c>
      <c r="S31" s="1354">
        <v>535.58699999999999</v>
      </c>
      <c r="T31" s="1354">
        <v>692.74199999999996</v>
      </c>
      <c r="U31" s="1354">
        <v>166.18700000000001</v>
      </c>
      <c r="V31" s="1354">
        <v>329.137</v>
      </c>
      <c r="W31" s="1354">
        <v>484.31200000000001</v>
      </c>
      <c r="X31" s="1354">
        <v>641.32600000000002</v>
      </c>
      <c r="Y31" s="1354">
        <v>165.92</v>
      </c>
      <c r="Z31" s="1354">
        <v>338.88200000000001</v>
      </c>
      <c r="AA31" s="1354">
        <v>514.63</v>
      </c>
      <c r="AB31" s="1354">
        <v>700.20399999999995</v>
      </c>
      <c r="AC31" s="1354">
        <v>192.09299999999999</v>
      </c>
      <c r="AD31" s="1354">
        <v>380.98899999999998</v>
      </c>
      <c r="AE31" s="1354">
        <v>583.42899999999997</v>
      </c>
      <c r="AF31" s="1354">
        <v>804.21</v>
      </c>
      <c r="AG31" s="1354">
        <v>195.614</v>
      </c>
      <c r="AH31" s="1354">
        <v>410.22500000000002</v>
      </c>
      <c r="AI31" s="1354">
        <v>610.77800000000002</v>
      </c>
      <c r="AJ31" s="1354">
        <v>825.755</v>
      </c>
      <c r="AK31" s="1354">
        <v>208.185</v>
      </c>
      <c r="AL31" s="1354">
        <v>424.68799999999999</v>
      </c>
      <c r="AM31" s="1354">
        <v>622.28200000000004</v>
      </c>
      <c r="AN31" s="1354">
        <v>850.34799999999996</v>
      </c>
      <c r="AO31" s="1354">
        <v>221.52199999999999</v>
      </c>
      <c r="AP31" s="1354">
        <v>465.09300000000002</v>
      </c>
      <c r="AQ31" s="1354">
        <v>684.23500000000001</v>
      </c>
      <c r="AR31" s="1354">
        <v>907.22299999999996</v>
      </c>
      <c r="AS31" s="1689">
        <v>237</v>
      </c>
      <c r="AT31" s="1689">
        <v>490</v>
      </c>
      <c r="AU31" s="1354">
        <v>1006</v>
      </c>
      <c r="AV31" s="1354">
        <v>1228</v>
      </c>
      <c r="AW31" s="1689">
        <v>204</v>
      </c>
      <c r="AX31" s="1689">
        <v>381</v>
      </c>
      <c r="AY31" s="1689">
        <v>573</v>
      </c>
      <c r="AZ31" s="1689">
        <v>812</v>
      </c>
      <c r="BA31" s="1689">
        <v>245</v>
      </c>
      <c r="BB31" s="1689">
        <v>483</v>
      </c>
      <c r="BC31" s="1689">
        <v>746</v>
      </c>
      <c r="BD31" s="1689">
        <v>982</v>
      </c>
      <c r="BE31" s="1689">
        <v>416</v>
      </c>
      <c r="BF31" s="1689">
        <v>474</v>
      </c>
      <c r="BG31" s="1689">
        <v>746</v>
      </c>
      <c r="BH31" s="1689">
        <v>1037</v>
      </c>
      <c r="BI31" s="1689">
        <v>296</v>
      </c>
      <c r="BJ31" s="1689">
        <v>614</v>
      </c>
      <c r="BK31" s="1689">
        <v>937</v>
      </c>
      <c r="BL31" s="1689">
        <v>1239</v>
      </c>
      <c r="BM31" s="1689">
        <v>299</v>
      </c>
      <c r="BN31" s="1689">
        <v>613</v>
      </c>
      <c r="BO31" s="1689">
        <v>936</v>
      </c>
      <c r="BP31" s="1689">
        <v>1252</v>
      </c>
    </row>
    <row r="32" spans="1:68" s="5" customFormat="1">
      <c r="A32" s="663"/>
      <c r="B32" s="663" t="s">
        <v>424</v>
      </c>
      <c r="C32" s="663"/>
      <c r="D32" s="1352">
        <v>3588.11</v>
      </c>
      <c r="E32" s="1352">
        <v>2099.0549999999998</v>
      </c>
      <c r="F32" s="1352">
        <v>6649.38</v>
      </c>
      <c r="G32" s="1352">
        <v>9772.5419999999995</v>
      </c>
      <c r="H32" s="1352">
        <v>12773.249</v>
      </c>
      <c r="I32" s="1352">
        <v>2260.1109999999999</v>
      </c>
      <c r="J32" s="1352">
        <v>4667.4650000000001</v>
      </c>
      <c r="K32" s="1352">
        <v>7973.9110000000001</v>
      </c>
      <c r="L32" s="1352">
        <v>11564.949000000001</v>
      </c>
      <c r="M32" s="1352">
        <v>2871.0770000000002</v>
      </c>
      <c r="N32" s="1352">
        <v>5452.348</v>
      </c>
      <c r="O32" s="1352">
        <v>5564.7510000000002</v>
      </c>
      <c r="P32" s="1352">
        <v>8498.1689999999999</v>
      </c>
      <c r="Q32" s="1352">
        <v>3374.65</v>
      </c>
      <c r="R32" s="1352">
        <v>4571.45</v>
      </c>
      <c r="S32" s="1352">
        <v>7051.3969999999999</v>
      </c>
      <c r="T32" s="1352">
        <v>9324.3369999999995</v>
      </c>
      <c r="U32" s="1352">
        <v>2951.3989999999999</v>
      </c>
      <c r="V32" s="1352">
        <v>4215.442</v>
      </c>
      <c r="W32" s="1352">
        <v>7358.2244000000001</v>
      </c>
      <c r="X32" s="1352">
        <v>11003.981</v>
      </c>
      <c r="Y32" s="1352">
        <v>5654.6940000000004</v>
      </c>
      <c r="Z32" s="1352">
        <v>10129.637000000001</v>
      </c>
      <c r="AA32" s="1352">
        <v>12311.605</v>
      </c>
      <c r="AB32" s="1352">
        <v>13358.083000000001</v>
      </c>
      <c r="AC32" s="1352">
        <v>-972.399</v>
      </c>
      <c r="AD32" s="1352">
        <v>4468.9610000000002</v>
      </c>
      <c r="AE32" s="1352">
        <v>-7397.3119999999999</v>
      </c>
      <c r="AF32" s="1352">
        <v>-1878.0250000000001</v>
      </c>
      <c r="AG32" s="1352">
        <v>7005.8549999999996</v>
      </c>
      <c r="AH32" s="1352">
        <v>15664.02</v>
      </c>
      <c r="AI32" s="1352">
        <v>19532.616000000002</v>
      </c>
      <c r="AJ32" s="1352">
        <v>24226.543000000001</v>
      </c>
      <c r="AK32" s="1352">
        <v>6140.4210000000003</v>
      </c>
      <c r="AL32" s="1352">
        <v>9092.3979999999992</v>
      </c>
      <c r="AM32" s="1352">
        <v>16082.072</v>
      </c>
      <c r="AN32" s="1352">
        <v>18255.982</v>
      </c>
      <c r="AO32" s="1352">
        <v>5579.5079999999998</v>
      </c>
      <c r="AP32" s="1352">
        <v>4446.4639999999999</v>
      </c>
      <c r="AQ32" s="1352">
        <v>8801.69</v>
      </c>
      <c r="AR32" s="1352">
        <v>15513.704</v>
      </c>
      <c r="AS32" s="1691">
        <v>5466</v>
      </c>
      <c r="AT32" s="1691">
        <v>11435</v>
      </c>
      <c r="AU32" s="1352">
        <v>16186</v>
      </c>
      <c r="AV32" s="1352">
        <v>16715</v>
      </c>
      <c r="AW32" s="1691">
        <v>2952</v>
      </c>
      <c r="AX32" s="1691">
        <v>6389</v>
      </c>
      <c r="AY32" s="1691">
        <v>10795</v>
      </c>
      <c r="AZ32" s="1691">
        <v>16684</v>
      </c>
      <c r="BA32" s="1691">
        <v>6906</v>
      </c>
      <c r="BB32" s="1691">
        <v>12157</v>
      </c>
      <c r="BC32" s="1691">
        <v>19585</v>
      </c>
      <c r="BD32" s="1691">
        <v>27188</v>
      </c>
      <c r="BE32" s="1691">
        <v>5304</v>
      </c>
      <c r="BF32" s="1691">
        <v>11321</v>
      </c>
      <c r="BG32" s="1691">
        <v>16935</v>
      </c>
      <c r="BH32" s="1691">
        <v>22584</v>
      </c>
      <c r="BI32" s="1691">
        <v>6056</v>
      </c>
      <c r="BJ32" s="1691">
        <v>12349</v>
      </c>
      <c r="BK32" s="1691">
        <v>18180</v>
      </c>
      <c r="BL32" s="1691">
        <v>25451</v>
      </c>
      <c r="BM32" s="1691">
        <v>6712</v>
      </c>
      <c r="BN32" s="1691">
        <v>14495</v>
      </c>
      <c r="BO32" s="1691">
        <v>20738</v>
      </c>
      <c r="BP32" s="1691">
        <v>28271</v>
      </c>
    </row>
    <row r="33" spans="1:68">
      <c r="A33" s="663"/>
      <c r="B33" s="663"/>
      <c r="C33" s="664" t="s">
        <v>423</v>
      </c>
      <c r="D33" s="1354">
        <v>3179.2840000000001</v>
      </c>
      <c r="E33" s="1354">
        <v>1960.4169999999999</v>
      </c>
      <c r="F33" s="1354">
        <v>6374.4179999999997</v>
      </c>
      <c r="G33" s="1354">
        <v>9335.5959999999995</v>
      </c>
      <c r="H33" s="1354">
        <v>12135.949000000001</v>
      </c>
      <c r="I33" s="1354">
        <v>2113.951</v>
      </c>
      <c r="J33" s="1354">
        <v>4373.3919999999998</v>
      </c>
      <c r="K33" s="1354">
        <v>7507.9430000000002</v>
      </c>
      <c r="L33" s="1354">
        <v>10934.189</v>
      </c>
      <c r="M33" s="1354">
        <v>2699.8240000000001</v>
      </c>
      <c r="N33" s="1354">
        <v>5095.9809999999998</v>
      </c>
      <c r="O33" s="1354">
        <v>5027.5169999999998</v>
      </c>
      <c r="P33" s="1354">
        <v>7776.2659999999996</v>
      </c>
      <c r="Q33" s="1354">
        <v>3192.43</v>
      </c>
      <c r="R33" s="1354">
        <v>4200.6220000000003</v>
      </c>
      <c r="S33" s="1354">
        <v>6499.1970000000001</v>
      </c>
      <c r="T33" s="1354">
        <v>8551.4369999999999</v>
      </c>
      <c r="U33" s="1354">
        <v>2749.5749999999998</v>
      </c>
      <c r="V33" s="1354">
        <v>3790.1080000000002</v>
      </c>
      <c r="W33" s="1354">
        <v>6695.0434000000005</v>
      </c>
      <c r="X33" s="1354">
        <v>10108.194</v>
      </c>
      <c r="Y33" s="1354">
        <v>5429.9219999999996</v>
      </c>
      <c r="Z33" s="1354">
        <v>9655.3979999999992</v>
      </c>
      <c r="AA33" s="1354">
        <v>11533.382</v>
      </c>
      <c r="AB33" s="1354">
        <v>12317.46</v>
      </c>
      <c r="AC33" s="1354">
        <v>-1230.8710000000001</v>
      </c>
      <c r="AD33" s="1354">
        <v>3940.259</v>
      </c>
      <c r="AE33" s="1354">
        <v>-8214.2849999999999</v>
      </c>
      <c r="AF33" s="1354">
        <v>-3016.7939999999999</v>
      </c>
      <c r="AG33" s="1354">
        <v>6702.8220000000001</v>
      </c>
      <c r="AH33" s="1354">
        <v>15069.224</v>
      </c>
      <c r="AI33" s="1354">
        <v>18637.852999999999</v>
      </c>
      <c r="AJ33" s="1354">
        <v>23016.649000000001</v>
      </c>
      <c r="AK33" s="1354">
        <v>5847.8029999999999</v>
      </c>
      <c r="AL33" s="1354">
        <v>8495.1370000000006</v>
      </c>
      <c r="AM33" s="1354">
        <v>15171.615</v>
      </c>
      <c r="AN33" s="1354">
        <v>16742.580000000002</v>
      </c>
      <c r="AO33" s="1354">
        <v>5185.643</v>
      </c>
      <c r="AP33" s="1354">
        <v>3728.4679999999998</v>
      </c>
      <c r="AQ33" s="1354">
        <v>7742.1670000000004</v>
      </c>
      <c r="AR33" s="1354">
        <v>14076.777</v>
      </c>
      <c r="AS33" s="1689">
        <v>5114</v>
      </c>
      <c r="AT33" s="1689">
        <v>10717</v>
      </c>
      <c r="AU33" s="1354">
        <v>15044</v>
      </c>
      <c r="AV33" s="1354">
        <v>15141</v>
      </c>
      <c r="AW33" s="1692">
        <v>2558</v>
      </c>
      <c r="AX33" s="1689">
        <v>5640</v>
      </c>
      <c r="AY33" s="1689">
        <v>9639</v>
      </c>
      <c r="AZ33" s="1689">
        <v>15130</v>
      </c>
      <c r="BA33" s="1692">
        <v>6525</v>
      </c>
      <c r="BB33" s="1692">
        <v>11367</v>
      </c>
      <c r="BC33" s="1692">
        <v>18375</v>
      </c>
      <c r="BD33" s="1692">
        <v>25530</v>
      </c>
      <c r="BE33" s="1692">
        <v>4898</v>
      </c>
      <c r="BF33" s="1692">
        <v>10474</v>
      </c>
      <c r="BG33" s="1692">
        <v>15656</v>
      </c>
      <c r="BH33" s="1692">
        <v>20860</v>
      </c>
      <c r="BI33" s="1692">
        <v>5638</v>
      </c>
      <c r="BJ33" s="1692">
        <v>11474</v>
      </c>
      <c r="BK33" s="1692">
        <v>16831</v>
      </c>
      <c r="BL33" s="1692">
        <v>23649</v>
      </c>
      <c r="BM33" s="1692">
        <v>6270</v>
      </c>
      <c r="BN33" s="1692">
        <v>13555</v>
      </c>
      <c r="BO33" s="1692">
        <v>19430</v>
      </c>
      <c r="BP33" s="1692">
        <v>26490</v>
      </c>
    </row>
    <row r="34" spans="1:68">
      <c r="A34" s="663"/>
      <c r="B34" s="663"/>
      <c r="C34" s="664" t="s">
        <v>422</v>
      </c>
      <c r="D34" s="1354">
        <v>15.747999999999999</v>
      </c>
      <c r="E34" s="1354">
        <v>1.2050000000000001</v>
      </c>
      <c r="F34" s="1354">
        <v>4.1820000000000004</v>
      </c>
      <c r="G34" s="1354">
        <v>25.471</v>
      </c>
      <c r="H34" s="1354">
        <v>74.849000000000004</v>
      </c>
      <c r="I34" s="1354">
        <v>0.51100000000000001</v>
      </c>
      <c r="J34" s="1354">
        <v>1.1850000000000001</v>
      </c>
      <c r="K34" s="1354">
        <v>1.2050000000000001</v>
      </c>
      <c r="L34" s="1354">
        <v>2.5249999999999999</v>
      </c>
      <c r="M34" s="1354">
        <v>0.153</v>
      </c>
      <c r="N34" s="1354">
        <v>0.98</v>
      </c>
      <c r="O34" s="1354">
        <v>1.4079999999999999</v>
      </c>
      <c r="P34" s="1354">
        <v>8.5079999999999991</v>
      </c>
      <c r="Q34" s="1354">
        <v>8.3059999999999992</v>
      </c>
      <c r="R34" s="1354">
        <v>17.814</v>
      </c>
      <c r="S34" s="1354">
        <v>18.29</v>
      </c>
      <c r="T34" s="1354">
        <v>21.888999999999999</v>
      </c>
      <c r="U34" s="1354">
        <v>0.50600000000000001</v>
      </c>
      <c r="V34" s="1354">
        <v>5.1429999999999998</v>
      </c>
      <c r="W34" s="1354">
        <v>9.9969999999999999</v>
      </c>
      <c r="X34" s="1354">
        <v>12.553000000000001</v>
      </c>
      <c r="Y34" s="1354">
        <v>1.8620000000000001</v>
      </c>
      <c r="Z34" s="1354">
        <v>13.496</v>
      </c>
      <c r="AA34" s="1354">
        <v>66.353999999999999</v>
      </c>
      <c r="AB34" s="1354">
        <v>66.75</v>
      </c>
      <c r="AC34" s="1354">
        <v>10.544</v>
      </c>
      <c r="AD34" s="1354">
        <v>13.413</v>
      </c>
      <c r="AE34" s="1354">
        <v>18.850000000000001</v>
      </c>
      <c r="AF34" s="1354">
        <v>15.657999999999999</v>
      </c>
      <c r="AG34" s="1354">
        <v>3.0000000000000001E-3</v>
      </c>
      <c r="AH34" s="1354">
        <v>9.4239999999999995</v>
      </c>
      <c r="AI34" s="1354">
        <v>22.163</v>
      </c>
      <c r="AJ34" s="1354">
        <v>34.622</v>
      </c>
      <c r="AK34" s="1354">
        <v>7.4999999999999997E-2</v>
      </c>
      <c r="AL34" s="1354">
        <v>1.079</v>
      </c>
      <c r="AM34" s="1354">
        <v>1.1120000000000001</v>
      </c>
      <c r="AN34" s="1354">
        <v>2.1549999999999998</v>
      </c>
      <c r="AO34" s="1354">
        <v>3.4000000000000002E-2</v>
      </c>
      <c r="AP34" s="1354">
        <v>0.26900000000000002</v>
      </c>
      <c r="AQ34" s="1354">
        <v>2.1000000000000001E-2</v>
      </c>
      <c r="AR34" s="1354">
        <v>2.8000000000000001E-2</v>
      </c>
      <c r="AS34" s="459">
        <v>0</v>
      </c>
      <c r="AT34" s="459">
        <v>0</v>
      </c>
      <c r="AU34" s="1354">
        <v>0</v>
      </c>
      <c r="AV34" s="1354">
        <v>0</v>
      </c>
      <c r="AW34" s="1690">
        <v>0</v>
      </c>
      <c r="AX34" s="459">
        <v>0</v>
      </c>
      <c r="AY34" s="459">
        <v>0</v>
      </c>
      <c r="AZ34" s="459">
        <v>0</v>
      </c>
      <c r="BA34" s="1690">
        <v>0</v>
      </c>
      <c r="BB34" s="1690">
        <v>0</v>
      </c>
      <c r="BC34" s="1690">
        <v>0</v>
      </c>
      <c r="BD34" s="1690">
        <v>0</v>
      </c>
      <c r="BE34" s="1690">
        <v>0</v>
      </c>
      <c r="BF34" s="1690">
        <v>0</v>
      </c>
      <c r="BG34" s="1690">
        <v>0</v>
      </c>
      <c r="BH34" s="1690">
        <v>0</v>
      </c>
      <c r="BI34" s="1690">
        <v>0</v>
      </c>
      <c r="BJ34" s="1690">
        <v>0</v>
      </c>
      <c r="BK34" s="1690">
        <v>0</v>
      </c>
      <c r="BL34" s="1690">
        <v>0</v>
      </c>
      <c r="BM34" s="1690">
        <v>0</v>
      </c>
      <c r="BN34" s="1690">
        <v>0</v>
      </c>
      <c r="BO34" s="1690">
        <v>0</v>
      </c>
      <c r="BP34" s="1690">
        <v>0</v>
      </c>
    </row>
    <row r="35" spans="1:68">
      <c r="A35" s="663"/>
      <c r="B35" s="663"/>
      <c r="C35" s="664" t="s">
        <v>421</v>
      </c>
      <c r="D35" s="1354">
        <v>393.07799999999997</v>
      </c>
      <c r="E35" s="1354">
        <v>137.43299999999999</v>
      </c>
      <c r="F35" s="1354">
        <v>270.77999999999997</v>
      </c>
      <c r="G35" s="1354">
        <v>411.47500000000002</v>
      </c>
      <c r="H35" s="1354">
        <v>562.45100000000002</v>
      </c>
      <c r="I35" s="1354">
        <v>145.649</v>
      </c>
      <c r="J35" s="1354">
        <v>292.88799999999998</v>
      </c>
      <c r="K35" s="1354">
        <v>464.76299999999998</v>
      </c>
      <c r="L35" s="1354">
        <v>628.23500000000001</v>
      </c>
      <c r="M35" s="1354">
        <v>171.1</v>
      </c>
      <c r="N35" s="1354">
        <v>355.387</v>
      </c>
      <c r="O35" s="1354">
        <v>535.82600000000002</v>
      </c>
      <c r="P35" s="1354">
        <v>713.39499999999998</v>
      </c>
      <c r="Q35" s="1354">
        <v>173.91399999999999</v>
      </c>
      <c r="R35" s="1354">
        <v>353.01400000000001</v>
      </c>
      <c r="S35" s="1354">
        <v>533.91</v>
      </c>
      <c r="T35" s="1354">
        <v>751.01099999999997</v>
      </c>
      <c r="U35" s="1354">
        <v>201.31800000000001</v>
      </c>
      <c r="V35" s="1354">
        <v>420.19099999999997</v>
      </c>
      <c r="W35" s="1354">
        <v>653.18399999999997</v>
      </c>
      <c r="X35" s="1354">
        <v>883.23400000000004</v>
      </c>
      <c r="Y35" s="1354">
        <v>222.91</v>
      </c>
      <c r="Z35" s="1354">
        <v>460.74299999999999</v>
      </c>
      <c r="AA35" s="1354">
        <v>711.86900000000003</v>
      </c>
      <c r="AB35" s="1354">
        <v>973.87300000000005</v>
      </c>
      <c r="AC35" s="1354">
        <v>247.928</v>
      </c>
      <c r="AD35" s="1354">
        <v>515.28899999999999</v>
      </c>
      <c r="AE35" s="1354">
        <v>798.12300000000005</v>
      </c>
      <c r="AF35" s="1354">
        <v>1123.1110000000001</v>
      </c>
      <c r="AG35" s="1354">
        <v>303.02999999999997</v>
      </c>
      <c r="AH35" s="1354">
        <v>585.37199999999996</v>
      </c>
      <c r="AI35" s="1354">
        <v>872.6</v>
      </c>
      <c r="AJ35" s="1354">
        <v>1175.2719999999999</v>
      </c>
      <c r="AK35" s="1354">
        <v>292.54300000000001</v>
      </c>
      <c r="AL35" s="1354">
        <v>596.18200000000002</v>
      </c>
      <c r="AM35" s="1354">
        <v>909.34500000000003</v>
      </c>
      <c r="AN35" s="1354">
        <v>1511.2470000000001</v>
      </c>
      <c r="AO35" s="1354">
        <v>393.83100000000002</v>
      </c>
      <c r="AP35" s="1354">
        <v>717.72699999999998</v>
      </c>
      <c r="AQ35" s="1354">
        <v>1059.502</v>
      </c>
      <c r="AR35" s="1354">
        <v>1436.8989999999999</v>
      </c>
      <c r="AS35" s="1689">
        <v>352</v>
      </c>
      <c r="AT35" s="1689">
        <v>718</v>
      </c>
      <c r="AU35" s="1354">
        <v>1142</v>
      </c>
      <c r="AV35" s="1354">
        <v>1574</v>
      </c>
      <c r="AW35" s="1687">
        <v>394</v>
      </c>
      <c r="AX35" s="1689">
        <v>749</v>
      </c>
      <c r="AY35" s="1689">
        <v>1156</v>
      </c>
      <c r="AZ35" s="1689">
        <v>1554</v>
      </c>
      <c r="BA35" s="1687">
        <v>381</v>
      </c>
      <c r="BB35" s="1687">
        <v>790</v>
      </c>
      <c r="BC35" s="1687">
        <v>1210</v>
      </c>
      <c r="BD35" s="1687">
        <v>1658</v>
      </c>
      <c r="BE35" s="1687">
        <v>406</v>
      </c>
      <c r="BF35" s="1687">
        <v>847</v>
      </c>
      <c r="BG35" s="1687">
        <v>1279</v>
      </c>
      <c r="BH35" s="1687">
        <v>1724</v>
      </c>
      <c r="BI35" s="1687">
        <v>418</v>
      </c>
      <c r="BJ35" s="1687">
        <v>875</v>
      </c>
      <c r="BK35" s="1687">
        <v>1349</v>
      </c>
      <c r="BL35" s="1687">
        <v>1802</v>
      </c>
      <c r="BM35" s="1687">
        <v>442</v>
      </c>
      <c r="BN35" s="1687">
        <v>940</v>
      </c>
      <c r="BO35" s="1687">
        <v>1308</v>
      </c>
      <c r="BP35" s="1687">
        <v>1781</v>
      </c>
    </row>
    <row r="36" spans="1:68" s="5" customFormat="1">
      <c r="A36" s="663"/>
      <c r="B36" s="663" t="s">
        <v>420</v>
      </c>
      <c r="C36" s="663"/>
      <c r="D36" s="1352">
        <v>506.41199999999998</v>
      </c>
      <c r="E36" s="1352">
        <v>218.38200000000001</v>
      </c>
      <c r="F36" s="1352">
        <v>435.05399999999997</v>
      </c>
      <c r="G36" s="1352">
        <v>645.60900000000004</v>
      </c>
      <c r="H36" s="1352">
        <v>861.92499999999995</v>
      </c>
      <c r="I36" s="1352">
        <v>208.93600000000001</v>
      </c>
      <c r="J36" s="1352">
        <v>406.41199999999998</v>
      </c>
      <c r="K36" s="1352">
        <v>623.303</v>
      </c>
      <c r="L36" s="1352">
        <v>837.33299999999997</v>
      </c>
      <c r="M36" s="1352">
        <v>220.35900000000001</v>
      </c>
      <c r="N36" s="1352">
        <v>446.827</v>
      </c>
      <c r="O36" s="1352">
        <v>681.06899999999996</v>
      </c>
      <c r="P36" s="1352">
        <v>916.46799999999996</v>
      </c>
      <c r="Q36" s="1352">
        <v>240.86199999999999</v>
      </c>
      <c r="R36" s="1352">
        <v>475.78500000000003</v>
      </c>
      <c r="S36" s="1352">
        <v>717.94200000000001</v>
      </c>
      <c r="T36" s="1352">
        <v>974.11599999999999</v>
      </c>
      <c r="U36" s="1352">
        <v>253.38900000000001</v>
      </c>
      <c r="V36" s="1352">
        <v>514.72199999999998</v>
      </c>
      <c r="W36" s="1352">
        <v>790.47500000000002</v>
      </c>
      <c r="X36" s="1352">
        <v>1099.943</v>
      </c>
      <c r="Y36" s="1352">
        <v>281.78699999999998</v>
      </c>
      <c r="Z36" s="1352">
        <v>587.00800000000004</v>
      </c>
      <c r="AA36" s="1352">
        <v>890.97199999999998</v>
      </c>
      <c r="AB36" s="1352">
        <v>1216.1310000000001</v>
      </c>
      <c r="AC36" s="1352">
        <v>324.63799999999998</v>
      </c>
      <c r="AD36" s="1352">
        <v>640.55499999999995</v>
      </c>
      <c r="AE36" s="1352">
        <v>960.80700000000002</v>
      </c>
      <c r="AF36" s="1352">
        <v>1291.2460000000001</v>
      </c>
      <c r="AG36" s="1352">
        <v>340.58300000000003</v>
      </c>
      <c r="AH36" s="1352">
        <v>700.13300000000004</v>
      </c>
      <c r="AI36" s="1352">
        <v>1036.8109999999999</v>
      </c>
      <c r="AJ36" s="1352">
        <v>1477.85</v>
      </c>
      <c r="AK36" s="1352">
        <v>372.31799999999998</v>
      </c>
      <c r="AL36" s="1352">
        <v>744.54100000000005</v>
      </c>
      <c r="AM36" s="1352">
        <v>1111.6089999999999</v>
      </c>
      <c r="AN36" s="1352">
        <v>1466.7339999999999</v>
      </c>
      <c r="AO36" s="1352">
        <v>394.46699999999998</v>
      </c>
      <c r="AP36" s="1352">
        <v>792.77599999999995</v>
      </c>
      <c r="AQ36" s="1352">
        <v>1189.8150000000001</v>
      </c>
      <c r="AR36" s="1352">
        <v>1525.568</v>
      </c>
      <c r="AS36" s="1659">
        <v>328</v>
      </c>
      <c r="AT36" s="1659">
        <v>721</v>
      </c>
      <c r="AU36" s="1352">
        <v>1070</v>
      </c>
      <c r="AV36" s="1352">
        <v>1405</v>
      </c>
      <c r="AW36" s="1660">
        <v>342</v>
      </c>
      <c r="AX36" s="1659">
        <v>690</v>
      </c>
      <c r="AY36" s="1659">
        <v>1067</v>
      </c>
      <c r="AZ36" s="1659">
        <v>1439</v>
      </c>
      <c r="BA36" s="1660">
        <v>339</v>
      </c>
      <c r="BB36" s="1660">
        <v>693</v>
      </c>
      <c r="BC36" s="1660">
        <v>1039</v>
      </c>
      <c r="BD36" s="1660">
        <v>1394</v>
      </c>
      <c r="BE36" s="1660">
        <v>319</v>
      </c>
      <c r="BF36" s="1660">
        <v>626</v>
      </c>
      <c r="BG36" s="1660">
        <v>948</v>
      </c>
      <c r="BH36" s="1660">
        <v>1258</v>
      </c>
      <c r="BI36" s="1660">
        <v>354</v>
      </c>
      <c r="BJ36" s="1660">
        <v>672</v>
      </c>
      <c r="BK36" s="1660">
        <v>955</v>
      </c>
      <c r="BL36" s="1660">
        <v>1253</v>
      </c>
      <c r="BM36" s="1660">
        <v>271</v>
      </c>
      <c r="BN36" s="1660">
        <v>529</v>
      </c>
      <c r="BO36" s="1660">
        <v>785</v>
      </c>
      <c r="BP36" s="1660">
        <v>1063</v>
      </c>
    </row>
    <row r="37" spans="1:68" s="5" customFormat="1">
      <c r="A37" s="663"/>
      <c r="B37" s="663" t="s">
        <v>419</v>
      </c>
      <c r="C37" s="663"/>
      <c r="D37" s="1352">
        <v>8069.8720000000003</v>
      </c>
      <c r="E37" s="1352">
        <v>2215.2489999999998</v>
      </c>
      <c r="F37" s="1352">
        <v>4988.8190000000004</v>
      </c>
      <c r="G37" s="1352">
        <v>7476.5829999999996</v>
      </c>
      <c r="H37" s="1352">
        <v>10930.620999999999</v>
      </c>
      <c r="I37" s="1352">
        <v>3456.4270000000001</v>
      </c>
      <c r="J37" s="1352">
        <v>6852.9769999999999</v>
      </c>
      <c r="K37" s="1352">
        <v>10095.437</v>
      </c>
      <c r="L37" s="1352">
        <v>14188.886</v>
      </c>
      <c r="M37" s="1352">
        <v>3697.4059999999999</v>
      </c>
      <c r="N37" s="1352">
        <v>7493.08</v>
      </c>
      <c r="O37" s="1352">
        <v>11480.816999999999</v>
      </c>
      <c r="P37" s="1352">
        <v>15398.096</v>
      </c>
      <c r="Q37" s="1352">
        <v>3616.2269999999999</v>
      </c>
      <c r="R37" s="1352">
        <v>7127.1580000000004</v>
      </c>
      <c r="S37" s="1352">
        <v>10644.598</v>
      </c>
      <c r="T37" s="1352">
        <v>14147.932000000001</v>
      </c>
      <c r="U37" s="1352">
        <v>3493.183</v>
      </c>
      <c r="V37" s="1352">
        <v>7099.6580000000004</v>
      </c>
      <c r="W37" s="1352">
        <v>11144.672199999999</v>
      </c>
      <c r="X37" s="1352">
        <v>15832.016</v>
      </c>
      <c r="Y37" s="1352">
        <v>4482.9340000000002</v>
      </c>
      <c r="Z37" s="1352">
        <v>9460.16</v>
      </c>
      <c r="AA37" s="1352">
        <v>14942.725</v>
      </c>
      <c r="AB37" s="1352">
        <v>20546.808000000001</v>
      </c>
      <c r="AC37" s="1352">
        <v>5838.3680000000004</v>
      </c>
      <c r="AD37" s="1352">
        <v>11901.754000000001</v>
      </c>
      <c r="AE37" s="1352">
        <v>17925.821</v>
      </c>
      <c r="AF37" s="1352">
        <v>23715.904999999999</v>
      </c>
      <c r="AG37" s="1352">
        <v>5247.74</v>
      </c>
      <c r="AH37" s="1352">
        <v>10860.32</v>
      </c>
      <c r="AI37" s="1352">
        <v>16210.8</v>
      </c>
      <c r="AJ37" s="1352">
        <v>21497.886999999999</v>
      </c>
      <c r="AK37" s="1352">
        <v>5984.558</v>
      </c>
      <c r="AL37" s="1352">
        <v>12226.459000000001</v>
      </c>
      <c r="AM37" s="1352">
        <v>18149.896000000001</v>
      </c>
      <c r="AN37" s="1352">
        <v>23778.501</v>
      </c>
      <c r="AO37" s="1352">
        <v>6269.75</v>
      </c>
      <c r="AP37" s="1352">
        <v>12672.53</v>
      </c>
      <c r="AQ37" s="1352">
        <v>18954.931</v>
      </c>
      <c r="AR37" s="1352">
        <v>25299.040000000001</v>
      </c>
      <c r="AS37" s="1691">
        <v>6800</v>
      </c>
      <c r="AT37" s="1691">
        <v>13782</v>
      </c>
      <c r="AU37" s="1352">
        <v>19430</v>
      </c>
      <c r="AV37" s="1352">
        <v>26846</v>
      </c>
      <c r="AW37" s="1660">
        <v>3446</v>
      </c>
      <c r="AX37" s="1691">
        <v>5640</v>
      </c>
      <c r="AY37" s="1691">
        <v>9991</v>
      </c>
      <c r="AZ37" s="1691">
        <v>16669</v>
      </c>
      <c r="BA37" s="1660">
        <v>5862</v>
      </c>
      <c r="BB37" s="1660">
        <v>13798</v>
      </c>
      <c r="BC37" s="1660">
        <v>19797</v>
      </c>
      <c r="BD37" s="1660">
        <v>26221</v>
      </c>
      <c r="BE37" s="1660">
        <v>7032</v>
      </c>
      <c r="BF37" s="1660">
        <v>14723</v>
      </c>
      <c r="BG37" s="1660">
        <v>22761</v>
      </c>
      <c r="BH37" s="1660">
        <v>30235</v>
      </c>
      <c r="BI37" s="1660">
        <v>8340</v>
      </c>
      <c r="BJ37" s="1660">
        <v>17040</v>
      </c>
      <c r="BK37" s="1660">
        <v>24682</v>
      </c>
      <c r="BL37" s="1660">
        <v>34039</v>
      </c>
      <c r="BM37" s="1660">
        <v>9809</v>
      </c>
      <c r="BN37" s="1660">
        <v>19943</v>
      </c>
      <c r="BO37" s="1660">
        <v>30377</v>
      </c>
      <c r="BP37" s="1660">
        <v>41190</v>
      </c>
    </row>
    <row r="38" spans="1:68">
      <c r="A38" s="663"/>
      <c r="B38" s="663"/>
      <c r="C38" s="664" t="s">
        <v>418</v>
      </c>
      <c r="D38" s="1354">
        <v>3205.181</v>
      </c>
      <c r="E38" s="1354">
        <v>878.17700000000002</v>
      </c>
      <c r="F38" s="1354">
        <v>1709.172</v>
      </c>
      <c r="G38" s="1354">
        <v>2630.44</v>
      </c>
      <c r="H38" s="1354">
        <v>3977.4380000000001</v>
      </c>
      <c r="I38" s="1354">
        <v>1089.3620000000001</v>
      </c>
      <c r="J38" s="1354">
        <v>2204.8249999999998</v>
      </c>
      <c r="K38" s="1354">
        <v>3310.1909999999998</v>
      </c>
      <c r="L38" s="1354">
        <v>4482.55</v>
      </c>
      <c r="M38" s="1354">
        <v>774.66399999999999</v>
      </c>
      <c r="N38" s="1354">
        <v>1554.3510000000001</v>
      </c>
      <c r="O38" s="1354">
        <v>2395.7660000000001</v>
      </c>
      <c r="P38" s="1354">
        <v>3207.1</v>
      </c>
      <c r="Q38" s="1354">
        <v>742.00300000000004</v>
      </c>
      <c r="R38" s="1354">
        <v>1461.9839999999999</v>
      </c>
      <c r="S38" s="1354">
        <v>2201.8000000000002</v>
      </c>
      <c r="T38" s="1354">
        <v>3448.944</v>
      </c>
      <c r="U38" s="1354">
        <v>655.08600000000001</v>
      </c>
      <c r="V38" s="1354">
        <v>1340.309</v>
      </c>
      <c r="W38" s="1354">
        <v>2137.7600000000002</v>
      </c>
      <c r="X38" s="1354">
        <v>3245.8180000000002</v>
      </c>
      <c r="Y38" s="1354">
        <v>898.69</v>
      </c>
      <c r="Z38" s="1354">
        <v>2026.981</v>
      </c>
      <c r="AA38" s="1354">
        <v>3207.8229999999999</v>
      </c>
      <c r="AB38" s="1354">
        <v>4397.5600000000004</v>
      </c>
      <c r="AC38" s="1354">
        <v>1508.6420000000001</v>
      </c>
      <c r="AD38" s="1354">
        <v>2883.34</v>
      </c>
      <c r="AE38" s="1354">
        <v>4374.8810000000003</v>
      </c>
      <c r="AF38" s="1354">
        <v>5503.9620000000004</v>
      </c>
      <c r="AG38" s="1354">
        <v>1144.0050000000001</v>
      </c>
      <c r="AH38" s="1354">
        <v>2403.3620000000001</v>
      </c>
      <c r="AI38" s="1354">
        <v>3742.2979999999998</v>
      </c>
      <c r="AJ38" s="1354">
        <v>11573.623</v>
      </c>
      <c r="AK38" s="1354">
        <v>2854.4859999999999</v>
      </c>
      <c r="AL38" s="1354">
        <v>5466.64</v>
      </c>
      <c r="AM38" s="1354">
        <v>11967.687</v>
      </c>
      <c r="AN38" s="1354">
        <v>19200.473000000002</v>
      </c>
      <c r="AO38" s="1354">
        <v>2349.835</v>
      </c>
      <c r="AP38" s="1354">
        <v>5434.7110000000002</v>
      </c>
      <c r="AQ38" s="1354">
        <v>7709.0820000000003</v>
      </c>
      <c r="AR38" s="1354">
        <v>20848.118999999999</v>
      </c>
      <c r="AS38" s="1689">
        <v>2407</v>
      </c>
      <c r="AT38" s="1689">
        <v>8543</v>
      </c>
      <c r="AU38" s="1354">
        <v>11048</v>
      </c>
      <c r="AV38" s="1354">
        <v>19597</v>
      </c>
      <c r="AW38" s="1687">
        <v>850</v>
      </c>
      <c r="AX38" s="1689">
        <v>1595</v>
      </c>
      <c r="AY38" s="1689">
        <v>2768</v>
      </c>
      <c r="AZ38" s="1689">
        <v>4988</v>
      </c>
      <c r="BA38" s="1687">
        <v>1433</v>
      </c>
      <c r="BB38" s="1687">
        <v>3419</v>
      </c>
      <c r="BC38" s="1687">
        <v>4942</v>
      </c>
      <c r="BD38" s="1687">
        <v>7073</v>
      </c>
      <c r="BE38" s="1687">
        <v>1954</v>
      </c>
      <c r="BF38" s="1687">
        <v>4041</v>
      </c>
      <c r="BG38" s="1687">
        <v>6313</v>
      </c>
      <c r="BH38" s="1687">
        <v>9844</v>
      </c>
      <c r="BI38" s="1687">
        <v>3086</v>
      </c>
      <c r="BJ38" s="1687">
        <v>6214</v>
      </c>
      <c r="BK38" s="1687">
        <v>9372</v>
      </c>
      <c r="BL38" s="1687">
        <v>23315</v>
      </c>
      <c r="BM38" s="1687">
        <v>2889</v>
      </c>
      <c r="BN38" s="1687">
        <v>5865</v>
      </c>
      <c r="BO38" s="1687">
        <v>9056</v>
      </c>
      <c r="BP38" s="1687">
        <v>28104</v>
      </c>
    </row>
    <row r="39" spans="1:68">
      <c r="A39" s="663"/>
      <c r="B39" s="663"/>
      <c r="C39" s="664" t="s">
        <v>1473</v>
      </c>
      <c r="D39" s="1354">
        <v>4598.3019999999997</v>
      </c>
      <c r="E39" s="1354">
        <v>1136.6600000000001</v>
      </c>
      <c r="F39" s="1354">
        <v>2876.56</v>
      </c>
      <c r="G39" s="1354">
        <v>4223.38</v>
      </c>
      <c r="H39" s="1354">
        <v>6089.17</v>
      </c>
      <c r="I39" s="1354">
        <v>2144.828</v>
      </c>
      <c r="J39" s="1354">
        <v>4194.317</v>
      </c>
      <c r="K39" s="1354">
        <v>6122.97</v>
      </c>
      <c r="L39" s="1354">
        <v>8840.4130000000005</v>
      </c>
      <c r="M39" s="1354">
        <v>2755.6370000000002</v>
      </c>
      <c r="N39" s="1354">
        <v>5578.1570000000002</v>
      </c>
      <c r="O39" s="1354">
        <v>8544.1149999999998</v>
      </c>
      <c r="P39" s="1354">
        <v>11413.521000000001</v>
      </c>
      <c r="Q39" s="1354">
        <v>2683.69</v>
      </c>
      <c r="R39" s="1354">
        <v>5267.8710000000001</v>
      </c>
      <c r="S39" s="1354">
        <v>7900.3450000000003</v>
      </c>
      <c r="T39" s="1354">
        <v>10144.995999999999</v>
      </c>
      <c r="U39" s="1354">
        <v>2817.3530000000001</v>
      </c>
      <c r="V39" s="1354">
        <v>5715.0290000000005</v>
      </c>
      <c r="W39" s="1354">
        <v>8912.1772000000001</v>
      </c>
      <c r="X39" s="1354">
        <v>12449.931</v>
      </c>
      <c r="Y39" s="1354">
        <v>3520.3890000000001</v>
      </c>
      <c r="Z39" s="1354">
        <v>7290.9470000000001</v>
      </c>
      <c r="AA39" s="1354">
        <v>11513.895</v>
      </c>
      <c r="AB39" s="1354">
        <v>15844.004000000001</v>
      </c>
      <c r="AC39" s="1354">
        <v>4224.3109999999997</v>
      </c>
      <c r="AD39" s="1354">
        <v>8833.5480000000007</v>
      </c>
      <c r="AE39" s="1354">
        <v>13286.951999999999</v>
      </c>
      <c r="AF39" s="1354">
        <v>17855.871999999999</v>
      </c>
      <c r="AG39" s="1354">
        <v>4039.64</v>
      </c>
      <c r="AH39" s="1354">
        <v>8298.74</v>
      </c>
      <c r="AI39" s="1354">
        <v>12354.3</v>
      </c>
      <c r="AJ39" s="1354">
        <v>10065.502</v>
      </c>
      <c r="AK39" s="1354">
        <v>3198.0039999999999</v>
      </c>
      <c r="AL39" s="1354">
        <v>6599.8149999999996</v>
      </c>
      <c r="AM39" s="1354">
        <v>6175.4989999999998</v>
      </c>
      <c r="AN39" s="1354">
        <v>4764.0780000000004</v>
      </c>
      <c r="AO39" s="1354">
        <v>3930.4830000000002</v>
      </c>
      <c r="AP39" s="1354">
        <v>7089.6970000000001</v>
      </c>
      <c r="AQ39" s="1354">
        <v>11062.485000000001</v>
      </c>
      <c r="AR39" s="1354">
        <v>4129.3029999999999</v>
      </c>
      <c r="AS39" s="1689">
        <v>4303</v>
      </c>
      <c r="AT39" s="1689">
        <v>4982</v>
      </c>
      <c r="AU39" s="1354">
        <v>8053</v>
      </c>
      <c r="AV39" s="1354">
        <v>6985</v>
      </c>
      <c r="AW39" s="1687">
        <v>2551</v>
      </c>
      <c r="AX39" s="1689">
        <v>5230</v>
      </c>
      <c r="AY39" s="1689">
        <v>8549</v>
      </c>
      <c r="AZ39" s="1689">
        <v>13921</v>
      </c>
      <c r="BA39" s="1687">
        <v>3981</v>
      </c>
      <c r="BB39" s="1687">
        <v>9555</v>
      </c>
      <c r="BC39" s="1687">
        <v>13812</v>
      </c>
      <c r="BD39" s="1687">
        <v>17915</v>
      </c>
      <c r="BE39" s="1687">
        <v>4789</v>
      </c>
      <c r="BF39" s="1687">
        <v>10138</v>
      </c>
      <c r="BG39" s="1687">
        <v>15745</v>
      </c>
      <c r="BH39" s="1687">
        <v>19570</v>
      </c>
      <c r="BI39" s="1687">
        <v>5093</v>
      </c>
      <c r="BJ39" s="1687">
        <v>10443</v>
      </c>
      <c r="BK39" s="1687">
        <v>14824</v>
      </c>
      <c r="BL39" s="1687">
        <v>10053</v>
      </c>
      <c r="BM39" s="1687">
        <v>6694</v>
      </c>
      <c r="BN39" s="1687">
        <v>13613</v>
      </c>
      <c r="BO39" s="1687">
        <v>20616</v>
      </c>
      <c r="BP39" s="1687">
        <v>12127</v>
      </c>
    </row>
    <row r="40" spans="1:68" ht="13.5" thickBot="1">
      <c r="A40" s="966"/>
      <c r="B40" s="966"/>
      <c r="C40" s="967" t="s">
        <v>1767</v>
      </c>
      <c r="D40" s="1686">
        <v>266.38900000000001</v>
      </c>
      <c r="E40" s="1686">
        <v>200.41200000000001</v>
      </c>
      <c r="F40" s="1686">
        <v>403.08699999999999</v>
      </c>
      <c r="G40" s="1686">
        <v>622.76300000000003</v>
      </c>
      <c r="H40" s="1686">
        <v>864.01300000000003</v>
      </c>
      <c r="I40" s="1686">
        <v>222.23699999999999</v>
      </c>
      <c r="J40" s="1686">
        <v>453.83499999999998</v>
      </c>
      <c r="K40" s="1686">
        <v>662.27599999999995</v>
      </c>
      <c r="L40" s="1686">
        <v>865.923</v>
      </c>
      <c r="M40" s="1686">
        <v>167.10499999999999</v>
      </c>
      <c r="N40" s="1686">
        <v>360.572</v>
      </c>
      <c r="O40" s="1686">
        <v>540.93600000000004</v>
      </c>
      <c r="P40" s="1686">
        <v>777.47500000000002</v>
      </c>
      <c r="Q40" s="1686">
        <v>190.53399999999999</v>
      </c>
      <c r="R40" s="1686">
        <v>397.303</v>
      </c>
      <c r="S40" s="1686">
        <v>542.45299999999997</v>
      </c>
      <c r="T40" s="1686">
        <v>553.99199999999996</v>
      </c>
      <c r="U40" s="1686">
        <v>20.744</v>
      </c>
      <c r="V40" s="1686">
        <v>44.32</v>
      </c>
      <c r="W40" s="1686">
        <v>94.734999999999999</v>
      </c>
      <c r="X40" s="1686">
        <v>136.267</v>
      </c>
      <c r="Y40" s="1686">
        <v>63.854999999999997</v>
      </c>
      <c r="Z40" s="1686">
        <v>142.232</v>
      </c>
      <c r="AA40" s="1686">
        <v>221.00700000000001</v>
      </c>
      <c r="AB40" s="1686">
        <v>305.24400000000003</v>
      </c>
      <c r="AC40" s="1686">
        <v>105.41500000000001</v>
      </c>
      <c r="AD40" s="1686">
        <v>184.86600000000001</v>
      </c>
      <c r="AE40" s="1686">
        <v>263.988</v>
      </c>
      <c r="AF40" s="1686">
        <v>356.07100000000003</v>
      </c>
      <c r="AG40" s="1686">
        <v>64.094999999999999</v>
      </c>
      <c r="AH40" s="1686">
        <v>158.21799999999999</v>
      </c>
      <c r="AI40" s="1686">
        <v>114.202</v>
      </c>
      <c r="AJ40" s="1686">
        <v>-141.238</v>
      </c>
      <c r="AK40" s="1686">
        <v>-67.932000000000002</v>
      </c>
      <c r="AL40" s="1686">
        <v>160.00399999999999</v>
      </c>
      <c r="AM40" s="1686">
        <v>6.71</v>
      </c>
      <c r="AN40" s="1686">
        <v>-186.05</v>
      </c>
      <c r="AO40" s="1686">
        <v>-10.568</v>
      </c>
      <c r="AP40" s="1686">
        <v>148.12200000000001</v>
      </c>
      <c r="AQ40" s="1686">
        <v>183.364</v>
      </c>
      <c r="AR40" s="1686">
        <v>321.61799999999999</v>
      </c>
      <c r="AS40" s="1693">
        <v>90</v>
      </c>
      <c r="AT40" s="1693">
        <v>257</v>
      </c>
      <c r="AU40" s="1686">
        <v>329</v>
      </c>
      <c r="AV40" s="1686">
        <v>264</v>
      </c>
      <c r="AW40" s="1694">
        <v>45</v>
      </c>
      <c r="AX40" s="1693">
        <v>-1185</v>
      </c>
      <c r="AY40" s="1693">
        <v>-1326</v>
      </c>
      <c r="AZ40" s="1693">
        <v>-2240</v>
      </c>
      <c r="BA40" s="1694">
        <v>448</v>
      </c>
      <c r="BB40" s="1694">
        <v>824</v>
      </c>
      <c r="BC40" s="1694">
        <v>1043</v>
      </c>
      <c r="BD40" s="1694">
        <v>1233</v>
      </c>
      <c r="BE40" s="1694">
        <v>289</v>
      </c>
      <c r="BF40" s="1694">
        <v>544</v>
      </c>
      <c r="BG40" s="1694">
        <v>703</v>
      </c>
      <c r="BH40" s="1694">
        <v>821</v>
      </c>
      <c r="BI40" s="1694">
        <v>161</v>
      </c>
      <c r="BJ40" s="1694">
        <v>383</v>
      </c>
      <c r="BK40" s="1694">
        <v>486</v>
      </c>
      <c r="BL40" s="1694">
        <v>671</v>
      </c>
      <c r="BM40" s="1694">
        <v>226</v>
      </c>
      <c r="BN40" s="1694">
        <v>465</v>
      </c>
      <c r="BO40" s="1694">
        <v>705</v>
      </c>
      <c r="BP40" s="1694">
        <v>959</v>
      </c>
    </row>
    <row r="41" spans="1:68">
      <c r="A41" s="531" t="s">
        <v>1216</v>
      </c>
      <c r="D41" s="8"/>
      <c r="H41" s="968"/>
    </row>
    <row r="42" spans="1:68" ht="67.5" customHeight="1">
      <c r="A42" s="1862" t="s">
        <v>1786</v>
      </c>
      <c r="B42" s="1862"/>
      <c r="C42" s="1862"/>
      <c r="E42" s="8"/>
      <c r="F42" s="8"/>
      <c r="G42" s="968"/>
      <c r="I42" s="968"/>
      <c r="J42" s="968"/>
      <c r="K42" s="968"/>
      <c r="L42" s="968"/>
      <c r="M42" s="968"/>
      <c r="N42" s="968"/>
      <c r="O42" s="968"/>
      <c r="P42" s="968"/>
      <c r="Q42" s="968"/>
      <c r="R42" s="968"/>
      <c r="S42" s="968"/>
      <c r="T42" s="968"/>
      <c r="U42" s="968"/>
      <c r="V42" s="968"/>
      <c r="W42" s="968"/>
    </row>
  </sheetData>
  <mergeCells count="1">
    <mergeCell ref="A42:C42"/>
  </mergeCells>
  <phoneticPr fontId="262"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000066"/>
    <pageSetUpPr fitToPage="1"/>
  </sheetPr>
  <dimension ref="A1:AB42"/>
  <sheetViews>
    <sheetView showGridLines="0" zoomScale="90" zoomScaleNormal="90" workbookViewId="0">
      <pane xSplit="3" ySplit="1" topLeftCell="X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3.26953125" customWidth="1"/>
    <col min="2" max="2" width="4" customWidth="1"/>
    <col min="3" max="3" width="102.453125" customWidth="1"/>
    <col min="4" max="8" width="14.453125" customWidth="1"/>
    <col min="9" max="9" width="15.54296875" customWidth="1"/>
    <col min="10" max="11" width="14.453125" customWidth="1"/>
    <col min="12" max="13" width="14.7265625" customWidth="1"/>
    <col min="14" max="15" width="14.453125" customWidth="1"/>
    <col min="16" max="17" width="14.7265625" customWidth="1"/>
    <col min="18" max="18" width="14.453125" customWidth="1"/>
    <col min="19" max="19" width="15.1796875" customWidth="1"/>
    <col min="20" max="21" width="14.7265625" customWidth="1"/>
    <col min="22" max="27" width="14.26953125" customWidth="1"/>
    <col min="28" max="28" width="21.81640625" customWidth="1"/>
  </cols>
  <sheetData>
    <row r="1" spans="1:28" ht="36" customHeight="1">
      <c r="A1" s="1611"/>
      <c r="B1" s="1611"/>
      <c r="C1" s="1604" t="s">
        <v>949</v>
      </c>
      <c r="D1" s="1612" t="s">
        <v>661</v>
      </c>
      <c r="E1" s="1613" t="s">
        <v>1005</v>
      </c>
      <c r="F1" s="1613" t="s">
        <v>1094</v>
      </c>
      <c r="G1" s="1613" t="s">
        <v>1144</v>
      </c>
      <c r="H1" s="1612" t="s">
        <v>928</v>
      </c>
      <c r="I1" s="1612" t="s">
        <v>1008</v>
      </c>
      <c r="J1" s="1612" t="s">
        <v>1093</v>
      </c>
      <c r="K1" s="1612" t="s">
        <v>1143</v>
      </c>
      <c r="L1" s="1612" t="s">
        <v>1195</v>
      </c>
      <c r="M1" s="1612" t="s">
        <v>1215</v>
      </c>
      <c r="N1" s="1612" t="s">
        <v>1227</v>
      </c>
      <c r="O1" s="1612" t="s">
        <v>1244</v>
      </c>
      <c r="P1" s="1612" t="s">
        <v>1407</v>
      </c>
      <c r="Q1" s="1612" t="s">
        <v>1465</v>
      </c>
      <c r="R1" s="1612" t="s">
        <v>1516</v>
      </c>
      <c r="S1" s="1612" t="s">
        <v>1527</v>
      </c>
      <c r="T1" s="1612" t="s">
        <v>1544</v>
      </c>
      <c r="U1" s="1612" t="s">
        <v>1613</v>
      </c>
      <c r="V1" s="1612" t="s">
        <v>1629</v>
      </c>
      <c r="W1" s="1612" t="s">
        <v>1642</v>
      </c>
      <c r="X1" s="1612" t="s">
        <v>1656</v>
      </c>
      <c r="Y1" s="1612" t="s">
        <v>1732</v>
      </c>
      <c r="Z1" s="1612" t="s">
        <v>1776</v>
      </c>
      <c r="AA1" s="1612" t="s">
        <v>1796</v>
      </c>
      <c r="AB1" s="440" t="s">
        <v>983</v>
      </c>
    </row>
    <row r="2" spans="1:28" ht="17.25" customHeight="1">
      <c r="A2" s="1002" t="s">
        <v>16</v>
      </c>
      <c r="B2" s="1002"/>
      <c r="D2" s="435">
        <v>30331</v>
      </c>
      <c r="E2" s="435">
        <v>26575</v>
      </c>
      <c r="F2" s="435">
        <v>29802</v>
      </c>
      <c r="G2" s="435">
        <v>24815</v>
      </c>
      <c r="H2" s="435">
        <v>27409</v>
      </c>
      <c r="I2" s="435">
        <v>21176</v>
      </c>
      <c r="J2" s="435">
        <v>26897</v>
      </c>
      <c r="K2" s="435">
        <v>28718</v>
      </c>
      <c r="L2" s="435">
        <v>28296</v>
      </c>
      <c r="M2" s="435">
        <v>28753</v>
      </c>
      <c r="N2" s="435">
        <v>26634</v>
      </c>
      <c r="O2" s="435">
        <v>33396</v>
      </c>
      <c r="P2" s="435">
        <v>13972</v>
      </c>
      <c r="Q2" s="435">
        <v>23476</v>
      </c>
      <c r="R2" s="435">
        <v>25819</v>
      </c>
      <c r="S2" s="435">
        <v>36932</v>
      </c>
      <c r="T2" s="435">
        <v>28273</v>
      </c>
      <c r="U2" s="435">
        <v>32214</v>
      </c>
      <c r="V2" s="435">
        <v>30525</v>
      </c>
      <c r="W2" s="435">
        <v>35362</v>
      </c>
      <c r="X2" s="435">
        <v>34963</v>
      </c>
      <c r="Y2" s="435">
        <v>36100</v>
      </c>
      <c r="Z2" s="435">
        <v>36723</v>
      </c>
      <c r="AA2" s="435">
        <v>37071</v>
      </c>
      <c r="AB2" s="1991" t="s">
        <v>1807</v>
      </c>
    </row>
    <row r="3" spans="1:28" ht="17.25" customHeight="1">
      <c r="A3" s="1091" t="s">
        <v>1572</v>
      </c>
      <c r="B3" s="1002"/>
      <c r="D3" s="430">
        <v>32975</v>
      </c>
      <c r="E3" s="430">
        <v>32118</v>
      </c>
      <c r="F3" s="430">
        <v>29103</v>
      </c>
      <c r="G3" s="430">
        <v>28507</v>
      </c>
      <c r="H3" s="430">
        <v>26407</v>
      </c>
      <c r="I3" s="430">
        <v>28887</v>
      </c>
      <c r="J3" s="430">
        <v>29244</v>
      </c>
      <c r="K3" s="430">
        <v>25786</v>
      </c>
      <c r="L3" s="430">
        <v>28192</v>
      </c>
      <c r="M3" s="430">
        <v>29187</v>
      </c>
      <c r="N3" s="430">
        <v>32221</v>
      </c>
      <c r="O3" s="430">
        <v>27923</v>
      </c>
      <c r="P3" s="430">
        <v>35309</v>
      </c>
      <c r="Q3" s="430">
        <v>28672</v>
      </c>
      <c r="R3" s="430">
        <v>26075</v>
      </c>
      <c r="S3" s="1130">
        <v>24313</v>
      </c>
      <c r="T3" s="430">
        <v>29974</v>
      </c>
      <c r="U3" s="430">
        <v>22182</v>
      </c>
      <c r="V3" s="430">
        <v>37461</v>
      </c>
      <c r="W3" s="430">
        <v>39636</v>
      </c>
      <c r="X3" s="430">
        <v>37366</v>
      </c>
      <c r="Y3" s="430">
        <v>47671</v>
      </c>
      <c r="Z3" s="430">
        <v>51809</v>
      </c>
      <c r="AA3" s="430">
        <v>53427</v>
      </c>
      <c r="AB3" s="1991"/>
    </row>
    <row r="4" spans="1:28" ht="17.25" customHeight="1">
      <c r="A4" s="1091" t="s">
        <v>1577</v>
      </c>
      <c r="B4" s="1002"/>
      <c r="D4" s="430">
        <v>7452</v>
      </c>
      <c r="E4" s="430">
        <v>4734</v>
      </c>
      <c r="F4" s="430">
        <v>6681</v>
      </c>
      <c r="G4" s="430">
        <v>4071</v>
      </c>
      <c r="H4" s="430">
        <v>5973</v>
      </c>
      <c r="I4" s="430">
        <v>4370</v>
      </c>
      <c r="J4" s="430">
        <v>5434</v>
      </c>
      <c r="K4" s="430">
        <v>7076</v>
      </c>
      <c r="L4" s="430">
        <v>6142</v>
      </c>
      <c r="M4" s="430">
        <v>6378</v>
      </c>
      <c r="N4" s="430">
        <v>5242</v>
      </c>
      <c r="O4" s="430">
        <v>4998</v>
      </c>
      <c r="P4" s="430">
        <v>0</v>
      </c>
      <c r="Q4" s="430">
        <v>0</v>
      </c>
      <c r="R4" s="430">
        <v>0</v>
      </c>
      <c r="S4" s="430">
        <v>0</v>
      </c>
      <c r="T4" s="430">
        <v>0</v>
      </c>
      <c r="U4" s="430">
        <v>0</v>
      </c>
      <c r="V4" s="430">
        <v>0</v>
      </c>
      <c r="W4" s="430">
        <v>0</v>
      </c>
      <c r="X4" s="430">
        <v>0</v>
      </c>
      <c r="Y4" s="430">
        <v>0</v>
      </c>
      <c r="Z4" s="430">
        <v>0</v>
      </c>
      <c r="AA4" s="430">
        <v>0</v>
      </c>
      <c r="AB4" s="1991"/>
    </row>
    <row r="5" spans="1:28">
      <c r="A5" s="1091" t="s">
        <v>1573</v>
      </c>
      <c r="B5" s="1003"/>
      <c r="D5" s="430">
        <v>-24178</v>
      </c>
      <c r="E5" s="430">
        <v>-19473</v>
      </c>
      <c r="F5" s="430">
        <v>-19203</v>
      </c>
      <c r="G5" s="430">
        <v>-15476</v>
      </c>
      <c r="H5" s="430">
        <v>-16431</v>
      </c>
      <c r="I5" s="430">
        <v>-16877</v>
      </c>
      <c r="J5" s="430">
        <v>-17489</v>
      </c>
      <c r="K5" s="430">
        <v>-19815</v>
      </c>
      <c r="L5" s="430">
        <v>-18724</v>
      </c>
      <c r="M5" s="430">
        <v>-20360</v>
      </c>
      <c r="N5" s="430">
        <v>-22883</v>
      </c>
      <c r="O5" s="430">
        <v>-13991</v>
      </c>
      <c r="P5" s="430">
        <v>-29744</v>
      </c>
      <c r="Q5" s="430">
        <v>-21343</v>
      </c>
      <c r="R5" s="430">
        <v>-11832</v>
      </c>
      <c r="S5" s="1130">
        <v>-10639</v>
      </c>
      <c r="T5" s="430">
        <v>-15334</v>
      </c>
      <c r="U5" s="430">
        <v>-8937</v>
      </c>
      <c r="V5" s="430">
        <v>-20199</v>
      </c>
      <c r="W5" s="430">
        <v>-24835</v>
      </c>
      <c r="X5" s="430">
        <v>-30373</v>
      </c>
      <c r="Y5" s="430">
        <v>-25162</v>
      </c>
      <c r="Z5" s="430">
        <v>-39537</v>
      </c>
      <c r="AA5" s="430">
        <v>-43443</v>
      </c>
      <c r="AB5" s="1991"/>
    </row>
    <row r="6" spans="1:28">
      <c r="A6" s="1091" t="s">
        <v>1590</v>
      </c>
      <c r="B6" s="1003"/>
      <c r="D6" s="430">
        <v>3582</v>
      </c>
      <c r="E6" s="430">
        <v>-364</v>
      </c>
      <c r="F6" s="430">
        <v>2386</v>
      </c>
      <c r="G6" s="430">
        <v>-1423</v>
      </c>
      <c r="H6" s="430">
        <v>1201</v>
      </c>
      <c r="I6" s="430">
        <v>-7103</v>
      </c>
      <c r="J6" s="430">
        <v>-711</v>
      </c>
      <c r="K6" s="430">
        <v>1779</v>
      </c>
      <c r="L6" s="430">
        <v>1583</v>
      </c>
      <c r="M6" s="430">
        <v>1645</v>
      </c>
      <c r="N6" s="430">
        <v>-276</v>
      </c>
      <c r="O6" s="430">
        <v>1146</v>
      </c>
      <c r="P6" s="430">
        <v>-9068</v>
      </c>
      <c r="Q6" s="430">
        <v>7772</v>
      </c>
      <c r="R6" s="430">
        <v>1047</v>
      </c>
      <c r="S6" s="430">
        <v>6802</v>
      </c>
      <c r="T6" s="430">
        <v>5364</v>
      </c>
      <c r="U6" s="430">
        <v>806</v>
      </c>
      <c r="V6" s="430">
        <v>4867</v>
      </c>
      <c r="W6" s="430">
        <v>5641</v>
      </c>
      <c r="X6" s="430">
        <v>1652</v>
      </c>
      <c r="Y6" s="430">
        <v>11555</v>
      </c>
      <c r="Z6" s="430">
        <v>15768</v>
      </c>
      <c r="AA6" s="430">
        <v>5198</v>
      </c>
      <c r="AB6" s="1991"/>
    </row>
    <row r="7" spans="1:28">
      <c r="A7" s="1003" t="s">
        <v>950</v>
      </c>
      <c r="B7" s="1003"/>
      <c r="D7" s="430">
        <v>552</v>
      </c>
      <c r="E7" s="430">
        <v>-326</v>
      </c>
      <c r="F7" s="430">
        <v>541</v>
      </c>
      <c r="G7" s="430">
        <v>-1017</v>
      </c>
      <c r="H7" s="430">
        <v>-145</v>
      </c>
      <c r="I7" s="430">
        <v>1591</v>
      </c>
      <c r="J7" s="430">
        <v>-400</v>
      </c>
      <c r="K7" s="430">
        <v>1928</v>
      </c>
      <c r="L7" s="430">
        <v>303</v>
      </c>
      <c r="M7" s="430">
        <v>1156</v>
      </c>
      <c r="N7" s="430">
        <v>787</v>
      </c>
      <c r="O7" s="430">
        <v>-1319</v>
      </c>
      <c r="P7" s="430">
        <v>6051</v>
      </c>
      <c r="Q7" s="430">
        <v>-1760</v>
      </c>
      <c r="R7" s="430">
        <v>-830</v>
      </c>
      <c r="S7" s="1130">
        <v>-772</v>
      </c>
      <c r="T7" s="430">
        <v>-2904</v>
      </c>
      <c r="U7" s="430">
        <v>6002</v>
      </c>
      <c r="V7" s="430">
        <v>-4788</v>
      </c>
      <c r="W7" s="430">
        <v>273</v>
      </c>
      <c r="X7" s="430">
        <v>12435</v>
      </c>
      <c r="Y7" s="430">
        <v>-12084</v>
      </c>
      <c r="Z7" s="430">
        <v>-5979</v>
      </c>
      <c r="AA7" s="430">
        <v>6908</v>
      </c>
      <c r="AB7" s="1991"/>
    </row>
    <row r="8" spans="1:28">
      <c r="A8" s="1004" t="s">
        <v>1431</v>
      </c>
      <c r="D8" s="430">
        <v>8272</v>
      </c>
      <c r="E8" s="430">
        <v>8439</v>
      </c>
      <c r="F8" s="430">
        <v>8591</v>
      </c>
      <c r="G8" s="430">
        <v>9146</v>
      </c>
      <c r="H8" s="430">
        <v>8897</v>
      </c>
      <c r="I8" s="430">
        <v>9083</v>
      </c>
      <c r="J8" s="430">
        <v>9188</v>
      </c>
      <c r="K8" s="430">
        <v>9641</v>
      </c>
      <c r="L8" s="430">
        <v>9139</v>
      </c>
      <c r="M8" s="430">
        <v>9421</v>
      </c>
      <c r="N8" s="430">
        <v>9802</v>
      </c>
      <c r="O8" s="430">
        <v>10670</v>
      </c>
      <c r="P8" s="430">
        <v>10082</v>
      </c>
      <c r="Q8" s="430">
        <v>8644</v>
      </c>
      <c r="R8" s="430">
        <v>9666</v>
      </c>
      <c r="S8" s="430">
        <v>10165</v>
      </c>
      <c r="T8" s="430">
        <v>9803</v>
      </c>
      <c r="U8" s="430">
        <v>10262</v>
      </c>
      <c r="V8" s="430">
        <v>10862</v>
      </c>
      <c r="W8" s="430">
        <v>11397</v>
      </c>
      <c r="X8" s="430">
        <v>11163</v>
      </c>
      <c r="Y8" s="430">
        <v>11733</v>
      </c>
      <c r="Z8" s="430">
        <v>11790</v>
      </c>
      <c r="AA8" s="430">
        <v>11692</v>
      </c>
    </row>
    <row r="9" spans="1:28" s="54" customFormat="1">
      <c r="A9" s="1994" t="s">
        <v>1208</v>
      </c>
      <c r="B9" s="1994"/>
      <c r="C9" s="1994"/>
      <c r="D9" s="435">
        <v>1263</v>
      </c>
      <c r="E9" s="435">
        <v>1140</v>
      </c>
      <c r="F9" s="435">
        <v>1103</v>
      </c>
      <c r="G9" s="435">
        <v>1193</v>
      </c>
      <c r="H9" s="435">
        <v>1052</v>
      </c>
      <c r="I9" s="435">
        <v>977</v>
      </c>
      <c r="J9" s="435">
        <v>1054</v>
      </c>
      <c r="K9" s="435">
        <v>878</v>
      </c>
      <c r="L9" s="435">
        <v>1097</v>
      </c>
      <c r="M9" s="435">
        <v>969</v>
      </c>
      <c r="N9" s="435">
        <v>1139</v>
      </c>
      <c r="O9" s="435">
        <v>1348</v>
      </c>
      <c r="P9" s="435">
        <v>1135</v>
      </c>
      <c r="Q9" s="435">
        <v>947</v>
      </c>
      <c r="R9" s="435">
        <v>1096</v>
      </c>
      <c r="S9" s="435">
        <v>1310</v>
      </c>
      <c r="T9" s="435">
        <v>1095</v>
      </c>
      <c r="U9" s="435">
        <v>901</v>
      </c>
      <c r="V9" s="435">
        <v>1190</v>
      </c>
      <c r="W9" s="435">
        <v>2168</v>
      </c>
      <c r="X9" s="435">
        <v>1295</v>
      </c>
      <c r="Y9" s="435">
        <v>1539</v>
      </c>
      <c r="Z9" s="435">
        <v>1470</v>
      </c>
      <c r="AA9" s="435">
        <v>1634</v>
      </c>
    </row>
    <row r="10" spans="1:28">
      <c r="A10" s="1004"/>
      <c r="B10" s="1005" t="s">
        <v>1209</v>
      </c>
      <c r="D10" s="430">
        <v>6854</v>
      </c>
      <c r="E10" s="430">
        <v>6380</v>
      </c>
      <c r="F10" s="430">
        <v>6878</v>
      </c>
      <c r="G10" s="430">
        <v>6764</v>
      </c>
      <c r="H10" s="430">
        <v>6055</v>
      </c>
      <c r="I10" s="430">
        <v>6090</v>
      </c>
      <c r="J10" s="430">
        <v>5690</v>
      </c>
      <c r="K10" s="430">
        <v>6262</v>
      </c>
      <c r="L10" s="430">
        <v>4511</v>
      </c>
      <c r="M10" s="430">
        <v>4451</v>
      </c>
      <c r="N10" s="430">
        <v>5137</v>
      </c>
      <c r="O10" s="430">
        <v>5525</v>
      </c>
      <c r="P10" s="430">
        <v>4231</v>
      </c>
      <c r="Q10" s="430">
        <v>3019</v>
      </c>
      <c r="R10" s="430">
        <v>3582</v>
      </c>
      <c r="S10" s="430">
        <v>3972</v>
      </c>
      <c r="T10" s="430">
        <v>3466</v>
      </c>
      <c r="U10" s="430">
        <v>3599</v>
      </c>
      <c r="V10" s="430">
        <v>3726</v>
      </c>
      <c r="W10" s="430">
        <v>4232</v>
      </c>
      <c r="X10" s="430">
        <v>3779</v>
      </c>
      <c r="Y10" s="430">
        <v>4495</v>
      </c>
      <c r="Z10" s="430">
        <v>4525</v>
      </c>
      <c r="AA10" s="430">
        <v>5323</v>
      </c>
    </row>
    <row r="11" spans="1:28">
      <c r="A11" s="1003"/>
      <c r="B11" s="1005" t="s">
        <v>951</v>
      </c>
      <c r="D11" s="430">
        <v>-5591</v>
      </c>
      <c r="E11" s="430">
        <v>-5240</v>
      </c>
      <c r="F11" s="430">
        <v>-5775</v>
      </c>
      <c r="G11" s="430">
        <v>-5571</v>
      </c>
      <c r="H11" s="430">
        <v>-5003</v>
      </c>
      <c r="I11" s="430">
        <v>-5113</v>
      </c>
      <c r="J11" s="430">
        <v>-4636</v>
      </c>
      <c r="K11" s="430">
        <v>-5384</v>
      </c>
      <c r="L11" s="430">
        <v>-3414</v>
      </c>
      <c r="M11" s="430">
        <v>-3482</v>
      </c>
      <c r="N11" s="430">
        <v>-3998</v>
      </c>
      <c r="O11" s="430">
        <v>-4177</v>
      </c>
      <c r="P11" s="430">
        <v>-3096</v>
      </c>
      <c r="Q11" s="430">
        <v>-2072</v>
      </c>
      <c r="R11" s="430">
        <v>-2486</v>
      </c>
      <c r="S11" s="430">
        <v>-2662</v>
      </c>
      <c r="T11" s="430">
        <v>-2371</v>
      </c>
      <c r="U11" s="430">
        <v>-2698</v>
      </c>
      <c r="V11" s="430">
        <v>-2536</v>
      </c>
      <c r="W11" s="430">
        <v>-2064</v>
      </c>
      <c r="X11" s="430">
        <v>-2484</v>
      </c>
      <c r="Y11" s="430">
        <v>-2956</v>
      </c>
      <c r="Z11" s="430">
        <v>-3055</v>
      </c>
      <c r="AA11" s="430">
        <v>-3689</v>
      </c>
    </row>
    <row r="12" spans="1:28">
      <c r="A12" s="1004" t="s">
        <v>952</v>
      </c>
      <c r="B12" s="1004"/>
      <c r="D12" s="430">
        <v>413</v>
      </c>
      <c r="E12" s="430">
        <v>307</v>
      </c>
      <c r="F12" s="430">
        <v>600</v>
      </c>
      <c r="G12" s="430">
        <v>-186</v>
      </c>
      <c r="H12" s="430">
        <v>455</v>
      </c>
      <c r="I12" s="430">
        <v>248</v>
      </c>
      <c r="J12" s="430">
        <v>577</v>
      </c>
      <c r="K12" s="430">
        <v>1445</v>
      </c>
      <c r="L12" s="430">
        <v>564</v>
      </c>
      <c r="M12" s="430">
        <v>357</v>
      </c>
      <c r="N12" s="430">
        <v>602</v>
      </c>
      <c r="O12" s="430">
        <v>2621</v>
      </c>
      <c r="P12" s="430">
        <v>207</v>
      </c>
      <c r="Q12" s="430">
        <v>544</v>
      </c>
      <c r="R12" s="430">
        <v>597</v>
      </c>
      <c r="S12" s="430">
        <v>5753</v>
      </c>
      <c r="T12" s="430">
        <v>275</v>
      </c>
      <c r="U12" s="430">
        <v>998</v>
      </c>
      <c r="V12" s="430">
        <v>1132</v>
      </c>
      <c r="W12" s="430">
        <v>1082</v>
      </c>
      <c r="X12" s="430">
        <v>1425</v>
      </c>
      <c r="Y12" s="430">
        <v>848</v>
      </c>
      <c r="Z12" s="430">
        <v>1402</v>
      </c>
      <c r="AA12" s="430">
        <v>1655</v>
      </c>
    </row>
    <row r="13" spans="1:28">
      <c r="A13" s="1002" t="s">
        <v>953</v>
      </c>
      <c r="B13" s="1002"/>
      <c r="D13" s="435">
        <v>-6560</v>
      </c>
      <c r="E13" s="435">
        <v>-4684</v>
      </c>
      <c r="F13" s="435">
        <v>-3958</v>
      </c>
      <c r="G13" s="435">
        <v>-5764</v>
      </c>
      <c r="H13" s="435">
        <v>-3377</v>
      </c>
      <c r="I13" s="435">
        <v>-3764</v>
      </c>
      <c r="J13" s="435">
        <v>-1523</v>
      </c>
      <c r="K13" s="435">
        <v>-1518</v>
      </c>
      <c r="L13" s="435">
        <v>-3681</v>
      </c>
      <c r="M13" s="435">
        <v>-3538</v>
      </c>
      <c r="N13" s="435">
        <v>-4608</v>
      </c>
      <c r="O13" s="435">
        <v>-6740</v>
      </c>
      <c r="P13" s="435">
        <v>-10083</v>
      </c>
      <c r="Q13" s="435">
        <v>-6016</v>
      </c>
      <c r="R13" s="435">
        <v>-5671</v>
      </c>
      <c r="S13" s="435">
        <v>-4210</v>
      </c>
      <c r="T13" s="435">
        <v>-2017</v>
      </c>
      <c r="U13" s="435">
        <v>-1768</v>
      </c>
      <c r="V13" s="435">
        <v>-4425</v>
      </c>
      <c r="W13" s="435">
        <v>-6169</v>
      </c>
      <c r="X13" s="435">
        <v>-6604</v>
      </c>
      <c r="Y13" s="435">
        <v>-7357</v>
      </c>
      <c r="Z13" s="435">
        <v>-7412</v>
      </c>
      <c r="AA13" s="435">
        <v>-7914</v>
      </c>
    </row>
    <row r="14" spans="1:28">
      <c r="A14" s="1120" t="s">
        <v>1237</v>
      </c>
      <c r="B14" s="1005"/>
      <c r="D14" s="430">
        <v>-5082</v>
      </c>
      <c r="E14" s="430">
        <v>-4415</v>
      </c>
      <c r="F14" s="430">
        <v>-3635</v>
      </c>
      <c r="G14" s="430">
        <v>-5249</v>
      </c>
      <c r="H14" s="430">
        <v>-2885</v>
      </c>
      <c r="I14" s="430">
        <v>-3341</v>
      </c>
      <c r="J14" s="430">
        <v>-2660</v>
      </c>
      <c r="K14" s="430">
        <v>-1701</v>
      </c>
      <c r="L14" s="430">
        <v>-3342</v>
      </c>
      <c r="M14" s="430">
        <v>-3969</v>
      </c>
      <c r="N14" s="430">
        <v>-4538</v>
      </c>
      <c r="O14" s="430">
        <v>-6449</v>
      </c>
      <c r="P14" s="430">
        <v>-9265</v>
      </c>
      <c r="Q14" s="430">
        <v>-5824</v>
      </c>
      <c r="R14" s="430">
        <v>-4781</v>
      </c>
      <c r="S14" s="430">
        <v>-4582</v>
      </c>
      <c r="T14" s="430">
        <v>-2174</v>
      </c>
      <c r="U14" s="430">
        <v>-1827</v>
      </c>
      <c r="V14" s="430">
        <v>-4034</v>
      </c>
      <c r="W14" s="430">
        <v>-5966</v>
      </c>
      <c r="X14" s="430">
        <v>-6693</v>
      </c>
      <c r="Y14" s="430">
        <v>-7023</v>
      </c>
      <c r="Z14" s="430">
        <v>-7091</v>
      </c>
      <c r="AA14" s="430">
        <v>-7343</v>
      </c>
    </row>
    <row r="15" spans="1:28">
      <c r="A15" s="1121" t="s">
        <v>1238</v>
      </c>
      <c r="B15" s="1003"/>
      <c r="D15" s="430">
        <v>-1157</v>
      </c>
      <c r="E15" s="430">
        <v>-8</v>
      </c>
      <c r="F15" s="430">
        <v>-4</v>
      </c>
      <c r="G15" s="430">
        <v>-224</v>
      </c>
      <c r="H15" s="430">
        <v>-213</v>
      </c>
      <c r="I15" s="430">
        <v>-88</v>
      </c>
      <c r="J15" s="430">
        <v>1457</v>
      </c>
      <c r="K15" s="430">
        <v>477</v>
      </c>
      <c r="L15" s="430">
        <v>-9</v>
      </c>
      <c r="M15" s="430">
        <v>728</v>
      </c>
      <c r="N15" s="430">
        <v>269</v>
      </c>
      <c r="O15" s="430">
        <v>38</v>
      </c>
      <c r="P15" s="430">
        <v>-489</v>
      </c>
      <c r="Q15" s="430">
        <v>130</v>
      </c>
      <c r="R15" s="430">
        <v>-527</v>
      </c>
      <c r="S15" s="430">
        <v>712</v>
      </c>
      <c r="T15" s="430">
        <v>513</v>
      </c>
      <c r="U15" s="430">
        <v>556</v>
      </c>
      <c r="V15" s="430">
        <v>26</v>
      </c>
      <c r="W15" s="430">
        <v>127</v>
      </c>
      <c r="X15" s="430">
        <v>477</v>
      </c>
      <c r="Y15" s="430">
        <v>4</v>
      </c>
      <c r="Z15" s="430">
        <v>91</v>
      </c>
      <c r="AA15" s="430">
        <v>-159</v>
      </c>
    </row>
    <row r="16" spans="1:28">
      <c r="A16" s="1121" t="s">
        <v>1239</v>
      </c>
      <c r="B16" s="1003"/>
      <c r="D16" s="430">
        <v>-321</v>
      </c>
      <c r="E16" s="430">
        <v>-261</v>
      </c>
      <c r="F16" s="430">
        <v>-319</v>
      </c>
      <c r="G16" s="430">
        <v>-291</v>
      </c>
      <c r="H16" s="430">
        <v>-279</v>
      </c>
      <c r="I16" s="430">
        <v>-335</v>
      </c>
      <c r="J16" s="430">
        <v>-320</v>
      </c>
      <c r="K16" s="430">
        <v>-294</v>
      </c>
      <c r="L16" s="430">
        <v>-330</v>
      </c>
      <c r="M16" s="430">
        <v>-297</v>
      </c>
      <c r="N16" s="430">
        <v>-339</v>
      </c>
      <c r="O16" s="430">
        <v>-329</v>
      </c>
      <c r="P16" s="430">
        <v>-329</v>
      </c>
      <c r="Q16" s="430">
        <v>-322</v>
      </c>
      <c r="R16" s="430">
        <v>-363</v>
      </c>
      <c r="S16" s="430">
        <v>-340</v>
      </c>
      <c r="T16" s="430">
        <v>-356</v>
      </c>
      <c r="U16" s="430">
        <v>-497</v>
      </c>
      <c r="V16" s="430">
        <v>-417</v>
      </c>
      <c r="W16" s="430">
        <v>-330</v>
      </c>
      <c r="X16" s="430">
        <v>-388</v>
      </c>
      <c r="Y16" s="430">
        <v>-338</v>
      </c>
      <c r="Z16" s="430">
        <v>-412</v>
      </c>
      <c r="AA16" s="430">
        <v>-412</v>
      </c>
    </row>
    <row r="17" spans="1:27">
      <c r="A17" s="1002" t="s">
        <v>954</v>
      </c>
      <c r="B17" s="1002"/>
      <c r="D17" s="435">
        <v>23771</v>
      </c>
      <c r="E17" s="435">
        <v>21891</v>
      </c>
      <c r="F17" s="435">
        <v>25844</v>
      </c>
      <c r="G17" s="435">
        <v>19051</v>
      </c>
      <c r="H17" s="435">
        <v>24032</v>
      </c>
      <c r="I17" s="435">
        <v>17412</v>
      </c>
      <c r="J17" s="435">
        <v>25374</v>
      </c>
      <c r="K17" s="435">
        <v>27200</v>
      </c>
      <c r="L17" s="435">
        <v>24615</v>
      </c>
      <c r="M17" s="435">
        <v>25215</v>
      </c>
      <c r="N17" s="435">
        <v>22026</v>
      </c>
      <c r="O17" s="435">
        <v>26656</v>
      </c>
      <c r="P17" s="435">
        <v>3889</v>
      </c>
      <c r="Q17" s="435">
        <v>17460</v>
      </c>
      <c r="R17" s="435">
        <v>20148</v>
      </c>
      <c r="S17" s="435">
        <v>32722</v>
      </c>
      <c r="T17" s="435">
        <v>26256</v>
      </c>
      <c r="U17" s="435">
        <v>30446</v>
      </c>
      <c r="V17" s="435">
        <v>26100</v>
      </c>
      <c r="W17" s="435">
        <v>29193</v>
      </c>
      <c r="X17" s="435">
        <v>28359</v>
      </c>
      <c r="Y17" s="435">
        <v>28743</v>
      </c>
      <c r="Z17" s="435">
        <v>29311</v>
      </c>
      <c r="AA17" s="435">
        <v>29157</v>
      </c>
    </row>
    <row r="18" spans="1:27">
      <c r="A18" s="1002" t="s">
        <v>955</v>
      </c>
      <c r="B18" s="1002"/>
      <c r="D18" s="435">
        <v>-14262</v>
      </c>
      <c r="E18" s="435">
        <v>-14324</v>
      </c>
      <c r="F18" s="435">
        <v>-15555</v>
      </c>
      <c r="G18" s="435">
        <v>-15834</v>
      </c>
      <c r="H18" s="435">
        <v>-14469</v>
      </c>
      <c r="I18" s="435">
        <v>-15037</v>
      </c>
      <c r="J18" s="435">
        <v>-17082</v>
      </c>
      <c r="K18" s="435">
        <v>-16822</v>
      </c>
      <c r="L18" s="435">
        <v>-15077</v>
      </c>
      <c r="M18" s="435">
        <v>-15624</v>
      </c>
      <c r="N18" s="435">
        <v>-17731</v>
      </c>
      <c r="O18" s="435">
        <v>-18837</v>
      </c>
      <c r="P18" s="435">
        <v>-13176</v>
      </c>
      <c r="Q18" s="435">
        <v>-21695</v>
      </c>
      <c r="R18" s="435">
        <v>-15287</v>
      </c>
      <c r="S18" s="435">
        <v>-18831</v>
      </c>
      <c r="T18" s="435">
        <v>-17718</v>
      </c>
      <c r="U18" s="435">
        <v>-16461</v>
      </c>
      <c r="V18" s="435">
        <v>-16664</v>
      </c>
      <c r="W18" s="435">
        <v>-18921</v>
      </c>
      <c r="X18" s="435">
        <v>-19226</v>
      </c>
      <c r="Y18" s="435">
        <v>-18586</v>
      </c>
      <c r="Z18" s="435">
        <v>-19484</v>
      </c>
      <c r="AA18" s="435">
        <v>-20741</v>
      </c>
    </row>
    <row r="19" spans="1:27">
      <c r="A19" s="1121" t="s">
        <v>956</v>
      </c>
      <c r="B19" s="1121"/>
      <c r="C19" s="1122"/>
      <c r="D19" s="430">
        <v>-12499</v>
      </c>
      <c r="E19" s="430">
        <v>-12913</v>
      </c>
      <c r="F19" s="430">
        <v>-13666</v>
      </c>
      <c r="G19" s="430">
        <v>-14416</v>
      </c>
      <c r="H19" s="430">
        <v>-12804</v>
      </c>
      <c r="I19" s="430">
        <v>-14060</v>
      </c>
      <c r="J19" s="430">
        <v>-15608</v>
      </c>
      <c r="K19" s="430">
        <v>-15066</v>
      </c>
      <c r="L19" s="430">
        <v>-13482</v>
      </c>
      <c r="M19" s="430">
        <v>-14030</v>
      </c>
      <c r="N19" s="430">
        <v>-16489</v>
      </c>
      <c r="O19" s="430">
        <v>-17011</v>
      </c>
      <c r="P19" s="430">
        <v>-12906</v>
      </c>
      <c r="Q19" s="430">
        <v>-20285</v>
      </c>
      <c r="R19" s="430">
        <v>-14025</v>
      </c>
      <c r="S19" s="430">
        <v>-16991</v>
      </c>
      <c r="T19" s="430">
        <v>-16455</v>
      </c>
      <c r="U19" s="430">
        <v>-14433</v>
      </c>
      <c r="V19" s="430">
        <v>-14876</v>
      </c>
      <c r="W19" s="430">
        <v>-16785</v>
      </c>
      <c r="X19" s="430">
        <v>-16870</v>
      </c>
      <c r="Y19" s="430">
        <v>-16462</v>
      </c>
      <c r="Z19" s="430">
        <v>-17295</v>
      </c>
      <c r="AA19" s="430">
        <v>-18537</v>
      </c>
    </row>
    <row r="20" spans="1:27">
      <c r="A20" s="1121" t="s">
        <v>380</v>
      </c>
      <c r="B20" s="1121"/>
      <c r="C20" s="1122"/>
      <c r="D20" s="430">
        <v>-1911</v>
      </c>
      <c r="E20" s="430">
        <v>-1538</v>
      </c>
      <c r="F20" s="430">
        <v>-2025</v>
      </c>
      <c r="G20" s="430">
        <v>-1557</v>
      </c>
      <c r="H20" s="430">
        <v>-1792</v>
      </c>
      <c r="I20" s="430">
        <v>-1140</v>
      </c>
      <c r="J20" s="430">
        <v>-1654</v>
      </c>
      <c r="K20" s="430">
        <v>-2033</v>
      </c>
      <c r="L20" s="430">
        <v>-1824</v>
      </c>
      <c r="M20" s="430">
        <v>-1942</v>
      </c>
      <c r="N20" s="430">
        <v>-1558</v>
      </c>
      <c r="O20" s="430">
        <v>-2248</v>
      </c>
      <c r="P20" s="430">
        <v>-560</v>
      </c>
      <c r="Q20" s="430">
        <v>-1724</v>
      </c>
      <c r="R20" s="430">
        <v>-1632</v>
      </c>
      <c r="S20" s="430">
        <v>-2265</v>
      </c>
      <c r="T20" s="430">
        <v>-1700</v>
      </c>
      <c r="U20" s="430">
        <v>-2421</v>
      </c>
      <c r="V20" s="430">
        <v>-1953</v>
      </c>
      <c r="W20" s="430">
        <v>-2305</v>
      </c>
      <c r="X20" s="430">
        <v>-2521</v>
      </c>
      <c r="Y20" s="430">
        <v>-2255</v>
      </c>
      <c r="Z20" s="430">
        <v>-2331</v>
      </c>
      <c r="AA20" s="430">
        <v>-2438</v>
      </c>
    </row>
    <row r="21" spans="1:27" ht="18" customHeight="1">
      <c r="A21" s="1995" t="s">
        <v>1108</v>
      </c>
      <c r="B21" s="1995"/>
      <c r="C21" s="1995"/>
      <c r="D21" s="430">
        <v>148</v>
      </c>
      <c r="E21" s="430">
        <v>127</v>
      </c>
      <c r="F21" s="430">
        <v>136</v>
      </c>
      <c r="G21" s="430">
        <v>139</v>
      </c>
      <c r="H21" s="430">
        <v>127</v>
      </c>
      <c r="I21" s="430">
        <v>163</v>
      </c>
      <c r="J21" s="430">
        <v>180</v>
      </c>
      <c r="K21" s="430">
        <v>277</v>
      </c>
      <c r="L21" s="430">
        <v>229</v>
      </c>
      <c r="M21" s="430">
        <v>348</v>
      </c>
      <c r="N21" s="430">
        <v>316</v>
      </c>
      <c r="O21" s="430">
        <v>422</v>
      </c>
      <c r="P21" s="430">
        <v>290</v>
      </c>
      <c r="Q21" s="430">
        <v>314</v>
      </c>
      <c r="R21" s="430">
        <v>370</v>
      </c>
      <c r="S21" s="430">
        <v>425</v>
      </c>
      <c r="T21" s="430">
        <v>437</v>
      </c>
      <c r="U21" s="430">
        <v>393</v>
      </c>
      <c r="V21" s="430">
        <v>165</v>
      </c>
      <c r="W21" s="430">
        <v>169</v>
      </c>
      <c r="X21" s="430">
        <v>165</v>
      </c>
      <c r="Y21" s="430">
        <v>131</v>
      </c>
      <c r="Z21" s="430">
        <v>142</v>
      </c>
      <c r="AA21" s="430">
        <v>234</v>
      </c>
    </row>
    <row r="22" spans="1:27">
      <c r="A22" s="1002" t="s">
        <v>1591</v>
      </c>
      <c r="B22" s="1002"/>
      <c r="D22" s="435">
        <v>9509</v>
      </c>
      <c r="E22" s="435">
        <v>7567</v>
      </c>
      <c r="F22" s="435">
        <v>10289</v>
      </c>
      <c r="G22" s="435">
        <v>3217</v>
      </c>
      <c r="H22" s="435">
        <v>9563</v>
      </c>
      <c r="I22" s="435">
        <v>2375</v>
      </c>
      <c r="J22" s="435">
        <v>8292</v>
      </c>
      <c r="K22" s="435">
        <v>10378</v>
      </c>
      <c r="L22" s="435">
        <v>9538</v>
      </c>
      <c r="M22" s="435">
        <v>9591</v>
      </c>
      <c r="N22" s="435">
        <v>4295</v>
      </c>
      <c r="O22" s="435">
        <v>7819</v>
      </c>
      <c r="P22" s="435">
        <v>-9287</v>
      </c>
      <c r="Q22" s="435">
        <v>-4235</v>
      </c>
      <c r="R22" s="435">
        <v>4861</v>
      </c>
      <c r="S22" s="435">
        <v>13891</v>
      </c>
      <c r="T22" s="435">
        <v>8538</v>
      </c>
      <c r="U22" s="435">
        <v>13985</v>
      </c>
      <c r="V22" s="435">
        <v>9436</v>
      </c>
      <c r="W22" s="435">
        <v>10272</v>
      </c>
      <c r="X22" s="435">
        <v>9133</v>
      </c>
      <c r="Y22" s="435">
        <v>10157</v>
      </c>
      <c r="Z22" s="435">
        <v>9827</v>
      </c>
      <c r="AA22" s="435">
        <v>8416</v>
      </c>
    </row>
    <row r="23" spans="1:27">
      <c r="A23" s="1003" t="s">
        <v>957</v>
      </c>
      <c r="B23" s="1003"/>
      <c r="D23" s="430">
        <v>-1130</v>
      </c>
      <c r="E23" s="430">
        <v>-1845</v>
      </c>
      <c r="F23" s="430">
        <v>-1556</v>
      </c>
      <c r="G23" s="430">
        <v>-8</v>
      </c>
      <c r="H23" s="430">
        <v>-1579</v>
      </c>
      <c r="I23" s="430">
        <v>-2688</v>
      </c>
      <c r="J23" s="430">
        <v>-577</v>
      </c>
      <c r="K23" s="430">
        <v>2280</v>
      </c>
      <c r="L23" s="430">
        <v>-1669</v>
      </c>
      <c r="M23" s="430">
        <v>-2428</v>
      </c>
      <c r="N23" s="430">
        <v>-3691</v>
      </c>
      <c r="O23" s="430">
        <v>-1304</v>
      </c>
      <c r="P23" s="430">
        <v>-4048</v>
      </c>
      <c r="Q23" s="430">
        <v>-2560</v>
      </c>
      <c r="R23" s="430">
        <v>-2154</v>
      </c>
      <c r="S23" s="430">
        <v>107</v>
      </c>
      <c r="T23" s="430">
        <v>-3338</v>
      </c>
      <c r="U23" s="430">
        <v>-961</v>
      </c>
      <c r="V23" s="430">
        <v>-2186</v>
      </c>
      <c r="W23" s="430">
        <v>-176</v>
      </c>
      <c r="X23" s="430">
        <v>-2135</v>
      </c>
      <c r="Y23" s="430">
        <v>-2634</v>
      </c>
      <c r="Z23" s="430">
        <v>-2046</v>
      </c>
      <c r="AA23" s="430">
        <v>220</v>
      </c>
    </row>
    <row r="24" spans="1:27">
      <c r="A24" s="1003" t="s">
        <v>958</v>
      </c>
      <c r="B24" s="1003"/>
      <c r="D24" s="430">
        <v>-2373</v>
      </c>
      <c r="E24" s="430">
        <v>927</v>
      </c>
      <c r="F24" s="430">
        <v>-2673</v>
      </c>
      <c r="G24" s="430">
        <v>1301</v>
      </c>
      <c r="H24" s="430">
        <v>-1427</v>
      </c>
      <c r="I24" s="430">
        <v>6207</v>
      </c>
      <c r="J24" s="430">
        <v>-1384</v>
      </c>
      <c r="K24" s="430">
        <v>-5801</v>
      </c>
      <c r="L24" s="430">
        <v>-966</v>
      </c>
      <c r="M24" s="430">
        <v>-473</v>
      </c>
      <c r="N24" s="430">
        <v>4901</v>
      </c>
      <c r="O24" s="430">
        <v>2200</v>
      </c>
      <c r="P24" s="430">
        <v>17013</v>
      </c>
      <c r="Q24" s="430">
        <v>4892</v>
      </c>
      <c r="R24" s="430">
        <v>2392</v>
      </c>
      <c r="S24" s="430">
        <v>-5808</v>
      </c>
      <c r="T24" s="430">
        <v>1020</v>
      </c>
      <c r="U24" s="430">
        <v>-4285</v>
      </c>
      <c r="V24" s="430">
        <v>-855</v>
      </c>
      <c r="W24" s="430">
        <v>-3066</v>
      </c>
      <c r="X24" s="430">
        <v>-63</v>
      </c>
      <c r="Y24" s="430">
        <v>245</v>
      </c>
      <c r="Z24" s="430">
        <v>480</v>
      </c>
      <c r="AA24" s="430">
        <v>-863</v>
      </c>
    </row>
    <row r="25" spans="1:27">
      <c r="A25" s="1002" t="s">
        <v>1619</v>
      </c>
      <c r="B25" s="1002"/>
      <c r="D25" s="435">
        <v>6006</v>
      </c>
      <c r="E25" s="435">
        <v>6649</v>
      </c>
      <c r="F25" s="435">
        <v>6060</v>
      </c>
      <c r="G25" s="435">
        <v>4510</v>
      </c>
      <c r="H25" s="435">
        <v>6557</v>
      </c>
      <c r="I25" s="435">
        <v>5894</v>
      </c>
      <c r="J25" s="435">
        <v>6331</v>
      </c>
      <c r="K25" s="435">
        <v>6857</v>
      </c>
      <c r="L25" s="435">
        <v>6903</v>
      </c>
      <c r="M25" s="435">
        <v>6690</v>
      </c>
      <c r="N25" s="435">
        <v>5505</v>
      </c>
      <c r="O25" s="435">
        <v>8715</v>
      </c>
      <c r="P25" s="435">
        <v>3678</v>
      </c>
      <c r="Q25" s="435">
        <v>-1903</v>
      </c>
      <c r="R25" s="435">
        <v>5099</v>
      </c>
      <c r="S25" s="435">
        <v>8190</v>
      </c>
      <c r="T25" s="435">
        <v>6220</v>
      </c>
      <c r="U25" s="435">
        <v>8739</v>
      </c>
      <c r="V25" s="435">
        <v>6395</v>
      </c>
      <c r="W25" s="435">
        <v>7030</v>
      </c>
      <c r="X25" s="435">
        <v>6935</v>
      </c>
      <c r="Y25" s="435">
        <v>7768</v>
      </c>
      <c r="Z25" s="435">
        <v>8261</v>
      </c>
      <c r="AA25" s="435">
        <v>7773</v>
      </c>
    </row>
    <row r="26" spans="1:27">
      <c r="A26" s="1121" t="s">
        <v>959</v>
      </c>
      <c r="B26" s="1003"/>
      <c r="D26" s="430">
        <v>6063</v>
      </c>
      <c r="E26" s="430">
        <v>6331</v>
      </c>
      <c r="F26" s="430">
        <v>5993</v>
      </c>
      <c r="G26" s="430">
        <v>4806</v>
      </c>
      <c r="H26" s="430">
        <v>6389</v>
      </c>
      <c r="I26" s="430">
        <v>5740</v>
      </c>
      <c r="J26" s="430">
        <v>6125</v>
      </c>
      <c r="K26" s="430">
        <v>6653</v>
      </c>
      <c r="L26" s="430">
        <v>6747</v>
      </c>
      <c r="M26" s="430">
        <v>6527</v>
      </c>
      <c r="N26" s="430">
        <v>5165</v>
      </c>
      <c r="O26" s="430">
        <v>8674</v>
      </c>
      <c r="P26" s="430">
        <v>3459</v>
      </c>
      <c r="Q26" s="430">
        <v>1723</v>
      </c>
      <c r="R26" s="430">
        <v>4732</v>
      </c>
      <c r="S26" s="430">
        <v>8982</v>
      </c>
      <c r="T26" s="430">
        <v>5684</v>
      </c>
      <c r="U26" s="430">
        <v>8404</v>
      </c>
      <c r="V26" s="430">
        <v>6076</v>
      </c>
      <c r="W26" s="430">
        <v>6596</v>
      </c>
      <c r="X26" s="430">
        <v>6651</v>
      </c>
      <c r="Y26" s="430">
        <v>7456</v>
      </c>
      <c r="Z26" s="430">
        <v>8092</v>
      </c>
      <c r="AA26" s="430">
        <v>7503</v>
      </c>
    </row>
    <row r="27" spans="1:27">
      <c r="A27" s="1121" t="s">
        <v>1592</v>
      </c>
      <c r="B27" s="1003"/>
      <c r="D27" s="430">
        <v>-57</v>
      </c>
      <c r="E27" s="430">
        <v>318</v>
      </c>
      <c r="F27" s="430">
        <v>67</v>
      </c>
      <c r="G27" s="430">
        <v>-296</v>
      </c>
      <c r="H27" s="430">
        <v>168</v>
      </c>
      <c r="I27" s="430">
        <v>154</v>
      </c>
      <c r="J27" s="430">
        <v>206</v>
      </c>
      <c r="K27" s="430">
        <v>204</v>
      </c>
      <c r="L27" s="430">
        <v>156</v>
      </c>
      <c r="M27" s="430">
        <v>163</v>
      </c>
      <c r="N27" s="430">
        <v>340</v>
      </c>
      <c r="O27" s="430">
        <v>41</v>
      </c>
      <c r="P27" s="430">
        <v>219</v>
      </c>
      <c r="Q27" s="430">
        <v>-3626</v>
      </c>
      <c r="R27" s="430">
        <v>367</v>
      </c>
      <c r="S27" s="430">
        <v>-792</v>
      </c>
      <c r="T27" s="430">
        <v>536</v>
      </c>
      <c r="U27" s="430">
        <v>335</v>
      </c>
      <c r="V27" s="430">
        <v>319</v>
      </c>
      <c r="W27" s="430">
        <v>434</v>
      </c>
      <c r="X27" s="430">
        <v>284</v>
      </c>
      <c r="Y27" s="430">
        <v>312</v>
      </c>
      <c r="Z27" s="430">
        <v>169</v>
      </c>
      <c r="AA27" s="430">
        <v>270</v>
      </c>
    </row>
    <row r="28" spans="1:27" s="54" customFormat="1" ht="16.5" customHeight="1">
      <c r="A28" s="1996" t="s">
        <v>960</v>
      </c>
      <c r="B28" s="1996"/>
      <c r="C28" s="1996"/>
      <c r="D28" s="435"/>
      <c r="E28" s="435"/>
      <c r="F28" s="435"/>
      <c r="G28" s="435"/>
      <c r="H28" s="435"/>
      <c r="I28" s="435"/>
      <c r="J28" s="435"/>
      <c r="K28" s="435">
        <v>0</v>
      </c>
      <c r="L28" s="435">
        <v>0</v>
      </c>
      <c r="M28" s="435"/>
      <c r="N28" s="435">
        <v>0</v>
      </c>
      <c r="O28" s="435">
        <v>0</v>
      </c>
      <c r="P28" s="435">
        <v>0</v>
      </c>
      <c r="Q28" s="435">
        <v>0</v>
      </c>
      <c r="R28" s="435">
        <v>0</v>
      </c>
      <c r="S28" s="435">
        <v>0</v>
      </c>
      <c r="T28" s="435">
        <v>0</v>
      </c>
      <c r="U28" s="435">
        <v>0</v>
      </c>
      <c r="V28" s="435">
        <v>0</v>
      </c>
      <c r="W28" s="435">
        <v>0</v>
      </c>
      <c r="X28" s="435">
        <v>0</v>
      </c>
      <c r="Y28" s="435">
        <v>0</v>
      </c>
      <c r="Z28" s="435">
        <v>0</v>
      </c>
      <c r="AA28" s="435">
        <v>0</v>
      </c>
    </row>
    <row r="29" spans="1:27">
      <c r="A29" s="1003"/>
      <c r="B29" s="1006" t="s">
        <v>961</v>
      </c>
      <c r="D29" s="1007">
        <v>0.93</v>
      </c>
      <c r="E29" s="1007">
        <v>0.96999999999999986</v>
      </c>
      <c r="F29" s="1007">
        <v>0.92</v>
      </c>
      <c r="G29" s="1007">
        <v>2.38</v>
      </c>
      <c r="H29" s="1007">
        <v>0.66</v>
      </c>
      <c r="I29" s="1007">
        <v>0.59</v>
      </c>
      <c r="J29" s="1007">
        <v>0.63</v>
      </c>
      <c r="K29" s="1007">
        <v>2.56</v>
      </c>
      <c r="L29" s="1007">
        <v>0.69</v>
      </c>
      <c r="M29" s="1007">
        <v>0.67</v>
      </c>
      <c r="N29" s="1007">
        <v>0.53</v>
      </c>
      <c r="O29" s="1007">
        <v>0.8899999999999999</v>
      </c>
      <c r="P29" s="1096">
        <v>0.35</v>
      </c>
      <c r="Q29" s="1096">
        <v>0.18</v>
      </c>
      <c r="R29" s="1096">
        <v>0.49</v>
      </c>
      <c r="S29" s="1096">
        <v>0.92</v>
      </c>
      <c r="T29" s="1096">
        <v>0.57999999999999996</v>
      </c>
      <c r="U29" s="1313">
        <v>0.86</v>
      </c>
      <c r="V29" s="1096">
        <v>0.62</v>
      </c>
      <c r="W29" s="1096">
        <v>0.68000000000000027</v>
      </c>
      <c r="X29" s="1096">
        <v>0.68</v>
      </c>
      <c r="Y29" s="1096">
        <v>0.76</v>
      </c>
      <c r="Z29" s="1096">
        <v>0.83</v>
      </c>
      <c r="AA29" s="1096">
        <v>0.75999999999999968</v>
      </c>
    </row>
    <row r="30" spans="1:27">
      <c r="A30" s="1003"/>
      <c r="B30" s="1006" t="s">
        <v>962</v>
      </c>
      <c r="D30" s="1007">
        <v>0.93</v>
      </c>
      <c r="E30" s="1007">
        <v>0.96999999999999986</v>
      </c>
      <c r="F30" s="1007">
        <v>0.92</v>
      </c>
      <c r="G30" s="1007">
        <v>2.38</v>
      </c>
      <c r="H30" s="1007">
        <v>0.66</v>
      </c>
      <c r="I30" s="1007">
        <v>0.59</v>
      </c>
      <c r="J30" s="1007">
        <v>0.63</v>
      </c>
      <c r="K30" s="1007">
        <v>2.56</v>
      </c>
      <c r="L30" s="1007">
        <v>0.69</v>
      </c>
      <c r="M30" s="1007">
        <v>0.67</v>
      </c>
      <c r="N30" s="1007">
        <v>0.53</v>
      </c>
      <c r="O30" s="1007">
        <v>0.8899999999999999</v>
      </c>
      <c r="P30" s="1096">
        <v>0.35</v>
      </c>
      <c r="Q30" s="1096">
        <v>0.18</v>
      </c>
      <c r="R30" s="1096">
        <v>0.49</v>
      </c>
      <c r="S30" s="1096">
        <v>0.92</v>
      </c>
      <c r="T30" s="1096">
        <v>0.57999999999999996</v>
      </c>
      <c r="U30" s="1313">
        <v>0.86</v>
      </c>
      <c r="V30" s="1096">
        <v>0.62</v>
      </c>
      <c r="W30" s="1096">
        <v>0.68000000000000027</v>
      </c>
      <c r="X30" s="1096">
        <v>0.68</v>
      </c>
      <c r="Y30" s="1096">
        <v>0.76</v>
      </c>
      <c r="Z30" s="1096">
        <v>0.83</v>
      </c>
      <c r="AA30" s="1096">
        <v>0.75999999999999968</v>
      </c>
    </row>
    <row r="31" spans="1:27" s="54" customFormat="1" ht="15" customHeight="1">
      <c r="A31" s="1996" t="s">
        <v>963</v>
      </c>
      <c r="B31" s="1996"/>
      <c r="C31" s="1996"/>
      <c r="D31" s="1008"/>
      <c r="E31" s="1008"/>
      <c r="F31" s="1008"/>
      <c r="G31" s="1008"/>
      <c r="H31" s="1008"/>
      <c r="I31" s="1008"/>
      <c r="J31" s="1008"/>
      <c r="K31" s="1008">
        <v>0</v>
      </c>
      <c r="L31" s="1008">
        <v>0</v>
      </c>
      <c r="M31" s="1008"/>
      <c r="N31" s="1008">
        <v>0</v>
      </c>
      <c r="O31" s="1008">
        <v>0</v>
      </c>
      <c r="P31" s="1097">
        <v>0</v>
      </c>
      <c r="Q31" s="1097">
        <v>0</v>
      </c>
      <c r="R31" s="1097">
        <v>0</v>
      </c>
      <c r="S31" s="1097">
        <v>0</v>
      </c>
      <c r="T31" s="1097">
        <v>0</v>
      </c>
      <c r="U31" s="1314">
        <v>0</v>
      </c>
      <c r="V31" s="1097">
        <v>0</v>
      </c>
      <c r="W31" s="1097">
        <v>0</v>
      </c>
      <c r="X31" s="1097">
        <v>0</v>
      </c>
      <c r="Y31" s="1097">
        <v>0</v>
      </c>
      <c r="Z31" s="1097">
        <v>0</v>
      </c>
      <c r="AA31" s="1097">
        <v>0</v>
      </c>
    </row>
    <row r="32" spans="1:27">
      <c r="A32" s="1003"/>
      <c r="B32" s="1006" t="s">
        <v>961</v>
      </c>
      <c r="D32" s="1007">
        <v>0.93</v>
      </c>
      <c r="E32" s="1007">
        <v>0.95999999999999985</v>
      </c>
      <c r="F32" s="1007">
        <v>0.91</v>
      </c>
      <c r="G32" s="1007">
        <v>2.36</v>
      </c>
      <c r="H32" s="1007">
        <v>0.65</v>
      </c>
      <c r="I32" s="1007">
        <v>0.59</v>
      </c>
      <c r="J32" s="1007">
        <v>0.63</v>
      </c>
      <c r="K32" s="1007">
        <v>2.5499999999999998</v>
      </c>
      <c r="L32" s="1007">
        <v>0.69</v>
      </c>
      <c r="M32" s="1007">
        <v>0.67</v>
      </c>
      <c r="N32" s="1007">
        <v>0.53</v>
      </c>
      <c r="O32" s="1007">
        <v>0.88000000000000012</v>
      </c>
      <c r="P32" s="1096">
        <v>0.35</v>
      </c>
      <c r="Q32" s="1096">
        <v>0.18</v>
      </c>
      <c r="R32" s="1096">
        <v>0.48</v>
      </c>
      <c r="S32" s="1096">
        <v>0.92</v>
      </c>
      <c r="T32" s="1096">
        <v>0.57999999999999996</v>
      </c>
      <c r="U32" s="1313" t="s">
        <v>1728</v>
      </c>
      <c r="V32" s="1096">
        <v>0.62</v>
      </c>
      <c r="W32" s="1096">
        <v>0.66000000000000025</v>
      </c>
      <c r="X32" s="1096">
        <v>0.68</v>
      </c>
      <c r="Y32" s="1096">
        <v>0.76</v>
      </c>
      <c r="Z32" s="1096">
        <v>0.82</v>
      </c>
      <c r="AA32" s="1096">
        <v>0.74999999999999989</v>
      </c>
    </row>
    <row r="33" spans="1:27">
      <c r="A33" s="1003"/>
      <c r="B33" s="1006" t="s">
        <v>962</v>
      </c>
      <c r="D33" s="1007">
        <v>0.93</v>
      </c>
      <c r="E33" s="1007">
        <v>0.95999999999999985</v>
      </c>
      <c r="F33" s="1007">
        <v>0.91</v>
      </c>
      <c r="G33" s="1007">
        <v>2.36</v>
      </c>
      <c r="H33" s="1007">
        <v>0.65</v>
      </c>
      <c r="I33" s="1007">
        <v>0.59</v>
      </c>
      <c r="J33" s="1007">
        <v>0.63</v>
      </c>
      <c r="K33" s="1007">
        <v>2.5499999999999998</v>
      </c>
      <c r="L33" s="1007">
        <v>0.69</v>
      </c>
      <c r="M33" s="1007">
        <v>0.67</v>
      </c>
      <c r="N33" s="1007">
        <v>0.53</v>
      </c>
      <c r="O33" s="1007">
        <v>0.88000000000000012</v>
      </c>
      <c r="P33" s="1096">
        <v>0.35</v>
      </c>
      <c r="Q33" s="1096">
        <v>0.18</v>
      </c>
      <c r="R33" s="1096">
        <v>0.48</v>
      </c>
      <c r="S33" s="1096">
        <v>0.92</v>
      </c>
      <c r="T33" s="1096">
        <v>0.57999999999999996</v>
      </c>
      <c r="U33" s="1313" t="s">
        <v>1728</v>
      </c>
      <c r="V33" s="1096">
        <v>0.62</v>
      </c>
      <c r="W33" s="1096">
        <v>0.66000000000000025</v>
      </c>
      <c r="X33" s="1096">
        <v>0.68</v>
      </c>
      <c r="Y33" s="1096">
        <v>0.76</v>
      </c>
      <c r="Z33" s="1096">
        <v>0.82</v>
      </c>
      <c r="AA33" s="1096">
        <v>0.74999999999999989</v>
      </c>
    </row>
    <row r="34" spans="1:27" s="54" customFormat="1" ht="15" customHeight="1">
      <c r="A34" s="1993" t="s">
        <v>964</v>
      </c>
      <c r="B34" s="1993"/>
      <c r="C34" s="1993"/>
      <c r="D34" s="435"/>
      <c r="E34" s="435"/>
      <c r="F34" s="435"/>
      <c r="G34" s="435"/>
      <c r="H34" s="435"/>
      <c r="I34" s="435"/>
      <c r="J34" s="435"/>
      <c r="K34" s="435">
        <v>0</v>
      </c>
      <c r="L34" s="435">
        <v>0</v>
      </c>
      <c r="M34" s="435"/>
      <c r="N34" s="435">
        <v>0</v>
      </c>
      <c r="O34" s="435">
        <v>0</v>
      </c>
      <c r="P34" s="435">
        <v>0</v>
      </c>
      <c r="Q34" s="435">
        <v>0</v>
      </c>
      <c r="R34" s="435">
        <v>0</v>
      </c>
      <c r="S34" s="435"/>
      <c r="T34" s="435">
        <v>0</v>
      </c>
      <c r="U34" s="1315">
        <v>0</v>
      </c>
      <c r="V34" s="435">
        <v>0</v>
      </c>
      <c r="W34" s="435">
        <v>0</v>
      </c>
      <c r="X34" s="435">
        <v>0</v>
      </c>
      <c r="Y34" s="435">
        <v>0</v>
      </c>
      <c r="Z34" s="435">
        <v>0</v>
      </c>
      <c r="AA34" s="435">
        <v>0</v>
      </c>
    </row>
    <row r="35" spans="1:27">
      <c r="A35" s="1003"/>
      <c r="B35" s="1006" t="s">
        <v>961</v>
      </c>
      <c r="D35" s="430">
        <v>3351741143</v>
      </c>
      <c r="E35" s="430">
        <v>3351741143</v>
      </c>
      <c r="F35" s="430">
        <v>3351741143</v>
      </c>
      <c r="G35" s="430">
        <v>5021834934</v>
      </c>
      <c r="H35" s="430">
        <v>4958290359</v>
      </c>
      <c r="I35" s="430">
        <v>4958290359</v>
      </c>
      <c r="J35" s="430">
        <v>4958290359</v>
      </c>
      <c r="K35" s="430">
        <v>4958290359</v>
      </c>
      <c r="L35" s="430">
        <v>4958290359</v>
      </c>
      <c r="M35" s="430">
        <v>4958290359</v>
      </c>
      <c r="N35" s="430">
        <v>4958290359</v>
      </c>
      <c r="O35" s="430">
        <v>4958290359</v>
      </c>
      <c r="P35" s="430">
        <v>4958290359</v>
      </c>
      <c r="Q35" s="430">
        <v>4958290359</v>
      </c>
      <c r="R35" s="430">
        <v>4958290359</v>
      </c>
      <c r="S35" s="430">
        <v>4958290359</v>
      </c>
      <c r="T35" s="430">
        <v>4958290359</v>
      </c>
      <c r="U35" s="1203" t="s">
        <v>1729</v>
      </c>
      <c r="V35" s="430">
        <v>4958290359</v>
      </c>
      <c r="W35" s="430">
        <v>4958290359</v>
      </c>
      <c r="X35" s="430">
        <v>4958290359</v>
      </c>
      <c r="Y35" s="430">
        <v>4958290359</v>
      </c>
      <c r="Z35" s="430">
        <v>4958290359</v>
      </c>
      <c r="AA35" s="430">
        <v>4958290359</v>
      </c>
    </row>
    <row r="36" spans="1:27">
      <c r="A36" s="1003"/>
      <c r="B36" s="1006" t="s">
        <v>962</v>
      </c>
      <c r="D36" s="430">
        <v>3162440944</v>
      </c>
      <c r="E36" s="430">
        <v>3155404279</v>
      </c>
      <c r="F36" s="430">
        <v>3148333412</v>
      </c>
      <c r="G36" s="430">
        <v>4734030111</v>
      </c>
      <c r="H36" s="430">
        <v>4756090561</v>
      </c>
      <c r="I36" s="430">
        <v>4767644902</v>
      </c>
      <c r="J36" s="430">
        <v>4755471340</v>
      </c>
      <c r="K36" s="430">
        <v>4759872085</v>
      </c>
      <c r="L36" s="430">
        <v>4770295919</v>
      </c>
      <c r="M36" s="430">
        <v>4784855172</v>
      </c>
      <c r="N36" s="430">
        <v>4785705852</v>
      </c>
      <c r="O36" s="430">
        <v>4781855588</v>
      </c>
      <c r="P36" s="430">
        <v>4792863835</v>
      </c>
      <c r="Q36" s="430">
        <v>4804100019</v>
      </c>
      <c r="R36" s="430">
        <v>4804166251</v>
      </c>
      <c r="S36" s="430">
        <v>4801324161</v>
      </c>
      <c r="T36" s="430">
        <v>4810249528</v>
      </c>
      <c r="U36" s="1203" t="s">
        <v>1730</v>
      </c>
      <c r="V36" s="430">
        <v>4821596792</v>
      </c>
      <c r="W36" s="430">
        <v>4818741579</v>
      </c>
      <c r="X36" s="430">
        <v>4835217789</v>
      </c>
      <c r="Y36" s="430">
        <v>4842752798</v>
      </c>
      <c r="Z36" s="430">
        <v>4842572432</v>
      </c>
      <c r="AA36" s="430">
        <v>4840703872</v>
      </c>
    </row>
    <row r="37" spans="1:27" s="54" customFormat="1" ht="15" customHeight="1">
      <c r="A37" s="1993" t="s">
        <v>965</v>
      </c>
      <c r="B37" s="1993"/>
      <c r="C37" s="1993"/>
      <c r="D37" s="1009"/>
      <c r="E37" s="1009"/>
      <c r="F37" s="1009"/>
      <c r="G37" s="1009"/>
      <c r="H37" s="1009"/>
      <c r="I37" s="1009"/>
      <c r="J37" s="1009"/>
      <c r="K37" s="1010">
        <v>0</v>
      </c>
      <c r="L37" s="1010">
        <v>0</v>
      </c>
      <c r="M37" s="1010">
        <v>0</v>
      </c>
      <c r="N37" s="1010">
        <v>0</v>
      </c>
      <c r="O37" s="1010">
        <v>0</v>
      </c>
      <c r="P37" s="1010">
        <v>0</v>
      </c>
      <c r="Q37" s="1010">
        <v>0</v>
      </c>
      <c r="R37" s="1010">
        <v>0</v>
      </c>
      <c r="S37" s="1010"/>
      <c r="T37" s="1010">
        <v>0</v>
      </c>
      <c r="U37" s="1316">
        <v>0</v>
      </c>
      <c r="V37" s="1010">
        <v>0</v>
      </c>
      <c r="W37" s="1010">
        <v>0</v>
      </c>
      <c r="X37" s="1010">
        <v>0</v>
      </c>
      <c r="Y37" s="1010">
        <v>0</v>
      </c>
      <c r="Z37" s="1010">
        <v>0</v>
      </c>
      <c r="AA37" s="1010">
        <v>0</v>
      </c>
    </row>
    <row r="38" spans="1:27">
      <c r="A38" s="1003"/>
      <c r="B38" s="1006" t="s">
        <v>961</v>
      </c>
      <c r="D38" s="430">
        <v>3351741143</v>
      </c>
      <c r="E38" s="430">
        <v>3351741143</v>
      </c>
      <c r="F38" s="430">
        <v>3351741143</v>
      </c>
      <c r="G38" s="430">
        <v>5021834934</v>
      </c>
      <c r="H38" s="430">
        <v>4958290359</v>
      </c>
      <c r="I38" s="430">
        <v>4958290359</v>
      </c>
      <c r="J38" s="430">
        <v>4958290359</v>
      </c>
      <c r="K38" s="430">
        <v>4958290359</v>
      </c>
      <c r="L38" s="430">
        <v>4958290359</v>
      </c>
      <c r="M38" s="430">
        <v>4958290359</v>
      </c>
      <c r="N38" s="430">
        <v>4958290359</v>
      </c>
      <c r="O38" s="430">
        <v>4958290359</v>
      </c>
      <c r="P38" s="430">
        <v>4958290359</v>
      </c>
      <c r="Q38" s="430">
        <v>4958290359</v>
      </c>
      <c r="R38" s="430">
        <v>4958290359</v>
      </c>
      <c r="S38" s="430">
        <v>4958290359</v>
      </c>
      <c r="T38" s="430">
        <v>4958290359</v>
      </c>
      <c r="U38" s="1203" t="s">
        <v>1729</v>
      </c>
      <c r="V38" s="430">
        <v>4958290359</v>
      </c>
      <c r="W38" s="430">
        <v>4958290359</v>
      </c>
      <c r="X38" s="430">
        <v>4958290359</v>
      </c>
      <c r="Y38" s="430">
        <v>4958290359</v>
      </c>
      <c r="Z38" s="430">
        <v>4958290359</v>
      </c>
      <c r="AA38" s="430">
        <v>4958290359</v>
      </c>
    </row>
    <row r="39" spans="1:27" ht="15" thickBot="1">
      <c r="A39" s="1011"/>
      <c r="B39" s="1012" t="s">
        <v>962</v>
      </c>
      <c r="C39" s="1013"/>
      <c r="D39" s="1014">
        <v>3195108352</v>
      </c>
      <c r="E39" s="1014">
        <v>3209326813</v>
      </c>
      <c r="F39" s="1014">
        <v>3201020557</v>
      </c>
      <c r="G39" s="1014">
        <v>4796645028</v>
      </c>
      <c r="H39" s="1014">
        <v>4800236634</v>
      </c>
      <c r="I39" s="1014">
        <v>4838802999</v>
      </c>
      <c r="J39" s="1014">
        <v>4827683076</v>
      </c>
      <c r="K39" s="1014">
        <v>4815473777</v>
      </c>
      <c r="L39" s="1014">
        <v>4849827866</v>
      </c>
      <c r="M39" s="1014">
        <v>4846370585</v>
      </c>
      <c r="N39" s="1014">
        <v>4846886334</v>
      </c>
      <c r="O39" s="1014">
        <v>4826925107</v>
      </c>
      <c r="P39" s="1014">
        <v>4820538297</v>
      </c>
      <c r="Q39" s="1014">
        <v>4849827866</v>
      </c>
      <c r="R39" s="1014">
        <v>4850418664</v>
      </c>
      <c r="S39" s="1014">
        <v>4843233835</v>
      </c>
      <c r="T39" s="1014">
        <v>4840038363</v>
      </c>
      <c r="U39" s="1317" t="s">
        <v>1731</v>
      </c>
      <c r="V39" s="1014">
        <v>4869527257</v>
      </c>
      <c r="W39" s="1014">
        <v>4873042114</v>
      </c>
      <c r="X39" s="1014">
        <v>4873102641</v>
      </c>
      <c r="Y39" s="1014">
        <v>4899092078</v>
      </c>
      <c r="Z39" s="1014">
        <v>4901893662</v>
      </c>
      <c r="AA39" s="1014">
        <v>4900469300</v>
      </c>
    </row>
    <row r="40" spans="1:27" ht="123" customHeight="1">
      <c r="A40" s="1992" t="s">
        <v>1607</v>
      </c>
      <c r="B40" s="1992"/>
      <c r="C40" s="1992"/>
      <c r="T40" t="s">
        <v>346</v>
      </c>
    </row>
    <row r="41" spans="1:27" ht="15.75" customHeight="1">
      <c r="A41" s="997" t="s">
        <v>1216</v>
      </c>
    </row>
    <row r="42" spans="1:27" s="997" customFormat="1" ht="15" customHeight="1">
      <c r="V42"/>
      <c r="W42"/>
      <c r="X42"/>
      <c r="Y42"/>
      <c r="Z42"/>
      <c r="AA42"/>
    </row>
  </sheetData>
  <mergeCells count="8">
    <mergeCell ref="AB2:AB7"/>
    <mergeCell ref="A40:C40"/>
    <mergeCell ref="A37:C37"/>
    <mergeCell ref="A9:C9"/>
    <mergeCell ref="A21:C21"/>
    <mergeCell ref="A28:C28"/>
    <mergeCell ref="A31:C31"/>
    <mergeCell ref="A34:C34"/>
  </mergeCells>
  <phoneticPr fontId="262"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32:U33 U35:U36 U38:U39" numberStoredAsText="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000066"/>
    <pageSetUpPr fitToPage="1"/>
  </sheetPr>
  <dimension ref="A1:AB28"/>
  <sheetViews>
    <sheetView showGridLines="0" zoomScaleNormal="100" workbookViewId="0">
      <pane xSplit="3" ySplit="1" topLeftCell="W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3.453125" customWidth="1"/>
    <col min="2" max="2" width="5" customWidth="1"/>
    <col min="3" max="3" width="72.26953125" customWidth="1"/>
    <col min="4" max="5" width="11.7265625" customWidth="1"/>
    <col min="6" max="7" width="11" customWidth="1"/>
    <col min="8" max="8" width="12.54296875" customWidth="1"/>
    <col min="9" max="9" width="11.81640625" customWidth="1"/>
    <col min="10" max="10" width="11.54296875" customWidth="1"/>
    <col min="11" max="11" width="11" customWidth="1"/>
    <col min="12" max="12" width="11.81640625" customWidth="1"/>
    <col min="13" max="13" width="10.7265625" customWidth="1"/>
    <col min="14" max="15" width="11.453125" customWidth="1"/>
    <col min="16" max="16" width="11.81640625" customWidth="1"/>
    <col min="17" max="17" width="10.81640625" customWidth="1"/>
    <col min="18" max="19" width="11.453125" customWidth="1"/>
    <col min="20" max="27" width="10.7265625" customWidth="1"/>
    <col min="28" max="28" width="24.54296875" customWidth="1"/>
  </cols>
  <sheetData>
    <row r="1" spans="1:28" ht="32.25" customHeight="1">
      <c r="A1" s="1611"/>
      <c r="B1" s="1611"/>
      <c r="C1" s="1601" t="s">
        <v>943</v>
      </c>
      <c r="D1" s="1612" t="s">
        <v>661</v>
      </c>
      <c r="E1" s="1613" t="s">
        <v>1005</v>
      </c>
      <c r="F1" s="1613" t="s">
        <v>1094</v>
      </c>
      <c r="G1" s="1613" t="s">
        <v>1144</v>
      </c>
      <c r="H1" s="1613" t="s">
        <v>928</v>
      </c>
      <c r="I1" s="1613" t="s">
        <v>1008</v>
      </c>
      <c r="J1" s="1613" t="s">
        <v>1093</v>
      </c>
      <c r="K1" s="1613" t="s">
        <v>1143</v>
      </c>
      <c r="L1" s="1613" t="s">
        <v>1195</v>
      </c>
      <c r="M1" s="1613" t="s">
        <v>1215</v>
      </c>
      <c r="N1" s="1613" t="s">
        <v>1227</v>
      </c>
      <c r="O1" s="1613" t="s">
        <v>1244</v>
      </c>
      <c r="P1" s="1613" t="s">
        <v>1407</v>
      </c>
      <c r="Q1" s="1613" t="s">
        <v>1465</v>
      </c>
      <c r="R1" s="1613" t="s">
        <v>1516</v>
      </c>
      <c r="S1" s="1613" t="s">
        <v>1527</v>
      </c>
      <c r="T1" s="1613" t="s">
        <v>1544</v>
      </c>
      <c r="U1" s="1613" t="s">
        <v>1613</v>
      </c>
      <c r="V1" s="1613" t="s">
        <v>1629</v>
      </c>
      <c r="W1" s="1613" t="s">
        <v>1642</v>
      </c>
      <c r="X1" s="1613" t="s">
        <v>1656</v>
      </c>
      <c r="Y1" s="1613" t="s">
        <v>1732</v>
      </c>
      <c r="Z1" s="1613" t="s">
        <v>1776</v>
      </c>
      <c r="AA1" s="1613" t="s">
        <v>1796</v>
      </c>
      <c r="AB1" s="1345" t="s">
        <v>983</v>
      </c>
    </row>
    <row r="2" spans="1:28">
      <c r="A2" s="1015" t="s">
        <v>1619</v>
      </c>
      <c r="B2" s="1015"/>
      <c r="D2" s="435">
        <v>6006</v>
      </c>
      <c r="E2" s="435">
        <v>6649</v>
      </c>
      <c r="F2" s="435">
        <v>6060</v>
      </c>
      <c r="G2" s="435">
        <v>4510</v>
      </c>
      <c r="H2" s="435">
        <v>6557</v>
      </c>
      <c r="I2" s="435">
        <v>5894</v>
      </c>
      <c r="J2" s="435">
        <v>6331</v>
      </c>
      <c r="K2" s="435">
        <v>6858</v>
      </c>
      <c r="L2" s="435">
        <v>6903</v>
      </c>
      <c r="M2" s="435">
        <v>6690</v>
      </c>
      <c r="N2" s="435">
        <v>5505</v>
      </c>
      <c r="O2" s="435">
        <v>8715</v>
      </c>
      <c r="P2" s="435">
        <v>3678</v>
      </c>
      <c r="Q2" s="435">
        <v>-1903</v>
      </c>
      <c r="R2" s="435">
        <v>5099</v>
      </c>
      <c r="S2" s="435">
        <v>8190</v>
      </c>
      <c r="T2" s="435">
        <v>6220</v>
      </c>
      <c r="U2" s="435">
        <v>8739</v>
      </c>
      <c r="V2" s="435">
        <v>6395</v>
      </c>
      <c r="W2" s="435">
        <v>7030</v>
      </c>
      <c r="X2" s="435">
        <v>6935</v>
      </c>
      <c r="Y2" s="435">
        <v>7768</v>
      </c>
      <c r="Z2" s="435">
        <v>8261</v>
      </c>
      <c r="AA2" s="435">
        <v>7773</v>
      </c>
      <c r="AB2" s="1979" t="s">
        <v>1807</v>
      </c>
    </row>
    <row r="3" spans="1:28" s="54" customFormat="1">
      <c r="A3" s="1002" t="s">
        <v>944</v>
      </c>
      <c r="B3" s="1002"/>
      <c r="D3" s="435">
        <v>622</v>
      </c>
      <c r="E3" s="435">
        <v>-241</v>
      </c>
      <c r="F3" s="435">
        <v>603</v>
      </c>
      <c r="G3" s="435">
        <v>-332</v>
      </c>
      <c r="H3" s="435">
        <v>119</v>
      </c>
      <c r="I3" s="435">
        <v>-891</v>
      </c>
      <c r="J3" s="435">
        <v>-93</v>
      </c>
      <c r="K3" s="435">
        <v>699</v>
      </c>
      <c r="L3" s="435">
        <v>210</v>
      </c>
      <c r="M3" s="435">
        <v>457</v>
      </c>
      <c r="N3" s="435">
        <v>-157</v>
      </c>
      <c r="O3" s="435">
        <v>1300</v>
      </c>
      <c r="P3" s="435">
        <v>-1378</v>
      </c>
      <c r="Q3" s="435">
        <v>859</v>
      </c>
      <c r="R3" s="435">
        <v>35</v>
      </c>
      <c r="S3" s="435">
        <v>632</v>
      </c>
      <c r="T3" s="435">
        <v>-1494</v>
      </c>
      <c r="U3" s="435">
        <v>276</v>
      </c>
      <c r="V3" s="435">
        <v>-780</v>
      </c>
      <c r="W3" s="435">
        <v>-1250</v>
      </c>
      <c r="X3" s="435">
        <v>197</v>
      </c>
      <c r="Y3" s="435">
        <v>-2782</v>
      </c>
      <c r="Z3" s="435">
        <v>450</v>
      </c>
      <c r="AA3" s="435">
        <v>-1100</v>
      </c>
      <c r="AB3" s="1979"/>
    </row>
    <row r="4" spans="1:28">
      <c r="A4" s="1016"/>
      <c r="B4" s="1016" t="s">
        <v>146</v>
      </c>
      <c r="D4" s="430">
        <v>961</v>
      </c>
      <c r="E4" s="430">
        <v>-401</v>
      </c>
      <c r="F4" s="430">
        <v>980</v>
      </c>
      <c r="G4" s="430">
        <v>-543</v>
      </c>
      <c r="H4" s="430">
        <v>183</v>
      </c>
      <c r="I4" s="430">
        <v>-1513</v>
      </c>
      <c r="J4" s="430">
        <v>-313</v>
      </c>
      <c r="K4" s="430">
        <v>1067</v>
      </c>
      <c r="L4" s="430">
        <v>229</v>
      </c>
      <c r="M4" s="430">
        <v>1285</v>
      </c>
      <c r="N4" s="430">
        <v>88</v>
      </c>
      <c r="O4" s="430">
        <v>1281</v>
      </c>
      <c r="P4" s="430">
        <v>-2655</v>
      </c>
      <c r="Q4" s="430">
        <v>2611</v>
      </c>
      <c r="R4" s="430">
        <v>-37</v>
      </c>
      <c r="S4" s="430">
        <v>1295</v>
      </c>
      <c r="T4" s="430">
        <v>-2965</v>
      </c>
      <c r="U4" s="430">
        <v>59</v>
      </c>
      <c r="V4" s="430">
        <v>-1944</v>
      </c>
      <c r="W4" s="430">
        <v>-2761</v>
      </c>
      <c r="X4" s="430">
        <v>2604</v>
      </c>
      <c r="Y4" s="430">
        <v>-6867</v>
      </c>
      <c r="Z4" s="430">
        <v>615</v>
      </c>
      <c r="AA4" s="430">
        <v>-1677</v>
      </c>
      <c r="AB4" s="1979"/>
    </row>
    <row r="5" spans="1:28">
      <c r="A5" s="1016"/>
      <c r="B5" s="1016" t="s">
        <v>145</v>
      </c>
      <c r="D5" s="430">
        <v>-387</v>
      </c>
      <c r="E5" s="430">
        <v>150</v>
      </c>
      <c r="F5" s="430">
        <v>-368</v>
      </c>
      <c r="G5" s="430">
        <v>190</v>
      </c>
      <c r="H5" s="430">
        <v>-12</v>
      </c>
      <c r="I5" s="430">
        <v>599</v>
      </c>
      <c r="J5" s="430">
        <v>25</v>
      </c>
      <c r="K5" s="430">
        <v>-342</v>
      </c>
      <c r="L5" s="430">
        <v>-44</v>
      </c>
      <c r="M5" s="430">
        <v>-533</v>
      </c>
      <c r="N5" s="430">
        <v>-189</v>
      </c>
      <c r="O5" s="430">
        <v>70</v>
      </c>
      <c r="P5" s="430">
        <v>1124</v>
      </c>
      <c r="Q5" s="430">
        <v>-1120</v>
      </c>
      <c r="R5" s="430">
        <v>74</v>
      </c>
      <c r="S5" s="430">
        <v>-535.15000000000009</v>
      </c>
      <c r="T5" s="430">
        <v>1212</v>
      </c>
      <c r="U5" s="430">
        <v>143</v>
      </c>
      <c r="V5" s="430">
        <v>1044</v>
      </c>
      <c r="W5" s="430">
        <v>921</v>
      </c>
      <c r="X5" s="430">
        <v>-1061</v>
      </c>
      <c r="Y5" s="430">
        <v>2193</v>
      </c>
      <c r="Z5" s="430">
        <v>-185</v>
      </c>
      <c r="AA5" s="430">
        <v>299</v>
      </c>
      <c r="AB5" s="1979"/>
    </row>
    <row r="6" spans="1:28">
      <c r="A6" s="1016"/>
      <c r="B6" s="1016" t="s">
        <v>945</v>
      </c>
      <c r="D6" s="430">
        <v>88</v>
      </c>
      <c r="E6" s="430">
        <v>17</v>
      </c>
      <c r="F6" s="430">
        <v>-16</v>
      </c>
      <c r="G6" s="430">
        <v>39</v>
      </c>
      <c r="H6" s="430">
        <v>-95</v>
      </c>
      <c r="I6" s="430">
        <v>43</v>
      </c>
      <c r="J6" s="430">
        <v>353</v>
      </c>
      <c r="K6" s="430">
        <v>-47</v>
      </c>
      <c r="L6" s="430">
        <v>41</v>
      </c>
      <c r="M6" s="430">
        <v>-492</v>
      </c>
      <c r="N6" s="430">
        <v>-93</v>
      </c>
      <c r="O6" s="430">
        <v>-84</v>
      </c>
      <c r="P6" s="430">
        <v>279</v>
      </c>
      <c r="Q6" s="430">
        <v>-1151</v>
      </c>
      <c r="R6" s="430">
        <v>-3</v>
      </c>
      <c r="S6" s="430">
        <v>-232</v>
      </c>
      <c r="T6" s="430">
        <v>471</v>
      </c>
      <c r="U6" s="430">
        <v>134</v>
      </c>
      <c r="V6" s="430">
        <v>218</v>
      </c>
      <c r="W6" s="430">
        <v>1263</v>
      </c>
      <c r="X6" s="430">
        <v>-2447</v>
      </c>
      <c r="Y6" s="430">
        <v>3439</v>
      </c>
      <c r="Z6" s="430">
        <v>36</v>
      </c>
      <c r="AA6" s="430">
        <v>506</v>
      </c>
      <c r="AB6" s="1979"/>
    </row>
    <row r="7" spans="1:28">
      <c r="A7" s="1016"/>
      <c r="B7" s="1016" t="s">
        <v>145</v>
      </c>
      <c r="D7" s="430">
        <v>-40</v>
      </c>
      <c r="E7" s="430">
        <v>-7</v>
      </c>
      <c r="F7" s="430">
        <v>7</v>
      </c>
      <c r="G7" s="430">
        <v>-18</v>
      </c>
      <c r="H7" s="430">
        <v>43</v>
      </c>
      <c r="I7" s="430">
        <v>-20</v>
      </c>
      <c r="J7" s="430">
        <v>-158</v>
      </c>
      <c r="K7" s="430">
        <v>21</v>
      </c>
      <c r="L7" s="430">
        <v>-16</v>
      </c>
      <c r="M7" s="430">
        <v>197</v>
      </c>
      <c r="N7" s="430">
        <v>37</v>
      </c>
      <c r="O7" s="430">
        <v>33</v>
      </c>
      <c r="P7" s="430">
        <v>-126</v>
      </c>
      <c r="Q7" s="430">
        <v>519</v>
      </c>
      <c r="R7" s="430">
        <v>1</v>
      </c>
      <c r="S7" s="430">
        <v>104.15000000000003</v>
      </c>
      <c r="T7" s="430">
        <v>-212</v>
      </c>
      <c r="U7" s="430">
        <v>-60</v>
      </c>
      <c r="V7" s="430">
        <v>-98</v>
      </c>
      <c r="W7" s="430">
        <v>-673</v>
      </c>
      <c r="X7" s="430">
        <v>1101</v>
      </c>
      <c r="Y7" s="430">
        <v>-1547</v>
      </c>
      <c r="Z7" s="430">
        <v>-16</v>
      </c>
      <c r="AA7" s="430">
        <v>-228</v>
      </c>
    </row>
    <row r="8" spans="1:28" s="54" customFormat="1">
      <c r="A8" s="1997" t="s">
        <v>946</v>
      </c>
      <c r="B8" s="1997"/>
      <c r="D8" s="435">
        <v>-101</v>
      </c>
      <c r="E8" s="435">
        <v>-310</v>
      </c>
      <c r="F8" s="435">
        <v>239</v>
      </c>
      <c r="G8" s="435">
        <v>-399</v>
      </c>
      <c r="H8" s="435">
        <v>-351</v>
      </c>
      <c r="I8" s="435">
        <v>-1451</v>
      </c>
      <c r="J8" s="435">
        <v>-253</v>
      </c>
      <c r="K8" s="435">
        <v>920</v>
      </c>
      <c r="L8" s="435">
        <v>-118</v>
      </c>
      <c r="M8" s="435">
        <v>-8</v>
      </c>
      <c r="N8" s="435">
        <v>-739</v>
      </c>
      <c r="O8" s="435">
        <v>849</v>
      </c>
      <c r="P8" s="435">
        <v>-2358</v>
      </c>
      <c r="Q8" s="435">
        <v>-1241</v>
      </c>
      <c r="R8" s="435">
        <v>-403</v>
      </c>
      <c r="S8" s="435">
        <v>445</v>
      </c>
      <c r="T8" s="435">
        <v>-394</v>
      </c>
      <c r="U8" s="435">
        <v>1691</v>
      </c>
      <c r="V8" s="435">
        <v>-673</v>
      </c>
      <c r="W8" s="435">
        <v>75</v>
      </c>
      <c r="X8" s="435">
        <v>-61</v>
      </c>
      <c r="Y8" s="435">
        <v>-163</v>
      </c>
      <c r="Z8" s="435">
        <v>171</v>
      </c>
      <c r="AA8" s="435">
        <v>19</v>
      </c>
    </row>
    <row r="9" spans="1:28" s="54" customFormat="1">
      <c r="A9" s="1017"/>
      <c r="B9" s="1002" t="s">
        <v>1593</v>
      </c>
      <c r="D9" s="435">
        <v>-352</v>
      </c>
      <c r="E9" s="435">
        <v>83</v>
      </c>
      <c r="F9" s="435">
        <v>-44</v>
      </c>
      <c r="G9" s="435">
        <v>284</v>
      </c>
      <c r="H9" s="435">
        <v>-56</v>
      </c>
      <c r="I9" s="435">
        <v>-13</v>
      </c>
      <c r="J9" s="435">
        <v>125</v>
      </c>
      <c r="K9" s="435">
        <v>-137</v>
      </c>
      <c r="L9" s="435">
        <v>38</v>
      </c>
      <c r="M9" s="435">
        <v>-302</v>
      </c>
      <c r="N9" s="435">
        <v>93</v>
      </c>
      <c r="O9" s="435">
        <v>115</v>
      </c>
      <c r="P9" s="435">
        <v>305</v>
      </c>
      <c r="Q9" s="435">
        <v>57</v>
      </c>
      <c r="R9" s="435">
        <v>272</v>
      </c>
      <c r="S9" s="435">
        <v>-135</v>
      </c>
      <c r="T9" s="435">
        <v>638</v>
      </c>
      <c r="U9" s="435">
        <v>-13</v>
      </c>
      <c r="V9" s="435">
        <v>-115</v>
      </c>
      <c r="W9" s="435">
        <v>39</v>
      </c>
      <c r="X9" s="435">
        <v>-338</v>
      </c>
      <c r="Y9" s="435">
        <v>60</v>
      </c>
      <c r="Z9" s="435">
        <v>225</v>
      </c>
      <c r="AA9" s="435">
        <v>118</v>
      </c>
    </row>
    <row r="10" spans="1:28">
      <c r="A10" s="1016"/>
      <c r="B10" s="1016" t="s">
        <v>947</v>
      </c>
      <c r="D10" s="430">
        <v>-615</v>
      </c>
      <c r="E10" s="430">
        <v>225</v>
      </c>
      <c r="F10" s="430">
        <v>-187</v>
      </c>
      <c r="G10" s="430">
        <v>491</v>
      </c>
      <c r="H10" s="430">
        <v>-91</v>
      </c>
      <c r="I10" s="430">
        <v>11</v>
      </c>
      <c r="J10" s="430">
        <v>209</v>
      </c>
      <c r="K10" s="430">
        <v>-385</v>
      </c>
      <c r="L10" s="430">
        <v>91</v>
      </c>
      <c r="M10" s="430">
        <v>-537</v>
      </c>
      <c r="N10" s="430">
        <v>156</v>
      </c>
      <c r="O10" s="430">
        <v>99</v>
      </c>
      <c r="P10" s="430">
        <v>583</v>
      </c>
      <c r="Q10" s="430">
        <v>89</v>
      </c>
      <c r="R10" s="430">
        <v>540</v>
      </c>
      <c r="S10" s="430">
        <v>-265</v>
      </c>
      <c r="T10" s="430">
        <v>1208</v>
      </c>
      <c r="U10" s="430">
        <v>-29</v>
      </c>
      <c r="V10" s="430">
        <v>-225</v>
      </c>
      <c r="W10" s="430">
        <v>44</v>
      </c>
      <c r="X10" s="430">
        <v>-585</v>
      </c>
      <c r="Y10" s="430">
        <v>117</v>
      </c>
      <c r="Z10" s="430">
        <v>404</v>
      </c>
      <c r="AA10" s="430">
        <v>226</v>
      </c>
    </row>
    <row r="11" spans="1:28">
      <c r="A11" s="1016"/>
      <c r="B11" s="1016" t="s">
        <v>948</v>
      </c>
      <c r="D11" s="430">
        <v>263</v>
      </c>
      <c r="E11" s="430">
        <v>-142</v>
      </c>
      <c r="F11" s="430">
        <v>143</v>
      </c>
      <c r="G11" s="430">
        <v>-207</v>
      </c>
      <c r="H11" s="430">
        <v>35</v>
      </c>
      <c r="I11" s="430">
        <v>-24</v>
      </c>
      <c r="J11" s="430">
        <v>-84</v>
      </c>
      <c r="K11" s="430">
        <v>248</v>
      </c>
      <c r="L11" s="430">
        <v>-53</v>
      </c>
      <c r="M11" s="430">
        <v>235</v>
      </c>
      <c r="N11" s="430">
        <v>-63</v>
      </c>
      <c r="O11" s="430">
        <v>16</v>
      </c>
      <c r="P11" s="430">
        <v>-278</v>
      </c>
      <c r="Q11" s="430">
        <v>-32</v>
      </c>
      <c r="R11" s="430">
        <v>-268</v>
      </c>
      <c r="S11" s="430">
        <v>130</v>
      </c>
      <c r="T11" s="430">
        <v>-570</v>
      </c>
      <c r="U11" s="430">
        <v>16</v>
      </c>
      <c r="V11" s="430">
        <v>110</v>
      </c>
      <c r="W11" s="430">
        <v>-5</v>
      </c>
      <c r="X11" s="430">
        <v>247</v>
      </c>
      <c r="Y11" s="430">
        <v>-57</v>
      </c>
      <c r="Z11" s="430">
        <v>-179</v>
      </c>
      <c r="AA11" s="430">
        <v>-108</v>
      </c>
    </row>
    <row r="12" spans="1:28" s="54" customFormat="1">
      <c r="A12" s="1017"/>
      <c r="B12" s="1002" t="s">
        <v>1594</v>
      </c>
      <c r="D12" s="435">
        <v>251</v>
      </c>
      <c r="E12" s="435">
        <v>-393</v>
      </c>
      <c r="F12" s="435">
        <v>283</v>
      </c>
      <c r="G12" s="435">
        <v>-683</v>
      </c>
      <c r="H12" s="435">
        <v>-295</v>
      </c>
      <c r="I12" s="435">
        <v>-1438</v>
      </c>
      <c r="J12" s="435">
        <v>-378</v>
      </c>
      <c r="K12" s="435">
        <v>1057</v>
      </c>
      <c r="L12" s="435">
        <v>-156</v>
      </c>
      <c r="M12" s="435">
        <v>294</v>
      </c>
      <c r="N12" s="435">
        <v>-832</v>
      </c>
      <c r="O12" s="435">
        <v>734</v>
      </c>
      <c r="P12" s="435">
        <v>-2663</v>
      </c>
      <c r="Q12" s="435">
        <v>-1298</v>
      </c>
      <c r="R12" s="435">
        <v>-675</v>
      </c>
      <c r="S12" s="435">
        <v>580</v>
      </c>
      <c r="T12" s="435">
        <v>-1032</v>
      </c>
      <c r="U12" s="435">
        <v>1704</v>
      </c>
      <c r="V12" s="435">
        <v>-558</v>
      </c>
      <c r="W12" s="435">
        <v>36</v>
      </c>
      <c r="X12" s="435">
        <v>277</v>
      </c>
      <c r="Y12" s="435">
        <v>-223</v>
      </c>
      <c r="Z12" s="435">
        <v>-54</v>
      </c>
      <c r="AA12" s="435">
        <v>-99</v>
      </c>
    </row>
    <row r="13" spans="1:28">
      <c r="A13" s="1016"/>
      <c r="B13" s="1016" t="s">
        <v>947</v>
      </c>
      <c r="D13" s="430">
        <v>414</v>
      </c>
      <c r="E13" s="430">
        <v>-804</v>
      </c>
      <c r="F13" s="430">
        <v>568</v>
      </c>
      <c r="G13" s="430">
        <v>-1233</v>
      </c>
      <c r="H13" s="430">
        <v>-491</v>
      </c>
      <c r="I13" s="430">
        <v>-2474</v>
      </c>
      <c r="J13" s="430">
        <v>-663</v>
      </c>
      <c r="K13" s="430">
        <v>1835</v>
      </c>
      <c r="L13" s="430">
        <v>-274</v>
      </c>
      <c r="M13" s="430">
        <v>506</v>
      </c>
      <c r="N13" s="430">
        <v>-1338</v>
      </c>
      <c r="O13" s="430">
        <v>1189</v>
      </c>
      <c r="P13" s="430">
        <v>-4908</v>
      </c>
      <c r="Q13" s="430">
        <v>-2469</v>
      </c>
      <c r="R13" s="430">
        <v>-1336</v>
      </c>
      <c r="S13" s="430">
        <v>1097</v>
      </c>
      <c r="T13" s="430">
        <v>-1972</v>
      </c>
      <c r="U13" s="430">
        <v>3221</v>
      </c>
      <c r="V13" s="430">
        <v>-1101</v>
      </c>
      <c r="W13" s="430">
        <v>46</v>
      </c>
      <c r="X13" s="430">
        <v>544</v>
      </c>
      <c r="Y13" s="430">
        <v>-416</v>
      </c>
      <c r="Z13" s="430">
        <v>-96</v>
      </c>
      <c r="AA13" s="430">
        <v>-180</v>
      </c>
    </row>
    <row r="14" spans="1:28">
      <c r="A14" s="1016"/>
      <c r="B14" s="1016" t="s">
        <v>948</v>
      </c>
      <c r="D14" s="430">
        <v>-163</v>
      </c>
      <c r="E14" s="430">
        <v>411</v>
      </c>
      <c r="F14" s="430">
        <v>-285</v>
      </c>
      <c r="G14" s="430">
        <v>550</v>
      </c>
      <c r="H14" s="430">
        <v>196</v>
      </c>
      <c r="I14" s="430">
        <v>1036</v>
      </c>
      <c r="J14" s="430">
        <v>285</v>
      </c>
      <c r="K14" s="430">
        <v>-778</v>
      </c>
      <c r="L14" s="430">
        <v>118</v>
      </c>
      <c r="M14" s="430">
        <v>-212</v>
      </c>
      <c r="N14" s="430">
        <v>506</v>
      </c>
      <c r="O14" s="430">
        <v>-455</v>
      </c>
      <c r="P14" s="430">
        <v>2245</v>
      </c>
      <c r="Q14" s="430">
        <v>1171</v>
      </c>
      <c r="R14" s="430">
        <v>661</v>
      </c>
      <c r="S14" s="430">
        <v>-517</v>
      </c>
      <c r="T14" s="430">
        <v>940</v>
      </c>
      <c r="U14" s="430">
        <v>-1517</v>
      </c>
      <c r="V14" s="430">
        <v>543</v>
      </c>
      <c r="W14" s="430">
        <v>-10</v>
      </c>
      <c r="X14" s="430">
        <v>-267</v>
      </c>
      <c r="Y14" s="430">
        <v>193</v>
      </c>
      <c r="Z14" s="430">
        <v>42</v>
      </c>
      <c r="AA14" s="430">
        <v>81</v>
      </c>
    </row>
    <row r="15" spans="1:28" s="54" customFormat="1" ht="15.5">
      <c r="A15" s="1002" t="s">
        <v>1632</v>
      </c>
      <c r="B15" s="1002"/>
      <c r="D15" s="435">
        <v>-64</v>
      </c>
      <c r="E15" s="435">
        <v>5</v>
      </c>
      <c r="F15" s="435">
        <v>10</v>
      </c>
      <c r="G15" s="435">
        <v>39</v>
      </c>
      <c r="H15" s="435">
        <v>0</v>
      </c>
      <c r="I15" s="435">
        <v>1</v>
      </c>
      <c r="J15" s="435">
        <v>7</v>
      </c>
      <c r="K15" s="435">
        <v>-173</v>
      </c>
      <c r="L15" s="435">
        <v>2</v>
      </c>
      <c r="M15" s="435">
        <v>-135</v>
      </c>
      <c r="N15" s="435">
        <v>56</v>
      </c>
      <c r="O15" s="435">
        <v>-273</v>
      </c>
      <c r="P15" s="435">
        <v>11</v>
      </c>
      <c r="Q15" s="435">
        <v>19</v>
      </c>
      <c r="R15" s="435">
        <v>2</v>
      </c>
      <c r="S15" s="435">
        <v>-224</v>
      </c>
      <c r="T15" s="435">
        <v>2</v>
      </c>
      <c r="U15" s="435">
        <v>2</v>
      </c>
      <c r="V15" s="435">
        <v>0</v>
      </c>
      <c r="W15" s="435">
        <v>41</v>
      </c>
      <c r="X15" s="435">
        <v>-4</v>
      </c>
      <c r="Y15" s="435">
        <v>-2</v>
      </c>
      <c r="Z15" s="435">
        <v>-1</v>
      </c>
      <c r="AA15" s="435">
        <v>-27</v>
      </c>
    </row>
    <row r="16" spans="1:28">
      <c r="A16" s="1016"/>
      <c r="B16" s="1016" t="s">
        <v>579</v>
      </c>
      <c r="D16" s="430">
        <v>-25</v>
      </c>
      <c r="E16" s="430">
        <v>1</v>
      </c>
      <c r="F16" s="430">
        <v>-3</v>
      </c>
      <c r="G16" s="430">
        <v>60</v>
      </c>
      <c r="H16" s="430">
        <v>8</v>
      </c>
      <c r="I16" s="430">
        <v>3</v>
      </c>
      <c r="J16" s="430">
        <v>13</v>
      </c>
      <c r="K16" s="430">
        <v>-291</v>
      </c>
      <c r="L16" s="430">
        <v>4</v>
      </c>
      <c r="M16" s="430">
        <v>-176</v>
      </c>
      <c r="N16" s="430">
        <v>56</v>
      </c>
      <c r="O16" s="430">
        <v>-532</v>
      </c>
      <c r="P16" s="430">
        <v>18</v>
      </c>
      <c r="Q16" s="430">
        <v>34</v>
      </c>
      <c r="R16" s="430">
        <v>5</v>
      </c>
      <c r="S16" s="430">
        <v>-406</v>
      </c>
      <c r="T16" s="430">
        <v>2</v>
      </c>
      <c r="U16" s="430">
        <v>2</v>
      </c>
      <c r="V16" s="430">
        <v>0</v>
      </c>
      <c r="W16" s="430">
        <v>70</v>
      </c>
      <c r="X16" s="430">
        <v>-5</v>
      </c>
      <c r="Y16" s="430">
        <v>-6</v>
      </c>
      <c r="Z16" s="430">
        <v>-2</v>
      </c>
      <c r="AA16" s="430">
        <v>-52</v>
      </c>
    </row>
    <row r="17" spans="1:27">
      <c r="A17" s="1016"/>
      <c r="B17" s="1016" t="s">
        <v>145</v>
      </c>
      <c r="D17" s="430">
        <v>-39</v>
      </c>
      <c r="E17" s="430">
        <v>4</v>
      </c>
      <c r="F17" s="430">
        <v>13</v>
      </c>
      <c r="G17" s="430">
        <v>-21</v>
      </c>
      <c r="H17" s="430">
        <v>-8</v>
      </c>
      <c r="I17" s="430">
        <v>-2</v>
      </c>
      <c r="J17" s="430">
        <v>-6</v>
      </c>
      <c r="K17" s="430">
        <v>118</v>
      </c>
      <c r="L17" s="430">
        <v>-2</v>
      </c>
      <c r="M17" s="430">
        <v>41</v>
      </c>
      <c r="N17" s="430">
        <v>0</v>
      </c>
      <c r="O17" s="430">
        <v>259</v>
      </c>
      <c r="P17" s="430">
        <v>-7</v>
      </c>
      <c r="Q17" s="430">
        <v>-15</v>
      </c>
      <c r="R17" s="430">
        <v>-3</v>
      </c>
      <c r="S17" s="1203">
        <v>182</v>
      </c>
      <c r="T17" s="1203">
        <v>0</v>
      </c>
      <c r="U17" s="1203">
        <v>0</v>
      </c>
      <c r="V17" s="1203">
        <v>0</v>
      </c>
      <c r="W17" s="1203">
        <v>-29</v>
      </c>
      <c r="X17" s="1203">
        <v>1</v>
      </c>
      <c r="Y17" s="1203">
        <v>4</v>
      </c>
      <c r="Z17" s="1203">
        <v>1</v>
      </c>
      <c r="AA17" s="1203">
        <v>25</v>
      </c>
    </row>
    <row r="18" spans="1:27" s="54" customFormat="1">
      <c r="A18" s="1002" t="s">
        <v>148</v>
      </c>
      <c r="B18" s="1002"/>
      <c r="D18" s="435">
        <v>-204</v>
      </c>
      <c r="E18" s="435">
        <v>520</v>
      </c>
      <c r="F18" s="435">
        <v>-456</v>
      </c>
      <c r="G18" s="435">
        <v>722</v>
      </c>
      <c r="H18" s="435">
        <v>284</v>
      </c>
      <c r="I18" s="435">
        <v>1477</v>
      </c>
      <c r="J18" s="435">
        <v>503</v>
      </c>
      <c r="K18" s="435">
        <v>-1125</v>
      </c>
      <c r="L18" s="435">
        <v>36</v>
      </c>
      <c r="M18" s="435">
        <v>-359</v>
      </c>
      <c r="N18" s="435">
        <v>739</v>
      </c>
      <c r="O18" s="435">
        <v>-1998</v>
      </c>
      <c r="P18" s="435">
        <v>3252</v>
      </c>
      <c r="Q18" s="435">
        <v>1498</v>
      </c>
      <c r="R18" s="435">
        <v>796</v>
      </c>
      <c r="S18" s="435">
        <v>-916</v>
      </c>
      <c r="T18" s="435">
        <v>1357</v>
      </c>
      <c r="U18" s="435">
        <v>-2514</v>
      </c>
      <c r="V18" s="435">
        <v>866</v>
      </c>
      <c r="W18" s="435">
        <v>-32</v>
      </c>
      <c r="X18" s="435">
        <v>-4299</v>
      </c>
      <c r="Y18" s="435">
        <v>1507</v>
      </c>
      <c r="Z18" s="435">
        <v>137</v>
      </c>
      <c r="AA18" s="435">
        <v>-371</v>
      </c>
    </row>
    <row r="19" spans="1:27" s="54" customFormat="1">
      <c r="A19" s="1002" t="s">
        <v>1414</v>
      </c>
      <c r="B19" s="1002"/>
      <c r="D19" s="435"/>
      <c r="E19" s="435"/>
      <c r="F19" s="435"/>
      <c r="G19" s="435"/>
      <c r="H19" s="435"/>
      <c r="I19" s="435"/>
      <c r="J19" s="435"/>
      <c r="K19" s="435"/>
      <c r="L19" s="435">
        <v>0</v>
      </c>
      <c r="M19" s="435"/>
      <c r="N19" s="435"/>
      <c r="O19" s="435"/>
      <c r="P19" s="435">
        <v>0</v>
      </c>
      <c r="Q19" s="1009"/>
      <c r="R19" s="1101"/>
      <c r="S19" s="1101"/>
      <c r="T19" s="1101"/>
      <c r="U19" s="1101"/>
      <c r="V19" s="1101"/>
      <c r="W19" s="1101"/>
      <c r="X19" s="1101"/>
      <c r="Y19" s="1101"/>
      <c r="Z19" s="1101"/>
      <c r="AA19" s="1101"/>
    </row>
    <row r="20" spans="1:27">
      <c r="A20" s="1002" t="s">
        <v>1109</v>
      </c>
      <c r="B20" s="1003"/>
      <c r="D20" s="1010">
        <v>253</v>
      </c>
      <c r="E20" s="1010">
        <v>-26</v>
      </c>
      <c r="F20" s="435">
        <v>396</v>
      </c>
      <c r="G20" s="435">
        <v>30</v>
      </c>
      <c r="H20" s="435">
        <v>52</v>
      </c>
      <c r="I20" s="435">
        <v>-864</v>
      </c>
      <c r="J20" s="435">
        <v>164</v>
      </c>
      <c r="K20" s="435">
        <v>321</v>
      </c>
      <c r="L20" s="435">
        <v>130</v>
      </c>
      <c r="M20" s="435">
        <v>-45</v>
      </c>
      <c r="N20" s="435">
        <v>-101</v>
      </c>
      <c r="O20" s="435">
        <v>-122</v>
      </c>
      <c r="P20" s="435">
        <v>-473</v>
      </c>
      <c r="Q20" s="435">
        <v>1135</v>
      </c>
      <c r="R20" s="435">
        <v>430</v>
      </c>
      <c r="S20" s="435">
        <v>-63</v>
      </c>
      <c r="T20" s="435">
        <v>-529</v>
      </c>
      <c r="U20" s="435">
        <v>-545</v>
      </c>
      <c r="V20" s="435">
        <v>-587</v>
      </c>
      <c r="W20" s="435">
        <v>-1166</v>
      </c>
      <c r="X20" s="435">
        <v>-4167</v>
      </c>
      <c r="Y20" s="435">
        <v>-1440</v>
      </c>
      <c r="Z20" s="435">
        <v>757</v>
      </c>
      <c r="AA20" s="435">
        <v>-1479</v>
      </c>
    </row>
    <row r="21" spans="1:27">
      <c r="A21" s="1002" t="s">
        <v>144</v>
      </c>
      <c r="B21" s="1002"/>
      <c r="D21" s="435">
        <v>6259</v>
      </c>
      <c r="E21" s="435">
        <v>6623</v>
      </c>
      <c r="F21" s="435">
        <v>6456</v>
      </c>
      <c r="G21" s="435">
        <v>4540</v>
      </c>
      <c r="H21" s="435">
        <v>6609</v>
      </c>
      <c r="I21" s="435">
        <v>5030</v>
      </c>
      <c r="J21" s="435">
        <v>6495</v>
      </c>
      <c r="K21" s="435">
        <v>7179</v>
      </c>
      <c r="L21" s="435">
        <v>7033</v>
      </c>
      <c r="M21" s="435">
        <v>6645</v>
      </c>
      <c r="N21" s="435">
        <v>5404</v>
      </c>
      <c r="O21" s="435">
        <v>8593</v>
      </c>
      <c r="P21" s="435">
        <v>3205</v>
      </c>
      <c r="Q21" s="435">
        <v>-768</v>
      </c>
      <c r="R21" s="435">
        <v>5529</v>
      </c>
      <c r="S21" s="435">
        <v>8127</v>
      </c>
      <c r="T21" s="435">
        <v>5691</v>
      </c>
      <c r="U21" s="435">
        <v>8194</v>
      </c>
      <c r="V21" s="435">
        <v>5808</v>
      </c>
      <c r="W21" s="435">
        <v>5864</v>
      </c>
      <c r="X21" s="435">
        <v>2768</v>
      </c>
      <c r="Y21" s="435">
        <v>6328</v>
      </c>
      <c r="Z21" s="435">
        <v>9018</v>
      </c>
      <c r="AA21" s="435">
        <v>6294</v>
      </c>
    </row>
    <row r="22" spans="1:27">
      <c r="A22" s="1016"/>
      <c r="B22" s="1017" t="s">
        <v>142</v>
      </c>
      <c r="D22" s="435">
        <v>6316</v>
      </c>
      <c r="E22" s="435">
        <v>6305</v>
      </c>
      <c r="F22" s="435">
        <v>6389</v>
      </c>
      <c r="G22" s="435">
        <v>4836</v>
      </c>
      <c r="H22" s="435">
        <v>6441</v>
      </c>
      <c r="I22" s="435">
        <v>4876</v>
      </c>
      <c r="J22" s="435">
        <v>6289</v>
      </c>
      <c r="K22" s="435">
        <v>6975</v>
      </c>
      <c r="L22" s="435">
        <v>6877</v>
      </c>
      <c r="M22" s="435">
        <v>6482</v>
      </c>
      <c r="N22" s="435">
        <v>340</v>
      </c>
      <c r="O22" s="435">
        <v>13276</v>
      </c>
      <c r="P22" s="435">
        <v>2986</v>
      </c>
      <c r="Q22" s="435">
        <v>2858</v>
      </c>
      <c r="R22" s="435">
        <v>5162</v>
      </c>
      <c r="S22" s="435">
        <v>8919</v>
      </c>
      <c r="T22" s="435">
        <v>5155</v>
      </c>
      <c r="U22" s="435">
        <v>7859</v>
      </c>
      <c r="V22" s="435">
        <v>5489</v>
      </c>
      <c r="W22" s="435">
        <v>5430</v>
      </c>
      <c r="X22" s="435">
        <v>2484</v>
      </c>
      <c r="Y22" s="435">
        <v>6016</v>
      </c>
      <c r="Z22" s="435">
        <v>8849</v>
      </c>
      <c r="AA22" s="435">
        <v>6024</v>
      </c>
    </row>
    <row r="23" spans="1:27" ht="15" thickBot="1">
      <c r="A23" s="1018"/>
      <c r="B23" s="1019" t="s">
        <v>143</v>
      </c>
      <c r="C23" s="1013"/>
      <c r="D23" s="996">
        <v>-57</v>
      </c>
      <c r="E23" s="996">
        <v>318</v>
      </c>
      <c r="F23" s="996">
        <v>67</v>
      </c>
      <c r="G23" s="996">
        <v>-296</v>
      </c>
      <c r="H23" s="996">
        <v>168</v>
      </c>
      <c r="I23" s="996">
        <v>154</v>
      </c>
      <c r="J23" s="996">
        <v>206</v>
      </c>
      <c r="K23" s="996">
        <v>204</v>
      </c>
      <c r="L23" s="996">
        <v>156</v>
      </c>
      <c r="M23" s="996">
        <v>163</v>
      </c>
      <c r="N23" s="996">
        <v>5064</v>
      </c>
      <c r="O23" s="996">
        <v>-4683</v>
      </c>
      <c r="P23" s="996">
        <v>219</v>
      </c>
      <c r="Q23" s="996">
        <v>-3626</v>
      </c>
      <c r="R23" s="996">
        <v>367</v>
      </c>
      <c r="S23" s="996">
        <v>-792</v>
      </c>
      <c r="T23" s="996">
        <v>536</v>
      </c>
      <c r="U23" s="996">
        <v>335</v>
      </c>
      <c r="V23" s="996">
        <v>319</v>
      </c>
      <c r="W23" s="996">
        <v>434</v>
      </c>
      <c r="X23" s="996">
        <v>284</v>
      </c>
      <c r="Y23" s="996">
        <v>312</v>
      </c>
      <c r="Z23" s="996">
        <v>169</v>
      </c>
      <c r="AA23" s="996">
        <v>270</v>
      </c>
    </row>
    <row r="24" spans="1:27">
      <c r="A24" s="1020" t="s">
        <v>1012</v>
      </c>
      <c r="G24" s="435"/>
      <c r="K24" s="435"/>
    </row>
    <row r="25" spans="1:27">
      <c r="A25" s="997" t="s">
        <v>1216</v>
      </c>
    </row>
    <row r="26" spans="1:27">
      <c r="Q26" s="435"/>
      <c r="R26" s="435"/>
      <c r="S26" s="435"/>
      <c r="T26" s="435"/>
      <c r="U26" s="435"/>
      <c r="V26" s="435"/>
      <c r="W26" s="435"/>
      <c r="X26" s="435"/>
      <c r="Y26" s="435"/>
      <c r="Z26" s="435"/>
      <c r="AA26" s="435"/>
    </row>
    <row r="28" spans="1:27">
      <c r="P28" s="435"/>
      <c r="Q28" s="435"/>
      <c r="R28" s="435"/>
      <c r="S28" s="435"/>
      <c r="T28" s="435"/>
      <c r="U28" s="435"/>
      <c r="V28" s="435"/>
      <c r="W28" s="435"/>
      <c r="X28" s="435"/>
      <c r="Y28" s="435"/>
      <c r="Z28" s="435"/>
      <c r="AA28" s="435"/>
    </row>
  </sheetData>
  <mergeCells count="2">
    <mergeCell ref="A8:B8"/>
    <mergeCell ref="AB2:AB6"/>
  </mergeCells>
  <phoneticPr fontId="262"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000066"/>
    <pageSetUpPr fitToPage="1"/>
  </sheetPr>
  <dimension ref="A1:BW614"/>
  <sheetViews>
    <sheetView showGridLines="0" zoomScale="70" zoomScaleNormal="70" workbookViewId="0">
      <pane xSplit="2" ySplit="3" topLeftCell="J403" activePane="bottomRight" state="frozen"/>
      <selection activeCell="BA1" sqref="BA1"/>
      <selection pane="topRight" activeCell="BA1" sqref="BA1"/>
      <selection pane="bottomLeft" activeCell="BA1" sqref="BA1"/>
      <selection pane="bottomRight" activeCell="P1" sqref="P1"/>
    </sheetView>
  </sheetViews>
  <sheetFormatPr defaultRowHeight="14.5"/>
  <cols>
    <col min="1" max="1" width="4" customWidth="1"/>
    <col min="2" max="2" width="99.7265625" customWidth="1"/>
    <col min="3" max="3" width="12" customWidth="1"/>
    <col min="4" max="4" width="15" customWidth="1"/>
    <col min="5" max="5" width="16.1796875" customWidth="1"/>
    <col min="6" max="6" width="16.54296875" customWidth="1"/>
    <col min="7" max="7" width="14.26953125" customWidth="1"/>
    <col min="8" max="8" width="15.7265625" customWidth="1"/>
    <col min="9" max="9" width="32.1796875" customWidth="1"/>
    <col min="10" max="10" width="28.7265625" customWidth="1"/>
    <col min="11" max="11" width="25" customWidth="1"/>
    <col min="12" max="12" width="19.81640625" customWidth="1"/>
    <col min="13" max="13" width="21" customWidth="1"/>
    <col min="14" max="14" width="17.26953125" customWidth="1"/>
    <col min="15" max="15" width="12.1796875" customWidth="1"/>
    <col min="16" max="16" width="17.453125" style="474" customWidth="1"/>
    <col min="17" max="75" width="9.1796875" style="474"/>
  </cols>
  <sheetData>
    <row r="1" spans="1:75" ht="19" thickBot="1">
      <c r="A1" s="2035" t="s">
        <v>1131</v>
      </c>
      <c r="B1" s="2035"/>
      <c r="C1" s="2038" t="s">
        <v>239</v>
      </c>
      <c r="D1" s="2038"/>
      <c r="E1" s="2038"/>
      <c r="F1" s="2038"/>
      <c r="G1" s="2038"/>
      <c r="H1" s="2038"/>
      <c r="I1" s="2038"/>
      <c r="J1" s="2038"/>
      <c r="K1" s="2038"/>
      <c r="L1" s="2038"/>
      <c r="M1" s="2030" t="s">
        <v>238</v>
      </c>
      <c r="N1" s="2030" t="s">
        <v>966</v>
      </c>
      <c r="O1" s="2030" t="s">
        <v>58</v>
      </c>
      <c r="P1" s="1620" t="s">
        <v>983</v>
      </c>
    </row>
    <row r="2" spans="1:75" ht="15.75" customHeight="1" thickBot="1">
      <c r="A2" s="2036"/>
      <c r="B2" s="2036"/>
      <c r="C2" s="2031" t="s">
        <v>967</v>
      </c>
      <c r="D2" s="2033" t="s">
        <v>968</v>
      </c>
      <c r="E2" s="2031" t="s">
        <v>349</v>
      </c>
      <c r="F2" s="2031" t="s">
        <v>348</v>
      </c>
      <c r="G2" s="2031" t="s">
        <v>101</v>
      </c>
      <c r="H2" s="2031" t="s">
        <v>235</v>
      </c>
      <c r="I2" s="2034" t="s">
        <v>236</v>
      </c>
      <c r="J2" s="2034"/>
      <c r="K2" s="2034"/>
      <c r="L2" s="2034"/>
      <c r="M2" s="2031"/>
      <c r="N2" s="2031"/>
      <c r="O2" s="2031"/>
      <c r="P2" s="1998" t="s">
        <v>1807</v>
      </c>
    </row>
    <row r="3" spans="1:75" ht="76.5" customHeight="1">
      <c r="A3" s="2037"/>
      <c r="B3" s="2037"/>
      <c r="C3" s="2032"/>
      <c r="D3" s="2032"/>
      <c r="E3" s="2032"/>
      <c r="F3" s="2032"/>
      <c r="G3" s="2032"/>
      <c r="H3" s="2032"/>
      <c r="I3" s="1614" t="s">
        <v>1205</v>
      </c>
      <c r="J3" s="1614" t="s">
        <v>1118</v>
      </c>
      <c r="K3" s="1614" t="s">
        <v>234</v>
      </c>
      <c r="L3" s="1614" t="s">
        <v>1595</v>
      </c>
      <c r="M3" s="2032"/>
      <c r="N3" s="2032"/>
      <c r="O3" s="2032"/>
      <c r="P3" s="1998"/>
    </row>
    <row r="4" spans="1:75" s="54" customFormat="1" ht="16.5" customHeight="1">
      <c r="A4" s="1186" t="s">
        <v>1659</v>
      </c>
      <c r="B4" s="1187"/>
      <c r="C4" s="1131">
        <v>90729</v>
      </c>
      <c r="D4" s="1022">
        <v>-528</v>
      </c>
      <c r="E4" s="1022">
        <v>2250</v>
      </c>
      <c r="F4" s="1022">
        <v>66161</v>
      </c>
      <c r="H4" s="1022">
        <v>0</v>
      </c>
      <c r="I4" s="1022">
        <v>-2400</v>
      </c>
      <c r="J4" s="1022">
        <v>-1486</v>
      </c>
      <c r="K4" s="1022">
        <v>6531</v>
      </c>
      <c r="L4" s="1022">
        <v>-8393</v>
      </c>
      <c r="M4" s="1022">
        <v>152864</v>
      </c>
      <c r="N4" s="1022">
        <v>11612</v>
      </c>
      <c r="O4" s="1022">
        <v>164476</v>
      </c>
      <c r="P4" s="1344"/>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row>
    <row r="5" spans="1:75" s="54" customFormat="1" ht="16.5" customHeight="1">
      <c r="A5" s="1186" t="s">
        <v>174</v>
      </c>
      <c r="B5" s="1187"/>
      <c r="C5" s="1133">
        <v>0</v>
      </c>
      <c r="D5" s="1128">
        <v>457</v>
      </c>
      <c r="E5" s="1128">
        <v>230</v>
      </c>
      <c r="F5" s="1128">
        <v>0</v>
      </c>
      <c r="G5"/>
      <c r="H5" s="1128">
        <v>0</v>
      </c>
      <c r="I5" s="1128">
        <v>0</v>
      </c>
      <c r="J5" s="1128">
        <v>0</v>
      </c>
      <c r="K5" s="1128">
        <v>0</v>
      </c>
      <c r="L5" s="1128">
        <v>0</v>
      </c>
      <c r="M5" s="1128">
        <v>687</v>
      </c>
      <c r="N5" s="1128">
        <v>-2964</v>
      </c>
      <c r="O5" s="1128">
        <v>-2277</v>
      </c>
      <c r="P5" s="1344"/>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Q5" s="822"/>
      <c r="BR5" s="822"/>
      <c r="BS5" s="822"/>
      <c r="BT5" s="822"/>
      <c r="BU5" s="822"/>
      <c r="BV5" s="822"/>
      <c r="BW5" s="822"/>
    </row>
    <row r="6" spans="1:75" s="54" customFormat="1" ht="16.5" customHeight="1">
      <c r="A6" s="1040"/>
      <c r="B6" s="1189" t="s">
        <v>1095</v>
      </c>
      <c r="C6" s="1134">
        <v>0</v>
      </c>
      <c r="D6" s="1025">
        <v>457</v>
      </c>
      <c r="E6" s="1025">
        <v>64</v>
      </c>
      <c r="F6" s="1025">
        <v>0</v>
      </c>
      <c r="G6"/>
      <c r="H6" s="1025">
        <v>0</v>
      </c>
      <c r="I6" s="1025">
        <v>0</v>
      </c>
      <c r="J6" s="1025">
        <v>0</v>
      </c>
      <c r="K6" s="1025">
        <v>0</v>
      </c>
      <c r="L6" s="1025">
        <v>0</v>
      </c>
      <c r="M6" s="1025">
        <v>521</v>
      </c>
      <c r="N6" s="1025">
        <v>0</v>
      </c>
      <c r="O6" s="1025">
        <v>521</v>
      </c>
      <c r="P6" s="1344"/>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c r="BP6" s="822"/>
      <c r="BQ6" s="822"/>
      <c r="BR6" s="822"/>
      <c r="BS6" s="822"/>
      <c r="BT6" s="822"/>
      <c r="BU6" s="822"/>
      <c r="BV6" s="822"/>
      <c r="BW6" s="822"/>
    </row>
    <row r="7" spans="1:75" s="54" customFormat="1" ht="16.5" customHeight="1">
      <c r="A7" s="1040"/>
      <c r="B7" s="1189" t="s">
        <v>1096</v>
      </c>
      <c r="C7" s="1134">
        <v>0</v>
      </c>
      <c r="D7" s="1026">
        <v>0</v>
      </c>
      <c r="E7" s="1026">
        <v>166</v>
      </c>
      <c r="F7" s="1026">
        <v>0</v>
      </c>
      <c r="G7"/>
      <c r="H7" s="1026">
        <v>0</v>
      </c>
      <c r="I7" s="1026">
        <v>0</v>
      </c>
      <c r="J7" s="1026">
        <v>0</v>
      </c>
      <c r="K7" s="1026">
        <v>0</v>
      </c>
      <c r="L7" s="1026">
        <v>0</v>
      </c>
      <c r="M7" s="1026">
        <v>166</v>
      </c>
      <c r="N7" s="1026">
        <v>0</v>
      </c>
      <c r="O7" s="1026">
        <v>166</v>
      </c>
      <c r="P7" s="822"/>
      <c r="Q7" s="822"/>
      <c r="R7" s="822"/>
      <c r="S7" s="822"/>
      <c r="T7" s="822"/>
      <c r="U7" s="822"/>
      <c r="V7" s="822"/>
      <c r="W7" s="822"/>
      <c r="X7" s="822"/>
      <c r="Y7" s="822"/>
      <c r="Z7" s="822"/>
      <c r="AA7" s="822"/>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2"/>
      <c r="AZ7" s="822"/>
      <c r="BA7" s="822"/>
      <c r="BB7" s="822"/>
      <c r="BC7" s="822"/>
      <c r="BD7" s="822"/>
      <c r="BE7" s="822"/>
      <c r="BF7" s="822"/>
      <c r="BG7" s="822"/>
      <c r="BH7" s="822"/>
      <c r="BI7" s="822"/>
      <c r="BJ7" s="822"/>
      <c r="BK7" s="822"/>
      <c r="BL7" s="822"/>
      <c r="BM7" s="822"/>
      <c r="BN7" s="822"/>
      <c r="BO7" s="822"/>
      <c r="BP7" s="822"/>
      <c r="BQ7" s="822"/>
      <c r="BR7" s="822"/>
      <c r="BS7" s="822"/>
      <c r="BT7" s="822"/>
      <c r="BU7" s="822"/>
      <c r="BV7" s="822"/>
      <c r="BW7" s="822"/>
    </row>
    <row r="8" spans="1:75" s="54" customFormat="1" ht="16.5" customHeight="1">
      <c r="A8" s="1040"/>
      <c r="B8" s="1189" t="s">
        <v>1716</v>
      </c>
      <c r="C8" s="1134">
        <v>0</v>
      </c>
      <c r="D8" s="1026">
        <v>0</v>
      </c>
      <c r="E8" s="1026">
        <v>0</v>
      </c>
      <c r="F8" s="1026">
        <v>0</v>
      </c>
      <c r="G8"/>
      <c r="H8" s="1026">
        <v>0</v>
      </c>
      <c r="I8" s="1026">
        <v>0</v>
      </c>
      <c r="J8" s="1026">
        <v>0</v>
      </c>
      <c r="K8" s="1026">
        <v>0</v>
      </c>
      <c r="L8" s="1026">
        <v>0</v>
      </c>
      <c r="M8" s="1026">
        <v>0</v>
      </c>
      <c r="N8" s="1026">
        <v>-2964</v>
      </c>
      <c r="O8" s="1026">
        <v>-2964</v>
      </c>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2"/>
      <c r="BJ8" s="822"/>
      <c r="BK8" s="822"/>
      <c r="BL8" s="822"/>
      <c r="BM8" s="822"/>
      <c r="BN8" s="822"/>
      <c r="BO8" s="822"/>
      <c r="BP8" s="822"/>
      <c r="BQ8" s="822"/>
      <c r="BR8" s="822"/>
      <c r="BS8" s="822"/>
      <c r="BT8" s="822"/>
      <c r="BU8" s="822"/>
      <c r="BV8" s="822"/>
      <c r="BW8" s="822"/>
    </row>
    <row r="9" spans="1:75" s="54" customFormat="1" ht="16.5" customHeight="1">
      <c r="A9" s="1040" t="s">
        <v>1201</v>
      </c>
      <c r="B9" s="1189"/>
      <c r="C9" s="1134">
        <v>0</v>
      </c>
      <c r="D9" s="1026">
        <v>0</v>
      </c>
      <c r="E9" s="1026">
        <v>0</v>
      </c>
      <c r="F9" s="1026">
        <v>0</v>
      </c>
      <c r="G9"/>
      <c r="H9" s="1026">
        <v>0</v>
      </c>
      <c r="I9" s="1026">
        <v>0</v>
      </c>
      <c r="J9" s="1026">
        <v>0</v>
      </c>
      <c r="K9" s="1026">
        <v>0</v>
      </c>
      <c r="L9" s="1026">
        <v>0</v>
      </c>
      <c r="M9" s="1026">
        <v>0</v>
      </c>
      <c r="N9" s="1026">
        <v>-293</v>
      </c>
      <c r="O9" s="1026">
        <v>-293</v>
      </c>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2"/>
      <c r="BA9" s="822"/>
      <c r="BB9" s="822"/>
      <c r="BC9" s="822"/>
      <c r="BD9" s="822"/>
      <c r="BE9" s="822"/>
      <c r="BF9" s="822"/>
      <c r="BG9" s="822"/>
      <c r="BH9" s="822"/>
      <c r="BI9" s="822"/>
      <c r="BJ9" s="822"/>
      <c r="BK9" s="822"/>
      <c r="BL9" s="822"/>
      <c r="BM9" s="822"/>
      <c r="BN9" s="822"/>
      <c r="BO9" s="822"/>
      <c r="BP9" s="822"/>
      <c r="BQ9" s="822"/>
      <c r="BR9" s="822"/>
      <c r="BS9" s="822"/>
      <c r="BT9" s="822"/>
      <c r="BU9" s="822"/>
      <c r="BV9" s="822"/>
      <c r="BW9" s="822"/>
    </row>
    <row r="10" spans="1:75" s="54" customFormat="1" ht="16.5" customHeight="1">
      <c r="A10" s="1040" t="s">
        <v>1519</v>
      </c>
      <c r="B10" s="1189"/>
      <c r="C10" s="1134">
        <v>0</v>
      </c>
      <c r="D10" s="1026">
        <v>0</v>
      </c>
      <c r="E10" s="1026">
        <v>0</v>
      </c>
      <c r="F10" s="1026">
        <v>0</v>
      </c>
      <c r="G10"/>
      <c r="H10" s="1026">
        <v>-9844</v>
      </c>
      <c r="I10" s="1026">
        <v>0</v>
      </c>
      <c r="J10" s="1026">
        <v>0</v>
      </c>
      <c r="K10" s="1026">
        <v>0</v>
      </c>
      <c r="L10" s="1026">
        <v>0</v>
      </c>
      <c r="M10" s="1026">
        <v>-9844</v>
      </c>
      <c r="N10" s="1026">
        <v>0</v>
      </c>
      <c r="O10" s="1026">
        <v>-9844</v>
      </c>
      <c r="P10" s="822"/>
      <c r="Q10" s="822"/>
      <c r="R10" s="822"/>
      <c r="S10" s="822"/>
      <c r="T10" s="822"/>
      <c r="U10" s="822"/>
      <c r="V10" s="822"/>
      <c r="W10" s="822"/>
      <c r="X10" s="822"/>
      <c r="Y10" s="822"/>
      <c r="Z10" s="822"/>
      <c r="AA10" s="822"/>
      <c r="AB10" s="822"/>
      <c r="AC10" s="822"/>
      <c r="AD10" s="822"/>
      <c r="AE10" s="822"/>
      <c r="AF10" s="822"/>
      <c r="AG10" s="822"/>
      <c r="AH10" s="822"/>
      <c r="AI10" s="822"/>
      <c r="AJ10" s="822"/>
      <c r="AK10" s="822"/>
      <c r="AL10" s="822"/>
      <c r="AM10" s="822"/>
      <c r="AN10" s="822"/>
      <c r="AO10" s="822"/>
      <c r="AP10" s="822"/>
      <c r="AQ10" s="822"/>
      <c r="AR10" s="822"/>
      <c r="AS10" s="822"/>
      <c r="AT10" s="822"/>
      <c r="AU10" s="822"/>
      <c r="AV10" s="822"/>
      <c r="AW10" s="822"/>
      <c r="AX10" s="822"/>
      <c r="AY10" s="822"/>
      <c r="AZ10" s="822"/>
      <c r="BA10" s="822"/>
      <c r="BB10" s="822"/>
      <c r="BC10" s="822"/>
      <c r="BD10" s="822"/>
      <c r="BE10" s="822"/>
      <c r="BF10" s="822"/>
      <c r="BG10" s="822"/>
      <c r="BH10" s="822"/>
      <c r="BI10" s="822"/>
      <c r="BJ10" s="822"/>
      <c r="BK10" s="822"/>
      <c r="BL10" s="822"/>
      <c r="BM10" s="822"/>
      <c r="BN10" s="822"/>
      <c r="BO10" s="822"/>
      <c r="BP10" s="822"/>
      <c r="BQ10" s="822"/>
      <c r="BR10" s="822"/>
      <c r="BS10" s="822"/>
      <c r="BT10" s="822"/>
      <c r="BU10" s="822"/>
      <c r="BV10" s="822"/>
      <c r="BW10" s="822"/>
    </row>
    <row r="11" spans="1:75" s="54" customFormat="1" ht="16.5" customHeight="1">
      <c r="A11" s="1040" t="s">
        <v>1217</v>
      </c>
      <c r="B11" s="1189"/>
      <c r="C11" s="1135">
        <v>0</v>
      </c>
      <c r="D11" s="1026">
        <v>0</v>
      </c>
      <c r="E11" s="1026">
        <v>0</v>
      </c>
      <c r="F11" s="1026">
        <v>0</v>
      </c>
      <c r="G11"/>
      <c r="H11" s="1026">
        <v>119</v>
      </c>
      <c r="I11" s="1026">
        <v>0</v>
      </c>
      <c r="J11" s="1026">
        <v>0</v>
      </c>
      <c r="K11" s="1026">
        <v>0</v>
      </c>
      <c r="L11" s="1026">
        <v>0</v>
      </c>
      <c r="M11" s="1026">
        <v>119</v>
      </c>
      <c r="N11" s="1026">
        <v>0</v>
      </c>
      <c r="O11" s="1026">
        <v>119</v>
      </c>
      <c r="P11" s="822"/>
      <c r="Q11" s="822"/>
      <c r="R11" s="822"/>
      <c r="S11" s="822"/>
      <c r="T11" s="822"/>
      <c r="U11" s="822"/>
      <c r="V11" s="822"/>
      <c r="W11" s="822"/>
      <c r="X11" s="822"/>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G11" s="822"/>
      <c r="BH11" s="822"/>
      <c r="BI11" s="822"/>
      <c r="BJ11" s="822"/>
      <c r="BK11" s="822"/>
      <c r="BL11" s="822"/>
      <c r="BM11" s="822"/>
      <c r="BN11" s="822"/>
      <c r="BO11" s="822"/>
      <c r="BP11" s="822"/>
      <c r="BQ11" s="822"/>
      <c r="BR11" s="822"/>
      <c r="BS11" s="822"/>
      <c r="BT11" s="822"/>
      <c r="BU11" s="822"/>
      <c r="BV11" s="822"/>
      <c r="BW11" s="822"/>
    </row>
    <row r="12" spans="1:75" s="54" customFormat="1" ht="16.5" customHeight="1">
      <c r="A12" s="1040" t="s">
        <v>1802</v>
      </c>
      <c r="B12" s="1189"/>
      <c r="C12" s="1135">
        <v>0</v>
      </c>
      <c r="D12" s="1026">
        <v>0</v>
      </c>
      <c r="E12" s="1026">
        <v>0</v>
      </c>
      <c r="F12" s="1026">
        <v>36</v>
      </c>
      <c r="G12"/>
      <c r="H12" s="1026">
        <v>0</v>
      </c>
      <c r="I12" s="1026">
        <v>0</v>
      </c>
      <c r="J12" s="1026">
        <v>0</v>
      </c>
      <c r="K12" s="1026">
        <v>0</v>
      </c>
      <c r="L12" s="1026">
        <v>0</v>
      </c>
      <c r="M12" s="1026">
        <v>36</v>
      </c>
      <c r="N12" s="1026">
        <v>0</v>
      </c>
      <c r="O12" s="1026">
        <v>36</v>
      </c>
      <c r="P12" s="822"/>
      <c r="Q12" s="822"/>
      <c r="R12" s="822"/>
      <c r="S12" s="822"/>
      <c r="T12" s="822"/>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822"/>
      <c r="AU12" s="822"/>
      <c r="AV12" s="822"/>
      <c r="AW12" s="822"/>
      <c r="AX12" s="822"/>
      <c r="AY12" s="822"/>
      <c r="AZ12" s="822"/>
      <c r="BA12" s="822"/>
      <c r="BB12" s="822"/>
      <c r="BC12" s="822"/>
      <c r="BD12" s="822"/>
      <c r="BE12" s="822"/>
      <c r="BF12" s="822"/>
      <c r="BG12" s="822"/>
      <c r="BH12" s="822"/>
      <c r="BI12" s="822"/>
      <c r="BJ12" s="822"/>
      <c r="BK12" s="822"/>
      <c r="BL12" s="822"/>
      <c r="BM12" s="822"/>
      <c r="BN12" s="822"/>
      <c r="BO12" s="822"/>
      <c r="BP12" s="822"/>
      <c r="BQ12" s="822"/>
      <c r="BR12" s="822"/>
      <c r="BS12" s="822"/>
      <c r="BT12" s="822"/>
      <c r="BU12" s="822"/>
      <c r="BV12" s="822"/>
      <c r="BW12" s="822"/>
    </row>
    <row r="13" spans="1:75" ht="16.5" customHeight="1">
      <c r="A13" s="1040" t="s">
        <v>1663</v>
      </c>
      <c r="B13" s="1189"/>
      <c r="C13" s="1135">
        <v>0</v>
      </c>
      <c r="D13" s="1026">
        <v>0</v>
      </c>
      <c r="E13" s="1026">
        <v>0</v>
      </c>
      <c r="F13" s="1026">
        <v>786</v>
      </c>
      <c r="H13" s="1026">
        <v>0</v>
      </c>
      <c r="I13" s="1026">
        <v>0</v>
      </c>
      <c r="J13" s="1026">
        <v>0</v>
      </c>
      <c r="K13" s="1026">
        <v>0</v>
      </c>
      <c r="L13" s="1026">
        <v>0</v>
      </c>
      <c r="M13" s="1026">
        <v>786</v>
      </c>
      <c r="N13" s="1026">
        <v>0</v>
      </c>
      <c r="O13" s="1026">
        <v>786</v>
      </c>
    </row>
    <row r="14" spans="1:75" s="54" customFormat="1" ht="16.5" customHeight="1">
      <c r="A14" s="1186" t="s">
        <v>144</v>
      </c>
      <c r="B14" s="1187"/>
      <c r="C14" s="1136">
        <v>0</v>
      </c>
      <c r="D14" s="1022">
        <v>0</v>
      </c>
      <c r="E14" s="1022">
        <v>0</v>
      </c>
      <c r="F14" s="1022">
        <v>0</v>
      </c>
      <c r="H14" s="1022">
        <v>29634</v>
      </c>
      <c r="I14" s="1022">
        <v>-3235</v>
      </c>
      <c r="J14" s="1022">
        <v>-34</v>
      </c>
      <c r="K14" s="1022">
        <v>-3026</v>
      </c>
      <c r="L14" s="1022">
        <v>-34</v>
      </c>
      <c r="M14" s="1022">
        <v>23305</v>
      </c>
      <c r="N14" s="1022">
        <v>1035</v>
      </c>
      <c r="O14" s="1022">
        <v>24340</v>
      </c>
      <c r="P14" s="822"/>
      <c r="Q14" s="822"/>
      <c r="R14" s="822"/>
      <c r="S14" s="822"/>
      <c r="T14" s="822"/>
      <c r="U14" s="822"/>
      <c r="V14" s="822"/>
      <c r="W14" s="822"/>
      <c r="X14" s="822"/>
      <c r="Y14" s="822"/>
      <c r="Z14" s="822"/>
      <c r="AA14" s="822"/>
      <c r="AB14" s="822"/>
      <c r="AC14" s="822"/>
      <c r="AD14" s="822"/>
      <c r="AE14" s="822"/>
      <c r="AF14" s="822"/>
      <c r="AG14" s="822"/>
      <c r="AH14" s="822"/>
      <c r="AI14" s="822"/>
      <c r="AJ14" s="822"/>
      <c r="AK14" s="822"/>
      <c r="AL14" s="822"/>
      <c r="AM14" s="822"/>
      <c r="AN14" s="822"/>
      <c r="AO14" s="822"/>
      <c r="AP14" s="822"/>
      <c r="AQ14" s="822"/>
      <c r="AR14" s="822"/>
      <c r="AS14" s="822"/>
      <c r="AT14" s="822"/>
      <c r="AU14" s="822"/>
      <c r="AV14" s="822"/>
      <c r="AW14" s="822"/>
      <c r="AX14" s="822"/>
      <c r="AY14" s="822"/>
      <c r="AZ14" s="822"/>
      <c r="BA14" s="822"/>
      <c r="BB14" s="822"/>
      <c r="BC14" s="822"/>
      <c r="BD14" s="822"/>
      <c r="BE14" s="822"/>
      <c r="BF14" s="822"/>
      <c r="BG14" s="822"/>
      <c r="BH14" s="822"/>
      <c r="BI14" s="822"/>
      <c r="BJ14" s="822"/>
      <c r="BK14" s="822"/>
      <c r="BL14" s="822"/>
      <c r="BM14" s="822"/>
      <c r="BN14" s="822"/>
      <c r="BO14" s="822"/>
      <c r="BP14" s="822"/>
      <c r="BQ14" s="822"/>
      <c r="BR14" s="822"/>
      <c r="BS14" s="822"/>
      <c r="BT14" s="822"/>
      <c r="BU14" s="822"/>
      <c r="BV14" s="822"/>
      <c r="BW14" s="822"/>
    </row>
    <row r="15" spans="1:75" s="54" customFormat="1" ht="16.5" customHeight="1">
      <c r="A15" s="1040"/>
      <c r="B15" s="1189" t="s">
        <v>46</v>
      </c>
      <c r="C15" s="1135">
        <v>0</v>
      </c>
      <c r="D15" s="1026">
        <v>0</v>
      </c>
      <c r="E15" s="1026">
        <v>0</v>
      </c>
      <c r="F15" s="1026">
        <v>0</v>
      </c>
      <c r="G15"/>
      <c r="H15" s="1026">
        <v>29702</v>
      </c>
      <c r="I15" s="1026">
        <v>0</v>
      </c>
      <c r="J15" s="1026">
        <v>0</v>
      </c>
      <c r="K15" s="1026">
        <v>0</v>
      </c>
      <c r="L15" s="1026">
        <v>0</v>
      </c>
      <c r="M15" s="1026">
        <v>29702</v>
      </c>
      <c r="N15" s="1026">
        <v>1035</v>
      </c>
      <c r="O15" s="1026">
        <v>30737</v>
      </c>
      <c r="P15" s="822"/>
      <c r="Q15" s="822"/>
      <c r="R15" s="822"/>
      <c r="S15" s="822"/>
      <c r="T15" s="822"/>
      <c r="U15" s="822"/>
      <c r="V15" s="822"/>
      <c r="W15" s="822"/>
      <c r="X15" s="822"/>
      <c r="Y15" s="822"/>
      <c r="Z15" s="822"/>
      <c r="AA15" s="822"/>
      <c r="AB15" s="822"/>
      <c r="AC15" s="822"/>
      <c r="AD15" s="822"/>
      <c r="AE15" s="822"/>
      <c r="AF15" s="822"/>
      <c r="AG15" s="822"/>
      <c r="AH15" s="822"/>
      <c r="AI15" s="822"/>
      <c r="AJ15" s="822"/>
      <c r="AK15" s="822"/>
      <c r="AL15" s="822"/>
      <c r="AM15" s="822"/>
      <c r="AN15" s="822"/>
      <c r="AO15" s="822"/>
      <c r="AP15" s="822"/>
      <c r="AQ15" s="822"/>
      <c r="AR15" s="822"/>
      <c r="AS15" s="822"/>
      <c r="AT15" s="822"/>
      <c r="AU15" s="822"/>
      <c r="AV15" s="822"/>
      <c r="AW15" s="822"/>
      <c r="AX15" s="822"/>
      <c r="AY15" s="822"/>
      <c r="AZ15" s="822"/>
      <c r="BA15" s="822"/>
      <c r="BB15" s="822"/>
      <c r="BC15" s="822"/>
      <c r="BD15" s="822"/>
      <c r="BE15" s="822"/>
      <c r="BF15" s="822"/>
      <c r="BG15" s="822"/>
      <c r="BH15" s="822"/>
      <c r="BI15" s="822"/>
      <c r="BJ15" s="822"/>
      <c r="BK15" s="822"/>
      <c r="BL15" s="822"/>
      <c r="BM15" s="822"/>
      <c r="BN15" s="822"/>
      <c r="BO15" s="822"/>
      <c r="BP15" s="822"/>
      <c r="BQ15" s="822"/>
      <c r="BR15" s="822"/>
      <c r="BS15" s="822"/>
      <c r="BT15" s="822"/>
      <c r="BU15" s="822"/>
      <c r="BV15" s="822"/>
      <c r="BW15" s="822"/>
    </row>
    <row r="16" spans="1:75" ht="16.5" customHeight="1">
      <c r="A16" s="1040"/>
      <c r="B16" s="1189" t="s">
        <v>159</v>
      </c>
      <c r="C16" s="1135">
        <v>0</v>
      </c>
      <c r="D16" s="1179">
        <v>0</v>
      </c>
      <c r="E16" s="1179">
        <v>0</v>
      </c>
      <c r="F16" s="1179">
        <v>0</v>
      </c>
      <c r="H16" s="1179">
        <v>-68</v>
      </c>
      <c r="I16" s="1179">
        <v>-3235</v>
      </c>
      <c r="J16" s="1179">
        <v>-34</v>
      </c>
      <c r="K16" s="1179">
        <v>-3026</v>
      </c>
      <c r="L16" s="1179">
        <v>-34</v>
      </c>
      <c r="M16" s="1179">
        <v>-6397</v>
      </c>
      <c r="N16" s="1179">
        <v>0</v>
      </c>
      <c r="O16" s="1179">
        <v>-6397</v>
      </c>
    </row>
    <row r="17" spans="1:75" s="54" customFormat="1" ht="16.5" customHeight="1">
      <c r="A17" s="1186" t="s">
        <v>158</v>
      </c>
      <c r="B17" s="1187"/>
      <c r="C17" s="1136">
        <v>0</v>
      </c>
      <c r="D17" s="1026">
        <v>0</v>
      </c>
      <c r="E17" s="1026">
        <v>0</v>
      </c>
      <c r="F17" s="1026">
        <v>0</v>
      </c>
      <c r="G17"/>
      <c r="H17" s="1026">
        <v>0</v>
      </c>
      <c r="I17" s="1026">
        <v>0</v>
      </c>
      <c r="J17" s="1026">
        <v>0</v>
      </c>
      <c r="K17" s="1026">
        <v>0</v>
      </c>
      <c r="L17" s="1026">
        <v>0</v>
      </c>
      <c r="M17" s="1026">
        <v>0</v>
      </c>
      <c r="N17" s="1026">
        <v>0</v>
      </c>
      <c r="O17" s="1026">
        <v>0</v>
      </c>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row>
    <row r="18" spans="1:75" s="54" customFormat="1" ht="16.5" customHeight="1">
      <c r="A18" s="1040"/>
      <c r="B18" s="1189" t="s">
        <v>157</v>
      </c>
      <c r="C18" s="1135">
        <v>0</v>
      </c>
      <c r="D18" s="1026">
        <v>0</v>
      </c>
      <c r="E18" s="1026">
        <v>0</v>
      </c>
      <c r="F18" s="1026">
        <v>1485</v>
      </c>
      <c r="G18"/>
      <c r="H18" s="1026">
        <v>-1485</v>
      </c>
      <c r="I18" s="1026">
        <v>0</v>
      </c>
      <c r="J18" s="1026">
        <v>0</v>
      </c>
      <c r="K18" s="1026">
        <v>0</v>
      </c>
      <c r="L18" s="1026">
        <v>0</v>
      </c>
      <c r="M18" s="1026">
        <v>0</v>
      </c>
      <c r="N18" s="1026">
        <v>0</v>
      </c>
      <c r="O18" s="1026">
        <v>0</v>
      </c>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c r="BD18" s="822"/>
      <c r="BE18" s="822"/>
      <c r="BF18" s="822"/>
      <c r="BG18" s="822"/>
      <c r="BH18" s="822"/>
      <c r="BI18" s="822"/>
      <c r="BJ18" s="822"/>
      <c r="BK18" s="822"/>
      <c r="BL18" s="822"/>
      <c r="BM18" s="822"/>
      <c r="BN18" s="822"/>
      <c r="BO18" s="822"/>
      <c r="BP18" s="822"/>
      <c r="BQ18" s="822"/>
      <c r="BR18" s="822"/>
      <c r="BS18" s="822"/>
      <c r="BT18" s="822"/>
      <c r="BU18" s="822"/>
      <c r="BV18" s="822"/>
      <c r="BW18" s="822"/>
    </row>
    <row r="19" spans="1:75" s="54" customFormat="1" ht="16.5" customHeight="1">
      <c r="A19" s="1040"/>
      <c r="B19" s="1189" t="s">
        <v>169</v>
      </c>
      <c r="C19" s="1135">
        <v>0</v>
      </c>
      <c r="D19" s="1026">
        <v>0</v>
      </c>
      <c r="E19" s="1026">
        <v>0</v>
      </c>
      <c r="F19" s="1026">
        <v>18424</v>
      </c>
      <c r="H19" s="1026">
        <v>-18424</v>
      </c>
      <c r="I19" s="1026">
        <v>0</v>
      </c>
      <c r="J19" s="1026">
        <v>0</v>
      </c>
      <c r="K19" s="1026">
        <v>0</v>
      </c>
      <c r="L19" s="1026">
        <v>0</v>
      </c>
      <c r="M19" s="1026">
        <v>0</v>
      </c>
      <c r="N19" s="1026">
        <v>0</v>
      </c>
      <c r="O19" s="1026">
        <v>0</v>
      </c>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c r="BM19" s="822"/>
      <c r="BN19" s="822"/>
      <c r="BO19" s="822"/>
      <c r="BP19" s="822"/>
      <c r="BQ19" s="822"/>
      <c r="BR19" s="822"/>
      <c r="BS19" s="822"/>
      <c r="BT19" s="822"/>
      <c r="BU19" s="822"/>
      <c r="BV19" s="822"/>
      <c r="BW19" s="822"/>
    </row>
    <row r="20" spans="1:75" s="54" customFormat="1" ht="16.5" customHeight="1">
      <c r="A20" s="1186" t="s">
        <v>1797</v>
      </c>
      <c r="B20" s="1187"/>
      <c r="C20" s="1136">
        <v>90729</v>
      </c>
      <c r="D20" s="1029">
        <v>-71</v>
      </c>
      <c r="E20" s="1029">
        <v>2480</v>
      </c>
      <c r="F20" s="1029">
        <v>86892</v>
      </c>
      <c r="H20" s="1029">
        <v>0</v>
      </c>
      <c r="I20" s="1029">
        <v>-5635</v>
      </c>
      <c r="J20" s="1029">
        <v>-1520</v>
      </c>
      <c r="K20" s="1029">
        <v>3505</v>
      </c>
      <c r="L20" s="1029">
        <v>-8427</v>
      </c>
      <c r="M20" s="1029">
        <v>167953</v>
      </c>
      <c r="N20" s="1029">
        <v>9390</v>
      </c>
      <c r="O20" s="1029">
        <v>177343</v>
      </c>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row>
    <row r="21" spans="1:75" s="54" customFormat="1" ht="16.5" customHeight="1" thickBot="1">
      <c r="A21" s="2006" t="s">
        <v>1664</v>
      </c>
      <c r="B21" s="2026"/>
      <c r="C21" s="1098">
        <v>0</v>
      </c>
      <c r="D21" s="1098">
        <v>457</v>
      </c>
      <c r="E21" s="1098">
        <v>230</v>
      </c>
      <c r="F21" s="1098">
        <v>20731</v>
      </c>
      <c r="G21" s="1098"/>
      <c r="H21" s="1098">
        <v>0</v>
      </c>
      <c r="I21" s="1098">
        <v>-3235</v>
      </c>
      <c r="J21" s="1098">
        <v>-34</v>
      </c>
      <c r="K21" s="1098">
        <v>-3026</v>
      </c>
      <c r="L21" s="1098">
        <v>-34</v>
      </c>
      <c r="M21" s="1098">
        <v>15089</v>
      </c>
      <c r="N21" s="1098">
        <v>-2222</v>
      </c>
      <c r="O21" s="1098">
        <v>12867</v>
      </c>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row>
    <row r="22" spans="1:75" s="54" customFormat="1" ht="16.5" customHeight="1">
      <c r="A22" s="1186" t="s">
        <v>1659</v>
      </c>
      <c r="B22" s="1187"/>
      <c r="C22" s="1131">
        <v>90729</v>
      </c>
      <c r="D22" s="1022">
        <v>-528</v>
      </c>
      <c r="E22" s="1022">
        <v>2250</v>
      </c>
      <c r="F22" s="1022">
        <v>66161</v>
      </c>
      <c r="H22" s="1022">
        <v>0</v>
      </c>
      <c r="I22" s="1022">
        <v>-2400</v>
      </c>
      <c r="J22" s="1022">
        <v>-1486</v>
      </c>
      <c r="K22" s="1022">
        <v>6531</v>
      </c>
      <c r="L22" s="1022">
        <v>-8393</v>
      </c>
      <c r="M22" s="1022">
        <v>152864</v>
      </c>
      <c r="N22" s="1022">
        <v>11612</v>
      </c>
      <c r="O22" s="1022">
        <v>164476</v>
      </c>
      <c r="P22" s="822"/>
      <c r="Q22" s="822"/>
      <c r="R22" s="822"/>
      <c r="S22" s="822"/>
      <c r="T22" s="822"/>
      <c r="U22" s="822"/>
      <c r="V22" s="822"/>
      <c r="W22" s="822"/>
      <c r="X22" s="822"/>
      <c r="Y22" s="822"/>
      <c r="Z22" s="822"/>
      <c r="AA22" s="822"/>
      <c r="AB22" s="822"/>
      <c r="AC22" s="822"/>
      <c r="AD22" s="822"/>
      <c r="AE22" s="822"/>
      <c r="AF22" s="822"/>
      <c r="AG22" s="822"/>
      <c r="AH22" s="822"/>
      <c r="AI22" s="822"/>
      <c r="AJ22" s="822"/>
      <c r="AK22" s="822"/>
      <c r="AL22" s="822"/>
      <c r="AM22" s="822"/>
      <c r="AN22" s="822"/>
      <c r="AO22" s="822"/>
      <c r="AP22" s="822"/>
      <c r="AQ22" s="822"/>
      <c r="AR22" s="822"/>
      <c r="AS22" s="822"/>
      <c r="AT22" s="822"/>
      <c r="AU22" s="822"/>
      <c r="AV22" s="822"/>
      <c r="AW22" s="822"/>
      <c r="AX22" s="822"/>
      <c r="AY22" s="822"/>
      <c r="AZ22" s="822"/>
      <c r="BA22" s="822"/>
      <c r="BB22" s="822"/>
      <c r="BC22" s="822"/>
      <c r="BD22" s="822"/>
      <c r="BE22" s="822"/>
      <c r="BF22" s="822"/>
      <c r="BG22" s="822"/>
      <c r="BH22" s="822"/>
      <c r="BI22" s="822"/>
      <c r="BJ22" s="822"/>
      <c r="BK22" s="822"/>
      <c r="BL22" s="822"/>
      <c r="BM22" s="822"/>
      <c r="BN22" s="822"/>
      <c r="BO22" s="822"/>
      <c r="BP22" s="822"/>
      <c r="BQ22" s="822"/>
      <c r="BR22" s="822"/>
      <c r="BS22" s="822"/>
      <c r="BT22" s="822"/>
      <c r="BU22" s="822"/>
      <c r="BV22" s="822"/>
      <c r="BW22" s="822"/>
    </row>
    <row r="23" spans="1:75" s="54" customFormat="1" ht="16.5" customHeight="1">
      <c r="A23" s="1186" t="s">
        <v>174</v>
      </c>
      <c r="B23" s="1187"/>
      <c r="C23" s="1133">
        <v>0</v>
      </c>
      <c r="D23" s="1128">
        <v>457</v>
      </c>
      <c r="E23" s="1128">
        <v>22</v>
      </c>
      <c r="F23" s="1128">
        <v>0</v>
      </c>
      <c r="G23"/>
      <c r="H23" s="1128">
        <v>0</v>
      </c>
      <c r="I23" s="1128">
        <v>0</v>
      </c>
      <c r="J23" s="1128">
        <v>0</v>
      </c>
      <c r="K23" s="1128">
        <v>0</v>
      </c>
      <c r="L23" s="1128">
        <v>0</v>
      </c>
      <c r="M23" s="1128">
        <v>479</v>
      </c>
      <c r="N23" s="1128">
        <v>-3249</v>
      </c>
      <c r="O23" s="1128">
        <v>-2770</v>
      </c>
      <c r="P23" s="822"/>
      <c r="Q23" s="822"/>
      <c r="R23" s="822"/>
      <c r="S23" s="822"/>
      <c r="T23" s="822"/>
      <c r="U23" s="822"/>
      <c r="V23" s="822"/>
      <c r="W23" s="822"/>
      <c r="X23" s="822"/>
      <c r="Y23" s="822"/>
      <c r="Z23" s="822"/>
      <c r="AA23" s="822"/>
      <c r="AB23" s="822"/>
      <c r="AC23" s="822"/>
      <c r="AD23" s="822"/>
      <c r="AE23" s="822"/>
      <c r="AF23" s="822"/>
      <c r="AG23" s="822"/>
      <c r="AH23" s="822"/>
      <c r="AI23" s="822"/>
      <c r="AJ23" s="822"/>
      <c r="AK23" s="822"/>
      <c r="AL23" s="822"/>
      <c r="AM23" s="822"/>
      <c r="AN23" s="822"/>
      <c r="AO23" s="822"/>
      <c r="AP23" s="822"/>
      <c r="AQ23" s="822"/>
      <c r="AR23" s="822"/>
      <c r="AS23" s="822"/>
      <c r="AT23" s="822"/>
      <c r="AU23" s="822"/>
      <c r="AV23" s="822"/>
      <c r="AW23" s="822"/>
      <c r="AX23" s="822"/>
      <c r="AY23" s="822"/>
      <c r="AZ23" s="822"/>
      <c r="BA23" s="822"/>
      <c r="BB23" s="822"/>
      <c r="BC23" s="822"/>
      <c r="BD23" s="822"/>
      <c r="BE23" s="822"/>
      <c r="BF23" s="822"/>
      <c r="BG23" s="822"/>
      <c r="BH23" s="822"/>
      <c r="BI23" s="822"/>
      <c r="BJ23" s="822"/>
      <c r="BK23" s="822"/>
      <c r="BL23" s="822"/>
      <c r="BM23" s="822"/>
      <c r="BN23" s="822"/>
      <c r="BO23" s="822"/>
      <c r="BP23" s="822"/>
      <c r="BQ23" s="822"/>
      <c r="BR23" s="822"/>
      <c r="BS23" s="822"/>
      <c r="BT23" s="822"/>
      <c r="BU23" s="822"/>
      <c r="BV23" s="822"/>
      <c r="BW23" s="822"/>
    </row>
    <row r="24" spans="1:75" s="54" customFormat="1" ht="16.5" customHeight="1">
      <c r="A24" s="1040"/>
      <c r="B24" s="1189" t="s">
        <v>1095</v>
      </c>
      <c r="C24" s="1134">
        <v>0</v>
      </c>
      <c r="D24" s="1025">
        <v>457</v>
      </c>
      <c r="E24" s="1025">
        <v>64</v>
      </c>
      <c r="F24" s="1025">
        <v>0</v>
      </c>
      <c r="G24"/>
      <c r="H24" s="1025">
        <v>0</v>
      </c>
      <c r="I24" s="1025">
        <v>0</v>
      </c>
      <c r="J24" s="1025">
        <v>0</v>
      </c>
      <c r="K24" s="1025">
        <v>0</v>
      </c>
      <c r="L24" s="1025">
        <v>0</v>
      </c>
      <c r="M24" s="1025">
        <v>521</v>
      </c>
      <c r="N24" s="1025">
        <v>0</v>
      </c>
      <c r="O24" s="1025">
        <v>521</v>
      </c>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822"/>
      <c r="AT24" s="822"/>
      <c r="AU24" s="822"/>
      <c r="AV24" s="822"/>
      <c r="AW24" s="822"/>
      <c r="AX24" s="822"/>
      <c r="AY24" s="822"/>
      <c r="AZ24" s="822"/>
      <c r="BA24" s="822"/>
      <c r="BB24" s="822"/>
      <c r="BC24" s="822"/>
      <c r="BD24" s="822"/>
      <c r="BE24" s="822"/>
      <c r="BF24" s="822"/>
      <c r="BG24" s="822"/>
      <c r="BH24" s="822"/>
      <c r="BI24" s="822"/>
      <c r="BJ24" s="822"/>
      <c r="BK24" s="822"/>
      <c r="BL24" s="822"/>
      <c r="BM24" s="822"/>
      <c r="BN24" s="822"/>
      <c r="BO24" s="822"/>
      <c r="BP24" s="822"/>
      <c r="BQ24" s="822"/>
      <c r="BR24" s="822"/>
      <c r="BS24" s="822"/>
      <c r="BT24" s="822"/>
      <c r="BU24" s="822"/>
      <c r="BV24" s="822"/>
      <c r="BW24" s="822"/>
    </row>
    <row r="25" spans="1:75" s="54" customFormat="1" ht="16.5" customHeight="1">
      <c r="A25" s="1040"/>
      <c r="B25" s="1189" t="s">
        <v>1096</v>
      </c>
      <c r="C25" s="1134">
        <v>0</v>
      </c>
      <c r="D25" s="1026">
        <v>0</v>
      </c>
      <c r="E25" s="1026">
        <v>-42</v>
      </c>
      <c r="F25" s="1026">
        <v>0</v>
      </c>
      <c r="G25"/>
      <c r="H25" s="1026">
        <v>0</v>
      </c>
      <c r="I25" s="1026">
        <v>0</v>
      </c>
      <c r="J25" s="1026">
        <v>0</v>
      </c>
      <c r="K25" s="1026">
        <v>0</v>
      </c>
      <c r="L25" s="1026">
        <v>0</v>
      </c>
      <c r="M25" s="1026">
        <v>-42</v>
      </c>
      <c r="N25" s="1026">
        <v>0</v>
      </c>
      <c r="O25" s="1026">
        <v>-42</v>
      </c>
      <c r="P25" s="822"/>
      <c r="Q25" s="822"/>
      <c r="R25" s="822"/>
      <c r="S25" s="822"/>
      <c r="T25" s="822"/>
      <c r="U25" s="822"/>
      <c r="V25" s="822"/>
      <c r="W25" s="822"/>
      <c r="X25" s="822"/>
      <c r="Y25" s="822"/>
      <c r="Z25" s="822"/>
      <c r="AA25" s="822"/>
      <c r="AB25" s="822"/>
      <c r="AC25" s="822"/>
      <c r="AD25" s="822"/>
      <c r="AE25" s="822"/>
      <c r="AF25" s="822"/>
      <c r="AG25" s="822"/>
      <c r="AH25" s="822"/>
      <c r="AI25" s="822"/>
      <c r="AJ25" s="822"/>
      <c r="AK25" s="822"/>
      <c r="AL25" s="822"/>
      <c r="AM25" s="822"/>
      <c r="AN25" s="822"/>
      <c r="AO25" s="822"/>
      <c r="AP25" s="822"/>
      <c r="AQ25" s="822"/>
      <c r="AR25" s="822"/>
      <c r="AS25" s="822"/>
      <c r="AT25" s="822"/>
      <c r="AU25" s="822"/>
      <c r="AV25" s="822"/>
      <c r="AW25" s="822"/>
      <c r="AX25" s="822"/>
      <c r="AY25" s="822"/>
      <c r="AZ25" s="822"/>
      <c r="BA25" s="822"/>
      <c r="BB25" s="822"/>
      <c r="BC25" s="822"/>
      <c r="BD25" s="822"/>
      <c r="BE25" s="822"/>
      <c r="BF25" s="822"/>
      <c r="BG25" s="822"/>
      <c r="BH25" s="822"/>
      <c r="BI25" s="822"/>
      <c r="BJ25" s="822"/>
      <c r="BK25" s="822"/>
      <c r="BL25" s="822"/>
      <c r="BM25" s="822"/>
      <c r="BN25" s="822"/>
      <c r="BO25" s="822"/>
      <c r="BP25" s="822"/>
      <c r="BQ25" s="822"/>
      <c r="BR25" s="822"/>
      <c r="BS25" s="822"/>
      <c r="BT25" s="822"/>
      <c r="BU25" s="822"/>
      <c r="BV25" s="822"/>
      <c r="BW25" s="822"/>
    </row>
    <row r="26" spans="1:75" s="54" customFormat="1" ht="16.5" customHeight="1">
      <c r="A26" s="1040"/>
      <c r="B26" s="1189" t="s">
        <v>1716</v>
      </c>
      <c r="C26" s="1134">
        <v>0</v>
      </c>
      <c r="D26" s="1026">
        <v>0</v>
      </c>
      <c r="E26" s="1026">
        <v>0</v>
      </c>
      <c r="F26" s="1026">
        <v>0</v>
      </c>
      <c r="G26"/>
      <c r="H26" s="1026">
        <v>0</v>
      </c>
      <c r="I26" s="1026">
        <v>0</v>
      </c>
      <c r="J26" s="1026">
        <v>0</v>
      </c>
      <c r="K26" s="1026">
        <v>0</v>
      </c>
      <c r="L26" s="1026">
        <v>0</v>
      </c>
      <c r="M26" s="1026">
        <v>0</v>
      </c>
      <c r="N26" s="1026">
        <v>-3249</v>
      </c>
      <c r="O26" s="1026">
        <v>-3249</v>
      </c>
      <c r="P26" s="822"/>
      <c r="Q26" s="822"/>
      <c r="R26" s="822"/>
      <c r="S26" s="822"/>
      <c r="T26" s="822"/>
      <c r="U26" s="822"/>
      <c r="V26" s="822"/>
      <c r="W26" s="822"/>
      <c r="X26" s="822"/>
      <c r="Y26" s="822"/>
      <c r="Z26" s="822"/>
      <c r="AA26" s="822"/>
      <c r="AB26" s="822"/>
      <c r="AC26" s="822"/>
      <c r="AD26" s="822"/>
      <c r="AE26" s="822"/>
      <c r="AF26" s="822"/>
      <c r="AG26" s="822"/>
      <c r="AH26" s="822"/>
      <c r="AI26" s="822"/>
      <c r="AJ26" s="822"/>
      <c r="AK26" s="822"/>
      <c r="AL26" s="822"/>
      <c r="AM26" s="822"/>
      <c r="AN26" s="822"/>
      <c r="AO26" s="822"/>
      <c r="AP26" s="822"/>
      <c r="AQ26" s="822"/>
      <c r="AR26" s="822"/>
      <c r="AS26" s="822"/>
      <c r="AT26" s="822"/>
      <c r="AU26" s="822"/>
      <c r="AV26" s="822"/>
      <c r="AW26" s="822"/>
      <c r="AX26" s="822"/>
      <c r="AY26" s="822"/>
      <c r="AZ26" s="822"/>
      <c r="BA26" s="822"/>
      <c r="BB26" s="822"/>
      <c r="BC26" s="822"/>
      <c r="BD26" s="822"/>
      <c r="BE26" s="822"/>
      <c r="BF26" s="822"/>
      <c r="BG26" s="822"/>
      <c r="BH26" s="822"/>
      <c r="BI26" s="822"/>
      <c r="BJ26" s="822"/>
      <c r="BK26" s="822"/>
      <c r="BL26" s="822"/>
      <c r="BM26" s="822"/>
      <c r="BN26" s="822"/>
      <c r="BO26" s="822"/>
      <c r="BP26" s="822"/>
      <c r="BQ26" s="822"/>
      <c r="BR26" s="822"/>
      <c r="BS26" s="822"/>
      <c r="BT26" s="822"/>
      <c r="BU26" s="822"/>
      <c r="BV26" s="822"/>
      <c r="BW26" s="822"/>
    </row>
    <row r="27" spans="1:75" s="54" customFormat="1" ht="16.5" customHeight="1">
      <c r="A27" s="1040" t="s">
        <v>1201</v>
      </c>
      <c r="B27" s="1189"/>
      <c r="C27" s="1134">
        <v>0</v>
      </c>
      <c r="D27" s="1026">
        <v>0</v>
      </c>
      <c r="E27" s="1026">
        <v>0</v>
      </c>
      <c r="F27" s="1026">
        <v>0</v>
      </c>
      <c r="G27"/>
      <c r="H27" s="1026">
        <v>0</v>
      </c>
      <c r="I27" s="1026">
        <v>0</v>
      </c>
      <c r="J27" s="1026">
        <v>0</v>
      </c>
      <c r="K27" s="1026">
        <v>0</v>
      </c>
      <c r="L27" s="1026">
        <v>0</v>
      </c>
      <c r="M27" s="1026">
        <v>0</v>
      </c>
      <c r="N27" s="1026">
        <v>-286</v>
      </c>
      <c r="O27" s="1026">
        <v>-286</v>
      </c>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c r="BD27" s="822"/>
      <c r="BE27" s="822"/>
      <c r="BF27" s="822"/>
      <c r="BG27" s="822"/>
      <c r="BH27" s="822"/>
      <c r="BI27" s="822"/>
      <c r="BJ27" s="822"/>
      <c r="BK27" s="822"/>
      <c r="BL27" s="822"/>
      <c r="BM27" s="822"/>
      <c r="BN27" s="822"/>
      <c r="BO27" s="822"/>
      <c r="BP27" s="822"/>
      <c r="BQ27" s="822"/>
      <c r="BR27" s="822"/>
      <c r="BS27" s="822"/>
      <c r="BT27" s="822"/>
      <c r="BU27" s="822"/>
      <c r="BV27" s="822"/>
      <c r="BW27" s="822"/>
    </row>
    <row r="28" spans="1:75" s="54" customFormat="1" ht="16.5" customHeight="1">
      <c r="A28" s="1040" t="s">
        <v>1519</v>
      </c>
      <c r="B28" s="1189"/>
      <c r="C28" s="1134">
        <v>0</v>
      </c>
      <c r="D28" s="1026">
        <v>0</v>
      </c>
      <c r="E28" s="1026">
        <v>0</v>
      </c>
      <c r="F28" s="1026">
        <v>0</v>
      </c>
      <c r="G28"/>
      <c r="H28" s="1026">
        <v>-6313</v>
      </c>
      <c r="I28" s="1026">
        <v>0</v>
      </c>
      <c r="J28" s="1026">
        <v>0</v>
      </c>
      <c r="K28" s="1026">
        <v>0</v>
      </c>
      <c r="L28" s="1026">
        <v>0</v>
      </c>
      <c r="M28" s="1026">
        <v>-6313</v>
      </c>
      <c r="N28" s="1026">
        <v>0</v>
      </c>
      <c r="O28" s="1026">
        <v>-6313</v>
      </c>
      <c r="P28" s="822"/>
      <c r="Q28" s="822"/>
      <c r="R28" s="822"/>
      <c r="S28" s="822"/>
      <c r="T28" s="822"/>
      <c r="U28" s="822"/>
      <c r="V28" s="822"/>
      <c r="W28" s="822"/>
      <c r="X28" s="822"/>
      <c r="Y28" s="822"/>
      <c r="Z28" s="822"/>
      <c r="AA28" s="822"/>
      <c r="AB28" s="822"/>
      <c r="AC28" s="822"/>
      <c r="AD28" s="822"/>
      <c r="AE28" s="822"/>
      <c r="AF28" s="822"/>
      <c r="AG28" s="822"/>
      <c r="AH28" s="822"/>
      <c r="AI28" s="822"/>
      <c r="AJ28" s="822"/>
      <c r="AK28" s="822"/>
      <c r="AL28" s="822"/>
      <c r="AM28" s="822"/>
      <c r="AN28" s="822"/>
      <c r="AO28" s="822"/>
      <c r="AP28" s="822"/>
      <c r="AQ28" s="822"/>
      <c r="AR28" s="822"/>
      <c r="AS28" s="822"/>
      <c r="AT28" s="822"/>
      <c r="AU28" s="822"/>
      <c r="AV28" s="822"/>
      <c r="AW28" s="822"/>
      <c r="AX28" s="822"/>
      <c r="AY28" s="822"/>
      <c r="AZ28" s="822"/>
      <c r="BA28" s="822"/>
      <c r="BB28" s="822"/>
      <c r="BC28" s="822"/>
      <c r="BD28" s="822"/>
      <c r="BE28" s="822"/>
      <c r="BF28" s="822"/>
      <c r="BG28" s="822"/>
      <c r="BH28" s="822"/>
      <c r="BI28" s="822"/>
      <c r="BJ28" s="822"/>
      <c r="BK28" s="822"/>
      <c r="BL28" s="822"/>
      <c r="BM28" s="822"/>
      <c r="BN28" s="822"/>
      <c r="BO28" s="822"/>
      <c r="BP28" s="822"/>
      <c r="BQ28" s="822"/>
      <c r="BR28" s="822"/>
      <c r="BS28" s="822"/>
      <c r="BT28" s="822"/>
      <c r="BU28" s="822"/>
      <c r="BV28" s="822"/>
      <c r="BW28" s="822"/>
    </row>
    <row r="29" spans="1:75" s="54" customFormat="1" ht="16.5" customHeight="1">
      <c r="A29" s="1040" t="s">
        <v>1217</v>
      </c>
      <c r="B29" s="1189"/>
      <c r="C29" s="1135">
        <v>0</v>
      </c>
      <c r="D29" s="1026">
        <v>0</v>
      </c>
      <c r="E29" s="1026">
        <v>0</v>
      </c>
      <c r="F29" s="1026">
        <v>0</v>
      </c>
      <c r="G29"/>
      <c r="H29" s="1026">
        <v>116</v>
      </c>
      <c r="I29" s="1026">
        <v>0</v>
      </c>
      <c r="J29" s="1026">
        <v>0</v>
      </c>
      <c r="K29" s="1026">
        <v>0</v>
      </c>
      <c r="L29" s="1026">
        <v>0</v>
      </c>
      <c r="M29" s="1026">
        <v>116</v>
      </c>
      <c r="N29" s="1026">
        <v>0</v>
      </c>
      <c r="O29" s="1026">
        <v>116</v>
      </c>
      <c r="P29" s="822"/>
      <c r="Q29" s="822"/>
      <c r="R29" s="822"/>
      <c r="S29" s="822"/>
      <c r="T29" s="822"/>
      <c r="U29" s="822"/>
      <c r="V29" s="822"/>
      <c r="W29" s="822"/>
      <c r="X29" s="822"/>
      <c r="Y29" s="822"/>
      <c r="Z29" s="822"/>
      <c r="AA29" s="822"/>
      <c r="AB29" s="822"/>
      <c r="AC29" s="822"/>
      <c r="AD29" s="822"/>
      <c r="AE29" s="822"/>
      <c r="AF29" s="822"/>
      <c r="AG29" s="822"/>
      <c r="AH29" s="822"/>
      <c r="AI29" s="822"/>
      <c r="AJ29" s="822"/>
      <c r="AK29" s="822"/>
      <c r="AL29" s="822"/>
      <c r="AM29" s="822"/>
      <c r="AN29" s="822"/>
      <c r="AO29" s="822"/>
      <c r="AP29" s="822"/>
      <c r="AQ29" s="822"/>
      <c r="AR29" s="822"/>
      <c r="AS29" s="822"/>
      <c r="AT29" s="822"/>
      <c r="AU29" s="822"/>
      <c r="AV29" s="822"/>
      <c r="AW29" s="822"/>
      <c r="AX29" s="822"/>
      <c r="AY29" s="822"/>
      <c r="AZ29" s="822"/>
      <c r="BA29" s="822"/>
      <c r="BB29" s="822"/>
      <c r="BC29" s="822"/>
      <c r="BD29" s="822"/>
      <c r="BE29" s="822"/>
      <c r="BF29" s="822"/>
      <c r="BG29" s="822"/>
      <c r="BH29" s="822"/>
      <c r="BI29" s="822"/>
      <c r="BJ29" s="822"/>
      <c r="BK29" s="822"/>
      <c r="BL29" s="822"/>
      <c r="BM29" s="822"/>
      <c r="BN29" s="822"/>
      <c r="BO29" s="822"/>
      <c r="BP29" s="822"/>
      <c r="BQ29" s="822"/>
      <c r="BR29" s="822"/>
      <c r="BS29" s="822"/>
      <c r="BT29" s="822"/>
      <c r="BU29" s="822"/>
      <c r="BV29" s="822"/>
      <c r="BW29" s="822"/>
    </row>
    <row r="30" spans="1:75" s="54" customFormat="1" ht="16.5" customHeight="1">
      <c r="A30" s="1040" t="s">
        <v>1717</v>
      </c>
      <c r="B30" s="1189"/>
      <c r="C30" s="1135">
        <v>0</v>
      </c>
      <c r="D30" s="1026">
        <v>0</v>
      </c>
      <c r="E30" s="1026">
        <v>0</v>
      </c>
      <c r="F30" s="1026">
        <v>65</v>
      </c>
      <c r="G30"/>
      <c r="H30" s="1026">
        <v>0</v>
      </c>
      <c r="I30" s="1026">
        <v>0</v>
      </c>
      <c r="J30" s="1026">
        <v>0</v>
      </c>
      <c r="K30" s="1026">
        <v>0</v>
      </c>
      <c r="L30" s="1026">
        <v>0</v>
      </c>
      <c r="M30" s="1026">
        <v>65</v>
      </c>
      <c r="N30" s="1026">
        <v>0</v>
      </c>
      <c r="O30" s="1026">
        <v>65</v>
      </c>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row>
    <row r="31" spans="1:75" ht="16.5" customHeight="1">
      <c r="A31" s="1040" t="s">
        <v>1663</v>
      </c>
      <c r="B31" s="1189"/>
      <c r="C31" s="1135">
        <v>0</v>
      </c>
      <c r="D31" s="1026">
        <v>0</v>
      </c>
      <c r="E31" s="1026">
        <v>0</v>
      </c>
      <c r="F31" s="1026">
        <v>383</v>
      </c>
      <c r="H31" s="1026">
        <v>0</v>
      </c>
      <c r="I31" s="1026">
        <v>0</v>
      </c>
      <c r="J31" s="1026">
        <v>0</v>
      </c>
      <c r="K31" s="1026">
        <v>0</v>
      </c>
      <c r="L31" s="1026">
        <v>0</v>
      </c>
      <c r="M31" s="1026">
        <v>383</v>
      </c>
      <c r="N31" s="1026">
        <v>0</v>
      </c>
      <c r="O31" s="1026">
        <v>383</v>
      </c>
    </row>
    <row r="32" spans="1:75" s="54" customFormat="1" ht="16.5" customHeight="1">
      <c r="A32" s="1186" t="s">
        <v>144</v>
      </c>
      <c r="B32" s="1187"/>
      <c r="C32" s="1136">
        <v>0</v>
      </c>
      <c r="D32" s="1022">
        <v>0</v>
      </c>
      <c r="E32" s="1022">
        <v>0</v>
      </c>
      <c r="F32" s="1022">
        <v>0</v>
      </c>
      <c r="H32" s="1022">
        <v>22131</v>
      </c>
      <c r="I32" s="1022">
        <v>-2135</v>
      </c>
      <c r="J32" s="1022">
        <v>-7</v>
      </c>
      <c r="K32" s="1022">
        <v>-2655</v>
      </c>
      <c r="L32" s="1022">
        <v>-53</v>
      </c>
      <c r="M32" s="1022">
        <v>17281</v>
      </c>
      <c r="N32" s="1022">
        <v>765</v>
      </c>
      <c r="O32" s="1022">
        <v>18046</v>
      </c>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c r="BD32" s="822"/>
      <c r="BE32" s="822"/>
      <c r="BF32" s="822"/>
      <c r="BG32" s="822"/>
      <c r="BH32" s="822"/>
      <c r="BI32" s="822"/>
      <c r="BJ32" s="822"/>
      <c r="BK32" s="822"/>
      <c r="BL32" s="822"/>
      <c r="BM32" s="822"/>
      <c r="BN32" s="822"/>
      <c r="BO32" s="822"/>
      <c r="BP32" s="822"/>
      <c r="BQ32" s="822"/>
      <c r="BR32" s="822"/>
      <c r="BS32" s="822"/>
      <c r="BT32" s="822"/>
      <c r="BU32" s="822"/>
      <c r="BV32" s="822"/>
      <c r="BW32" s="822"/>
    </row>
    <row r="33" spans="1:75" s="54" customFormat="1" ht="16.5" customHeight="1">
      <c r="A33" s="1040"/>
      <c r="B33" s="1189" t="s">
        <v>46</v>
      </c>
      <c r="C33" s="1135">
        <v>0</v>
      </c>
      <c r="D33" s="1026">
        <v>0</v>
      </c>
      <c r="E33" s="1026">
        <v>0</v>
      </c>
      <c r="F33" s="1026">
        <v>0</v>
      </c>
      <c r="G33"/>
      <c r="H33" s="1026">
        <v>22199</v>
      </c>
      <c r="I33" s="1026">
        <v>0</v>
      </c>
      <c r="J33" s="1026">
        <v>0</v>
      </c>
      <c r="K33" s="1026">
        <v>0</v>
      </c>
      <c r="L33" s="1026">
        <v>0</v>
      </c>
      <c r="M33" s="1026">
        <v>22199</v>
      </c>
      <c r="N33" s="1026">
        <v>765</v>
      </c>
      <c r="O33" s="1026">
        <v>22964</v>
      </c>
      <c r="P33" s="822"/>
      <c r="Q33" s="822"/>
      <c r="R33" s="822"/>
      <c r="S33" s="822"/>
      <c r="T33" s="822"/>
      <c r="U33" s="822"/>
      <c r="V33" s="822"/>
      <c r="W33" s="822"/>
      <c r="X33" s="822"/>
      <c r="Y33" s="822"/>
      <c r="Z33" s="822"/>
      <c r="AA33" s="822"/>
      <c r="AB33" s="822"/>
      <c r="AC33" s="822"/>
      <c r="AD33" s="822"/>
      <c r="AE33" s="822"/>
      <c r="AF33" s="822"/>
      <c r="AG33" s="822"/>
      <c r="AH33" s="822"/>
      <c r="AI33" s="822"/>
      <c r="AJ33" s="822"/>
      <c r="AK33" s="822"/>
      <c r="AL33" s="822"/>
      <c r="AM33" s="822"/>
      <c r="AN33" s="822"/>
      <c r="AO33" s="822"/>
      <c r="AP33" s="822"/>
      <c r="AQ33" s="822"/>
      <c r="AR33" s="822"/>
      <c r="AS33" s="822"/>
      <c r="AT33" s="822"/>
      <c r="AU33" s="822"/>
      <c r="AV33" s="822"/>
      <c r="AW33" s="822"/>
      <c r="AX33" s="822"/>
      <c r="AY33" s="822"/>
      <c r="AZ33" s="822"/>
      <c r="BA33" s="822"/>
      <c r="BB33" s="822"/>
      <c r="BC33" s="822"/>
      <c r="BD33" s="822"/>
      <c r="BE33" s="822"/>
      <c r="BF33" s="822"/>
      <c r="BG33" s="822"/>
      <c r="BH33" s="822"/>
      <c r="BI33" s="822"/>
      <c r="BJ33" s="822"/>
      <c r="BK33" s="822"/>
      <c r="BL33" s="822"/>
      <c r="BM33" s="822"/>
      <c r="BN33" s="822"/>
      <c r="BO33" s="822"/>
      <c r="BP33" s="822"/>
      <c r="BQ33" s="822"/>
      <c r="BR33" s="822"/>
      <c r="BS33" s="822"/>
      <c r="BT33" s="822"/>
      <c r="BU33" s="822"/>
      <c r="BV33" s="822"/>
      <c r="BW33" s="822"/>
    </row>
    <row r="34" spans="1:75" ht="16.5" customHeight="1">
      <c r="A34" s="1040"/>
      <c r="B34" s="1189" t="s">
        <v>159</v>
      </c>
      <c r="C34" s="1135">
        <v>0</v>
      </c>
      <c r="D34" s="1179">
        <v>0</v>
      </c>
      <c r="E34" s="1179">
        <v>0</v>
      </c>
      <c r="F34" s="1179">
        <v>0</v>
      </c>
      <c r="H34" s="1179">
        <v>-68</v>
      </c>
      <c r="I34" s="1179">
        <v>-2135</v>
      </c>
      <c r="J34" s="1179">
        <v>-7</v>
      </c>
      <c r="K34" s="1179">
        <v>-2655</v>
      </c>
      <c r="L34" s="1179">
        <v>-53</v>
      </c>
      <c r="M34" s="1179">
        <v>-4918</v>
      </c>
      <c r="N34" s="1179">
        <v>0</v>
      </c>
      <c r="O34" s="1179">
        <v>-4918</v>
      </c>
    </row>
    <row r="35" spans="1:75" s="54" customFormat="1" ht="16.5" customHeight="1">
      <c r="A35" s="1186" t="s">
        <v>158</v>
      </c>
      <c r="B35" s="1187"/>
      <c r="C35" s="1136">
        <v>0</v>
      </c>
      <c r="D35" s="1026">
        <v>0</v>
      </c>
      <c r="E35" s="1026">
        <v>0</v>
      </c>
      <c r="F35" s="1026">
        <v>0</v>
      </c>
      <c r="G35"/>
      <c r="H35" s="1026">
        <v>0</v>
      </c>
      <c r="I35" s="1026">
        <v>0</v>
      </c>
      <c r="J35" s="1026">
        <v>0</v>
      </c>
      <c r="K35" s="1026">
        <v>0</v>
      </c>
      <c r="L35" s="1026">
        <v>0</v>
      </c>
      <c r="M35" s="1026">
        <v>0</v>
      </c>
      <c r="N35" s="1026">
        <v>0</v>
      </c>
      <c r="O35" s="1026">
        <v>0</v>
      </c>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822"/>
      <c r="BF35" s="822"/>
      <c r="BG35" s="822"/>
      <c r="BH35" s="822"/>
      <c r="BI35" s="822"/>
      <c r="BJ35" s="822"/>
      <c r="BK35" s="822"/>
      <c r="BL35" s="822"/>
      <c r="BM35" s="822"/>
      <c r="BN35" s="822"/>
      <c r="BO35" s="822"/>
      <c r="BP35" s="822"/>
      <c r="BQ35" s="822"/>
      <c r="BR35" s="822"/>
      <c r="BS35" s="822"/>
      <c r="BT35" s="822"/>
      <c r="BU35" s="822"/>
      <c r="BV35" s="822"/>
      <c r="BW35" s="822"/>
    </row>
    <row r="36" spans="1:75" s="54" customFormat="1" ht="16.5" customHeight="1">
      <c r="A36" s="1040"/>
      <c r="B36" s="1189" t="s">
        <v>157</v>
      </c>
      <c r="C36" s="1135">
        <v>0</v>
      </c>
      <c r="D36" s="1026">
        <v>0</v>
      </c>
      <c r="E36" s="1026">
        <v>0</v>
      </c>
      <c r="F36" s="1026">
        <v>1130</v>
      </c>
      <c r="G36"/>
      <c r="H36" s="1026">
        <v>-1130</v>
      </c>
      <c r="I36" s="1026">
        <v>0</v>
      </c>
      <c r="J36" s="1026">
        <v>0</v>
      </c>
      <c r="K36" s="1026">
        <v>0</v>
      </c>
      <c r="L36" s="1026">
        <v>0</v>
      </c>
      <c r="M36" s="1026">
        <v>0</v>
      </c>
      <c r="N36" s="1026">
        <v>0</v>
      </c>
      <c r="O36" s="1026">
        <v>0</v>
      </c>
      <c r="P36" s="822"/>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row>
    <row r="37" spans="1:75" s="54" customFormat="1" ht="16.5" customHeight="1">
      <c r="A37" s="1040"/>
      <c r="B37" s="1189" t="s">
        <v>169</v>
      </c>
      <c r="C37" s="1135">
        <v>0</v>
      </c>
      <c r="D37" s="1026">
        <v>0</v>
      </c>
      <c r="E37" s="1026">
        <v>0</v>
      </c>
      <c r="F37" s="1026">
        <v>14804</v>
      </c>
      <c r="H37" s="1026">
        <v>-14804</v>
      </c>
      <c r="I37" s="1026">
        <v>0</v>
      </c>
      <c r="J37" s="1026">
        <v>0</v>
      </c>
      <c r="K37" s="1026">
        <v>0</v>
      </c>
      <c r="L37" s="1026">
        <v>0</v>
      </c>
      <c r="M37" s="1026">
        <v>0</v>
      </c>
      <c r="N37" s="1026">
        <v>0</v>
      </c>
      <c r="O37" s="1026">
        <v>0</v>
      </c>
      <c r="P37" s="822"/>
      <c r="Q37" s="822"/>
      <c r="R37" s="822"/>
      <c r="S37" s="822"/>
      <c r="T37" s="822"/>
      <c r="U37" s="822"/>
      <c r="V37" s="822"/>
      <c r="W37" s="822"/>
      <c r="X37" s="822"/>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G37" s="822"/>
      <c r="BH37" s="822"/>
      <c r="BI37" s="822"/>
      <c r="BJ37" s="822"/>
      <c r="BK37" s="822"/>
      <c r="BL37" s="822"/>
      <c r="BM37" s="822"/>
      <c r="BN37" s="822"/>
      <c r="BO37" s="822"/>
      <c r="BP37" s="822"/>
      <c r="BQ37" s="822"/>
      <c r="BR37" s="822"/>
      <c r="BS37" s="822"/>
      <c r="BT37" s="822"/>
      <c r="BU37" s="822"/>
      <c r="BV37" s="822"/>
      <c r="BW37" s="822"/>
    </row>
    <row r="38" spans="1:75" s="54" customFormat="1" ht="16.5" customHeight="1">
      <c r="A38" s="1186" t="s">
        <v>1779</v>
      </c>
      <c r="B38" s="1187"/>
      <c r="C38" s="1136">
        <v>90729</v>
      </c>
      <c r="D38" s="1029">
        <v>-71</v>
      </c>
      <c r="E38" s="1029">
        <v>2272</v>
      </c>
      <c r="F38" s="1029">
        <v>82543</v>
      </c>
      <c r="H38" s="1029">
        <v>0</v>
      </c>
      <c r="I38" s="1029">
        <v>-4535</v>
      </c>
      <c r="J38" s="1029">
        <v>-1493</v>
      </c>
      <c r="K38" s="1029">
        <v>3876</v>
      </c>
      <c r="L38" s="1029">
        <v>-8446</v>
      </c>
      <c r="M38" s="1029">
        <v>164875</v>
      </c>
      <c r="N38" s="1029">
        <v>8842</v>
      </c>
      <c r="O38" s="1029">
        <v>173717</v>
      </c>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822"/>
      <c r="AZ38" s="822"/>
      <c r="BA38" s="822"/>
      <c r="BB38" s="822"/>
      <c r="BC38" s="822"/>
      <c r="BD38" s="822"/>
      <c r="BE38" s="822"/>
      <c r="BF38" s="822"/>
      <c r="BG38" s="822"/>
      <c r="BH38" s="822"/>
      <c r="BI38" s="822"/>
      <c r="BJ38" s="822"/>
      <c r="BK38" s="822"/>
      <c r="BL38" s="822"/>
      <c r="BM38" s="822"/>
      <c r="BN38" s="822"/>
      <c r="BO38" s="822"/>
      <c r="BP38" s="822"/>
      <c r="BQ38" s="822"/>
      <c r="BR38" s="822"/>
      <c r="BS38" s="822"/>
      <c r="BT38" s="822"/>
      <c r="BU38" s="822"/>
      <c r="BV38" s="822"/>
      <c r="BW38" s="822"/>
    </row>
    <row r="39" spans="1:75" s="54" customFormat="1" ht="16.5" customHeight="1" thickBot="1">
      <c r="A39" s="2006" t="s">
        <v>1664</v>
      </c>
      <c r="B39" s="2026"/>
      <c r="C39" s="1098">
        <v>0</v>
      </c>
      <c r="D39" s="1098">
        <v>457</v>
      </c>
      <c r="E39" s="1098">
        <v>22</v>
      </c>
      <c r="F39" s="1098">
        <v>16382</v>
      </c>
      <c r="G39" s="1098"/>
      <c r="H39" s="1098">
        <v>0</v>
      </c>
      <c r="I39" s="1098">
        <v>-2135</v>
      </c>
      <c r="J39" s="1098">
        <v>-7</v>
      </c>
      <c r="K39" s="1098">
        <v>-2655</v>
      </c>
      <c r="L39" s="1098">
        <v>-53</v>
      </c>
      <c r="M39" s="1098">
        <v>12011</v>
      </c>
      <c r="N39" s="1098">
        <v>-2770</v>
      </c>
      <c r="O39" s="1098">
        <v>9241</v>
      </c>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822"/>
      <c r="AT39" s="822"/>
      <c r="AU39" s="822"/>
      <c r="AV39" s="822"/>
      <c r="AW39" s="822"/>
      <c r="AX39" s="822"/>
      <c r="AY39" s="822"/>
      <c r="AZ39" s="822"/>
      <c r="BA39" s="822"/>
      <c r="BB39" s="822"/>
      <c r="BC39" s="822"/>
      <c r="BD39" s="822"/>
      <c r="BE39" s="822"/>
      <c r="BF39" s="822"/>
      <c r="BG39" s="822"/>
      <c r="BH39" s="822"/>
      <c r="BI39" s="822"/>
      <c r="BJ39" s="822"/>
      <c r="BK39" s="822"/>
      <c r="BL39" s="822"/>
      <c r="BM39" s="822"/>
      <c r="BN39" s="822"/>
      <c r="BO39" s="822"/>
      <c r="BP39" s="822"/>
      <c r="BQ39" s="822"/>
      <c r="BR39" s="822"/>
      <c r="BS39" s="822"/>
      <c r="BT39" s="822"/>
      <c r="BU39" s="822"/>
      <c r="BV39" s="822"/>
      <c r="BW39" s="822"/>
    </row>
    <row r="40" spans="1:75" s="54" customFormat="1" ht="16.5" customHeight="1">
      <c r="A40" s="1186" t="s">
        <v>1659</v>
      </c>
      <c r="B40" s="1187"/>
      <c r="C40" s="1131">
        <v>90729</v>
      </c>
      <c r="D40" s="1022">
        <v>-528</v>
      </c>
      <c r="E40" s="1022">
        <v>2250</v>
      </c>
      <c r="F40" s="1022">
        <v>66161</v>
      </c>
      <c r="H40" s="1022">
        <v>0</v>
      </c>
      <c r="I40" s="1022">
        <v>-2400</v>
      </c>
      <c r="J40" s="1022">
        <v>-1486</v>
      </c>
      <c r="K40" s="1022">
        <v>6531</v>
      </c>
      <c r="L40" s="1022">
        <v>-8393</v>
      </c>
      <c r="M40" s="1022">
        <v>152864</v>
      </c>
      <c r="N40" s="1022">
        <v>11612</v>
      </c>
      <c r="O40" s="1022">
        <v>164476</v>
      </c>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822"/>
      <c r="AT40" s="822"/>
      <c r="AU40" s="822"/>
      <c r="AV40" s="822"/>
      <c r="AW40" s="822"/>
      <c r="AX40" s="822"/>
      <c r="AY40" s="822"/>
      <c r="AZ40" s="822"/>
      <c r="BA40" s="822"/>
      <c r="BB40" s="822"/>
      <c r="BC40" s="822"/>
      <c r="BD40" s="822"/>
      <c r="BE40" s="822"/>
      <c r="BF40" s="822"/>
      <c r="BG40" s="822"/>
      <c r="BH40" s="822"/>
      <c r="BI40" s="822"/>
      <c r="BJ40" s="822"/>
      <c r="BK40" s="822"/>
      <c r="BL40" s="822"/>
      <c r="BM40" s="822"/>
      <c r="BN40" s="822"/>
      <c r="BO40" s="822"/>
      <c r="BP40" s="822"/>
      <c r="BQ40" s="822"/>
      <c r="BR40" s="822"/>
      <c r="BS40" s="822"/>
      <c r="BT40" s="822"/>
      <c r="BU40" s="822"/>
      <c r="BV40" s="822"/>
      <c r="BW40" s="822"/>
    </row>
    <row r="41" spans="1:75" s="54" customFormat="1" ht="16.5" customHeight="1">
      <c r="A41" s="1186" t="s">
        <v>174</v>
      </c>
      <c r="B41" s="1187"/>
      <c r="C41" s="1133">
        <v>0</v>
      </c>
      <c r="D41" s="1128">
        <v>457</v>
      </c>
      <c r="E41" s="1128">
        <v>-162</v>
      </c>
      <c r="F41" s="1128">
        <v>0</v>
      </c>
      <c r="G41"/>
      <c r="H41" s="1128">
        <v>0</v>
      </c>
      <c r="I41" s="1128">
        <v>0</v>
      </c>
      <c r="J41" s="1128">
        <v>0</v>
      </c>
      <c r="K41" s="1128">
        <v>0</v>
      </c>
      <c r="L41" s="1128">
        <v>0</v>
      </c>
      <c r="M41" s="1128">
        <v>295</v>
      </c>
      <c r="N41" s="1128">
        <v>-1281</v>
      </c>
      <c r="O41" s="1128">
        <v>-986</v>
      </c>
      <c r="P41" s="822"/>
      <c r="Q41" s="822"/>
      <c r="R41" s="822"/>
      <c r="S41" s="822"/>
      <c r="T41" s="822"/>
      <c r="U41" s="822"/>
      <c r="V41" s="822"/>
      <c r="W41" s="822"/>
      <c r="X41" s="822"/>
      <c r="Y41" s="822"/>
      <c r="Z41" s="822"/>
      <c r="AA41" s="822"/>
      <c r="AB41" s="822"/>
      <c r="AC41" s="822"/>
      <c r="AD41" s="822"/>
      <c r="AE41" s="822"/>
      <c r="AF41" s="822"/>
      <c r="AG41" s="822"/>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row>
    <row r="42" spans="1:75" s="54" customFormat="1" ht="16.5" customHeight="1">
      <c r="A42" s="1040"/>
      <c r="B42" s="1189" t="s">
        <v>1095</v>
      </c>
      <c r="C42" s="1134">
        <v>0</v>
      </c>
      <c r="D42" s="1025">
        <v>457</v>
      </c>
      <c r="E42" s="1025">
        <v>64</v>
      </c>
      <c r="F42" s="1025">
        <v>0</v>
      </c>
      <c r="G42"/>
      <c r="H42" s="1025">
        <v>0</v>
      </c>
      <c r="I42" s="1025">
        <v>0</v>
      </c>
      <c r="J42" s="1025">
        <v>0</v>
      </c>
      <c r="K42" s="1025">
        <v>0</v>
      </c>
      <c r="L42" s="1025">
        <v>0</v>
      </c>
      <c r="M42" s="1025">
        <v>521</v>
      </c>
      <c r="N42" s="1025">
        <v>0</v>
      </c>
      <c r="O42" s="1025">
        <v>521</v>
      </c>
      <c r="P42" s="822"/>
      <c r="Q42" s="822"/>
      <c r="R42" s="822"/>
      <c r="S42" s="822"/>
      <c r="T42" s="822"/>
      <c r="U42" s="822"/>
      <c r="V42" s="822"/>
      <c r="W42" s="822"/>
      <c r="X42" s="822"/>
      <c r="Y42" s="822"/>
      <c r="Z42" s="822"/>
      <c r="AA42" s="822"/>
      <c r="AB42" s="822"/>
      <c r="AC42" s="822"/>
      <c r="AD42" s="822"/>
      <c r="AE42" s="822"/>
      <c r="AF42" s="822"/>
      <c r="AG42" s="822"/>
      <c r="AH42" s="822"/>
      <c r="AI42" s="822"/>
      <c r="AJ42" s="822"/>
      <c r="AK42" s="822"/>
      <c r="AL42" s="822"/>
      <c r="AM42" s="822"/>
      <c r="AN42" s="822"/>
      <c r="AO42" s="822"/>
      <c r="AP42" s="822"/>
      <c r="AQ42" s="822"/>
      <c r="AR42" s="822"/>
      <c r="AS42" s="822"/>
      <c r="AT42" s="822"/>
      <c r="AU42" s="822"/>
      <c r="AV42" s="822"/>
      <c r="AW42" s="822"/>
      <c r="AX42" s="822"/>
      <c r="AY42" s="822"/>
      <c r="AZ42" s="822"/>
      <c r="BA42" s="822"/>
      <c r="BB42" s="822"/>
      <c r="BC42" s="822"/>
      <c r="BD42" s="822"/>
      <c r="BE42" s="822"/>
      <c r="BF42" s="822"/>
      <c r="BG42" s="822"/>
      <c r="BH42" s="822"/>
      <c r="BI42" s="822"/>
      <c r="BJ42" s="822"/>
      <c r="BK42" s="822"/>
      <c r="BL42" s="822"/>
      <c r="BM42" s="822"/>
      <c r="BN42" s="822"/>
      <c r="BO42" s="822"/>
      <c r="BP42" s="822"/>
      <c r="BQ42" s="822"/>
      <c r="BR42" s="822"/>
      <c r="BS42" s="822"/>
      <c r="BT42" s="822"/>
      <c r="BU42" s="822"/>
      <c r="BV42" s="822"/>
      <c r="BW42" s="822"/>
    </row>
    <row r="43" spans="1:75" s="54" customFormat="1" ht="16.5" customHeight="1">
      <c r="A43" s="1040"/>
      <c r="B43" s="1189" t="s">
        <v>1096</v>
      </c>
      <c r="C43" s="1134">
        <v>0</v>
      </c>
      <c r="D43" s="1026">
        <v>0</v>
      </c>
      <c r="E43" s="1026">
        <v>-226</v>
      </c>
      <c r="F43" s="1026">
        <v>0</v>
      </c>
      <c r="G43"/>
      <c r="H43" s="1026">
        <v>0</v>
      </c>
      <c r="I43" s="1026">
        <v>0</v>
      </c>
      <c r="J43" s="1026">
        <v>0</v>
      </c>
      <c r="K43" s="1026">
        <v>0</v>
      </c>
      <c r="L43" s="1026">
        <v>0</v>
      </c>
      <c r="M43" s="1026">
        <v>-226</v>
      </c>
      <c r="N43" s="1026">
        <v>0</v>
      </c>
      <c r="O43" s="1026">
        <v>-226</v>
      </c>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row>
    <row r="44" spans="1:75" s="54" customFormat="1" ht="16.5" customHeight="1">
      <c r="A44" s="1040"/>
      <c r="B44" s="1189" t="s">
        <v>1716</v>
      </c>
      <c r="C44" s="1134">
        <v>0</v>
      </c>
      <c r="D44" s="1026">
        <v>0</v>
      </c>
      <c r="E44" s="1026">
        <v>0</v>
      </c>
      <c r="F44" s="1026">
        <v>0</v>
      </c>
      <c r="G44"/>
      <c r="H44" s="1026">
        <v>0</v>
      </c>
      <c r="I44" s="1026">
        <v>0</v>
      </c>
      <c r="J44" s="1026">
        <v>0</v>
      </c>
      <c r="K44" s="1026">
        <v>0</v>
      </c>
      <c r="L44" s="1026">
        <v>0</v>
      </c>
      <c r="M44" s="1026">
        <v>0</v>
      </c>
      <c r="N44" s="1026">
        <v>-1281</v>
      </c>
      <c r="O44" s="1026">
        <v>-1281</v>
      </c>
      <c r="P44" s="822"/>
      <c r="Q44" s="822"/>
      <c r="R44" s="822"/>
      <c r="S44" s="822"/>
      <c r="T44" s="822"/>
      <c r="U44" s="822"/>
      <c r="V44" s="822"/>
      <c r="W44" s="822"/>
      <c r="X44" s="822"/>
      <c r="Y44" s="822"/>
      <c r="Z44" s="822"/>
      <c r="AA44" s="822"/>
      <c r="AB44" s="822"/>
      <c r="AC44" s="822"/>
      <c r="AD44" s="822"/>
      <c r="AE44" s="822"/>
      <c r="AF44" s="822"/>
      <c r="AG44" s="822"/>
      <c r="AH44" s="822"/>
      <c r="AI44" s="822"/>
      <c r="AJ44" s="822"/>
      <c r="AK44" s="822"/>
      <c r="AL44" s="822"/>
      <c r="AM44" s="822"/>
      <c r="AN44" s="822"/>
      <c r="AO44" s="822"/>
      <c r="AP44" s="822"/>
      <c r="AQ44" s="822"/>
      <c r="AR44" s="822"/>
      <c r="AS44" s="822"/>
      <c r="AT44" s="822"/>
      <c r="AU44" s="822"/>
      <c r="AV44" s="822"/>
      <c r="AW44" s="822"/>
      <c r="AX44" s="822"/>
      <c r="AY44" s="822"/>
      <c r="AZ44" s="822"/>
      <c r="BA44" s="822"/>
      <c r="BB44" s="822"/>
      <c r="BC44" s="822"/>
      <c r="BD44" s="822"/>
      <c r="BE44" s="822"/>
      <c r="BF44" s="822"/>
      <c r="BG44" s="822"/>
      <c r="BH44" s="822"/>
      <c r="BI44" s="822"/>
      <c r="BJ44" s="822"/>
      <c r="BK44" s="822"/>
      <c r="BL44" s="822"/>
      <c r="BM44" s="822"/>
      <c r="BN44" s="822"/>
      <c r="BO44" s="822"/>
      <c r="BP44" s="822"/>
      <c r="BQ44" s="822"/>
      <c r="BR44" s="822"/>
      <c r="BS44" s="822"/>
      <c r="BT44" s="822"/>
      <c r="BU44" s="822"/>
      <c r="BV44" s="822"/>
      <c r="BW44" s="822"/>
    </row>
    <row r="45" spans="1:75" s="54" customFormat="1" ht="16.5" customHeight="1">
      <c r="A45" s="1040" t="s">
        <v>1201</v>
      </c>
      <c r="B45" s="1189"/>
      <c r="C45" s="1134">
        <v>0</v>
      </c>
      <c r="D45" s="1026">
        <v>0</v>
      </c>
      <c r="E45" s="1026">
        <v>0</v>
      </c>
      <c r="F45" s="1026">
        <v>0</v>
      </c>
      <c r="G45"/>
      <c r="H45" s="1026">
        <v>0</v>
      </c>
      <c r="I45" s="1026">
        <v>0</v>
      </c>
      <c r="J45" s="1026">
        <v>0</v>
      </c>
      <c r="K45" s="1026">
        <v>0</v>
      </c>
      <c r="L45" s="1026">
        <v>0</v>
      </c>
      <c r="M45" s="1026">
        <v>0</v>
      </c>
      <c r="N45" s="1026">
        <v>-301</v>
      </c>
      <c r="O45" s="1026">
        <v>-301</v>
      </c>
      <c r="P45" s="822"/>
      <c r="Q45" s="822"/>
      <c r="R45" s="822"/>
      <c r="S45" s="822"/>
      <c r="T45" s="822"/>
      <c r="U45" s="822"/>
      <c r="V45" s="822"/>
      <c r="W45" s="822"/>
      <c r="X45" s="822"/>
      <c r="Y45" s="822"/>
      <c r="Z45" s="822"/>
      <c r="AA45" s="822"/>
      <c r="AB45" s="822"/>
      <c r="AC45" s="822"/>
      <c r="AD45" s="822"/>
      <c r="AE45" s="822"/>
      <c r="AF45" s="822"/>
      <c r="AG45" s="822"/>
      <c r="AH45" s="822"/>
      <c r="AI45" s="822"/>
      <c r="AJ45" s="822"/>
      <c r="AK45" s="822"/>
      <c r="AL45" s="822"/>
      <c r="AM45" s="822"/>
      <c r="AN45" s="822"/>
      <c r="AO45" s="822"/>
      <c r="AP45" s="822"/>
      <c r="AQ45" s="822"/>
      <c r="AR45" s="822"/>
      <c r="AS45" s="822"/>
      <c r="AT45" s="822"/>
      <c r="AU45" s="822"/>
      <c r="AV45" s="822"/>
      <c r="AW45" s="822"/>
      <c r="AX45" s="822"/>
      <c r="AY45" s="822"/>
      <c r="AZ45" s="822"/>
      <c r="BA45" s="822"/>
      <c r="BB45" s="822"/>
      <c r="BC45" s="822"/>
      <c r="BD45" s="822"/>
      <c r="BE45" s="822"/>
      <c r="BF45" s="822"/>
      <c r="BG45" s="822"/>
      <c r="BH45" s="822"/>
      <c r="BI45" s="822"/>
      <c r="BJ45" s="822"/>
      <c r="BK45" s="822"/>
      <c r="BL45" s="822"/>
      <c r="BM45" s="822"/>
      <c r="BN45" s="822"/>
      <c r="BO45" s="822"/>
      <c r="BP45" s="822"/>
      <c r="BQ45" s="822"/>
      <c r="BR45" s="822"/>
      <c r="BS45" s="822"/>
      <c r="BT45" s="822"/>
      <c r="BU45" s="822"/>
      <c r="BV45" s="822"/>
      <c r="BW45" s="822"/>
    </row>
    <row r="46" spans="1:75" s="54" customFormat="1" ht="16.5" customHeight="1">
      <c r="A46" s="1040" t="s">
        <v>1519</v>
      </c>
      <c r="B46" s="1189"/>
      <c r="C46" s="1134">
        <v>0</v>
      </c>
      <c r="D46" s="1026">
        <v>0</v>
      </c>
      <c r="E46" s="1026">
        <v>0</v>
      </c>
      <c r="F46" s="1026">
        <v>0</v>
      </c>
      <c r="G46"/>
      <c r="H46" s="1026">
        <v>-4041</v>
      </c>
      <c r="I46" s="1026">
        <v>0</v>
      </c>
      <c r="J46" s="1026">
        <v>0</v>
      </c>
      <c r="K46" s="1026">
        <v>0</v>
      </c>
      <c r="L46" s="1026">
        <v>0</v>
      </c>
      <c r="M46" s="1026">
        <v>-4041</v>
      </c>
      <c r="N46" s="1026">
        <v>0</v>
      </c>
      <c r="O46" s="1026">
        <v>-4041</v>
      </c>
      <c r="P46" s="822"/>
      <c r="Q46" s="822"/>
      <c r="R46" s="822"/>
      <c r="S46" s="822"/>
      <c r="T46" s="822"/>
      <c r="U46" s="822"/>
      <c r="V46" s="822"/>
      <c r="W46" s="822"/>
      <c r="X46" s="822"/>
      <c r="Y46" s="822"/>
      <c r="Z46" s="822"/>
      <c r="AA46" s="822"/>
      <c r="AB46" s="822"/>
      <c r="AC46" s="822"/>
      <c r="AD46" s="822"/>
      <c r="AE46" s="822"/>
      <c r="AF46" s="822"/>
      <c r="AG46" s="822"/>
      <c r="AH46" s="822"/>
      <c r="AI46" s="822"/>
      <c r="AJ46" s="822"/>
      <c r="AK46" s="822"/>
      <c r="AL46" s="822"/>
      <c r="AM46" s="822"/>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822"/>
      <c r="BJ46" s="822"/>
      <c r="BK46" s="822"/>
      <c r="BL46" s="822"/>
      <c r="BM46" s="822"/>
      <c r="BN46" s="822"/>
      <c r="BO46" s="822"/>
      <c r="BP46" s="822"/>
      <c r="BQ46" s="822"/>
      <c r="BR46" s="822"/>
      <c r="BS46" s="822"/>
      <c r="BT46" s="822"/>
      <c r="BU46" s="822"/>
      <c r="BV46" s="822"/>
      <c r="BW46" s="822"/>
    </row>
    <row r="47" spans="1:75" s="54" customFormat="1" ht="16.5" customHeight="1">
      <c r="A47" s="1040" t="s">
        <v>1217</v>
      </c>
      <c r="B47" s="1189"/>
      <c r="C47" s="1135">
        <v>0</v>
      </c>
      <c r="D47" s="1026">
        <v>0</v>
      </c>
      <c r="E47" s="1026">
        <v>0</v>
      </c>
      <c r="F47" s="1026">
        <v>0</v>
      </c>
      <c r="G47"/>
      <c r="H47" s="1026">
        <v>79</v>
      </c>
      <c r="I47" s="1026">
        <v>0</v>
      </c>
      <c r="J47" s="1026">
        <v>0</v>
      </c>
      <c r="K47" s="1026">
        <v>0</v>
      </c>
      <c r="L47" s="1026">
        <v>0</v>
      </c>
      <c r="M47" s="1026">
        <v>79</v>
      </c>
      <c r="N47" s="1026">
        <v>0</v>
      </c>
      <c r="O47" s="1026">
        <v>79</v>
      </c>
      <c r="P47" s="822"/>
      <c r="Q47" s="822"/>
      <c r="R47" s="822"/>
      <c r="S47" s="822"/>
      <c r="T47" s="822"/>
      <c r="U47" s="822"/>
      <c r="V47" s="822"/>
      <c r="W47" s="822"/>
      <c r="X47" s="822"/>
      <c r="Y47" s="822"/>
      <c r="Z47" s="822"/>
      <c r="AA47" s="822"/>
      <c r="AB47" s="822"/>
      <c r="AC47" s="822"/>
      <c r="AD47" s="822"/>
      <c r="AE47" s="822"/>
      <c r="AF47" s="822"/>
      <c r="AG47" s="822"/>
      <c r="AH47" s="822"/>
      <c r="AI47" s="822"/>
      <c r="AJ47" s="822"/>
      <c r="AK47" s="822"/>
      <c r="AL47" s="822"/>
      <c r="AM47" s="822"/>
      <c r="AN47" s="822"/>
      <c r="AO47" s="822"/>
      <c r="AP47" s="822"/>
      <c r="AQ47" s="822"/>
      <c r="AR47" s="822"/>
      <c r="AS47" s="822"/>
      <c r="AT47" s="822"/>
      <c r="AU47" s="822"/>
      <c r="AV47" s="822"/>
      <c r="AW47" s="822"/>
      <c r="AX47" s="822"/>
      <c r="AY47" s="822"/>
      <c r="AZ47" s="822"/>
      <c r="BA47" s="822"/>
      <c r="BB47" s="822"/>
      <c r="BC47" s="822"/>
      <c r="BD47" s="822"/>
      <c r="BE47" s="822"/>
      <c r="BF47" s="822"/>
      <c r="BG47" s="822"/>
      <c r="BH47" s="822"/>
      <c r="BI47" s="822"/>
      <c r="BJ47" s="822"/>
      <c r="BK47" s="822"/>
      <c r="BL47" s="822"/>
      <c r="BM47" s="822"/>
      <c r="BN47" s="822"/>
      <c r="BO47" s="822"/>
      <c r="BP47" s="822"/>
      <c r="BQ47" s="822"/>
      <c r="BR47" s="822"/>
      <c r="BS47" s="822"/>
      <c r="BT47" s="822"/>
      <c r="BU47" s="822"/>
      <c r="BV47" s="822"/>
      <c r="BW47" s="822"/>
    </row>
    <row r="48" spans="1:75" s="54" customFormat="1" ht="16.5" customHeight="1">
      <c r="A48" s="1040" t="s">
        <v>1717</v>
      </c>
      <c r="B48" s="1189"/>
      <c r="C48" s="1135">
        <v>0</v>
      </c>
      <c r="D48" s="1026">
        <v>0</v>
      </c>
      <c r="E48" s="1026">
        <v>0</v>
      </c>
      <c r="F48" s="1026">
        <v>-775</v>
      </c>
      <c r="G48"/>
      <c r="H48" s="1026">
        <v>0</v>
      </c>
      <c r="I48" s="1026">
        <v>0</v>
      </c>
      <c r="J48" s="1026">
        <v>0</v>
      </c>
      <c r="K48" s="1026">
        <v>0</v>
      </c>
      <c r="L48" s="1026">
        <v>0</v>
      </c>
      <c r="M48" s="1026">
        <v>-775</v>
      </c>
      <c r="N48" s="1026">
        <v>0</v>
      </c>
      <c r="O48" s="1026">
        <v>-775</v>
      </c>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822"/>
      <c r="AT48" s="822"/>
      <c r="AU48" s="822"/>
      <c r="AV48" s="822"/>
      <c r="AW48" s="822"/>
      <c r="AX48" s="822"/>
      <c r="AY48" s="822"/>
      <c r="AZ48" s="822"/>
      <c r="BA48" s="822"/>
      <c r="BB48" s="822"/>
      <c r="BC48" s="822"/>
      <c r="BD48" s="822"/>
      <c r="BE48" s="822"/>
      <c r="BF48" s="822"/>
      <c r="BG48" s="822"/>
      <c r="BH48" s="822"/>
      <c r="BI48" s="822"/>
      <c r="BJ48" s="822"/>
      <c r="BK48" s="822"/>
      <c r="BL48" s="822"/>
      <c r="BM48" s="822"/>
      <c r="BN48" s="822"/>
      <c r="BO48" s="822"/>
      <c r="BP48" s="822"/>
      <c r="BQ48" s="822"/>
      <c r="BR48" s="822"/>
      <c r="BS48" s="822"/>
      <c r="BT48" s="822"/>
      <c r="BU48" s="822"/>
      <c r="BV48" s="822"/>
      <c r="BW48" s="822"/>
    </row>
    <row r="49" spans="1:75" ht="16.5" customHeight="1">
      <c r="A49" s="1040" t="s">
        <v>1663</v>
      </c>
      <c r="B49" s="1189"/>
      <c r="C49" s="1135">
        <v>0</v>
      </c>
      <c r="D49" s="1026">
        <v>0</v>
      </c>
      <c r="E49" s="1026">
        <v>0</v>
      </c>
      <c r="F49" s="1026">
        <v>368</v>
      </c>
      <c r="H49" s="1026">
        <v>0</v>
      </c>
      <c r="I49" s="1026">
        <v>0</v>
      </c>
      <c r="J49" s="1026">
        <v>0</v>
      </c>
      <c r="K49" s="1026">
        <v>0</v>
      </c>
      <c r="L49" s="1026">
        <v>0</v>
      </c>
      <c r="M49" s="1026">
        <v>368</v>
      </c>
      <c r="N49" s="1026">
        <v>0</v>
      </c>
      <c r="O49" s="1026">
        <v>368</v>
      </c>
    </row>
    <row r="50" spans="1:75" s="54" customFormat="1" ht="16.5" customHeight="1">
      <c r="A50" s="1186" t="s">
        <v>144</v>
      </c>
      <c r="B50" s="1187"/>
      <c r="C50" s="1136">
        <v>0</v>
      </c>
      <c r="D50" s="1022">
        <v>0</v>
      </c>
      <c r="E50" s="1022">
        <v>0</v>
      </c>
      <c r="F50" s="1022">
        <v>0</v>
      </c>
      <c r="H50" s="1022">
        <v>14039</v>
      </c>
      <c r="I50" s="1022">
        <v>-2585</v>
      </c>
      <c r="J50" s="1022">
        <v>-6</v>
      </c>
      <c r="K50" s="1022">
        <v>-2792</v>
      </c>
      <c r="L50" s="1022">
        <v>-224</v>
      </c>
      <c r="M50" s="1022">
        <v>8432</v>
      </c>
      <c r="N50" s="1022">
        <v>596</v>
      </c>
      <c r="O50" s="1022">
        <v>9028</v>
      </c>
      <c r="P50" s="822"/>
      <c r="Q50" s="822"/>
      <c r="R50" s="822"/>
      <c r="S50" s="822"/>
      <c r="T50" s="822"/>
      <c r="U50" s="822"/>
      <c r="V50" s="822"/>
      <c r="W50" s="822"/>
      <c r="X50" s="822"/>
      <c r="Y50" s="822"/>
      <c r="Z50" s="822"/>
      <c r="AA50" s="822"/>
      <c r="AB50" s="822"/>
      <c r="AC50" s="822"/>
      <c r="AD50" s="822"/>
      <c r="AE50" s="822"/>
      <c r="AF50" s="822"/>
      <c r="AG50" s="822"/>
      <c r="AH50" s="822"/>
      <c r="AI50" s="822"/>
      <c r="AJ50" s="822"/>
      <c r="AK50" s="822"/>
      <c r="AL50" s="822"/>
      <c r="AM50" s="822"/>
      <c r="AN50" s="822"/>
      <c r="AO50" s="822"/>
      <c r="AP50" s="822"/>
      <c r="AQ50" s="822"/>
      <c r="AR50" s="822"/>
      <c r="AS50" s="822"/>
      <c r="AT50" s="822"/>
      <c r="AU50" s="822"/>
      <c r="AV50" s="822"/>
      <c r="AW50" s="822"/>
      <c r="AX50" s="822"/>
      <c r="AY50" s="822"/>
      <c r="AZ50" s="822"/>
      <c r="BA50" s="822"/>
      <c r="BB50" s="822"/>
      <c r="BC50" s="822"/>
      <c r="BD50" s="822"/>
      <c r="BE50" s="822"/>
      <c r="BF50" s="822"/>
      <c r="BG50" s="822"/>
      <c r="BH50" s="822"/>
      <c r="BI50" s="822"/>
      <c r="BJ50" s="822"/>
      <c r="BK50" s="822"/>
      <c r="BL50" s="822"/>
      <c r="BM50" s="822"/>
      <c r="BN50" s="822"/>
      <c r="BO50" s="822"/>
      <c r="BP50" s="822"/>
      <c r="BQ50" s="822"/>
      <c r="BR50" s="822"/>
      <c r="BS50" s="822"/>
      <c r="BT50" s="822"/>
      <c r="BU50" s="822"/>
      <c r="BV50" s="822"/>
      <c r="BW50" s="822"/>
    </row>
    <row r="51" spans="1:75" s="54" customFormat="1" ht="16.5" customHeight="1">
      <c r="A51" s="1040"/>
      <c r="B51" s="1189" t="s">
        <v>46</v>
      </c>
      <c r="C51" s="1135">
        <v>0</v>
      </c>
      <c r="D51" s="1026">
        <v>0</v>
      </c>
      <c r="E51" s="1026">
        <v>0</v>
      </c>
      <c r="F51" s="1026">
        <v>0</v>
      </c>
      <c r="G51"/>
      <c r="H51" s="1026">
        <v>14107</v>
      </c>
      <c r="I51" s="1026">
        <v>0</v>
      </c>
      <c r="J51" s="1026">
        <v>0</v>
      </c>
      <c r="K51" s="1026">
        <v>0</v>
      </c>
      <c r="L51" s="1026">
        <v>0</v>
      </c>
      <c r="M51" s="1026">
        <v>14107</v>
      </c>
      <c r="N51" s="1026">
        <v>596</v>
      </c>
      <c r="O51" s="1026">
        <v>14703</v>
      </c>
      <c r="P51" s="822"/>
      <c r="Q51" s="822"/>
      <c r="R51" s="822"/>
      <c r="S51" s="822"/>
      <c r="T51" s="822"/>
      <c r="U51" s="822"/>
      <c r="V51" s="822"/>
      <c r="W51" s="822"/>
      <c r="X51" s="822"/>
      <c r="Y51" s="822"/>
      <c r="Z51" s="822"/>
      <c r="AA51" s="822"/>
      <c r="AB51" s="822"/>
      <c r="AC51" s="822"/>
      <c r="AD51" s="822"/>
      <c r="AE51" s="822"/>
      <c r="AF51" s="822"/>
      <c r="AG51" s="822"/>
      <c r="AH51" s="822"/>
      <c r="AI51" s="822"/>
      <c r="AJ51" s="822"/>
      <c r="AK51" s="822"/>
      <c r="AL51" s="822"/>
      <c r="AM51" s="822"/>
      <c r="AN51" s="822"/>
      <c r="AO51" s="822"/>
      <c r="AP51" s="822"/>
      <c r="AQ51" s="822"/>
      <c r="AR51" s="822"/>
      <c r="AS51" s="822"/>
      <c r="AT51" s="822"/>
      <c r="AU51" s="822"/>
      <c r="AV51" s="822"/>
      <c r="AW51" s="822"/>
      <c r="AX51" s="822"/>
      <c r="AY51" s="822"/>
      <c r="AZ51" s="822"/>
      <c r="BA51" s="822"/>
      <c r="BB51" s="822"/>
      <c r="BC51" s="822"/>
      <c r="BD51" s="822"/>
      <c r="BE51" s="822"/>
      <c r="BF51" s="822"/>
      <c r="BG51" s="822"/>
      <c r="BH51" s="822"/>
      <c r="BI51" s="822"/>
      <c r="BJ51" s="822"/>
      <c r="BK51" s="822"/>
      <c r="BL51" s="822"/>
      <c r="BM51" s="822"/>
      <c r="BN51" s="822"/>
      <c r="BO51" s="822"/>
      <c r="BP51" s="822"/>
      <c r="BQ51" s="822"/>
      <c r="BR51" s="822"/>
      <c r="BS51" s="822"/>
      <c r="BT51" s="822"/>
      <c r="BU51" s="822"/>
      <c r="BV51" s="822"/>
      <c r="BW51" s="822"/>
    </row>
    <row r="52" spans="1:75" ht="16.5" customHeight="1">
      <c r="A52" s="1040"/>
      <c r="B52" s="1189" t="s">
        <v>159</v>
      </c>
      <c r="C52" s="1135">
        <v>0</v>
      </c>
      <c r="D52" s="1179">
        <v>0</v>
      </c>
      <c r="E52" s="1179">
        <v>0</v>
      </c>
      <c r="F52" s="1179">
        <v>0</v>
      </c>
      <c r="H52" s="1179">
        <v>-68</v>
      </c>
      <c r="I52" s="1179">
        <v>-2585</v>
      </c>
      <c r="J52" s="1179">
        <v>-6</v>
      </c>
      <c r="K52" s="1179">
        <v>-2792</v>
      </c>
      <c r="L52" s="1179">
        <v>-224</v>
      </c>
      <c r="M52" s="1179">
        <v>-5675</v>
      </c>
      <c r="N52" s="1179">
        <v>0</v>
      </c>
      <c r="O52" s="1179">
        <v>-5675</v>
      </c>
    </row>
    <row r="53" spans="1:75" s="54" customFormat="1" ht="16.5" customHeight="1">
      <c r="A53" s="1186" t="s">
        <v>158</v>
      </c>
      <c r="B53" s="1187"/>
      <c r="C53" s="1136">
        <v>0</v>
      </c>
      <c r="D53" s="1026">
        <v>0</v>
      </c>
      <c r="E53" s="1026">
        <v>0</v>
      </c>
      <c r="F53" s="1026">
        <v>0</v>
      </c>
      <c r="G53"/>
      <c r="H53" s="1026">
        <v>0</v>
      </c>
      <c r="I53" s="1026">
        <v>0</v>
      </c>
      <c r="J53" s="1026">
        <v>0</v>
      </c>
      <c r="K53" s="1026">
        <v>0</v>
      </c>
      <c r="L53" s="1026">
        <v>0</v>
      </c>
      <c r="M53" s="1026">
        <v>0</v>
      </c>
      <c r="N53" s="1026">
        <v>0</v>
      </c>
      <c r="O53" s="1026">
        <v>0</v>
      </c>
      <c r="P53" s="822"/>
      <c r="Q53" s="822"/>
      <c r="R53" s="822"/>
      <c r="S53" s="822"/>
      <c r="T53" s="822"/>
      <c r="U53" s="822"/>
      <c r="V53" s="822"/>
      <c r="W53" s="822"/>
      <c r="X53" s="822"/>
      <c r="Y53" s="822"/>
      <c r="Z53" s="822"/>
      <c r="AA53" s="822"/>
      <c r="AB53" s="822"/>
      <c r="AC53" s="822"/>
      <c r="AD53" s="822"/>
      <c r="AE53" s="822"/>
      <c r="AF53" s="822"/>
      <c r="AG53" s="822"/>
      <c r="AH53" s="822"/>
      <c r="AI53" s="822"/>
      <c r="AJ53" s="822"/>
      <c r="AK53" s="822"/>
      <c r="AL53" s="822"/>
      <c r="AM53" s="822"/>
      <c r="AN53" s="822"/>
      <c r="AO53" s="822"/>
      <c r="AP53" s="822"/>
      <c r="AQ53" s="822"/>
      <c r="AR53" s="822"/>
      <c r="AS53" s="822"/>
      <c r="AT53" s="822"/>
      <c r="AU53" s="822"/>
      <c r="AV53" s="822"/>
      <c r="AW53" s="822"/>
      <c r="AX53" s="822"/>
      <c r="AY53" s="822"/>
      <c r="AZ53" s="822"/>
      <c r="BA53" s="822"/>
      <c r="BB53" s="822"/>
      <c r="BC53" s="822"/>
      <c r="BD53" s="822"/>
      <c r="BE53" s="822"/>
      <c r="BF53" s="822"/>
      <c r="BG53" s="822"/>
      <c r="BH53" s="822"/>
      <c r="BI53" s="822"/>
      <c r="BJ53" s="822"/>
      <c r="BK53" s="822"/>
      <c r="BL53" s="822"/>
      <c r="BM53" s="822"/>
      <c r="BN53" s="822"/>
      <c r="BO53" s="822"/>
      <c r="BP53" s="822"/>
      <c r="BQ53" s="822"/>
      <c r="BR53" s="822"/>
      <c r="BS53" s="822"/>
      <c r="BT53" s="822"/>
      <c r="BU53" s="822"/>
      <c r="BV53" s="822"/>
      <c r="BW53" s="822"/>
    </row>
    <row r="54" spans="1:75" s="54" customFormat="1" ht="16.5" customHeight="1">
      <c r="A54" s="1040"/>
      <c r="B54" s="1189" t="s">
        <v>157</v>
      </c>
      <c r="C54" s="1135">
        <v>0</v>
      </c>
      <c r="D54" s="1026">
        <v>0</v>
      </c>
      <c r="E54" s="1026">
        <v>0</v>
      </c>
      <c r="F54" s="1026">
        <v>723</v>
      </c>
      <c r="G54"/>
      <c r="H54" s="1026">
        <v>-723</v>
      </c>
      <c r="I54" s="1026">
        <v>0</v>
      </c>
      <c r="J54" s="1026">
        <v>0</v>
      </c>
      <c r="K54" s="1026">
        <v>0</v>
      </c>
      <c r="L54" s="1026">
        <v>0</v>
      </c>
      <c r="M54" s="1026">
        <v>0</v>
      </c>
      <c r="N54" s="1026">
        <v>0</v>
      </c>
      <c r="O54" s="1026">
        <v>0</v>
      </c>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row>
    <row r="55" spans="1:75" s="54" customFormat="1" ht="16.5" customHeight="1">
      <c r="A55" s="1040"/>
      <c r="B55" s="1189" t="s">
        <v>169</v>
      </c>
      <c r="C55" s="1135">
        <v>0</v>
      </c>
      <c r="D55" s="1026">
        <v>0</v>
      </c>
      <c r="E55" s="1026">
        <v>0</v>
      </c>
      <c r="F55" s="1026">
        <v>9354</v>
      </c>
      <c r="H55" s="1026">
        <v>-9354</v>
      </c>
      <c r="I55" s="1026">
        <v>0</v>
      </c>
      <c r="J55" s="1026">
        <v>0</v>
      </c>
      <c r="K55" s="1026">
        <v>0</v>
      </c>
      <c r="L55" s="1026">
        <v>0</v>
      </c>
      <c r="M55" s="1026">
        <v>0</v>
      </c>
      <c r="N55" s="1026">
        <v>0</v>
      </c>
      <c r="O55" s="1026">
        <v>0</v>
      </c>
      <c r="P55" s="822"/>
      <c r="Q55" s="822"/>
      <c r="R55" s="822"/>
      <c r="S55" s="822"/>
      <c r="T55" s="822"/>
      <c r="U55" s="822"/>
      <c r="V55" s="822"/>
      <c r="W55" s="822"/>
      <c r="X55" s="822"/>
      <c r="Y55" s="822"/>
      <c r="Z55" s="822"/>
      <c r="AA55" s="822"/>
      <c r="AB55" s="822"/>
      <c r="AC55" s="822"/>
      <c r="AD55" s="822"/>
      <c r="AE55" s="822"/>
      <c r="AF55" s="822"/>
      <c r="AG55" s="822"/>
      <c r="AH55" s="822"/>
      <c r="AI55" s="822"/>
      <c r="AJ55" s="822"/>
      <c r="AK55" s="822"/>
      <c r="AL55" s="822"/>
      <c r="AM55" s="822"/>
      <c r="AN55" s="822"/>
      <c r="AO55" s="822"/>
      <c r="AP55" s="822"/>
      <c r="AQ55" s="822"/>
      <c r="AR55" s="822"/>
      <c r="AS55" s="822"/>
      <c r="AT55" s="822"/>
      <c r="AU55" s="822"/>
      <c r="AV55" s="822"/>
      <c r="AW55" s="822"/>
      <c r="AX55" s="822"/>
      <c r="AY55" s="822"/>
      <c r="AZ55" s="822"/>
      <c r="BA55" s="822"/>
      <c r="BB55" s="822"/>
      <c r="BC55" s="822"/>
      <c r="BD55" s="822"/>
      <c r="BE55" s="822"/>
      <c r="BF55" s="822"/>
      <c r="BG55" s="822"/>
      <c r="BH55" s="822"/>
      <c r="BI55" s="822"/>
      <c r="BJ55" s="822"/>
      <c r="BK55" s="822"/>
      <c r="BL55" s="822"/>
      <c r="BM55" s="822"/>
      <c r="BN55" s="822"/>
      <c r="BO55" s="822"/>
      <c r="BP55" s="822"/>
      <c r="BQ55" s="822"/>
      <c r="BR55" s="822"/>
      <c r="BS55" s="822"/>
      <c r="BT55" s="822"/>
      <c r="BU55" s="822"/>
      <c r="BV55" s="822"/>
      <c r="BW55" s="822"/>
    </row>
    <row r="56" spans="1:75" s="54" customFormat="1" ht="16.5" customHeight="1">
      <c r="A56" s="1186" t="s">
        <v>1737</v>
      </c>
      <c r="B56" s="1187"/>
      <c r="C56" s="1136">
        <v>90729</v>
      </c>
      <c r="D56" s="1029">
        <v>-71</v>
      </c>
      <c r="E56" s="1029">
        <v>2088</v>
      </c>
      <c r="F56" s="1029">
        <v>75831</v>
      </c>
      <c r="H56" s="1029">
        <v>0</v>
      </c>
      <c r="I56" s="1029">
        <v>-4985</v>
      </c>
      <c r="J56" s="1029">
        <v>-1492</v>
      </c>
      <c r="K56" s="1029">
        <v>3739</v>
      </c>
      <c r="L56" s="1029">
        <v>-8617</v>
      </c>
      <c r="M56" s="1029">
        <v>157222</v>
      </c>
      <c r="N56" s="1029">
        <v>10626</v>
      </c>
      <c r="O56" s="1029">
        <v>167848</v>
      </c>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row>
    <row r="57" spans="1:75" s="54" customFormat="1" ht="16.5" customHeight="1" thickBot="1">
      <c r="A57" s="2006" t="s">
        <v>1664</v>
      </c>
      <c r="B57" s="2026"/>
      <c r="C57" s="1098">
        <v>0</v>
      </c>
      <c r="D57" s="1098">
        <v>457</v>
      </c>
      <c r="E57" s="1098">
        <v>-162</v>
      </c>
      <c r="F57" s="1098">
        <v>9670</v>
      </c>
      <c r="G57" s="1098"/>
      <c r="H57" s="1098">
        <v>0</v>
      </c>
      <c r="I57" s="1098">
        <v>-2585</v>
      </c>
      <c r="J57" s="1098">
        <v>-6</v>
      </c>
      <c r="K57" s="1098">
        <v>-2792</v>
      </c>
      <c r="L57" s="1098">
        <v>-224</v>
      </c>
      <c r="M57" s="1098">
        <v>4358</v>
      </c>
      <c r="N57" s="1098">
        <v>-986</v>
      </c>
      <c r="O57" s="1098">
        <v>3372</v>
      </c>
      <c r="P57" s="822"/>
      <c r="Q57" s="822"/>
      <c r="R57" s="822"/>
      <c r="S57" s="822"/>
      <c r="T57" s="822"/>
      <c r="U57" s="822"/>
      <c r="V57" s="822"/>
      <c r="W57" s="822"/>
      <c r="X57" s="822"/>
      <c r="Y57" s="822"/>
      <c r="Z57" s="822"/>
      <c r="AA57" s="822"/>
      <c r="AB57" s="822"/>
      <c r="AC57" s="822"/>
      <c r="AD57" s="822"/>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822"/>
      <c r="BC57" s="822"/>
      <c r="BD57" s="822"/>
      <c r="BE57" s="822"/>
      <c r="BF57" s="822"/>
      <c r="BG57" s="822"/>
      <c r="BH57" s="822"/>
      <c r="BI57" s="822"/>
      <c r="BJ57" s="822"/>
      <c r="BK57" s="822"/>
      <c r="BL57" s="822"/>
      <c r="BM57" s="822"/>
      <c r="BN57" s="822"/>
      <c r="BO57" s="822"/>
      <c r="BP57" s="822"/>
      <c r="BQ57" s="822"/>
      <c r="BR57" s="822"/>
      <c r="BS57" s="822"/>
      <c r="BT57" s="822"/>
      <c r="BU57" s="822"/>
      <c r="BV57" s="822"/>
      <c r="BW57" s="822"/>
    </row>
    <row r="58" spans="1:75" s="54" customFormat="1" ht="16.5" customHeight="1">
      <c r="A58" s="1186" t="s">
        <v>1659</v>
      </c>
      <c r="B58" s="1187"/>
      <c r="C58" s="1188">
        <v>90729</v>
      </c>
      <c r="D58" s="1188">
        <v>-528</v>
      </c>
      <c r="E58" s="1188">
        <v>2250</v>
      </c>
      <c r="F58" s="1188">
        <v>66161</v>
      </c>
      <c r="G58" s="1188"/>
      <c r="H58" s="1188">
        <v>0</v>
      </c>
      <c r="I58" s="1188">
        <v>-2400</v>
      </c>
      <c r="J58" s="1188">
        <v>-1486</v>
      </c>
      <c r="K58" s="1188">
        <v>6531</v>
      </c>
      <c r="L58" s="1188">
        <v>-8393</v>
      </c>
      <c r="M58" s="1188">
        <v>152864</v>
      </c>
      <c r="N58" s="1188">
        <v>11612</v>
      </c>
      <c r="O58" s="1188">
        <v>164476</v>
      </c>
      <c r="P58" s="822"/>
      <c r="Q58" s="822"/>
      <c r="R58" s="822"/>
      <c r="S58" s="822"/>
      <c r="T58" s="822"/>
      <c r="U58" s="822"/>
      <c r="V58" s="822"/>
      <c r="W58" s="822"/>
      <c r="X58" s="822"/>
      <c r="Y58" s="822"/>
      <c r="Z58" s="822"/>
      <c r="AA58" s="822"/>
      <c r="AB58" s="822"/>
      <c r="AC58" s="822"/>
      <c r="AD58" s="822"/>
      <c r="AE58" s="822"/>
      <c r="AF58" s="822"/>
      <c r="AG58" s="822"/>
      <c r="AH58" s="822"/>
      <c r="AI58" s="822"/>
      <c r="AJ58" s="822"/>
      <c r="AK58" s="822"/>
      <c r="AL58" s="822"/>
      <c r="AM58" s="822"/>
      <c r="AN58" s="822"/>
      <c r="AO58" s="822"/>
      <c r="AP58" s="822"/>
      <c r="AQ58" s="822"/>
      <c r="AR58" s="822"/>
      <c r="AS58" s="822"/>
      <c r="AT58" s="822"/>
      <c r="AU58" s="822"/>
      <c r="AV58" s="822"/>
      <c r="AW58" s="822"/>
      <c r="AX58" s="822"/>
      <c r="AY58" s="822"/>
      <c r="AZ58" s="822"/>
      <c r="BA58" s="822"/>
      <c r="BB58" s="822"/>
      <c r="BC58" s="822"/>
      <c r="BD58" s="822"/>
      <c r="BE58" s="822"/>
      <c r="BF58" s="822"/>
      <c r="BG58" s="822"/>
      <c r="BH58" s="822"/>
      <c r="BI58" s="822"/>
      <c r="BJ58" s="822"/>
      <c r="BK58" s="822"/>
      <c r="BL58" s="822"/>
      <c r="BM58" s="822"/>
      <c r="BN58" s="822"/>
      <c r="BO58" s="822"/>
      <c r="BP58" s="822"/>
      <c r="BQ58" s="822"/>
      <c r="BR58" s="822"/>
      <c r="BS58" s="822"/>
      <c r="BT58" s="822"/>
      <c r="BU58" s="822"/>
      <c r="BV58" s="822"/>
      <c r="BW58" s="822"/>
    </row>
    <row r="59" spans="1:75" s="54" customFormat="1" ht="16.5" customHeight="1">
      <c r="A59" s="1186" t="s">
        <v>174</v>
      </c>
      <c r="B59" s="1187"/>
      <c r="C59" s="1188">
        <v>0</v>
      </c>
      <c r="D59" s="1188">
        <v>449</v>
      </c>
      <c r="E59" s="1188">
        <v>-335</v>
      </c>
      <c r="F59" s="1188">
        <v>0</v>
      </c>
      <c r="G59" s="1188"/>
      <c r="H59" s="1188">
        <v>0</v>
      </c>
      <c r="I59" s="1188">
        <v>0</v>
      </c>
      <c r="J59" s="1188">
        <v>0</v>
      </c>
      <c r="K59" s="1188">
        <v>0</v>
      </c>
      <c r="L59" s="1188">
        <v>0</v>
      </c>
      <c r="M59" s="1188">
        <v>114</v>
      </c>
      <c r="N59" s="1188">
        <v>-1520</v>
      </c>
      <c r="O59" s="1188">
        <v>-1406</v>
      </c>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2"/>
      <c r="AO59" s="822"/>
      <c r="AP59" s="822"/>
      <c r="AQ59" s="822"/>
      <c r="AR59" s="822"/>
      <c r="AS59" s="822"/>
      <c r="AT59" s="822"/>
      <c r="AU59" s="822"/>
      <c r="AV59" s="822"/>
      <c r="AW59" s="822"/>
      <c r="AX59" s="822"/>
      <c r="AY59" s="822"/>
      <c r="AZ59" s="822"/>
      <c r="BA59" s="822"/>
      <c r="BB59" s="822"/>
      <c r="BC59" s="822"/>
      <c r="BD59" s="822"/>
      <c r="BE59" s="822"/>
      <c r="BF59" s="822"/>
      <c r="BG59" s="822"/>
      <c r="BH59" s="822"/>
      <c r="BI59" s="822"/>
      <c r="BJ59" s="822"/>
      <c r="BK59" s="822"/>
      <c r="BL59" s="822"/>
      <c r="BM59" s="822"/>
      <c r="BN59" s="822"/>
      <c r="BO59" s="822"/>
      <c r="BP59" s="822"/>
      <c r="BQ59" s="822"/>
      <c r="BR59" s="822"/>
      <c r="BS59" s="822"/>
      <c r="BT59" s="822"/>
      <c r="BU59" s="822"/>
      <c r="BV59" s="822"/>
      <c r="BW59" s="822"/>
    </row>
    <row r="60" spans="1:75" ht="16.5" customHeight="1">
      <c r="A60" s="1040"/>
      <c r="B60" s="1189" t="s">
        <v>1095</v>
      </c>
      <c r="C60" s="1183">
        <v>0</v>
      </c>
      <c r="D60" s="1183">
        <v>449</v>
      </c>
      <c r="E60" s="1183">
        <v>62</v>
      </c>
      <c r="F60" s="1183">
        <v>0</v>
      </c>
      <c r="G60" s="1183"/>
      <c r="H60" s="1183">
        <v>0</v>
      </c>
      <c r="I60" s="1183">
        <v>0</v>
      </c>
      <c r="J60" s="1183">
        <v>0</v>
      </c>
      <c r="K60" s="1183">
        <v>0</v>
      </c>
      <c r="L60" s="1183">
        <v>0</v>
      </c>
      <c r="M60" s="1183">
        <v>511</v>
      </c>
      <c r="N60" s="1183">
        <v>0</v>
      </c>
      <c r="O60" s="1183">
        <v>511</v>
      </c>
    </row>
    <row r="61" spans="1:75" ht="16.5" customHeight="1">
      <c r="A61" s="1040"/>
      <c r="B61" s="1189" t="s">
        <v>1096</v>
      </c>
      <c r="C61" s="1183">
        <v>0</v>
      </c>
      <c r="D61" s="1183">
        <v>0</v>
      </c>
      <c r="E61" s="1183">
        <v>-397</v>
      </c>
      <c r="F61" s="1183">
        <v>0</v>
      </c>
      <c r="G61" s="1183"/>
      <c r="H61" s="1183">
        <v>0</v>
      </c>
      <c r="I61" s="1183">
        <v>0</v>
      </c>
      <c r="J61" s="1183">
        <v>0</v>
      </c>
      <c r="K61" s="1183">
        <v>0</v>
      </c>
      <c r="L61" s="1183">
        <v>0</v>
      </c>
      <c r="M61" s="1183">
        <v>-397</v>
      </c>
      <c r="N61" s="1183">
        <v>0</v>
      </c>
      <c r="O61" s="1183">
        <v>-397</v>
      </c>
    </row>
    <row r="62" spans="1:75" ht="16.5" customHeight="1">
      <c r="A62" s="1040"/>
      <c r="B62" s="1189" t="s">
        <v>1716</v>
      </c>
      <c r="C62" s="1183">
        <v>0</v>
      </c>
      <c r="D62" s="1183">
        <v>0</v>
      </c>
      <c r="E62" s="1183">
        <v>0</v>
      </c>
      <c r="F62" s="1183">
        <v>0</v>
      </c>
      <c r="G62" s="1183"/>
      <c r="H62" s="1183">
        <v>0</v>
      </c>
      <c r="I62" s="1183">
        <v>0</v>
      </c>
      <c r="J62" s="1183">
        <v>0</v>
      </c>
      <c r="K62" s="1183">
        <v>0</v>
      </c>
      <c r="L62" s="1183">
        <v>0</v>
      </c>
      <c r="M62" s="1183">
        <v>0</v>
      </c>
      <c r="N62" s="1183">
        <v>-1520</v>
      </c>
      <c r="O62" s="1183">
        <v>-1520</v>
      </c>
    </row>
    <row r="63" spans="1:75" ht="16.5" customHeight="1">
      <c r="A63" s="1040" t="s">
        <v>1201</v>
      </c>
      <c r="B63" s="1189"/>
      <c r="C63" s="1183">
        <v>0</v>
      </c>
      <c r="D63" s="1183">
        <v>0</v>
      </c>
      <c r="E63" s="1183">
        <v>0</v>
      </c>
      <c r="F63" s="1183">
        <v>0</v>
      </c>
      <c r="G63" s="1183"/>
      <c r="H63" s="1183">
        <v>0</v>
      </c>
      <c r="I63" s="1183">
        <v>0</v>
      </c>
      <c r="J63" s="1183">
        <v>0</v>
      </c>
      <c r="K63" s="1183">
        <v>0</v>
      </c>
      <c r="L63" s="1183">
        <v>0</v>
      </c>
      <c r="M63" s="1183">
        <v>0</v>
      </c>
      <c r="N63" s="1183">
        <v>-301</v>
      </c>
      <c r="O63" s="1183">
        <v>-301</v>
      </c>
    </row>
    <row r="64" spans="1:75" ht="16.5" customHeight="1">
      <c r="A64" s="1040" t="s">
        <v>1519</v>
      </c>
      <c r="B64" s="1189"/>
      <c r="C64" s="1183">
        <v>0</v>
      </c>
      <c r="D64" s="1183">
        <v>0</v>
      </c>
      <c r="E64" s="1183">
        <v>0</v>
      </c>
      <c r="F64" s="1183">
        <v>0</v>
      </c>
      <c r="G64" s="1183"/>
      <c r="H64" s="1183">
        <v>-1954</v>
      </c>
      <c r="I64" s="1183">
        <v>0</v>
      </c>
      <c r="J64" s="1183">
        <v>0</v>
      </c>
      <c r="K64" s="1183">
        <v>0</v>
      </c>
      <c r="L64" s="1183">
        <v>0</v>
      </c>
      <c r="M64" s="1183">
        <v>-1954</v>
      </c>
      <c r="N64" s="1183">
        <v>0</v>
      </c>
      <c r="O64" s="1183">
        <v>-1954</v>
      </c>
    </row>
    <row r="65" spans="1:75" ht="16.5" customHeight="1">
      <c r="A65" s="1040" t="s">
        <v>1217</v>
      </c>
      <c r="B65" s="1189"/>
      <c r="C65" s="1183">
        <v>0</v>
      </c>
      <c r="D65" s="1183">
        <v>0</v>
      </c>
      <c r="E65" s="1183">
        <v>0</v>
      </c>
      <c r="F65" s="1183">
        <v>0</v>
      </c>
      <c r="G65" s="1183"/>
      <c r="H65" s="1183">
        <v>77</v>
      </c>
      <c r="I65" s="1183">
        <v>0</v>
      </c>
      <c r="J65" s="1183">
        <v>0</v>
      </c>
      <c r="K65" s="1183">
        <v>0</v>
      </c>
      <c r="L65" s="1183">
        <v>0</v>
      </c>
      <c r="M65" s="1183">
        <v>77</v>
      </c>
      <c r="N65" s="1183">
        <v>0</v>
      </c>
      <c r="O65" s="1183">
        <v>77</v>
      </c>
    </row>
    <row r="66" spans="1:75" ht="16.5" customHeight="1">
      <c r="A66" s="1040" t="s">
        <v>1717</v>
      </c>
      <c r="B66" s="1189"/>
      <c r="C66" s="1183">
        <v>0</v>
      </c>
      <c r="D66" s="1183">
        <v>0</v>
      </c>
      <c r="E66" s="1183">
        <v>0</v>
      </c>
      <c r="F66" s="1183">
        <v>-868</v>
      </c>
      <c r="G66" s="1183"/>
      <c r="H66" s="1183">
        <v>0</v>
      </c>
      <c r="I66" s="1183">
        <v>0</v>
      </c>
      <c r="J66" s="1183">
        <v>0</v>
      </c>
      <c r="K66" s="1183">
        <v>0</v>
      </c>
      <c r="L66" s="1183">
        <v>0</v>
      </c>
      <c r="M66" s="1183">
        <v>-868</v>
      </c>
      <c r="N66" s="1183">
        <v>0</v>
      </c>
      <c r="O66" s="1183">
        <v>-868</v>
      </c>
    </row>
    <row r="67" spans="1:75" ht="16.5" customHeight="1">
      <c r="A67" s="1040" t="s">
        <v>1663</v>
      </c>
      <c r="B67" s="1189"/>
      <c r="C67" s="1183">
        <v>0</v>
      </c>
      <c r="D67" s="1183">
        <v>0</v>
      </c>
      <c r="E67" s="1183">
        <v>0</v>
      </c>
      <c r="F67" s="1183">
        <v>217</v>
      </c>
      <c r="G67" s="1183"/>
      <c r="H67" s="1183">
        <v>0</v>
      </c>
      <c r="I67" s="1183">
        <v>0</v>
      </c>
      <c r="J67" s="1183">
        <v>0</v>
      </c>
      <c r="K67" s="1183">
        <v>0</v>
      </c>
      <c r="L67" s="1183">
        <v>0</v>
      </c>
      <c r="M67" s="1183">
        <v>217</v>
      </c>
      <c r="N67" s="1183">
        <v>0</v>
      </c>
      <c r="O67" s="1183">
        <v>217</v>
      </c>
    </row>
    <row r="68" spans="1:75" s="54" customFormat="1" ht="16.5" customHeight="1">
      <c r="A68" s="1186" t="s">
        <v>144</v>
      </c>
      <c r="B68" s="1187"/>
      <c r="C68" s="1188">
        <v>0</v>
      </c>
      <c r="D68" s="1188">
        <v>0</v>
      </c>
      <c r="E68" s="1188">
        <v>0</v>
      </c>
      <c r="F68" s="1188">
        <v>0</v>
      </c>
      <c r="G68" s="1188"/>
      <c r="H68" s="1188">
        <v>6583</v>
      </c>
      <c r="I68" s="1188">
        <v>197</v>
      </c>
      <c r="J68" s="1188">
        <v>-4</v>
      </c>
      <c r="K68" s="1188">
        <v>-4299</v>
      </c>
      <c r="L68" s="1188">
        <v>-61</v>
      </c>
      <c r="M68" s="1188">
        <v>2416</v>
      </c>
      <c r="N68" s="1188">
        <v>284</v>
      </c>
      <c r="O68" s="1188">
        <v>2700</v>
      </c>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row>
    <row r="69" spans="1:75" ht="16.5" customHeight="1">
      <c r="A69" s="1040"/>
      <c r="B69" s="1189" t="s">
        <v>46</v>
      </c>
      <c r="C69" s="1183">
        <v>0</v>
      </c>
      <c r="D69" s="1183">
        <v>0</v>
      </c>
      <c r="E69" s="1183">
        <v>0</v>
      </c>
      <c r="F69" s="1183">
        <v>0</v>
      </c>
      <c r="G69" s="1183"/>
      <c r="H69" s="1183">
        <v>6651</v>
      </c>
      <c r="I69" s="1183">
        <v>0</v>
      </c>
      <c r="J69" s="1183">
        <v>0</v>
      </c>
      <c r="K69" s="1183">
        <v>0</v>
      </c>
      <c r="L69" s="1183">
        <v>0</v>
      </c>
      <c r="M69" s="1183">
        <v>6651</v>
      </c>
      <c r="N69" s="1183">
        <v>284</v>
      </c>
      <c r="O69" s="1183">
        <v>6935</v>
      </c>
    </row>
    <row r="70" spans="1:75" ht="16.5" customHeight="1">
      <c r="A70" s="1040"/>
      <c r="B70" s="1189" t="s">
        <v>159</v>
      </c>
      <c r="C70" s="1183">
        <v>0</v>
      </c>
      <c r="D70" s="1183">
        <v>0</v>
      </c>
      <c r="E70" s="1183">
        <v>0</v>
      </c>
      <c r="F70" s="1183">
        <v>0</v>
      </c>
      <c r="G70" s="1183"/>
      <c r="H70" s="1183">
        <v>-68</v>
      </c>
      <c r="I70" s="1183">
        <v>197</v>
      </c>
      <c r="J70" s="1183">
        <v>-4</v>
      </c>
      <c r="K70" s="1183">
        <v>-4299</v>
      </c>
      <c r="L70" s="1183">
        <v>-61</v>
      </c>
      <c r="M70" s="1183">
        <v>-4235</v>
      </c>
      <c r="N70" s="1183">
        <v>0</v>
      </c>
      <c r="O70" s="1183">
        <v>-4235</v>
      </c>
    </row>
    <row r="71" spans="1:75" s="54" customFormat="1" ht="16.5" customHeight="1">
      <c r="A71" s="1186" t="s">
        <v>158</v>
      </c>
      <c r="B71" s="1187"/>
      <c r="C71" s="1188">
        <v>0</v>
      </c>
      <c r="D71" s="1188">
        <v>0</v>
      </c>
      <c r="E71" s="1188">
        <v>0</v>
      </c>
      <c r="F71" s="1188">
        <v>0</v>
      </c>
      <c r="G71" s="1188"/>
      <c r="H71" s="1188">
        <v>0</v>
      </c>
      <c r="I71" s="1188">
        <v>0</v>
      </c>
      <c r="J71" s="1188">
        <v>0</v>
      </c>
      <c r="K71" s="1188">
        <v>0</v>
      </c>
      <c r="L71" s="1188">
        <v>0</v>
      </c>
      <c r="M71" s="1188">
        <v>0</v>
      </c>
      <c r="N71" s="1188">
        <v>0</v>
      </c>
      <c r="O71" s="1188">
        <v>0</v>
      </c>
      <c r="P71" s="822"/>
      <c r="Q71" s="822"/>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822"/>
      <c r="BJ71" s="822"/>
      <c r="BK71" s="822"/>
      <c r="BL71" s="822"/>
      <c r="BM71" s="822"/>
      <c r="BN71" s="822"/>
      <c r="BO71" s="822"/>
      <c r="BP71" s="822"/>
      <c r="BQ71" s="822"/>
      <c r="BR71" s="822"/>
      <c r="BS71" s="822"/>
      <c r="BT71" s="822"/>
      <c r="BU71" s="822"/>
      <c r="BV71" s="822"/>
      <c r="BW71" s="822"/>
    </row>
    <row r="72" spans="1:75" ht="16.5" customHeight="1">
      <c r="A72" s="1040"/>
      <c r="B72" s="1189" t="s">
        <v>157</v>
      </c>
      <c r="C72" s="1183">
        <v>0</v>
      </c>
      <c r="D72" s="1183">
        <v>0</v>
      </c>
      <c r="E72" s="1183">
        <v>0</v>
      </c>
      <c r="F72" s="1183">
        <v>350</v>
      </c>
      <c r="G72" s="1183"/>
      <c r="H72" s="1183">
        <v>-350</v>
      </c>
      <c r="I72" s="1183">
        <v>0</v>
      </c>
      <c r="J72" s="1183">
        <v>0</v>
      </c>
      <c r="K72" s="1183">
        <v>0</v>
      </c>
      <c r="L72" s="1183">
        <v>0</v>
      </c>
      <c r="M72" s="1183">
        <v>0</v>
      </c>
      <c r="N72" s="1183">
        <v>0</v>
      </c>
      <c r="O72" s="1183">
        <v>0</v>
      </c>
    </row>
    <row r="73" spans="1:75" ht="16.5" customHeight="1">
      <c r="A73" s="1040"/>
      <c r="B73" s="1189" t="s">
        <v>169</v>
      </c>
      <c r="C73" s="1183">
        <v>0</v>
      </c>
      <c r="D73" s="1183">
        <v>0</v>
      </c>
      <c r="E73" s="1183">
        <v>0</v>
      </c>
      <c r="F73" s="1183">
        <v>4356</v>
      </c>
      <c r="G73" s="1183"/>
      <c r="H73" s="1183">
        <v>-4356</v>
      </c>
      <c r="I73" s="1183">
        <v>0</v>
      </c>
      <c r="J73" s="1183">
        <v>0</v>
      </c>
      <c r="K73" s="1183">
        <v>0</v>
      </c>
      <c r="L73" s="1183">
        <v>0</v>
      </c>
      <c r="M73" s="1183">
        <v>0</v>
      </c>
      <c r="N73" s="1183">
        <v>0</v>
      </c>
      <c r="O73" s="1183">
        <v>0</v>
      </c>
    </row>
    <row r="74" spans="1:75" s="54" customFormat="1" ht="16.5" customHeight="1">
      <c r="A74" s="1186" t="s">
        <v>1661</v>
      </c>
      <c r="B74" s="1187"/>
      <c r="C74" s="1188">
        <v>90729</v>
      </c>
      <c r="D74" s="1188">
        <v>-79</v>
      </c>
      <c r="E74" s="1188">
        <v>1915</v>
      </c>
      <c r="F74" s="1188">
        <v>70216</v>
      </c>
      <c r="G74" s="1188"/>
      <c r="H74" s="1188">
        <v>0</v>
      </c>
      <c r="I74" s="1188">
        <v>-2203</v>
      </c>
      <c r="J74" s="1188">
        <v>-1490</v>
      </c>
      <c r="K74" s="1188">
        <v>2232</v>
      </c>
      <c r="L74" s="1188">
        <v>-8454</v>
      </c>
      <c r="M74" s="1188">
        <v>152866</v>
      </c>
      <c r="N74" s="1188">
        <v>10075</v>
      </c>
      <c r="O74" s="1188">
        <v>162941</v>
      </c>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822"/>
      <c r="BF74" s="822"/>
      <c r="BG74" s="822"/>
      <c r="BH74" s="822"/>
      <c r="BI74" s="822"/>
      <c r="BJ74" s="822"/>
      <c r="BK74" s="822"/>
      <c r="BL74" s="822"/>
      <c r="BM74" s="822"/>
      <c r="BN74" s="822"/>
      <c r="BO74" s="822"/>
      <c r="BP74" s="822"/>
      <c r="BQ74" s="822"/>
      <c r="BR74" s="822"/>
      <c r="BS74" s="822"/>
      <c r="BT74" s="822"/>
      <c r="BU74" s="822"/>
      <c r="BV74" s="822"/>
      <c r="BW74" s="822"/>
    </row>
    <row r="75" spans="1:75" ht="16.5" customHeight="1" thickBot="1">
      <c r="A75" s="2006" t="s">
        <v>1664</v>
      </c>
      <c r="B75" s="2026"/>
      <c r="C75" s="1098">
        <v>0</v>
      </c>
      <c r="D75" s="1098">
        <v>449</v>
      </c>
      <c r="E75" s="1098">
        <v>-335</v>
      </c>
      <c r="F75" s="1098">
        <v>4055</v>
      </c>
      <c r="G75" s="1098"/>
      <c r="H75" s="1098">
        <v>0</v>
      </c>
      <c r="I75" s="1098">
        <v>197</v>
      </c>
      <c r="J75" s="1098">
        <v>-4</v>
      </c>
      <c r="K75" s="1098">
        <v>-4299</v>
      </c>
      <c r="L75" s="1098">
        <v>-61</v>
      </c>
      <c r="M75" s="1098">
        <v>2</v>
      </c>
      <c r="N75" s="1098">
        <v>-1537</v>
      </c>
      <c r="O75" s="1098">
        <v>-1535</v>
      </c>
    </row>
    <row r="76" spans="1:75" ht="19.5" customHeight="1">
      <c r="A76" s="2029" t="s">
        <v>1542</v>
      </c>
      <c r="B76" s="2029"/>
      <c r="C76" s="1184">
        <v>97148</v>
      </c>
      <c r="D76" s="1184">
        <v>-907</v>
      </c>
      <c r="E76" s="1184">
        <v>2326</v>
      </c>
      <c r="F76" s="1184">
        <v>47347</v>
      </c>
      <c r="G76" s="1184"/>
      <c r="H76" s="1184">
        <v>0</v>
      </c>
      <c r="I76" s="1184">
        <v>848</v>
      </c>
      <c r="J76" s="1184">
        <v>-1531</v>
      </c>
      <c r="K76" s="1184">
        <v>6854</v>
      </c>
      <c r="L76" s="1184">
        <v>-9092</v>
      </c>
      <c r="M76" s="1184">
        <v>142993</v>
      </c>
      <c r="N76" s="1184">
        <v>11532</v>
      </c>
      <c r="O76" s="1185">
        <v>154525</v>
      </c>
    </row>
    <row r="77" spans="1:75" s="54" customFormat="1" ht="16.5" customHeight="1">
      <c r="A77" s="1186" t="s">
        <v>174</v>
      </c>
      <c r="B77" s="1187"/>
      <c r="C77" s="1188">
        <v>0</v>
      </c>
      <c r="D77" s="1188">
        <v>379</v>
      </c>
      <c r="E77" s="1188">
        <v>111</v>
      </c>
      <c r="F77" s="1188">
        <v>0</v>
      </c>
      <c r="G77" s="1188"/>
      <c r="H77" s="1188">
        <v>0</v>
      </c>
      <c r="I77" s="1188">
        <v>0</v>
      </c>
      <c r="J77" s="1188">
        <v>0</v>
      </c>
      <c r="K77" s="1188">
        <v>0</v>
      </c>
      <c r="L77" s="1188">
        <v>0</v>
      </c>
      <c r="M77" s="1188">
        <v>490</v>
      </c>
      <c r="N77" s="1188">
        <v>-1414</v>
      </c>
      <c r="O77" s="1188">
        <v>-924</v>
      </c>
      <c r="P77" s="822"/>
      <c r="Q77" s="822"/>
      <c r="R77" s="822"/>
      <c r="S77" s="822"/>
      <c r="T77" s="822"/>
      <c r="U77" s="822"/>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row>
    <row r="78" spans="1:75" ht="16.5" customHeight="1">
      <c r="A78" s="1040"/>
      <c r="B78" s="1189" t="s">
        <v>1095</v>
      </c>
      <c r="C78" s="1183">
        <v>0</v>
      </c>
      <c r="D78" s="1183">
        <v>379</v>
      </c>
      <c r="E78" s="1183">
        <v>193</v>
      </c>
      <c r="F78" s="1183">
        <v>0</v>
      </c>
      <c r="G78" s="1183"/>
      <c r="H78" s="1183">
        <v>0</v>
      </c>
      <c r="I78" s="1183">
        <v>0</v>
      </c>
      <c r="J78" s="1183">
        <v>0</v>
      </c>
      <c r="K78" s="1183">
        <v>0</v>
      </c>
      <c r="L78" s="1183">
        <v>0</v>
      </c>
      <c r="M78" s="1183">
        <v>572</v>
      </c>
      <c r="N78" s="1183">
        <v>0</v>
      </c>
      <c r="O78" s="1183">
        <v>572</v>
      </c>
    </row>
    <row r="79" spans="1:75" ht="16.5" customHeight="1">
      <c r="A79" s="1040"/>
      <c r="B79" s="1189" t="s">
        <v>1096</v>
      </c>
      <c r="C79" s="1183">
        <v>0</v>
      </c>
      <c r="D79" s="1183">
        <v>0</v>
      </c>
      <c r="E79" s="1183">
        <v>-82</v>
      </c>
      <c r="F79" s="1183">
        <v>0</v>
      </c>
      <c r="G79" s="1183"/>
      <c r="H79" s="1183">
        <v>0</v>
      </c>
      <c r="I79" s="1183">
        <v>0</v>
      </c>
      <c r="J79" s="1183">
        <v>0</v>
      </c>
      <c r="K79" s="1183">
        <v>0</v>
      </c>
      <c r="L79" s="1183">
        <v>0</v>
      </c>
      <c r="M79" s="1183">
        <v>-82</v>
      </c>
      <c r="N79" s="1183">
        <v>0</v>
      </c>
      <c r="O79" s="1183">
        <v>-82</v>
      </c>
    </row>
    <row r="80" spans="1:75" ht="16.5" customHeight="1">
      <c r="A80" s="1040"/>
      <c r="B80" s="1189" t="s">
        <v>917</v>
      </c>
      <c r="C80" s="1183">
        <v>0</v>
      </c>
      <c r="D80" s="1183">
        <v>0</v>
      </c>
      <c r="E80" s="1183">
        <v>0</v>
      </c>
      <c r="F80" s="1183">
        <v>0</v>
      </c>
      <c r="G80" s="1183"/>
      <c r="H80" s="1183">
        <v>0</v>
      </c>
      <c r="I80" s="1183">
        <v>0</v>
      </c>
      <c r="J80" s="1183">
        <v>0</v>
      </c>
      <c r="K80" s="1183">
        <v>0</v>
      </c>
      <c r="L80" s="1183">
        <v>0</v>
      </c>
      <c r="M80" s="1183">
        <v>0</v>
      </c>
      <c r="N80" s="1183">
        <v>-1414</v>
      </c>
      <c r="O80" s="1183">
        <v>-1414</v>
      </c>
    </row>
    <row r="81" spans="1:75" ht="16.5" customHeight="1">
      <c r="A81" s="1040" t="s">
        <v>1620</v>
      </c>
      <c r="B81" s="1189"/>
      <c r="C81" s="1183">
        <v>-6419</v>
      </c>
      <c r="D81" s="1183">
        <v>0</v>
      </c>
      <c r="E81" s="1183">
        <v>-187</v>
      </c>
      <c r="F81" s="1183">
        <v>-3457</v>
      </c>
      <c r="G81" s="1183"/>
      <c r="H81" s="1183">
        <v>0</v>
      </c>
      <c r="I81" s="1183">
        <v>77</v>
      </c>
      <c r="J81" s="1183">
        <v>0</v>
      </c>
      <c r="K81" s="1183">
        <v>-23</v>
      </c>
      <c r="L81" s="1183">
        <v>24</v>
      </c>
      <c r="M81" s="1183">
        <v>-9985</v>
      </c>
      <c r="N81" s="1183">
        <v>0</v>
      </c>
      <c r="O81" s="1183">
        <v>-9985</v>
      </c>
    </row>
    <row r="82" spans="1:75" ht="16.5" customHeight="1">
      <c r="A82" s="1046" t="s">
        <v>1201</v>
      </c>
      <c r="B82" s="1040"/>
      <c r="C82" s="1183">
        <v>0</v>
      </c>
      <c r="D82" s="1183">
        <v>0</v>
      </c>
      <c r="E82" s="1183">
        <v>0</v>
      </c>
      <c r="F82" s="1183">
        <v>0</v>
      </c>
      <c r="G82" s="1183"/>
      <c r="H82" s="1183">
        <v>-1466</v>
      </c>
      <c r="I82" s="1183">
        <v>0</v>
      </c>
      <c r="J82" s="1183">
        <v>0</v>
      </c>
      <c r="K82" s="1183">
        <v>0</v>
      </c>
      <c r="L82" s="1183">
        <v>0</v>
      </c>
      <c r="M82" s="1183">
        <v>-1466</v>
      </c>
      <c r="N82" s="1183">
        <v>-130</v>
      </c>
      <c r="O82" s="1183">
        <v>-1596</v>
      </c>
    </row>
    <row r="83" spans="1:75" ht="16.5" customHeight="1">
      <c r="A83" s="1046" t="s">
        <v>1519</v>
      </c>
      <c r="B83" s="1040"/>
      <c r="C83" s="1130">
        <v>0</v>
      </c>
      <c r="D83" s="1130">
        <v>0</v>
      </c>
      <c r="E83" s="1130">
        <v>0</v>
      </c>
      <c r="F83" s="1130">
        <v>0</v>
      </c>
      <c r="G83" s="1130"/>
      <c r="H83" s="1190">
        <v>-5607</v>
      </c>
      <c r="I83" s="1130">
        <v>0</v>
      </c>
      <c r="J83" s="1130">
        <v>0</v>
      </c>
      <c r="K83" s="1130">
        <v>0</v>
      </c>
      <c r="L83" s="1130">
        <v>0</v>
      </c>
      <c r="M83" s="1130">
        <v>-5607</v>
      </c>
      <c r="N83" s="1130">
        <v>0</v>
      </c>
      <c r="O83" s="1130">
        <v>-5607</v>
      </c>
    </row>
    <row r="84" spans="1:75" ht="16.5" customHeight="1">
      <c r="A84" s="1040" t="s">
        <v>1574</v>
      </c>
      <c r="B84" s="1040"/>
      <c r="C84" s="1130">
        <v>0</v>
      </c>
      <c r="D84" s="1130">
        <v>0</v>
      </c>
      <c r="E84" s="1130">
        <v>0</v>
      </c>
      <c r="F84" s="1130">
        <v>166</v>
      </c>
      <c r="G84" s="1130"/>
      <c r="H84" s="1130">
        <v>0</v>
      </c>
      <c r="I84" s="1130">
        <v>0</v>
      </c>
      <c r="J84" s="1130">
        <v>0</v>
      </c>
      <c r="K84" s="1130">
        <v>0</v>
      </c>
      <c r="L84" s="1130">
        <v>0</v>
      </c>
      <c r="M84" s="1130">
        <v>166</v>
      </c>
      <c r="N84" s="1130">
        <v>0</v>
      </c>
      <c r="O84" s="1130">
        <v>166</v>
      </c>
    </row>
    <row r="85" spans="1:75" ht="16.5" customHeight="1">
      <c r="A85" s="2021" t="s">
        <v>1217</v>
      </c>
      <c r="B85" s="2021"/>
      <c r="C85" s="1130">
        <v>0</v>
      </c>
      <c r="D85" s="1130">
        <v>0</v>
      </c>
      <c r="E85" s="1130">
        <v>0</v>
      </c>
      <c r="F85" s="1130">
        <v>0</v>
      </c>
      <c r="G85" s="1130"/>
      <c r="H85" s="1130">
        <v>102</v>
      </c>
      <c r="I85" s="1130">
        <v>0</v>
      </c>
      <c r="J85" s="1130">
        <v>0</v>
      </c>
      <c r="K85" s="1130">
        <v>0</v>
      </c>
      <c r="L85" s="1130">
        <v>0</v>
      </c>
      <c r="M85" s="1130">
        <v>102</v>
      </c>
      <c r="N85" s="1130">
        <v>0</v>
      </c>
      <c r="O85" s="1130">
        <v>102</v>
      </c>
    </row>
    <row r="86" spans="1:75" ht="16.5" customHeight="1">
      <c r="A86" s="2021" t="s">
        <v>1643</v>
      </c>
      <c r="B86" s="2021"/>
      <c r="C86" s="1130">
        <v>0</v>
      </c>
      <c r="D86" s="1130">
        <v>0</v>
      </c>
      <c r="E86" s="1130">
        <v>0</v>
      </c>
      <c r="F86" s="1130">
        <v>1547</v>
      </c>
      <c r="G86" s="1130"/>
      <c r="H86" s="1130">
        <v>0</v>
      </c>
      <c r="I86" s="1130">
        <v>0</v>
      </c>
      <c r="J86" s="1130">
        <v>0</v>
      </c>
      <c r="K86" s="1130">
        <v>0</v>
      </c>
      <c r="L86" s="1130">
        <v>0</v>
      </c>
      <c r="M86" s="1130">
        <v>1547</v>
      </c>
      <c r="N86" s="1130">
        <v>0</v>
      </c>
      <c r="O86" s="1130">
        <v>1547</v>
      </c>
    </row>
    <row r="87" spans="1:75" ht="16.5" customHeight="1">
      <c r="A87" s="1040" t="s">
        <v>1153</v>
      </c>
      <c r="B87" s="1044"/>
      <c r="C87" s="1130">
        <v>0</v>
      </c>
      <c r="D87" s="1130">
        <v>0</v>
      </c>
      <c r="E87" s="1130">
        <v>0</v>
      </c>
      <c r="F87" s="1130">
        <v>769</v>
      </c>
      <c r="G87" s="1130"/>
      <c r="H87" s="1130">
        <v>0</v>
      </c>
      <c r="I87" s="1130">
        <v>0</v>
      </c>
      <c r="J87" s="1130">
        <v>0</v>
      </c>
      <c r="K87" s="1130">
        <v>0</v>
      </c>
      <c r="L87" s="1130">
        <v>0</v>
      </c>
      <c r="M87" s="1130">
        <v>769</v>
      </c>
      <c r="N87" s="1130">
        <v>0</v>
      </c>
      <c r="O87" s="1130">
        <v>769</v>
      </c>
    </row>
    <row r="88" spans="1:75" s="54" customFormat="1" ht="16.5" customHeight="1">
      <c r="A88" s="1187" t="s">
        <v>144</v>
      </c>
      <c r="B88" s="1187"/>
      <c r="C88" s="1191">
        <v>0</v>
      </c>
      <c r="D88" s="1191">
        <v>0</v>
      </c>
      <c r="E88" s="1191">
        <v>0</v>
      </c>
      <c r="F88" s="1191">
        <v>0</v>
      </c>
      <c r="G88" s="1191"/>
      <c r="H88" s="1191">
        <v>26760</v>
      </c>
      <c r="I88" s="1191">
        <v>-3325</v>
      </c>
      <c r="J88" s="1191">
        <v>45</v>
      </c>
      <c r="K88" s="1191">
        <v>-300</v>
      </c>
      <c r="L88" s="1191">
        <v>675</v>
      </c>
      <c r="M88" s="1191">
        <v>23855</v>
      </c>
      <c r="N88" s="1191">
        <v>1624</v>
      </c>
      <c r="O88" s="1191">
        <v>25479</v>
      </c>
      <c r="P88" s="822"/>
      <c r="Q88" s="822"/>
      <c r="R88" s="822"/>
      <c r="S88" s="822"/>
      <c r="T88" s="822"/>
      <c r="U88" s="822"/>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22"/>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row>
    <row r="89" spans="1:75" ht="16.5" customHeight="1">
      <c r="A89" s="1040"/>
      <c r="B89" s="1040" t="s">
        <v>46</v>
      </c>
      <c r="C89" s="1130">
        <v>0</v>
      </c>
      <c r="D89" s="1130">
        <v>0</v>
      </c>
      <c r="E89" s="1130">
        <v>0</v>
      </c>
      <c r="F89" s="1130">
        <v>0</v>
      </c>
      <c r="G89" s="1130"/>
      <c r="H89" s="1130">
        <v>26760</v>
      </c>
      <c r="I89" s="1130">
        <v>0</v>
      </c>
      <c r="J89" s="1130">
        <v>0</v>
      </c>
      <c r="K89" s="1130">
        <v>0</v>
      </c>
      <c r="L89" s="1130">
        <v>0</v>
      </c>
      <c r="M89" s="1130">
        <v>26760</v>
      </c>
      <c r="N89" s="1130">
        <v>1624</v>
      </c>
      <c r="O89" s="1130">
        <v>28384</v>
      </c>
    </row>
    <row r="90" spans="1:75" ht="16.5" customHeight="1">
      <c r="A90" s="1040"/>
      <c r="B90" s="1044" t="s">
        <v>159</v>
      </c>
      <c r="C90" s="1130">
        <v>0</v>
      </c>
      <c r="D90" s="1130">
        <v>0</v>
      </c>
      <c r="E90" s="1130">
        <v>0</v>
      </c>
      <c r="F90" s="1130">
        <v>0</v>
      </c>
      <c r="G90" s="1130"/>
      <c r="H90" s="1130">
        <v>0</v>
      </c>
      <c r="I90" s="1130">
        <v>-3325</v>
      </c>
      <c r="J90" s="1130">
        <v>45</v>
      </c>
      <c r="K90" s="1130">
        <v>-300</v>
      </c>
      <c r="L90" s="1130">
        <v>675</v>
      </c>
      <c r="M90" s="1130">
        <v>-2905</v>
      </c>
      <c r="N90" s="1130">
        <v>0</v>
      </c>
      <c r="O90" s="1130">
        <v>-2905</v>
      </c>
    </row>
    <row r="91" spans="1:75" s="54" customFormat="1" ht="16.5" customHeight="1">
      <c r="A91" s="1192" t="s">
        <v>158</v>
      </c>
      <c r="B91" s="1187"/>
      <c r="C91" s="1191">
        <v>0</v>
      </c>
      <c r="D91" s="1191">
        <v>0</v>
      </c>
      <c r="E91" s="1191">
        <v>0</v>
      </c>
      <c r="F91" s="1191">
        <v>0</v>
      </c>
      <c r="G91" s="1191"/>
      <c r="H91" s="1191">
        <v>0</v>
      </c>
      <c r="I91" s="1193">
        <v>0</v>
      </c>
      <c r="J91" s="1193">
        <v>0</v>
      </c>
      <c r="K91" s="1193">
        <v>0</v>
      </c>
      <c r="L91" s="1193">
        <v>0</v>
      </c>
      <c r="M91" s="1193">
        <v>0</v>
      </c>
      <c r="N91" s="1193">
        <v>0</v>
      </c>
      <c r="O91" s="1193">
        <v>0</v>
      </c>
      <c r="P91" s="822"/>
      <c r="Q91" s="822"/>
      <c r="R91" s="822"/>
      <c r="S91" s="822"/>
      <c r="T91" s="822"/>
      <c r="U91" s="822"/>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row>
    <row r="92" spans="1:75" ht="16.5" customHeight="1">
      <c r="A92" s="1044"/>
      <c r="B92" s="1040" t="s">
        <v>157</v>
      </c>
      <c r="C92" s="1130">
        <v>0</v>
      </c>
      <c r="D92" s="1130">
        <v>0</v>
      </c>
      <c r="E92" s="1130">
        <v>0</v>
      </c>
      <c r="F92" s="1130">
        <v>1312</v>
      </c>
      <c r="G92" s="1130"/>
      <c r="H92" s="1130">
        <v>-1312</v>
      </c>
      <c r="I92" s="1130">
        <v>0</v>
      </c>
      <c r="J92" s="1130">
        <v>0</v>
      </c>
      <c r="K92" s="1130">
        <v>0</v>
      </c>
      <c r="L92" s="1130">
        <v>0</v>
      </c>
      <c r="M92" s="1130">
        <v>0</v>
      </c>
      <c r="N92" s="1130">
        <v>0</v>
      </c>
      <c r="O92" s="1130">
        <v>0</v>
      </c>
    </row>
    <row r="93" spans="1:75" ht="16.5" customHeight="1">
      <c r="A93" s="1040"/>
      <c r="B93" s="1040" t="s">
        <v>169</v>
      </c>
      <c r="C93" s="1130">
        <v>0</v>
      </c>
      <c r="D93" s="1194">
        <v>0</v>
      </c>
      <c r="E93" s="1194">
        <v>0</v>
      </c>
      <c r="F93" s="1130">
        <v>18477</v>
      </c>
      <c r="G93" s="1130"/>
      <c r="H93" s="1130">
        <v>-18477</v>
      </c>
      <c r="I93" s="1130">
        <v>0</v>
      </c>
      <c r="J93" s="1130">
        <v>0</v>
      </c>
      <c r="K93" s="1130">
        <v>0</v>
      </c>
      <c r="L93" s="1130">
        <v>0</v>
      </c>
      <c r="M93" s="1130">
        <v>0</v>
      </c>
      <c r="N93" s="1130">
        <v>0</v>
      </c>
      <c r="O93" s="1130">
        <v>0</v>
      </c>
    </row>
    <row r="94" spans="1:75" ht="16.5" customHeight="1">
      <c r="A94" s="2029" t="s">
        <v>1638</v>
      </c>
      <c r="B94" s="2029"/>
      <c r="C94" s="1191">
        <v>90729</v>
      </c>
      <c r="D94" s="1191">
        <v>-528</v>
      </c>
      <c r="E94" s="1191">
        <v>2250</v>
      </c>
      <c r="F94" s="1191">
        <v>66161</v>
      </c>
      <c r="G94" s="1191"/>
      <c r="H94" s="1191">
        <v>0</v>
      </c>
      <c r="I94" s="1191">
        <v>-2400</v>
      </c>
      <c r="J94" s="1191">
        <v>-1486</v>
      </c>
      <c r="K94" s="1191">
        <v>6531</v>
      </c>
      <c r="L94" s="1191">
        <v>-8393</v>
      </c>
      <c r="M94" s="1191">
        <v>152864</v>
      </c>
      <c r="N94" s="1191">
        <v>11612</v>
      </c>
      <c r="O94" s="1191">
        <v>164476</v>
      </c>
    </row>
    <row r="95" spans="1:75" ht="16.5" customHeight="1" thickBot="1">
      <c r="A95" s="2006" t="s">
        <v>153</v>
      </c>
      <c r="B95" s="2026"/>
      <c r="C95" s="1098">
        <v>-6419</v>
      </c>
      <c r="D95" s="1098">
        <v>379</v>
      </c>
      <c r="E95" s="1098">
        <v>-76</v>
      </c>
      <c r="F95" s="1098">
        <v>18814</v>
      </c>
      <c r="G95" s="1098"/>
      <c r="H95" s="1098">
        <v>0</v>
      </c>
      <c r="I95" s="1098">
        <v>-3248</v>
      </c>
      <c r="J95" s="1098">
        <v>45</v>
      </c>
      <c r="K95" s="1098">
        <v>-323</v>
      </c>
      <c r="L95" s="1098">
        <v>699</v>
      </c>
      <c r="M95" s="1098">
        <v>9871</v>
      </c>
      <c r="N95" s="1098">
        <v>80</v>
      </c>
      <c r="O95" s="1098">
        <v>9951</v>
      </c>
    </row>
    <row r="96" spans="1:75" s="474" customFormat="1" ht="19.5" customHeight="1">
      <c r="A96" s="2027" t="s">
        <v>1542</v>
      </c>
      <c r="B96" s="2027"/>
      <c r="C96" s="1131">
        <v>97148</v>
      </c>
      <c r="D96" s="1131">
        <v>-907</v>
      </c>
      <c r="E96" s="1131">
        <v>2326</v>
      </c>
      <c r="F96" s="1131">
        <v>47347</v>
      </c>
      <c r="G96" s="1131"/>
      <c r="H96" s="1131">
        <v>0</v>
      </c>
      <c r="I96" s="1131">
        <v>848</v>
      </c>
      <c r="J96" s="1131">
        <v>-1531</v>
      </c>
      <c r="K96" s="1131">
        <v>6854</v>
      </c>
      <c r="L96" s="1131">
        <v>-9092</v>
      </c>
      <c r="M96" s="1131">
        <v>142993</v>
      </c>
      <c r="N96" s="1131">
        <v>11532</v>
      </c>
      <c r="O96" s="1132">
        <v>154525</v>
      </c>
    </row>
    <row r="97" spans="1:75" s="822" customFormat="1" ht="16.5" customHeight="1">
      <c r="A97" s="1126" t="s">
        <v>174</v>
      </c>
      <c r="B97" s="1116"/>
      <c r="C97" s="1133">
        <v>0</v>
      </c>
      <c r="D97" s="1133">
        <v>379</v>
      </c>
      <c r="E97" s="1133">
        <v>-18</v>
      </c>
      <c r="F97" s="1133">
        <v>0</v>
      </c>
      <c r="G97" s="1133"/>
      <c r="H97" s="1133">
        <v>0</v>
      </c>
      <c r="I97" s="1133">
        <v>0</v>
      </c>
      <c r="J97" s="1133">
        <v>0</v>
      </c>
      <c r="K97" s="1133">
        <v>0</v>
      </c>
      <c r="L97" s="1133">
        <v>0</v>
      </c>
      <c r="M97" s="1133">
        <v>361</v>
      </c>
      <c r="N97" s="1133">
        <v>-1309</v>
      </c>
      <c r="O97" s="1133">
        <v>-948</v>
      </c>
    </row>
    <row r="98" spans="1:75" s="474" customFormat="1" ht="16.5" customHeight="1">
      <c r="A98" s="1024"/>
      <c r="B98" s="1090" t="s">
        <v>1095</v>
      </c>
      <c r="C98" s="1134">
        <v>0</v>
      </c>
      <c r="D98" s="1134">
        <v>379</v>
      </c>
      <c r="E98" s="1134">
        <v>193</v>
      </c>
      <c r="F98" s="1134">
        <v>0</v>
      </c>
      <c r="G98" s="1134"/>
      <c r="H98" s="1134">
        <v>0</v>
      </c>
      <c r="I98" s="1134">
        <v>0</v>
      </c>
      <c r="J98" s="1134">
        <v>0</v>
      </c>
      <c r="K98" s="1134">
        <v>0</v>
      </c>
      <c r="L98" s="1134">
        <v>0</v>
      </c>
      <c r="M98" s="1134">
        <v>572</v>
      </c>
      <c r="N98" s="1134">
        <v>0</v>
      </c>
      <c r="O98" s="1134">
        <v>572</v>
      </c>
    </row>
    <row r="99" spans="1:75" s="474" customFormat="1" ht="16.5" customHeight="1">
      <c r="A99" s="1024"/>
      <c r="B99" s="1090" t="s">
        <v>1096</v>
      </c>
      <c r="C99" s="1134">
        <v>0</v>
      </c>
      <c r="D99" s="1134">
        <v>0</v>
      </c>
      <c r="E99" s="1134">
        <v>-211</v>
      </c>
      <c r="F99" s="1134">
        <v>0</v>
      </c>
      <c r="G99" s="1134"/>
      <c r="H99" s="1134">
        <v>0</v>
      </c>
      <c r="I99" s="1134">
        <v>0</v>
      </c>
      <c r="J99" s="1134">
        <v>0</v>
      </c>
      <c r="K99" s="1134">
        <v>0</v>
      </c>
      <c r="L99" s="1134">
        <v>0</v>
      </c>
      <c r="M99" s="1134">
        <v>-211</v>
      </c>
      <c r="N99" s="1134">
        <v>0</v>
      </c>
      <c r="O99" s="1134">
        <v>-211</v>
      </c>
    </row>
    <row r="100" spans="1:75" s="474" customFormat="1" ht="16.5" customHeight="1">
      <c r="A100" s="1024"/>
      <c r="B100" s="1090" t="s">
        <v>917</v>
      </c>
      <c r="C100" s="1134">
        <v>0</v>
      </c>
      <c r="D100" s="1134">
        <v>0</v>
      </c>
      <c r="E100" s="1134">
        <v>0</v>
      </c>
      <c r="F100" s="1134">
        <v>0</v>
      </c>
      <c r="G100" s="1134"/>
      <c r="H100" s="1134">
        <v>0</v>
      </c>
      <c r="I100" s="1134">
        <v>0</v>
      </c>
      <c r="J100" s="1134">
        <v>0</v>
      </c>
      <c r="K100" s="1134">
        <v>0</v>
      </c>
      <c r="L100" s="1134">
        <v>0</v>
      </c>
      <c r="M100" s="1134">
        <v>0</v>
      </c>
      <c r="N100" s="1134">
        <v>-1309</v>
      </c>
      <c r="O100" s="1134">
        <v>-1309</v>
      </c>
    </row>
    <row r="101" spans="1:75" s="474" customFormat="1" ht="16.5" customHeight="1">
      <c r="A101" s="1024" t="s">
        <v>1620</v>
      </c>
      <c r="B101" s="1090"/>
      <c r="C101" s="1134">
        <v>-6419</v>
      </c>
      <c r="D101" s="1134">
        <v>0</v>
      </c>
      <c r="E101" s="1134">
        <v>-187</v>
      </c>
      <c r="F101" s="1134">
        <v>-3457</v>
      </c>
      <c r="G101" s="1134"/>
      <c r="H101" s="1134">
        <v>0</v>
      </c>
      <c r="I101" s="1134">
        <v>77</v>
      </c>
      <c r="J101" s="1134">
        <v>0</v>
      </c>
      <c r="K101" s="1134">
        <v>-23</v>
      </c>
      <c r="L101" s="1134">
        <v>24</v>
      </c>
      <c r="M101" s="1134">
        <v>-9985</v>
      </c>
      <c r="N101" s="1134">
        <v>0</v>
      </c>
      <c r="O101" s="1134">
        <v>-9985</v>
      </c>
    </row>
    <row r="102" spans="1:75" s="474" customFormat="1" ht="16.5" customHeight="1">
      <c r="A102" s="1089" t="s">
        <v>1201</v>
      </c>
      <c r="B102" s="1024"/>
      <c r="C102" s="1134">
        <v>0</v>
      </c>
      <c r="D102" s="1134">
        <v>0</v>
      </c>
      <c r="E102" s="1134">
        <v>0</v>
      </c>
      <c r="F102" s="1134">
        <v>0</v>
      </c>
      <c r="G102" s="1134"/>
      <c r="H102" s="1134">
        <v>-1320</v>
      </c>
      <c r="I102" s="1134">
        <v>0</v>
      </c>
      <c r="J102" s="1134">
        <v>0</v>
      </c>
      <c r="K102" s="1134">
        <v>0</v>
      </c>
      <c r="L102" s="1134">
        <v>0</v>
      </c>
      <c r="M102" s="1134">
        <v>-1320</v>
      </c>
      <c r="N102" s="1134">
        <v>-57</v>
      </c>
      <c r="O102" s="1134">
        <v>-1377</v>
      </c>
    </row>
    <row r="103" spans="1:75" s="474" customFormat="1" ht="16.5" customHeight="1">
      <c r="A103" s="1089" t="s">
        <v>1519</v>
      </c>
      <c r="B103" s="1024"/>
      <c r="C103" s="1135">
        <v>0</v>
      </c>
      <c r="D103" s="1135">
        <v>0</v>
      </c>
      <c r="E103" s="1135">
        <v>0</v>
      </c>
      <c r="F103" s="1135">
        <v>0</v>
      </c>
      <c r="G103" s="1135"/>
      <c r="H103" s="1180">
        <v>-3622</v>
      </c>
      <c r="I103" s="1135">
        <v>0</v>
      </c>
      <c r="J103" s="1135">
        <v>0</v>
      </c>
      <c r="K103" s="1135">
        <v>0</v>
      </c>
      <c r="L103" s="1135">
        <v>0</v>
      </c>
      <c r="M103" s="1135">
        <v>-3622</v>
      </c>
      <c r="N103" s="1135">
        <v>0</v>
      </c>
      <c r="O103" s="1135">
        <v>-3622</v>
      </c>
    </row>
    <row r="104" spans="1:75" s="474" customFormat="1" ht="16.5" customHeight="1">
      <c r="A104" s="1024" t="s">
        <v>1574</v>
      </c>
      <c r="B104" s="1024"/>
      <c r="C104" s="1135">
        <v>0</v>
      </c>
      <c r="D104" s="1135">
        <v>0</v>
      </c>
      <c r="E104" s="1135">
        <v>0</v>
      </c>
      <c r="F104" s="1135">
        <v>166</v>
      </c>
      <c r="G104" s="1135"/>
      <c r="H104" s="1135">
        <v>0</v>
      </c>
      <c r="I104" s="1135">
        <v>0</v>
      </c>
      <c r="J104" s="1135">
        <v>0</v>
      </c>
      <c r="K104" s="1135">
        <v>0</v>
      </c>
      <c r="L104" s="1135">
        <v>0</v>
      </c>
      <c r="M104" s="1135">
        <v>166</v>
      </c>
      <c r="N104" s="1135">
        <v>0</v>
      </c>
      <c r="O104" s="1135">
        <v>166</v>
      </c>
    </row>
    <row r="105" spans="1:75" s="474" customFormat="1" ht="16.5" customHeight="1">
      <c r="A105" s="2028" t="s">
        <v>1217</v>
      </c>
      <c r="B105" s="2028"/>
      <c r="C105" s="1135">
        <v>0</v>
      </c>
      <c r="D105" s="1135">
        <v>0</v>
      </c>
      <c r="E105" s="1135">
        <v>0</v>
      </c>
      <c r="F105" s="1135">
        <v>0</v>
      </c>
      <c r="G105" s="1135"/>
      <c r="H105" s="1135">
        <v>101</v>
      </c>
      <c r="I105" s="1135">
        <v>0</v>
      </c>
      <c r="J105" s="1135">
        <v>0</v>
      </c>
      <c r="K105" s="1135">
        <v>0</v>
      </c>
      <c r="L105" s="1135">
        <v>0</v>
      </c>
      <c r="M105" s="1135">
        <v>101</v>
      </c>
      <c r="N105" s="1135">
        <v>0</v>
      </c>
      <c r="O105" s="1135">
        <v>101</v>
      </c>
    </row>
    <row r="106" spans="1:75">
      <c r="A106" s="1024" t="s">
        <v>1643</v>
      </c>
      <c r="C106" s="1183">
        <v>0</v>
      </c>
      <c r="D106" s="1183">
        <v>0</v>
      </c>
      <c r="E106" s="1183">
        <v>0</v>
      </c>
      <c r="F106" s="1183">
        <v>487</v>
      </c>
      <c r="G106" s="1183"/>
      <c r="H106" s="1183">
        <v>0</v>
      </c>
      <c r="I106" s="1183">
        <v>0</v>
      </c>
      <c r="J106" s="1183">
        <v>0</v>
      </c>
      <c r="K106" s="1183">
        <v>0</v>
      </c>
      <c r="L106" s="1183">
        <v>0</v>
      </c>
      <c r="M106" s="1183">
        <v>487</v>
      </c>
      <c r="N106" s="1183">
        <v>0</v>
      </c>
      <c r="O106" s="1183">
        <v>487</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1:75" s="474" customFormat="1" ht="16.5" customHeight="1">
      <c r="A107" s="1024" t="s">
        <v>1153</v>
      </c>
      <c r="B107" s="1028"/>
      <c r="C107" s="1135">
        <v>0</v>
      </c>
      <c r="D107" s="1135">
        <v>0</v>
      </c>
      <c r="E107" s="1135">
        <v>0</v>
      </c>
      <c r="F107" s="1135">
        <v>0</v>
      </c>
      <c r="G107" s="1135"/>
      <c r="H107" s="1135">
        <v>-3622</v>
      </c>
      <c r="I107" s="1135">
        <v>0</v>
      </c>
      <c r="J107" s="1135">
        <v>0</v>
      </c>
      <c r="K107" s="1135">
        <v>0</v>
      </c>
      <c r="L107" s="1135">
        <v>0</v>
      </c>
      <c r="M107" s="1135">
        <v>-3622</v>
      </c>
      <c r="N107" s="1135">
        <v>0</v>
      </c>
      <c r="O107" s="1135">
        <v>-3622</v>
      </c>
    </row>
    <row r="108" spans="1:75" s="822" customFormat="1" ht="16.5" customHeight="1">
      <c r="A108" s="1116" t="s">
        <v>144</v>
      </c>
      <c r="B108" s="1116"/>
      <c r="C108" s="1136">
        <v>0</v>
      </c>
      <c r="D108" s="1136">
        <v>0</v>
      </c>
      <c r="E108" s="1136">
        <v>0</v>
      </c>
      <c r="F108" s="1136">
        <v>0</v>
      </c>
      <c r="G108" s="1136"/>
      <c r="H108" s="1136">
        <v>20164</v>
      </c>
      <c r="I108" s="1136">
        <v>-2075</v>
      </c>
      <c r="J108" s="1136">
        <v>4</v>
      </c>
      <c r="K108" s="1136">
        <v>-268</v>
      </c>
      <c r="L108" s="1136">
        <v>600</v>
      </c>
      <c r="M108" s="1136">
        <v>18425</v>
      </c>
      <c r="N108" s="1136">
        <v>1190</v>
      </c>
      <c r="O108" s="1136">
        <v>19615</v>
      </c>
    </row>
    <row r="109" spans="1:75" s="474" customFormat="1" ht="16.5" customHeight="1">
      <c r="A109" s="1024"/>
      <c r="B109" s="1024" t="s">
        <v>46</v>
      </c>
      <c r="C109" s="1135">
        <v>0</v>
      </c>
      <c r="D109" s="1135">
        <v>0</v>
      </c>
      <c r="E109" s="1135">
        <v>0</v>
      </c>
      <c r="F109" s="1135">
        <v>0</v>
      </c>
      <c r="G109" s="1135"/>
      <c r="H109" s="1135">
        <v>20164</v>
      </c>
      <c r="I109" s="1135">
        <v>0</v>
      </c>
      <c r="J109" s="1135">
        <v>0</v>
      </c>
      <c r="K109" s="1135">
        <v>0</v>
      </c>
      <c r="L109" s="1135">
        <v>0</v>
      </c>
      <c r="M109" s="1135">
        <v>20164</v>
      </c>
      <c r="N109" s="1135">
        <v>1190</v>
      </c>
      <c r="O109" s="1135">
        <v>21354</v>
      </c>
    </row>
    <row r="110" spans="1:75" s="474" customFormat="1" ht="16.5" customHeight="1">
      <c r="A110" s="1024"/>
      <c r="B110" s="1028" t="s">
        <v>159</v>
      </c>
      <c r="C110" s="1135">
        <v>0</v>
      </c>
      <c r="D110" s="1135">
        <v>0</v>
      </c>
      <c r="E110" s="1135">
        <v>0</v>
      </c>
      <c r="F110" s="1135">
        <v>0</v>
      </c>
      <c r="G110" s="1135"/>
      <c r="H110" s="1135">
        <v>0</v>
      </c>
      <c r="I110" s="1135">
        <v>-2075</v>
      </c>
      <c r="J110" s="1135">
        <v>4</v>
      </c>
      <c r="K110" s="1135">
        <v>-268</v>
      </c>
      <c r="L110" s="1135">
        <v>600</v>
      </c>
      <c r="M110" s="1135">
        <v>-1739</v>
      </c>
      <c r="N110" s="1135">
        <v>0</v>
      </c>
      <c r="O110" s="1135">
        <v>-1739</v>
      </c>
    </row>
    <row r="111" spans="1:75" s="822" customFormat="1" ht="16.5" customHeight="1">
      <c r="A111" s="1127" t="s">
        <v>158</v>
      </c>
      <c r="B111" s="1116"/>
      <c r="C111" s="1136"/>
      <c r="D111" s="1136"/>
      <c r="E111" s="1136"/>
      <c r="F111" s="1136"/>
      <c r="G111" s="1136"/>
      <c r="H111" s="1136"/>
      <c r="I111" s="1137"/>
      <c r="J111" s="1137"/>
      <c r="K111" s="1137"/>
      <c r="L111" s="1137"/>
      <c r="M111" s="1137"/>
      <c r="N111" s="1137"/>
      <c r="O111" s="1137"/>
    </row>
    <row r="112" spans="1:75" s="474" customFormat="1" ht="16.5" customHeight="1">
      <c r="A112" s="1028"/>
      <c r="B112" s="1024" t="s">
        <v>157</v>
      </c>
      <c r="C112" s="1135">
        <v>0</v>
      </c>
      <c r="D112" s="1135">
        <v>0</v>
      </c>
      <c r="E112" s="1135">
        <v>0</v>
      </c>
      <c r="F112" s="1135">
        <v>926</v>
      </c>
      <c r="G112" s="1135"/>
      <c r="H112" s="1135">
        <v>-926</v>
      </c>
      <c r="I112" s="1135">
        <v>0</v>
      </c>
      <c r="J112" s="1135">
        <v>0</v>
      </c>
      <c r="K112" s="1135">
        <v>0</v>
      </c>
      <c r="L112" s="1135">
        <v>0</v>
      </c>
      <c r="M112" s="1135">
        <v>0</v>
      </c>
      <c r="N112" s="1135">
        <v>0</v>
      </c>
      <c r="O112" s="1135">
        <v>0</v>
      </c>
    </row>
    <row r="113" spans="1:75" s="474" customFormat="1" ht="16.5" customHeight="1">
      <c r="A113" s="1024"/>
      <c r="B113" s="1024" t="s">
        <v>169</v>
      </c>
      <c r="C113" s="1135">
        <v>0</v>
      </c>
      <c r="D113" s="1138">
        <v>0</v>
      </c>
      <c r="E113" s="1138">
        <v>0</v>
      </c>
      <c r="F113" s="1135">
        <v>14397</v>
      </c>
      <c r="G113" s="1135"/>
      <c r="H113" s="1135">
        <v>-14397</v>
      </c>
      <c r="I113" s="1135">
        <v>0</v>
      </c>
      <c r="J113" s="1135">
        <v>0</v>
      </c>
      <c r="K113" s="1135">
        <v>0</v>
      </c>
      <c r="L113" s="1135">
        <v>0</v>
      </c>
      <c r="M113" s="1135">
        <v>0</v>
      </c>
      <c r="N113" s="1135">
        <v>0</v>
      </c>
      <c r="O113" s="1135">
        <v>0</v>
      </c>
    </row>
    <row r="114" spans="1:75" s="474" customFormat="1" ht="16.5" customHeight="1">
      <c r="A114" s="2027" t="s">
        <v>1625</v>
      </c>
      <c r="B114" s="2027"/>
      <c r="C114" s="1136">
        <v>90729</v>
      </c>
      <c r="D114" s="1136">
        <v>-528</v>
      </c>
      <c r="E114" s="1136">
        <v>2121</v>
      </c>
      <c r="F114" s="1136">
        <v>59866</v>
      </c>
      <c r="G114" s="1136"/>
      <c r="H114" s="1136">
        <v>0</v>
      </c>
      <c r="I114" s="1136">
        <v>-1150</v>
      </c>
      <c r="J114" s="1136">
        <v>-1527</v>
      </c>
      <c r="K114" s="1136">
        <v>6563</v>
      </c>
      <c r="L114" s="1136">
        <v>-8468</v>
      </c>
      <c r="M114" s="1136">
        <v>147606</v>
      </c>
      <c r="N114" s="1136">
        <v>11356</v>
      </c>
      <c r="O114" s="1136">
        <v>158962</v>
      </c>
    </row>
    <row r="115" spans="1:75" ht="16.5" customHeight="1" thickBot="1">
      <c r="A115" s="2006" t="s">
        <v>153</v>
      </c>
      <c r="B115" s="2026"/>
      <c r="C115" s="1098">
        <v>-6419</v>
      </c>
      <c r="D115" s="1098">
        <v>379</v>
      </c>
      <c r="E115" s="1098">
        <v>-205</v>
      </c>
      <c r="F115" s="1098">
        <v>12519</v>
      </c>
      <c r="G115" s="1098"/>
      <c r="H115" s="1098">
        <v>0</v>
      </c>
      <c r="I115" s="1098">
        <v>-1998</v>
      </c>
      <c r="J115" s="1098">
        <v>4</v>
      </c>
      <c r="K115" s="1098">
        <v>-291</v>
      </c>
      <c r="L115" s="1098">
        <v>624</v>
      </c>
      <c r="M115" s="1098">
        <v>4613</v>
      </c>
      <c r="N115" s="1098">
        <v>-176</v>
      </c>
      <c r="O115" s="1098">
        <v>4437</v>
      </c>
    </row>
    <row r="116" spans="1:75" ht="19.5" customHeight="1">
      <c r="A116" s="2027" t="s">
        <v>1542</v>
      </c>
      <c r="B116" s="2027"/>
      <c r="C116" s="1131">
        <v>97148</v>
      </c>
      <c r="D116" s="1131">
        <v>-907</v>
      </c>
      <c r="E116" s="1131">
        <v>2326</v>
      </c>
      <c r="F116" s="1131">
        <v>47347</v>
      </c>
      <c r="G116" s="1131"/>
      <c r="H116" s="1131">
        <v>0</v>
      </c>
      <c r="I116" s="1131">
        <v>848</v>
      </c>
      <c r="J116" s="1131">
        <v>-1531</v>
      </c>
      <c r="K116" s="1131">
        <v>6854</v>
      </c>
      <c r="L116" s="1131">
        <v>-9092</v>
      </c>
      <c r="M116" s="1131">
        <v>142993</v>
      </c>
      <c r="N116" s="1131">
        <v>11532</v>
      </c>
      <c r="O116" s="1131">
        <v>154525</v>
      </c>
    </row>
    <row r="117" spans="1:75" s="54" customFormat="1" ht="16.5" customHeight="1">
      <c r="A117" s="1126" t="s">
        <v>174</v>
      </c>
      <c r="B117" s="1116"/>
      <c r="C117" s="1131">
        <v>0</v>
      </c>
      <c r="D117" s="1131">
        <v>379</v>
      </c>
      <c r="E117" s="1131">
        <v>-149</v>
      </c>
      <c r="F117" s="1131">
        <v>0</v>
      </c>
      <c r="G117" s="1131"/>
      <c r="H117" s="1131">
        <v>0</v>
      </c>
      <c r="I117" s="1131">
        <v>0</v>
      </c>
      <c r="J117" s="1131">
        <v>0</v>
      </c>
      <c r="K117" s="1131">
        <v>0</v>
      </c>
      <c r="L117" s="1131">
        <v>0</v>
      </c>
      <c r="M117" s="1131">
        <v>230</v>
      </c>
      <c r="N117" s="1131">
        <v>-1271</v>
      </c>
      <c r="O117" s="1131">
        <v>-1041</v>
      </c>
      <c r="P117" s="822"/>
      <c r="Q117" s="822"/>
      <c r="R117" s="822"/>
      <c r="S117" s="822"/>
      <c r="T117" s="822"/>
      <c r="U117" s="822"/>
      <c r="V117" s="822"/>
      <c r="W117" s="822"/>
      <c r="X117" s="822"/>
      <c r="Y117" s="822"/>
      <c r="Z117" s="822"/>
      <c r="AA117" s="822"/>
      <c r="AB117" s="822"/>
      <c r="AC117" s="822"/>
      <c r="AD117" s="822"/>
      <c r="AE117" s="822"/>
      <c r="AF117" s="822"/>
      <c r="AG117" s="822"/>
      <c r="AH117" s="822"/>
      <c r="AI117" s="822"/>
      <c r="AJ117" s="822"/>
      <c r="AK117" s="822"/>
      <c r="AL117" s="822"/>
      <c r="AM117" s="822"/>
      <c r="AN117" s="822"/>
      <c r="AO117" s="822"/>
      <c r="AP117" s="822"/>
      <c r="AQ117" s="822"/>
      <c r="AR117" s="822"/>
      <c r="AS117" s="822"/>
      <c r="AT117" s="822"/>
      <c r="AU117" s="822"/>
      <c r="AV117" s="822"/>
      <c r="AW117" s="822"/>
      <c r="AX117" s="822"/>
      <c r="AY117" s="822"/>
      <c r="AZ117" s="822"/>
      <c r="BA117" s="822"/>
      <c r="BB117" s="822"/>
      <c r="BC117" s="822"/>
      <c r="BD117" s="822"/>
      <c r="BE117" s="822"/>
      <c r="BF117" s="822"/>
      <c r="BG117" s="822"/>
      <c r="BH117" s="822"/>
      <c r="BI117" s="822"/>
      <c r="BJ117" s="822"/>
      <c r="BK117" s="822"/>
      <c r="BL117" s="822"/>
      <c r="BM117" s="822"/>
      <c r="BN117" s="822"/>
      <c r="BO117" s="822"/>
      <c r="BP117" s="822"/>
      <c r="BQ117" s="822"/>
      <c r="BR117" s="822"/>
      <c r="BS117" s="822"/>
      <c r="BT117" s="822"/>
      <c r="BU117" s="822"/>
      <c r="BV117" s="822"/>
      <c r="BW117" s="822"/>
    </row>
    <row r="118" spans="1:75" ht="16.5" customHeight="1">
      <c r="A118" s="1024"/>
      <c r="B118" s="1090" t="s">
        <v>1095</v>
      </c>
      <c r="C118" s="1329">
        <v>0</v>
      </c>
      <c r="D118" s="1329">
        <v>379</v>
      </c>
      <c r="E118" s="1329">
        <v>193</v>
      </c>
      <c r="F118" s="1329">
        <v>0</v>
      </c>
      <c r="G118" s="1329"/>
      <c r="H118" s="1329">
        <v>0</v>
      </c>
      <c r="I118" s="1329">
        <v>0</v>
      </c>
      <c r="J118" s="1329">
        <v>0</v>
      </c>
      <c r="K118" s="1329">
        <v>0</v>
      </c>
      <c r="L118" s="1329">
        <v>0</v>
      </c>
      <c r="M118" s="1329">
        <v>572</v>
      </c>
      <c r="N118" s="1329">
        <v>0</v>
      </c>
      <c r="O118" s="1329">
        <v>572</v>
      </c>
    </row>
    <row r="119" spans="1:75" ht="16.5" customHeight="1">
      <c r="A119" s="1024"/>
      <c r="B119" s="1090" t="s">
        <v>1096</v>
      </c>
      <c r="C119" s="1329">
        <v>0</v>
      </c>
      <c r="D119" s="1329">
        <v>0</v>
      </c>
      <c r="E119" s="1329">
        <v>-342</v>
      </c>
      <c r="F119" s="1329">
        <v>0</v>
      </c>
      <c r="G119" s="1329"/>
      <c r="H119" s="1329">
        <v>0</v>
      </c>
      <c r="I119" s="1329">
        <v>0</v>
      </c>
      <c r="J119" s="1329">
        <v>0</v>
      </c>
      <c r="K119" s="1329">
        <v>0</v>
      </c>
      <c r="L119" s="1329">
        <v>0</v>
      </c>
      <c r="M119" s="1329">
        <v>-342</v>
      </c>
      <c r="N119" s="1329">
        <v>0</v>
      </c>
      <c r="O119" s="1329">
        <v>-342</v>
      </c>
    </row>
    <row r="120" spans="1:75" ht="16.5" customHeight="1">
      <c r="A120" s="1024"/>
      <c r="B120" s="1090" t="s">
        <v>917</v>
      </c>
      <c r="C120" s="1329">
        <v>0</v>
      </c>
      <c r="D120" s="1329">
        <v>0</v>
      </c>
      <c r="E120" s="1329">
        <v>0</v>
      </c>
      <c r="F120" s="1329">
        <v>0</v>
      </c>
      <c r="G120" s="1329"/>
      <c r="H120" s="1329">
        <v>0</v>
      </c>
      <c r="I120" s="1329">
        <v>0</v>
      </c>
      <c r="J120" s="1329">
        <v>0</v>
      </c>
      <c r="K120" s="1329">
        <v>0</v>
      </c>
      <c r="L120" s="1329">
        <v>0</v>
      </c>
      <c r="M120" s="1329">
        <v>0</v>
      </c>
      <c r="N120" s="1329">
        <v>-1271</v>
      </c>
      <c r="O120" s="1329">
        <v>-1271</v>
      </c>
    </row>
    <row r="121" spans="1:75" ht="16.5" customHeight="1">
      <c r="A121" s="1024" t="s">
        <v>1620</v>
      </c>
      <c r="B121" s="1090"/>
      <c r="C121" s="1329">
        <v>-6419</v>
      </c>
      <c r="D121" s="1329">
        <v>0</v>
      </c>
      <c r="E121" s="1329">
        <v>-187</v>
      </c>
      <c r="F121" s="1329">
        <v>-3457</v>
      </c>
      <c r="G121" s="1329"/>
      <c r="H121" s="1329">
        <v>0</v>
      </c>
      <c r="I121" s="1329">
        <v>77</v>
      </c>
      <c r="J121" s="1329">
        <v>0</v>
      </c>
      <c r="K121" s="1329">
        <v>-23</v>
      </c>
      <c r="L121" s="1329">
        <v>24</v>
      </c>
      <c r="M121" s="1329">
        <v>-9985</v>
      </c>
      <c r="N121" s="1329">
        <v>0</v>
      </c>
      <c r="O121" s="1329">
        <v>-9985</v>
      </c>
    </row>
    <row r="122" spans="1:75" ht="16.5" customHeight="1">
      <c r="A122" s="1089" t="s">
        <v>1201</v>
      </c>
      <c r="B122" s="1024"/>
      <c r="C122" s="1329">
        <v>0</v>
      </c>
      <c r="D122" s="1329">
        <v>0</v>
      </c>
      <c r="E122" s="1329">
        <v>0</v>
      </c>
      <c r="F122" s="1329">
        <v>0</v>
      </c>
      <c r="G122" s="1329"/>
      <c r="H122" s="1329">
        <v>-880</v>
      </c>
      <c r="I122" s="1329">
        <v>0</v>
      </c>
      <c r="J122" s="1329">
        <v>0</v>
      </c>
      <c r="K122" s="1329">
        <v>0</v>
      </c>
      <c r="L122" s="1329">
        <v>0</v>
      </c>
      <c r="M122" s="1329">
        <v>-880</v>
      </c>
      <c r="N122" s="1329">
        <v>-72</v>
      </c>
      <c r="O122" s="1329">
        <v>-952</v>
      </c>
    </row>
    <row r="123" spans="1:75" ht="16.5" customHeight="1">
      <c r="A123" s="1089" t="s">
        <v>1519</v>
      </c>
      <c r="B123" s="1024"/>
      <c r="C123" s="1329">
        <v>0</v>
      </c>
      <c r="D123" s="1329">
        <v>0</v>
      </c>
      <c r="E123" s="1329">
        <v>0</v>
      </c>
      <c r="F123" s="1329">
        <v>0</v>
      </c>
      <c r="G123" s="1329"/>
      <c r="H123" s="1329">
        <v>-2539</v>
      </c>
      <c r="I123" s="1329">
        <v>0</v>
      </c>
      <c r="J123" s="1329">
        <v>0</v>
      </c>
      <c r="K123" s="1329">
        <v>0</v>
      </c>
      <c r="L123" s="1329">
        <v>0</v>
      </c>
      <c r="M123" s="1329">
        <v>-2539</v>
      </c>
      <c r="N123" s="1329">
        <v>0</v>
      </c>
      <c r="O123" s="1329">
        <v>-2539</v>
      </c>
    </row>
    <row r="124" spans="1:75" ht="16.5" customHeight="1">
      <c r="A124" s="1024" t="s">
        <v>1574</v>
      </c>
      <c r="B124" s="1024"/>
      <c r="C124" s="1329">
        <v>0</v>
      </c>
      <c r="D124" s="1329">
        <v>0</v>
      </c>
      <c r="E124" s="1329">
        <v>0</v>
      </c>
      <c r="F124" s="1329">
        <v>166</v>
      </c>
      <c r="G124" s="1329"/>
      <c r="H124" s="1329">
        <v>0</v>
      </c>
      <c r="I124" s="1329">
        <v>0</v>
      </c>
      <c r="J124" s="1329">
        <v>0</v>
      </c>
      <c r="K124" s="1329">
        <v>0</v>
      </c>
      <c r="L124" s="1329">
        <v>0</v>
      </c>
      <c r="M124" s="1329">
        <v>166</v>
      </c>
      <c r="N124" s="1329">
        <v>0</v>
      </c>
      <c r="O124" s="1329">
        <v>166</v>
      </c>
    </row>
    <row r="125" spans="1:75" ht="16.5" customHeight="1">
      <c r="A125" s="2028" t="s">
        <v>1217</v>
      </c>
      <c r="B125" s="2028"/>
      <c r="C125" s="1329">
        <v>0</v>
      </c>
      <c r="D125" s="1329">
        <v>0</v>
      </c>
      <c r="E125" s="1329">
        <v>0</v>
      </c>
      <c r="F125" s="1329">
        <v>0</v>
      </c>
      <c r="G125" s="1329"/>
      <c r="H125" s="1329">
        <v>74</v>
      </c>
      <c r="I125" s="1329">
        <v>0</v>
      </c>
      <c r="J125" s="1329">
        <v>0</v>
      </c>
      <c r="K125" s="1329">
        <v>0</v>
      </c>
      <c r="L125" s="1329">
        <v>0</v>
      </c>
      <c r="M125" s="1329">
        <v>74</v>
      </c>
      <c r="N125" s="1329">
        <v>0</v>
      </c>
      <c r="O125" s="1329">
        <v>74</v>
      </c>
    </row>
    <row r="126" spans="1:75" s="54" customFormat="1" ht="16.5" customHeight="1">
      <c r="A126" s="1024" t="s">
        <v>1153</v>
      </c>
      <c r="B126" s="1028"/>
      <c r="C126" s="1329">
        <v>0</v>
      </c>
      <c r="D126" s="1329">
        <v>0</v>
      </c>
      <c r="E126" s="1329">
        <v>0</v>
      </c>
      <c r="F126" s="1329">
        <v>359</v>
      </c>
      <c r="G126" s="1329"/>
      <c r="H126" s="1329">
        <v>0</v>
      </c>
      <c r="I126" s="1329">
        <v>0</v>
      </c>
      <c r="J126" s="1329">
        <v>0</v>
      </c>
      <c r="K126" s="1329">
        <v>0</v>
      </c>
      <c r="L126" s="1329">
        <v>0</v>
      </c>
      <c r="M126" s="1329">
        <v>359</v>
      </c>
      <c r="N126" s="1329">
        <v>0</v>
      </c>
      <c r="O126" s="1329">
        <v>359</v>
      </c>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row>
    <row r="127" spans="1:75" s="54" customFormat="1" ht="16.5" customHeight="1">
      <c r="A127" s="1116" t="s">
        <v>144</v>
      </c>
      <c r="B127" s="1116"/>
      <c r="C127" s="1131">
        <v>0</v>
      </c>
      <c r="D127" s="1131">
        <v>0</v>
      </c>
      <c r="E127" s="1131">
        <v>0</v>
      </c>
      <c r="F127" s="1131">
        <v>0</v>
      </c>
      <c r="G127" s="1131"/>
      <c r="H127" s="1131">
        <v>14088</v>
      </c>
      <c r="I127" s="1131">
        <v>-1295</v>
      </c>
      <c r="J127" s="1131">
        <v>4</v>
      </c>
      <c r="K127" s="1131">
        <v>-1134</v>
      </c>
      <c r="L127" s="1131">
        <v>1273</v>
      </c>
      <c r="M127" s="1131">
        <v>12936</v>
      </c>
      <c r="N127" s="1131">
        <v>871</v>
      </c>
      <c r="O127" s="1131">
        <v>13807</v>
      </c>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row>
    <row r="128" spans="1:75" ht="16.5" customHeight="1">
      <c r="A128" s="1024"/>
      <c r="B128" s="1024" t="s">
        <v>46</v>
      </c>
      <c r="C128" s="1329">
        <v>0</v>
      </c>
      <c r="D128" s="1329">
        <v>0</v>
      </c>
      <c r="E128" s="1329">
        <v>0</v>
      </c>
      <c r="F128" s="1329">
        <v>0</v>
      </c>
      <c r="G128" s="1026"/>
      <c r="H128" s="1328">
        <v>14088</v>
      </c>
      <c r="I128" s="1329">
        <v>0</v>
      </c>
      <c r="J128" s="1329">
        <v>0</v>
      </c>
      <c r="K128" s="1329">
        <v>0</v>
      </c>
      <c r="L128" s="1329">
        <v>0</v>
      </c>
      <c r="M128" s="1328">
        <v>14088</v>
      </c>
      <c r="N128" s="1328">
        <v>871</v>
      </c>
      <c r="O128" s="1328">
        <v>14959</v>
      </c>
    </row>
    <row r="129" spans="1:75" s="54" customFormat="1" ht="16.5" customHeight="1">
      <c r="A129" s="1024"/>
      <c r="B129" s="1028" t="s">
        <v>159</v>
      </c>
      <c r="C129" s="1131">
        <v>0</v>
      </c>
      <c r="D129" s="1131">
        <v>0</v>
      </c>
      <c r="E129" s="1131">
        <v>0</v>
      </c>
      <c r="F129" s="1131">
        <v>0</v>
      </c>
      <c r="G129" s="1131"/>
      <c r="H129" s="1131">
        <v>0</v>
      </c>
      <c r="I129" s="1131">
        <v>-1295</v>
      </c>
      <c r="J129" s="1131">
        <v>4</v>
      </c>
      <c r="K129" s="1131">
        <v>-1134</v>
      </c>
      <c r="L129" s="1131">
        <v>1273</v>
      </c>
      <c r="M129" s="1131">
        <v>-1152</v>
      </c>
      <c r="N129" s="1131" t="s">
        <v>1743</v>
      </c>
      <c r="O129" s="1131">
        <v>-1152</v>
      </c>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row>
    <row r="130" spans="1:75" ht="16.5" customHeight="1">
      <c r="A130" s="1127" t="s">
        <v>158</v>
      </c>
      <c r="B130" s="1116"/>
      <c r="C130" s="1330">
        <v>0</v>
      </c>
      <c r="D130" s="1026">
        <v>0</v>
      </c>
      <c r="E130" s="1026">
        <v>0</v>
      </c>
      <c r="F130" s="1026">
        <v>0</v>
      </c>
      <c r="G130" s="1026"/>
      <c r="H130" s="1026"/>
      <c r="I130" s="1026"/>
      <c r="J130" s="1026"/>
      <c r="K130" s="1026"/>
      <c r="L130" s="1026"/>
      <c r="M130" s="1026"/>
      <c r="N130" s="1026"/>
      <c r="O130" s="1026"/>
    </row>
    <row r="131" spans="1:75" ht="16.5" customHeight="1">
      <c r="A131" s="1028"/>
      <c r="B131" s="1024" t="s">
        <v>157</v>
      </c>
      <c r="C131" s="1330">
        <v>0</v>
      </c>
      <c r="D131" s="1330">
        <v>0</v>
      </c>
      <c r="E131" s="1330">
        <v>0</v>
      </c>
      <c r="F131" s="1328">
        <v>640</v>
      </c>
      <c r="G131" s="1026"/>
      <c r="H131" s="1329">
        <v>-640</v>
      </c>
      <c r="I131" s="1329">
        <v>0</v>
      </c>
      <c r="J131" s="1329">
        <v>0</v>
      </c>
      <c r="K131" s="1329">
        <v>0</v>
      </c>
      <c r="L131" s="1329">
        <v>0</v>
      </c>
      <c r="M131" s="1329">
        <v>0</v>
      </c>
      <c r="N131" s="1329">
        <v>0</v>
      </c>
      <c r="O131" s="1329">
        <v>0</v>
      </c>
    </row>
    <row r="132" spans="1:75" ht="16.5" customHeight="1">
      <c r="A132" s="1024"/>
      <c r="B132" s="1024" t="s">
        <v>169</v>
      </c>
      <c r="C132" s="1330">
        <v>0</v>
      </c>
      <c r="D132" s="1330">
        <v>0</v>
      </c>
      <c r="E132" s="1330">
        <v>0</v>
      </c>
      <c r="F132" s="1328">
        <v>10103</v>
      </c>
      <c r="G132" s="1026"/>
      <c r="H132" s="1329">
        <v>-10103</v>
      </c>
      <c r="I132" s="1329">
        <v>0</v>
      </c>
      <c r="J132" s="1329">
        <v>0</v>
      </c>
      <c r="K132" s="1329">
        <v>0</v>
      </c>
      <c r="L132" s="1329">
        <v>0</v>
      </c>
      <c r="M132" s="1329">
        <v>0</v>
      </c>
      <c r="N132" s="1329">
        <v>0</v>
      </c>
      <c r="O132" s="1329">
        <v>0</v>
      </c>
    </row>
    <row r="133" spans="1:75" ht="16.5" customHeight="1">
      <c r="A133" s="2027" t="s">
        <v>1614</v>
      </c>
      <c r="B133" s="2027"/>
      <c r="C133" s="1131">
        <v>90729</v>
      </c>
      <c r="D133" s="1131">
        <v>-528</v>
      </c>
      <c r="E133" s="1131">
        <v>1990</v>
      </c>
      <c r="F133" s="1131">
        <v>55158</v>
      </c>
      <c r="G133" s="1131"/>
      <c r="H133" s="1131">
        <v>0</v>
      </c>
      <c r="I133" s="1131">
        <v>-370</v>
      </c>
      <c r="J133" s="1131">
        <v>-1527</v>
      </c>
      <c r="K133" s="1131">
        <v>5697</v>
      </c>
      <c r="L133" s="1131">
        <v>-7795</v>
      </c>
      <c r="M133" s="1131">
        <v>143354</v>
      </c>
      <c r="N133" s="1131">
        <v>11060</v>
      </c>
      <c r="O133" s="1131">
        <v>154414</v>
      </c>
    </row>
    <row r="134" spans="1:75" ht="16.5" customHeight="1" thickBot="1">
      <c r="A134" s="2006" t="s">
        <v>153</v>
      </c>
      <c r="B134" s="2026"/>
      <c r="C134" s="1098">
        <v>-6419</v>
      </c>
      <c r="D134" s="1098">
        <v>379</v>
      </c>
      <c r="E134" s="1098">
        <v>-336</v>
      </c>
      <c r="F134" s="1098">
        <v>7811</v>
      </c>
      <c r="G134" s="1098"/>
      <c r="H134" s="1098">
        <v>0</v>
      </c>
      <c r="I134" s="1098">
        <v>-1218</v>
      </c>
      <c r="J134" s="1098">
        <v>4</v>
      </c>
      <c r="K134" s="1098">
        <v>-1157</v>
      </c>
      <c r="L134" s="1098">
        <v>1297</v>
      </c>
      <c r="M134" s="1098">
        <v>361</v>
      </c>
      <c r="N134" s="1098">
        <v>-472</v>
      </c>
      <c r="O134" s="1098">
        <v>-111</v>
      </c>
    </row>
    <row r="135" spans="1:75" s="54" customFormat="1" ht="16.5" customHeight="1">
      <c r="A135" s="2027" t="s">
        <v>1542</v>
      </c>
      <c r="B135" s="2027"/>
      <c r="C135" s="1131">
        <v>97148</v>
      </c>
      <c r="D135" s="1131">
        <v>-907</v>
      </c>
      <c r="E135" s="1131">
        <v>2326</v>
      </c>
      <c r="F135" s="1131">
        <v>47347</v>
      </c>
      <c r="G135" s="1131"/>
      <c r="H135" s="1131">
        <v>0</v>
      </c>
      <c r="I135" s="1131">
        <v>848</v>
      </c>
      <c r="J135" s="1131">
        <v>-1531</v>
      </c>
      <c r="K135" s="1131">
        <v>6854</v>
      </c>
      <c r="L135" s="1131">
        <v>-9092</v>
      </c>
      <c r="M135" s="1131">
        <v>142993</v>
      </c>
      <c r="N135" s="1131">
        <v>11532</v>
      </c>
      <c r="O135" s="1132">
        <v>154525</v>
      </c>
      <c r="P135" s="822"/>
      <c r="Q135" s="822"/>
      <c r="R135" s="822"/>
      <c r="S135" s="822"/>
      <c r="T135" s="822"/>
      <c r="U135" s="822"/>
      <c r="V135" s="822"/>
      <c r="W135" s="822"/>
      <c r="X135" s="822"/>
      <c r="Y135" s="822"/>
      <c r="Z135" s="822"/>
      <c r="AA135" s="822"/>
      <c r="AB135" s="822"/>
      <c r="AC135" s="822"/>
      <c r="AD135" s="822"/>
      <c r="AE135" s="822"/>
      <c r="AF135" s="822"/>
      <c r="AG135" s="822"/>
      <c r="AH135" s="822"/>
      <c r="AI135" s="822"/>
      <c r="AJ135" s="822"/>
      <c r="AK135" s="822"/>
      <c r="AL135" s="822"/>
      <c r="AM135" s="822"/>
      <c r="AN135" s="822"/>
      <c r="AO135" s="822"/>
      <c r="AP135" s="822"/>
      <c r="AQ135" s="822"/>
      <c r="AR135" s="822"/>
      <c r="AS135" s="822"/>
      <c r="AT135" s="822"/>
      <c r="AU135" s="822"/>
      <c r="AV135" s="822"/>
      <c r="AW135" s="822"/>
      <c r="AX135" s="822"/>
      <c r="AY135" s="822"/>
      <c r="AZ135" s="822"/>
      <c r="BA135" s="822"/>
      <c r="BB135" s="822"/>
      <c r="BC135" s="822"/>
      <c r="BD135" s="822"/>
      <c r="BE135" s="822"/>
      <c r="BF135" s="822"/>
      <c r="BG135" s="822"/>
      <c r="BH135" s="822"/>
      <c r="BI135" s="822"/>
      <c r="BJ135" s="822"/>
      <c r="BK135" s="822"/>
      <c r="BL135" s="822"/>
      <c r="BM135" s="822"/>
      <c r="BN135" s="822"/>
      <c r="BO135" s="822"/>
      <c r="BP135" s="822"/>
      <c r="BQ135" s="822"/>
      <c r="BR135" s="822"/>
      <c r="BS135" s="822"/>
      <c r="BT135" s="822"/>
      <c r="BU135" s="822"/>
      <c r="BV135" s="822"/>
      <c r="BW135" s="822"/>
    </row>
    <row r="136" spans="1:75" ht="16.5" customHeight="1">
      <c r="A136" s="1126" t="s">
        <v>174</v>
      </c>
      <c r="B136" s="1116"/>
      <c r="C136" s="1133">
        <v>0</v>
      </c>
      <c r="D136" s="1133">
        <v>374</v>
      </c>
      <c r="E136" s="1133">
        <v>-302</v>
      </c>
      <c r="F136" s="1133">
        <v>0</v>
      </c>
      <c r="G136" s="1133"/>
      <c r="H136" s="1133">
        <v>0</v>
      </c>
      <c r="I136" s="1133">
        <v>0</v>
      </c>
      <c r="J136" s="1133">
        <v>0</v>
      </c>
      <c r="K136" s="1133">
        <v>0</v>
      </c>
      <c r="L136" s="1133">
        <v>0</v>
      </c>
      <c r="M136" s="1133">
        <v>72</v>
      </c>
      <c r="N136" s="1133">
        <v>538</v>
      </c>
      <c r="O136" s="1133">
        <v>610</v>
      </c>
    </row>
    <row r="137" spans="1:75" ht="16.5" customHeight="1">
      <c r="A137" s="1024"/>
      <c r="B137" s="1090" t="s">
        <v>1095</v>
      </c>
      <c r="C137" s="1134">
        <v>0</v>
      </c>
      <c r="D137" s="1134">
        <v>374</v>
      </c>
      <c r="E137" s="1134">
        <v>192</v>
      </c>
      <c r="F137" s="1134">
        <v>0</v>
      </c>
      <c r="G137" s="1134"/>
      <c r="H137" s="1134">
        <v>0</v>
      </c>
      <c r="I137" s="1134">
        <v>0</v>
      </c>
      <c r="J137" s="1134">
        <v>0</v>
      </c>
      <c r="K137" s="1134">
        <v>0</v>
      </c>
      <c r="L137" s="1134">
        <v>0</v>
      </c>
      <c r="M137" s="1134">
        <v>566</v>
      </c>
      <c r="N137" s="1134">
        <v>0</v>
      </c>
      <c r="O137" s="1134">
        <v>566</v>
      </c>
    </row>
    <row r="138" spans="1:75" ht="16.5" customHeight="1">
      <c r="A138" s="1024"/>
      <c r="B138" s="1090" t="s">
        <v>1096</v>
      </c>
      <c r="C138" s="1134">
        <v>0</v>
      </c>
      <c r="D138" s="1134">
        <v>0</v>
      </c>
      <c r="E138" s="1134">
        <v>-494</v>
      </c>
      <c r="F138" s="1134">
        <v>0</v>
      </c>
      <c r="G138" s="1134"/>
      <c r="H138" s="1134">
        <v>0</v>
      </c>
      <c r="I138" s="1134">
        <v>0</v>
      </c>
      <c r="J138" s="1134">
        <v>0</v>
      </c>
      <c r="K138" s="1134">
        <v>0</v>
      </c>
      <c r="L138" s="1134">
        <v>0</v>
      </c>
      <c r="M138" s="1134">
        <v>-494</v>
      </c>
      <c r="N138" s="1134">
        <v>0</v>
      </c>
      <c r="O138" s="1134">
        <v>-494</v>
      </c>
    </row>
    <row r="139" spans="1:75" ht="16.5" customHeight="1">
      <c r="A139" s="1024"/>
      <c r="B139" s="1090" t="s">
        <v>917</v>
      </c>
      <c r="C139" s="1134">
        <v>0</v>
      </c>
      <c r="D139" s="1134">
        <v>0</v>
      </c>
      <c r="E139" s="1134">
        <v>0</v>
      </c>
      <c r="F139" s="1134">
        <v>0</v>
      </c>
      <c r="G139" s="1134"/>
      <c r="H139" s="1134">
        <v>0</v>
      </c>
      <c r="I139" s="1134">
        <v>0</v>
      </c>
      <c r="J139" s="1134">
        <v>0</v>
      </c>
      <c r="K139" s="1134">
        <v>0</v>
      </c>
      <c r="L139" s="1134">
        <v>0</v>
      </c>
      <c r="M139" s="1134">
        <v>0</v>
      </c>
      <c r="N139" s="1134">
        <v>538</v>
      </c>
      <c r="O139" s="1134">
        <v>538</v>
      </c>
    </row>
    <row r="140" spans="1:75" ht="16.5" customHeight="1">
      <c r="A140" s="1089" t="s">
        <v>1201</v>
      </c>
      <c r="B140" s="1024"/>
      <c r="C140" s="1134">
        <v>0</v>
      </c>
      <c r="D140" s="1134">
        <v>0</v>
      </c>
      <c r="E140" s="1134">
        <v>0</v>
      </c>
      <c r="F140" s="1134">
        <v>0</v>
      </c>
      <c r="G140" s="1134"/>
      <c r="H140" s="1134">
        <v>-439</v>
      </c>
      <c r="I140" s="1134">
        <v>0</v>
      </c>
      <c r="J140" s="1134">
        <v>0</v>
      </c>
      <c r="K140" s="1134">
        <v>0</v>
      </c>
      <c r="L140" s="1134">
        <v>0</v>
      </c>
      <c r="M140" s="1134">
        <v>-439</v>
      </c>
      <c r="N140" s="1134">
        <v>-87</v>
      </c>
      <c r="O140" s="1134">
        <v>-526</v>
      </c>
    </row>
    <row r="141" spans="1:75" ht="16.5" customHeight="1">
      <c r="A141" s="1089" t="s">
        <v>1519</v>
      </c>
      <c r="B141" s="1024"/>
      <c r="C141" s="1135">
        <v>0</v>
      </c>
      <c r="D141" s="1135">
        <v>0</v>
      </c>
      <c r="E141" s="1135">
        <v>0</v>
      </c>
      <c r="F141" s="1135">
        <v>0</v>
      </c>
      <c r="G141" s="1135"/>
      <c r="H141" s="1135">
        <v>-994</v>
      </c>
      <c r="I141" s="1135">
        <v>0</v>
      </c>
      <c r="J141" s="1135">
        <v>0</v>
      </c>
      <c r="K141" s="1135">
        <v>0</v>
      </c>
      <c r="L141" s="1135">
        <v>0</v>
      </c>
      <c r="M141" s="1135">
        <v>-994</v>
      </c>
      <c r="N141" s="1135">
        <v>0</v>
      </c>
      <c r="O141" s="1135">
        <v>-994</v>
      </c>
    </row>
    <row r="142" spans="1:75" ht="16.5" customHeight="1">
      <c r="A142" s="1024" t="s">
        <v>1574</v>
      </c>
      <c r="B142" s="1024"/>
      <c r="C142" s="1135">
        <v>0</v>
      </c>
      <c r="D142" s="1135">
        <v>0</v>
      </c>
      <c r="E142" s="1135">
        <v>0</v>
      </c>
      <c r="F142" s="1135">
        <v>166</v>
      </c>
      <c r="G142" s="1135"/>
      <c r="H142" s="1135">
        <v>0</v>
      </c>
      <c r="I142" s="1135">
        <v>0</v>
      </c>
      <c r="J142" s="1135">
        <v>0</v>
      </c>
      <c r="K142" s="1135">
        <v>0</v>
      </c>
      <c r="L142" s="1135">
        <v>0</v>
      </c>
      <c r="M142" s="1135">
        <v>166</v>
      </c>
      <c r="N142" s="1135">
        <v>0</v>
      </c>
      <c r="O142" s="1135">
        <v>166</v>
      </c>
    </row>
    <row r="143" spans="1:75" ht="16.5" customHeight="1">
      <c r="A143" s="2028" t="s">
        <v>1217</v>
      </c>
      <c r="B143" s="2028"/>
      <c r="C143" s="1135">
        <v>0</v>
      </c>
      <c r="D143" s="1135">
        <v>0</v>
      </c>
      <c r="E143" s="1135">
        <v>0</v>
      </c>
      <c r="F143" s="1135">
        <v>0</v>
      </c>
      <c r="G143" s="1135"/>
      <c r="H143" s="1135">
        <v>73</v>
      </c>
      <c r="I143" s="1135">
        <v>0</v>
      </c>
      <c r="J143" s="1135">
        <v>0</v>
      </c>
      <c r="K143" s="1135">
        <v>0</v>
      </c>
      <c r="L143" s="1135">
        <v>0</v>
      </c>
      <c r="M143" s="1135">
        <v>73</v>
      </c>
      <c r="N143" s="1135">
        <v>0</v>
      </c>
      <c r="O143" s="1135">
        <v>73</v>
      </c>
    </row>
    <row r="144" spans="1:75" ht="16.5" customHeight="1">
      <c r="A144" s="1024" t="s">
        <v>1153</v>
      </c>
      <c r="B144" s="1028"/>
      <c r="C144" s="1135">
        <v>0</v>
      </c>
      <c r="D144" s="1135">
        <v>0</v>
      </c>
      <c r="E144" s="1135">
        <v>0</v>
      </c>
      <c r="F144" s="1135">
        <v>229</v>
      </c>
      <c r="G144" s="1135"/>
      <c r="H144" s="1135">
        <v>0</v>
      </c>
      <c r="I144" s="1135">
        <v>0</v>
      </c>
      <c r="J144" s="1135">
        <v>0</v>
      </c>
      <c r="K144" s="1135">
        <v>0</v>
      </c>
      <c r="L144" s="1135">
        <v>0</v>
      </c>
      <c r="M144" s="1135">
        <v>229</v>
      </c>
      <c r="N144" s="1135">
        <v>0</v>
      </c>
      <c r="O144" s="1135">
        <v>229</v>
      </c>
    </row>
    <row r="145" spans="1:75" s="54" customFormat="1" ht="16.5" customHeight="1">
      <c r="A145" s="1116" t="s">
        <v>144</v>
      </c>
      <c r="B145" s="1116"/>
      <c r="C145" s="1136">
        <v>0</v>
      </c>
      <c r="D145" s="1136">
        <v>0</v>
      </c>
      <c r="E145" s="1136">
        <v>0</v>
      </c>
      <c r="F145" s="1136">
        <v>0</v>
      </c>
      <c r="G145" s="1136"/>
      <c r="H145" s="1136">
        <v>5684</v>
      </c>
      <c r="I145" s="1136">
        <v>-1494</v>
      </c>
      <c r="J145" s="1136">
        <v>2</v>
      </c>
      <c r="K145" s="1136">
        <v>1357</v>
      </c>
      <c r="L145" s="1136">
        <v>-394</v>
      </c>
      <c r="M145" s="1136">
        <v>5155</v>
      </c>
      <c r="N145" s="1136">
        <v>536</v>
      </c>
      <c r="O145" s="1136">
        <v>5691</v>
      </c>
      <c r="P145" s="822"/>
      <c r="Q145" s="822"/>
      <c r="R145" s="822"/>
      <c r="S145" s="822"/>
      <c r="T145" s="822"/>
      <c r="U145" s="822"/>
      <c r="V145" s="822"/>
      <c r="W145" s="822"/>
      <c r="X145" s="822"/>
      <c r="Y145" s="822"/>
      <c r="Z145" s="822"/>
      <c r="AA145" s="822"/>
      <c r="AB145" s="822"/>
      <c r="AC145" s="822"/>
      <c r="AD145" s="822"/>
      <c r="AE145" s="822"/>
      <c r="AF145" s="822"/>
      <c r="AG145" s="822"/>
      <c r="AH145" s="822"/>
      <c r="AI145" s="822"/>
      <c r="AJ145" s="822"/>
      <c r="AK145" s="822"/>
      <c r="AL145" s="822"/>
      <c r="AM145" s="822"/>
      <c r="AN145" s="822"/>
      <c r="AO145" s="822"/>
      <c r="AP145" s="822"/>
      <c r="AQ145" s="822"/>
      <c r="AR145" s="822"/>
      <c r="AS145" s="822"/>
      <c r="AT145" s="822"/>
      <c r="AU145" s="822"/>
      <c r="AV145" s="822"/>
      <c r="AW145" s="822"/>
      <c r="AX145" s="822"/>
      <c r="AY145" s="822"/>
      <c r="AZ145" s="822"/>
      <c r="BA145" s="822"/>
      <c r="BB145" s="822"/>
      <c r="BC145" s="822"/>
      <c r="BD145" s="822"/>
      <c r="BE145" s="822"/>
      <c r="BF145" s="822"/>
      <c r="BG145" s="822"/>
      <c r="BH145" s="822"/>
      <c r="BI145" s="822"/>
      <c r="BJ145" s="822"/>
      <c r="BK145" s="822"/>
      <c r="BL145" s="822"/>
      <c r="BM145" s="822"/>
      <c r="BN145" s="822"/>
      <c r="BO145" s="822"/>
      <c r="BP145" s="822"/>
      <c r="BQ145" s="822"/>
      <c r="BR145" s="822"/>
      <c r="BS145" s="822"/>
      <c r="BT145" s="822"/>
      <c r="BU145" s="822"/>
      <c r="BV145" s="822"/>
      <c r="BW145" s="822"/>
    </row>
    <row r="146" spans="1:75" ht="16.5" customHeight="1">
      <c r="A146" s="1024"/>
      <c r="B146" s="1024" t="s">
        <v>46</v>
      </c>
      <c r="C146" s="1135">
        <v>0</v>
      </c>
      <c r="D146" s="1135">
        <v>0</v>
      </c>
      <c r="E146" s="1135">
        <v>0</v>
      </c>
      <c r="F146" s="1135">
        <v>0</v>
      </c>
      <c r="G146" s="1135"/>
      <c r="H146" s="1135">
        <v>5684</v>
      </c>
      <c r="I146" s="1135">
        <v>0</v>
      </c>
      <c r="J146" s="1135">
        <v>0</v>
      </c>
      <c r="K146" s="1135">
        <v>0</v>
      </c>
      <c r="L146" s="1135">
        <v>0</v>
      </c>
      <c r="M146" s="1135">
        <v>5684</v>
      </c>
      <c r="N146" s="1135">
        <v>536</v>
      </c>
      <c r="O146" s="1135">
        <v>6220</v>
      </c>
    </row>
    <row r="147" spans="1:75" ht="16.5" customHeight="1">
      <c r="A147" s="1024"/>
      <c r="B147" s="1028" t="s">
        <v>159</v>
      </c>
      <c r="C147" s="1135">
        <v>0</v>
      </c>
      <c r="D147" s="1135">
        <v>0</v>
      </c>
      <c r="E147" s="1135">
        <v>0</v>
      </c>
      <c r="F147" s="1135">
        <v>0</v>
      </c>
      <c r="G147" s="1135"/>
      <c r="H147" s="1135">
        <v>0</v>
      </c>
      <c r="I147" s="1135">
        <v>-1494</v>
      </c>
      <c r="J147" s="1135">
        <v>2</v>
      </c>
      <c r="K147" s="1135">
        <v>1357</v>
      </c>
      <c r="L147" s="1135">
        <v>-394</v>
      </c>
      <c r="M147" s="1135">
        <v>-529</v>
      </c>
      <c r="N147" s="1135">
        <v>0</v>
      </c>
      <c r="O147" s="1135">
        <v>-529</v>
      </c>
    </row>
    <row r="148" spans="1:75" s="54" customFormat="1" ht="16.5" customHeight="1">
      <c r="A148" s="1127" t="s">
        <v>158</v>
      </c>
      <c r="B148" s="1116"/>
      <c r="C148" s="1136">
        <v>0</v>
      </c>
      <c r="D148" s="1136">
        <v>0</v>
      </c>
      <c r="E148" s="1136">
        <v>0</v>
      </c>
      <c r="F148" s="1136">
        <v>0</v>
      </c>
      <c r="G148" s="1136"/>
      <c r="H148" s="1136">
        <v>0</v>
      </c>
      <c r="I148" s="1137">
        <v>0</v>
      </c>
      <c r="J148" s="1137">
        <v>0</v>
      </c>
      <c r="K148" s="1137">
        <v>0</v>
      </c>
      <c r="L148" s="1137">
        <v>0</v>
      </c>
      <c r="M148" s="1137">
        <v>0</v>
      </c>
      <c r="N148" s="1137">
        <v>0</v>
      </c>
      <c r="O148" s="1137">
        <v>0</v>
      </c>
      <c r="P148" s="822"/>
      <c r="Q148" s="822"/>
      <c r="R148" s="822"/>
      <c r="S148" s="822"/>
      <c r="T148" s="822"/>
      <c r="U148" s="822"/>
      <c r="V148" s="822"/>
      <c r="W148" s="822"/>
      <c r="X148" s="822"/>
      <c r="Y148" s="822"/>
      <c r="Z148" s="822"/>
      <c r="AA148" s="822"/>
      <c r="AB148" s="822"/>
      <c r="AC148" s="822"/>
      <c r="AD148" s="822"/>
      <c r="AE148" s="822"/>
      <c r="AF148" s="822"/>
      <c r="AG148" s="822"/>
      <c r="AH148" s="822"/>
      <c r="AI148" s="822"/>
      <c r="AJ148" s="822"/>
      <c r="AK148" s="822"/>
      <c r="AL148" s="822"/>
      <c r="AM148" s="822"/>
      <c r="AN148" s="822"/>
      <c r="AO148" s="822"/>
      <c r="AP148" s="822"/>
      <c r="AQ148" s="822"/>
      <c r="AR148" s="822"/>
      <c r="AS148" s="822"/>
      <c r="AT148" s="822"/>
      <c r="AU148" s="822"/>
      <c r="AV148" s="822"/>
      <c r="AW148" s="822"/>
      <c r="AX148" s="822"/>
      <c r="AY148" s="822"/>
      <c r="AZ148" s="822"/>
      <c r="BA148" s="822"/>
      <c r="BB148" s="822"/>
      <c r="BC148" s="822"/>
      <c r="BD148" s="822"/>
      <c r="BE148" s="822"/>
      <c r="BF148" s="822"/>
      <c r="BG148" s="822"/>
      <c r="BH148" s="822"/>
      <c r="BI148" s="822"/>
      <c r="BJ148" s="822"/>
      <c r="BK148" s="822"/>
      <c r="BL148" s="822"/>
      <c r="BM148" s="822"/>
      <c r="BN148" s="822"/>
      <c r="BO148" s="822"/>
      <c r="BP148" s="822"/>
      <c r="BQ148" s="822"/>
      <c r="BR148" s="822"/>
      <c r="BS148" s="822"/>
      <c r="BT148" s="822"/>
      <c r="BU148" s="822"/>
      <c r="BV148" s="822"/>
      <c r="BW148" s="822"/>
    </row>
    <row r="149" spans="1:75" ht="16.5" customHeight="1">
      <c r="A149" s="1028"/>
      <c r="B149" s="1024" t="s">
        <v>157</v>
      </c>
      <c r="C149" s="1135">
        <v>0</v>
      </c>
      <c r="D149" s="1135">
        <v>0</v>
      </c>
      <c r="E149" s="1135">
        <v>0</v>
      </c>
      <c r="F149" s="1135">
        <v>270</v>
      </c>
      <c r="G149" s="1135"/>
      <c r="H149" s="1135">
        <v>-270</v>
      </c>
      <c r="I149" s="1135">
        <v>0</v>
      </c>
      <c r="J149" s="1135">
        <v>0</v>
      </c>
      <c r="K149" s="1135">
        <v>0</v>
      </c>
      <c r="L149" s="1135">
        <v>0</v>
      </c>
      <c r="M149" s="1135">
        <v>0</v>
      </c>
      <c r="N149" s="1135">
        <v>0</v>
      </c>
      <c r="O149" s="1135">
        <v>0</v>
      </c>
    </row>
    <row r="150" spans="1:75" s="474" customFormat="1" ht="16.5" customHeight="1">
      <c r="A150" s="1024"/>
      <c r="B150" s="1024" t="s">
        <v>169</v>
      </c>
      <c r="C150" s="1135">
        <v>0</v>
      </c>
      <c r="D150" s="1138">
        <v>0</v>
      </c>
      <c r="E150" s="1138">
        <v>0</v>
      </c>
      <c r="F150" s="1135">
        <v>4054</v>
      </c>
      <c r="G150" s="1135"/>
      <c r="H150" s="1135">
        <v>-4054</v>
      </c>
      <c r="I150" s="1135">
        <v>0</v>
      </c>
      <c r="J150" s="1135">
        <v>0</v>
      </c>
      <c r="K150" s="1135">
        <v>0</v>
      </c>
      <c r="L150" s="1135">
        <v>0</v>
      </c>
      <c r="M150" s="1135">
        <v>0</v>
      </c>
      <c r="N150" s="1135">
        <v>0</v>
      </c>
      <c r="O150" s="1135">
        <v>0</v>
      </c>
    </row>
    <row r="151" spans="1:75" s="474" customFormat="1" ht="16.5" customHeight="1">
      <c r="A151" s="2027" t="s">
        <v>1543</v>
      </c>
      <c r="B151" s="2027"/>
      <c r="C151" s="1136">
        <v>97148</v>
      </c>
      <c r="D151" s="1136">
        <v>-533</v>
      </c>
      <c r="E151" s="1136">
        <v>2024</v>
      </c>
      <c r="F151" s="1136">
        <v>52066</v>
      </c>
      <c r="G151" s="1136"/>
      <c r="H151" s="1136">
        <v>0</v>
      </c>
      <c r="I151" s="1136">
        <v>-646</v>
      </c>
      <c r="J151" s="1136">
        <v>-1529</v>
      </c>
      <c r="K151" s="1136">
        <v>8211</v>
      </c>
      <c r="L151" s="1136">
        <v>-9486</v>
      </c>
      <c r="M151" s="1136">
        <v>147255</v>
      </c>
      <c r="N151" s="1136">
        <v>12519</v>
      </c>
      <c r="O151" s="1136">
        <v>159774</v>
      </c>
    </row>
    <row r="152" spans="1:75" s="474" customFormat="1" ht="16.5" customHeight="1" thickBot="1">
      <c r="A152" s="2006" t="s">
        <v>153</v>
      </c>
      <c r="B152" s="2026"/>
      <c r="C152" s="1098">
        <v>0</v>
      </c>
      <c r="D152" s="1098">
        <v>374</v>
      </c>
      <c r="E152" s="1098">
        <v>-302</v>
      </c>
      <c r="F152" s="1098">
        <v>4719</v>
      </c>
      <c r="G152" s="1098"/>
      <c r="H152" s="1098">
        <v>0</v>
      </c>
      <c r="I152" s="1098">
        <v>-1494</v>
      </c>
      <c r="J152" s="1098">
        <v>2</v>
      </c>
      <c r="K152" s="1098">
        <v>1357</v>
      </c>
      <c r="L152" s="1098">
        <v>-394</v>
      </c>
      <c r="M152" s="1098">
        <v>4262</v>
      </c>
      <c r="N152" s="1098">
        <v>987</v>
      </c>
      <c r="O152" s="1098">
        <v>5249</v>
      </c>
    </row>
    <row r="153" spans="1:75" s="474" customFormat="1" ht="16.5" customHeight="1">
      <c r="A153" s="2027" t="s">
        <v>1410</v>
      </c>
      <c r="B153" s="2027"/>
      <c r="C153" s="435">
        <v>97148</v>
      </c>
      <c r="D153" s="435">
        <v>-1274</v>
      </c>
      <c r="E153" s="435">
        <v>1982</v>
      </c>
      <c r="F153" s="435">
        <v>43019</v>
      </c>
      <c r="G153" s="435">
        <v>0</v>
      </c>
      <c r="H153" s="435">
        <v>0</v>
      </c>
      <c r="I153" s="435">
        <v>700</v>
      </c>
      <c r="J153" s="435">
        <v>-1339</v>
      </c>
      <c r="K153" s="435">
        <v>2224</v>
      </c>
      <c r="L153" s="435">
        <v>-5535</v>
      </c>
      <c r="M153" s="435">
        <v>136925</v>
      </c>
      <c r="N153" s="435">
        <v>12540</v>
      </c>
      <c r="O153" s="435">
        <v>149465</v>
      </c>
    </row>
    <row r="154" spans="1:75" s="822" customFormat="1" ht="16.5" customHeight="1">
      <c r="A154" s="1126" t="s">
        <v>174</v>
      </c>
      <c r="B154" s="1116"/>
      <c r="C154" s="435">
        <v>0</v>
      </c>
      <c r="D154" s="435">
        <v>367</v>
      </c>
      <c r="E154" s="435">
        <v>344</v>
      </c>
      <c r="F154" s="435">
        <v>0</v>
      </c>
      <c r="G154" s="435">
        <v>0</v>
      </c>
      <c r="H154" s="435">
        <v>0</v>
      </c>
      <c r="I154" s="435">
        <v>0</v>
      </c>
      <c r="J154" s="435">
        <v>0</v>
      </c>
      <c r="K154" s="435">
        <v>0</v>
      </c>
      <c r="L154" s="435">
        <v>0</v>
      </c>
      <c r="M154" s="435">
        <v>711</v>
      </c>
      <c r="N154" s="435">
        <v>3329</v>
      </c>
      <c r="O154" s="435">
        <v>4040</v>
      </c>
    </row>
    <row r="155" spans="1:75" s="474" customFormat="1" ht="16.5" customHeight="1">
      <c r="A155" s="1024"/>
      <c r="B155" s="1090" t="s">
        <v>1095</v>
      </c>
      <c r="C155" s="430">
        <v>0</v>
      </c>
      <c r="D155" s="430">
        <v>367</v>
      </c>
      <c r="E155" s="430">
        <v>200</v>
      </c>
      <c r="F155" s="430">
        <v>0</v>
      </c>
      <c r="G155" s="430">
        <v>0</v>
      </c>
      <c r="H155" s="430">
        <v>0</v>
      </c>
      <c r="I155" s="430">
        <v>0</v>
      </c>
      <c r="J155" s="430">
        <v>0</v>
      </c>
      <c r="K155" s="430">
        <v>0</v>
      </c>
      <c r="L155" s="430">
        <v>0</v>
      </c>
      <c r="M155" s="430">
        <v>567</v>
      </c>
      <c r="N155" s="430">
        <v>0</v>
      </c>
      <c r="O155" s="430">
        <v>567</v>
      </c>
    </row>
    <row r="156" spans="1:75" s="474" customFormat="1" ht="16.5" customHeight="1">
      <c r="A156" s="1024"/>
      <c r="B156" s="1090" t="s">
        <v>1096</v>
      </c>
      <c r="C156" s="430">
        <v>0</v>
      </c>
      <c r="D156" s="430">
        <v>0</v>
      </c>
      <c r="E156" s="430">
        <v>144</v>
      </c>
      <c r="F156" s="430">
        <v>0</v>
      </c>
      <c r="G156" s="430">
        <v>0</v>
      </c>
      <c r="H156" s="430">
        <v>0</v>
      </c>
      <c r="I156" s="430">
        <v>0</v>
      </c>
      <c r="J156" s="430">
        <v>0</v>
      </c>
      <c r="K156" s="430">
        <v>0</v>
      </c>
      <c r="L156" s="430">
        <v>0</v>
      </c>
      <c r="M156" s="430">
        <v>144</v>
      </c>
      <c r="N156" s="430">
        <v>0</v>
      </c>
      <c r="O156" s="430">
        <v>144</v>
      </c>
    </row>
    <row r="157" spans="1:75" s="474" customFormat="1" ht="16.5" customHeight="1">
      <c r="A157" s="1024"/>
      <c r="B157" s="1090" t="s">
        <v>917</v>
      </c>
      <c r="C157" s="430">
        <v>0</v>
      </c>
      <c r="D157" s="430">
        <v>0</v>
      </c>
      <c r="E157" s="430">
        <v>0</v>
      </c>
      <c r="F157" s="430">
        <v>0</v>
      </c>
      <c r="G157" s="430">
        <v>0</v>
      </c>
      <c r="H157" s="430">
        <v>0</v>
      </c>
      <c r="I157" s="430">
        <v>0</v>
      </c>
      <c r="J157" s="430">
        <v>0</v>
      </c>
      <c r="K157" s="430">
        <v>0</v>
      </c>
      <c r="L157" s="430">
        <v>0</v>
      </c>
      <c r="M157" s="430">
        <v>0</v>
      </c>
      <c r="N157" s="430">
        <v>3329</v>
      </c>
      <c r="O157" s="430">
        <v>3329</v>
      </c>
    </row>
    <row r="158" spans="1:75" s="474" customFormat="1" ht="16.5" customHeight="1">
      <c r="A158" s="1089" t="s">
        <v>1201</v>
      </c>
      <c r="B158" s="1024"/>
      <c r="C158" s="430">
        <v>0</v>
      </c>
      <c r="D158" s="430">
        <v>0</v>
      </c>
      <c r="E158" s="430">
        <v>0</v>
      </c>
      <c r="F158" s="430">
        <v>0</v>
      </c>
      <c r="G158" s="430">
        <v>0</v>
      </c>
      <c r="H158" s="430">
        <v>-1756</v>
      </c>
      <c r="I158" s="430">
        <v>0</v>
      </c>
      <c r="J158" s="430">
        <v>0</v>
      </c>
      <c r="K158" s="430">
        <v>0</v>
      </c>
      <c r="L158" s="430">
        <v>0</v>
      </c>
      <c r="M158" s="430">
        <v>-1756</v>
      </c>
      <c r="N158" s="430">
        <v>-505</v>
      </c>
      <c r="O158" s="430">
        <v>-2261</v>
      </c>
    </row>
    <row r="159" spans="1:75" s="474" customFormat="1" ht="16.5" customHeight="1">
      <c r="A159" s="1089" t="s">
        <v>1519</v>
      </c>
      <c r="B159" s="1024"/>
      <c r="C159" s="430">
        <v>0</v>
      </c>
      <c r="D159" s="430">
        <v>0</v>
      </c>
      <c r="E159" s="430">
        <v>0</v>
      </c>
      <c r="F159" s="430">
        <v>0</v>
      </c>
      <c r="G159" s="430">
        <v>0</v>
      </c>
      <c r="H159" s="430">
        <v>-3232</v>
      </c>
      <c r="I159" s="430">
        <v>0</v>
      </c>
      <c r="J159" s="430">
        <v>0</v>
      </c>
      <c r="K159" s="430">
        <v>0</v>
      </c>
      <c r="L159" s="430">
        <v>0</v>
      </c>
      <c r="M159" s="430">
        <v>-3232</v>
      </c>
      <c r="N159" s="430">
        <v>0</v>
      </c>
      <c r="O159" s="430">
        <v>-3232</v>
      </c>
    </row>
    <row r="160" spans="1:75" s="474" customFormat="1" ht="16.5" customHeight="1">
      <c r="A160" s="1024" t="s">
        <v>1597</v>
      </c>
      <c r="B160" s="1024"/>
      <c r="C160" s="430">
        <v>0</v>
      </c>
      <c r="D160" s="430">
        <v>0</v>
      </c>
      <c r="E160" s="430">
        <v>0</v>
      </c>
      <c r="F160" s="430">
        <v>-9811</v>
      </c>
      <c r="G160" s="430">
        <v>0</v>
      </c>
      <c r="H160" s="430">
        <v>0</v>
      </c>
      <c r="I160" s="430">
        <v>0</v>
      </c>
      <c r="J160" s="430">
        <v>0</v>
      </c>
      <c r="K160" s="430">
        <v>0</v>
      </c>
      <c r="L160" s="430">
        <v>0</v>
      </c>
      <c r="M160" s="430">
        <v>-9811</v>
      </c>
      <c r="N160" s="430">
        <v>0</v>
      </c>
      <c r="O160" s="430">
        <v>-9811</v>
      </c>
    </row>
    <row r="161" spans="1:15" s="474" customFormat="1" ht="16.5" customHeight="1">
      <c r="A161" s="2028" t="s">
        <v>1217</v>
      </c>
      <c r="B161" s="2028"/>
      <c r="C161" s="430">
        <v>0</v>
      </c>
      <c r="D161" s="430">
        <v>0</v>
      </c>
      <c r="E161" s="430">
        <v>0</v>
      </c>
      <c r="F161" s="430">
        <v>0</v>
      </c>
      <c r="G161" s="430">
        <v>0</v>
      </c>
      <c r="H161" s="430">
        <v>118</v>
      </c>
      <c r="I161" s="430">
        <v>0</v>
      </c>
      <c r="J161" s="430">
        <v>0</v>
      </c>
      <c r="K161" s="430">
        <v>0</v>
      </c>
      <c r="L161" s="430">
        <v>0</v>
      </c>
      <c r="M161" s="430">
        <v>118</v>
      </c>
      <c r="N161" s="430">
        <v>0</v>
      </c>
      <c r="O161" s="430">
        <v>118</v>
      </c>
    </row>
    <row r="162" spans="1:15" s="474" customFormat="1" ht="16.5" customHeight="1">
      <c r="A162" s="1024" t="s">
        <v>1153</v>
      </c>
      <c r="B162" s="1028"/>
      <c r="C162" s="430">
        <v>0</v>
      </c>
      <c r="D162" s="430">
        <v>0</v>
      </c>
      <c r="E162" s="430">
        <v>0</v>
      </c>
      <c r="F162" s="430">
        <v>113</v>
      </c>
      <c r="G162" s="430">
        <v>0</v>
      </c>
      <c r="H162" s="430">
        <v>0</v>
      </c>
      <c r="I162" s="430">
        <v>0</v>
      </c>
      <c r="J162" s="430">
        <v>0</v>
      </c>
      <c r="K162" s="430">
        <v>0</v>
      </c>
      <c r="L162" s="430">
        <v>0</v>
      </c>
      <c r="M162" s="430">
        <v>113</v>
      </c>
      <c r="N162" s="430">
        <v>0</v>
      </c>
      <c r="O162" s="430">
        <v>113</v>
      </c>
    </row>
    <row r="163" spans="1:15" s="822" customFormat="1" ht="16.5" customHeight="1">
      <c r="A163" s="1116" t="s">
        <v>144</v>
      </c>
      <c r="B163" s="1116"/>
      <c r="C163" s="435">
        <v>0</v>
      </c>
      <c r="D163" s="435">
        <v>0</v>
      </c>
      <c r="E163" s="435">
        <v>0</v>
      </c>
      <c r="F163" s="435">
        <v>0</v>
      </c>
      <c r="G163" s="435"/>
      <c r="H163" s="435">
        <v>18896</v>
      </c>
      <c r="I163" s="435">
        <v>148</v>
      </c>
      <c r="J163" s="435">
        <v>-192</v>
      </c>
      <c r="K163" s="435">
        <v>4630</v>
      </c>
      <c r="L163" s="435">
        <v>-3557</v>
      </c>
      <c r="M163" s="435">
        <v>19925</v>
      </c>
      <c r="N163" s="435">
        <v>-3832</v>
      </c>
      <c r="O163" s="435">
        <v>16093</v>
      </c>
    </row>
    <row r="164" spans="1:15" s="474" customFormat="1" ht="16.5" customHeight="1">
      <c r="A164" s="1024"/>
      <c r="B164" s="1024" t="s">
        <v>46</v>
      </c>
      <c r="C164" s="430">
        <v>0</v>
      </c>
      <c r="D164" s="430">
        <v>0</v>
      </c>
      <c r="E164" s="430">
        <v>0</v>
      </c>
      <c r="F164" s="430">
        <v>0</v>
      </c>
      <c r="G164" s="430">
        <v>0</v>
      </c>
      <c r="H164" s="430">
        <v>18896</v>
      </c>
      <c r="I164" s="430">
        <v>0</v>
      </c>
      <c r="J164" s="430">
        <v>0</v>
      </c>
      <c r="K164" s="430">
        <v>0</v>
      </c>
      <c r="L164" s="430">
        <v>0</v>
      </c>
      <c r="M164" s="430">
        <v>18896</v>
      </c>
      <c r="N164" s="430">
        <v>-3832</v>
      </c>
      <c r="O164" s="430">
        <v>15064</v>
      </c>
    </row>
    <row r="165" spans="1:15" s="822" customFormat="1" ht="16.5" customHeight="1">
      <c r="A165" s="1024"/>
      <c r="B165" s="1028" t="s">
        <v>159</v>
      </c>
      <c r="C165" s="430">
        <v>0</v>
      </c>
      <c r="D165" s="430">
        <v>0</v>
      </c>
      <c r="E165" s="430">
        <v>0</v>
      </c>
      <c r="F165" s="430">
        <v>0</v>
      </c>
      <c r="G165" s="430">
        <v>0</v>
      </c>
      <c r="H165" s="430">
        <v>0</v>
      </c>
      <c r="I165" s="430">
        <v>148</v>
      </c>
      <c r="J165" s="430">
        <v>-192</v>
      </c>
      <c r="K165" s="430">
        <v>4630</v>
      </c>
      <c r="L165" s="430">
        <v>-3557</v>
      </c>
      <c r="M165" s="430">
        <v>1029</v>
      </c>
      <c r="N165" s="430">
        <v>0</v>
      </c>
      <c r="O165" s="430">
        <v>1029</v>
      </c>
    </row>
    <row r="166" spans="1:15" s="474" customFormat="1" ht="16.5" customHeight="1">
      <c r="A166" s="1127" t="s">
        <v>158</v>
      </c>
      <c r="B166" s="1116"/>
      <c r="C166" s="435">
        <v>0</v>
      </c>
      <c r="D166" s="435">
        <v>0</v>
      </c>
      <c r="E166" s="435">
        <v>0</v>
      </c>
      <c r="F166" s="435">
        <v>0</v>
      </c>
      <c r="G166" s="435">
        <v>0</v>
      </c>
      <c r="H166" s="435">
        <v>0</v>
      </c>
      <c r="I166" s="54"/>
      <c r="J166" s="54"/>
      <c r="K166" s="54"/>
      <c r="L166" s="54"/>
      <c r="M166" s="54"/>
      <c r="N166" s="54"/>
      <c r="O166" s="54"/>
    </row>
    <row r="167" spans="1:15" s="474" customFormat="1" ht="16.5" customHeight="1">
      <c r="A167" s="1028"/>
      <c r="B167" s="1024" t="s">
        <v>157</v>
      </c>
      <c r="C167" s="430">
        <v>0</v>
      </c>
      <c r="D167" s="430">
        <v>0</v>
      </c>
      <c r="E167" s="430">
        <v>0</v>
      </c>
      <c r="F167" s="430">
        <v>948</v>
      </c>
      <c r="G167" s="430">
        <v>0</v>
      </c>
      <c r="H167" s="430">
        <v>-948</v>
      </c>
      <c r="I167" s="430">
        <v>0</v>
      </c>
      <c r="J167" s="430">
        <v>0</v>
      </c>
      <c r="K167" s="430">
        <v>0</v>
      </c>
      <c r="L167" s="430">
        <v>0</v>
      </c>
      <c r="M167" s="430">
        <v>0</v>
      </c>
      <c r="N167" s="430">
        <v>0</v>
      </c>
      <c r="O167" s="430">
        <v>0</v>
      </c>
    </row>
    <row r="168" spans="1:15" s="474" customFormat="1" ht="16.5" customHeight="1">
      <c r="A168" s="1024"/>
      <c r="B168" s="1024" t="s">
        <v>169</v>
      </c>
      <c r="C168" s="430">
        <v>0</v>
      </c>
      <c r="D168"/>
      <c r="E168"/>
      <c r="F168" s="430">
        <v>13078</v>
      </c>
      <c r="G168" s="430">
        <v>0</v>
      </c>
      <c r="H168" s="430">
        <v>-13078</v>
      </c>
      <c r="I168" s="430">
        <v>0</v>
      </c>
      <c r="J168" s="430">
        <v>0</v>
      </c>
      <c r="K168" s="430">
        <v>0</v>
      </c>
      <c r="L168" s="430">
        <v>0</v>
      </c>
      <c r="M168" s="430">
        <v>0</v>
      </c>
      <c r="N168" s="430">
        <v>0</v>
      </c>
      <c r="O168" s="430">
        <v>0</v>
      </c>
    </row>
    <row r="169" spans="1:15" s="474" customFormat="1" ht="16.5" customHeight="1">
      <c r="A169" s="2027" t="s">
        <v>1523</v>
      </c>
      <c r="B169" s="2027"/>
      <c r="C169" s="435">
        <v>97148</v>
      </c>
      <c r="D169" s="435">
        <v>-907</v>
      </c>
      <c r="E169" s="435">
        <v>2326</v>
      </c>
      <c r="F169" s="435">
        <v>47347</v>
      </c>
      <c r="G169" s="435">
        <v>0</v>
      </c>
      <c r="H169" s="435">
        <v>0</v>
      </c>
      <c r="I169" s="435">
        <v>848</v>
      </c>
      <c r="J169" s="435">
        <v>-1531</v>
      </c>
      <c r="K169" s="435">
        <v>6854</v>
      </c>
      <c r="L169" s="435">
        <v>-9092</v>
      </c>
      <c r="M169" s="435">
        <v>142993</v>
      </c>
      <c r="N169" s="435">
        <v>11532</v>
      </c>
      <c r="O169" s="435">
        <v>154525</v>
      </c>
    </row>
    <row r="170" spans="1:15" s="474" customFormat="1" ht="16.5" customHeight="1" thickBot="1">
      <c r="A170" s="2006" t="s">
        <v>153</v>
      </c>
      <c r="B170" s="2026"/>
      <c r="C170" s="1021">
        <v>0</v>
      </c>
      <c r="D170" s="1021">
        <v>367</v>
      </c>
      <c r="E170" s="1021">
        <v>344</v>
      </c>
      <c r="F170" s="1021">
        <v>4328</v>
      </c>
      <c r="G170" s="1021">
        <v>0</v>
      </c>
      <c r="H170" s="1021">
        <v>0</v>
      </c>
      <c r="I170" s="1021">
        <v>148</v>
      </c>
      <c r="J170" s="1021">
        <v>-192</v>
      </c>
      <c r="K170" s="1021">
        <v>4630</v>
      </c>
      <c r="L170" s="1021">
        <v>-3557</v>
      </c>
      <c r="M170" s="1021">
        <v>6068</v>
      </c>
      <c r="N170" s="1021">
        <v>-1008</v>
      </c>
      <c r="O170" s="1021">
        <v>5060</v>
      </c>
    </row>
    <row r="171" spans="1:15" s="822" customFormat="1" ht="16.5" customHeight="1">
      <c r="A171" s="2027" t="s">
        <v>1410</v>
      </c>
      <c r="B171" s="2027"/>
      <c r="C171" s="1022">
        <v>97148</v>
      </c>
      <c r="D171" s="1022">
        <v>-1274</v>
      </c>
      <c r="E171" s="1022">
        <v>1979</v>
      </c>
      <c r="F171" s="1022">
        <v>43022</v>
      </c>
      <c r="G171" s="1022"/>
      <c r="H171" s="1022">
        <v>0</v>
      </c>
      <c r="I171" s="1022">
        <v>700</v>
      </c>
      <c r="J171" s="1022">
        <v>-1339</v>
      </c>
      <c r="K171" s="1022">
        <v>2224</v>
      </c>
      <c r="L171" s="1022">
        <v>-5535</v>
      </c>
      <c r="M171" s="1022">
        <v>136925</v>
      </c>
      <c r="N171" s="1022">
        <v>12540</v>
      </c>
      <c r="O171" s="1023">
        <v>149465</v>
      </c>
    </row>
    <row r="172" spans="1:15" s="474" customFormat="1" ht="16.5" customHeight="1">
      <c r="A172" s="822" t="s">
        <v>174</v>
      </c>
      <c r="B172" s="1116"/>
      <c r="C172" s="1128">
        <v>0</v>
      </c>
      <c r="D172" s="1128">
        <v>367</v>
      </c>
      <c r="E172" s="1128">
        <v>17</v>
      </c>
      <c r="F172" s="1128">
        <v>0</v>
      </c>
      <c r="G172" s="1128"/>
      <c r="H172" s="1128">
        <v>0</v>
      </c>
      <c r="I172" s="1128">
        <v>0</v>
      </c>
      <c r="J172" s="1128">
        <v>0</v>
      </c>
      <c r="K172" s="1128">
        <v>0</v>
      </c>
      <c r="L172" s="1128">
        <v>0</v>
      </c>
      <c r="M172" s="1128">
        <v>384</v>
      </c>
      <c r="N172" s="1022">
        <v>3078</v>
      </c>
      <c r="O172" s="1128">
        <v>3462</v>
      </c>
    </row>
    <row r="173" spans="1:15" s="474" customFormat="1" ht="16.5" customHeight="1">
      <c r="A173" s="1027" t="s">
        <v>1633</v>
      </c>
      <c r="B173" s="1027"/>
      <c r="C173" s="1025">
        <v>0</v>
      </c>
      <c r="D173" s="1025">
        <v>367</v>
      </c>
      <c r="E173" s="1025">
        <v>200</v>
      </c>
      <c r="F173" s="1025">
        <v>0</v>
      </c>
      <c r="G173" s="1025"/>
      <c r="H173" s="1025">
        <v>0</v>
      </c>
      <c r="I173" s="1025">
        <v>0</v>
      </c>
      <c r="J173" s="1025">
        <v>0</v>
      </c>
      <c r="K173" s="1025">
        <v>0</v>
      </c>
      <c r="L173" s="1025">
        <v>0</v>
      </c>
      <c r="M173" s="1025">
        <v>567</v>
      </c>
      <c r="N173" s="1025">
        <v>0</v>
      </c>
      <c r="O173" s="1025">
        <v>567</v>
      </c>
    </row>
    <row r="174" spans="1:15" s="474" customFormat="1" ht="16.5" customHeight="1">
      <c r="A174" s="1024" t="s">
        <v>1459</v>
      </c>
      <c r="B174" s="1024"/>
      <c r="C174" s="1026">
        <v>0</v>
      </c>
      <c r="D174" s="1026">
        <v>0</v>
      </c>
      <c r="E174" s="1026">
        <v>-183</v>
      </c>
      <c r="F174" s="1026">
        <v>0</v>
      </c>
      <c r="G174" s="1026"/>
      <c r="H174" s="1026">
        <v>0</v>
      </c>
      <c r="I174" s="1026">
        <v>0</v>
      </c>
      <c r="J174" s="1026">
        <v>0</v>
      </c>
      <c r="K174" s="1026">
        <v>0</v>
      </c>
      <c r="L174" s="1026">
        <v>0</v>
      </c>
      <c r="M174" s="1026">
        <v>-183</v>
      </c>
      <c r="N174" s="1026">
        <v>0</v>
      </c>
      <c r="O174" s="1026">
        <v>-183</v>
      </c>
    </row>
    <row r="175" spans="1:15" s="474" customFormat="1" ht="16.5" customHeight="1">
      <c r="A175" s="1024" t="s">
        <v>1460</v>
      </c>
      <c r="B175" s="1024"/>
      <c r="C175" s="1026">
        <v>0</v>
      </c>
      <c r="D175" s="1026">
        <v>0</v>
      </c>
      <c r="E175" s="1026">
        <v>0</v>
      </c>
      <c r="F175" s="1026">
        <v>0</v>
      </c>
      <c r="G175" s="1026"/>
      <c r="H175" s="1026">
        <v>0</v>
      </c>
      <c r="I175" s="1026">
        <v>0</v>
      </c>
      <c r="J175" s="1026">
        <v>0</v>
      </c>
      <c r="K175" s="1026">
        <v>0</v>
      </c>
      <c r="L175" s="1026">
        <v>0</v>
      </c>
      <c r="M175" s="1026">
        <v>0</v>
      </c>
      <c r="N175" s="1026">
        <v>3078</v>
      </c>
      <c r="O175" s="1026">
        <v>3078</v>
      </c>
    </row>
    <row r="176" spans="1:15" s="474" customFormat="1" ht="16.5" customHeight="1">
      <c r="A176" s="474" t="s">
        <v>1201</v>
      </c>
      <c r="B176" s="1024"/>
      <c r="C176" s="1026">
        <v>0</v>
      </c>
      <c r="D176" s="1026">
        <v>0</v>
      </c>
      <c r="E176" s="1026">
        <v>0</v>
      </c>
      <c r="F176" s="1026">
        <v>0</v>
      </c>
      <c r="G176" s="1026"/>
      <c r="H176" s="1026">
        <v>-2251</v>
      </c>
      <c r="I176" s="1026">
        <v>0</v>
      </c>
      <c r="J176" s="1026">
        <v>0</v>
      </c>
      <c r="K176" s="1026">
        <v>0</v>
      </c>
      <c r="L176" s="1026">
        <v>0</v>
      </c>
      <c r="M176" s="1026">
        <v>-2251</v>
      </c>
      <c r="N176" s="1026">
        <v>-475</v>
      </c>
      <c r="O176" s="1026">
        <v>-2726</v>
      </c>
    </row>
    <row r="177" spans="1:15" s="474" customFormat="1" ht="16.5" customHeight="1">
      <c r="A177" s="474" t="s">
        <v>1519</v>
      </c>
      <c r="B177" s="1024"/>
      <c r="C177" s="1026">
        <v>0</v>
      </c>
      <c r="D177" s="1026">
        <v>0</v>
      </c>
      <c r="E177" s="1026">
        <v>0</v>
      </c>
      <c r="F177" s="1026">
        <v>0</v>
      </c>
      <c r="G177" s="1026"/>
      <c r="H177" s="1026">
        <v>-517</v>
      </c>
      <c r="I177" s="1026">
        <v>0</v>
      </c>
      <c r="J177" s="1026">
        <v>0</v>
      </c>
      <c r="K177" s="1026">
        <v>0</v>
      </c>
      <c r="L177" s="1026">
        <v>0</v>
      </c>
      <c r="M177" s="1026">
        <v>-517</v>
      </c>
      <c r="N177" s="1026">
        <v>0</v>
      </c>
      <c r="O177" s="1026">
        <v>-517</v>
      </c>
    </row>
    <row r="178" spans="1:15" s="822" customFormat="1" ht="16.5" customHeight="1">
      <c r="A178" s="769" t="s">
        <v>1450</v>
      </c>
      <c r="B178" s="1024"/>
      <c r="C178" s="1026">
        <v>0</v>
      </c>
      <c r="D178" s="1026">
        <v>0</v>
      </c>
      <c r="E178" s="1026">
        <v>0</v>
      </c>
      <c r="F178" s="1026">
        <v>-9811</v>
      </c>
      <c r="G178" s="1026"/>
      <c r="H178" s="1026">
        <v>0</v>
      </c>
      <c r="I178" s="1026">
        <v>0</v>
      </c>
      <c r="J178" s="1026">
        <v>0</v>
      </c>
      <c r="K178" s="1026">
        <v>0</v>
      </c>
      <c r="L178" s="1026">
        <v>0</v>
      </c>
      <c r="M178" s="1026">
        <v>-9811</v>
      </c>
      <c r="N178" s="1026">
        <v>0</v>
      </c>
      <c r="O178" s="1026">
        <v>-9811</v>
      </c>
    </row>
    <row r="179" spans="1:15" s="474" customFormat="1" ht="16.5" customHeight="1">
      <c r="A179" s="2028" t="s">
        <v>1217</v>
      </c>
      <c r="B179" s="2028"/>
      <c r="C179" s="1026">
        <v>0</v>
      </c>
      <c r="D179" s="1026">
        <v>0</v>
      </c>
      <c r="E179" s="1026">
        <v>0</v>
      </c>
      <c r="F179" s="1026">
        <v>0</v>
      </c>
      <c r="G179" s="1026"/>
      <c r="H179" s="1026">
        <v>47</v>
      </c>
      <c r="I179" s="1026">
        <v>0</v>
      </c>
      <c r="J179" s="1026">
        <v>0</v>
      </c>
      <c r="K179" s="1026">
        <v>0</v>
      </c>
      <c r="L179" s="1026">
        <v>0</v>
      </c>
      <c r="M179" s="1026">
        <v>47</v>
      </c>
      <c r="N179" s="1026">
        <v>0</v>
      </c>
      <c r="O179" s="1026">
        <v>47</v>
      </c>
    </row>
    <row r="180" spans="1:15" s="474" customFormat="1" ht="16.5" customHeight="1">
      <c r="A180" s="1024" t="s">
        <v>1153</v>
      </c>
      <c r="B180" s="1178"/>
      <c r="C180" s="1026">
        <v>0</v>
      </c>
      <c r="D180" s="1026">
        <v>0</v>
      </c>
      <c r="E180" s="1026">
        <v>0</v>
      </c>
      <c r="F180" s="1026">
        <v>42</v>
      </c>
      <c r="G180" s="1026"/>
      <c r="H180" s="1026">
        <v>0</v>
      </c>
      <c r="I180" s="1026">
        <v>0</v>
      </c>
      <c r="J180" s="1026">
        <v>0</v>
      </c>
      <c r="K180" s="1026">
        <v>0</v>
      </c>
      <c r="L180" s="1026">
        <v>0</v>
      </c>
      <c r="M180" s="1026">
        <v>42</v>
      </c>
      <c r="N180" s="1026">
        <v>0</v>
      </c>
      <c r="O180" s="1026">
        <v>42</v>
      </c>
    </row>
    <row r="181" spans="1:15" s="822" customFormat="1" ht="16.5" customHeight="1">
      <c r="A181" s="1116" t="s">
        <v>144</v>
      </c>
      <c r="B181" s="1024"/>
      <c r="C181" s="1026">
        <v>0</v>
      </c>
      <c r="D181" s="1026">
        <v>0</v>
      </c>
      <c r="E181" s="1026">
        <v>0</v>
      </c>
      <c r="F181" s="1026">
        <v>0</v>
      </c>
      <c r="G181" s="1026"/>
      <c r="H181" s="1022">
        <v>9914</v>
      </c>
      <c r="I181" s="1022">
        <v>-484</v>
      </c>
      <c r="J181" s="1022">
        <v>32</v>
      </c>
      <c r="K181" s="1022">
        <v>5546</v>
      </c>
      <c r="L181" s="1022">
        <v>-4002</v>
      </c>
      <c r="M181" s="1022">
        <v>11006</v>
      </c>
      <c r="N181" s="1022">
        <v>-3040</v>
      </c>
      <c r="O181" s="1022">
        <v>7966</v>
      </c>
    </row>
    <row r="182" spans="1:15" s="474" customFormat="1" ht="16.5" customHeight="1">
      <c r="A182" s="822"/>
      <c r="B182" s="1024" t="s">
        <v>46</v>
      </c>
      <c r="C182" s="1022">
        <v>0</v>
      </c>
      <c r="D182" s="1022">
        <v>0</v>
      </c>
      <c r="E182" s="1022">
        <v>0</v>
      </c>
      <c r="F182" s="1022">
        <v>0</v>
      </c>
      <c r="G182" s="1022"/>
      <c r="H182" s="1026">
        <v>9914</v>
      </c>
      <c r="I182" s="1022">
        <v>0</v>
      </c>
      <c r="J182" s="1022">
        <v>0</v>
      </c>
      <c r="K182" s="1022">
        <v>0</v>
      </c>
      <c r="L182" s="1022">
        <v>0</v>
      </c>
      <c r="M182" s="1026">
        <v>9914</v>
      </c>
      <c r="N182" s="1026">
        <v>-3040</v>
      </c>
      <c r="O182" s="1022">
        <v>6874</v>
      </c>
    </row>
    <row r="183" spans="1:15" s="474" customFormat="1" ht="16.5" customHeight="1">
      <c r="A183" s="1028"/>
      <c r="B183" s="1028" t="s">
        <v>159</v>
      </c>
      <c r="C183" s="1026">
        <v>0</v>
      </c>
      <c r="D183" s="1026">
        <v>0</v>
      </c>
      <c r="E183" s="1026">
        <v>0</v>
      </c>
      <c r="F183" s="1026">
        <v>0</v>
      </c>
      <c r="G183" s="1026"/>
      <c r="H183" s="1026">
        <v>0</v>
      </c>
      <c r="I183" s="1026">
        <v>-484</v>
      </c>
      <c r="J183" s="1026">
        <v>32</v>
      </c>
      <c r="K183" s="1026">
        <v>5546</v>
      </c>
      <c r="L183" s="1026">
        <v>-4002</v>
      </c>
      <c r="M183" s="1026">
        <v>1092</v>
      </c>
      <c r="N183" s="1026">
        <v>0</v>
      </c>
      <c r="O183" s="1026">
        <v>1092</v>
      </c>
    </row>
    <row r="184" spans="1:15" s="474" customFormat="1" ht="16.5" customHeight="1">
      <c r="A184" s="1127" t="s">
        <v>158</v>
      </c>
      <c r="B184" s="1116"/>
      <c r="C184" s="1129">
        <v>0</v>
      </c>
      <c r="D184" s="1129">
        <v>0</v>
      </c>
      <c r="E184" s="1129">
        <v>0</v>
      </c>
      <c r="F184" s="822"/>
      <c r="G184" s="1022"/>
      <c r="H184" s="822"/>
      <c r="I184" s="1129">
        <v>0</v>
      </c>
      <c r="J184" s="1129">
        <v>0</v>
      </c>
      <c r="K184" s="1129">
        <v>0</v>
      </c>
      <c r="L184" s="1129">
        <v>0</v>
      </c>
      <c r="M184" s="1129">
        <v>0</v>
      </c>
      <c r="N184" s="1129">
        <v>0</v>
      </c>
      <c r="O184" s="1129">
        <v>0</v>
      </c>
    </row>
    <row r="185" spans="1:15" s="474" customFormat="1" ht="16.5" customHeight="1">
      <c r="A185" s="1028"/>
      <c r="B185" s="1024" t="s">
        <v>157</v>
      </c>
      <c r="C185" s="1026">
        <v>0</v>
      </c>
      <c r="D185" s="1026">
        <v>0</v>
      </c>
      <c r="E185" s="1026">
        <v>0</v>
      </c>
      <c r="F185" s="1179">
        <v>566</v>
      </c>
      <c r="G185" s="1026"/>
      <c r="H185" s="1026">
        <v>-566</v>
      </c>
      <c r="I185" s="1026">
        <v>0</v>
      </c>
      <c r="J185" s="1026">
        <v>0</v>
      </c>
    </row>
    <row r="186" spans="1:15" s="474" customFormat="1" ht="16.5" customHeight="1">
      <c r="A186" s="1024"/>
      <c r="B186" s="1024" t="s">
        <v>169</v>
      </c>
      <c r="C186" s="1026">
        <v>0</v>
      </c>
      <c r="D186" s="1026">
        <v>0</v>
      </c>
      <c r="E186" s="1026">
        <v>0</v>
      </c>
      <c r="F186" s="1026">
        <v>6627</v>
      </c>
      <c r="G186" s="1026"/>
      <c r="H186" s="1026">
        <v>-6627</v>
      </c>
      <c r="I186" s="1026">
        <v>0</v>
      </c>
      <c r="J186" s="1026">
        <v>0</v>
      </c>
      <c r="K186" s="1026">
        <v>0</v>
      </c>
      <c r="L186" s="1026">
        <v>0</v>
      </c>
      <c r="M186" s="1026">
        <v>0</v>
      </c>
      <c r="N186" s="1026">
        <v>0</v>
      </c>
      <c r="O186" s="1026">
        <v>0</v>
      </c>
    </row>
    <row r="187" spans="1:15" s="474" customFormat="1" ht="19.5" customHeight="1">
      <c r="A187" s="2027" t="s">
        <v>1511</v>
      </c>
      <c r="B187" s="2027"/>
      <c r="C187" s="1022">
        <v>97148</v>
      </c>
      <c r="D187" s="1022">
        <v>-907</v>
      </c>
      <c r="E187" s="1022">
        <v>1996</v>
      </c>
      <c r="F187" s="1022">
        <v>40446</v>
      </c>
      <c r="G187" s="1029"/>
      <c r="H187" s="1029">
        <v>0</v>
      </c>
      <c r="I187" s="1022">
        <v>216</v>
      </c>
      <c r="J187" s="1022">
        <v>-1307</v>
      </c>
      <c r="K187" s="1022">
        <v>7770</v>
      </c>
      <c r="L187" s="1022">
        <v>-9537</v>
      </c>
      <c r="M187" s="1022">
        <v>135825</v>
      </c>
      <c r="N187" s="1022">
        <v>12103</v>
      </c>
      <c r="O187" s="1022">
        <v>147928</v>
      </c>
    </row>
    <row r="188" spans="1:15" s="474" customFormat="1" ht="16.5" customHeight="1" thickBot="1">
      <c r="A188" s="2006" t="s">
        <v>153</v>
      </c>
      <c r="B188" s="2026"/>
      <c r="C188" s="1021">
        <v>0</v>
      </c>
      <c r="D188" s="1021">
        <v>367</v>
      </c>
      <c r="E188" s="1021">
        <v>17</v>
      </c>
      <c r="F188" s="1021">
        <v>-2576</v>
      </c>
      <c r="G188" s="1021">
        <v>0</v>
      </c>
      <c r="H188" s="1021">
        <v>0</v>
      </c>
      <c r="I188" s="1021">
        <v>-484</v>
      </c>
      <c r="J188" s="1021">
        <v>32</v>
      </c>
      <c r="K188" s="1021">
        <v>5546</v>
      </c>
      <c r="L188" s="1021">
        <v>-4002</v>
      </c>
      <c r="M188" s="1021">
        <v>-1100</v>
      </c>
      <c r="N188" s="1021">
        <v>-437</v>
      </c>
      <c r="O188" s="1021">
        <v>-1537</v>
      </c>
    </row>
    <row r="189" spans="1:15" s="474" customFormat="1" ht="16.5" customHeight="1">
      <c r="A189" s="2027" t="s">
        <v>1410</v>
      </c>
      <c r="B189" s="2027"/>
      <c r="C189" s="1022">
        <v>97148</v>
      </c>
      <c r="D189" s="1022">
        <v>-1274</v>
      </c>
      <c r="E189" s="1022">
        <v>1979</v>
      </c>
      <c r="F189" s="1022">
        <v>43022</v>
      </c>
      <c r="G189" s="1022">
        <v>0</v>
      </c>
      <c r="H189" s="1022">
        <v>0</v>
      </c>
      <c r="I189" s="1022">
        <v>700</v>
      </c>
      <c r="J189" s="1022">
        <v>-1339</v>
      </c>
      <c r="K189" s="1022">
        <v>2224</v>
      </c>
      <c r="L189" s="1022">
        <v>-5535</v>
      </c>
      <c r="M189" s="1022">
        <v>136925</v>
      </c>
      <c r="N189" s="1022">
        <v>12540</v>
      </c>
      <c r="O189" s="1023">
        <v>149465</v>
      </c>
    </row>
    <row r="190" spans="1:15" s="474" customFormat="1" ht="16.5" customHeight="1">
      <c r="A190" s="822" t="s">
        <v>174</v>
      </c>
      <c r="B190" s="1116"/>
      <c r="C190" s="1128">
        <v>0</v>
      </c>
      <c r="D190" s="1128">
        <v>367</v>
      </c>
      <c r="E190" s="1128">
        <v>-150</v>
      </c>
      <c r="F190" s="1128">
        <v>0</v>
      </c>
      <c r="G190" s="1128">
        <v>0</v>
      </c>
      <c r="H190" s="1128">
        <v>0</v>
      </c>
      <c r="I190" s="1128">
        <v>0</v>
      </c>
      <c r="J190" s="1128">
        <v>0</v>
      </c>
      <c r="K190" s="1128">
        <v>0</v>
      </c>
      <c r="L190" s="1128">
        <v>0</v>
      </c>
      <c r="M190" s="1128">
        <v>217</v>
      </c>
      <c r="N190" s="1022">
        <v>2634</v>
      </c>
      <c r="O190" s="1128">
        <v>2851</v>
      </c>
    </row>
    <row r="191" spans="1:15" s="474" customFormat="1" ht="16.5" customHeight="1">
      <c r="B191" s="1024" t="s">
        <v>1095</v>
      </c>
      <c r="C191" s="1026">
        <v>0</v>
      </c>
      <c r="D191" s="1026">
        <v>367</v>
      </c>
      <c r="E191" s="1026">
        <v>200</v>
      </c>
      <c r="F191" s="1026">
        <v>0</v>
      </c>
      <c r="G191" s="1026">
        <v>0</v>
      </c>
      <c r="H191" s="1026">
        <v>0</v>
      </c>
      <c r="I191" s="1026">
        <v>0</v>
      </c>
      <c r="J191" s="1026">
        <v>0</v>
      </c>
      <c r="K191" s="1026">
        <v>0</v>
      </c>
      <c r="L191" s="1026">
        <v>0</v>
      </c>
      <c r="M191" s="1026">
        <v>567</v>
      </c>
      <c r="N191" s="1026">
        <v>0</v>
      </c>
      <c r="O191" s="1026">
        <v>567</v>
      </c>
    </row>
    <row r="192" spans="1:15" s="474" customFormat="1" ht="16.5" customHeight="1">
      <c r="A192" s="1024" t="s">
        <v>1459</v>
      </c>
      <c r="B192" s="1024"/>
      <c r="C192" s="1026">
        <v>0</v>
      </c>
      <c r="D192" s="1026">
        <v>0</v>
      </c>
      <c r="E192" s="1026">
        <v>-350</v>
      </c>
      <c r="F192" s="1026">
        <v>0</v>
      </c>
      <c r="G192" s="1026">
        <v>0</v>
      </c>
      <c r="H192" s="1026">
        <v>0</v>
      </c>
      <c r="I192" s="1026">
        <v>0</v>
      </c>
      <c r="J192" s="1026">
        <v>0</v>
      </c>
      <c r="K192" s="1026">
        <v>0</v>
      </c>
      <c r="L192" s="1026">
        <v>0</v>
      </c>
      <c r="M192" s="1026">
        <v>-350</v>
      </c>
      <c r="N192" s="1026">
        <v>0</v>
      </c>
      <c r="O192" s="1026">
        <v>-350</v>
      </c>
    </row>
    <row r="193" spans="1:15" s="474" customFormat="1" ht="16.5" customHeight="1">
      <c r="A193" s="1024" t="s">
        <v>1460</v>
      </c>
      <c r="B193" s="1024"/>
      <c r="C193" s="1026">
        <v>0</v>
      </c>
      <c r="D193" s="1026">
        <v>0</v>
      </c>
      <c r="E193" s="1026">
        <v>0</v>
      </c>
      <c r="F193" s="1026">
        <v>0</v>
      </c>
      <c r="G193" s="1026">
        <v>0</v>
      </c>
      <c r="H193" s="1026">
        <v>0</v>
      </c>
      <c r="I193" s="1026">
        <v>0</v>
      </c>
      <c r="J193" s="1026">
        <v>0</v>
      </c>
      <c r="K193" s="1026">
        <v>0</v>
      </c>
      <c r="L193" s="1026">
        <v>0</v>
      </c>
      <c r="M193" s="1026">
        <v>0</v>
      </c>
      <c r="N193" s="1026">
        <v>2634</v>
      </c>
      <c r="O193" s="1026">
        <v>2634</v>
      </c>
    </row>
    <row r="194" spans="1:15" s="474" customFormat="1" ht="16.5" customHeight="1">
      <c r="A194" s="474" t="s">
        <v>1201</v>
      </c>
      <c r="B194" s="1024"/>
      <c r="C194" s="1026">
        <v>0</v>
      </c>
      <c r="D194" s="1026">
        <v>0</v>
      </c>
      <c r="E194" s="1026">
        <v>0</v>
      </c>
      <c r="F194" s="1026">
        <v>0</v>
      </c>
      <c r="G194" s="1026">
        <v>0</v>
      </c>
      <c r="H194" s="1026">
        <v>-1595</v>
      </c>
      <c r="I194" s="1026">
        <v>0</v>
      </c>
      <c r="J194" s="1026">
        <v>0</v>
      </c>
      <c r="K194" s="1026">
        <v>0</v>
      </c>
      <c r="L194" s="1026">
        <v>0</v>
      </c>
      <c r="M194" s="1026">
        <v>-1595</v>
      </c>
      <c r="N194" s="1026">
        <v>-515</v>
      </c>
      <c r="O194" s="1026">
        <v>-2110</v>
      </c>
    </row>
    <row r="195" spans="1:15" s="474" customFormat="1" ht="16.5" customHeight="1">
      <c r="A195" s="769" t="s">
        <v>1597</v>
      </c>
      <c r="B195" s="1024"/>
      <c r="C195" s="1026">
        <v>0</v>
      </c>
      <c r="D195" s="1026">
        <v>0</v>
      </c>
      <c r="E195" s="1026">
        <v>0</v>
      </c>
      <c r="F195" s="1026">
        <v>-9811</v>
      </c>
      <c r="G195" s="1026">
        <v>0</v>
      </c>
      <c r="H195" s="1026">
        <v>0</v>
      </c>
      <c r="I195" s="1026">
        <v>0</v>
      </c>
      <c r="J195" s="1026">
        <v>0</v>
      </c>
      <c r="K195" s="1026">
        <v>0</v>
      </c>
      <c r="L195" s="1026">
        <v>0</v>
      </c>
      <c r="M195" s="1026">
        <v>-9811</v>
      </c>
      <c r="N195" s="1026">
        <v>0</v>
      </c>
      <c r="O195" s="1026">
        <v>-9811</v>
      </c>
    </row>
    <row r="196" spans="1:15" s="474" customFormat="1" ht="16.5" customHeight="1">
      <c r="A196" s="2028" t="s">
        <v>1217</v>
      </c>
      <c r="B196" s="2028"/>
      <c r="C196" s="1026">
        <v>0</v>
      </c>
      <c r="D196" s="1026">
        <v>0</v>
      </c>
      <c r="E196" s="1026">
        <v>0</v>
      </c>
      <c r="F196" s="1026">
        <v>0</v>
      </c>
      <c r="G196" s="1026">
        <v>0</v>
      </c>
      <c r="H196" s="1026">
        <v>36</v>
      </c>
      <c r="I196" s="1026">
        <v>0</v>
      </c>
      <c r="J196" s="1026">
        <v>0</v>
      </c>
      <c r="K196" s="1026">
        <v>0</v>
      </c>
      <c r="L196" s="1026">
        <v>0</v>
      </c>
      <c r="M196" s="1026">
        <v>36</v>
      </c>
      <c r="N196" s="1026">
        <v>0</v>
      </c>
      <c r="O196" s="1026">
        <v>36</v>
      </c>
    </row>
    <row r="197" spans="1:15" s="474" customFormat="1" ht="16.5" customHeight="1">
      <c r="A197" s="1024" t="s">
        <v>1153</v>
      </c>
      <c r="B197" s="1024"/>
      <c r="C197" s="1026">
        <v>0</v>
      </c>
      <c r="D197" s="1026">
        <v>0</v>
      </c>
      <c r="E197" s="1026">
        <v>0</v>
      </c>
      <c r="F197" s="1026">
        <v>65</v>
      </c>
      <c r="G197" s="1022">
        <v>0</v>
      </c>
      <c r="H197" s="1026">
        <v>0</v>
      </c>
      <c r="I197" s="1026">
        <v>0</v>
      </c>
      <c r="J197" s="1026">
        <v>0</v>
      </c>
      <c r="K197" s="1026">
        <v>0</v>
      </c>
      <c r="L197" s="1026">
        <v>0</v>
      </c>
      <c r="M197" s="1026">
        <v>65</v>
      </c>
      <c r="N197" s="1026">
        <v>0</v>
      </c>
      <c r="O197" s="1026">
        <v>65</v>
      </c>
    </row>
    <row r="198" spans="1:15" s="474" customFormat="1" ht="16.5" customHeight="1">
      <c r="A198" s="1116" t="s">
        <v>144</v>
      </c>
      <c r="B198" s="1127"/>
      <c r="C198" s="1022">
        <v>0</v>
      </c>
      <c r="D198" s="1022">
        <v>0</v>
      </c>
      <c r="E198" s="1022">
        <v>0</v>
      </c>
      <c r="F198" s="1022">
        <v>0</v>
      </c>
      <c r="G198" s="1022"/>
      <c r="H198" s="1022">
        <v>5182</v>
      </c>
      <c r="I198" s="1022">
        <v>-519</v>
      </c>
      <c r="J198" s="1022">
        <v>30</v>
      </c>
      <c r="K198" s="1022">
        <v>4750</v>
      </c>
      <c r="L198" s="1022">
        <v>-3599</v>
      </c>
      <c r="M198" s="1022">
        <v>5844</v>
      </c>
      <c r="N198" s="1022">
        <v>-3407</v>
      </c>
      <c r="O198" s="1022">
        <v>2437</v>
      </c>
    </row>
    <row r="199" spans="1:15" s="474" customFormat="1" ht="16.5" customHeight="1">
      <c r="A199" s="1028"/>
      <c r="B199" s="1024" t="s">
        <v>46</v>
      </c>
      <c r="C199" s="1026">
        <v>0</v>
      </c>
      <c r="D199" s="1026">
        <v>0</v>
      </c>
      <c r="E199" s="1026">
        <v>0</v>
      </c>
      <c r="F199" s="1026">
        <v>0</v>
      </c>
      <c r="G199" s="1026">
        <v>0</v>
      </c>
      <c r="H199" s="1026">
        <v>5182</v>
      </c>
      <c r="I199" s="1026">
        <v>0</v>
      </c>
      <c r="J199" s="1026">
        <v>0</v>
      </c>
      <c r="K199" s="1026">
        <v>0</v>
      </c>
      <c r="L199" s="1026">
        <v>0</v>
      </c>
      <c r="M199" s="1026">
        <v>5182</v>
      </c>
      <c r="N199" s="1026">
        <v>-3407</v>
      </c>
      <c r="O199" s="1026">
        <v>1775</v>
      </c>
    </row>
    <row r="200" spans="1:15" s="474" customFormat="1" ht="16.5" customHeight="1">
      <c r="A200" s="1028"/>
      <c r="B200" s="1028" t="s">
        <v>159</v>
      </c>
      <c r="C200" s="1026">
        <v>0</v>
      </c>
      <c r="D200" s="1026">
        <v>0</v>
      </c>
      <c r="E200" s="1026">
        <v>0</v>
      </c>
      <c r="F200" s="1026">
        <v>0</v>
      </c>
      <c r="G200" s="1026">
        <v>0</v>
      </c>
      <c r="H200" s="1026">
        <v>0</v>
      </c>
      <c r="I200" s="1026">
        <v>-519</v>
      </c>
      <c r="J200" s="1026">
        <v>30</v>
      </c>
      <c r="K200" s="1026">
        <v>4750</v>
      </c>
      <c r="L200" s="1026">
        <v>-3599</v>
      </c>
      <c r="M200" s="1026">
        <v>662</v>
      </c>
      <c r="N200" s="1026">
        <v>0</v>
      </c>
      <c r="O200" s="1026">
        <v>662</v>
      </c>
    </row>
    <row r="201" spans="1:15" s="474" customFormat="1" ht="16.5" customHeight="1">
      <c r="A201" s="1127" t="s">
        <v>158</v>
      </c>
      <c r="B201" s="1116"/>
      <c r="C201" s="1129"/>
      <c r="D201" s="1129"/>
      <c r="E201" s="1129"/>
      <c r="F201" s="1129"/>
      <c r="G201" s="1022"/>
      <c r="H201" s="1022"/>
      <c r="I201" s="1129"/>
      <c r="J201" s="1129"/>
      <c r="K201" s="1129"/>
      <c r="L201" s="1129"/>
      <c r="M201" s="1129"/>
      <c r="N201" s="1129"/>
      <c r="O201" s="1129"/>
    </row>
    <row r="202" spans="1:15" s="474" customFormat="1" ht="16.5" customHeight="1">
      <c r="A202" s="1028"/>
      <c r="B202" s="1024" t="s">
        <v>157</v>
      </c>
      <c r="C202" s="1026">
        <v>0</v>
      </c>
      <c r="D202" s="1026">
        <v>0</v>
      </c>
      <c r="E202" s="1026">
        <v>0</v>
      </c>
      <c r="F202" s="1026">
        <v>336</v>
      </c>
      <c r="G202" s="1026">
        <v>0</v>
      </c>
      <c r="H202" s="1026">
        <v>-336</v>
      </c>
      <c r="I202" s="1026">
        <v>0</v>
      </c>
      <c r="J202" s="1026">
        <v>0</v>
      </c>
      <c r="K202" s="1026">
        <v>0</v>
      </c>
      <c r="L202" s="1026">
        <v>0</v>
      </c>
      <c r="M202" s="1026">
        <v>0</v>
      </c>
      <c r="N202" s="1026">
        <v>0</v>
      </c>
      <c r="O202" s="1026">
        <v>0</v>
      </c>
    </row>
    <row r="203" spans="1:15" s="474" customFormat="1" ht="16.5" customHeight="1">
      <c r="A203" s="1024"/>
      <c r="B203" s="1024" t="s">
        <v>169</v>
      </c>
      <c r="C203" s="1026">
        <v>0</v>
      </c>
      <c r="D203" s="1026">
        <v>0</v>
      </c>
      <c r="E203" s="1026">
        <v>0</v>
      </c>
      <c r="F203" s="1026">
        <v>3287</v>
      </c>
      <c r="G203" s="1022">
        <v>0</v>
      </c>
      <c r="H203" s="1026">
        <v>-3287</v>
      </c>
      <c r="I203" s="1026">
        <v>0</v>
      </c>
      <c r="J203" s="1026">
        <v>0</v>
      </c>
      <c r="K203" s="1026">
        <v>0</v>
      </c>
      <c r="L203" s="1026">
        <v>0</v>
      </c>
      <c r="M203" s="1026">
        <v>0</v>
      </c>
      <c r="N203" s="1026">
        <v>0</v>
      </c>
      <c r="O203" s="1026">
        <v>0</v>
      </c>
    </row>
    <row r="204" spans="1:15" s="474" customFormat="1" ht="16.5" customHeight="1">
      <c r="A204" s="2027" t="s">
        <v>1466</v>
      </c>
      <c r="B204" s="2027"/>
      <c r="C204" s="1029">
        <v>97148</v>
      </c>
      <c r="D204" s="1029">
        <v>-907</v>
      </c>
      <c r="E204" s="1029">
        <v>1829</v>
      </c>
      <c r="F204" s="1029">
        <v>36899</v>
      </c>
      <c r="G204" s="1022">
        <v>0</v>
      </c>
      <c r="H204" s="1029">
        <v>0</v>
      </c>
      <c r="I204" s="1029">
        <v>181</v>
      </c>
      <c r="J204" s="1029">
        <v>-1309</v>
      </c>
      <c r="K204" s="1029">
        <v>6974</v>
      </c>
      <c r="L204" s="1029">
        <v>-9134</v>
      </c>
      <c r="M204" s="1029">
        <v>131681</v>
      </c>
      <c r="N204" s="1029">
        <v>11252</v>
      </c>
      <c r="O204" s="1029">
        <v>142933</v>
      </c>
    </row>
    <row r="205" spans="1:15" s="474" customFormat="1" ht="16.5" customHeight="1" thickBot="1">
      <c r="A205" s="2006" t="s">
        <v>153</v>
      </c>
      <c r="B205" s="2026"/>
      <c r="C205" s="1021">
        <v>0</v>
      </c>
      <c r="D205" s="1021">
        <v>367</v>
      </c>
      <c r="E205" s="1021">
        <v>-150</v>
      </c>
      <c r="F205" s="1021">
        <v>-6123</v>
      </c>
      <c r="G205" s="1021">
        <v>0</v>
      </c>
      <c r="H205" s="1021">
        <v>0</v>
      </c>
      <c r="I205" s="1021">
        <v>-519</v>
      </c>
      <c r="J205" s="1021">
        <v>30</v>
      </c>
      <c r="K205" s="1021">
        <v>4750</v>
      </c>
      <c r="L205" s="1021">
        <v>-3599</v>
      </c>
      <c r="M205" s="1021">
        <v>-5244</v>
      </c>
      <c r="N205" s="1021">
        <v>-1288</v>
      </c>
      <c r="O205" s="1021">
        <v>-6532</v>
      </c>
    </row>
    <row r="206" spans="1:15" s="474" customFormat="1" ht="16.5" customHeight="1">
      <c r="A206" s="2027" t="s">
        <v>1410</v>
      </c>
      <c r="B206" s="2027"/>
      <c r="C206" s="1022">
        <v>97148</v>
      </c>
      <c r="D206" s="1022">
        <v>-1274</v>
      </c>
      <c r="E206" s="1022">
        <v>1979</v>
      </c>
      <c r="F206" s="1022">
        <v>43022</v>
      </c>
      <c r="G206" s="1022" t="s">
        <v>1253</v>
      </c>
      <c r="H206" s="1022" t="s">
        <v>1253</v>
      </c>
      <c r="I206" s="1022">
        <v>700</v>
      </c>
      <c r="J206" s="1022">
        <v>-1339</v>
      </c>
      <c r="K206" s="1022">
        <v>2224</v>
      </c>
      <c r="L206" s="1022">
        <v>-5535</v>
      </c>
      <c r="M206" s="1022">
        <v>136925</v>
      </c>
      <c r="N206" s="1022">
        <v>12540</v>
      </c>
      <c r="O206" s="1023">
        <v>149465</v>
      </c>
    </row>
    <row r="207" spans="1:15" s="474" customFormat="1" ht="16.5" customHeight="1">
      <c r="A207" s="822" t="s">
        <v>174</v>
      </c>
      <c r="B207" s="1116"/>
      <c r="C207" s="1128" t="s">
        <v>1257</v>
      </c>
      <c r="D207" s="1128">
        <v>362</v>
      </c>
      <c r="E207" s="1128">
        <v>-308</v>
      </c>
      <c r="F207" s="1128" t="s">
        <v>1252</v>
      </c>
      <c r="G207" s="1128" t="s">
        <v>1253</v>
      </c>
      <c r="H207" s="1128" t="s">
        <v>1253</v>
      </c>
      <c r="I207" s="1128" t="s">
        <v>1252</v>
      </c>
      <c r="J207" s="1128" t="s">
        <v>1442</v>
      </c>
      <c r="K207" s="1128" t="s">
        <v>1252</v>
      </c>
      <c r="L207" s="1128" t="s">
        <v>1261</v>
      </c>
      <c r="M207" s="1128">
        <v>54</v>
      </c>
      <c r="N207" s="1022">
        <v>1464</v>
      </c>
      <c r="O207" s="1128">
        <v>1518</v>
      </c>
    </row>
    <row r="208" spans="1:15" s="474" customFormat="1" ht="16.5" customHeight="1">
      <c r="B208" s="1024" t="s">
        <v>1095</v>
      </c>
      <c r="C208" s="1026" t="s">
        <v>1257</v>
      </c>
      <c r="D208" s="1026">
        <v>362</v>
      </c>
      <c r="E208" s="1026">
        <v>200</v>
      </c>
      <c r="F208" s="1026" t="s">
        <v>1252</v>
      </c>
      <c r="G208" s="1026" t="s">
        <v>1253</v>
      </c>
      <c r="H208" s="1026" t="s">
        <v>1253</v>
      </c>
      <c r="I208" s="1026" t="s">
        <v>1252</v>
      </c>
      <c r="J208" s="1026" t="s">
        <v>1442</v>
      </c>
      <c r="K208" s="1026" t="s">
        <v>1252</v>
      </c>
      <c r="L208" s="1026" t="s">
        <v>1261</v>
      </c>
      <c r="M208" s="1026">
        <v>562</v>
      </c>
      <c r="N208" s="1026" t="s">
        <v>1252</v>
      </c>
      <c r="O208" s="1026">
        <v>562</v>
      </c>
    </row>
    <row r="209" spans="1:15" s="474" customFormat="1" ht="16.5" customHeight="1">
      <c r="A209" s="1024" t="s">
        <v>1596</v>
      </c>
      <c r="B209" s="1024" t="s">
        <v>1096</v>
      </c>
      <c r="C209" s="1026" t="s">
        <v>1257</v>
      </c>
      <c r="D209" s="1026" t="s">
        <v>1441</v>
      </c>
      <c r="E209" s="1026">
        <v>-508</v>
      </c>
      <c r="F209" s="1026" t="s">
        <v>1252</v>
      </c>
      <c r="G209" s="1026" t="s">
        <v>1253</v>
      </c>
      <c r="H209" s="1026" t="s">
        <v>1253</v>
      </c>
      <c r="I209" s="1026" t="s">
        <v>1252</v>
      </c>
      <c r="J209" s="1026" t="s">
        <v>1442</v>
      </c>
      <c r="K209" s="1026" t="s">
        <v>1252</v>
      </c>
      <c r="L209" s="1026" t="s">
        <v>1261</v>
      </c>
      <c r="M209" s="1026">
        <v>-508</v>
      </c>
      <c r="N209" s="1026" t="s">
        <v>1252</v>
      </c>
      <c r="O209" s="1026">
        <v>-508</v>
      </c>
    </row>
    <row r="210" spans="1:15" s="474" customFormat="1" ht="16.5" customHeight="1">
      <c r="A210" s="1024" t="s">
        <v>1460</v>
      </c>
      <c r="B210" s="1024"/>
      <c r="C210" s="1026" t="s">
        <v>1257</v>
      </c>
      <c r="D210" s="1026" t="s">
        <v>1441</v>
      </c>
      <c r="E210" s="1026" t="s">
        <v>1254</v>
      </c>
      <c r="F210" s="1026" t="s">
        <v>1252</v>
      </c>
      <c r="G210" s="1026" t="s">
        <v>1253</v>
      </c>
      <c r="H210" s="1026" t="s">
        <v>1253</v>
      </c>
      <c r="I210" s="1026" t="s">
        <v>1252</v>
      </c>
      <c r="J210" s="1026" t="s">
        <v>1442</v>
      </c>
      <c r="K210" s="1026" t="s">
        <v>1252</v>
      </c>
      <c r="L210" s="1026" t="s">
        <v>1261</v>
      </c>
      <c r="M210" s="1026" t="s">
        <v>1255</v>
      </c>
      <c r="N210" s="1026">
        <v>1464</v>
      </c>
      <c r="O210" s="1026">
        <v>1464</v>
      </c>
    </row>
    <row r="211" spans="1:15" s="474" customFormat="1" ht="16.5" customHeight="1">
      <c r="A211" s="474" t="s">
        <v>1201</v>
      </c>
      <c r="B211" s="1024"/>
      <c r="C211" s="1026">
        <v>0</v>
      </c>
      <c r="D211" s="1026">
        <v>0</v>
      </c>
      <c r="E211" s="1026">
        <v>0</v>
      </c>
      <c r="F211" s="1026">
        <v>404</v>
      </c>
      <c r="G211" s="1026" t="s">
        <v>1253</v>
      </c>
      <c r="H211" s="1026">
        <v>-850</v>
      </c>
      <c r="I211" s="1026">
        <v>0</v>
      </c>
      <c r="J211" s="1026">
        <v>0</v>
      </c>
      <c r="K211" s="1026">
        <v>0</v>
      </c>
      <c r="L211" s="1026">
        <v>0</v>
      </c>
      <c r="M211" s="1026">
        <v>-446</v>
      </c>
      <c r="N211" s="1026">
        <v>-514</v>
      </c>
      <c r="O211" s="1026">
        <v>-960</v>
      </c>
    </row>
    <row r="212" spans="1:15" s="474" customFormat="1" ht="16.5" customHeight="1">
      <c r="A212" s="769" t="s">
        <v>1597</v>
      </c>
      <c r="B212" s="1024"/>
      <c r="C212" s="1026" t="s">
        <v>1257</v>
      </c>
      <c r="D212" s="1026" t="s">
        <v>1441</v>
      </c>
      <c r="E212" s="1026" t="s">
        <v>1254</v>
      </c>
      <c r="F212" s="1026">
        <v>-9811</v>
      </c>
      <c r="G212" s="1026" t="s">
        <v>1253</v>
      </c>
      <c r="H212" s="1026" t="s">
        <v>1253</v>
      </c>
      <c r="I212" s="1026" t="s">
        <v>1252</v>
      </c>
      <c r="J212" s="1026" t="s">
        <v>1442</v>
      </c>
      <c r="K212" s="1026" t="s">
        <v>1252</v>
      </c>
      <c r="L212" s="1026" t="s">
        <v>1261</v>
      </c>
      <c r="M212" s="1026">
        <v>-9811</v>
      </c>
      <c r="N212" s="1026" t="s">
        <v>1252</v>
      </c>
      <c r="O212" s="1026">
        <v>-9811</v>
      </c>
    </row>
    <row r="213" spans="1:15" s="474" customFormat="1" ht="16.5" customHeight="1">
      <c r="A213" s="2028" t="s">
        <v>1217</v>
      </c>
      <c r="B213" s="2028"/>
      <c r="C213" s="1026" t="s">
        <v>1257</v>
      </c>
      <c r="D213" s="1026" t="s">
        <v>1441</v>
      </c>
      <c r="E213" s="1026" t="s">
        <v>1254</v>
      </c>
      <c r="F213" s="1026" t="s">
        <v>1252</v>
      </c>
      <c r="G213" s="1026" t="s">
        <v>1253</v>
      </c>
      <c r="H213" s="1026">
        <v>39</v>
      </c>
      <c r="I213" s="1026" t="s">
        <v>1252</v>
      </c>
      <c r="J213" s="1026" t="s">
        <v>1442</v>
      </c>
      <c r="K213" s="1026" t="s">
        <v>1252</v>
      </c>
      <c r="L213" s="1026" t="s">
        <v>1261</v>
      </c>
      <c r="M213" s="1026">
        <v>39</v>
      </c>
      <c r="N213" s="1026" t="s">
        <v>1252</v>
      </c>
      <c r="O213" s="1026">
        <v>39</v>
      </c>
    </row>
    <row r="214" spans="1:15" s="474" customFormat="1" ht="16.5" customHeight="1">
      <c r="A214" s="1024" t="s">
        <v>1153</v>
      </c>
      <c r="B214" s="1024"/>
      <c r="C214" s="1026" t="s">
        <v>1257</v>
      </c>
      <c r="D214" s="1026" t="s">
        <v>1441</v>
      </c>
      <c r="E214" s="1026" t="s">
        <v>1254</v>
      </c>
      <c r="F214" s="1026">
        <v>61</v>
      </c>
      <c r="G214" s="1026" t="s">
        <v>1253</v>
      </c>
      <c r="H214" s="1026" t="s">
        <v>1253</v>
      </c>
      <c r="I214" s="1026" t="s">
        <v>1252</v>
      </c>
      <c r="J214" s="1026" t="s">
        <v>1442</v>
      </c>
      <c r="K214" s="1026" t="s">
        <v>1252</v>
      </c>
      <c r="L214" s="1026" t="s">
        <v>1261</v>
      </c>
      <c r="M214" s="1026">
        <v>61</v>
      </c>
      <c r="N214" s="1026" t="s">
        <v>1252</v>
      </c>
      <c r="O214" s="1026">
        <v>61</v>
      </c>
    </row>
    <row r="215" spans="1:15" s="474" customFormat="1" ht="16.5" customHeight="1">
      <c r="A215" s="1116" t="s">
        <v>144</v>
      </c>
      <c r="B215" s="1127"/>
      <c r="C215" s="1022" t="s">
        <v>1257</v>
      </c>
      <c r="D215" s="1022" t="s">
        <v>1441</v>
      </c>
      <c r="E215" s="1022" t="s">
        <v>1254</v>
      </c>
      <c r="F215" s="1022" t="s">
        <v>1252</v>
      </c>
      <c r="G215" s="1022" t="s">
        <v>1253</v>
      </c>
      <c r="H215" s="1022">
        <v>3459</v>
      </c>
      <c r="I215" s="1022">
        <v>-1378</v>
      </c>
      <c r="J215" s="1022">
        <v>11</v>
      </c>
      <c r="K215" s="1022">
        <v>3252</v>
      </c>
      <c r="L215" s="1022">
        <v>-2358</v>
      </c>
      <c r="M215" s="1022">
        <v>2986</v>
      </c>
      <c r="N215" s="1022">
        <v>219</v>
      </c>
      <c r="O215" s="1022">
        <v>3205</v>
      </c>
    </row>
    <row r="216" spans="1:15" s="474" customFormat="1" ht="16.5" customHeight="1">
      <c r="A216" s="1028"/>
      <c r="B216" s="1024" t="s">
        <v>46</v>
      </c>
      <c r="C216" s="1026" t="s">
        <v>1257</v>
      </c>
      <c r="D216" s="1026" t="s">
        <v>1441</v>
      </c>
      <c r="E216" s="1026" t="s">
        <v>1254</v>
      </c>
      <c r="F216" s="1026" t="s">
        <v>1252</v>
      </c>
      <c r="G216" s="1026" t="s">
        <v>1253</v>
      </c>
      <c r="H216" s="1026">
        <v>3459</v>
      </c>
      <c r="I216" s="1026" t="s">
        <v>1252</v>
      </c>
      <c r="J216" s="1026" t="s">
        <v>1442</v>
      </c>
      <c r="K216" s="1026" t="s">
        <v>1252</v>
      </c>
      <c r="L216" s="1026" t="s">
        <v>1261</v>
      </c>
      <c r="M216" s="1026">
        <v>3459</v>
      </c>
      <c r="N216" s="1026">
        <v>219</v>
      </c>
      <c r="O216" s="1026">
        <v>3678</v>
      </c>
    </row>
    <row r="217" spans="1:15" s="474" customFormat="1" ht="16.5" customHeight="1">
      <c r="A217" s="1028"/>
      <c r="B217" s="1028" t="s">
        <v>159</v>
      </c>
      <c r="C217" s="1026" t="s">
        <v>1257</v>
      </c>
      <c r="D217" s="1026" t="s">
        <v>1441</v>
      </c>
      <c r="E217" s="1026" t="s">
        <v>1254</v>
      </c>
      <c r="F217" s="1026" t="s">
        <v>1252</v>
      </c>
      <c r="G217" s="1026" t="s">
        <v>1253</v>
      </c>
      <c r="H217" s="1026" t="s">
        <v>1253</v>
      </c>
      <c r="I217" s="1026">
        <v>-1378</v>
      </c>
      <c r="J217" s="1026">
        <v>11</v>
      </c>
      <c r="K217" s="1026">
        <v>3252</v>
      </c>
      <c r="L217" s="1026">
        <v>-2358</v>
      </c>
      <c r="M217" s="1026">
        <v>-473</v>
      </c>
      <c r="N217" s="1026" t="s">
        <v>1252</v>
      </c>
      <c r="O217" s="1026">
        <v>-473</v>
      </c>
    </row>
    <row r="218" spans="1:15" s="474" customFormat="1" ht="16.5" customHeight="1">
      <c r="A218" s="1127" t="s">
        <v>158</v>
      </c>
      <c r="B218" s="1116"/>
      <c r="C218" s="1129"/>
      <c r="D218" s="1129"/>
      <c r="E218" s="1129"/>
      <c r="F218" s="1129"/>
      <c r="G218" s="1022" t="s">
        <v>1253</v>
      </c>
      <c r="H218" s="1022"/>
      <c r="I218" s="1129"/>
      <c r="J218" s="1129"/>
      <c r="K218" s="1129"/>
      <c r="L218" s="1129"/>
      <c r="M218" s="1129"/>
      <c r="N218" s="1129"/>
      <c r="O218" s="1129"/>
    </row>
    <row r="219" spans="1:15" s="474" customFormat="1" ht="16.5" customHeight="1">
      <c r="A219" s="1028"/>
      <c r="B219" s="1024" t="s">
        <v>157</v>
      </c>
      <c r="C219" s="1026" t="s">
        <v>1257</v>
      </c>
      <c r="D219" s="1026" t="s">
        <v>1441</v>
      </c>
      <c r="E219" s="1026" t="s">
        <v>1254</v>
      </c>
      <c r="F219" s="1026">
        <v>94</v>
      </c>
      <c r="G219" s="1026" t="s">
        <v>1253</v>
      </c>
      <c r="H219" s="1026">
        <v>-94</v>
      </c>
      <c r="I219" s="1026" t="s">
        <v>1252</v>
      </c>
      <c r="J219" s="1026" t="s">
        <v>1442</v>
      </c>
      <c r="K219" s="1026" t="s">
        <v>1252</v>
      </c>
      <c r="L219" s="1026" t="s">
        <v>1261</v>
      </c>
      <c r="M219" s="1026" t="s">
        <v>1255</v>
      </c>
      <c r="N219" s="1026" t="s">
        <v>1252</v>
      </c>
      <c r="O219" s="1026" t="s">
        <v>1253</v>
      </c>
    </row>
    <row r="220" spans="1:15" s="474" customFormat="1" ht="16.5" customHeight="1">
      <c r="A220" s="1024"/>
      <c r="B220" s="1024" t="s">
        <v>169</v>
      </c>
      <c r="C220" s="1026" t="s">
        <v>1257</v>
      </c>
      <c r="D220" s="1026" t="s">
        <v>1441</v>
      </c>
      <c r="E220" s="1026" t="s">
        <v>1254</v>
      </c>
      <c r="F220" s="1026">
        <v>2554</v>
      </c>
      <c r="G220" s="1026" t="s">
        <v>1253</v>
      </c>
      <c r="H220" s="1026">
        <v>-2554</v>
      </c>
      <c r="I220" s="1026" t="s">
        <v>1252</v>
      </c>
      <c r="J220" s="1026" t="s">
        <v>1442</v>
      </c>
      <c r="K220" s="1026" t="s">
        <v>1252</v>
      </c>
      <c r="L220" s="1026" t="s">
        <v>1261</v>
      </c>
      <c r="M220" s="1026" t="s">
        <v>1255</v>
      </c>
      <c r="N220" s="1026" t="s">
        <v>1252</v>
      </c>
      <c r="O220" s="1026" t="s">
        <v>1253</v>
      </c>
    </row>
    <row r="221" spans="1:15" s="474" customFormat="1" ht="16.5" customHeight="1">
      <c r="A221" s="2027" t="s">
        <v>1409</v>
      </c>
      <c r="B221" s="2027"/>
      <c r="C221" s="1029">
        <v>97148</v>
      </c>
      <c r="D221" s="1029">
        <v>-912</v>
      </c>
      <c r="E221" s="1029">
        <v>1671</v>
      </c>
      <c r="F221" s="1029">
        <v>36324</v>
      </c>
      <c r="G221" s="1029" t="s">
        <v>1253</v>
      </c>
      <c r="H221" s="1029" t="s">
        <v>1253</v>
      </c>
      <c r="I221" s="1029">
        <v>-678</v>
      </c>
      <c r="J221" s="1029">
        <v>-1328</v>
      </c>
      <c r="K221" s="1029">
        <v>5476</v>
      </c>
      <c r="L221" s="1029">
        <v>-7893</v>
      </c>
      <c r="M221" s="1029">
        <v>129808</v>
      </c>
      <c r="N221" s="1029">
        <v>13709</v>
      </c>
      <c r="O221" s="1029">
        <v>143517</v>
      </c>
    </row>
    <row r="222" spans="1:15" s="474" customFormat="1" ht="16.5" customHeight="1" thickBot="1">
      <c r="A222" s="2006" t="s">
        <v>153</v>
      </c>
      <c r="B222" s="2026"/>
      <c r="C222" s="1021">
        <v>0</v>
      </c>
      <c r="D222" s="1021">
        <v>362</v>
      </c>
      <c r="E222" s="1021">
        <v>-308</v>
      </c>
      <c r="F222" s="1021">
        <v>-6698</v>
      </c>
      <c r="G222" s="1021" t="s">
        <v>1253</v>
      </c>
      <c r="H222" s="1021">
        <v>0</v>
      </c>
      <c r="I222" s="1021">
        <v>-1378</v>
      </c>
      <c r="J222" s="1021">
        <v>11</v>
      </c>
      <c r="K222" s="1021">
        <v>3252</v>
      </c>
      <c r="L222" s="1021">
        <v>-2358</v>
      </c>
      <c r="M222" s="1021">
        <v>-7117</v>
      </c>
      <c r="N222" s="1021">
        <v>1169</v>
      </c>
      <c r="O222" s="1021">
        <v>-5948</v>
      </c>
    </row>
    <row r="223" spans="1:15" s="474" customFormat="1" ht="16.5" customHeight="1">
      <c r="A223" s="2027" t="s">
        <v>1202</v>
      </c>
      <c r="B223" s="2027"/>
      <c r="C223" s="1030">
        <v>97148</v>
      </c>
      <c r="D223" s="1031">
        <v>-1820</v>
      </c>
      <c r="E223" s="1031">
        <v>1927</v>
      </c>
      <c r="F223" s="1031">
        <v>43339</v>
      </c>
      <c r="G223" s="1031">
        <v>0</v>
      </c>
      <c r="H223" s="1031">
        <v>0</v>
      </c>
      <c r="I223" s="1031">
        <v>-1110</v>
      </c>
      <c r="J223" s="1031">
        <v>-989</v>
      </c>
      <c r="K223" s="1031">
        <v>3806</v>
      </c>
      <c r="L223" s="1031">
        <v>-5519</v>
      </c>
      <c r="M223" s="1031">
        <v>136782</v>
      </c>
      <c r="N223" s="1031">
        <v>13684</v>
      </c>
      <c r="O223" s="1031">
        <v>150466</v>
      </c>
    </row>
    <row r="224" spans="1:15" s="474" customFormat="1" ht="16.5" customHeight="1">
      <c r="A224" s="474" t="s">
        <v>174</v>
      </c>
      <c r="B224" s="1024"/>
      <c r="C224" s="1032">
        <v>0</v>
      </c>
      <c r="D224" s="1032">
        <v>546</v>
      </c>
      <c r="E224" s="1032">
        <v>55</v>
      </c>
      <c r="F224" s="1032">
        <v>0</v>
      </c>
      <c r="G224" s="1032">
        <v>0</v>
      </c>
      <c r="H224" s="1031">
        <v>0</v>
      </c>
      <c r="I224" s="1032">
        <v>0</v>
      </c>
      <c r="J224" s="1032">
        <v>0</v>
      </c>
      <c r="K224" s="1032">
        <v>0</v>
      </c>
      <c r="L224" s="1032">
        <v>0</v>
      </c>
      <c r="M224" s="1032">
        <v>601</v>
      </c>
      <c r="N224" s="1033">
        <v>0</v>
      </c>
      <c r="O224" s="1032">
        <v>601</v>
      </c>
    </row>
    <row r="225" spans="1:15" s="474" customFormat="1" ht="16.5" customHeight="1">
      <c r="B225" s="1024" t="s">
        <v>1095</v>
      </c>
      <c r="C225" s="1033">
        <v>0</v>
      </c>
      <c r="D225" s="1032">
        <v>546</v>
      </c>
      <c r="E225" s="1033">
        <v>351</v>
      </c>
      <c r="F225" s="1033">
        <v>0</v>
      </c>
      <c r="G225" s="1033">
        <v>0</v>
      </c>
      <c r="H225" s="1033">
        <v>0</v>
      </c>
      <c r="I225" s="1033">
        <v>0</v>
      </c>
      <c r="J225" s="1033">
        <v>0</v>
      </c>
      <c r="K225" s="1033">
        <v>0</v>
      </c>
      <c r="L225" s="1033">
        <v>0</v>
      </c>
      <c r="M225" s="1032">
        <v>897</v>
      </c>
      <c r="N225" s="1033">
        <v>0</v>
      </c>
      <c r="O225" s="1032">
        <v>897</v>
      </c>
    </row>
    <row r="226" spans="1:15" s="474" customFormat="1" ht="16.5" customHeight="1">
      <c r="B226" s="1024" t="s">
        <v>1096</v>
      </c>
      <c r="C226" s="1033">
        <v>0</v>
      </c>
      <c r="D226" s="1033">
        <v>0</v>
      </c>
      <c r="E226" s="1033">
        <v>-296</v>
      </c>
      <c r="F226" s="1033">
        <v>0</v>
      </c>
      <c r="G226" s="1033">
        <v>0</v>
      </c>
      <c r="H226" s="1033">
        <v>0</v>
      </c>
      <c r="I226" s="1033">
        <v>0</v>
      </c>
      <c r="J226" s="1033">
        <v>0</v>
      </c>
      <c r="K226" s="1033">
        <v>0</v>
      </c>
      <c r="L226" s="1033">
        <v>0</v>
      </c>
      <c r="M226" s="1033">
        <v>-296</v>
      </c>
      <c r="N226" s="1033">
        <v>0</v>
      </c>
      <c r="O226" s="1033">
        <v>-296</v>
      </c>
    </row>
    <row r="227" spans="1:15" s="474" customFormat="1" ht="16.5" customHeight="1">
      <c r="B227" s="1024" t="s">
        <v>917</v>
      </c>
      <c r="C227" s="1033">
        <v>0</v>
      </c>
      <c r="D227" s="1033">
        <v>0</v>
      </c>
      <c r="E227" s="1033">
        <v>0</v>
      </c>
      <c r="F227" s="1033">
        <v>0</v>
      </c>
      <c r="G227" s="1033">
        <v>0</v>
      </c>
      <c r="H227" s="1033">
        <v>0</v>
      </c>
      <c r="I227" s="1033">
        <v>0</v>
      </c>
      <c r="J227" s="1033">
        <v>0</v>
      </c>
      <c r="K227" s="1033">
        <v>0</v>
      </c>
      <c r="L227" s="1033">
        <v>0</v>
      </c>
      <c r="M227" s="1033">
        <v>0</v>
      </c>
      <c r="N227" s="1033">
        <v>-1567</v>
      </c>
      <c r="O227" s="1033">
        <v>-1567</v>
      </c>
    </row>
    <row r="228" spans="1:15" s="474" customFormat="1" ht="16.5" customHeight="1">
      <c r="A228" s="474" t="s">
        <v>1538</v>
      </c>
      <c r="B228" s="1028"/>
      <c r="C228" s="1033">
        <v>0</v>
      </c>
      <c r="D228" s="1033">
        <v>0</v>
      </c>
      <c r="E228" s="1033">
        <v>0</v>
      </c>
      <c r="F228" s="1033">
        <v>4709</v>
      </c>
      <c r="G228" s="1033">
        <v>0</v>
      </c>
      <c r="H228" s="1033">
        <v>-14129</v>
      </c>
      <c r="I228" s="1033">
        <v>0</v>
      </c>
      <c r="J228" s="1033">
        <v>0</v>
      </c>
      <c r="K228" s="1033">
        <v>0</v>
      </c>
      <c r="L228" s="1033">
        <v>0</v>
      </c>
      <c r="M228" s="1033">
        <v>-9420</v>
      </c>
      <c r="N228" s="1033">
        <v>-277</v>
      </c>
      <c r="O228" s="1033">
        <v>-9697</v>
      </c>
    </row>
    <row r="229" spans="1:15" s="474" customFormat="1" ht="16.5" customHeight="1">
      <c r="A229" s="474" t="s">
        <v>1539</v>
      </c>
      <c r="B229" s="1028"/>
      <c r="C229" s="1033"/>
      <c r="D229" s="1033">
        <v>0</v>
      </c>
      <c r="E229" s="1033">
        <v>0</v>
      </c>
      <c r="F229" s="1033">
        <v>5102</v>
      </c>
      <c r="G229" s="1033">
        <v>0</v>
      </c>
      <c r="H229" s="1033">
        <v>-5468</v>
      </c>
      <c r="I229" s="1033">
        <v>0</v>
      </c>
      <c r="J229" s="1033">
        <v>0</v>
      </c>
      <c r="K229" s="1033">
        <v>0</v>
      </c>
      <c r="L229" s="1033">
        <v>0</v>
      </c>
      <c r="M229" s="1033">
        <v>-366</v>
      </c>
      <c r="N229" s="1033">
        <v>0</v>
      </c>
      <c r="O229" s="1033">
        <v>-366</v>
      </c>
    </row>
    <row r="230" spans="1:15" s="474" customFormat="1" ht="16.5" customHeight="1">
      <c r="A230" s="1028" t="s">
        <v>1204</v>
      </c>
      <c r="B230" s="1028"/>
      <c r="C230" s="1033">
        <v>0</v>
      </c>
      <c r="D230" s="1033">
        <v>0</v>
      </c>
      <c r="E230" s="1033">
        <v>0</v>
      </c>
      <c r="F230" s="1033">
        <v>-17500</v>
      </c>
      <c r="G230" s="1033">
        <v>0</v>
      </c>
      <c r="H230" s="1033">
        <v>0</v>
      </c>
      <c r="I230" s="1033">
        <v>0</v>
      </c>
      <c r="J230" s="1033">
        <v>0</v>
      </c>
      <c r="K230" s="1033">
        <v>0</v>
      </c>
      <c r="L230" s="1033">
        <v>0</v>
      </c>
      <c r="M230" s="1033">
        <v>-17500</v>
      </c>
      <c r="N230" s="1033">
        <v>0</v>
      </c>
      <c r="O230" s="1033">
        <v>-17500</v>
      </c>
    </row>
    <row r="231" spans="1:15" s="474" customFormat="1" ht="16.5" customHeight="1">
      <c r="A231" s="2028" t="s">
        <v>1217</v>
      </c>
      <c r="B231" s="2028"/>
      <c r="C231" s="1033">
        <v>0</v>
      </c>
      <c r="D231" s="1033">
        <v>0</v>
      </c>
      <c r="E231" s="1033">
        <v>0</v>
      </c>
      <c r="F231" s="1033">
        <v>0</v>
      </c>
      <c r="G231" s="1033">
        <v>0</v>
      </c>
      <c r="H231" s="1033">
        <v>42</v>
      </c>
      <c r="I231" s="1033">
        <v>0</v>
      </c>
      <c r="J231" s="1033">
        <v>0</v>
      </c>
      <c r="K231" s="1033">
        <v>0</v>
      </c>
      <c r="L231" s="1033">
        <v>0</v>
      </c>
      <c r="M231" s="1033">
        <v>42</v>
      </c>
      <c r="N231" s="1033">
        <v>0</v>
      </c>
      <c r="O231" s="1033">
        <v>42</v>
      </c>
    </row>
    <row r="232" spans="1:15" s="474" customFormat="1" ht="16.5" customHeight="1">
      <c r="A232" s="1024" t="s">
        <v>1153</v>
      </c>
      <c r="B232" s="1024"/>
      <c r="C232" s="1033">
        <v>0</v>
      </c>
      <c r="D232" s="1033">
        <v>0</v>
      </c>
      <c r="E232" s="1033">
        <v>0</v>
      </c>
      <c r="F232" s="1033">
        <v>-189</v>
      </c>
      <c r="G232" s="1033">
        <v>0</v>
      </c>
      <c r="H232" s="1033">
        <v>0</v>
      </c>
      <c r="I232" s="1033">
        <v>0</v>
      </c>
      <c r="J232" s="1033">
        <v>0</v>
      </c>
      <c r="K232" s="1033">
        <v>0</v>
      </c>
      <c r="L232" s="1033">
        <v>0</v>
      </c>
      <c r="M232" s="1033">
        <v>-189</v>
      </c>
      <c r="N232" s="1033">
        <v>0</v>
      </c>
      <c r="O232" s="1033">
        <v>-189</v>
      </c>
    </row>
    <row r="233" spans="1:15" s="474" customFormat="1" ht="16.5" customHeight="1">
      <c r="A233" s="1024" t="s">
        <v>144</v>
      </c>
      <c r="B233" s="1028"/>
      <c r="C233" s="1033">
        <v>0</v>
      </c>
      <c r="D233" s="1033">
        <v>0</v>
      </c>
      <c r="E233" s="1033">
        <v>0</v>
      </c>
      <c r="F233" s="1033">
        <v>0</v>
      </c>
      <c r="G233" s="1033">
        <v>0</v>
      </c>
      <c r="H233" s="1033">
        <v>27113</v>
      </c>
      <c r="I233" s="1033">
        <v>1810</v>
      </c>
      <c r="J233" s="1033">
        <v>-350</v>
      </c>
      <c r="K233" s="1033">
        <v>-1582</v>
      </c>
      <c r="L233" s="1033">
        <v>-16</v>
      </c>
      <c r="M233" s="1033">
        <v>26975</v>
      </c>
      <c r="N233" s="1033">
        <v>700</v>
      </c>
      <c r="O233" s="1033">
        <v>27675</v>
      </c>
    </row>
    <row r="234" spans="1:15" s="474" customFormat="1" ht="16.5" customHeight="1">
      <c r="A234" s="1028"/>
      <c r="B234" s="1024" t="s">
        <v>46</v>
      </c>
      <c r="C234" s="1033">
        <v>0</v>
      </c>
      <c r="D234" s="1033">
        <v>0</v>
      </c>
      <c r="E234" s="1033">
        <v>0</v>
      </c>
      <c r="F234" s="1033">
        <v>0</v>
      </c>
      <c r="G234" s="1033">
        <v>0</v>
      </c>
      <c r="H234" s="1033">
        <v>27113</v>
      </c>
      <c r="I234" s="1033">
        <v>0</v>
      </c>
      <c r="J234" s="1033">
        <v>0</v>
      </c>
      <c r="K234" s="1033">
        <v>0</v>
      </c>
      <c r="L234" s="1033">
        <v>0</v>
      </c>
      <c r="M234" s="1033">
        <v>27113</v>
      </c>
      <c r="N234" s="1033">
        <v>700</v>
      </c>
      <c r="O234" s="1033">
        <v>27813</v>
      </c>
    </row>
    <row r="235" spans="1:15" s="474" customFormat="1" ht="16.5" customHeight="1">
      <c r="A235" s="1028"/>
      <c r="B235" s="1028" t="s">
        <v>159</v>
      </c>
      <c r="C235" s="1033">
        <v>0</v>
      </c>
      <c r="D235" s="1033">
        <v>0</v>
      </c>
      <c r="E235" s="1033">
        <v>0</v>
      </c>
      <c r="F235" s="1033">
        <v>0</v>
      </c>
      <c r="G235" s="1033">
        <v>0</v>
      </c>
      <c r="H235" s="1033">
        <v>0</v>
      </c>
      <c r="I235" s="1033">
        <v>1810</v>
      </c>
      <c r="J235" s="1033">
        <v>-350</v>
      </c>
      <c r="K235" s="1033">
        <v>-1582</v>
      </c>
      <c r="L235" s="1033">
        <v>-16</v>
      </c>
      <c r="M235" s="1033">
        <v>-138</v>
      </c>
      <c r="N235" s="1033">
        <v>0</v>
      </c>
      <c r="O235" s="1033">
        <v>-138</v>
      </c>
    </row>
    <row r="236" spans="1:15" s="474" customFormat="1" ht="16.5" customHeight="1">
      <c r="A236" s="1028" t="s">
        <v>158</v>
      </c>
      <c r="B236" s="1024"/>
      <c r="C236" s="1033"/>
      <c r="D236" s="1033"/>
      <c r="E236" s="1033">
        <v>0</v>
      </c>
      <c r="F236" s="1033">
        <v>0</v>
      </c>
      <c r="G236" s="1033"/>
      <c r="H236" s="1033"/>
      <c r="I236" s="1033"/>
      <c r="J236" s="1033"/>
      <c r="K236" s="1033"/>
      <c r="L236" s="1033"/>
      <c r="M236" s="1033"/>
      <c r="N236" s="1033"/>
      <c r="O236" s="1033"/>
    </row>
    <row r="237" spans="1:15" s="474" customFormat="1" ht="16.5" customHeight="1">
      <c r="A237" s="1028"/>
      <c r="B237" s="1024" t="s">
        <v>157</v>
      </c>
      <c r="C237" s="1033">
        <v>0</v>
      </c>
      <c r="D237" s="1033">
        <v>0</v>
      </c>
      <c r="E237" s="1033">
        <v>0</v>
      </c>
      <c r="F237" s="1033">
        <v>1336</v>
      </c>
      <c r="G237" s="1033">
        <v>0</v>
      </c>
      <c r="H237" s="1033">
        <v>-1336</v>
      </c>
      <c r="I237" s="1033">
        <v>0</v>
      </c>
      <c r="J237" s="1033">
        <v>0</v>
      </c>
      <c r="K237" s="1033">
        <v>0</v>
      </c>
      <c r="L237" s="1033">
        <v>0</v>
      </c>
      <c r="M237" s="1033">
        <v>0</v>
      </c>
      <c r="N237" s="1033">
        <v>0</v>
      </c>
      <c r="O237" s="1033">
        <v>0</v>
      </c>
    </row>
    <row r="238" spans="1:15" s="474" customFormat="1" ht="16.5" customHeight="1">
      <c r="A238" s="1024"/>
      <c r="B238" s="1024" t="s">
        <v>169</v>
      </c>
      <c r="C238" s="1033">
        <v>0</v>
      </c>
      <c r="D238" s="1031">
        <v>0</v>
      </c>
      <c r="E238" s="1031">
        <v>0</v>
      </c>
      <c r="F238" s="1032">
        <v>6222</v>
      </c>
      <c r="G238" s="1032">
        <v>0</v>
      </c>
      <c r="H238" s="1032">
        <v>-6222</v>
      </c>
      <c r="I238" s="1032">
        <v>0</v>
      </c>
      <c r="J238" s="1032">
        <v>0</v>
      </c>
      <c r="K238" s="1032">
        <v>0</v>
      </c>
      <c r="L238" s="1032">
        <v>0</v>
      </c>
      <c r="M238" s="1032">
        <v>0</v>
      </c>
      <c r="N238" s="1032">
        <v>0</v>
      </c>
      <c r="O238" s="1032">
        <v>0</v>
      </c>
    </row>
    <row r="239" spans="1:15" s="474" customFormat="1" ht="16.5" customHeight="1">
      <c r="A239" s="2027" t="s">
        <v>1245</v>
      </c>
      <c r="B239" s="2027"/>
      <c r="C239" s="1034">
        <v>97148</v>
      </c>
      <c r="D239" s="1031">
        <v>-1274</v>
      </c>
      <c r="E239" s="1031">
        <v>1982</v>
      </c>
      <c r="F239" s="1031">
        <v>43019</v>
      </c>
      <c r="G239" s="1031">
        <v>0</v>
      </c>
      <c r="H239" s="1033">
        <v>0</v>
      </c>
      <c r="I239" s="1031">
        <v>700</v>
      </c>
      <c r="J239" s="1031">
        <v>-1339</v>
      </c>
      <c r="K239" s="1031">
        <v>2224</v>
      </c>
      <c r="L239" s="1031">
        <v>-5535</v>
      </c>
      <c r="M239" s="1031">
        <v>136925</v>
      </c>
      <c r="N239" s="1031">
        <v>12540</v>
      </c>
      <c r="O239" s="1031">
        <v>149465</v>
      </c>
    </row>
    <row r="240" spans="1:15" s="474" customFormat="1" ht="16.5" customHeight="1" thickBot="1">
      <c r="A240" s="2006" t="s">
        <v>153</v>
      </c>
      <c r="B240" s="2026"/>
      <c r="C240" s="1021">
        <v>0</v>
      </c>
      <c r="D240" s="1021">
        <v>546</v>
      </c>
      <c r="E240" s="1021">
        <v>55</v>
      </c>
      <c r="F240" s="1021">
        <v>-320</v>
      </c>
      <c r="G240" s="1021">
        <v>0</v>
      </c>
      <c r="H240" s="1021"/>
      <c r="I240" s="1021">
        <v>1810</v>
      </c>
      <c r="J240" s="1021">
        <v>-350</v>
      </c>
      <c r="K240" s="1021">
        <v>-1582</v>
      </c>
      <c r="L240" s="1021">
        <v>-16</v>
      </c>
      <c r="M240" s="1021">
        <v>143</v>
      </c>
      <c r="N240" s="1021">
        <v>-1144</v>
      </c>
      <c r="O240" s="1021">
        <v>-1001</v>
      </c>
    </row>
    <row r="241" spans="1:75" s="474" customFormat="1" ht="16.5" customHeight="1">
      <c r="A241" s="2027" t="s">
        <v>1202</v>
      </c>
      <c r="B241" s="2027"/>
      <c r="C241" s="1030">
        <v>97148</v>
      </c>
      <c r="D241" s="1030">
        <v>-1820</v>
      </c>
      <c r="E241" s="1030">
        <v>2120</v>
      </c>
      <c r="F241" s="1030">
        <v>13480</v>
      </c>
      <c r="G241" s="1030">
        <v>29666</v>
      </c>
      <c r="H241" s="1030">
        <v>0</v>
      </c>
      <c r="I241" s="1030">
        <v>-1110</v>
      </c>
      <c r="J241" s="1030">
        <v>-989</v>
      </c>
      <c r="K241" s="1030">
        <v>3806</v>
      </c>
      <c r="L241" s="1030">
        <v>-5519</v>
      </c>
      <c r="M241" s="1030">
        <v>136782</v>
      </c>
      <c r="N241" s="1030">
        <v>13684</v>
      </c>
      <c r="O241" s="1035">
        <v>150466</v>
      </c>
    </row>
    <row r="242" spans="1:75" s="474" customFormat="1" ht="16.5" customHeight="1">
      <c r="A242" s="474" t="s">
        <v>174</v>
      </c>
      <c r="B242" s="1024"/>
      <c r="C242" s="1032">
        <v>0</v>
      </c>
      <c r="D242" s="1032">
        <v>513</v>
      </c>
      <c r="E242" s="1032">
        <v>-75</v>
      </c>
      <c r="F242" s="1032">
        <v>2066</v>
      </c>
      <c r="G242" s="1032">
        <v>0</v>
      </c>
      <c r="H242" s="1032">
        <v>-11048</v>
      </c>
      <c r="I242" s="1032">
        <v>0</v>
      </c>
      <c r="J242" s="1032">
        <v>0</v>
      </c>
      <c r="K242" s="1032">
        <v>0</v>
      </c>
      <c r="L242" s="1032">
        <v>0</v>
      </c>
      <c r="M242" s="1032">
        <v>-8544</v>
      </c>
      <c r="N242" s="1032">
        <v>139</v>
      </c>
      <c r="O242" s="1032">
        <v>-8405</v>
      </c>
    </row>
    <row r="243" spans="1:75" s="474" customFormat="1" ht="16.5" customHeight="1">
      <c r="B243" s="1027" t="s">
        <v>104</v>
      </c>
      <c r="C243" s="1036"/>
      <c r="D243" s="1032">
        <v>513</v>
      </c>
      <c r="E243" s="1036">
        <v>350</v>
      </c>
      <c r="F243" s="1036"/>
      <c r="G243" s="1036"/>
      <c r="H243" s="1036"/>
      <c r="I243" s="1036"/>
      <c r="J243" s="1036"/>
      <c r="K243" s="1036"/>
      <c r="L243" s="1036"/>
      <c r="M243" s="1036">
        <v>863</v>
      </c>
      <c r="N243" s="1036"/>
      <c r="O243" s="1036">
        <v>863</v>
      </c>
    </row>
    <row r="244" spans="1:75" s="474" customFormat="1" ht="16.5" customHeight="1">
      <c r="B244" s="1024" t="s">
        <v>1095</v>
      </c>
      <c r="C244" s="1036"/>
      <c r="D244" s="1032">
        <v>513</v>
      </c>
      <c r="E244" s="1036">
        <v>350</v>
      </c>
      <c r="F244" s="1036"/>
      <c r="G244" s="1036"/>
      <c r="H244" s="1036"/>
      <c r="I244" s="1036"/>
      <c r="J244" s="1036"/>
      <c r="K244" s="1036"/>
      <c r="L244" s="1036"/>
      <c r="M244" s="1036">
        <v>863</v>
      </c>
      <c r="N244" s="1036"/>
      <c r="O244" s="1036">
        <v>863</v>
      </c>
    </row>
    <row r="245" spans="1:75" s="474" customFormat="1" ht="16.5" customHeight="1">
      <c r="B245" s="1024" t="s">
        <v>1096</v>
      </c>
      <c r="C245" s="1033">
        <v>0</v>
      </c>
      <c r="D245" s="1033">
        <v>0</v>
      </c>
      <c r="E245" s="1033">
        <v>-425</v>
      </c>
      <c r="F245" s="1033">
        <v>0</v>
      </c>
      <c r="G245" s="1033">
        <v>0</v>
      </c>
      <c r="H245" s="1033">
        <v>0</v>
      </c>
      <c r="I245" s="1033">
        <v>0</v>
      </c>
      <c r="J245" s="1033">
        <v>0</v>
      </c>
      <c r="K245" s="1033">
        <v>0</v>
      </c>
      <c r="L245" s="1033">
        <v>0</v>
      </c>
      <c r="M245" s="1033">
        <v>-425</v>
      </c>
      <c r="N245" s="1033">
        <v>0</v>
      </c>
      <c r="O245" s="1033">
        <v>-425</v>
      </c>
    </row>
    <row r="246" spans="1:75" s="474" customFormat="1" ht="16.5" customHeight="1">
      <c r="B246" s="1024" t="s">
        <v>917</v>
      </c>
      <c r="C246" s="1033">
        <v>0</v>
      </c>
      <c r="D246" s="1033">
        <v>0</v>
      </c>
      <c r="E246" s="1033">
        <v>0</v>
      </c>
      <c r="F246" s="1033">
        <v>0</v>
      </c>
      <c r="G246" s="1033">
        <v>0</v>
      </c>
      <c r="H246" s="1033">
        <v>0</v>
      </c>
      <c r="I246" s="1033">
        <v>0</v>
      </c>
      <c r="J246" s="1033">
        <v>0</v>
      </c>
      <c r="K246" s="1033">
        <v>0</v>
      </c>
      <c r="L246" s="1033">
        <v>0</v>
      </c>
      <c r="M246" s="1033">
        <v>0</v>
      </c>
      <c r="N246" s="1033">
        <v>362</v>
      </c>
      <c r="O246" s="1033">
        <v>362</v>
      </c>
    </row>
    <row r="247" spans="1:75" s="474" customFormat="1" ht="16.5" customHeight="1">
      <c r="A247" s="1028"/>
      <c r="B247" s="1028" t="s">
        <v>1201</v>
      </c>
      <c r="C247" s="1033">
        <v>0</v>
      </c>
      <c r="D247" s="1033">
        <v>0</v>
      </c>
      <c r="E247" s="1033">
        <v>0</v>
      </c>
      <c r="F247" s="1033">
        <v>2066</v>
      </c>
      <c r="G247" s="1033">
        <v>0</v>
      </c>
      <c r="H247" s="1033">
        <v>-11048</v>
      </c>
      <c r="I247" s="1033">
        <v>0</v>
      </c>
      <c r="J247" s="1033">
        <v>0</v>
      </c>
      <c r="K247" s="1033">
        <v>0</v>
      </c>
      <c r="L247" s="1033">
        <v>0</v>
      </c>
      <c r="M247" s="1033">
        <v>-8982</v>
      </c>
      <c r="N247" s="1033">
        <v>-223</v>
      </c>
      <c r="O247" s="1033">
        <v>-9205</v>
      </c>
    </row>
    <row r="248" spans="1:75" s="474" customFormat="1" ht="16.5" customHeight="1">
      <c r="A248" s="1028" t="s">
        <v>1204</v>
      </c>
      <c r="B248" s="1028"/>
      <c r="C248" s="1033">
        <v>0</v>
      </c>
      <c r="D248" s="1033">
        <v>0</v>
      </c>
      <c r="E248" s="1033">
        <v>0</v>
      </c>
      <c r="F248" s="1033">
        <v>-17500</v>
      </c>
      <c r="G248" s="1033">
        <v>0</v>
      </c>
      <c r="H248" s="1033">
        <v>0</v>
      </c>
      <c r="I248" s="1033">
        <v>0</v>
      </c>
      <c r="J248" s="1033">
        <v>0</v>
      </c>
      <c r="K248" s="1033">
        <v>0</v>
      </c>
      <c r="L248" s="1033">
        <v>0</v>
      </c>
      <c r="M248" s="1033">
        <v>-17500</v>
      </c>
      <c r="N248" s="1033">
        <v>0</v>
      </c>
      <c r="O248" s="1033">
        <v>-17500</v>
      </c>
    </row>
    <row r="249" spans="1:75" s="474" customFormat="1" ht="16.5" customHeight="1">
      <c r="A249" s="2028" t="s">
        <v>1217</v>
      </c>
      <c r="B249" s="2028"/>
      <c r="C249" s="1033">
        <v>0</v>
      </c>
      <c r="D249" s="1033">
        <v>0</v>
      </c>
      <c r="E249" s="1033">
        <v>0</v>
      </c>
      <c r="F249" s="1033">
        <v>0</v>
      </c>
      <c r="G249" s="1033">
        <v>0</v>
      </c>
      <c r="H249" s="1033">
        <v>40</v>
      </c>
      <c r="I249" s="1033">
        <v>0</v>
      </c>
      <c r="J249" s="1033">
        <v>0</v>
      </c>
      <c r="K249" s="1033">
        <v>0</v>
      </c>
      <c r="L249" s="1033">
        <v>0</v>
      </c>
      <c r="M249" s="1033">
        <v>40</v>
      </c>
      <c r="N249" s="1033">
        <v>0</v>
      </c>
      <c r="O249" s="1033">
        <v>40</v>
      </c>
    </row>
    <row r="250" spans="1:75" ht="16.5" customHeight="1">
      <c r="A250" s="1024" t="s">
        <v>1153</v>
      </c>
      <c r="B250" s="1024"/>
      <c r="C250" s="1033">
        <v>0</v>
      </c>
      <c r="D250" s="1033">
        <v>0</v>
      </c>
      <c r="E250" s="1033">
        <v>0</v>
      </c>
      <c r="F250" s="1033">
        <v>0</v>
      </c>
      <c r="G250" s="1033">
        <v>179</v>
      </c>
      <c r="H250" s="1033">
        <v>0</v>
      </c>
      <c r="I250" s="1033">
        <v>0</v>
      </c>
      <c r="J250" s="1033">
        <v>0</v>
      </c>
      <c r="K250" s="1033">
        <v>0</v>
      </c>
      <c r="L250" s="1033">
        <v>0</v>
      </c>
      <c r="M250" s="1033">
        <v>179</v>
      </c>
      <c r="N250" s="1033">
        <v>0</v>
      </c>
      <c r="O250" s="1033">
        <v>179</v>
      </c>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row>
    <row r="251" spans="1:75" ht="16.5" customHeight="1">
      <c r="A251" s="1024" t="s">
        <v>144</v>
      </c>
      <c r="B251" s="1028"/>
      <c r="C251" s="1033">
        <v>0</v>
      </c>
      <c r="D251" s="1033">
        <v>0</v>
      </c>
      <c r="E251" s="1033">
        <v>0</v>
      </c>
      <c r="F251" s="1033">
        <v>0</v>
      </c>
      <c r="G251" s="1033">
        <v>0</v>
      </c>
      <c r="H251" s="1033">
        <v>18439</v>
      </c>
      <c r="I251" s="1033">
        <v>510</v>
      </c>
      <c r="J251" s="1033">
        <v>-77</v>
      </c>
      <c r="K251" s="1033">
        <v>416</v>
      </c>
      <c r="L251" s="1033">
        <v>-865</v>
      </c>
      <c r="M251" s="1033">
        <v>18423</v>
      </c>
      <c r="N251" s="1033">
        <v>659</v>
      </c>
      <c r="O251" s="1033">
        <v>19082</v>
      </c>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row>
    <row r="252" spans="1:75" ht="16.5" customHeight="1">
      <c r="A252" s="1028"/>
      <c r="B252" s="1024" t="s">
        <v>46</v>
      </c>
      <c r="C252" s="1033">
        <v>0</v>
      </c>
      <c r="D252" s="1033">
        <v>0</v>
      </c>
      <c r="E252" s="1033">
        <v>0</v>
      </c>
      <c r="F252" s="1033">
        <v>0</v>
      </c>
      <c r="G252" s="1033">
        <v>0</v>
      </c>
      <c r="H252" s="1033">
        <v>18439</v>
      </c>
      <c r="I252" s="1033">
        <v>0</v>
      </c>
      <c r="J252" s="1033">
        <v>0</v>
      </c>
      <c r="K252" s="1033">
        <v>0</v>
      </c>
      <c r="L252" s="1033">
        <v>0</v>
      </c>
      <c r="M252" s="1033">
        <v>18439</v>
      </c>
      <c r="N252" s="1033">
        <v>659</v>
      </c>
      <c r="O252" s="1033">
        <v>19098</v>
      </c>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row>
    <row r="253" spans="1:75" ht="16.5" customHeight="1">
      <c r="A253" s="1028"/>
      <c r="B253" s="1028" t="s">
        <v>159</v>
      </c>
      <c r="C253" s="1033">
        <v>0</v>
      </c>
      <c r="D253" s="1033">
        <v>0</v>
      </c>
      <c r="E253" s="1033">
        <v>0</v>
      </c>
      <c r="F253" s="1033">
        <v>0</v>
      </c>
      <c r="G253" s="1033">
        <v>0</v>
      </c>
      <c r="H253" s="1033">
        <v>0</v>
      </c>
      <c r="I253" s="1033">
        <v>510</v>
      </c>
      <c r="J253" s="1033">
        <v>-77</v>
      </c>
      <c r="K253" s="1033">
        <v>416</v>
      </c>
      <c r="L253" s="1033">
        <v>-865</v>
      </c>
      <c r="M253" s="1033">
        <v>-16</v>
      </c>
      <c r="N253" s="1033">
        <v>0</v>
      </c>
      <c r="O253" s="1033">
        <v>-16</v>
      </c>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row>
    <row r="254" spans="1:75" ht="16.5" customHeight="1">
      <c r="A254" s="1028" t="s">
        <v>158</v>
      </c>
      <c r="B254" s="1024"/>
      <c r="C254" s="1033"/>
      <c r="D254" s="1033"/>
      <c r="E254" s="1033"/>
      <c r="F254" s="1033"/>
      <c r="G254" s="1033"/>
      <c r="H254" s="1033"/>
      <c r="I254" s="1033"/>
      <c r="J254" s="1033"/>
      <c r="K254" s="1033"/>
      <c r="L254" s="1033"/>
      <c r="M254" s="1033"/>
      <c r="N254" s="1033"/>
      <c r="O254" s="1033"/>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row>
    <row r="255" spans="1:75" ht="16.5" customHeight="1">
      <c r="A255" s="1028"/>
      <c r="B255" s="1024" t="s">
        <v>157</v>
      </c>
      <c r="C255" s="1033">
        <v>0</v>
      </c>
      <c r="D255" s="1033">
        <v>0</v>
      </c>
      <c r="E255" s="1033">
        <v>0</v>
      </c>
      <c r="F255" s="1033">
        <v>922</v>
      </c>
      <c r="G255" s="1033">
        <v>0</v>
      </c>
      <c r="H255" s="1033">
        <v>-922</v>
      </c>
      <c r="I255" s="1033">
        <v>0</v>
      </c>
      <c r="J255" s="1033">
        <v>0</v>
      </c>
      <c r="K255" s="1033">
        <v>0</v>
      </c>
      <c r="L255" s="1033">
        <v>0</v>
      </c>
      <c r="M255" s="1033">
        <v>0</v>
      </c>
      <c r="N255" s="1033">
        <v>0</v>
      </c>
      <c r="O255" s="1033">
        <v>0</v>
      </c>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row>
    <row r="256" spans="1:75" ht="16.5" customHeight="1">
      <c r="A256" s="1024"/>
      <c r="B256" s="1024" t="s">
        <v>169</v>
      </c>
      <c r="C256" s="1033">
        <v>0</v>
      </c>
      <c r="D256" s="1033">
        <v>0</v>
      </c>
      <c r="E256" s="1033">
        <v>0</v>
      </c>
      <c r="F256" s="1033">
        <v>6521</v>
      </c>
      <c r="G256" s="1033">
        <v>-12</v>
      </c>
      <c r="H256" s="1033">
        <v>-6509</v>
      </c>
      <c r="I256" s="1033">
        <v>0</v>
      </c>
      <c r="J256" s="1033">
        <v>0</v>
      </c>
      <c r="K256" s="1033">
        <v>0</v>
      </c>
      <c r="L256" s="1033">
        <v>0</v>
      </c>
      <c r="M256" s="1033">
        <v>0</v>
      </c>
      <c r="N256" s="1033">
        <v>0</v>
      </c>
      <c r="O256" s="1033">
        <v>0</v>
      </c>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row>
    <row r="257" spans="1:75" ht="16.5" customHeight="1">
      <c r="A257" s="2027" t="s">
        <v>1228</v>
      </c>
      <c r="B257" s="2027"/>
      <c r="C257" s="1034">
        <v>97148</v>
      </c>
      <c r="D257" s="1034">
        <v>-1307</v>
      </c>
      <c r="E257" s="1034">
        <v>2045</v>
      </c>
      <c r="F257" s="1034">
        <v>5489</v>
      </c>
      <c r="G257" s="1034">
        <v>29833</v>
      </c>
      <c r="H257" s="1033">
        <v>0</v>
      </c>
      <c r="I257" s="1034">
        <v>-600</v>
      </c>
      <c r="J257" s="1034">
        <v>-1066</v>
      </c>
      <c r="K257" s="1034">
        <v>4222</v>
      </c>
      <c r="L257" s="1034">
        <v>-6384</v>
      </c>
      <c r="M257" s="1034">
        <v>129380</v>
      </c>
      <c r="N257" s="1034">
        <v>14482</v>
      </c>
      <c r="O257" s="1034">
        <v>143862</v>
      </c>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row>
    <row r="258" spans="1:75" ht="16.5" customHeight="1" thickBot="1">
      <c r="A258" s="2006" t="s">
        <v>153</v>
      </c>
      <c r="B258" s="2026"/>
      <c r="C258" s="1021">
        <v>0</v>
      </c>
      <c r="D258" s="1021">
        <v>513</v>
      </c>
      <c r="E258" s="1021">
        <v>-75</v>
      </c>
      <c r="F258" s="1021">
        <v>-7991</v>
      </c>
      <c r="G258" s="1021">
        <v>167</v>
      </c>
      <c r="H258" s="1021">
        <v>0</v>
      </c>
      <c r="I258" s="1021">
        <v>510</v>
      </c>
      <c r="J258" s="1021">
        <v>-77</v>
      </c>
      <c r="K258" s="1021">
        <v>416</v>
      </c>
      <c r="L258" s="1021">
        <v>-865</v>
      </c>
      <c r="M258" s="1021">
        <v>-7402</v>
      </c>
      <c r="N258" s="1021">
        <v>798</v>
      </c>
      <c r="O258" s="1021">
        <v>-6604</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row>
    <row r="259" spans="1:75" ht="16.5" customHeight="1">
      <c r="A259" s="2019" t="s">
        <v>1202</v>
      </c>
      <c r="B259" s="2019"/>
      <c r="C259" s="1037">
        <v>97148</v>
      </c>
      <c r="D259" s="1037">
        <v>-1820</v>
      </c>
      <c r="E259" s="1037">
        <v>2120</v>
      </c>
      <c r="F259" s="1037">
        <v>13480</v>
      </c>
      <c r="G259" s="1037">
        <v>29666</v>
      </c>
      <c r="H259" s="1037">
        <v>0</v>
      </c>
      <c r="I259" s="1037">
        <v>-1110</v>
      </c>
      <c r="J259" s="1037">
        <v>-989</v>
      </c>
      <c r="K259" s="1037">
        <v>3806</v>
      </c>
      <c r="L259" s="1037">
        <v>-5519</v>
      </c>
      <c r="M259" s="1037">
        <v>136782</v>
      </c>
      <c r="N259" s="1037">
        <v>13684</v>
      </c>
      <c r="O259" s="1038">
        <v>150466</v>
      </c>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row>
    <row r="260" spans="1:75" ht="16.5" customHeight="1">
      <c r="A260" s="2012" t="s">
        <v>174</v>
      </c>
      <c r="B260" s="2012"/>
      <c r="C260" s="1039">
        <v>0</v>
      </c>
      <c r="D260" s="1039">
        <v>495</v>
      </c>
      <c r="E260" s="1039">
        <v>-210</v>
      </c>
      <c r="F260" s="1039">
        <v>5336</v>
      </c>
      <c r="G260" s="1039">
        <v>0</v>
      </c>
      <c r="H260" s="1039">
        <v>-8543</v>
      </c>
      <c r="I260" s="1039">
        <v>0</v>
      </c>
      <c r="J260" s="1039">
        <v>0</v>
      </c>
      <c r="K260" s="1039">
        <v>0</v>
      </c>
      <c r="L260" s="1039">
        <v>0</v>
      </c>
      <c r="M260" s="1039">
        <v>-2922</v>
      </c>
      <c r="N260" s="1039">
        <v>-104</v>
      </c>
      <c r="O260" s="1039">
        <v>-3026</v>
      </c>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row>
    <row r="261" spans="1:75" ht="16.5" customHeight="1">
      <c r="B261" s="1040" t="s">
        <v>104</v>
      </c>
      <c r="C261" s="1041"/>
      <c r="D261" s="1039">
        <v>495</v>
      </c>
      <c r="E261" s="1041">
        <v>349</v>
      </c>
      <c r="F261" s="1041"/>
      <c r="G261" s="1041"/>
      <c r="H261" s="1041"/>
      <c r="I261" s="1041"/>
      <c r="J261" s="1041"/>
      <c r="K261" s="1041"/>
      <c r="L261" s="1041"/>
      <c r="M261" s="1041">
        <v>844</v>
      </c>
      <c r="N261" s="1041"/>
      <c r="O261" s="1041">
        <v>844</v>
      </c>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row>
    <row r="262" spans="1:75" ht="16.5" customHeight="1">
      <c r="B262" s="1042" t="s">
        <v>1095</v>
      </c>
      <c r="C262" s="1041"/>
      <c r="D262" s="1039">
        <v>495</v>
      </c>
      <c r="E262" s="1041">
        <v>349</v>
      </c>
      <c r="F262" s="1041"/>
      <c r="G262" s="1041"/>
      <c r="H262" s="1041"/>
      <c r="I262" s="1041"/>
      <c r="J262" s="1041"/>
      <c r="K262" s="1041"/>
      <c r="L262" s="1041"/>
      <c r="M262" s="1041">
        <v>844</v>
      </c>
      <c r="N262" s="1041"/>
      <c r="O262" s="1041">
        <v>844</v>
      </c>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row>
    <row r="263" spans="1:75" ht="16.5" customHeight="1">
      <c r="B263" s="1040" t="s">
        <v>1096</v>
      </c>
      <c r="C263" s="1043">
        <v>0</v>
      </c>
      <c r="D263" s="1043">
        <v>0</v>
      </c>
      <c r="E263" s="1043">
        <v>-559</v>
      </c>
      <c r="F263" s="1043">
        <v>0</v>
      </c>
      <c r="G263" s="1043">
        <v>0</v>
      </c>
      <c r="H263" s="1043">
        <v>0</v>
      </c>
      <c r="I263" s="1043">
        <v>0</v>
      </c>
      <c r="J263" s="1043">
        <v>0</v>
      </c>
      <c r="K263" s="1043">
        <v>0</v>
      </c>
      <c r="L263" s="1043">
        <v>0</v>
      </c>
      <c r="M263" s="1043">
        <v>-559</v>
      </c>
      <c r="N263" s="1043">
        <v>0</v>
      </c>
      <c r="O263" s="1043">
        <v>-559</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row>
    <row r="264" spans="1:75" ht="16.5" customHeight="1">
      <c r="B264" s="1040" t="s">
        <v>917</v>
      </c>
      <c r="C264" s="1043">
        <v>0</v>
      </c>
      <c r="D264" s="1043">
        <v>0</v>
      </c>
      <c r="E264" s="1043">
        <v>0</v>
      </c>
      <c r="F264" s="1043">
        <v>0</v>
      </c>
      <c r="G264" s="1043">
        <v>0</v>
      </c>
      <c r="H264" s="1043">
        <v>0</v>
      </c>
      <c r="I264" s="1043">
        <v>0</v>
      </c>
      <c r="J264" s="1043">
        <v>0</v>
      </c>
      <c r="K264" s="1043">
        <v>0</v>
      </c>
      <c r="L264" s="1043">
        <v>0</v>
      </c>
      <c r="M264" s="1043">
        <v>0</v>
      </c>
      <c r="N264" s="1043">
        <v>119</v>
      </c>
      <c r="O264" s="1043">
        <v>119</v>
      </c>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row>
    <row r="265" spans="1:75" ht="16.5" customHeight="1">
      <c r="B265" s="1040" t="s">
        <v>1201</v>
      </c>
      <c r="C265" s="1043">
        <v>0</v>
      </c>
      <c r="D265" s="1043">
        <v>0</v>
      </c>
      <c r="E265" s="1043">
        <v>0</v>
      </c>
      <c r="F265" s="1043">
        <v>5336</v>
      </c>
      <c r="G265" s="1043">
        <v>0</v>
      </c>
      <c r="H265" s="1043">
        <v>-8543</v>
      </c>
      <c r="I265" s="1043">
        <v>0</v>
      </c>
      <c r="J265" s="1043">
        <v>0</v>
      </c>
      <c r="K265" s="1043">
        <v>0</v>
      </c>
      <c r="L265" s="1043">
        <v>0</v>
      </c>
      <c r="M265" s="1043">
        <v>-3207</v>
      </c>
      <c r="N265" s="1043">
        <v>-223</v>
      </c>
      <c r="O265" s="1043">
        <v>-3430</v>
      </c>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row>
    <row r="266" spans="1:75" ht="16.5" customHeight="1">
      <c r="A266" s="1044" t="s">
        <v>1204</v>
      </c>
      <c r="B266" s="1044"/>
      <c r="C266" s="1043">
        <v>0</v>
      </c>
      <c r="D266" s="1043">
        <v>0</v>
      </c>
      <c r="E266" s="1043">
        <v>0</v>
      </c>
      <c r="F266" s="1043">
        <v>-17500</v>
      </c>
      <c r="G266" s="1043">
        <v>0</v>
      </c>
      <c r="H266" s="1043">
        <v>0</v>
      </c>
      <c r="I266" s="1043">
        <v>0</v>
      </c>
      <c r="J266" s="1043">
        <v>0</v>
      </c>
      <c r="K266" s="1043">
        <v>0</v>
      </c>
      <c r="L266" s="1043">
        <v>0</v>
      </c>
      <c r="M266" s="1043">
        <v>-17500</v>
      </c>
      <c r="N266" s="1043">
        <v>0</v>
      </c>
      <c r="O266" s="1043">
        <v>-17500</v>
      </c>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row>
    <row r="267" spans="1:75" ht="16.5" customHeight="1">
      <c r="A267" s="1044" t="s">
        <v>1217</v>
      </c>
      <c r="B267" s="1044"/>
      <c r="C267" s="1043">
        <v>0</v>
      </c>
      <c r="D267" s="1043">
        <v>0</v>
      </c>
      <c r="E267" s="1043">
        <v>0</v>
      </c>
      <c r="F267" s="1043">
        <v>0</v>
      </c>
      <c r="G267" s="1043">
        <v>0</v>
      </c>
      <c r="H267" s="1043">
        <v>29</v>
      </c>
      <c r="I267" s="1043">
        <v>0</v>
      </c>
      <c r="J267" s="1043">
        <v>0</v>
      </c>
      <c r="K267" s="1043">
        <v>0</v>
      </c>
      <c r="L267" s="1043">
        <v>0</v>
      </c>
      <c r="M267" s="1043">
        <v>29</v>
      </c>
      <c r="N267" s="1043">
        <v>0</v>
      </c>
      <c r="O267" s="1043">
        <v>29</v>
      </c>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row>
    <row r="268" spans="1:75" ht="16.5" customHeight="1">
      <c r="A268" s="2021" t="s">
        <v>1153</v>
      </c>
      <c r="B268" s="2021"/>
      <c r="C268" s="1043">
        <v>0</v>
      </c>
      <c r="D268" s="1043">
        <v>0</v>
      </c>
      <c r="E268" s="1043">
        <v>0</v>
      </c>
      <c r="F268" s="1043">
        <v>0</v>
      </c>
      <c r="G268" s="1043">
        <v>167</v>
      </c>
      <c r="H268" s="1043">
        <v>0</v>
      </c>
      <c r="I268" s="1043">
        <v>0</v>
      </c>
      <c r="J268" s="1043">
        <v>0</v>
      </c>
      <c r="K268" s="1043">
        <v>0</v>
      </c>
      <c r="L268" s="1043">
        <v>0</v>
      </c>
      <c r="M268" s="1043">
        <v>167</v>
      </c>
      <c r="N268" s="1043">
        <v>0</v>
      </c>
      <c r="O268" s="1043">
        <v>167</v>
      </c>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row>
    <row r="269" spans="1:75" ht="16.5" customHeight="1">
      <c r="A269" s="1040" t="s">
        <v>144</v>
      </c>
      <c r="B269" s="1040"/>
      <c r="C269" s="1043">
        <v>0</v>
      </c>
      <c r="D269" s="1043">
        <v>0</v>
      </c>
      <c r="E269" s="1043">
        <v>0</v>
      </c>
      <c r="F269" s="1043">
        <v>0</v>
      </c>
      <c r="G269" s="1043">
        <v>0</v>
      </c>
      <c r="H269" s="1043">
        <v>13274</v>
      </c>
      <c r="I269" s="1043">
        <v>666</v>
      </c>
      <c r="J269" s="1043">
        <v>-133</v>
      </c>
      <c r="K269" s="1043">
        <v>-323</v>
      </c>
      <c r="L269" s="1043">
        <v>-126</v>
      </c>
      <c r="M269" s="1043">
        <v>13358</v>
      </c>
      <c r="N269" s="1043">
        <v>319</v>
      </c>
      <c r="O269" s="1043">
        <v>13677</v>
      </c>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row>
    <row r="270" spans="1:75" s="474" customFormat="1" ht="16.5" customHeight="1">
      <c r="A270" s="1040"/>
      <c r="B270" s="1044" t="s">
        <v>46</v>
      </c>
      <c r="C270" s="1043">
        <v>0</v>
      </c>
      <c r="D270" s="1043">
        <v>0</v>
      </c>
      <c r="E270" s="1043">
        <v>0</v>
      </c>
      <c r="F270" s="1043">
        <v>0</v>
      </c>
      <c r="G270" s="1043">
        <v>0</v>
      </c>
      <c r="H270" s="1043">
        <v>13274</v>
      </c>
      <c r="I270" s="1043">
        <v>0</v>
      </c>
      <c r="J270" s="1043">
        <v>0</v>
      </c>
      <c r="K270" s="1043">
        <v>0</v>
      </c>
      <c r="L270" s="1043">
        <v>0</v>
      </c>
      <c r="M270" s="1043">
        <v>13274</v>
      </c>
      <c r="N270" s="1043">
        <v>319</v>
      </c>
      <c r="O270" s="1043">
        <v>13593</v>
      </c>
    </row>
    <row r="271" spans="1:75" s="474" customFormat="1" ht="16.5" customHeight="1">
      <c r="A271" s="1044"/>
      <c r="B271" s="1040" t="s">
        <v>159</v>
      </c>
      <c r="C271" s="1043">
        <v>0</v>
      </c>
      <c r="D271" s="1043">
        <v>0</v>
      </c>
      <c r="E271" s="1043">
        <v>0</v>
      </c>
      <c r="F271" s="1043">
        <v>0</v>
      </c>
      <c r="G271" s="1043">
        <v>0</v>
      </c>
      <c r="H271" s="1043">
        <v>0</v>
      </c>
      <c r="I271" s="1043">
        <v>666</v>
      </c>
      <c r="J271" s="1043">
        <v>-133</v>
      </c>
      <c r="K271" s="1043">
        <v>-323</v>
      </c>
      <c r="L271" s="1043">
        <v>-126</v>
      </c>
      <c r="M271" s="1043">
        <v>84</v>
      </c>
      <c r="N271" s="1043">
        <v>0</v>
      </c>
      <c r="O271" s="1043">
        <v>84</v>
      </c>
    </row>
    <row r="272" spans="1:75" s="474" customFormat="1" ht="16.5" customHeight="1">
      <c r="A272" s="1044" t="s">
        <v>158</v>
      </c>
      <c r="B272" s="1044"/>
      <c r="C272" s="1043"/>
      <c r="D272" s="1043"/>
      <c r="E272" s="1043"/>
      <c r="F272" s="1043"/>
      <c r="G272" s="1043"/>
      <c r="H272" s="1043"/>
      <c r="I272" s="1043"/>
      <c r="J272" s="1043"/>
      <c r="K272" s="1043"/>
      <c r="L272" s="1043"/>
      <c r="M272" s="1043"/>
      <c r="N272" s="1043"/>
      <c r="O272" s="1043"/>
    </row>
    <row r="273" spans="1:15" s="474" customFormat="1" ht="16.5" customHeight="1">
      <c r="A273" s="1044"/>
      <c r="B273" s="1040" t="s">
        <v>157</v>
      </c>
      <c r="C273" s="1043">
        <v>0</v>
      </c>
      <c r="D273" s="1043">
        <v>0</v>
      </c>
      <c r="E273" s="1043">
        <v>0</v>
      </c>
      <c r="F273" s="1043">
        <v>675</v>
      </c>
      <c r="G273" s="1043">
        <v>0</v>
      </c>
      <c r="H273" s="1043">
        <v>-675</v>
      </c>
      <c r="I273" s="1043">
        <v>0</v>
      </c>
      <c r="J273" s="1043">
        <v>0</v>
      </c>
      <c r="K273" s="1043">
        <v>0</v>
      </c>
      <c r="L273" s="1043">
        <v>0</v>
      </c>
      <c r="M273" s="1043">
        <v>0</v>
      </c>
      <c r="N273" s="1043">
        <v>0</v>
      </c>
      <c r="O273" s="1043">
        <v>0</v>
      </c>
    </row>
    <row r="274" spans="1:15" s="474" customFormat="1" ht="16.5" customHeight="1">
      <c r="A274" s="1044"/>
      <c r="B274" s="1040" t="s">
        <v>169</v>
      </c>
      <c r="C274" s="1043">
        <v>0</v>
      </c>
      <c r="D274" s="1043">
        <v>0</v>
      </c>
      <c r="E274" s="1043">
        <v>0</v>
      </c>
      <c r="F274" s="1043">
        <v>4316</v>
      </c>
      <c r="G274" s="1043">
        <v>-231</v>
      </c>
      <c r="H274" s="1043">
        <v>-4085</v>
      </c>
      <c r="I274" s="1043">
        <v>0</v>
      </c>
      <c r="J274" s="1043">
        <v>0</v>
      </c>
      <c r="K274" s="1043">
        <v>0</v>
      </c>
      <c r="L274" s="1043">
        <v>0</v>
      </c>
      <c r="M274" s="1043">
        <v>0</v>
      </c>
      <c r="N274" s="1043">
        <v>0</v>
      </c>
      <c r="O274" s="1043">
        <v>0</v>
      </c>
    </row>
    <row r="275" spans="1:15" s="474" customFormat="1" ht="16.5" customHeight="1">
      <c r="A275" s="2022" t="s">
        <v>1218</v>
      </c>
      <c r="B275" s="2022"/>
      <c r="C275" s="1045">
        <v>97148</v>
      </c>
      <c r="D275" s="1045">
        <v>-1325</v>
      </c>
      <c r="E275" s="1045">
        <v>1910</v>
      </c>
      <c r="F275" s="1045">
        <v>6307</v>
      </c>
      <c r="G275" s="1045">
        <v>29602</v>
      </c>
      <c r="H275" s="1045">
        <v>0</v>
      </c>
      <c r="I275" s="1045">
        <v>-444</v>
      </c>
      <c r="J275" s="1045">
        <v>-1122</v>
      </c>
      <c r="K275" s="1045">
        <v>3483</v>
      </c>
      <c r="L275" s="1045">
        <v>-5645</v>
      </c>
      <c r="M275" s="1045">
        <v>129914</v>
      </c>
      <c r="N275" s="1045">
        <v>13899</v>
      </c>
      <c r="O275" s="1045">
        <v>143813</v>
      </c>
    </row>
    <row r="276" spans="1:15" s="474" customFormat="1" ht="16.5" customHeight="1" thickBot="1">
      <c r="A276" s="2006" t="s">
        <v>153</v>
      </c>
      <c r="B276" s="2026"/>
      <c r="C276" s="1021">
        <v>0</v>
      </c>
      <c r="D276" s="1021">
        <v>495</v>
      </c>
      <c r="E276" s="1021">
        <v>-210</v>
      </c>
      <c r="F276" s="1021">
        <v>-7173</v>
      </c>
      <c r="G276" s="1021">
        <v>-64</v>
      </c>
      <c r="H276" s="1021">
        <v>0</v>
      </c>
      <c r="I276" s="1021">
        <v>666</v>
      </c>
      <c r="J276" s="1021">
        <v>-133</v>
      </c>
      <c r="K276" s="1021">
        <v>-323</v>
      </c>
      <c r="L276" s="1021">
        <v>-126</v>
      </c>
      <c r="M276" s="1021">
        <v>-6868</v>
      </c>
      <c r="N276" s="1021">
        <v>215</v>
      </c>
      <c r="O276" s="1021">
        <v>-6653</v>
      </c>
    </row>
    <row r="277" spans="1:15" s="474" customFormat="1" ht="16.5" customHeight="1">
      <c r="A277" s="2019" t="s">
        <v>1202</v>
      </c>
      <c r="B277" s="2019"/>
      <c r="C277" s="1037">
        <v>97148</v>
      </c>
      <c r="D277" s="1037">
        <v>-1820</v>
      </c>
      <c r="E277" s="1037">
        <v>2120</v>
      </c>
      <c r="F277" s="1037">
        <v>13480</v>
      </c>
      <c r="G277" s="1037">
        <v>29666</v>
      </c>
      <c r="H277" s="1037">
        <v>0</v>
      </c>
      <c r="I277" s="1037">
        <v>-1110</v>
      </c>
      <c r="J277" s="1037">
        <v>-989</v>
      </c>
      <c r="K277" s="1037">
        <v>3806</v>
      </c>
      <c r="L277" s="1037">
        <v>-5519</v>
      </c>
      <c r="M277" s="1037">
        <v>136782</v>
      </c>
      <c r="N277" s="1037">
        <v>13684</v>
      </c>
      <c r="O277" s="1037">
        <v>150466</v>
      </c>
    </row>
    <row r="278" spans="1:15" s="474" customFormat="1" ht="16.5" customHeight="1">
      <c r="A278" s="2012" t="s">
        <v>174</v>
      </c>
      <c r="B278" s="2012"/>
      <c r="C278" s="1039">
        <v>0</v>
      </c>
      <c r="D278" s="1039">
        <v>486</v>
      </c>
      <c r="E278" s="1039">
        <v>-365</v>
      </c>
      <c r="F278" s="1039">
        <v>0</v>
      </c>
      <c r="G278" s="1039">
        <v>0</v>
      </c>
      <c r="H278" s="1039">
        <v>0</v>
      </c>
      <c r="I278" s="1039">
        <v>0</v>
      </c>
      <c r="J278" s="1039">
        <v>0</v>
      </c>
      <c r="K278" s="1039">
        <v>0</v>
      </c>
      <c r="L278" s="1039">
        <v>0</v>
      </c>
      <c r="M278" s="1039">
        <v>121</v>
      </c>
      <c r="N278" s="1039">
        <v>289</v>
      </c>
      <c r="O278" s="1039">
        <v>410</v>
      </c>
    </row>
    <row r="279" spans="1:15" s="474" customFormat="1" ht="16.5" customHeight="1">
      <c r="A279" s="1040"/>
      <c r="B279" s="1040" t="s">
        <v>104</v>
      </c>
      <c r="C279" s="1039">
        <v>0</v>
      </c>
      <c r="D279" s="1039">
        <v>486</v>
      </c>
      <c r="E279" s="1039">
        <v>345</v>
      </c>
      <c r="F279" s="1039">
        <v>0</v>
      </c>
      <c r="G279" s="1039">
        <v>0</v>
      </c>
      <c r="H279" s="1039">
        <v>0</v>
      </c>
      <c r="I279" s="1039">
        <v>0</v>
      </c>
      <c r="J279" s="1039">
        <v>0</v>
      </c>
      <c r="K279" s="1039">
        <v>0</v>
      </c>
      <c r="L279" s="1039">
        <v>0</v>
      </c>
      <c r="M279" s="1039">
        <v>831</v>
      </c>
      <c r="N279" s="1039">
        <v>0</v>
      </c>
      <c r="O279" s="1039">
        <v>831</v>
      </c>
    </row>
    <row r="280" spans="1:15" s="474" customFormat="1" ht="16.5" customHeight="1">
      <c r="A280" s="1040"/>
      <c r="B280" s="1042" t="s">
        <v>1095</v>
      </c>
      <c r="C280" s="1043">
        <v>0</v>
      </c>
      <c r="D280" s="1043">
        <v>486</v>
      </c>
      <c r="E280" s="1043">
        <v>345</v>
      </c>
      <c r="F280" s="1043">
        <v>0</v>
      </c>
      <c r="G280" s="1043">
        <v>0</v>
      </c>
      <c r="H280" s="1043">
        <v>0</v>
      </c>
      <c r="I280" s="1043">
        <v>0</v>
      </c>
      <c r="J280" s="1043">
        <v>0</v>
      </c>
      <c r="K280" s="1043">
        <v>0</v>
      </c>
      <c r="L280" s="1043">
        <v>0</v>
      </c>
      <c r="M280" s="1043">
        <v>831</v>
      </c>
      <c r="N280" s="1043">
        <v>0</v>
      </c>
      <c r="O280" s="1043">
        <v>831</v>
      </c>
    </row>
    <row r="281" spans="1:15" s="474" customFormat="1" ht="16.5" customHeight="1">
      <c r="A281" s="1040"/>
      <c r="B281" s="1040" t="s">
        <v>1096</v>
      </c>
      <c r="C281" s="1043">
        <v>0</v>
      </c>
      <c r="D281" s="1043">
        <v>0</v>
      </c>
      <c r="E281" s="1043">
        <v>-710</v>
      </c>
      <c r="F281" s="1043">
        <v>0</v>
      </c>
      <c r="G281" s="1043">
        <v>0</v>
      </c>
      <c r="H281" s="1043">
        <v>0</v>
      </c>
      <c r="I281" s="1043">
        <v>0</v>
      </c>
      <c r="J281" s="1043">
        <v>0</v>
      </c>
      <c r="K281" s="1043">
        <v>0</v>
      </c>
      <c r="L281" s="1043">
        <v>0</v>
      </c>
      <c r="M281" s="1043">
        <v>-710</v>
      </c>
      <c r="N281" s="1043">
        <v>0</v>
      </c>
      <c r="O281" s="1043">
        <v>-710</v>
      </c>
    </row>
    <row r="282" spans="1:15" s="474" customFormat="1" ht="16.5" customHeight="1">
      <c r="A282" s="1040"/>
      <c r="B282" s="1040" t="s">
        <v>917</v>
      </c>
      <c r="C282" s="1043">
        <v>0</v>
      </c>
      <c r="D282" s="1043">
        <v>0</v>
      </c>
      <c r="E282" s="1043">
        <v>0</v>
      </c>
      <c r="F282" s="1043">
        <v>0</v>
      </c>
      <c r="G282" s="1043">
        <v>0</v>
      </c>
      <c r="H282" s="1043">
        <v>0</v>
      </c>
      <c r="I282" s="1043">
        <v>0</v>
      </c>
      <c r="J282" s="1043">
        <v>0</v>
      </c>
      <c r="K282" s="1043">
        <v>0</v>
      </c>
      <c r="L282" s="1043">
        <v>0</v>
      </c>
      <c r="M282" s="1043">
        <v>0</v>
      </c>
      <c r="N282" s="1043">
        <v>289</v>
      </c>
      <c r="O282" s="1043">
        <v>289</v>
      </c>
    </row>
    <row r="283" spans="1:15" s="474" customFormat="1" ht="16.5" customHeight="1">
      <c r="A283" s="1040" t="s">
        <v>1201</v>
      </c>
      <c r="C283" s="1043">
        <v>0</v>
      </c>
      <c r="D283" s="1043">
        <v>0</v>
      </c>
      <c r="E283" s="1043">
        <v>0</v>
      </c>
      <c r="F283" s="1043">
        <v>863</v>
      </c>
      <c r="G283" s="1043">
        <v>0</v>
      </c>
      <c r="H283" s="1043">
        <v>-2407</v>
      </c>
      <c r="I283" s="1043">
        <v>0</v>
      </c>
      <c r="J283" s="1043">
        <v>0</v>
      </c>
      <c r="K283" s="1043">
        <v>0</v>
      </c>
      <c r="L283" s="1043">
        <v>0</v>
      </c>
      <c r="M283" s="1043">
        <v>-1544</v>
      </c>
      <c r="N283" s="1043">
        <v>-224</v>
      </c>
      <c r="O283" s="1043">
        <v>-1768</v>
      </c>
    </row>
    <row r="284" spans="1:15" s="474" customFormat="1" ht="16.5" customHeight="1">
      <c r="A284" s="1044" t="s">
        <v>1204</v>
      </c>
      <c r="B284" s="1044"/>
      <c r="C284" s="1043">
        <v>0</v>
      </c>
      <c r="D284" s="1043">
        <v>0</v>
      </c>
      <c r="E284" s="1043">
        <v>0</v>
      </c>
      <c r="F284" s="1043">
        <v>-17500</v>
      </c>
      <c r="G284" s="1043">
        <v>0</v>
      </c>
      <c r="H284" s="1043">
        <v>0</v>
      </c>
      <c r="I284" s="1043">
        <v>0</v>
      </c>
      <c r="J284" s="1043">
        <v>0</v>
      </c>
      <c r="K284" s="1043">
        <v>0</v>
      </c>
      <c r="L284" s="1043">
        <v>0</v>
      </c>
      <c r="M284" s="1043">
        <v>-17500</v>
      </c>
      <c r="N284" s="1043">
        <v>0</v>
      </c>
      <c r="O284" s="1043">
        <v>-17500</v>
      </c>
    </row>
    <row r="285" spans="1:15" s="474" customFormat="1" ht="16.5" customHeight="1">
      <c r="A285" s="1044" t="s">
        <v>1006</v>
      </c>
      <c r="B285" s="1044"/>
      <c r="C285" s="1043">
        <v>0</v>
      </c>
      <c r="D285" s="1043">
        <v>0</v>
      </c>
      <c r="E285" s="1043">
        <v>0</v>
      </c>
      <c r="F285" s="1043">
        <v>0</v>
      </c>
      <c r="G285" s="1043">
        <v>0</v>
      </c>
      <c r="H285" s="1043">
        <v>14</v>
      </c>
      <c r="I285" s="1043">
        <v>0</v>
      </c>
      <c r="J285" s="1043">
        <v>0</v>
      </c>
      <c r="K285" s="1043">
        <v>0</v>
      </c>
      <c r="L285" s="1043">
        <v>0</v>
      </c>
      <c r="M285" s="1043">
        <v>14</v>
      </c>
      <c r="N285" s="1043">
        <v>0</v>
      </c>
      <c r="O285" s="1043">
        <v>14</v>
      </c>
    </row>
    <row r="286" spans="1:15" s="474" customFormat="1" ht="16.5" customHeight="1">
      <c r="A286" s="2021" t="s">
        <v>1153</v>
      </c>
      <c r="B286" s="2021"/>
      <c r="C286" s="1043">
        <v>0</v>
      </c>
      <c r="D286" s="1043">
        <v>0</v>
      </c>
      <c r="E286" s="1043">
        <v>0</v>
      </c>
      <c r="F286" s="1043">
        <v>0</v>
      </c>
      <c r="G286" s="1043">
        <v>4</v>
      </c>
      <c r="H286" s="1043">
        <v>0</v>
      </c>
      <c r="I286" s="1043">
        <v>0</v>
      </c>
      <c r="J286" s="1043">
        <v>0</v>
      </c>
      <c r="K286" s="1043">
        <v>0</v>
      </c>
      <c r="L286" s="1043">
        <v>0</v>
      </c>
      <c r="M286" s="1043">
        <v>4</v>
      </c>
      <c r="N286" s="1043">
        <v>0</v>
      </c>
      <c r="O286" s="1043">
        <v>4</v>
      </c>
    </row>
    <row r="287" spans="1:15" s="474" customFormat="1" ht="16.5" customHeight="1">
      <c r="A287" s="1040" t="s">
        <v>144</v>
      </c>
      <c r="B287" s="1040"/>
      <c r="C287" s="1043">
        <v>0</v>
      </c>
      <c r="D287" s="1043">
        <v>0</v>
      </c>
      <c r="E287" s="1043">
        <v>0</v>
      </c>
      <c r="F287" s="1043">
        <v>0</v>
      </c>
      <c r="G287" s="1043">
        <v>0</v>
      </c>
      <c r="H287" s="1043">
        <v>6747</v>
      </c>
      <c r="I287" s="1043">
        <v>210</v>
      </c>
      <c r="J287" s="1043">
        <v>2</v>
      </c>
      <c r="K287" s="1043">
        <v>36</v>
      </c>
      <c r="L287" s="1043">
        <v>-118</v>
      </c>
      <c r="M287" s="1043">
        <v>6877</v>
      </c>
      <c r="N287" s="1043">
        <v>156</v>
      </c>
      <c r="O287" s="1043">
        <v>7033</v>
      </c>
    </row>
    <row r="288" spans="1:15" s="474" customFormat="1" ht="16.5" customHeight="1">
      <c r="A288" s="1040"/>
      <c r="B288" s="1044" t="s">
        <v>46</v>
      </c>
      <c r="C288" s="1043">
        <v>0</v>
      </c>
      <c r="D288" s="1043">
        <v>0</v>
      </c>
      <c r="E288" s="1043">
        <v>0</v>
      </c>
      <c r="F288" s="1043">
        <v>0</v>
      </c>
      <c r="G288" s="1043">
        <v>0</v>
      </c>
      <c r="H288" s="1043">
        <v>6747</v>
      </c>
      <c r="I288" s="1043">
        <v>0</v>
      </c>
      <c r="J288" s="1043">
        <v>0</v>
      </c>
      <c r="K288" s="1043">
        <v>0</v>
      </c>
      <c r="L288" s="1043">
        <v>0</v>
      </c>
      <c r="M288" s="1043">
        <v>6747</v>
      </c>
      <c r="N288" s="1043">
        <v>156</v>
      </c>
      <c r="O288" s="1043">
        <v>6903</v>
      </c>
    </row>
    <row r="289" spans="1:15" s="474" customFormat="1" ht="16.5" customHeight="1">
      <c r="A289" s="1044"/>
      <c r="B289" s="1040" t="s">
        <v>159</v>
      </c>
      <c r="C289" s="1043">
        <v>0</v>
      </c>
      <c r="D289" s="1043">
        <v>0</v>
      </c>
      <c r="E289" s="1043">
        <v>0</v>
      </c>
      <c r="F289" s="1043">
        <v>0</v>
      </c>
      <c r="G289" s="1043">
        <v>0</v>
      </c>
      <c r="H289" s="1043">
        <v>0</v>
      </c>
      <c r="I289" s="1043">
        <v>210</v>
      </c>
      <c r="J289" s="1043">
        <v>2</v>
      </c>
      <c r="K289" s="1043">
        <v>36</v>
      </c>
      <c r="L289" s="1043">
        <v>-118</v>
      </c>
      <c r="M289" s="1043">
        <v>130</v>
      </c>
      <c r="N289" s="1043">
        <v>0</v>
      </c>
      <c r="O289" s="1043">
        <v>130</v>
      </c>
    </row>
    <row r="290" spans="1:15" s="474" customFormat="1" ht="16.5" customHeight="1">
      <c r="A290" s="1044" t="s">
        <v>158</v>
      </c>
      <c r="B290" s="1044"/>
      <c r="C290" s="1043"/>
      <c r="D290" s="1043"/>
      <c r="E290" s="1043"/>
      <c r="F290" s="1043"/>
      <c r="G290" s="1043"/>
      <c r="H290" s="1043"/>
      <c r="I290" s="1043"/>
      <c r="J290" s="1043"/>
      <c r="K290" s="1043"/>
      <c r="L290" s="1043"/>
      <c r="M290" s="1043"/>
      <c r="N290" s="1043"/>
      <c r="O290" s="1043"/>
    </row>
    <row r="291" spans="1:15" s="474" customFormat="1" ht="16.5" customHeight="1">
      <c r="A291" s="1044"/>
      <c r="B291" s="1040" t="s">
        <v>157</v>
      </c>
      <c r="C291" s="1043">
        <v>0</v>
      </c>
      <c r="D291" s="1043">
        <v>0</v>
      </c>
      <c r="E291" s="1043">
        <v>0</v>
      </c>
      <c r="F291" s="1043">
        <v>325</v>
      </c>
      <c r="G291" s="1043">
        <v>0</v>
      </c>
      <c r="H291" s="1043">
        <v>-325</v>
      </c>
      <c r="I291" s="1043">
        <v>0</v>
      </c>
      <c r="J291" s="1043">
        <v>0</v>
      </c>
      <c r="K291" s="1043">
        <v>0</v>
      </c>
      <c r="L291" s="1043">
        <v>0</v>
      </c>
      <c r="M291" s="1043">
        <v>0</v>
      </c>
      <c r="N291" s="1043">
        <v>0</v>
      </c>
      <c r="O291" s="1043">
        <v>0</v>
      </c>
    </row>
    <row r="292" spans="1:15" s="474" customFormat="1" ht="16.5" customHeight="1">
      <c r="A292" s="1044"/>
      <c r="B292" s="1040" t="s">
        <v>169</v>
      </c>
      <c r="C292" s="1043">
        <v>0</v>
      </c>
      <c r="D292" s="1043">
        <v>0</v>
      </c>
      <c r="E292" s="1043">
        <v>0</v>
      </c>
      <c r="F292" s="1043">
        <v>3782</v>
      </c>
      <c r="G292" s="1043">
        <v>247</v>
      </c>
      <c r="H292" s="1043">
        <v>-4029</v>
      </c>
      <c r="I292" s="1043">
        <v>0</v>
      </c>
      <c r="J292" s="1043">
        <v>0</v>
      </c>
      <c r="K292" s="1043">
        <v>0</v>
      </c>
      <c r="L292" s="1043">
        <v>0</v>
      </c>
      <c r="M292" s="1043">
        <v>0</v>
      </c>
      <c r="N292" s="1043">
        <v>0</v>
      </c>
      <c r="O292" s="1043">
        <v>0</v>
      </c>
    </row>
    <row r="293" spans="1:15" s="474" customFormat="1" ht="16.5" customHeight="1">
      <c r="A293" s="2022" t="s">
        <v>1203</v>
      </c>
      <c r="B293" s="2022"/>
      <c r="C293" s="1043">
        <v>97148</v>
      </c>
      <c r="D293" s="1043">
        <v>-1334</v>
      </c>
      <c r="E293" s="1043">
        <v>1755</v>
      </c>
      <c r="F293" s="1043">
        <v>950</v>
      </c>
      <c r="G293" s="1043">
        <v>29917</v>
      </c>
      <c r="H293" s="1043">
        <v>0</v>
      </c>
      <c r="I293" s="1043">
        <v>-900</v>
      </c>
      <c r="J293" s="1043">
        <v>-987</v>
      </c>
      <c r="K293" s="1043">
        <v>3842</v>
      </c>
      <c r="L293" s="1043">
        <v>-5637</v>
      </c>
      <c r="M293" s="1043">
        <v>124754</v>
      </c>
      <c r="N293" s="1043">
        <v>13905</v>
      </c>
      <c r="O293" s="1043">
        <v>138659</v>
      </c>
    </row>
    <row r="294" spans="1:15" s="474" customFormat="1" ht="16.5" customHeight="1" thickBot="1">
      <c r="A294" s="2006" t="s">
        <v>153</v>
      </c>
      <c r="B294" s="2026"/>
      <c r="C294" s="1021">
        <v>0</v>
      </c>
      <c r="D294" s="1021">
        <v>486</v>
      </c>
      <c r="E294" s="1021">
        <v>-365</v>
      </c>
      <c r="F294" s="1021">
        <v>-12530</v>
      </c>
      <c r="G294" s="1021">
        <v>251</v>
      </c>
      <c r="H294" s="1021">
        <v>0</v>
      </c>
      <c r="I294" s="1021">
        <v>210</v>
      </c>
      <c r="J294" s="1021">
        <v>2</v>
      </c>
      <c r="K294" s="1021">
        <v>36</v>
      </c>
      <c r="L294" s="1021">
        <v>-118</v>
      </c>
      <c r="M294" s="1021">
        <v>-12028</v>
      </c>
      <c r="N294" s="1021">
        <v>221</v>
      </c>
      <c r="O294" s="1021">
        <v>-11807</v>
      </c>
    </row>
    <row r="295" spans="1:15" s="474" customFormat="1" ht="16.5" customHeight="1">
      <c r="A295" s="2019" t="s">
        <v>969</v>
      </c>
      <c r="B295" s="2019"/>
      <c r="C295" s="1037">
        <v>97148</v>
      </c>
      <c r="D295" s="1037">
        <v>-2743</v>
      </c>
      <c r="E295" s="1037">
        <v>1930</v>
      </c>
      <c r="F295" s="1037">
        <v>12499</v>
      </c>
      <c r="G295" s="1037">
        <v>26030</v>
      </c>
      <c r="H295" s="1037">
        <v>0</v>
      </c>
      <c r="I295" s="1037">
        <v>-944</v>
      </c>
      <c r="J295" s="1037">
        <v>-825</v>
      </c>
      <c r="K295" s="1037">
        <v>2667</v>
      </c>
      <c r="L295" s="1037">
        <v>-4384</v>
      </c>
      <c r="M295" s="1037">
        <v>131378</v>
      </c>
      <c r="N295" s="1037">
        <v>12978</v>
      </c>
      <c r="O295" s="1037">
        <v>144356</v>
      </c>
    </row>
    <row r="296" spans="1:15" s="474" customFormat="1" ht="16.5" customHeight="1">
      <c r="A296" s="2012" t="s">
        <v>174</v>
      </c>
      <c r="B296" s="2012"/>
      <c r="C296" s="1039">
        <v>0</v>
      </c>
      <c r="D296" s="1039">
        <v>923</v>
      </c>
      <c r="E296" s="1039">
        <v>190</v>
      </c>
      <c r="F296" s="1039">
        <v>14145</v>
      </c>
      <c r="G296" s="1039">
        <v>0</v>
      </c>
      <c r="H296" s="1039">
        <v>-20848</v>
      </c>
      <c r="I296" s="1039">
        <v>0</v>
      </c>
      <c r="J296" s="1039">
        <v>0</v>
      </c>
      <c r="K296" s="1039">
        <v>0</v>
      </c>
      <c r="L296" s="1039">
        <v>0</v>
      </c>
      <c r="M296" s="1039">
        <v>-5590</v>
      </c>
      <c r="N296" s="1039">
        <v>-26</v>
      </c>
      <c r="O296" s="1039">
        <v>-5616</v>
      </c>
    </row>
    <row r="297" spans="1:15" s="474" customFormat="1" ht="16.5" customHeight="1">
      <c r="A297" s="1040"/>
      <c r="B297" s="1040" t="s">
        <v>104</v>
      </c>
      <c r="C297" s="1039">
        <v>0</v>
      </c>
      <c r="D297" s="1039">
        <v>923</v>
      </c>
      <c r="E297" s="1039">
        <v>422</v>
      </c>
      <c r="F297" s="1039">
        <v>-534</v>
      </c>
      <c r="G297" s="1039">
        <v>0</v>
      </c>
      <c r="H297" s="1039">
        <v>0</v>
      </c>
      <c r="I297" s="1039">
        <v>0</v>
      </c>
      <c r="J297" s="1039">
        <v>0</v>
      </c>
      <c r="K297" s="1039">
        <v>0</v>
      </c>
      <c r="L297" s="1039">
        <v>0</v>
      </c>
      <c r="M297" s="1039">
        <v>811</v>
      </c>
      <c r="N297" s="1039">
        <v>0</v>
      </c>
      <c r="O297" s="1039">
        <v>811</v>
      </c>
    </row>
    <row r="298" spans="1:15" s="474" customFormat="1" ht="16.5" customHeight="1">
      <c r="A298" s="1040"/>
      <c r="B298" s="1042" t="s">
        <v>1098</v>
      </c>
      <c r="C298" s="1043">
        <v>0</v>
      </c>
      <c r="D298" s="1043">
        <v>-510</v>
      </c>
      <c r="E298" s="1043">
        <v>0</v>
      </c>
      <c r="F298" s="1043">
        <v>0</v>
      </c>
      <c r="G298" s="1043">
        <v>0</v>
      </c>
      <c r="H298" s="1043">
        <v>0</v>
      </c>
      <c r="I298" s="1043">
        <v>0</v>
      </c>
      <c r="J298" s="1043">
        <v>0</v>
      </c>
      <c r="K298" s="1043">
        <v>0</v>
      </c>
      <c r="L298" s="1043">
        <v>0</v>
      </c>
      <c r="M298" s="1043">
        <v>-510</v>
      </c>
      <c r="N298" s="1043">
        <v>0</v>
      </c>
      <c r="O298" s="1043">
        <v>-510</v>
      </c>
    </row>
    <row r="299" spans="1:15" s="474" customFormat="1" ht="16.5" customHeight="1">
      <c r="A299" s="1040"/>
      <c r="B299" s="1042" t="s">
        <v>970</v>
      </c>
      <c r="C299" s="1043">
        <v>0</v>
      </c>
      <c r="D299" s="1043">
        <v>534</v>
      </c>
      <c r="E299" s="1043">
        <v>0</v>
      </c>
      <c r="F299" s="1043">
        <v>-534</v>
      </c>
      <c r="G299" s="1043">
        <v>0</v>
      </c>
      <c r="H299" s="1043">
        <v>0</v>
      </c>
      <c r="I299" s="1043">
        <v>0</v>
      </c>
      <c r="J299" s="1043">
        <v>0</v>
      </c>
      <c r="K299" s="1043">
        <v>0</v>
      </c>
      <c r="L299" s="1043">
        <v>0</v>
      </c>
      <c r="M299" s="1043">
        <v>0</v>
      </c>
      <c r="N299" s="1043">
        <v>0</v>
      </c>
      <c r="O299" s="1043">
        <v>0</v>
      </c>
    </row>
    <row r="300" spans="1:15" s="474" customFormat="1" ht="16.5" customHeight="1">
      <c r="A300" s="1040"/>
      <c r="B300" s="1042" t="s">
        <v>1095</v>
      </c>
      <c r="C300" s="1043">
        <v>0</v>
      </c>
      <c r="D300" s="1043">
        <v>899</v>
      </c>
      <c r="E300" s="1043">
        <v>422</v>
      </c>
      <c r="F300" s="1043">
        <v>0</v>
      </c>
      <c r="G300" s="1043">
        <v>0</v>
      </c>
      <c r="H300" s="1043">
        <v>0</v>
      </c>
      <c r="I300" s="1043">
        <v>0</v>
      </c>
      <c r="J300" s="1043">
        <v>0</v>
      </c>
      <c r="K300" s="1043">
        <v>0</v>
      </c>
      <c r="L300" s="1043">
        <v>0</v>
      </c>
      <c r="M300" s="1043">
        <v>1321</v>
      </c>
      <c r="N300" s="1043">
        <v>0</v>
      </c>
      <c r="O300" s="1043">
        <v>1321</v>
      </c>
    </row>
    <row r="301" spans="1:15" s="474" customFormat="1" ht="16.5" customHeight="1">
      <c r="A301" s="1046"/>
      <c r="B301" s="1040" t="s">
        <v>1096</v>
      </c>
      <c r="C301" s="1043">
        <v>0</v>
      </c>
      <c r="D301" s="1043">
        <v>0</v>
      </c>
      <c r="E301" s="1043">
        <v>-232</v>
      </c>
      <c r="F301" s="1043">
        <v>0</v>
      </c>
      <c r="G301" s="1043">
        <v>0</v>
      </c>
      <c r="H301" s="1043">
        <v>0</v>
      </c>
      <c r="I301" s="1043">
        <v>0</v>
      </c>
      <c r="J301" s="1043">
        <v>0</v>
      </c>
      <c r="K301" s="1043">
        <v>0</v>
      </c>
      <c r="L301" s="1043">
        <v>0</v>
      </c>
      <c r="M301" s="1043">
        <v>-232</v>
      </c>
      <c r="N301" s="1043">
        <v>0</v>
      </c>
      <c r="O301" s="1043">
        <v>-232</v>
      </c>
    </row>
    <row r="302" spans="1:15" s="474" customFormat="1" ht="16.5" customHeight="1">
      <c r="A302" s="1046"/>
      <c r="B302" s="1040" t="s">
        <v>917</v>
      </c>
      <c r="C302" s="1043">
        <v>0</v>
      </c>
      <c r="D302" s="1043">
        <v>0</v>
      </c>
      <c r="E302" s="1043">
        <v>0</v>
      </c>
      <c r="F302" s="1043">
        <v>0</v>
      </c>
      <c r="G302" s="1043">
        <v>0</v>
      </c>
      <c r="H302" s="1043">
        <v>0</v>
      </c>
      <c r="I302" s="1043">
        <v>0</v>
      </c>
      <c r="J302" s="1043">
        <v>0</v>
      </c>
      <c r="K302" s="1043">
        <v>0</v>
      </c>
      <c r="L302" s="1043">
        <v>0</v>
      </c>
      <c r="M302" s="1043">
        <v>0</v>
      </c>
      <c r="N302" s="1043">
        <v>131</v>
      </c>
      <c r="O302" s="1043">
        <v>131</v>
      </c>
    </row>
    <row r="303" spans="1:15" s="474" customFormat="1" ht="16.5" customHeight="1">
      <c r="A303" s="1046"/>
      <c r="B303" s="1040" t="s">
        <v>918</v>
      </c>
      <c r="C303" s="1043">
        <v>0</v>
      </c>
      <c r="D303" s="1043">
        <v>0</v>
      </c>
      <c r="E303" s="1043">
        <v>0</v>
      </c>
      <c r="F303" s="1043">
        <v>14679</v>
      </c>
      <c r="G303" s="1043">
        <v>0</v>
      </c>
      <c r="H303" s="1043">
        <v>-20848</v>
      </c>
      <c r="I303" s="1043">
        <v>0</v>
      </c>
      <c r="J303" s="1043">
        <v>0</v>
      </c>
      <c r="K303" s="1043">
        <v>0</v>
      </c>
      <c r="L303" s="1043">
        <v>0</v>
      </c>
      <c r="M303" s="1043">
        <v>-6169</v>
      </c>
      <c r="N303" s="1043">
        <v>-157</v>
      </c>
      <c r="O303" s="1043">
        <v>-6326</v>
      </c>
    </row>
    <row r="304" spans="1:15" s="474" customFormat="1" ht="16.5" customHeight="1">
      <c r="A304" s="2013" t="s">
        <v>971</v>
      </c>
      <c r="B304" s="2013"/>
      <c r="C304" s="1043">
        <v>0</v>
      </c>
      <c r="D304" s="1043">
        <v>0</v>
      </c>
      <c r="E304" s="1043">
        <v>0</v>
      </c>
      <c r="F304" s="1043">
        <v>-13673</v>
      </c>
      <c r="G304" s="1043">
        <v>0</v>
      </c>
      <c r="H304" s="1043">
        <v>0</v>
      </c>
      <c r="I304" s="1043">
        <v>0</v>
      </c>
      <c r="J304" s="1043">
        <v>0</v>
      </c>
      <c r="K304" s="1043">
        <v>0</v>
      </c>
      <c r="L304" s="1043">
        <v>0</v>
      </c>
      <c r="M304" s="1043">
        <v>-13673</v>
      </c>
      <c r="N304" s="1043">
        <v>0</v>
      </c>
      <c r="O304" s="1043">
        <v>-13673</v>
      </c>
    </row>
    <row r="305" spans="1:15" s="474" customFormat="1" ht="16.5" customHeight="1">
      <c r="A305" s="2013" t="s">
        <v>608</v>
      </c>
      <c r="B305" s="2013"/>
      <c r="C305" s="1043">
        <v>0</v>
      </c>
      <c r="D305" s="1043">
        <v>0</v>
      </c>
      <c r="E305" s="1043">
        <v>0</v>
      </c>
      <c r="F305" s="1043">
        <v>-592</v>
      </c>
      <c r="G305" s="1043">
        <v>0</v>
      </c>
      <c r="H305" s="1043">
        <v>0</v>
      </c>
      <c r="I305" s="1043">
        <v>0</v>
      </c>
      <c r="J305" s="1043">
        <v>0</v>
      </c>
      <c r="K305" s="1043">
        <v>0</v>
      </c>
      <c r="L305" s="1043">
        <v>0</v>
      </c>
      <c r="M305" s="1043">
        <v>-592</v>
      </c>
      <c r="N305" s="1043">
        <v>0</v>
      </c>
      <c r="O305" s="1043">
        <v>-592</v>
      </c>
    </row>
    <row r="306" spans="1:15" s="474" customFormat="1" ht="16.5" customHeight="1">
      <c r="A306" s="1044" t="s">
        <v>1006</v>
      </c>
      <c r="B306" s="1044"/>
      <c r="C306" s="1043">
        <v>0</v>
      </c>
      <c r="D306" s="1043">
        <v>0</v>
      </c>
      <c r="E306" s="1043">
        <v>0</v>
      </c>
      <c r="F306" s="1043">
        <v>0</v>
      </c>
      <c r="G306" s="1043">
        <v>0</v>
      </c>
      <c r="H306" s="1043">
        <v>4</v>
      </c>
      <c r="I306" s="1043">
        <v>0</v>
      </c>
      <c r="J306" s="1043">
        <v>0</v>
      </c>
      <c r="K306" s="1043">
        <v>0</v>
      </c>
      <c r="L306" s="1043">
        <v>0</v>
      </c>
      <c r="M306" s="1043">
        <v>4</v>
      </c>
      <c r="N306" s="1043">
        <v>0</v>
      </c>
      <c r="O306" s="1043">
        <v>4</v>
      </c>
    </row>
    <row r="307" spans="1:15" s="474" customFormat="1" ht="16.5" customHeight="1">
      <c r="A307" s="2014" t="s">
        <v>1153</v>
      </c>
      <c r="B307" s="2014"/>
      <c r="C307" s="1043">
        <v>0</v>
      </c>
      <c r="D307" s="1043">
        <v>0</v>
      </c>
      <c r="E307" s="1043">
        <v>0</v>
      </c>
      <c r="F307" s="1043">
        <v>0</v>
      </c>
      <c r="G307" s="1043">
        <v>674</v>
      </c>
      <c r="H307" s="1043">
        <v>0</v>
      </c>
      <c r="I307" s="1043">
        <v>0</v>
      </c>
      <c r="J307" s="1043">
        <v>0</v>
      </c>
      <c r="K307" s="1043">
        <v>0</v>
      </c>
      <c r="L307" s="1043">
        <v>0</v>
      </c>
      <c r="M307" s="1043">
        <v>674</v>
      </c>
      <c r="N307" s="1043">
        <v>0</v>
      </c>
      <c r="O307" s="1043">
        <v>674</v>
      </c>
    </row>
    <row r="308" spans="1:15" s="474" customFormat="1" ht="16.5" customHeight="1">
      <c r="A308" s="2012" t="s">
        <v>144</v>
      </c>
      <c r="B308" s="2012"/>
      <c r="C308" s="1043">
        <v>0</v>
      </c>
      <c r="D308" s="1043">
        <v>0</v>
      </c>
      <c r="E308" s="1043">
        <v>0</v>
      </c>
      <c r="F308" s="1043">
        <v>0</v>
      </c>
      <c r="G308" s="1043">
        <v>0</v>
      </c>
      <c r="H308" s="1043">
        <v>24907</v>
      </c>
      <c r="I308" s="1043">
        <v>-166</v>
      </c>
      <c r="J308" s="1043">
        <v>-164</v>
      </c>
      <c r="K308" s="1043">
        <v>1139</v>
      </c>
      <c r="L308" s="1043">
        <v>-1135</v>
      </c>
      <c r="M308" s="1043">
        <v>24581</v>
      </c>
      <c r="N308" s="1043">
        <v>732</v>
      </c>
      <c r="O308" s="1043">
        <v>25313</v>
      </c>
    </row>
    <row r="309" spans="1:15" s="474" customFormat="1">
      <c r="A309" s="1040"/>
      <c r="B309" s="1044" t="s">
        <v>46</v>
      </c>
      <c r="C309" s="1043">
        <v>0</v>
      </c>
      <c r="D309" s="1043">
        <v>0</v>
      </c>
      <c r="E309" s="1043">
        <v>0</v>
      </c>
      <c r="F309" s="1043">
        <v>0</v>
      </c>
      <c r="G309" s="1043">
        <v>0</v>
      </c>
      <c r="H309" s="1043">
        <v>24907</v>
      </c>
      <c r="I309" s="1043">
        <v>0</v>
      </c>
      <c r="J309" s="1043">
        <v>0</v>
      </c>
      <c r="K309" s="1043">
        <v>0</v>
      </c>
      <c r="L309" s="1043">
        <v>0</v>
      </c>
      <c r="M309" s="1043">
        <v>24907</v>
      </c>
      <c r="N309" s="1043">
        <v>732</v>
      </c>
      <c r="O309" s="1043">
        <v>25639</v>
      </c>
    </row>
    <row r="310" spans="1:15" s="474" customFormat="1">
      <c r="A310" s="1044"/>
      <c r="B310" s="1040" t="s">
        <v>159</v>
      </c>
      <c r="C310" s="1043">
        <v>0</v>
      </c>
      <c r="D310" s="1043">
        <v>0</v>
      </c>
      <c r="E310" s="1043">
        <v>0</v>
      </c>
      <c r="F310" s="1043">
        <v>0</v>
      </c>
      <c r="G310" s="1043">
        <v>0</v>
      </c>
      <c r="H310" s="1043">
        <v>0</v>
      </c>
      <c r="I310" s="1043">
        <v>-166</v>
      </c>
      <c r="J310" s="1043">
        <v>-164</v>
      </c>
      <c r="K310" s="1043">
        <v>1139</v>
      </c>
      <c r="L310" s="1043">
        <v>-1135</v>
      </c>
      <c r="M310" s="1043">
        <v>-326</v>
      </c>
      <c r="N310" s="1043">
        <v>0</v>
      </c>
      <c r="O310" s="1043">
        <v>-326</v>
      </c>
    </row>
    <row r="311" spans="1:15" s="474" customFormat="1">
      <c r="A311" s="2013" t="s">
        <v>158</v>
      </c>
      <c r="B311" s="2013"/>
      <c r="C311" s="1043"/>
      <c r="D311" s="1043"/>
      <c r="E311" s="1043"/>
      <c r="F311" s="1043"/>
      <c r="G311" s="1043"/>
      <c r="H311" s="1043"/>
      <c r="I311" s="1043"/>
      <c r="J311" s="1043"/>
      <c r="K311" s="1043"/>
      <c r="L311" s="1043"/>
      <c r="M311" s="1043"/>
      <c r="N311" s="1043"/>
      <c r="O311" s="1043"/>
    </row>
    <row r="312" spans="1:15" s="474" customFormat="1">
      <c r="A312" s="1044"/>
      <c r="B312" s="1040" t="s">
        <v>157</v>
      </c>
      <c r="C312" s="1043">
        <v>0</v>
      </c>
      <c r="D312" s="1043">
        <v>0</v>
      </c>
      <c r="E312" s="1043">
        <v>0</v>
      </c>
      <c r="F312" s="1043">
        <v>1097</v>
      </c>
      <c r="G312" s="1043">
        <v>0</v>
      </c>
      <c r="H312" s="1043">
        <v>-1097</v>
      </c>
      <c r="I312" s="1043">
        <v>0</v>
      </c>
      <c r="J312" s="1043">
        <v>0</v>
      </c>
      <c r="K312" s="1043">
        <v>0</v>
      </c>
      <c r="L312" s="1043">
        <v>0</v>
      </c>
      <c r="M312" s="1043">
        <v>0</v>
      </c>
      <c r="N312" s="1043">
        <v>0</v>
      </c>
      <c r="O312" s="1043">
        <v>0</v>
      </c>
    </row>
    <row r="313" spans="1:15" s="474" customFormat="1">
      <c r="A313" s="1044"/>
      <c r="B313" s="1040" t="s">
        <v>169</v>
      </c>
      <c r="C313" s="1043">
        <v>0</v>
      </c>
      <c r="D313" s="1043">
        <v>0</v>
      </c>
      <c r="E313" s="1043">
        <v>0</v>
      </c>
      <c r="F313" s="1043">
        <v>4</v>
      </c>
      <c r="G313" s="1043">
        <v>2962</v>
      </c>
      <c r="H313" s="1043">
        <v>-2966</v>
      </c>
      <c r="I313" s="1043">
        <v>0</v>
      </c>
      <c r="J313" s="1043">
        <v>0</v>
      </c>
      <c r="K313" s="1043">
        <v>0</v>
      </c>
      <c r="L313" s="1043">
        <v>0</v>
      </c>
      <c r="M313" s="1043">
        <v>0</v>
      </c>
      <c r="N313" s="1043">
        <v>0</v>
      </c>
      <c r="O313" s="1043">
        <v>0</v>
      </c>
    </row>
    <row r="314" spans="1:15" s="474" customFormat="1">
      <c r="A314" s="2008" t="s">
        <v>1154</v>
      </c>
      <c r="B314" s="2025"/>
      <c r="C314" s="1045">
        <v>97148</v>
      </c>
      <c r="D314" s="1045">
        <v>-1820</v>
      </c>
      <c r="E314" s="1045">
        <v>2120</v>
      </c>
      <c r="F314" s="1045">
        <v>13480</v>
      </c>
      <c r="G314" s="1045">
        <v>29666</v>
      </c>
      <c r="H314" s="1045">
        <v>0</v>
      </c>
      <c r="I314" s="1045">
        <v>-1110</v>
      </c>
      <c r="J314" s="1045">
        <v>-989</v>
      </c>
      <c r="K314" s="1045">
        <v>3806</v>
      </c>
      <c r="L314" s="1045">
        <v>-5519</v>
      </c>
      <c r="M314" s="1045">
        <v>136782</v>
      </c>
      <c r="N314" s="1045">
        <v>13684</v>
      </c>
      <c r="O314" s="1045">
        <v>150466</v>
      </c>
    </row>
    <row r="315" spans="1:15" s="474" customFormat="1" ht="15" thickBot="1">
      <c r="A315" s="2006" t="s">
        <v>153</v>
      </c>
      <c r="B315" s="2026"/>
      <c r="C315" s="1047">
        <v>0</v>
      </c>
      <c r="D315" s="1047">
        <v>923</v>
      </c>
      <c r="E315" s="1047">
        <v>190</v>
      </c>
      <c r="F315" s="1047">
        <v>981</v>
      </c>
      <c r="G315" s="1047">
        <v>3636</v>
      </c>
      <c r="H315" s="1047">
        <v>0</v>
      </c>
      <c r="I315" s="1047">
        <v>-166</v>
      </c>
      <c r="J315" s="1047">
        <v>-164</v>
      </c>
      <c r="K315" s="1047">
        <v>-139</v>
      </c>
      <c r="L315" s="1047">
        <v>1135</v>
      </c>
      <c r="M315" s="1047">
        <v>5404</v>
      </c>
      <c r="N315" s="1047">
        <v>706</v>
      </c>
      <c r="O315" s="1047">
        <v>6110</v>
      </c>
    </row>
    <row r="316" spans="1:15" s="474" customFormat="1">
      <c r="A316" s="2020" t="s">
        <v>969</v>
      </c>
      <c r="B316" s="2020"/>
      <c r="C316" s="1048">
        <v>97148</v>
      </c>
      <c r="D316" s="1048">
        <v>-2743</v>
      </c>
      <c r="E316" s="1048">
        <v>1930</v>
      </c>
      <c r="F316" s="1048">
        <v>12499</v>
      </c>
      <c r="G316" s="1048">
        <v>26030</v>
      </c>
      <c r="H316" s="1048">
        <v>0</v>
      </c>
      <c r="I316" s="1049">
        <v>-944</v>
      </c>
      <c r="J316" s="1049">
        <v>-825</v>
      </c>
      <c r="K316" s="1049">
        <v>2667</v>
      </c>
      <c r="L316" s="1049">
        <v>-4384</v>
      </c>
      <c r="M316" s="1049">
        <v>131378</v>
      </c>
      <c r="N316" s="1049">
        <v>12978</v>
      </c>
      <c r="O316" s="1049">
        <v>144356</v>
      </c>
    </row>
    <row r="317" spans="1:15" s="474" customFormat="1">
      <c r="A317" s="2012" t="s">
        <v>174</v>
      </c>
      <c r="B317" s="2012"/>
      <c r="C317" s="1050">
        <v>0</v>
      </c>
      <c r="D317" s="1051">
        <v>780</v>
      </c>
      <c r="E317" s="1051">
        <v>-2</v>
      </c>
      <c r="F317" s="1051">
        <v>1449</v>
      </c>
      <c r="G317" s="1050">
        <v>0</v>
      </c>
      <c r="H317" s="1052">
        <v>-7709</v>
      </c>
      <c r="I317" s="1050">
        <v>0</v>
      </c>
      <c r="J317" s="1050">
        <v>0</v>
      </c>
      <c r="K317" s="1050">
        <v>0</v>
      </c>
      <c r="L317" s="1050">
        <v>0</v>
      </c>
      <c r="M317" s="1051">
        <v>-5482</v>
      </c>
      <c r="N317" s="1051">
        <v>1522</v>
      </c>
      <c r="O317" s="1051">
        <v>-3960</v>
      </c>
    </row>
    <row r="318" spans="1:15" s="474" customFormat="1">
      <c r="A318" s="1040"/>
      <c r="B318" s="1040" t="s">
        <v>104</v>
      </c>
      <c r="C318" s="1051">
        <v>0</v>
      </c>
      <c r="D318" s="1051">
        <v>780</v>
      </c>
      <c r="E318" s="1051">
        <v>377</v>
      </c>
      <c r="F318" s="1051">
        <v>-534</v>
      </c>
      <c r="G318" s="1051">
        <v>0</v>
      </c>
      <c r="H318" s="1051">
        <v>0</v>
      </c>
      <c r="I318" s="1051">
        <v>0</v>
      </c>
      <c r="J318" s="1051">
        <v>0</v>
      </c>
      <c r="K318" s="1051">
        <v>0</v>
      </c>
      <c r="L318" s="1051">
        <v>0</v>
      </c>
      <c r="M318" s="1051">
        <v>623</v>
      </c>
      <c r="N318" s="1051">
        <v>0</v>
      </c>
      <c r="O318" s="1051">
        <v>623</v>
      </c>
    </row>
    <row r="319" spans="1:15" s="474" customFormat="1">
      <c r="A319" s="1040"/>
      <c r="B319" s="1042" t="s">
        <v>970</v>
      </c>
      <c r="C319" s="1051">
        <v>0</v>
      </c>
      <c r="D319" s="1051">
        <v>534</v>
      </c>
      <c r="E319" s="1051">
        <v>0</v>
      </c>
      <c r="F319" s="1051">
        <v>-534</v>
      </c>
      <c r="G319" s="1051">
        <v>0</v>
      </c>
      <c r="H319" s="1051">
        <v>0</v>
      </c>
      <c r="I319" s="1051">
        <v>0</v>
      </c>
      <c r="J319" s="1051">
        <v>0</v>
      </c>
      <c r="K319" s="1051">
        <v>0</v>
      </c>
      <c r="L319" s="1051">
        <v>0</v>
      </c>
      <c r="M319" s="1051">
        <v>0</v>
      </c>
      <c r="N319" s="1051">
        <v>0</v>
      </c>
      <c r="O319" s="1051">
        <v>0</v>
      </c>
    </row>
    <row r="320" spans="1:15" s="474" customFormat="1">
      <c r="A320" s="1040"/>
      <c r="B320" s="1042" t="s">
        <v>1098</v>
      </c>
      <c r="C320" s="1051">
        <v>0</v>
      </c>
      <c r="D320" s="1051">
        <v>-510</v>
      </c>
      <c r="E320" s="1051">
        <v>0</v>
      </c>
      <c r="F320" s="1051">
        <v>0</v>
      </c>
      <c r="G320" s="1051">
        <v>0</v>
      </c>
      <c r="H320" s="1051">
        <v>0</v>
      </c>
      <c r="I320" s="1051">
        <v>0</v>
      </c>
      <c r="J320" s="1051">
        <v>0</v>
      </c>
      <c r="K320" s="1051">
        <v>0</v>
      </c>
      <c r="L320" s="1051">
        <v>0</v>
      </c>
      <c r="M320" s="1051">
        <v>-510</v>
      </c>
      <c r="N320" s="1051">
        <v>0</v>
      </c>
      <c r="O320" s="1051">
        <v>-510</v>
      </c>
    </row>
    <row r="321" spans="1:15" s="474" customFormat="1">
      <c r="A321" s="1040"/>
      <c r="B321" s="1042" t="s">
        <v>1095</v>
      </c>
      <c r="C321" s="1051">
        <v>0</v>
      </c>
      <c r="D321" s="1051">
        <v>756</v>
      </c>
      <c r="E321" s="1051">
        <v>377</v>
      </c>
      <c r="F321" s="1051">
        <v>0</v>
      </c>
      <c r="G321" s="1051">
        <v>0</v>
      </c>
      <c r="H321" s="1051">
        <v>0</v>
      </c>
      <c r="I321" s="1051">
        <v>0</v>
      </c>
      <c r="J321" s="1051">
        <v>0</v>
      </c>
      <c r="K321" s="1051">
        <v>0</v>
      </c>
      <c r="L321" s="1051">
        <v>0</v>
      </c>
      <c r="M321" s="1051">
        <v>1133</v>
      </c>
      <c r="N321" s="1051">
        <v>0</v>
      </c>
      <c r="O321" s="1051">
        <v>1133</v>
      </c>
    </row>
    <row r="322" spans="1:15" s="474" customFormat="1">
      <c r="A322" s="4"/>
      <c r="B322" s="1040" t="s">
        <v>1096</v>
      </c>
      <c r="C322" s="1051">
        <v>0</v>
      </c>
      <c r="D322" s="1051">
        <v>0</v>
      </c>
      <c r="E322" s="1051">
        <v>-379</v>
      </c>
      <c r="F322" s="1051">
        <v>0</v>
      </c>
      <c r="G322" s="1051">
        <v>0</v>
      </c>
      <c r="H322" s="1051">
        <v>0</v>
      </c>
      <c r="I322" s="1051">
        <v>0</v>
      </c>
      <c r="J322" s="1051">
        <v>0</v>
      </c>
      <c r="K322" s="1051">
        <v>0</v>
      </c>
      <c r="L322" s="1051">
        <v>0</v>
      </c>
      <c r="M322" s="1051">
        <v>-379</v>
      </c>
      <c r="N322" s="1051">
        <v>0</v>
      </c>
      <c r="O322" s="1051">
        <v>-379</v>
      </c>
    </row>
    <row r="323" spans="1:15" s="474" customFormat="1">
      <c r="A323" s="4"/>
      <c r="B323" s="1040" t="s">
        <v>917</v>
      </c>
      <c r="C323" s="1051">
        <v>0</v>
      </c>
      <c r="D323" s="1051">
        <v>0</v>
      </c>
      <c r="E323" s="1051">
        <v>0</v>
      </c>
      <c r="F323" s="1051">
        <v>0</v>
      </c>
      <c r="G323" s="1051">
        <v>0</v>
      </c>
      <c r="H323" s="1051">
        <v>0</v>
      </c>
      <c r="I323" s="1051">
        <v>0</v>
      </c>
      <c r="J323" s="1051">
        <v>0</v>
      </c>
      <c r="K323" s="1051">
        <v>0</v>
      </c>
      <c r="L323" s="1051">
        <v>0</v>
      </c>
      <c r="M323" s="1051">
        <v>0</v>
      </c>
      <c r="N323" s="1051">
        <v>1618</v>
      </c>
      <c r="O323" s="1051">
        <v>1618</v>
      </c>
    </row>
    <row r="324" spans="1:15" s="474" customFormat="1">
      <c r="A324" s="4"/>
      <c r="B324" s="1040" t="s">
        <v>1220</v>
      </c>
      <c r="C324" s="1051">
        <v>0</v>
      </c>
      <c r="D324" s="1051">
        <v>0</v>
      </c>
      <c r="E324" s="1051">
        <v>0</v>
      </c>
      <c r="F324" s="1051">
        <v>1983</v>
      </c>
      <c r="G324" s="1051">
        <v>0</v>
      </c>
      <c r="H324" s="1051">
        <v>-7709</v>
      </c>
      <c r="I324" s="1051">
        <v>0</v>
      </c>
      <c r="J324" s="1051">
        <v>0</v>
      </c>
      <c r="K324" s="1051">
        <v>0</v>
      </c>
      <c r="L324" s="1051">
        <v>0</v>
      </c>
      <c r="M324" s="1051">
        <v>-5726</v>
      </c>
      <c r="N324" s="1051">
        <v>-96</v>
      </c>
      <c r="O324" s="1051">
        <v>-5822</v>
      </c>
    </row>
    <row r="325" spans="1:15" s="474" customFormat="1">
      <c r="A325" s="2013" t="s">
        <v>1221</v>
      </c>
      <c r="B325" s="2013"/>
      <c r="C325" s="1051">
        <v>0</v>
      </c>
      <c r="D325" s="1051">
        <v>0</v>
      </c>
      <c r="E325" s="1051">
        <v>0</v>
      </c>
      <c r="F325" s="1051">
        <v>-13673</v>
      </c>
      <c r="G325" s="1051">
        <v>0</v>
      </c>
      <c r="H325" s="1051">
        <v>0</v>
      </c>
      <c r="I325" s="1051">
        <v>0</v>
      </c>
      <c r="J325" s="1051">
        <v>0</v>
      </c>
      <c r="K325" s="1051">
        <v>0</v>
      </c>
      <c r="L325" s="1051">
        <v>0</v>
      </c>
      <c r="M325" s="1051">
        <v>-13673</v>
      </c>
      <c r="N325" s="1051">
        <v>0</v>
      </c>
      <c r="O325" s="1051">
        <v>-13673</v>
      </c>
    </row>
    <row r="326" spans="1:15" s="474" customFormat="1">
      <c r="A326" s="2013" t="s">
        <v>608</v>
      </c>
      <c r="B326" s="2013"/>
      <c r="C326" s="1051">
        <v>0</v>
      </c>
      <c r="D326" s="1051">
        <v>0</v>
      </c>
      <c r="E326" s="1051">
        <v>0</v>
      </c>
      <c r="F326" s="1051">
        <v>-471</v>
      </c>
      <c r="G326" s="1051">
        <v>0</v>
      </c>
      <c r="H326" s="1051">
        <v>0</v>
      </c>
      <c r="I326" s="1051">
        <v>0</v>
      </c>
      <c r="J326" s="1051">
        <v>0</v>
      </c>
      <c r="K326" s="1051">
        <v>0</v>
      </c>
      <c r="L326" s="1051">
        <v>0</v>
      </c>
      <c r="M326" s="1051">
        <v>3</v>
      </c>
      <c r="N326" s="1051">
        <v>0</v>
      </c>
      <c r="O326" s="1051">
        <v>3</v>
      </c>
    </row>
    <row r="327" spans="1:15" s="474" customFormat="1">
      <c r="A327" s="1044" t="s">
        <v>1006</v>
      </c>
      <c r="B327" s="1044"/>
      <c r="C327" s="1051">
        <v>0</v>
      </c>
      <c r="D327" s="1051">
        <v>0</v>
      </c>
      <c r="E327" s="1051">
        <v>0</v>
      </c>
      <c r="F327" s="1051">
        <v>0</v>
      </c>
      <c r="G327" s="1051">
        <v>0</v>
      </c>
      <c r="H327" s="1051">
        <v>3</v>
      </c>
      <c r="I327" s="1051">
        <v>0</v>
      </c>
      <c r="J327" s="1051">
        <v>0</v>
      </c>
      <c r="K327" s="1051">
        <v>0</v>
      </c>
      <c r="L327" s="1051">
        <v>0</v>
      </c>
      <c r="M327" s="1051">
        <v>-471</v>
      </c>
      <c r="N327" s="1051">
        <v>0</v>
      </c>
      <c r="O327" s="1051">
        <v>-471</v>
      </c>
    </row>
    <row r="328" spans="1:15" s="474" customFormat="1">
      <c r="A328" s="2014" t="s">
        <v>1117</v>
      </c>
      <c r="B328" s="2014"/>
      <c r="C328" s="1051">
        <v>0</v>
      </c>
      <c r="D328" s="1051">
        <v>0</v>
      </c>
      <c r="E328" s="1051">
        <v>0</v>
      </c>
      <c r="F328" s="1051">
        <v>0</v>
      </c>
      <c r="G328" s="1051">
        <v>517</v>
      </c>
      <c r="H328" s="1051">
        <v>0</v>
      </c>
      <c r="I328" s="1051">
        <v>0</v>
      </c>
      <c r="J328" s="1051">
        <v>0</v>
      </c>
      <c r="K328" s="1051">
        <v>0</v>
      </c>
      <c r="L328" s="1051">
        <v>0</v>
      </c>
      <c r="M328" s="1051">
        <v>517</v>
      </c>
      <c r="N328" s="1051">
        <v>0</v>
      </c>
      <c r="O328" s="1051">
        <v>517</v>
      </c>
    </row>
    <row r="329" spans="1:15" s="474" customFormat="1" ht="14.25" customHeight="1">
      <c r="A329" s="2012" t="s">
        <v>144</v>
      </c>
      <c r="B329" s="2012"/>
      <c r="C329" s="1051">
        <v>0</v>
      </c>
      <c r="D329" s="1051">
        <v>0</v>
      </c>
      <c r="E329" s="1051">
        <v>0</v>
      </c>
      <c r="F329" s="1051">
        <v>0</v>
      </c>
      <c r="G329" s="1051">
        <v>0</v>
      </c>
      <c r="H329" s="1051">
        <v>18254</v>
      </c>
      <c r="I329" s="1051">
        <v>-865</v>
      </c>
      <c r="J329" s="1051">
        <v>9</v>
      </c>
      <c r="K329" s="1051">
        <v>2264</v>
      </c>
      <c r="L329" s="1051">
        <v>-2055</v>
      </c>
      <c r="M329" s="1051">
        <v>17607</v>
      </c>
      <c r="N329" s="1051">
        <v>528</v>
      </c>
      <c r="O329" s="1051">
        <v>18135</v>
      </c>
    </row>
    <row r="330" spans="1:15" s="474" customFormat="1" ht="16.5" customHeight="1">
      <c r="A330" s="1040"/>
      <c r="B330" s="1044" t="s">
        <v>46</v>
      </c>
      <c r="C330" s="1051">
        <v>0</v>
      </c>
      <c r="D330" s="1051">
        <v>0</v>
      </c>
      <c r="E330" s="1051">
        <v>0</v>
      </c>
      <c r="F330" s="1051">
        <v>0</v>
      </c>
      <c r="G330" s="1051">
        <v>0</v>
      </c>
      <c r="H330" s="1051">
        <v>18254</v>
      </c>
      <c r="I330" s="1051">
        <v>0</v>
      </c>
      <c r="J330" s="1051">
        <v>0</v>
      </c>
      <c r="K330" s="1051">
        <v>0</v>
      </c>
      <c r="L330" s="1051">
        <v>0</v>
      </c>
      <c r="M330" s="1051">
        <v>18254</v>
      </c>
      <c r="N330" s="1051">
        <v>528</v>
      </c>
      <c r="O330" s="1051">
        <v>18782</v>
      </c>
    </row>
    <row r="331" spans="1:15" s="474" customFormat="1">
      <c r="A331" s="1044"/>
      <c r="B331" s="1040" t="s">
        <v>159</v>
      </c>
      <c r="C331" s="1051">
        <v>0</v>
      </c>
      <c r="D331" s="1051">
        <v>0</v>
      </c>
      <c r="E331" s="1051">
        <v>0</v>
      </c>
      <c r="F331" s="1051">
        <v>0</v>
      </c>
      <c r="G331" s="1051">
        <v>0</v>
      </c>
      <c r="H331" s="1051">
        <v>0</v>
      </c>
      <c r="I331" s="1051">
        <v>-865</v>
      </c>
      <c r="J331" s="1051">
        <v>9</v>
      </c>
      <c r="K331" s="1051">
        <v>2264</v>
      </c>
      <c r="L331" s="1051">
        <v>-2055</v>
      </c>
      <c r="M331" s="1051">
        <v>-647</v>
      </c>
      <c r="N331" s="1051">
        <v>0</v>
      </c>
      <c r="O331" s="1051">
        <v>-647</v>
      </c>
    </row>
    <row r="332" spans="1:15" s="474" customFormat="1">
      <c r="A332" s="2013" t="s">
        <v>158</v>
      </c>
      <c r="B332" s="2013"/>
      <c r="C332" s="1051"/>
      <c r="D332" s="1051"/>
      <c r="E332" s="1051"/>
      <c r="F332" s="1051"/>
      <c r="G332" s="1051"/>
      <c r="H332" s="1051"/>
      <c r="I332" s="1051"/>
      <c r="J332" s="1051"/>
      <c r="K332" s="1051"/>
      <c r="L332" s="1051"/>
      <c r="M332" s="1051"/>
      <c r="N332" s="1051"/>
      <c r="O332" s="1051"/>
    </row>
    <row r="333" spans="1:15" s="474" customFormat="1">
      <c r="A333" s="1044"/>
      <c r="B333" s="1040" t="s">
        <v>157</v>
      </c>
      <c r="C333" s="1051">
        <v>0</v>
      </c>
      <c r="D333" s="1051">
        <v>0</v>
      </c>
      <c r="E333" s="1051">
        <v>0</v>
      </c>
      <c r="F333" s="1051">
        <v>764</v>
      </c>
      <c r="G333" s="1051">
        <v>0</v>
      </c>
      <c r="H333" s="1051">
        <v>-764</v>
      </c>
      <c r="I333" s="1051">
        <v>0</v>
      </c>
      <c r="J333" s="1051">
        <v>0</v>
      </c>
      <c r="K333" s="1051">
        <v>0</v>
      </c>
      <c r="L333" s="1051">
        <v>0</v>
      </c>
      <c r="M333" s="1051">
        <v>0</v>
      </c>
      <c r="N333" s="1051">
        <v>0</v>
      </c>
      <c r="O333" s="1051">
        <v>0</v>
      </c>
    </row>
    <row r="334" spans="1:15" s="474" customFormat="1">
      <c r="A334" s="1044"/>
      <c r="B334" s="1040" t="s">
        <v>169</v>
      </c>
      <c r="C334" s="1051">
        <v>0</v>
      </c>
      <c r="D334" s="1051">
        <v>0</v>
      </c>
      <c r="E334" s="1051">
        <v>0</v>
      </c>
      <c r="F334" s="1051">
        <v>6814</v>
      </c>
      <c r="G334" s="1051">
        <v>2970</v>
      </c>
      <c r="H334" s="1051">
        <v>-9784</v>
      </c>
      <c r="I334" s="1051">
        <v>0</v>
      </c>
      <c r="J334" s="1051">
        <v>0</v>
      </c>
      <c r="K334" s="1051">
        <v>0</v>
      </c>
      <c r="L334" s="1051">
        <v>0</v>
      </c>
      <c r="M334" s="1051">
        <v>0</v>
      </c>
      <c r="N334" s="1051">
        <v>0</v>
      </c>
      <c r="O334" s="1051">
        <v>0</v>
      </c>
    </row>
    <row r="335" spans="1:15" s="474" customFormat="1">
      <c r="A335" s="2008" t="s">
        <v>1097</v>
      </c>
      <c r="B335" s="2009"/>
      <c r="C335" s="1048">
        <v>97148</v>
      </c>
      <c r="D335" s="1048">
        <v>-1963</v>
      </c>
      <c r="E335" s="1048">
        <v>1928</v>
      </c>
      <c r="F335" s="1048">
        <v>7382</v>
      </c>
      <c r="G335" s="1048">
        <v>29517</v>
      </c>
      <c r="H335" s="1048">
        <v>0</v>
      </c>
      <c r="I335" s="1049">
        <v>-1809</v>
      </c>
      <c r="J335" s="1049">
        <v>-816</v>
      </c>
      <c r="K335" s="1049">
        <v>4931</v>
      </c>
      <c r="L335" s="1049">
        <v>-6439</v>
      </c>
      <c r="M335" s="1049">
        <v>129879</v>
      </c>
      <c r="N335" s="1049">
        <v>15028</v>
      </c>
      <c r="O335" s="1049">
        <v>144907</v>
      </c>
    </row>
    <row r="336" spans="1:15" s="474" customFormat="1" ht="15" thickBot="1">
      <c r="A336" s="2006" t="s">
        <v>153</v>
      </c>
      <c r="B336" s="2007"/>
      <c r="C336" s="1053">
        <v>0</v>
      </c>
      <c r="D336" s="1053">
        <v>780</v>
      </c>
      <c r="E336" s="1053">
        <v>-2</v>
      </c>
      <c r="F336" s="1053">
        <v>-5117</v>
      </c>
      <c r="G336" s="1053">
        <v>3487</v>
      </c>
      <c r="H336" s="1053">
        <v>0</v>
      </c>
      <c r="I336" s="1053">
        <v>-865</v>
      </c>
      <c r="J336" s="1053">
        <v>9</v>
      </c>
      <c r="K336" s="1053">
        <v>2264</v>
      </c>
      <c r="L336" s="1053">
        <v>-2055</v>
      </c>
      <c r="M336" s="1053">
        <v>-1499</v>
      </c>
      <c r="N336" s="1053">
        <v>2050</v>
      </c>
      <c r="O336" s="1053">
        <v>551</v>
      </c>
    </row>
    <row r="337" spans="1:15" s="474" customFormat="1">
      <c r="A337" s="2019" t="s">
        <v>969</v>
      </c>
      <c r="B337" s="2019"/>
      <c r="C337" s="1049">
        <v>97148</v>
      </c>
      <c r="D337" s="1049">
        <v>-2743</v>
      </c>
      <c r="E337" s="1049">
        <v>1930</v>
      </c>
      <c r="F337" s="1049">
        <v>12499</v>
      </c>
      <c r="G337" s="1049">
        <v>26030</v>
      </c>
      <c r="H337" s="1049">
        <v>0</v>
      </c>
      <c r="I337" s="1049">
        <v>-944</v>
      </c>
      <c r="J337" s="1049">
        <v>-825</v>
      </c>
      <c r="K337" s="1049">
        <v>2667</v>
      </c>
      <c r="L337" s="1049">
        <v>-4384</v>
      </c>
      <c r="M337" s="1049">
        <v>131378</v>
      </c>
      <c r="N337" s="1049">
        <v>12978</v>
      </c>
      <c r="O337" s="1049">
        <v>144356</v>
      </c>
    </row>
    <row r="338" spans="1:15" s="474" customFormat="1">
      <c r="A338" s="2012" t="s">
        <v>174</v>
      </c>
      <c r="B338" s="2012"/>
      <c r="C338" s="1050">
        <v>0</v>
      </c>
      <c r="D338" s="1050">
        <v>765</v>
      </c>
      <c r="E338" s="1050">
        <v>-148</v>
      </c>
      <c r="F338" s="1050">
        <v>2417</v>
      </c>
      <c r="G338" s="1050">
        <v>0</v>
      </c>
      <c r="H338" s="1050">
        <v>-5435</v>
      </c>
      <c r="I338" s="1050">
        <v>0</v>
      </c>
      <c r="J338" s="1050">
        <v>0</v>
      </c>
      <c r="K338" s="1050">
        <v>0</v>
      </c>
      <c r="L338" s="1050">
        <v>0</v>
      </c>
      <c r="M338" s="1050">
        <v>-2401</v>
      </c>
      <c r="N338" s="1050">
        <v>1139</v>
      </c>
      <c r="O338" s="1050">
        <v>-1262</v>
      </c>
    </row>
    <row r="339" spans="1:15" s="474" customFormat="1">
      <c r="A339" s="1040"/>
      <c r="B339" s="1040" t="s">
        <v>104</v>
      </c>
      <c r="C339" s="1050">
        <v>0</v>
      </c>
      <c r="D339" s="1050">
        <v>765</v>
      </c>
      <c r="E339" s="1050">
        <v>373</v>
      </c>
      <c r="F339" s="1050">
        <v>-534</v>
      </c>
      <c r="G339" s="1050">
        <v>0</v>
      </c>
      <c r="H339" s="1050">
        <v>0</v>
      </c>
      <c r="I339" s="1050">
        <v>0</v>
      </c>
      <c r="J339" s="1050">
        <v>0</v>
      </c>
      <c r="K339" s="1050">
        <v>0</v>
      </c>
      <c r="L339" s="1050">
        <v>0</v>
      </c>
      <c r="M339" s="1050">
        <v>604</v>
      </c>
      <c r="N339" s="1050">
        <v>0</v>
      </c>
      <c r="O339" s="1050">
        <v>604</v>
      </c>
    </row>
    <row r="340" spans="1:15" s="474" customFormat="1">
      <c r="A340" s="1040"/>
      <c r="B340" s="1042" t="s">
        <v>1219</v>
      </c>
      <c r="C340" s="1051">
        <v>0</v>
      </c>
      <c r="D340" s="1051">
        <v>534</v>
      </c>
      <c r="E340" s="1051"/>
      <c r="F340" s="1051">
        <v>-534</v>
      </c>
      <c r="G340" s="1051">
        <v>0</v>
      </c>
      <c r="H340" s="1051">
        <v>0</v>
      </c>
      <c r="I340" s="1051">
        <v>0</v>
      </c>
      <c r="J340" s="1051">
        <v>0</v>
      </c>
      <c r="K340" s="1051">
        <v>0</v>
      </c>
      <c r="L340" s="1051">
        <v>0</v>
      </c>
      <c r="M340" s="1051" t="s">
        <v>23</v>
      </c>
      <c r="N340" s="1051">
        <v>0</v>
      </c>
      <c r="O340" s="1051">
        <v>0</v>
      </c>
    </row>
    <row r="341" spans="1:15" s="474" customFormat="1">
      <c r="A341" s="1040"/>
      <c r="B341" s="1042" t="s">
        <v>182</v>
      </c>
      <c r="C341" s="1051">
        <v>0</v>
      </c>
      <c r="D341" s="1051">
        <v>-510</v>
      </c>
      <c r="E341" s="1051">
        <v>0</v>
      </c>
      <c r="F341" s="1051">
        <v>0</v>
      </c>
      <c r="G341" s="1051">
        <v>0</v>
      </c>
      <c r="H341" s="1051">
        <v>0</v>
      </c>
      <c r="I341" s="1051">
        <v>0</v>
      </c>
      <c r="J341" s="1051">
        <v>0</v>
      </c>
      <c r="K341" s="1051">
        <v>0</v>
      </c>
      <c r="L341" s="1051">
        <v>0</v>
      </c>
      <c r="M341" s="1051">
        <v>-510</v>
      </c>
      <c r="N341" s="1051">
        <v>0</v>
      </c>
      <c r="O341" s="1051">
        <v>-510</v>
      </c>
    </row>
    <row r="342" spans="1:15" s="474" customFormat="1">
      <c r="A342" s="1040"/>
      <c r="B342" s="1042" t="s">
        <v>1095</v>
      </c>
      <c r="C342" s="1051">
        <v>0</v>
      </c>
      <c r="D342" s="1051">
        <v>741</v>
      </c>
      <c r="E342" s="1051">
        <v>373</v>
      </c>
      <c r="F342" s="1051">
        <v>0</v>
      </c>
      <c r="G342" s="1051">
        <v>0</v>
      </c>
      <c r="H342" s="1051">
        <v>0</v>
      </c>
      <c r="I342" s="1051">
        <v>0</v>
      </c>
      <c r="J342" s="1051">
        <v>0</v>
      </c>
      <c r="K342" s="1051">
        <v>0</v>
      </c>
      <c r="L342" s="1051">
        <v>0</v>
      </c>
      <c r="M342" s="1051">
        <v>1114</v>
      </c>
      <c r="N342" s="1051">
        <v>0</v>
      </c>
      <c r="O342" s="1051">
        <v>1114</v>
      </c>
    </row>
    <row r="343" spans="1:15" s="474" customFormat="1">
      <c r="A343" s="1040"/>
      <c r="B343" s="1040" t="s">
        <v>1096</v>
      </c>
      <c r="C343" s="1051">
        <v>0</v>
      </c>
      <c r="D343" s="1051">
        <v>0</v>
      </c>
      <c r="E343" s="1051">
        <v>-521</v>
      </c>
      <c r="F343" s="1051">
        <v>0</v>
      </c>
      <c r="G343" s="1051">
        <v>0</v>
      </c>
      <c r="H343" s="1051">
        <v>0</v>
      </c>
      <c r="I343" s="1051">
        <v>0</v>
      </c>
      <c r="J343" s="1051">
        <v>0</v>
      </c>
      <c r="K343" s="1051">
        <v>0</v>
      </c>
      <c r="L343" s="1051">
        <v>0</v>
      </c>
      <c r="M343" s="1051">
        <v>-521</v>
      </c>
      <c r="N343" s="1051">
        <v>0</v>
      </c>
      <c r="O343" s="1051">
        <v>-521</v>
      </c>
    </row>
    <row r="344" spans="1:15" s="474" customFormat="1">
      <c r="A344" s="424"/>
      <c r="B344" s="1040" t="s">
        <v>917</v>
      </c>
      <c r="C344" s="1051">
        <v>0</v>
      </c>
      <c r="D344" s="1051">
        <v>0</v>
      </c>
      <c r="E344" s="1051">
        <v>0</v>
      </c>
      <c r="F344" s="1051">
        <v>0</v>
      </c>
      <c r="G344" s="1051">
        <v>0</v>
      </c>
      <c r="H344" s="1051">
        <v>0</v>
      </c>
      <c r="I344" s="1051">
        <v>0</v>
      </c>
      <c r="J344" s="1051">
        <v>0</v>
      </c>
      <c r="K344" s="1051">
        <v>0</v>
      </c>
      <c r="L344" s="1051">
        <v>0</v>
      </c>
      <c r="M344" s="1051" t="s">
        <v>23</v>
      </c>
      <c r="N344" s="1051">
        <v>1235</v>
      </c>
      <c r="O344" s="1051">
        <v>1235</v>
      </c>
    </row>
    <row r="345" spans="1:15" s="474" customFormat="1">
      <c r="A345" s="424"/>
      <c r="B345" s="1040" t="s">
        <v>1220</v>
      </c>
      <c r="C345" s="1051">
        <v>0</v>
      </c>
      <c r="D345" s="1051">
        <v>0</v>
      </c>
      <c r="E345" s="1051">
        <v>0</v>
      </c>
      <c r="F345" s="1051">
        <v>2951</v>
      </c>
      <c r="G345" s="1051">
        <v>0</v>
      </c>
      <c r="H345" s="1051">
        <v>-5435</v>
      </c>
      <c r="I345" s="1051">
        <v>0</v>
      </c>
      <c r="J345" s="1051">
        <v>0</v>
      </c>
      <c r="K345" s="1051">
        <v>0</v>
      </c>
      <c r="L345" s="1051">
        <v>0</v>
      </c>
      <c r="M345" s="1051">
        <v>-2484</v>
      </c>
      <c r="N345" s="1051">
        <v>-96</v>
      </c>
      <c r="O345" s="1051">
        <v>-2580</v>
      </c>
    </row>
    <row r="346" spans="1:15" s="474" customFormat="1">
      <c r="A346" s="6" t="s">
        <v>1221</v>
      </c>
      <c r="B346" s="1054"/>
      <c r="C346" s="1051">
        <v>0</v>
      </c>
      <c r="D346" s="1051">
        <v>0</v>
      </c>
      <c r="E346" s="1051">
        <v>0</v>
      </c>
      <c r="F346" s="1051">
        <v>-13673</v>
      </c>
      <c r="G346" s="1051">
        <v>0</v>
      </c>
      <c r="H346" s="1051">
        <v>0</v>
      </c>
      <c r="I346" s="1051">
        <v>0</v>
      </c>
      <c r="J346" s="1051">
        <v>0</v>
      </c>
      <c r="K346" s="1051">
        <v>0</v>
      </c>
      <c r="L346" s="1051">
        <v>0</v>
      </c>
      <c r="M346" s="1051">
        <v>-13673</v>
      </c>
      <c r="N346" s="1051">
        <v>0</v>
      </c>
      <c r="O346" s="1051">
        <v>-13673</v>
      </c>
    </row>
    <row r="347" spans="1:15" s="474" customFormat="1">
      <c r="A347" s="6" t="s">
        <v>1006</v>
      </c>
      <c r="B347" s="6"/>
      <c r="C347" s="1051">
        <v>0</v>
      </c>
      <c r="D347" s="1051">
        <v>0</v>
      </c>
      <c r="E347" s="1051">
        <v>0</v>
      </c>
      <c r="F347" s="1051">
        <v>0</v>
      </c>
      <c r="G347" s="1051">
        <v>0</v>
      </c>
      <c r="H347" s="1051">
        <v>2</v>
      </c>
      <c r="I347" s="1051">
        <v>0</v>
      </c>
      <c r="J347" s="1051">
        <v>0</v>
      </c>
      <c r="K347" s="1051">
        <v>0</v>
      </c>
      <c r="L347" s="1051">
        <v>0</v>
      </c>
      <c r="M347" s="1051">
        <v>2</v>
      </c>
      <c r="N347" s="1051">
        <v>0</v>
      </c>
      <c r="O347" s="1051">
        <v>2</v>
      </c>
    </row>
    <row r="348" spans="1:15" s="474" customFormat="1">
      <c r="A348" s="1054" t="s">
        <v>1206</v>
      </c>
      <c r="B348" s="1054"/>
      <c r="C348" s="1051">
        <v>0</v>
      </c>
      <c r="D348" s="1051">
        <v>0</v>
      </c>
      <c r="E348" s="1051">
        <v>0</v>
      </c>
      <c r="F348" s="1051">
        <v>-314</v>
      </c>
      <c r="G348" s="1051">
        <v>0</v>
      </c>
      <c r="H348" s="1051">
        <v>0</v>
      </c>
      <c r="I348" s="1051">
        <v>0</v>
      </c>
      <c r="J348" s="1051">
        <v>0</v>
      </c>
      <c r="K348" s="1051">
        <v>0</v>
      </c>
      <c r="L348" s="1051">
        <v>0</v>
      </c>
      <c r="M348" s="1051">
        <v>-314</v>
      </c>
      <c r="N348" s="1051">
        <v>0</v>
      </c>
      <c r="O348" s="1051">
        <v>-314</v>
      </c>
    </row>
    <row r="349" spans="1:15" s="474" customFormat="1">
      <c r="A349" s="2021" t="s">
        <v>43</v>
      </c>
      <c r="B349" s="2021"/>
      <c r="C349" s="1051">
        <v>0</v>
      </c>
      <c r="D349" s="1051">
        <v>0</v>
      </c>
      <c r="E349" s="1051">
        <v>0</v>
      </c>
      <c r="F349" s="1051">
        <v>0</v>
      </c>
      <c r="G349" s="1051">
        <v>27</v>
      </c>
      <c r="H349" s="1051">
        <v>0</v>
      </c>
      <c r="I349" s="1051">
        <v>0</v>
      </c>
      <c r="J349" s="1051">
        <v>0</v>
      </c>
      <c r="K349" s="1051">
        <v>0</v>
      </c>
      <c r="L349" s="1051">
        <v>0</v>
      </c>
      <c r="M349" s="1051">
        <v>27</v>
      </c>
      <c r="N349" s="1051">
        <v>0</v>
      </c>
      <c r="O349" s="1051">
        <v>27</v>
      </c>
    </row>
    <row r="350" spans="1:15" s="474" customFormat="1">
      <c r="A350" s="1040" t="s">
        <v>144</v>
      </c>
      <c r="B350" s="1040"/>
      <c r="C350" s="1051">
        <v>0</v>
      </c>
      <c r="D350" s="1051">
        <v>0</v>
      </c>
      <c r="E350" s="1051">
        <v>0</v>
      </c>
      <c r="F350" s="1051">
        <v>0</v>
      </c>
      <c r="G350" s="1051">
        <v>0</v>
      </c>
      <c r="H350" s="1051">
        <v>12129</v>
      </c>
      <c r="I350" s="1051">
        <v>-772</v>
      </c>
      <c r="J350" s="1051">
        <v>1</v>
      </c>
      <c r="K350" s="1051">
        <v>1761</v>
      </c>
      <c r="L350" s="1051">
        <v>-1802</v>
      </c>
      <c r="M350" s="1051">
        <v>11317</v>
      </c>
      <c r="N350" s="1051">
        <v>322</v>
      </c>
      <c r="O350" s="1051">
        <v>11639</v>
      </c>
    </row>
    <row r="351" spans="1:15" s="474" customFormat="1">
      <c r="A351" s="1040"/>
      <c r="B351" s="1054" t="s">
        <v>46</v>
      </c>
      <c r="C351" s="1051">
        <v>0</v>
      </c>
      <c r="D351" s="1051">
        <v>0</v>
      </c>
      <c r="E351" s="1051">
        <v>0</v>
      </c>
      <c r="F351" s="1051">
        <v>0</v>
      </c>
      <c r="G351" s="1051">
        <v>0</v>
      </c>
      <c r="H351" s="1051">
        <v>12129</v>
      </c>
      <c r="I351" s="1051">
        <v>0</v>
      </c>
      <c r="J351" s="1051">
        <v>0</v>
      </c>
      <c r="K351" s="1051">
        <v>0</v>
      </c>
      <c r="L351" s="1051">
        <v>0</v>
      </c>
      <c r="M351" s="1051">
        <v>12129</v>
      </c>
      <c r="N351" s="1051">
        <v>322</v>
      </c>
      <c r="O351" s="1051">
        <v>12451</v>
      </c>
    </row>
    <row r="352" spans="1:15" s="474" customFormat="1" ht="27.75" customHeight="1">
      <c r="A352" s="1054"/>
      <c r="B352" s="1040" t="s">
        <v>159</v>
      </c>
      <c r="C352" s="1051">
        <v>0</v>
      </c>
      <c r="D352" s="1051">
        <v>0</v>
      </c>
      <c r="E352" s="1051">
        <v>0</v>
      </c>
      <c r="F352" s="1051">
        <v>0</v>
      </c>
      <c r="G352" s="1051">
        <v>0</v>
      </c>
      <c r="H352" s="1051">
        <v>0</v>
      </c>
      <c r="I352" s="1051">
        <v>-772</v>
      </c>
      <c r="J352" s="1051">
        <v>1</v>
      </c>
      <c r="K352" s="1051">
        <v>1761</v>
      </c>
      <c r="L352" s="1051">
        <v>-1802</v>
      </c>
      <c r="M352" s="1051">
        <v>-812</v>
      </c>
      <c r="N352" s="1051">
        <v>0</v>
      </c>
      <c r="O352" s="1051">
        <v>-812</v>
      </c>
    </row>
    <row r="353" spans="1:15" s="474" customFormat="1" ht="15" customHeight="1">
      <c r="A353" s="1054" t="s">
        <v>158</v>
      </c>
      <c r="B353" s="1054"/>
      <c r="C353" s="1051">
        <v>0</v>
      </c>
      <c r="D353" s="1051">
        <v>0</v>
      </c>
      <c r="E353" s="1051"/>
      <c r="F353" s="1051">
        <v>0</v>
      </c>
      <c r="G353" s="1051"/>
      <c r="H353" s="1051"/>
      <c r="I353" s="680"/>
      <c r="J353" s="680"/>
      <c r="K353" s="680"/>
      <c r="L353" s="680"/>
      <c r="M353" s="680"/>
      <c r="N353" s="1051"/>
      <c r="O353" s="680"/>
    </row>
    <row r="354" spans="1:15" s="474" customFormat="1" ht="15" customHeight="1">
      <c r="A354" s="1054"/>
      <c r="B354" s="1040" t="s">
        <v>157</v>
      </c>
      <c r="C354" s="1051"/>
      <c r="D354" s="1051"/>
      <c r="E354" s="1051">
        <v>0</v>
      </c>
      <c r="F354" s="1051">
        <v>497</v>
      </c>
      <c r="G354" s="1051">
        <v>0</v>
      </c>
      <c r="H354" s="1051">
        <v>-497</v>
      </c>
      <c r="I354" s="1051">
        <v>0</v>
      </c>
      <c r="J354" s="1051">
        <v>0</v>
      </c>
      <c r="K354" s="1051">
        <v>0</v>
      </c>
      <c r="L354" s="1051">
        <v>0</v>
      </c>
      <c r="M354" s="1051">
        <v>0</v>
      </c>
      <c r="N354" s="1051"/>
      <c r="O354" s="1051" t="s">
        <v>23</v>
      </c>
    </row>
    <row r="355" spans="1:15" s="474" customFormat="1">
      <c r="A355" s="1054"/>
      <c r="B355" s="1040" t="s">
        <v>169</v>
      </c>
      <c r="C355" s="1051">
        <v>0</v>
      </c>
      <c r="D355" s="1051">
        <v>0</v>
      </c>
      <c r="E355" s="1051">
        <v>0</v>
      </c>
      <c r="F355" s="1051">
        <v>4016</v>
      </c>
      <c r="G355" s="1051">
        <v>2183</v>
      </c>
      <c r="H355" s="1051">
        <v>-6199</v>
      </c>
      <c r="I355" s="1051">
        <v>0</v>
      </c>
      <c r="J355" s="1051">
        <v>0</v>
      </c>
      <c r="K355" s="1051">
        <v>0</v>
      </c>
      <c r="L355" s="1051">
        <v>0</v>
      </c>
      <c r="M355" s="1051">
        <v>0</v>
      </c>
      <c r="N355" s="680"/>
      <c r="O355" s="680" t="s">
        <v>23</v>
      </c>
    </row>
    <row r="356" spans="1:15" s="474" customFormat="1">
      <c r="A356" s="2022" t="s">
        <v>1007</v>
      </c>
      <c r="B356" s="2022"/>
      <c r="C356" s="1055">
        <v>97148</v>
      </c>
      <c r="D356" s="1055">
        <v>-1978</v>
      </c>
      <c r="E356" s="1055">
        <v>1782</v>
      </c>
      <c r="F356" s="1055">
        <v>5442</v>
      </c>
      <c r="G356" s="1055">
        <v>28204</v>
      </c>
      <c r="H356" s="1055">
        <v>0</v>
      </c>
      <c r="I356" s="1055">
        <v>-1716</v>
      </c>
      <c r="J356" s="1055">
        <v>-824</v>
      </c>
      <c r="K356" s="1055">
        <v>4428</v>
      </c>
      <c r="L356" s="1055">
        <v>-6186</v>
      </c>
      <c r="M356" s="1055">
        <v>126336</v>
      </c>
      <c r="N356" s="1055">
        <v>14439</v>
      </c>
      <c r="O356" s="1055">
        <v>140775</v>
      </c>
    </row>
    <row r="357" spans="1:15" s="474" customFormat="1" ht="15" thickBot="1">
      <c r="A357" s="2023" t="s">
        <v>153</v>
      </c>
      <c r="B357" s="2024"/>
      <c r="C357" s="1053">
        <v>0</v>
      </c>
      <c r="D357" s="1053">
        <v>765</v>
      </c>
      <c r="E357" s="1053">
        <v>-148</v>
      </c>
      <c r="F357" s="1053">
        <v>-7057</v>
      </c>
      <c r="G357" s="1053">
        <v>2210</v>
      </c>
      <c r="H357" s="1053">
        <v>0</v>
      </c>
      <c r="I357" s="1053">
        <v>-772</v>
      </c>
      <c r="J357" s="1053">
        <v>1</v>
      </c>
      <c r="K357" s="1053">
        <v>1761</v>
      </c>
      <c r="L357" s="1053">
        <v>-1802</v>
      </c>
      <c r="M357" s="1053">
        <v>-5042</v>
      </c>
      <c r="N357" s="1053">
        <v>1461</v>
      </c>
      <c r="O357" s="1053">
        <v>-3581</v>
      </c>
    </row>
    <row r="358" spans="1:15" s="474" customFormat="1">
      <c r="A358" s="2019" t="s">
        <v>969</v>
      </c>
      <c r="B358" s="2019"/>
      <c r="C358" s="1049">
        <v>97148</v>
      </c>
      <c r="D358" s="1049">
        <v>-2743</v>
      </c>
      <c r="E358" s="1049">
        <v>1930</v>
      </c>
      <c r="F358" s="1049">
        <v>12499</v>
      </c>
      <c r="G358" s="1049">
        <v>26030</v>
      </c>
      <c r="H358" s="1049">
        <v>0</v>
      </c>
      <c r="I358" s="1049">
        <v>-944</v>
      </c>
      <c r="J358" s="1049">
        <v>-825</v>
      </c>
      <c r="K358" s="1049">
        <v>2667</v>
      </c>
      <c r="L358" s="1049">
        <v>-4384</v>
      </c>
      <c r="M358" s="1056">
        <v>131378</v>
      </c>
      <c r="N358" s="1049">
        <v>12978</v>
      </c>
      <c r="O358" s="1049">
        <v>144356</v>
      </c>
    </row>
    <row r="359" spans="1:15" s="474" customFormat="1">
      <c r="A359" s="2012" t="s">
        <v>174</v>
      </c>
      <c r="B359" s="2012"/>
      <c r="C359" s="1050">
        <v>0</v>
      </c>
      <c r="D359" s="1050">
        <v>1247</v>
      </c>
      <c r="E359" s="1050">
        <v>-274</v>
      </c>
      <c r="F359" s="1050">
        <v>397</v>
      </c>
      <c r="G359" s="1050">
        <v>0</v>
      </c>
      <c r="H359" s="1050">
        <v>-2350</v>
      </c>
      <c r="I359" s="1050">
        <v>0</v>
      </c>
      <c r="J359" s="1050">
        <v>0</v>
      </c>
      <c r="K359" s="1050">
        <v>0</v>
      </c>
      <c r="L359" s="1050">
        <v>0</v>
      </c>
      <c r="M359" s="1050">
        <v>-980</v>
      </c>
      <c r="N359" s="1050">
        <v>212</v>
      </c>
      <c r="O359" s="1050">
        <v>-768</v>
      </c>
    </row>
    <row r="360" spans="1:15" s="474" customFormat="1">
      <c r="A360" s="1040"/>
      <c r="B360" s="1040" t="s">
        <v>104</v>
      </c>
      <c r="C360" s="1050">
        <v>0</v>
      </c>
      <c r="D360" s="1050">
        <v>1247</v>
      </c>
      <c r="E360" s="1050">
        <v>356</v>
      </c>
      <c r="F360" s="1050">
        <v>-534</v>
      </c>
      <c r="G360" s="1050">
        <v>0</v>
      </c>
      <c r="H360" s="1050">
        <v>0</v>
      </c>
      <c r="I360" s="1050">
        <v>0</v>
      </c>
      <c r="J360" s="1050">
        <v>0</v>
      </c>
      <c r="K360" s="1050">
        <v>0</v>
      </c>
      <c r="L360" s="1050">
        <v>0</v>
      </c>
      <c r="M360" s="1050">
        <v>1069</v>
      </c>
      <c r="N360" s="1050">
        <v>0</v>
      </c>
      <c r="O360" s="1050">
        <v>1069</v>
      </c>
    </row>
    <row r="361" spans="1:15" s="474" customFormat="1">
      <c r="A361" s="1040"/>
      <c r="B361" s="1042" t="s">
        <v>1095</v>
      </c>
      <c r="C361" s="1051">
        <v>0</v>
      </c>
      <c r="D361" s="1051">
        <v>713</v>
      </c>
      <c r="E361" s="1051">
        <v>356</v>
      </c>
      <c r="F361" s="1051">
        <v>0</v>
      </c>
      <c r="G361" s="1051">
        <v>0</v>
      </c>
      <c r="H361" s="1051">
        <v>0</v>
      </c>
      <c r="I361" s="1051">
        <v>0</v>
      </c>
      <c r="J361" s="1051">
        <v>0</v>
      </c>
      <c r="K361" s="1051">
        <v>0</v>
      </c>
      <c r="L361" s="1051">
        <v>0</v>
      </c>
      <c r="M361" s="1050">
        <v>1069</v>
      </c>
      <c r="N361" s="1051">
        <v>0</v>
      </c>
      <c r="O361" s="1050">
        <v>1069</v>
      </c>
    </row>
    <row r="362" spans="1:15" s="474" customFormat="1">
      <c r="A362" s="1040"/>
      <c r="B362" s="1042" t="s">
        <v>970</v>
      </c>
      <c r="C362" s="1051">
        <v>0</v>
      </c>
      <c r="D362" s="1051">
        <v>534</v>
      </c>
      <c r="E362" s="1051">
        <v>0</v>
      </c>
      <c r="F362" s="1051">
        <v>-534</v>
      </c>
      <c r="G362" s="1051">
        <v>0</v>
      </c>
      <c r="H362" s="1051">
        <v>0</v>
      </c>
      <c r="I362" s="1051">
        <v>0</v>
      </c>
      <c r="J362" s="1051">
        <v>0</v>
      </c>
      <c r="K362" s="1051">
        <v>0</v>
      </c>
      <c r="L362" s="1051">
        <v>0</v>
      </c>
      <c r="M362" s="1050">
        <v>0</v>
      </c>
      <c r="N362" s="1051">
        <v>0</v>
      </c>
      <c r="O362" s="1050">
        <v>0</v>
      </c>
    </row>
    <row r="363" spans="1:15" s="474" customFormat="1">
      <c r="A363" s="1040"/>
      <c r="B363" s="1042" t="s">
        <v>181</v>
      </c>
      <c r="C363" s="1051">
        <v>0</v>
      </c>
      <c r="D363" s="1051">
        <v>0</v>
      </c>
      <c r="E363" s="1051">
        <v>0</v>
      </c>
      <c r="F363" s="1051">
        <v>0</v>
      </c>
      <c r="G363" s="1051">
        <v>0</v>
      </c>
      <c r="H363" s="1051">
        <v>0</v>
      </c>
      <c r="I363" s="1051">
        <v>0</v>
      </c>
      <c r="J363" s="1051">
        <v>0</v>
      </c>
      <c r="K363" s="1051">
        <v>0</v>
      </c>
      <c r="L363" s="1051">
        <v>0</v>
      </c>
      <c r="M363" s="1051">
        <v>0</v>
      </c>
      <c r="N363" s="1051">
        <v>0</v>
      </c>
      <c r="O363" s="1051">
        <v>0</v>
      </c>
    </row>
    <row r="364" spans="1:15" s="474" customFormat="1">
      <c r="A364" s="4"/>
      <c r="B364" s="1040" t="s">
        <v>1096</v>
      </c>
      <c r="C364" s="1051">
        <v>0</v>
      </c>
      <c r="D364" s="1051">
        <v>0</v>
      </c>
      <c r="E364" s="1051">
        <v>-630</v>
      </c>
      <c r="F364" s="1051">
        <v>0</v>
      </c>
      <c r="G364" s="1051">
        <v>0</v>
      </c>
      <c r="H364" s="1051">
        <v>0</v>
      </c>
      <c r="I364" s="1051">
        <v>0</v>
      </c>
      <c r="J364" s="1051">
        <v>0</v>
      </c>
      <c r="K364" s="1051">
        <v>0</v>
      </c>
      <c r="L364" s="1051">
        <v>0</v>
      </c>
      <c r="M364" s="1050">
        <v>-630</v>
      </c>
      <c r="N364" s="1051">
        <v>0</v>
      </c>
      <c r="O364" s="1050">
        <v>-630</v>
      </c>
    </row>
    <row r="365" spans="1:15" s="474" customFormat="1">
      <c r="A365" s="4"/>
      <c r="B365" s="1040" t="s">
        <v>917</v>
      </c>
      <c r="C365" s="1051">
        <v>0</v>
      </c>
      <c r="D365" s="1051">
        <v>0</v>
      </c>
      <c r="E365" s="1051">
        <v>0</v>
      </c>
      <c r="F365" s="1051">
        <v>0</v>
      </c>
      <c r="G365" s="1051">
        <v>0</v>
      </c>
      <c r="H365" s="1051">
        <v>0</v>
      </c>
      <c r="I365" s="1051">
        <v>0</v>
      </c>
      <c r="J365" s="1051">
        <v>0</v>
      </c>
      <c r="K365" s="1051">
        <v>0</v>
      </c>
      <c r="L365" s="1051">
        <v>0</v>
      </c>
      <c r="M365" s="1050">
        <v>0</v>
      </c>
      <c r="N365" s="1051">
        <v>309</v>
      </c>
      <c r="O365" s="1050">
        <v>309</v>
      </c>
    </row>
    <row r="366" spans="1:15" s="474" customFormat="1">
      <c r="A366" s="4"/>
      <c r="B366" s="1040" t="s">
        <v>918</v>
      </c>
      <c r="C366" s="1051">
        <v>0</v>
      </c>
      <c r="D366" s="1051">
        <v>0</v>
      </c>
      <c r="E366" s="1051">
        <v>0</v>
      </c>
      <c r="F366" s="1051">
        <v>931</v>
      </c>
      <c r="G366" s="1051">
        <v>0</v>
      </c>
      <c r="H366" s="1051">
        <v>-2350</v>
      </c>
      <c r="I366" s="1051">
        <v>0</v>
      </c>
      <c r="J366" s="1051">
        <v>0</v>
      </c>
      <c r="K366" s="1051">
        <v>0</v>
      </c>
      <c r="L366" s="1051">
        <v>0</v>
      </c>
      <c r="M366" s="1050">
        <v>-1419</v>
      </c>
      <c r="N366" s="1051">
        <v>-97</v>
      </c>
      <c r="O366" s="1050">
        <v>-1516</v>
      </c>
    </row>
    <row r="367" spans="1:15" s="474" customFormat="1">
      <c r="A367" s="2013" t="s">
        <v>971</v>
      </c>
      <c r="B367" s="2013"/>
      <c r="C367" s="1051">
        <v>0</v>
      </c>
      <c r="D367" s="1051">
        <v>0</v>
      </c>
      <c r="E367" s="1051">
        <v>0</v>
      </c>
      <c r="F367" s="1051">
        <v>-13673</v>
      </c>
      <c r="G367" s="1051">
        <v>0</v>
      </c>
      <c r="H367" s="1051">
        <v>0</v>
      </c>
      <c r="I367" s="1051">
        <v>0</v>
      </c>
      <c r="J367" s="1051">
        <v>0</v>
      </c>
      <c r="K367" s="1051">
        <v>0</v>
      </c>
      <c r="L367" s="1051">
        <v>0</v>
      </c>
      <c r="M367" s="1050">
        <v>-13673</v>
      </c>
      <c r="N367" s="1051">
        <v>0</v>
      </c>
      <c r="O367" s="1050">
        <v>-13673</v>
      </c>
    </row>
    <row r="368" spans="1:15" s="474" customFormat="1">
      <c r="A368" s="2013" t="s">
        <v>1206</v>
      </c>
      <c r="B368" s="2013"/>
      <c r="C368" s="1051">
        <v>0</v>
      </c>
      <c r="D368" s="1051">
        <v>0</v>
      </c>
      <c r="E368" s="1051">
        <v>0</v>
      </c>
      <c r="F368" s="1051">
        <v>-157</v>
      </c>
      <c r="G368" s="1051">
        <v>0</v>
      </c>
      <c r="H368" s="1051">
        <v>0</v>
      </c>
      <c r="I368" s="1051">
        <v>0</v>
      </c>
      <c r="J368" s="1051">
        <v>0</v>
      </c>
      <c r="K368" s="1051">
        <v>0</v>
      </c>
      <c r="L368" s="1051">
        <v>0</v>
      </c>
      <c r="M368" s="1050">
        <v>-157</v>
      </c>
      <c r="N368" s="1051">
        <v>0</v>
      </c>
      <c r="O368" s="1050">
        <v>-157</v>
      </c>
    </row>
    <row r="369" spans="1:15" s="474" customFormat="1">
      <c r="A369" s="2014" t="s">
        <v>43</v>
      </c>
      <c r="B369" s="2014"/>
      <c r="C369" s="1051">
        <v>0</v>
      </c>
      <c r="D369" s="1051">
        <v>0</v>
      </c>
      <c r="E369" s="1051">
        <v>0</v>
      </c>
      <c r="F369" s="1051">
        <v>0</v>
      </c>
      <c r="G369" s="1051">
        <v>22</v>
      </c>
      <c r="H369" s="1051">
        <v>0</v>
      </c>
      <c r="I369" s="1051">
        <v>0</v>
      </c>
      <c r="J369" s="1051">
        <v>0</v>
      </c>
      <c r="K369" s="1051">
        <v>0</v>
      </c>
      <c r="L369" s="1051">
        <v>0</v>
      </c>
      <c r="M369" s="1050">
        <v>22</v>
      </c>
      <c r="N369" s="1051">
        <v>0</v>
      </c>
      <c r="O369" s="1050">
        <v>22</v>
      </c>
    </row>
    <row r="370" spans="1:15" s="474" customFormat="1" ht="30" customHeight="1">
      <c r="A370" s="2012" t="s">
        <v>144</v>
      </c>
      <c r="B370" s="2012"/>
      <c r="C370" s="1051">
        <v>0</v>
      </c>
      <c r="D370" s="1051">
        <v>0</v>
      </c>
      <c r="E370" s="1051">
        <v>0</v>
      </c>
      <c r="F370" s="1051">
        <v>0</v>
      </c>
      <c r="G370" s="1051">
        <v>0</v>
      </c>
      <c r="H370" s="1051">
        <v>6389</v>
      </c>
      <c r="I370" s="1051">
        <v>119</v>
      </c>
      <c r="J370" s="1051">
        <v>0</v>
      </c>
      <c r="K370" s="1051">
        <v>284</v>
      </c>
      <c r="L370" s="1051">
        <v>-351</v>
      </c>
      <c r="M370" s="1050">
        <v>6441</v>
      </c>
      <c r="N370" s="1051">
        <v>168</v>
      </c>
      <c r="O370" s="1050">
        <v>6609</v>
      </c>
    </row>
    <row r="371" spans="1:15" s="474" customFormat="1">
      <c r="A371" s="1040"/>
      <c r="B371" s="1044" t="s">
        <v>46</v>
      </c>
      <c r="C371" s="1051">
        <v>0</v>
      </c>
      <c r="D371" s="1051">
        <v>0</v>
      </c>
      <c r="E371" s="1051">
        <v>0</v>
      </c>
      <c r="F371" s="1051">
        <v>0</v>
      </c>
      <c r="G371" s="1051">
        <v>0</v>
      </c>
      <c r="H371" s="1051">
        <v>6389</v>
      </c>
      <c r="I371" s="1051">
        <v>0</v>
      </c>
      <c r="J371" s="1051">
        <v>0</v>
      </c>
      <c r="K371" s="1051">
        <v>0</v>
      </c>
      <c r="L371" s="1051">
        <v>0</v>
      </c>
      <c r="M371" s="1050">
        <v>6389</v>
      </c>
      <c r="N371" s="1051">
        <v>168</v>
      </c>
      <c r="O371" s="1050">
        <v>6557</v>
      </c>
    </row>
    <row r="372" spans="1:15" s="474" customFormat="1">
      <c r="A372" s="1044"/>
      <c r="B372" s="1040" t="s">
        <v>159</v>
      </c>
      <c r="C372" s="1051">
        <v>0</v>
      </c>
      <c r="D372" s="1051">
        <v>0</v>
      </c>
      <c r="E372" s="1051">
        <v>0</v>
      </c>
      <c r="F372" s="1051">
        <v>0</v>
      </c>
      <c r="G372" s="1051">
        <v>0</v>
      </c>
      <c r="H372" s="1051">
        <v>0</v>
      </c>
      <c r="I372" s="1051">
        <v>119</v>
      </c>
      <c r="J372" s="1051">
        <v>0</v>
      </c>
      <c r="K372" s="1051">
        <v>284</v>
      </c>
      <c r="L372" s="1051">
        <v>-351</v>
      </c>
      <c r="M372" s="1050">
        <v>52</v>
      </c>
      <c r="N372" s="1051">
        <v>0</v>
      </c>
      <c r="O372" s="1050">
        <v>52</v>
      </c>
    </row>
    <row r="373" spans="1:15" s="474" customFormat="1">
      <c r="A373" s="2013" t="s">
        <v>158</v>
      </c>
      <c r="B373" s="2013"/>
      <c r="C373" s="1057"/>
      <c r="D373" s="1057"/>
      <c r="E373" s="1057"/>
      <c r="F373" s="1057"/>
      <c r="G373" s="1057"/>
      <c r="H373" s="1057"/>
      <c r="I373" s="1057"/>
      <c r="J373" s="1057"/>
      <c r="K373" s="1057"/>
      <c r="L373" s="1057"/>
      <c r="M373" s="1050"/>
      <c r="N373" s="1057"/>
      <c r="O373" s="1050"/>
    </row>
    <row r="374" spans="1:15" s="474" customFormat="1">
      <c r="A374" s="1044"/>
      <c r="B374" s="1040" t="s">
        <v>157</v>
      </c>
      <c r="C374" s="1051">
        <v>0</v>
      </c>
      <c r="D374" s="1051">
        <v>0</v>
      </c>
      <c r="E374" s="1051">
        <v>0</v>
      </c>
      <c r="F374" s="1051">
        <v>277</v>
      </c>
      <c r="G374" s="1051">
        <v>0</v>
      </c>
      <c r="H374" s="1051">
        <v>-277</v>
      </c>
      <c r="I374" s="1051">
        <v>0</v>
      </c>
      <c r="J374" s="1051">
        <v>0</v>
      </c>
      <c r="K374" s="1051">
        <v>0</v>
      </c>
      <c r="L374" s="1051">
        <v>0</v>
      </c>
      <c r="M374" s="1050">
        <v>0</v>
      </c>
      <c r="N374" s="1051">
        <v>0</v>
      </c>
      <c r="O374" s="1050">
        <v>0</v>
      </c>
    </row>
    <row r="375" spans="1:15" s="474" customFormat="1">
      <c r="A375" s="1044"/>
      <c r="B375" s="1040" t="s">
        <v>169</v>
      </c>
      <c r="C375" s="1051">
        <v>0</v>
      </c>
      <c r="D375" s="1051">
        <v>0</v>
      </c>
      <c r="E375" s="1051">
        <v>0</v>
      </c>
      <c r="F375" s="1051">
        <v>2912</v>
      </c>
      <c r="G375" s="1051">
        <v>850</v>
      </c>
      <c r="H375" s="1051">
        <v>-3762</v>
      </c>
      <c r="I375" s="1051">
        <v>0</v>
      </c>
      <c r="J375" s="1051">
        <v>0</v>
      </c>
      <c r="K375" s="1051">
        <v>0</v>
      </c>
      <c r="L375" s="1051">
        <v>0</v>
      </c>
      <c r="M375" s="1050">
        <v>0</v>
      </c>
      <c r="N375" s="1051">
        <v>0</v>
      </c>
      <c r="O375" s="1050">
        <v>0</v>
      </c>
    </row>
    <row r="376" spans="1:15" s="474" customFormat="1">
      <c r="A376" s="2008" t="s">
        <v>972</v>
      </c>
      <c r="B376" s="2009"/>
      <c r="C376" s="1055">
        <v>97148</v>
      </c>
      <c r="D376" s="1055">
        <v>-1496</v>
      </c>
      <c r="E376" s="1055">
        <v>1656</v>
      </c>
      <c r="F376" s="1055">
        <v>2255</v>
      </c>
      <c r="G376" s="1055">
        <v>26902</v>
      </c>
      <c r="H376" s="1055">
        <v>0</v>
      </c>
      <c r="I376" s="1055">
        <v>-825</v>
      </c>
      <c r="J376" s="1055">
        <v>-825</v>
      </c>
      <c r="K376" s="1055">
        <v>2951</v>
      </c>
      <c r="L376" s="1055">
        <v>-4735</v>
      </c>
      <c r="M376" s="1055">
        <v>123031</v>
      </c>
      <c r="N376" s="1055">
        <v>13358</v>
      </c>
      <c r="O376" s="1058">
        <v>136389</v>
      </c>
    </row>
    <row r="377" spans="1:15" s="474" customFormat="1" ht="15" thickBot="1">
      <c r="A377" s="2006" t="s">
        <v>153</v>
      </c>
      <c r="B377" s="2007"/>
      <c r="C377" s="1059">
        <v>0</v>
      </c>
      <c r="D377" s="1059">
        <v>1247</v>
      </c>
      <c r="E377" s="1059">
        <v>-274</v>
      </c>
      <c r="F377" s="1059">
        <v>-10244</v>
      </c>
      <c r="G377" s="1059">
        <v>872</v>
      </c>
      <c r="H377" s="1059">
        <v>0</v>
      </c>
      <c r="I377" s="1059">
        <v>119</v>
      </c>
      <c r="J377" s="1059">
        <v>0</v>
      </c>
      <c r="K377" s="1059">
        <v>284</v>
      </c>
      <c r="L377" s="1059">
        <v>-351</v>
      </c>
      <c r="M377" s="1059">
        <v>-8347</v>
      </c>
      <c r="N377" s="1059">
        <v>380</v>
      </c>
      <c r="O377" s="1059">
        <v>-7967</v>
      </c>
    </row>
    <row r="378" spans="1:15" s="474" customFormat="1">
      <c r="A378" s="2010" t="s">
        <v>662</v>
      </c>
      <c r="B378" s="2010"/>
      <c r="C378" s="1060">
        <v>97148</v>
      </c>
      <c r="D378" s="1060">
        <v>-1882</v>
      </c>
      <c r="E378" s="1060">
        <v>1785</v>
      </c>
      <c r="F378" s="1060">
        <v>3443</v>
      </c>
      <c r="G378" s="1060">
        <v>23740</v>
      </c>
      <c r="H378" s="1060"/>
      <c r="I378" s="1060">
        <v>-1596</v>
      </c>
      <c r="J378" s="1060">
        <v>-815</v>
      </c>
      <c r="K378" s="1060">
        <v>2085</v>
      </c>
      <c r="L378" s="1060">
        <v>-3813</v>
      </c>
      <c r="M378" s="1060">
        <v>120095</v>
      </c>
      <c r="N378" s="1060">
        <v>12289</v>
      </c>
      <c r="O378" s="1060">
        <v>132384</v>
      </c>
    </row>
    <row r="379" spans="1:15" s="474" customFormat="1">
      <c r="A379" s="2003" t="s">
        <v>174</v>
      </c>
      <c r="B379" s="2003"/>
      <c r="C379" s="1039">
        <v>0</v>
      </c>
      <c r="D379" s="1039">
        <v>-861</v>
      </c>
      <c r="E379" s="1039">
        <v>145</v>
      </c>
      <c r="F379" s="1039">
        <v>12480</v>
      </c>
      <c r="G379" s="1039">
        <v>0</v>
      </c>
      <c r="H379" s="1039">
        <v>-19201</v>
      </c>
      <c r="I379" s="1039">
        <v>0</v>
      </c>
      <c r="J379" s="1039">
        <v>0</v>
      </c>
      <c r="K379" s="1039">
        <v>0</v>
      </c>
      <c r="L379" s="1039">
        <v>0</v>
      </c>
      <c r="M379" s="1039">
        <v>-7437</v>
      </c>
      <c r="N379" s="1039">
        <v>657</v>
      </c>
      <c r="O379" s="1039">
        <v>-6780</v>
      </c>
    </row>
    <row r="380" spans="1:15" s="474" customFormat="1">
      <c r="A380" s="1061"/>
      <c r="B380" s="1061" t="s">
        <v>190</v>
      </c>
      <c r="C380" s="1039">
        <v>0</v>
      </c>
      <c r="D380" s="1039">
        <v>-861</v>
      </c>
      <c r="E380" s="1039">
        <v>64</v>
      </c>
      <c r="F380" s="1039">
        <v>-1178</v>
      </c>
      <c r="G380" s="1039">
        <v>0</v>
      </c>
      <c r="H380" s="1039">
        <v>0</v>
      </c>
      <c r="I380" s="1039">
        <v>0</v>
      </c>
      <c r="J380" s="1039">
        <v>0</v>
      </c>
      <c r="K380" s="1039">
        <v>0</v>
      </c>
      <c r="L380" s="1039">
        <v>0</v>
      </c>
      <c r="M380" s="1039">
        <v>-1975</v>
      </c>
      <c r="N380" s="1039">
        <v>0</v>
      </c>
      <c r="O380" s="1039">
        <v>-1975</v>
      </c>
    </row>
    <row r="381" spans="1:15" s="474" customFormat="1">
      <c r="A381" s="1061"/>
      <c r="B381" s="1062" t="s">
        <v>1155</v>
      </c>
      <c r="C381" s="1039">
        <v>0</v>
      </c>
      <c r="D381" s="1039">
        <v>1178</v>
      </c>
      <c r="E381" s="1039">
        <v>0</v>
      </c>
      <c r="F381" s="1039">
        <v>-1178</v>
      </c>
      <c r="G381" s="1039">
        <v>0</v>
      </c>
      <c r="H381" s="1039">
        <v>0</v>
      </c>
      <c r="I381" s="1039">
        <v>0</v>
      </c>
      <c r="J381" s="1039">
        <v>0</v>
      </c>
      <c r="K381" s="1039">
        <v>0</v>
      </c>
      <c r="L381" s="1039">
        <v>0</v>
      </c>
      <c r="M381" s="1039">
        <v>0</v>
      </c>
      <c r="N381" s="1039">
        <v>0</v>
      </c>
      <c r="O381" s="1039">
        <v>0</v>
      </c>
    </row>
    <row r="382" spans="1:15" s="474" customFormat="1">
      <c r="A382" s="1061"/>
      <c r="B382" s="1062" t="s">
        <v>1156</v>
      </c>
      <c r="C382" s="1039">
        <v>0</v>
      </c>
      <c r="D382" s="1039">
        <v>-3089</v>
      </c>
      <c r="E382" s="1039">
        <v>0</v>
      </c>
      <c r="F382" s="1039">
        <v>0</v>
      </c>
      <c r="G382" s="1039">
        <v>0</v>
      </c>
      <c r="H382" s="1039">
        <v>0</v>
      </c>
      <c r="I382" s="1039">
        <v>0</v>
      </c>
      <c r="J382" s="1039">
        <v>0</v>
      </c>
      <c r="K382" s="1039">
        <v>0</v>
      </c>
      <c r="L382" s="1039">
        <v>0</v>
      </c>
      <c r="M382" s="1039">
        <v>-3089</v>
      </c>
      <c r="N382" s="1039">
        <v>0</v>
      </c>
      <c r="O382" s="1039">
        <v>-3089</v>
      </c>
    </row>
    <row r="383" spans="1:15" s="474" customFormat="1">
      <c r="A383" s="1061"/>
      <c r="B383" s="1063" t="s">
        <v>1095</v>
      </c>
      <c r="C383" s="1039">
        <v>0</v>
      </c>
      <c r="D383" s="1039">
        <v>1050</v>
      </c>
      <c r="E383" s="1039">
        <v>64</v>
      </c>
      <c r="F383" s="1039">
        <v>0</v>
      </c>
      <c r="G383" s="1039">
        <v>0</v>
      </c>
      <c r="H383" s="1039">
        <v>0</v>
      </c>
      <c r="I383" s="1039">
        <v>0</v>
      </c>
      <c r="J383" s="1039">
        <v>0</v>
      </c>
      <c r="K383" s="1039">
        <v>0</v>
      </c>
      <c r="L383" s="1039">
        <v>0</v>
      </c>
      <c r="M383" s="1039">
        <v>1114</v>
      </c>
      <c r="N383" s="1039">
        <v>0</v>
      </c>
      <c r="O383" s="1039">
        <v>1114</v>
      </c>
    </row>
    <row r="384" spans="1:15" s="474" customFormat="1">
      <c r="A384" s="1061"/>
      <c r="B384" s="1064" t="s">
        <v>1096</v>
      </c>
      <c r="C384" s="1039">
        <v>0</v>
      </c>
      <c r="D384" s="1039">
        <v>0</v>
      </c>
      <c r="E384" s="1039">
        <v>81</v>
      </c>
      <c r="F384" s="1039">
        <v>0</v>
      </c>
      <c r="G384" s="1039">
        <v>0</v>
      </c>
      <c r="H384" s="1039">
        <v>0</v>
      </c>
      <c r="I384" s="1039">
        <v>0</v>
      </c>
      <c r="J384" s="1039">
        <v>0</v>
      </c>
      <c r="K384" s="1039">
        <v>0</v>
      </c>
      <c r="L384" s="1039">
        <v>0</v>
      </c>
      <c r="M384" s="1039">
        <v>81</v>
      </c>
      <c r="N384" s="1039">
        <v>0</v>
      </c>
      <c r="O384" s="1039">
        <v>81</v>
      </c>
    </row>
    <row r="385" spans="1:15" s="474" customFormat="1">
      <c r="A385"/>
      <c r="B385" s="1061" t="s">
        <v>917</v>
      </c>
      <c r="C385" s="1039">
        <v>0</v>
      </c>
      <c r="D385" s="1039">
        <v>0</v>
      </c>
      <c r="E385" s="1039">
        <v>0</v>
      </c>
      <c r="F385" s="1039">
        <v>0</v>
      </c>
      <c r="G385" s="1039">
        <v>0</v>
      </c>
      <c r="H385" s="1039">
        <v>0</v>
      </c>
      <c r="I385" s="1039">
        <v>0</v>
      </c>
      <c r="J385" s="1039">
        <v>0</v>
      </c>
      <c r="K385" s="1039">
        <v>0</v>
      </c>
      <c r="L385" s="1039">
        <v>0</v>
      </c>
      <c r="M385" s="1039">
        <v>0</v>
      </c>
      <c r="N385" s="1039">
        <v>1002</v>
      </c>
      <c r="O385" s="1039">
        <v>1002</v>
      </c>
    </row>
    <row r="386" spans="1:15" s="474" customFormat="1">
      <c r="A386"/>
      <c r="B386" s="1061" t="s">
        <v>1157</v>
      </c>
      <c r="C386" s="1039">
        <v>0</v>
      </c>
      <c r="D386" s="1039">
        <v>0</v>
      </c>
      <c r="E386" s="1039">
        <v>0</v>
      </c>
      <c r="F386" s="1039">
        <v>13658</v>
      </c>
      <c r="G386" s="1039">
        <v>0</v>
      </c>
      <c r="H386" s="1039">
        <v>-19201</v>
      </c>
      <c r="I386" s="1039">
        <v>0</v>
      </c>
      <c r="J386" s="1039">
        <v>0</v>
      </c>
      <c r="K386" s="1039">
        <v>0</v>
      </c>
      <c r="L386" s="1039">
        <v>0</v>
      </c>
      <c r="M386" s="1039">
        <v>-5543</v>
      </c>
      <c r="N386" s="1039">
        <v>-345</v>
      </c>
      <c r="O386" s="1039">
        <v>-5888</v>
      </c>
    </row>
    <row r="387" spans="1:15" s="474" customFormat="1">
      <c r="A387" s="2002" t="s">
        <v>1158</v>
      </c>
      <c r="B387" s="2002"/>
      <c r="C387" s="1039">
        <v>0</v>
      </c>
      <c r="D387" s="1039">
        <v>0</v>
      </c>
      <c r="E387" s="1039">
        <v>0</v>
      </c>
      <c r="F387" s="1039">
        <v>-5048</v>
      </c>
      <c r="G387" s="1039">
        <v>0</v>
      </c>
      <c r="H387" s="1039">
        <v>0</v>
      </c>
      <c r="I387" s="1039">
        <v>0</v>
      </c>
      <c r="J387" s="1039">
        <v>0</v>
      </c>
      <c r="K387" s="1039">
        <v>0</v>
      </c>
      <c r="L387" s="1039">
        <v>0</v>
      </c>
      <c r="M387" s="1039">
        <v>-5048</v>
      </c>
      <c r="N387" s="1039">
        <v>0</v>
      </c>
      <c r="O387" s="1039">
        <v>-5048</v>
      </c>
    </row>
    <row r="388" spans="1:15" s="474" customFormat="1">
      <c r="A388" s="2002" t="s">
        <v>608</v>
      </c>
      <c r="B388" s="2002"/>
      <c r="C388" s="1039">
        <v>0</v>
      </c>
      <c r="D388" s="1039">
        <v>0</v>
      </c>
      <c r="E388" s="1039">
        <v>0</v>
      </c>
      <c r="F388" s="1039">
        <v>-63</v>
      </c>
      <c r="G388" s="1039">
        <v>0</v>
      </c>
      <c r="H388" s="1039">
        <v>0</v>
      </c>
      <c r="I388" s="1039">
        <v>0</v>
      </c>
      <c r="J388" s="1039">
        <v>0</v>
      </c>
      <c r="K388" s="1039">
        <v>0</v>
      </c>
      <c r="L388" s="1039">
        <v>0</v>
      </c>
      <c r="M388" s="1039">
        <v>-63</v>
      </c>
      <c r="N388" s="1039">
        <v>0</v>
      </c>
      <c r="O388" s="1039">
        <v>-63</v>
      </c>
    </row>
    <row r="389" spans="1:15" s="474" customFormat="1">
      <c r="A389" s="2002" t="s">
        <v>43</v>
      </c>
      <c r="B389" s="2002"/>
      <c r="C389" s="1039">
        <v>0</v>
      </c>
      <c r="D389" s="1039">
        <v>0</v>
      </c>
      <c r="E389" s="1039">
        <v>0</v>
      </c>
      <c r="F389" s="1039"/>
      <c r="G389" s="1039">
        <v>-15</v>
      </c>
      <c r="H389" s="1039">
        <v>0</v>
      </c>
      <c r="I389" s="1039">
        <v>0</v>
      </c>
      <c r="J389" s="1039">
        <v>0</v>
      </c>
      <c r="K389" s="1039">
        <v>0</v>
      </c>
      <c r="L389" s="1039">
        <v>0</v>
      </c>
      <c r="M389" s="1039">
        <v>-15</v>
      </c>
      <c r="N389" s="1039">
        <v>0</v>
      </c>
      <c r="O389" s="1039">
        <v>-15</v>
      </c>
    </row>
    <row r="390" spans="1:15" s="474" customFormat="1">
      <c r="A390" s="2003" t="s">
        <v>144</v>
      </c>
      <c r="B390" s="2003"/>
      <c r="C390" s="1039">
        <v>0</v>
      </c>
      <c r="D390" s="1039">
        <v>0</v>
      </c>
      <c r="E390" s="1039">
        <v>0</v>
      </c>
      <c r="F390" s="1039">
        <v>0</v>
      </c>
      <c r="G390" s="1039">
        <v>0</v>
      </c>
      <c r="H390" s="1039">
        <v>23193</v>
      </c>
      <c r="I390" s="1039">
        <v>652</v>
      </c>
      <c r="J390" s="1039">
        <v>-10</v>
      </c>
      <c r="K390" s="1039">
        <v>582</v>
      </c>
      <c r="L390" s="1039">
        <v>-571</v>
      </c>
      <c r="M390" s="1039">
        <v>23846</v>
      </c>
      <c r="N390" s="1039">
        <v>32</v>
      </c>
      <c r="O390" s="1039">
        <v>23878</v>
      </c>
    </row>
    <row r="391" spans="1:15" s="474" customFormat="1">
      <c r="A391" s="1061"/>
      <c r="B391" s="1065" t="s">
        <v>46</v>
      </c>
      <c r="C391" s="1039">
        <v>0</v>
      </c>
      <c r="D391" s="1039">
        <v>0</v>
      </c>
      <c r="E391" s="1039">
        <v>0</v>
      </c>
      <c r="F391" s="1039">
        <v>0</v>
      </c>
      <c r="G391" s="1039">
        <v>0</v>
      </c>
      <c r="H391" s="1039">
        <v>23193</v>
      </c>
      <c r="I391" s="1039">
        <v>0</v>
      </c>
      <c r="J391" s="1039">
        <v>0</v>
      </c>
      <c r="K391" s="1039">
        <v>0</v>
      </c>
      <c r="L391" s="1039">
        <v>0</v>
      </c>
      <c r="M391" s="1039">
        <v>23193</v>
      </c>
      <c r="N391" s="1039">
        <v>32</v>
      </c>
      <c r="O391" s="1039">
        <v>23225</v>
      </c>
    </row>
    <row r="392" spans="1:15" s="474" customFormat="1">
      <c r="A392" s="1065"/>
      <c r="B392" s="1061" t="s">
        <v>159</v>
      </c>
      <c r="C392" s="1039">
        <v>0</v>
      </c>
      <c r="D392" s="1039">
        <v>0</v>
      </c>
      <c r="E392" s="1039">
        <v>0</v>
      </c>
      <c r="F392" s="1039">
        <v>0</v>
      </c>
      <c r="G392" s="1039">
        <v>0</v>
      </c>
      <c r="H392" s="1039">
        <v>0</v>
      </c>
      <c r="I392" s="1039">
        <v>652</v>
      </c>
      <c r="J392" s="1039">
        <v>-10</v>
      </c>
      <c r="K392" s="1039">
        <v>582</v>
      </c>
      <c r="L392" s="1039">
        <v>-571</v>
      </c>
      <c r="M392" s="1039">
        <v>653</v>
      </c>
      <c r="N392" s="1039">
        <v>0</v>
      </c>
      <c r="O392" s="1039">
        <v>653</v>
      </c>
    </row>
    <row r="393" spans="1:15" s="474" customFormat="1">
      <c r="A393" s="2001" t="s">
        <v>158</v>
      </c>
      <c r="B393" s="2001"/>
      <c r="C393" s="1039"/>
      <c r="D393" s="1039"/>
      <c r="E393" s="1039"/>
      <c r="F393" s="1039"/>
      <c r="G393" s="1039"/>
      <c r="H393" s="1039"/>
      <c r="I393" s="1039"/>
      <c r="J393" s="1039"/>
      <c r="K393" s="1039"/>
      <c r="L393" s="1039"/>
      <c r="M393" s="1039"/>
      <c r="N393" s="1039"/>
      <c r="O393" s="1039"/>
    </row>
    <row r="394" spans="1:15" s="474" customFormat="1">
      <c r="A394" s="1065"/>
      <c r="B394" s="1061" t="s">
        <v>157</v>
      </c>
      <c r="C394" s="1039">
        <v>0</v>
      </c>
      <c r="D394" s="1039">
        <v>0</v>
      </c>
      <c r="E394" s="1039">
        <v>0</v>
      </c>
      <c r="F394" s="1039">
        <v>1055</v>
      </c>
      <c r="G394" s="1039"/>
      <c r="H394" s="1039">
        <v>-1055</v>
      </c>
      <c r="I394" s="1039">
        <v>0</v>
      </c>
      <c r="J394" s="1039">
        <v>0</v>
      </c>
      <c r="K394" s="1039">
        <v>0</v>
      </c>
      <c r="L394" s="1039">
        <v>0</v>
      </c>
      <c r="M394" s="1039">
        <v>0</v>
      </c>
      <c r="N394" s="1039">
        <v>0</v>
      </c>
      <c r="O394" s="1039">
        <v>0</v>
      </c>
    </row>
    <row r="395" spans="1:15" s="474" customFormat="1">
      <c r="A395" s="1065"/>
      <c r="B395" s="1061" t="s">
        <v>169</v>
      </c>
      <c r="C395" s="1039">
        <v>0</v>
      </c>
      <c r="D395" s="1039">
        <v>0</v>
      </c>
      <c r="E395" s="1039">
        <v>0</v>
      </c>
      <c r="F395" s="1039">
        <v>632</v>
      </c>
      <c r="G395" s="1039">
        <v>2305</v>
      </c>
      <c r="H395" s="1039">
        <v>-2937</v>
      </c>
      <c r="I395" s="1039">
        <v>0</v>
      </c>
      <c r="J395" s="1039">
        <v>0</v>
      </c>
      <c r="K395" s="1039">
        <v>0</v>
      </c>
      <c r="L395" s="1039">
        <v>0</v>
      </c>
      <c r="M395" s="1039">
        <v>0</v>
      </c>
      <c r="N395" s="1039">
        <v>0</v>
      </c>
      <c r="O395" s="1039">
        <v>0</v>
      </c>
    </row>
    <row r="396" spans="1:15" s="474" customFormat="1">
      <c r="A396" s="2004" t="s">
        <v>919</v>
      </c>
      <c r="B396" s="2005"/>
      <c r="C396" s="1066">
        <v>97148</v>
      </c>
      <c r="D396" s="1066">
        <v>-2743</v>
      </c>
      <c r="E396" s="1066">
        <v>1930</v>
      </c>
      <c r="F396" s="1066">
        <v>12499</v>
      </c>
      <c r="G396" s="1066">
        <v>26030</v>
      </c>
      <c r="H396" s="1066">
        <v>0</v>
      </c>
      <c r="I396" s="1066">
        <v>-944</v>
      </c>
      <c r="J396" s="1066">
        <v>-825</v>
      </c>
      <c r="K396" s="1066">
        <v>2667</v>
      </c>
      <c r="L396" s="1066">
        <v>-4384</v>
      </c>
      <c r="M396" s="1066">
        <v>131378</v>
      </c>
      <c r="N396" s="1066">
        <v>12978</v>
      </c>
      <c r="O396" s="1066">
        <v>144356</v>
      </c>
    </row>
    <row r="397" spans="1:15" s="474" customFormat="1" ht="15" thickBot="1">
      <c r="A397" s="2006" t="s">
        <v>153</v>
      </c>
      <c r="B397" s="2007"/>
      <c r="C397" s="1059">
        <v>0</v>
      </c>
      <c r="D397" s="1059">
        <v>-861</v>
      </c>
      <c r="E397" s="1059">
        <v>145</v>
      </c>
      <c r="F397" s="1059">
        <v>9056</v>
      </c>
      <c r="G397" s="1059">
        <v>2290</v>
      </c>
      <c r="H397" s="1059">
        <v>0</v>
      </c>
      <c r="I397" s="1059">
        <v>652</v>
      </c>
      <c r="J397" s="1059">
        <v>-10</v>
      </c>
      <c r="K397" s="1059">
        <v>582</v>
      </c>
      <c r="L397" s="1059">
        <v>-571</v>
      </c>
      <c r="M397" s="1059">
        <v>11283</v>
      </c>
      <c r="N397" s="1059">
        <v>689</v>
      </c>
      <c r="O397" s="1059">
        <v>11972</v>
      </c>
    </row>
    <row r="398" spans="1:15" s="474" customFormat="1">
      <c r="A398" s="2020" t="s">
        <v>662</v>
      </c>
      <c r="B398" s="2020"/>
      <c r="C398" s="1048">
        <v>97148</v>
      </c>
      <c r="D398" s="1048">
        <v>-1882</v>
      </c>
      <c r="E398" s="1048">
        <v>1785</v>
      </c>
      <c r="F398" s="1048">
        <v>6466</v>
      </c>
      <c r="G398" s="1048">
        <v>20370</v>
      </c>
      <c r="H398" s="1048">
        <v>0</v>
      </c>
      <c r="I398" s="1049">
        <v>-1249</v>
      </c>
      <c r="J398" s="1049">
        <v>-815</v>
      </c>
      <c r="K398" s="1049">
        <v>2085</v>
      </c>
      <c r="L398" s="1049">
        <v>-3813</v>
      </c>
      <c r="M398" s="1049">
        <v>120095</v>
      </c>
      <c r="N398" s="1049">
        <v>12289</v>
      </c>
      <c r="O398" s="1049">
        <v>132384</v>
      </c>
    </row>
    <row r="399" spans="1:15" s="474" customFormat="1">
      <c r="A399" s="2012" t="s">
        <v>174</v>
      </c>
      <c r="B399" s="2012"/>
      <c r="C399" s="1050">
        <v>0</v>
      </c>
      <c r="D399" s="1051">
        <v>-527</v>
      </c>
      <c r="E399" s="1051">
        <v>-74</v>
      </c>
      <c r="F399" s="1051">
        <v>7493</v>
      </c>
      <c r="G399" s="1050">
        <v>0</v>
      </c>
      <c r="H399" s="1051">
        <v>-11968</v>
      </c>
      <c r="I399" s="1050">
        <v>0</v>
      </c>
      <c r="J399" s="1050">
        <v>0</v>
      </c>
      <c r="K399" s="1050">
        <v>0</v>
      </c>
      <c r="L399" s="1050">
        <v>0</v>
      </c>
      <c r="M399" s="1051">
        <v>-5076</v>
      </c>
      <c r="N399" s="1051">
        <v>-77</v>
      </c>
      <c r="O399" s="1051">
        <v>-5153</v>
      </c>
    </row>
    <row r="400" spans="1:15" s="474" customFormat="1">
      <c r="A400" s="1040"/>
      <c r="B400" s="1040" t="s">
        <v>104</v>
      </c>
      <c r="C400" s="1051">
        <v>0</v>
      </c>
      <c r="D400" s="1051">
        <v>-527</v>
      </c>
      <c r="E400" s="1051">
        <v>19</v>
      </c>
      <c r="F400" s="1051">
        <v>0</v>
      </c>
      <c r="G400" s="1051">
        <v>0</v>
      </c>
      <c r="H400" s="1051">
        <v>0</v>
      </c>
      <c r="I400" s="1051">
        <v>0</v>
      </c>
      <c r="J400" s="1051">
        <v>0</v>
      </c>
      <c r="K400" s="1051">
        <v>0</v>
      </c>
      <c r="L400" s="1051">
        <v>0</v>
      </c>
      <c r="M400" s="1051">
        <v>-508</v>
      </c>
      <c r="N400" s="1051">
        <v>0</v>
      </c>
      <c r="O400" s="1051">
        <v>-508</v>
      </c>
    </row>
    <row r="401" spans="1:15" s="474" customFormat="1">
      <c r="A401" s="1040"/>
      <c r="B401" s="1042" t="s">
        <v>1098</v>
      </c>
      <c r="C401" s="1051">
        <v>0</v>
      </c>
      <c r="D401" s="1051">
        <v>-1377</v>
      </c>
      <c r="E401" s="1051">
        <v>0</v>
      </c>
      <c r="F401" s="1051">
        <v>0</v>
      </c>
      <c r="G401" s="1051">
        <v>0</v>
      </c>
      <c r="H401" s="1051">
        <v>0</v>
      </c>
      <c r="I401" s="1051">
        <v>0</v>
      </c>
      <c r="J401" s="1051">
        <v>0</v>
      </c>
      <c r="K401" s="1051">
        <v>0</v>
      </c>
      <c r="L401" s="1051">
        <v>0</v>
      </c>
      <c r="M401" s="1051">
        <v>-1377</v>
      </c>
      <c r="N401" s="1051">
        <v>0</v>
      </c>
      <c r="O401" s="1051">
        <v>-1377</v>
      </c>
    </row>
    <row r="402" spans="1:15" s="474" customFormat="1">
      <c r="A402" s="1040"/>
      <c r="B402" s="1042" t="s">
        <v>1095</v>
      </c>
      <c r="C402" s="1051">
        <v>0</v>
      </c>
      <c r="D402" s="1051">
        <v>850</v>
      </c>
      <c r="E402" s="1051">
        <v>19</v>
      </c>
      <c r="F402" s="1051">
        <v>0</v>
      </c>
      <c r="G402" s="1051">
        <v>0</v>
      </c>
      <c r="H402" s="1051">
        <v>0</v>
      </c>
      <c r="I402" s="1051">
        <v>0</v>
      </c>
      <c r="J402" s="1051">
        <v>0</v>
      </c>
      <c r="K402" s="1051">
        <v>0</v>
      </c>
      <c r="L402" s="1051">
        <v>0</v>
      </c>
      <c r="M402" s="1051">
        <v>869</v>
      </c>
      <c r="N402" s="1051">
        <v>0</v>
      </c>
      <c r="O402" s="1051">
        <v>869</v>
      </c>
    </row>
    <row r="403" spans="1:15" s="474" customFormat="1">
      <c r="A403" s="4"/>
      <c r="B403" s="1040" t="s">
        <v>1096</v>
      </c>
      <c r="C403" s="1051">
        <v>0</v>
      </c>
      <c r="D403" s="1051">
        <v>0</v>
      </c>
      <c r="E403" s="1051">
        <v>-93</v>
      </c>
      <c r="F403" s="1051">
        <v>0</v>
      </c>
      <c r="G403" s="1051">
        <v>0</v>
      </c>
      <c r="H403" s="1051">
        <v>0</v>
      </c>
      <c r="I403" s="1051">
        <v>0</v>
      </c>
      <c r="J403" s="1051">
        <v>0</v>
      </c>
      <c r="K403" s="1051">
        <v>0</v>
      </c>
      <c r="L403" s="1051">
        <v>0</v>
      </c>
      <c r="M403" s="1051">
        <v>-93</v>
      </c>
      <c r="N403" s="1051">
        <v>0</v>
      </c>
      <c r="O403" s="1051">
        <v>-93</v>
      </c>
    </row>
    <row r="404" spans="1:15" s="474" customFormat="1">
      <c r="A404" s="4"/>
      <c r="B404" s="1040" t="s">
        <v>917</v>
      </c>
      <c r="C404" s="1051">
        <v>0</v>
      </c>
      <c r="D404" s="1051">
        <v>0</v>
      </c>
      <c r="E404" s="1051">
        <v>0</v>
      </c>
      <c r="F404" s="1051">
        <v>0</v>
      </c>
      <c r="G404" s="1051">
        <v>0</v>
      </c>
      <c r="H404" s="1051">
        <v>0</v>
      </c>
      <c r="I404" s="1051">
        <v>0</v>
      </c>
      <c r="J404" s="1051">
        <v>0</v>
      </c>
      <c r="K404" s="1051">
        <v>0</v>
      </c>
      <c r="L404" s="1051">
        <v>0</v>
      </c>
      <c r="M404" s="1051">
        <v>0</v>
      </c>
      <c r="N404" s="1051">
        <v>74</v>
      </c>
      <c r="O404" s="1051">
        <v>74</v>
      </c>
    </row>
    <row r="405" spans="1:15" s="474" customFormat="1">
      <c r="A405" s="4"/>
      <c r="B405" s="1040" t="s">
        <v>1099</v>
      </c>
      <c r="C405" s="1051">
        <v>0</v>
      </c>
      <c r="D405" s="1051">
        <v>0</v>
      </c>
      <c r="E405" s="1051">
        <v>0</v>
      </c>
      <c r="F405" s="1051">
        <v>7493</v>
      </c>
      <c r="G405" s="1051">
        <v>0</v>
      </c>
      <c r="H405" s="1051">
        <v>-11968</v>
      </c>
      <c r="I405" s="1051">
        <v>0</v>
      </c>
      <c r="J405" s="1051">
        <v>0</v>
      </c>
      <c r="K405" s="1051">
        <v>0</v>
      </c>
      <c r="L405" s="1051">
        <v>0</v>
      </c>
      <c r="M405" s="1051">
        <v>-4475</v>
      </c>
      <c r="N405" s="1051">
        <v>-151</v>
      </c>
      <c r="O405" s="1051">
        <v>-4626</v>
      </c>
    </row>
    <row r="406" spans="1:15" s="474" customFormat="1">
      <c r="A406" s="2013" t="s">
        <v>664</v>
      </c>
      <c r="B406" s="2013"/>
      <c r="C406" s="1051">
        <v>0</v>
      </c>
      <c r="D406" s="1051">
        <v>0</v>
      </c>
      <c r="E406" s="1051">
        <v>0</v>
      </c>
      <c r="F406" s="1051">
        <v>-5048</v>
      </c>
      <c r="G406" s="1051">
        <v>0</v>
      </c>
      <c r="H406" s="1051">
        <v>0</v>
      </c>
      <c r="I406" s="1051">
        <v>0</v>
      </c>
      <c r="J406" s="1051">
        <v>0</v>
      </c>
      <c r="K406" s="1051">
        <v>0</v>
      </c>
      <c r="L406" s="1051">
        <v>0</v>
      </c>
      <c r="M406" s="1051">
        <v>-5048</v>
      </c>
      <c r="N406" s="1051">
        <v>0</v>
      </c>
      <c r="O406" s="1051">
        <v>-5048</v>
      </c>
    </row>
    <row r="407" spans="1:15" s="474" customFormat="1">
      <c r="A407" s="2013" t="s">
        <v>608</v>
      </c>
      <c r="B407" s="2013"/>
      <c r="C407" s="1051">
        <v>0</v>
      </c>
      <c r="D407" s="1051">
        <v>0</v>
      </c>
      <c r="E407" s="1051">
        <v>0</v>
      </c>
      <c r="F407" s="1051">
        <v>-518</v>
      </c>
      <c r="G407" s="1051">
        <v>0</v>
      </c>
      <c r="H407" s="1051">
        <v>0</v>
      </c>
      <c r="I407" s="1051">
        <v>0</v>
      </c>
      <c r="J407" s="1051">
        <v>0</v>
      </c>
      <c r="K407" s="1051">
        <v>0</v>
      </c>
      <c r="L407" s="1051">
        <v>0</v>
      </c>
      <c r="M407" s="1051">
        <v>518</v>
      </c>
      <c r="N407" s="1051">
        <v>0</v>
      </c>
      <c r="O407" s="1051">
        <v>-518</v>
      </c>
    </row>
    <row r="408" spans="1:15" s="474" customFormat="1">
      <c r="A408" s="2014" t="s">
        <v>43</v>
      </c>
      <c r="B408" s="2014"/>
      <c r="C408" s="1051">
        <v>0</v>
      </c>
      <c r="D408" s="1051">
        <v>0</v>
      </c>
      <c r="E408" s="1051">
        <v>0</v>
      </c>
      <c r="F408" s="1051">
        <v>0</v>
      </c>
      <c r="G408" s="1051">
        <v>-3</v>
      </c>
      <c r="H408" s="1051">
        <v>0</v>
      </c>
      <c r="I408" s="1051">
        <v>0</v>
      </c>
      <c r="J408" s="1051">
        <v>0</v>
      </c>
      <c r="K408" s="1051">
        <v>0</v>
      </c>
      <c r="L408" s="1051">
        <v>0</v>
      </c>
      <c r="M408" s="1051">
        <v>-3</v>
      </c>
      <c r="N408" s="1051">
        <v>0</v>
      </c>
      <c r="O408" s="1051">
        <v>-3</v>
      </c>
    </row>
    <row r="409" spans="1:15" s="474" customFormat="1">
      <c r="A409" s="2012" t="s">
        <v>144</v>
      </c>
      <c r="B409" s="2012"/>
      <c r="C409" s="1051">
        <v>0</v>
      </c>
      <c r="D409" s="1051">
        <v>0</v>
      </c>
      <c r="E409" s="1051">
        <v>0</v>
      </c>
      <c r="F409" s="1051">
        <v>0</v>
      </c>
      <c r="G409" s="1051">
        <v>0</v>
      </c>
      <c r="H409" s="1051">
        <v>18387</v>
      </c>
      <c r="I409" s="1051">
        <v>984</v>
      </c>
      <c r="J409" s="1051">
        <v>-49</v>
      </c>
      <c r="K409" s="1051">
        <v>-140</v>
      </c>
      <c r="L409" s="1051">
        <v>-172</v>
      </c>
      <c r="M409" s="1051">
        <v>19010</v>
      </c>
      <c r="N409" s="1051">
        <v>328</v>
      </c>
      <c r="O409" s="1051">
        <v>19338</v>
      </c>
    </row>
    <row r="410" spans="1:15" s="474" customFormat="1">
      <c r="A410" s="1040"/>
      <c r="B410" s="1044" t="s">
        <v>46</v>
      </c>
      <c r="C410" s="1051">
        <v>0</v>
      </c>
      <c r="D410" s="1051">
        <v>0</v>
      </c>
      <c r="E410" s="1051">
        <v>0</v>
      </c>
      <c r="F410" s="1051">
        <v>0</v>
      </c>
      <c r="G410" s="1051">
        <v>0</v>
      </c>
      <c r="H410" s="1051">
        <v>18387</v>
      </c>
      <c r="I410" s="1051">
        <v>0</v>
      </c>
      <c r="J410" s="1051">
        <v>0</v>
      </c>
      <c r="K410" s="1051">
        <v>0</v>
      </c>
      <c r="L410" s="1051">
        <v>0</v>
      </c>
      <c r="M410" s="1051">
        <v>18387</v>
      </c>
      <c r="N410" s="1051">
        <v>328</v>
      </c>
      <c r="O410" s="1051">
        <v>18715</v>
      </c>
    </row>
    <row r="411" spans="1:15" s="474" customFormat="1">
      <c r="A411" s="1044"/>
      <c r="B411" s="1040" t="s">
        <v>159</v>
      </c>
      <c r="C411" s="1051">
        <v>0</v>
      </c>
      <c r="D411" s="1051">
        <v>0</v>
      </c>
      <c r="E411" s="1051">
        <v>0</v>
      </c>
      <c r="F411" s="1051">
        <v>0</v>
      </c>
      <c r="G411" s="1051">
        <v>0</v>
      </c>
      <c r="H411" s="1051">
        <v>0</v>
      </c>
      <c r="I411" s="1051">
        <v>984</v>
      </c>
      <c r="J411" s="1051">
        <v>-49</v>
      </c>
      <c r="K411" s="1051">
        <v>-140</v>
      </c>
      <c r="L411" s="1051">
        <v>-172</v>
      </c>
      <c r="M411" s="1051">
        <v>623</v>
      </c>
      <c r="N411" s="1051">
        <v>0</v>
      </c>
      <c r="O411" s="1051">
        <v>623</v>
      </c>
    </row>
    <row r="412" spans="1:15" s="474" customFormat="1">
      <c r="A412" s="2013" t="s">
        <v>158</v>
      </c>
      <c r="B412" s="2013"/>
      <c r="C412" s="1051">
        <v>0</v>
      </c>
      <c r="D412" s="1051">
        <v>0</v>
      </c>
      <c r="E412" s="1051">
        <v>0</v>
      </c>
      <c r="F412" s="1051"/>
      <c r="G412" s="1051">
        <v>0</v>
      </c>
      <c r="H412" s="1051">
        <v>0</v>
      </c>
      <c r="I412" s="1051"/>
      <c r="J412" s="1051"/>
      <c r="K412" s="1051"/>
      <c r="L412" s="1051"/>
      <c r="M412" s="1051"/>
      <c r="N412" s="1051"/>
      <c r="O412" s="1051"/>
    </row>
    <row r="413" spans="1:15" s="474" customFormat="1">
      <c r="A413" s="1044"/>
      <c r="B413" s="1040" t="s">
        <v>157</v>
      </c>
      <c r="C413" s="1051">
        <v>0</v>
      </c>
      <c r="D413" s="1051">
        <v>0</v>
      </c>
      <c r="E413" s="1051">
        <v>0</v>
      </c>
      <c r="F413" s="1051">
        <v>831</v>
      </c>
      <c r="G413" s="1051">
        <v>0</v>
      </c>
      <c r="H413" s="1051">
        <v>-831</v>
      </c>
      <c r="I413" s="1051">
        <v>0</v>
      </c>
      <c r="J413" s="1051">
        <v>0</v>
      </c>
      <c r="K413" s="1051">
        <v>0</v>
      </c>
      <c r="L413" s="1051">
        <v>0</v>
      </c>
      <c r="M413" s="1051">
        <v>0</v>
      </c>
      <c r="N413" s="1051">
        <v>0</v>
      </c>
      <c r="O413" s="1051">
        <v>0</v>
      </c>
    </row>
    <row r="414" spans="1:15" s="474" customFormat="1">
      <c r="A414" s="1044"/>
      <c r="B414" s="1040" t="s">
        <v>169</v>
      </c>
      <c r="C414" s="1051">
        <v>0</v>
      </c>
      <c r="D414" s="1051">
        <v>0</v>
      </c>
      <c r="E414" s="1051">
        <v>0</v>
      </c>
      <c r="F414" s="1051">
        <v>3812</v>
      </c>
      <c r="G414" s="1051">
        <v>1776</v>
      </c>
      <c r="H414" s="1051">
        <v>5588</v>
      </c>
      <c r="I414" s="1051">
        <v>0</v>
      </c>
      <c r="J414" s="1051">
        <v>0</v>
      </c>
      <c r="K414" s="1051">
        <v>0</v>
      </c>
      <c r="L414" s="1051">
        <v>0</v>
      </c>
      <c r="M414" s="1051">
        <v>0</v>
      </c>
      <c r="N414" s="1051">
        <v>0</v>
      </c>
      <c r="O414" s="1051">
        <v>0</v>
      </c>
    </row>
    <row r="415" spans="1:15" s="474" customFormat="1">
      <c r="A415" s="2008" t="s">
        <v>897</v>
      </c>
      <c r="B415" s="2009"/>
      <c r="C415" s="1048">
        <v>97148</v>
      </c>
      <c r="D415" s="1048">
        <v>-2409</v>
      </c>
      <c r="E415" s="1048">
        <v>1711</v>
      </c>
      <c r="F415" s="1048">
        <v>13036</v>
      </c>
      <c r="G415" s="1048">
        <v>22143</v>
      </c>
      <c r="H415" s="1048">
        <v>0</v>
      </c>
      <c r="I415" s="1049">
        <v>-265</v>
      </c>
      <c r="J415" s="1049">
        <v>-864</v>
      </c>
      <c r="K415" s="1049">
        <v>1945</v>
      </c>
      <c r="L415" s="1049">
        <v>-3985</v>
      </c>
      <c r="M415" s="1049">
        <v>128460</v>
      </c>
      <c r="N415" s="1049">
        <v>12540</v>
      </c>
      <c r="O415" s="1049">
        <v>141000</v>
      </c>
    </row>
    <row r="416" spans="1:15" s="474" customFormat="1" ht="15" thickBot="1">
      <c r="A416" s="2006" t="s">
        <v>153</v>
      </c>
      <c r="B416" s="2007"/>
      <c r="C416" s="1067">
        <v>0</v>
      </c>
      <c r="D416" s="1068">
        <v>-527</v>
      </c>
      <c r="E416" s="1068">
        <v>-74</v>
      </c>
      <c r="F416" s="1068">
        <v>6570</v>
      </c>
      <c r="G416" s="1068">
        <v>1773</v>
      </c>
      <c r="H416" s="1067">
        <v>0</v>
      </c>
      <c r="I416" s="1068">
        <v>984</v>
      </c>
      <c r="J416" s="1068">
        <v>-49</v>
      </c>
      <c r="K416" s="1068">
        <v>-140</v>
      </c>
      <c r="L416" s="1068">
        <v>-172</v>
      </c>
      <c r="M416" s="1068">
        <v>8365</v>
      </c>
      <c r="N416" s="1068">
        <v>251</v>
      </c>
      <c r="O416" s="1068"/>
    </row>
    <row r="417" spans="1:15" s="474" customFormat="1">
      <c r="A417" s="2019" t="s">
        <v>662</v>
      </c>
      <c r="B417" s="2019"/>
      <c r="C417" s="1069">
        <v>97148</v>
      </c>
      <c r="D417" s="1069">
        <v>-1882</v>
      </c>
      <c r="E417" s="1069">
        <v>1785</v>
      </c>
      <c r="F417" s="1069">
        <v>6466</v>
      </c>
      <c r="G417" s="1069">
        <v>20370</v>
      </c>
      <c r="H417" s="1069">
        <v>0</v>
      </c>
      <c r="I417" s="1069">
        <v>-1249</v>
      </c>
      <c r="J417" s="1069">
        <v>-815</v>
      </c>
      <c r="K417" s="1069">
        <v>2085</v>
      </c>
      <c r="L417" s="1069">
        <v>-3813</v>
      </c>
      <c r="M417" s="1069">
        <f>SUM(C417:L417)</f>
        <v>120095</v>
      </c>
      <c r="N417" s="1069">
        <v>12289</v>
      </c>
      <c r="O417" s="1069">
        <f>+M417+N417</f>
        <v>132384</v>
      </c>
    </row>
    <row r="418" spans="1:15" s="474" customFormat="1">
      <c r="A418" s="2012" t="s">
        <v>174</v>
      </c>
      <c r="B418" s="2012"/>
      <c r="C418" s="1039">
        <v>0</v>
      </c>
      <c r="D418" s="1039">
        <v>-689</v>
      </c>
      <c r="E418" s="1039">
        <v>-236</v>
      </c>
      <c r="F418" s="1039">
        <v>2568</v>
      </c>
      <c r="G418" s="1039">
        <v>0</v>
      </c>
      <c r="H418" s="1039">
        <v>-5467</v>
      </c>
      <c r="I418" s="1039">
        <v>0</v>
      </c>
      <c r="J418" s="1039">
        <v>0</v>
      </c>
      <c r="K418" s="1039">
        <v>0</v>
      </c>
      <c r="L418" s="1039">
        <v>0</v>
      </c>
      <c r="M418" s="1039">
        <v>-3824</v>
      </c>
      <c r="N418" s="1039">
        <v>65</v>
      </c>
      <c r="O418" s="1039">
        <v>-3759</v>
      </c>
    </row>
    <row r="419" spans="1:15" s="474" customFormat="1">
      <c r="A419" s="1040"/>
      <c r="B419" s="1040" t="s">
        <v>104</v>
      </c>
      <c r="C419" s="1039">
        <v>0</v>
      </c>
      <c r="D419" s="1039">
        <v>-689</v>
      </c>
      <c r="E419" s="1039">
        <v>-70</v>
      </c>
      <c r="F419" s="1039">
        <v>0</v>
      </c>
      <c r="G419" s="1039">
        <v>0</v>
      </c>
      <c r="H419" s="1039">
        <v>0</v>
      </c>
      <c r="I419" s="1039">
        <v>0</v>
      </c>
      <c r="J419" s="1039">
        <v>0</v>
      </c>
      <c r="K419" s="1039">
        <v>0</v>
      </c>
      <c r="L419" s="1039">
        <v>0</v>
      </c>
      <c r="M419" s="1039">
        <v>-759</v>
      </c>
      <c r="N419" s="1039">
        <v>0</v>
      </c>
      <c r="O419" s="1039">
        <v>-759</v>
      </c>
    </row>
    <row r="420" spans="1:15" s="474" customFormat="1">
      <c r="A420" s="1040"/>
      <c r="B420" s="1042" t="s">
        <v>183</v>
      </c>
      <c r="C420" s="1039">
        <v>0</v>
      </c>
      <c r="D420" s="1039">
        <v>593</v>
      </c>
      <c r="E420" s="1039">
        <v>-24</v>
      </c>
      <c r="F420" s="1039">
        <v>0</v>
      </c>
      <c r="G420" s="1039">
        <v>0</v>
      </c>
      <c r="H420" s="1039">
        <v>0</v>
      </c>
      <c r="I420" s="1039">
        <v>0</v>
      </c>
      <c r="J420" s="1039">
        <v>0</v>
      </c>
      <c r="K420" s="1039">
        <v>0</v>
      </c>
      <c r="L420" s="1039">
        <v>0</v>
      </c>
      <c r="M420" s="1039">
        <v>569</v>
      </c>
      <c r="N420" s="1039">
        <v>0</v>
      </c>
      <c r="O420" s="1039">
        <v>569</v>
      </c>
    </row>
    <row r="421" spans="1:15" s="474" customFormat="1">
      <c r="A421" s="1040"/>
      <c r="B421" s="1042" t="s">
        <v>210</v>
      </c>
      <c r="C421" s="1039">
        <v>0</v>
      </c>
      <c r="D421" s="1039">
        <v>-1282</v>
      </c>
      <c r="E421" s="1039">
        <v>0</v>
      </c>
      <c r="F421" s="1039">
        <v>0</v>
      </c>
      <c r="G421" s="1039">
        <v>0</v>
      </c>
      <c r="H421" s="1039">
        <v>0</v>
      </c>
      <c r="I421" s="1039">
        <v>0</v>
      </c>
      <c r="J421" s="1039">
        <v>0</v>
      </c>
      <c r="K421" s="1039">
        <v>0</v>
      </c>
      <c r="L421" s="1039">
        <v>0</v>
      </c>
      <c r="M421" s="1039">
        <v>-1282</v>
      </c>
      <c r="N421" s="1039">
        <v>0</v>
      </c>
      <c r="O421" s="1039">
        <v>-1282</v>
      </c>
    </row>
    <row r="422" spans="1:15" s="474" customFormat="1">
      <c r="A422" s="1040"/>
      <c r="B422" s="1042" t="s">
        <v>181</v>
      </c>
      <c r="C422" s="1039">
        <v>0</v>
      </c>
      <c r="D422" s="1039">
        <v>0</v>
      </c>
      <c r="E422" s="1039">
        <v>-46</v>
      </c>
      <c r="F422" s="1039">
        <v>0</v>
      </c>
      <c r="G422" s="1039">
        <v>0</v>
      </c>
      <c r="H422" s="1039">
        <v>0</v>
      </c>
      <c r="I422" s="1039">
        <v>0</v>
      </c>
      <c r="J422" s="1039">
        <v>0</v>
      </c>
      <c r="K422" s="1039">
        <v>0</v>
      </c>
      <c r="L422" s="1039">
        <v>0</v>
      </c>
      <c r="M422" s="1039">
        <v>-46</v>
      </c>
      <c r="N422" s="1039">
        <v>0</v>
      </c>
      <c r="O422" s="1039">
        <v>-46</v>
      </c>
    </row>
    <row r="423" spans="1:15" s="474" customFormat="1">
      <c r="A423" s="424"/>
      <c r="B423" s="1040" t="s">
        <v>232</v>
      </c>
      <c r="C423" s="1039">
        <v>0</v>
      </c>
      <c r="D423" s="1039">
        <v>0</v>
      </c>
      <c r="E423" s="1039">
        <v>-166</v>
      </c>
      <c r="F423" s="1039">
        <v>0</v>
      </c>
      <c r="G423" s="1039">
        <v>0</v>
      </c>
      <c r="H423" s="1039">
        <v>0</v>
      </c>
      <c r="I423" s="1039">
        <v>0</v>
      </c>
      <c r="J423" s="1039">
        <v>0</v>
      </c>
      <c r="K423" s="1039">
        <v>0</v>
      </c>
      <c r="L423" s="1039">
        <v>0</v>
      </c>
      <c r="M423" s="1039">
        <v>-166</v>
      </c>
      <c r="N423" s="1039">
        <v>0</v>
      </c>
      <c r="O423" s="1039">
        <v>-166</v>
      </c>
    </row>
    <row r="424" spans="1:15" s="474" customFormat="1">
      <c r="A424" s="424"/>
      <c r="B424" s="1040" t="s">
        <v>917</v>
      </c>
      <c r="C424" s="1039">
        <v>0</v>
      </c>
      <c r="D424" s="1070">
        <v>0</v>
      </c>
      <c r="E424" s="1039">
        <v>0</v>
      </c>
      <c r="F424" s="1039">
        <v>0</v>
      </c>
      <c r="G424" s="1039">
        <v>0</v>
      </c>
      <c r="H424" s="1039">
        <v>0</v>
      </c>
      <c r="I424" s="1039">
        <v>0</v>
      </c>
      <c r="J424" s="1039">
        <v>0</v>
      </c>
      <c r="K424" s="1039">
        <v>0</v>
      </c>
      <c r="L424" s="1039">
        <v>0</v>
      </c>
      <c r="M424" s="1039">
        <v>0</v>
      </c>
      <c r="N424" s="1039">
        <v>216</v>
      </c>
      <c r="O424" s="1039">
        <v>216</v>
      </c>
    </row>
    <row r="425" spans="1:15" s="474" customFormat="1">
      <c r="A425" s="424"/>
      <c r="B425" s="1040" t="s">
        <v>205</v>
      </c>
      <c r="C425" s="1039">
        <v>0</v>
      </c>
      <c r="D425" s="1039">
        <v>0</v>
      </c>
      <c r="E425" s="1039">
        <v>0</v>
      </c>
      <c r="F425" s="1039">
        <v>2568</v>
      </c>
      <c r="G425" s="1039">
        <v>0</v>
      </c>
      <c r="H425" s="1039">
        <v>-5467</v>
      </c>
      <c r="I425" s="1039">
        <v>0</v>
      </c>
      <c r="J425" s="1039">
        <v>0</v>
      </c>
      <c r="K425" s="1039">
        <v>0</v>
      </c>
      <c r="L425" s="1039">
        <v>0</v>
      </c>
      <c r="M425" s="1039">
        <v>-2899</v>
      </c>
      <c r="N425" s="1039">
        <v>-151</v>
      </c>
      <c r="O425" s="1039">
        <v>-3050</v>
      </c>
    </row>
    <row r="426" spans="1:15" s="474" customFormat="1">
      <c r="A426" s="2015" t="s">
        <v>664</v>
      </c>
      <c r="B426" s="2015"/>
      <c r="C426" s="1039">
        <v>0</v>
      </c>
      <c r="D426" s="1039">
        <v>0</v>
      </c>
      <c r="E426" s="1039">
        <v>0</v>
      </c>
      <c r="F426" s="1039">
        <v>-5048</v>
      </c>
      <c r="G426" s="1039">
        <v>0</v>
      </c>
      <c r="H426" s="1039">
        <v>0</v>
      </c>
      <c r="I426" s="1039">
        <v>0</v>
      </c>
      <c r="J426" s="1039">
        <v>0</v>
      </c>
      <c r="K426" s="1039">
        <v>0</v>
      </c>
      <c r="L426" s="1039">
        <v>0</v>
      </c>
      <c r="M426" s="1039">
        <v>-5048</v>
      </c>
      <c r="N426" s="1039">
        <v>0</v>
      </c>
      <c r="O426" s="1039">
        <v>-5048</v>
      </c>
    </row>
    <row r="427" spans="1:15" s="474" customFormat="1">
      <c r="A427" s="2015" t="s">
        <v>608</v>
      </c>
      <c r="B427" s="2015"/>
      <c r="C427" s="1039">
        <v>0</v>
      </c>
      <c r="D427" s="1039">
        <v>0</v>
      </c>
      <c r="E427" s="1039">
        <v>0</v>
      </c>
      <c r="F427" s="1039">
        <v>-442</v>
      </c>
      <c r="G427" s="1039">
        <v>0</v>
      </c>
      <c r="H427" s="1039">
        <v>0</v>
      </c>
      <c r="I427" s="1039">
        <v>0</v>
      </c>
      <c r="J427" s="1039">
        <v>0</v>
      </c>
      <c r="K427" s="1039">
        <v>0</v>
      </c>
      <c r="L427" s="1039">
        <v>0</v>
      </c>
      <c r="M427" s="1039">
        <v>-442</v>
      </c>
      <c r="N427" s="1039">
        <v>0</v>
      </c>
      <c r="O427" s="1039">
        <v>-442</v>
      </c>
    </row>
    <row r="428" spans="1:15" s="474" customFormat="1">
      <c r="A428" s="2014" t="s">
        <v>43</v>
      </c>
      <c r="B428" s="2014"/>
      <c r="C428" s="1039">
        <v>0</v>
      </c>
      <c r="D428" s="1039">
        <v>0</v>
      </c>
      <c r="E428" s="1039">
        <v>0</v>
      </c>
      <c r="F428" s="1039">
        <v>0</v>
      </c>
      <c r="G428" s="1039">
        <v>23</v>
      </c>
      <c r="H428" s="1039">
        <v>0</v>
      </c>
      <c r="I428" s="1039">
        <v>0</v>
      </c>
      <c r="J428" s="1039">
        <v>0</v>
      </c>
      <c r="K428" s="1039">
        <v>0</v>
      </c>
      <c r="L428" s="1039">
        <v>0</v>
      </c>
      <c r="M428" s="1039">
        <v>23</v>
      </c>
      <c r="N428" s="1039">
        <v>0</v>
      </c>
      <c r="O428" s="1039">
        <v>23</v>
      </c>
    </row>
    <row r="429" spans="1:15" s="474" customFormat="1">
      <c r="A429" s="2012" t="s">
        <v>144</v>
      </c>
      <c r="B429" s="2012"/>
      <c r="C429" s="1039">
        <v>0</v>
      </c>
      <c r="D429" s="1039">
        <v>0</v>
      </c>
      <c r="E429" s="1039">
        <v>0</v>
      </c>
      <c r="F429" s="1039">
        <v>0</v>
      </c>
      <c r="G429" s="1039">
        <v>0</v>
      </c>
      <c r="H429" s="1039">
        <v>12394</v>
      </c>
      <c r="I429" s="1039">
        <v>381</v>
      </c>
      <c r="J429" s="1039">
        <v>-59</v>
      </c>
      <c r="K429" s="1039">
        <v>316</v>
      </c>
      <c r="L429" s="1039">
        <v>-411</v>
      </c>
      <c r="M429" s="1039">
        <v>12621</v>
      </c>
      <c r="N429" s="1039">
        <v>261</v>
      </c>
      <c r="O429" s="1039">
        <v>12882</v>
      </c>
    </row>
    <row r="430" spans="1:15" s="474" customFormat="1">
      <c r="A430" s="1040"/>
      <c r="B430" s="1054" t="s">
        <v>46</v>
      </c>
      <c r="C430" s="1039">
        <v>0</v>
      </c>
      <c r="D430" s="1039">
        <v>0</v>
      </c>
      <c r="E430" s="1039">
        <v>0</v>
      </c>
      <c r="F430" s="1039">
        <v>0</v>
      </c>
      <c r="G430" s="1039">
        <v>0</v>
      </c>
      <c r="H430" s="1039">
        <v>12394</v>
      </c>
      <c r="I430" s="1039">
        <v>0</v>
      </c>
      <c r="J430" s="1039">
        <v>0</v>
      </c>
      <c r="K430" s="1039">
        <v>0</v>
      </c>
      <c r="L430" s="1039">
        <v>0</v>
      </c>
      <c r="M430" s="1039">
        <v>12394</v>
      </c>
      <c r="N430" s="1039">
        <v>261</v>
      </c>
      <c r="O430" s="1039">
        <v>12655</v>
      </c>
    </row>
    <row r="431" spans="1:15" s="474" customFormat="1">
      <c r="A431" s="1054"/>
      <c r="B431" s="1040" t="s">
        <v>159</v>
      </c>
      <c r="C431" s="1039">
        <v>0</v>
      </c>
      <c r="D431" s="1039">
        <v>0</v>
      </c>
      <c r="E431" s="1039">
        <v>0</v>
      </c>
      <c r="F431" s="1039">
        <v>0</v>
      </c>
      <c r="G431" s="1039">
        <v>0</v>
      </c>
      <c r="H431" s="1039">
        <v>0</v>
      </c>
      <c r="I431" s="1039">
        <v>381</v>
      </c>
      <c r="J431" s="1039">
        <v>-59</v>
      </c>
      <c r="K431" s="1039">
        <v>316</v>
      </c>
      <c r="L431" s="1039">
        <v>-411</v>
      </c>
      <c r="M431" s="1039">
        <v>227</v>
      </c>
      <c r="N431" s="1039">
        <v>0</v>
      </c>
      <c r="O431" s="1039">
        <v>227</v>
      </c>
    </row>
    <row r="432" spans="1:15" s="474" customFormat="1">
      <c r="A432" s="2015" t="s">
        <v>158</v>
      </c>
      <c r="B432" s="2015"/>
      <c r="C432" s="1039"/>
      <c r="D432" s="1039"/>
      <c r="E432" s="1039"/>
      <c r="F432" s="1039"/>
      <c r="G432" s="1039"/>
      <c r="H432" s="1039"/>
      <c r="I432" s="1039"/>
      <c r="J432" s="1039"/>
      <c r="K432" s="1039"/>
      <c r="L432" s="1039"/>
      <c r="M432" s="1039"/>
      <c r="N432" s="1039"/>
      <c r="O432" s="1039"/>
    </row>
    <row r="433" spans="1:15" s="474" customFormat="1">
      <c r="A433" s="1054"/>
      <c r="B433" s="1040" t="s">
        <v>157</v>
      </c>
      <c r="C433" s="1039">
        <v>0</v>
      </c>
      <c r="D433" s="1039">
        <v>0</v>
      </c>
      <c r="E433" s="1039">
        <v>0</v>
      </c>
      <c r="F433" s="1039">
        <v>537</v>
      </c>
      <c r="G433" s="1039">
        <v>0</v>
      </c>
      <c r="H433" s="1039">
        <v>-537</v>
      </c>
      <c r="I433" s="1039">
        <v>0</v>
      </c>
      <c r="J433" s="1039">
        <v>0</v>
      </c>
      <c r="K433" s="1039">
        <v>0</v>
      </c>
      <c r="L433" s="1039">
        <v>0</v>
      </c>
      <c r="M433" s="1039">
        <v>0</v>
      </c>
      <c r="N433" s="1039">
        <v>0</v>
      </c>
      <c r="O433" s="1039">
        <v>0</v>
      </c>
    </row>
    <row r="434" spans="1:15" s="474" customFormat="1">
      <c r="A434" s="1054"/>
      <c r="B434" s="1040" t="s">
        <v>169</v>
      </c>
      <c r="C434" s="1039">
        <v>0</v>
      </c>
      <c r="D434" s="1039">
        <v>0</v>
      </c>
      <c r="E434" s="1039">
        <v>0</v>
      </c>
      <c r="F434" s="1039">
        <v>4739</v>
      </c>
      <c r="G434" s="1039">
        <v>1651</v>
      </c>
      <c r="H434" s="1039">
        <v>-6390</v>
      </c>
      <c r="I434" s="1039">
        <v>0</v>
      </c>
      <c r="J434" s="1039">
        <v>0</v>
      </c>
      <c r="K434" s="1039">
        <v>0</v>
      </c>
      <c r="L434" s="1039">
        <v>0</v>
      </c>
      <c r="M434" s="1039">
        <v>0</v>
      </c>
      <c r="N434" s="1039">
        <v>0</v>
      </c>
      <c r="O434" s="1039">
        <v>0</v>
      </c>
    </row>
    <row r="435" spans="1:15" s="474" customFormat="1">
      <c r="A435" s="2008" t="s">
        <v>671</v>
      </c>
      <c r="B435" s="2016"/>
      <c r="C435" s="1045">
        <v>97148</v>
      </c>
      <c r="D435" s="1045">
        <v>-2571</v>
      </c>
      <c r="E435" s="1045">
        <v>1549</v>
      </c>
      <c r="F435" s="1045">
        <v>8820</v>
      </c>
      <c r="G435" s="1045">
        <v>22044</v>
      </c>
      <c r="H435" s="1045">
        <v>0</v>
      </c>
      <c r="I435" s="1045">
        <v>-868</v>
      </c>
      <c r="J435" s="1045">
        <v>-874</v>
      </c>
      <c r="K435" s="1045">
        <v>2401</v>
      </c>
      <c r="L435" s="1045">
        <v>-4224</v>
      </c>
      <c r="M435" s="1045">
        <v>123425</v>
      </c>
      <c r="N435" s="1045">
        <v>12615</v>
      </c>
      <c r="O435" s="1045">
        <v>136040</v>
      </c>
    </row>
    <row r="436" spans="1:15" s="474" customFormat="1">
      <c r="A436" s="2017" t="s">
        <v>153</v>
      </c>
      <c r="B436" s="2018"/>
      <c r="C436" s="1053">
        <v>0</v>
      </c>
      <c r="D436" s="1053">
        <v>-689</v>
      </c>
      <c r="E436" s="1053">
        <v>-236</v>
      </c>
      <c r="F436" s="1053">
        <v>2354</v>
      </c>
      <c r="G436" s="1053">
        <v>1674</v>
      </c>
      <c r="H436" s="1053">
        <v>0</v>
      </c>
      <c r="I436" s="1053">
        <v>381</v>
      </c>
      <c r="J436" s="1053">
        <v>-59</v>
      </c>
      <c r="K436" s="1053">
        <v>316</v>
      </c>
      <c r="L436" s="1053">
        <v>-411</v>
      </c>
      <c r="M436" s="1053">
        <v>3330</v>
      </c>
      <c r="N436" s="1053">
        <v>326</v>
      </c>
      <c r="O436" s="1053">
        <v>3656</v>
      </c>
    </row>
    <row r="437" spans="1:15" s="474" customFormat="1">
      <c r="A437" s="2019" t="s">
        <v>662</v>
      </c>
      <c r="B437" s="2019"/>
      <c r="C437" s="1056">
        <v>97148</v>
      </c>
      <c r="D437" s="1056">
        <v>-1882</v>
      </c>
      <c r="E437" s="1056">
        <v>1785</v>
      </c>
      <c r="F437" s="1056">
        <v>6466</v>
      </c>
      <c r="G437" s="1056">
        <v>20370</v>
      </c>
      <c r="H437" s="1056">
        <v>0</v>
      </c>
      <c r="I437" s="1056">
        <v>-1249</v>
      </c>
      <c r="J437" s="1056">
        <v>-815</v>
      </c>
      <c r="K437" s="1056">
        <v>2085</v>
      </c>
      <c r="L437" s="1056">
        <v>-3813</v>
      </c>
      <c r="M437" s="1056">
        <v>120095</v>
      </c>
      <c r="N437" s="1056">
        <v>12289</v>
      </c>
      <c r="O437" s="1056">
        <v>132384</v>
      </c>
    </row>
    <row r="438" spans="1:15" s="474" customFormat="1">
      <c r="A438" s="2012" t="s">
        <v>174</v>
      </c>
      <c r="B438" s="2012"/>
      <c r="C438" s="1050">
        <v>0</v>
      </c>
      <c r="D438" s="1050">
        <v>265</v>
      </c>
      <c r="E438" s="1050">
        <v>-324</v>
      </c>
      <c r="F438" s="1050">
        <v>1290</v>
      </c>
      <c r="G438" s="1050">
        <v>0</v>
      </c>
      <c r="H438" s="1050">
        <v>-2854</v>
      </c>
      <c r="I438" s="1050">
        <v>0</v>
      </c>
      <c r="J438" s="1050">
        <v>0</v>
      </c>
      <c r="K438" s="1050">
        <v>0</v>
      </c>
      <c r="L438" s="1050">
        <v>0</v>
      </c>
      <c r="M438" s="1050">
        <v>-1623</v>
      </c>
      <c r="N438" s="1050">
        <v>-103</v>
      </c>
      <c r="O438" s="1050">
        <v>-1726</v>
      </c>
    </row>
    <row r="439" spans="1:15" s="474" customFormat="1">
      <c r="A439" s="1040"/>
      <c r="B439" s="1040" t="s">
        <v>104</v>
      </c>
      <c r="C439" s="1050">
        <v>0</v>
      </c>
      <c r="D439" s="1050">
        <v>265</v>
      </c>
      <c r="E439" s="1050">
        <v>-85</v>
      </c>
      <c r="F439" s="1050">
        <v>0</v>
      </c>
      <c r="G439" s="1050">
        <v>0</v>
      </c>
      <c r="H439" s="1050">
        <v>0</v>
      </c>
      <c r="I439" s="1050">
        <v>0</v>
      </c>
      <c r="J439" s="1050">
        <v>0</v>
      </c>
      <c r="K439" s="1050">
        <v>0</v>
      </c>
      <c r="L439" s="1050">
        <v>0</v>
      </c>
      <c r="M439" s="1050">
        <v>180</v>
      </c>
      <c r="N439" s="1050">
        <v>0</v>
      </c>
      <c r="O439" s="1050">
        <v>180</v>
      </c>
    </row>
    <row r="440" spans="1:15" s="474" customFormat="1">
      <c r="A440" s="1040"/>
      <c r="B440" s="1042" t="s">
        <v>183</v>
      </c>
      <c r="C440" s="1050">
        <v>0</v>
      </c>
      <c r="D440" s="1050">
        <v>551</v>
      </c>
      <c r="E440" s="1050">
        <v>-6</v>
      </c>
      <c r="F440" s="1050">
        <v>0</v>
      </c>
      <c r="G440" s="1050">
        <v>0</v>
      </c>
      <c r="H440" s="1050">
        <v>0</v>
      </c>
      <c r="I440" s="1050">
        <v>0</v>
      </c>
      <c r="J440" s="1050">
        <v>0</v>
      </c>
      <c r="K440" s="1050">
        <v>0</v>
      </c>
      <c r="L440" s="1050">
        <v>0</v>
      </c>
      <c r="M440" s="1050">
        <v>545</v>
      </c>
      <c r="N440" s="1050">
        <v>0</v>
      </c>
      <c r="O440" s="1050">
        <v>545</v>
      </c>
    </row>
    <row r="441" spans="1:15" s="474" customFormat="1">
      <c r="A441" s="1040"/>
      <c r="B441" s="1042" t="s">
        <v>210</v>
      </c>
      <c r="C441" s="1050">
        <v>0</v>
      </c>
      <c r="D441" s="1050">
        <v>-286</v>
      </c>
      <c r="E441" s="1050">
        <v>0</v>
      </c>
      <c r="F441" s="1050">
        <v>0</v>
      </c>
      <c r="G441" s="1050">
        <v>0</v>
      </c>
      <c r="H441" s="1050">
        <v>0</v>
      </c>
      <c r="I441" s="1050">
        <v>0</v>
      </c>
      <c r="J441" s="1050">
        <v>0</v>
      </c>
      <c r="K441" s="1050">
        <v>0</v>
      </c>
      <c r="L441" s="1050">
        <v>0</v>
      </c>
      <c r="M441" s="1050">
        <v>-286</v>
      </c>
      <c r="N441" s="1050">
        <v>0</v>
      </c>
      <c r="O441" s="1050">
        <v>-286</v>
      </c>
    </row>
    <row r="442" spans="1:15" s="474" customFormat="1">
      <c r="A442" s="1040"/>
      <c r="B442" s="1042" t="s">
        <v>181</v>
      </c>
      <c r="C442" s="1050">
        <v>0</v>
      </c>
      <c r="D442" s="1050">
        <v>0</v>
      </c>
      <c r="E442" s="1050">
        <v>-79</v>
      </c>
      <c r="F442" s="1050">
        <v>0</v>
      </c>
      <c r="G442" s="1050">
        <v>0</v>
      </c>
      <c r="H442" s="1050">
        <v>0</v>
      </c>
      <c r="I442" s="1050">
        <v>0</v>
      </c>
      <c r="J442" s="1050">
        <v>0</v>
      </c>
      <c r="K442" s="1050">
        <v>0</v>
      </c>
      <c r="L442" s="1050">
        <v>0</v>
      </c>
      <c r="M442" s="1050">
        <v>-79</v>
      </c>
      <c r="N442" s="1050">
        <v>0</v>
      </c>
      <c r="O442" s="1050">
        <v>-79</v>
      </c>
    </row>
    <row r="443" spans="1:15" s="474" customFormat="1" ht="30" customHeight="1">
      <c r="A443" s="4"/>
      <c r="B443" s="1040" t="s">
        <v>232</v>
      </c>
      <c r="C443" s="1050">
        <v>0</v>
      </c>
      <c r="D443" s="1050">
        <v>0</v>
      </c>
      <c r="E443" s="1050">
        <v>-239</v>
      </c>
      <c r="F443" s="1050">
        <v>0</v>
      </c>
      <c r="G443" s="1050">
        <v>0</v>
      </c>
      <c r="H443" s="1050">
        <v>0</v>
      </c>
      <c r="I443" s="1050">
        <v>0</v>
      </c>
      <c r="J443" s="1050">
        <v>0</v>
      </c>
      <c r="K443" s="1050">
        <v>0</v>
      </c>
      <c r="L443" s="1050">
        <v>0</v>
      </c>
      <c r="M443" s="1050">
        <v>-239</v>
      </c>
      <c r="N443" s="1050">
        <v>0</v>
      </c>
      <c r="O443" s="1050">
        <v>-239</v>
      </c>
    </row>
    <row r="444" spans="1:15" s="474" customFormat="1">
      <c r="A444" s="4"/>
      <c r="B444" s="1040" t="s">
        <v>917</v>
      </c>
      <c r="C444" s="1050">
        <v>0</v>
      </c>
      <c r="D444" s="1071">
        <v>0</v>
      </c>
      <c r="E444" s="1050">
        <v>0</v>
      </c>
      <c r="F444" s="1050">
        <v>0</v>
      </c>
      <c r="G444" s="1050">
        <v>0</v>
      </c>
      <c r="H444" s="1050">
        <v>0</v>
      </c>
      <c r="I444" s="1050">
        <v>0</v>
      </c>
      <c r="J444" s="1050">
        <v>0</v>
      </c>
      <c r="K444" s="1050">
        <v>0</v>
      </c>
      <c r="L444" s="1050">
        <v>0</v>
      </c>
      <c r="M444" s="1050">
        <v>0</v>
      </c>
      <c r="N444" s="1050">
        <v>-88</v>
      </c>
      <c r="O444" s="1050">
        <v>-88</v>
      </c>
    </row>
    <row r="445" spans="1:15" s="474" customFormat="1">
      <c r="A445" s="4"/>
      <c r="B445" s="1040" t="s">
        <v>205</v>
      </c>
      <c r="C445" s="1050">
        <v>0</v>
      </c>
      <c r="D445" s="1050">
        <v>0</v>
      </c>
      <c r="E445" s="1050">
        <v>0</v>
      </c>
      <c r="F445" s="1050">
        <v>1290</v>
      </c>
      <c r="G445" s="1050">
        <v>0</v>
      </c>
      <c r="H445" s="1050">
        <v>-2854</v>
      </c>
      <c r="I445" s="1050">
        <v>0</v>
      </c>
      <c r="J445" s="1050">
        <v>0</v>
      </c>
      <c r="K445" s="1050">
        <v>0</v>
      </c>
      <c r="L445" s="1050">
        <v>0</v>
      </c>
      <c r="M445" s="1050">
        <v>-1564</v>
      </c>
      <c r="N445" s="1050">
        <v>-15</v>
      </c>
      <c r="O445" s="1050">
        <v>-1579</v>
      </c>
    </row>
    <row r="446" spans="1:15" s="474" customFormat="1">
      <c r="A446" s="2013" t="s">
        <v>664</v>
      </c>
      <c r="B446" s="2013"/>
      <c r="C446" s="1050">
        <v>0</v>
      </c>
      <c r="D446" s="1050">
        <v>0</v>
      </c>
      <c r="E446" s="1050">
        <v>0</v>
      </c>
      <c r="F446" s="1050">
        <v>-5048</v>
      </c>
      <c r="G446" s="1050">
        <v>0</v>
      </c>
      <c r="H446" s="1050">
        <v>0</v>
      </c>
      <c r="I446" s="1050">
        <v>0</v>
      </c>
      <c r="J446" s="1050">
        <v>0</v>
      </c>
      <c r="K446" s="1050">
        <v>0</v>
      </c>
      <c r="L446" s="1050">
        <v>0</v>
      </c>
      <c r="M446" s="1050">
        <v>-5048</v>
      </c>
      <c r="N446" s="1050">
        <v>0</v>
      </c>
      <c r="O446" s="1050">
        <v>-5048</v>
      </c>
    </row>
    <row r="447" spans="1:15" s="474" customFormat="1">
      <c r="A447" s="2013" t="s">
        <v>608</v>
      </c>
      <c r="B447" s="2013"/>
      <c r="C447" s="1050">
        <v>0</v>
      </c>
      <c r="D447" s="1050">
        <v>0</v>
      </c>
      <c r="E447" s="1050">
        <v>0</v>
      </c>
      <c r="F447" s="1050">
        <v>-224</v>
      </c>
      <c r="G447" s="1050">
        <v>0</v>
      </c>
      <c r="H447" s="1050">
        <v>0</v>
      </c>
      <c r="I447" s="1050">
        <v>0</v>
      </c>
      <c r="J447" s="1050">
        <v>0</v>
      </c>
      <c r="K447" s="1050">
        <v>0</v>
      </c>
      <c r="L447" s="1050">
        <v>0</v>
      </c>
      <c r="M447" s="1050">
        <v>-224</v>
      </c>
      <c r="N447" s="1050">
        <v>0</v>
      </c>
      <c r="O447" s="1050">
        <v>-224</v>
      </c>
    </row>
    <row r="448" spans="1:15" s="474" customFormat="1">
      <c r="A448" s="2014" t="s">
        <v>43</v>
      </c>
      <c r="B448" s="2014"/>
      <c r="C448" s="1050">
        <v>0</v>
      </c>
      <c r="D448" s="1050">
        <v>0</v>
      </c>
      <c r="E448" s="1050">
        <v>0</v>
      </c>
      <c r="F448" s="1050">
        <v>0</v>
      </c>
      <c r="G448" s="1050">
        <v>-16</v>
      </c>
      <c r="H448" s="1050">
        <v>0</v>
      </c>
      <c r="I448" s="1050">
        <v>0</v>
      </c>
      <c r="J448" s="1050">
        <v>0</v>
      </c>
      <c r="K448" s="1050">
        <v>0</v>
      </c>
      <c r="L448" s="1050">
        <v>0</v>
      </c>
      <c r="M448" s="1050">
        <v>-16</v>
      </c>
      <c r="N448" s="1050">
        <v>0</v>
      </c>
      <c r="O448" s="1050">
        <v>-16</v>
      </c>
    </row>
    <row r="449" spans="1:15" s="474" customFormat="1">
      <c r="A449" s="2012" t="s">
        <v>144</v>
      </c>
      <c r="B449" s="2012"/>
      <c r="C449" s="1050">
        <v>0</v>
      </c>
      <c r="D449" s="1050">
        <v>0</v>
      </c>
      <c r="E449" s="1050">
        <v>0</v>
      </c>
      <c r="F449" s="1050">
        <v>0</v>
      </c>
      <c r="G449" s="1050">
        <v>0</v>
      </c>
      <c r="H449" s="1050">
        <v>6063</v>
      </c>
      <c r="I449" s="1050">
        <v>622</v>
      </c>
      <c r="J449" s="1050">
        <v>-64</v>
      </c>
      <c r="K449" s="1050">
        <v>-204</v>
      </c>
      <c r="L449" s="1050">
        <v>-101</v>
      </c>
      <c r="M449" s="1050">
        <v>6316</v>
      </c>
      <c r="N449" s="1050">
        <v>-57</v>
      </c>
      <c r="O449" s="1050">
        <v>6259</v>
      </c>
    </row>
    <row r="450" spans="1:15" s="474" customFormat="1">
      <c r="A450" s="1040"/>
      <c r="B450" s="1044" t="s">
        <v>46</v>
      </c>
      <c r="C450" s="1050">
        <v>0</v>
      </c>
      <c r="D450" s="1050">
        <v>0</v>
      </c>
      <c r="E450" s="1050">
        <v>0</v>
      </c>
      <c r="F450" s="1050">
        <v>0</v>
      </c>
      <c r="G450" s="1050">
        <v>0</v>
      </c>
      <c r="H450" s="1050">
        <v>6063</v>
      </c>
      <c r="I450" s="1050">
        <v>0</v>
      </c>
      <c r="J450" s="1050">
        <v>0</v>
      </c>
      <c r="K450" s="1050">
        <v>0</v>
      </c>
      <c r="L450" s="1050">
        <v>0</v>
      </c>
      <c r="M450" s="1050">
        <v>6063</v>
      </c>
      <c r="N450" s="1050">
        <v>-57</v>
      </c>
      <c r="O450" s="1050">
        <v>6006</v>
      </c>
    </row>
    <row r="451" spans="1:15" s="474" customFormat="1">
      <c r="A451" s="1044"/>
      <c r="B451" s="1040" t="s">
        <v>159</v>
      </c>
      <c r="C451" s="1050">
        <v>0</v>
      </c>
      <c r="D451" s="1050">
        <v>0</v>
      </c>
      <c r="E451" s="1050">
        <v>0</v>
      </c>
      <c r="F451" s="1050">
        <v>0</v>
      </c>
      <c r="G451" s="1050">
        <v>0</v>
      </c>
      <c r="H451" s="1072">
        <v>0</v>
      </c>
      <c r="I451" s="1072">
        <v>622</v>
      </c>
      <c r="J451" s="1072">
        <v>-64</v>
      </c>
      <c r="K451" s="1072">
        <v>-204</v>
      </c>
      <c r="L451" s="1072">
        <v>-101</v>
      </c>
      <c r="M451" s="1050">
        <v>253</v>
      </c>
      <c r="N451" s="1072">
        <v>0</v>
      </c>
      <c r="O451" s="1050">
        <v>253</v>
      </c>
    </row>
    <row r="452" spans="1:15" s="474" customFormat="1">
      <c r="A452" s="2013" t="s">
        <v>158</v>
      </c>
      <c r="B452" s="2013"/>
      <c r="C452" s="1050"/>
      <c r="D452" s="1050"/>
      <c r="E452" s="1050"/>
      <c r="F452" s="1050"/>
      <c r="G452" s="1050"/>
      <c r="H452" s="1050"/>
      <c r="I452" s="1050"/>
      <c r="J452" s="1050"/>
      <c r="K452" s="1050"/>
      <c r="L452" s="1050"/>
      <c r="M452" s="1050"/>
      <c r="N452" s="1050"/>
      <c r="O452" s="1050"/>
    </row>
    <row r="453" spans="1:15" s="474" customFormat="1">
      <c r="A453" s="1044"/>
      <c r="B453" s="1040" t="s">
        <v>157</v>
      </c>
      <c r="C453" s="1050">
        <v>0</v>
      </c>
      <c r="D453" s="1050">
        <v>0</v>
      </c>
      <c r="E453" s="1050">
        <v>0</v>
      </c>
      <c r="F453" s="1050">
        <v>289</v>
      </c>
      <c r="G453" s="1050">
        <v>0</v>
      </c>
      <c r="H453" s="1050">
        <v>-289</v>
      </c>
      <c r="I453" s="1050">
        <v>0</v>
      </c>
      <c r="J453" s="1050">
        <v>0</v>
      </c>
      <c r="K453" s="1050">
        <v>0</v>
      </c>
      <c r="L453" s="1050">
        <v>0</v>
      </c>
      <c r="M453" s="1050">
        <v>0</v>
      </c>
      <c r="N453" s="1050">
        <v>0</v>
      </c>
      <c r="O453" s="1050">
        <v>0</v>
      </c>
    </row>
    <row r="454" spans="1:15" s="474" customFormat="1">
      <c r="A454" s="1044"/>
      <c r="B454" s="1040" t="s">
        <v>169</v>
      </c>
      <c r="C454" s="1050">
        <v>0</v>
      </c>
      <c r="D454" s="1050">
        <v>0</v>
      </c>
      <c r="E454" s="1050">
        <v>0</v>
      </c>
      <c r="F454" s="1050">
        <v>2641</v>
      </c>
      <c r="G454" s="1050">
        <v>279</v>
      </c>
      <c r="H454" s="1050">
        <v>-2920</v>
      </c>
      <c r="I454" s="1050">
        <v>0</v>
      </c>
      <c r="J454" s="1050">
        <v>0</v>
      </c>
      <c r="K454" s="1050">
        <v>0</v>
      </c>
      <c r="L454" s="1050">
        <v>0</v>
      </c>
      <c r="M454" s="1050">
        <v>0</v>
      </c>
      <c r="N454" s="1050">
        <v>0</v>
      </c>
      <c r="O454" s="1050">
        <v>0</v>
      </c>
    </row>
    <row r="455" spans="1:15" s="474" customFormat="1">
      <c r="A455" s="2008" t="s">
        <v>663</v>
      </c>
      <c r="B455" s="2009"/>
      <c r="C455" s="1055">
        <v>97148</v>
      </c>
      <c r="D455" s="1055">
        <v>-1617</v>
      </c>
      <c r="E455" s="1055">
        <v>1461</v>
      </c>
      <c r="F455" s="1055">
        <v>5414</v>
      </c>
      <c r="G455" s="1055">
        <v>20633</v>
      </c>
      <c r="H455" s="1055">
        <v>0</v>
      </c>
      <c r="I455" s="1055">
        <v>-627</v>
      </c>
      <c r="J455" s="1055">
        <v>-879</v>
      </c>
      <c r="K455" s="1055">
        <v>1881</v>
      </c>
      <c r="L455" s="1055">
        <v>-3914</v>
      </c>
      <c r="M455" s="1055">
        <v>119500</v>
      </c>
      <c r="N455" s="1055">
        <v>12129</v>
      </c>
      <c r="O455" s="1058">
        <v>131629</v>
      </c>
    </row>
    <row r="456" spans="1:15" s="474" customFormat="1" ht="15" thickBot="1">
      <c r="A456" s="2006" t="s">
        <v>153</v>
      </c>
      <c r="B456" s="2007"/>
      <c r="C456" s="1053">
        <v>0</v>
      </c>
      <c r="D456" s="1053">
        <v>265</v>
      </c>
      <c r="E456" s="1053">
        <v>-324</v>
      </c>
      <c r="F456" s="1053">
        <v>-1052</v>
      </c>
      <c r="G456" s="1053">
        <v>263</v>
      </c>
      <c r="H456" s="1053">
        <v>0</v>
      </c>
      <c r="I456" s="1053">
        <v>622</v>
      </c>
      <c r="J456" s="1053">
        <v>-64</v>
      </c>
      <c r="K456" s="1053">
        <v>-204</v>
      </c>
      <c r="L456" s="1053">
        <v>-101</v>
      </c>
      <c r="M456" s="1053">
        <v>-595</v>
      </c>
      <c r="N456" s="1053">
        <v>-160</v>
      </c>
      <c r="O456" s="1053">
        <v>-755</v>
      </c>
    </row>
    <row r="457" spans="1:15" s="474" customFormat="1">
      <c r="A457" s="2010" t="s">
        <v>1181</v>
      </c>
      <c r="B457" s="2010"/>
      <c r="C457" s="1069">
        <v>85148</v>
      </c>
      <c r="D457" s="1069">
        <v>-4353</v>
      </c>
      <c r="E457" s="1069">
        <v>1733</v>
      </c>
      <c r="F457" s="1069">
        <v>10067</v>
      </c>
      <c r="G457" s="1069">
        <v>20947</v>
      </c>
      <c r="H457" s="1069">
        <v>0</v>
      </c>
      <c r="I457" s="1069">
        <v>-2771</v>
      </c>
      <c r="J457" s="1069">
        <v>-225</v>
      </c>
      <c r="K457" s="1069">
        <v>4822</v>
      </c>
      <c r="L457" s="1069">
        <v>-3116</v>
      </c>
      <c r="M457" s="1069">
        <v>112252</v>
      </c>
      <c r="N457" s="1069">
        <v>1807</v>
      </c>
      <c r="O457" s="1069">
        <v>114059</v>
      </c>
    </row>
    <row r="458" spans="1:15" s="474" customFormat="1">
      <c r="A458" s="2011" t="s">
        <v>1182</v>
      </c>
      <c r="B458" s="2011"/>
      <c r="C458" s="1073">
        <v>0</v>
      </c>
      <c r="D458" s="1073">
        <v>0</v>
      </c>
      <c r="E458" s="1073">
        <v>0</v>
      </c>
      <c r="F458" s="1073">
        <v>0</v>
      </c>
      <c r="G458" s="1073">
        <v>107</v>
      </c>
      <c r="H458" s="1073">
        <v>0</v>
      </c>
      <c r="I458" s="1073">
        <v>-382</v>
      </c>
      <c r="J458" s="1073">
        <v>0</v>
      </c>
      <c r="K458" s="1073">
        <v>0</v>
      </c>
      <c r="L458" s="1073">
        <v>0</v>
      </c>
      <c r="M458" s="1073">
        <v>-275</v>
      </c>
      <c r="N458" s="1073">
        <v>-187</v>
      </c>
      <c r="O458" s="1073">
        <v>-462</v>
      </c>
    </row>
    <row r="459" spans="1:15" s="474" customFormat="1">
      <c r="A459" s="2003" t="s">
        <v>606</v>
      </c>
      <c r="B459" s="2003"/>
      <c r="C459" s="1073">
        <v>85148</v>
      </c>
      <c r="D459" s="1073">
        <v>-4353</v>
      </c>
      <c r="E459" s="1073">
        <v>1733</v>
      </c>
      <c r="F459" s="1073">
        <v>10067</v>
      </c>
      <c r="G459" s="1073">
        <v>21054</v>
      </c>
      <c r="H459" s="1073">
        <v>0</v>
      </c>
      <c r="I459" s="1073">
        <v>-3153</v>
      </c>
      <c r="J459" s="1073">
        <v>-225</v>
      </c>
      <c r="K459" s="1073">
        <v>4822</v>
      </c>
      <c r="L459" s="1073">
        <v>-3116</v>
      </c>
      <c r="M459" s="1073">
        <v>111977</v>
      </c>
      <c r="N459" s="1073">
        <v>1620</v>
      </c>
      <c r="O459" s="1073">
        <v>113597</v>
      </c>
    </row>
    <row r="460" spans="1:15" s="474" customFormat="1">
      <c r="A460" s="1061" t="s">
        <v>174</v>
      </c>
      <c r="B460" s="1061"/>
      <c r="C460" s="1039">
        <v>12000</v>
      </c>
      <c r="D460" s="1039">
        <v>2471</v>
      </c>
      <c r="E460" s="1039">
        <v>52</v>
      </c>
      <c r="F460" s="1039">
        <v>-9620</v>
      </c>
      <c r="G460" s="1039">
        <v>0</v>
      </c>
      <c r="H460" s="1039">
        <v>-11574</v>
      </c>
      <c r="I460" s="1039">
        <v>0</v>
      </c>
      <c r="J460" s="1039">
        <v>0</v>
      </c>
      <c r="K460" s="1039">
        <v>0</v>
      </c>
      <c r="L460" s="1039">
        <v>0</v>
      </c>
      <c r="M460" s="1039">
        <v>-6671</v>
      </c>
      <c r="N460" s="1039">
        <v>10280</v>
      </c>
      <c r="O460" s="1039">
        <v>3609</v>
      </c>
    </row>
    <row r="461" spans="1:15" s="474" customFormat="1">
      <c r="A461" s="1061"/>
      <c r="B461" s="1061" t="s">
        <v>1159</v>
      </c>
      <c r="C461" s="1039">
        <v>12000</v>
      </c>
      <c r="D461" s="1039">
        <v>0</v>
      </c>
      <c r="E461" s="1039">
        <v>0</v>
      </c>
      <c r="F461" s="1039">
        <v>-12000</v>
      </c>
      <c r="G461" s="1039">
        <v>0</v>
      </c>
      <c r="H461" s="1039">
        <v>0</v>
      </c>
      <c r="I461" s="1039">
        <v>0</v>
      </c>
      <c r="J461" s="1039">
        <v>0</v>
      </c>
      <c r="K461" s="1039">
        <v>0</v>
      </c>
      <c r="L461" s="1039">
        <v>0</v>
      </c>
      <c r="M461" s="1039">
        <v>0</v>
      </c>
      <c r="N461" s="1039">
        <v>0</v>
      </c>
      <c r="O461" s="1039">
        <v>0</v>
      </c>
    </row>
    <row r="462" spans="1:15" s="474" customFormat="1">
      <c r="A462" s="1061"/>
      <c r="B462" s="1061" t="s">
        <v>104</v>
      </c>
      <c r="C462" s="1039">
        <v>0</v>
      </c>
      <c r="D462" s="1039">
        <v>2471</v>
      </c>
      <c r="E462" s="1039">
        <v>-17</v>
      </c>
      <c r="F462" s="1039">
        <v>-2670</v>
      </c>
      <c r="G462" s="1039">
        <v>0</v>
      </c>
      <c r="H462" s="1039">
        <v>0</v>
      </c>
      <c r="I462" s="1039">
        <v>0</v>
      </c>
      <c r="J462" s="1039">
        <v>0</v>
      </c>
      <c r="K462" s="1039">
        <v>0</v>
      </c>
      <c r="L462" s="1039">
        <v>0</v>
      </c>
      <c r="M462" s="1039">
        <v>-216</v>
      </c>
      <c r="N462" s="1039">
        <v>0</v>
      </c>
      <c r="O462" s="1039">
        <v>-216</v>
      </c>
    </row>
    <row r="463" spans="1:15" s="474" customFormat="1">
      <c r="A463" s="1061"/>
      <c r="B463" s="1062" t="s">
        <v>1098</v>
      </c>
      <c r="C463" s="1039">
        <v>0</v>
      </c>
      <c r="D463" s="1039">
        <v>-947</v>
      </c>
      <c r="E463" s="1039">
        <v>0</v>
      </c>
      <c r="F463" s="1039">
        <v>0</v>
      </c>
      <c r="G463" s="1039">
        <v>0</v>
      </c>
      <c r="H463" s="1039">
        <v>0</v>
      </c>
      <c r="I463" s="1039">
        <v>0</v>
      </c>
      <c r="J463" s="1039">
        <v>0</v>
      </c>
      <c r="K463" s="1039">
        <v>0</v>
      </c>
      <c r="L463" s="1039">
        <v>0</v>
      </c>
      <c r="M463" s="1039">
        <v>-947</v>
      </c>
      <c r="N463" s="1039">
        <v>0</v>
      </c>
      <c r="O463" s="1039">
        <v>-947</v>
      </c>
    </row>
    <row r="464" spans="1:15" s="474" customFormat="1">
      <c r="A464" s="1061"/>
      <c r="B464" s="1062" t="s">
        <v>627</v>
      </c>
      <c r="C464" s="1039">
        <v>0</v>
      </c>
      <c r="D464" s="1039">
        <v>2670</v>
      </c>
      <c r="E464" s="1039">
        <v>0</v>
      </c>
      <c r="F464" s="1039">
        <v>-2670</v>
      </c>
      <c r="G464" s="1039">
        <v>0</v>
      </c>
      <c r="H464" s="1039">
        <v>0</v>
      </c>
      <c r="I464" s="1039">
        <v>0</v>
      </c>
      <c r="J464" s="1039">
        <v>0</v>
      </c>
      <c r="K464" s="1039">
        <v>0</v>
      </c>
      <c r="L464" s="1039">
        <v>0</v>
      </c>
      <c r="M464" s="1039">
        <v>0</v>
      </c>
      <c r="N464" s="1039">
        <v>0</v>
      </c>
      <c r="O464" s="1039">
        <v>0</v>
      </c>
    </row>
    <row r="465" spans="1:15" s="474" customFormat="1">
      <c r="A465" s="1061"/>
      <c r="B465" s="1062" t="s">
        <v>1095</v>
      </c>
      <c r="C465" s="1039">
        <v>0</v>
      </c>
      <c r="D465" s="1039">
        <v>748</v>
      </c>
      <c r="E465" s="1039">
        <v>-17</v>
      </c>
      <c r="F465" s="1039">
        <v>0</v>
      </c>
      <c r="G465" s="1039">
        <v>0</v>
      </c>
      <c r="H465" s="1039">
        <v>0</v>
      </c>
      <c r="I465" s="1039">
        <v>0</v>
      </c>
      <c r="J465" s="1039">
        <v>0</v>
      </c>
      <c r="K465" s="1039">
        <v>0</v>
      </c>
      <c r="L465" s="1039">
        <v>0</v>
      </c>
      <c r="M465" s="1039">
        <v>731</v>
      </c>
      <c r="N465" s="1039">
        <v>0</v>
      </c>
      <c r="O465" s="1039">
        <v>731</v>
      </c>
    </row>
    <row r="466" spans="1:15" s="474" customFormat="1">
      <c r="A466"/>
      <c r="B466" s="1061" t="s">
        <v>1096</v>
      </c>
      <c r="C466" s="1039">
        <v>0</v>
      </c>
      <c r="D466" s="1039">
        <v>0</v>
      </c>
      <c r="E466" s="1039">
        <v>69</v>
      </c>
      <c r="F466" s="1039">
        <v>0</v>
      </c>
      <c r="G466" s="1039">
        <v>0</v>
      </c>
      <c r="H466" s="1039">
        <v>0</v>
      </c>
      <c r="I466" s="1039">
        <v>0</v>
      </c>
      <c r="J466" s="1039">
        <v>0</v>
      </c>
      <c r="K466" s="1039">
        <v>0</v>
      </c>
      <c r="L466" s="1039">
        <v>0</v>
      </c>
      <c r="M466" s="1039">
        <v>69</v>
      </c>
      <c r="N466" s="1039">
        <v>0</v>
      </c>
      <c r="O466" s="1039">
        <v>69</v>
      </c>
    </row>
    <row r="467" spans="1:15" s="474" customFormat="1">
      <c r="A467"/>
      <c r="B467" s="1061" t="s">
        <v>917</v>
      </c>
      <c r="C467" s="1039">
        <v>0</v>
      </c>
      <c r="D467" s="1070">
        <v>0</v>
      </c>
      <c r="E467" s="1039">
        <v>0</v>
      </c>
      <c r="F467" s="1039">
        <v>0</v>
      </c>
      <c r="G467" s="1039">
        <v>0</v>
      </c>
      <c r="H467" s="1039">
        <v>0</v>
      </c>
      <c r="I467" s="1039">
        <v>0</v>
      </c>
      <c r="J467" s="1039">
        <v>0</v>
      </c>
      <c r="K467" s="1039">
        <v>0</v>
      </c>
      <c r="L467" s="1039">
        <v>0</v>
      </c>
      <c r="M467" s="1039">
        <v>0</v>
      </c>
      <c r="N467" s="1039">
        <v>10373</v>
      </c>
      <c r="O467" s="1039">
        <v>10373</v>
      </c>
    </row>
    <row r="468" spans="1:15" s="474" customFormat="1">
      <c r="A468"/>
      <c r="B468" s="1061" t="s">
        <v>1099</v>
      </c>
      <c r="C468" s="1039">
        <v>0</v>
      </c>
      <c r="D468" s="1039">
        <v>0</v>
      </c>
      <c r="E468" s="1039">
        <v>0</v>
      </c>
      <c r="F468" s="1039">
        <v>5050</v>
      </c>
      <c r="G468" s="1039">
        <v>0</v>
      </c>
      <c r="H468" s="1039">
        <v>-11574</v>
      </c>
      <c r="I468" s="1039">
        <v>0</v>
      </c>
      <c r="J468" s="1039">
        <v>0</v>
      </c>
      <c r="K468" s="1039">
        <v>0</v>
      </c>
      <c r="L468" s="1039">
        <v>0</v>
      </c>
      <c r="M468" s="1039">
        <v>-6524</v>
      </c>
      <c r="N468" s="1039">
        <v>-93</v>
      </c>
      <c r="O468" s="1039">
        <v>-6617</v>
      </c>
    </row>
    <row r="469" spans="1:15" s="474" customFormat="1">
      <c r="A469" s="2001" t="s">
        <v>622</v>
      </c>
      <c r="B469" s="2001"/>
      <c r="C469" s="1039">
        <v>0</v>
      </c>
      <c r="D469" s="1039">
        <v>0</v>
      </c>
      <c r="E469" s="1039">
        <v>0</v>
      </c>
      <c r="F469" s="1039">
        <v>-2697</v>
      </c>
      <c r="G469" s="1039">
        <v>0</v>
      </c>
      <c r="H469" s="1039">
        <v>0</v>
      </c>
      <c r="I469" s="1039">
        <v>0</v>
      </c>
      <c r="J469" s="1039">
        <v>0</v>
      </c>
      <c r="K469" s="1039">
        <v>0</v>
      </c>
      <c r="L469" s="1039">
        <v>0</v>
      </c>
      <c r="M469" s="1039">
        <v>-2697</v>
      </c>
      <c r="N469" s="1039">
        <v>0</v>
      </c>
      <c r="O469" s="1039">
        <v>-2697</v>
      </c>
    </row>
    <row r="470" spans="1:15" s="474" customFormat="1">
      <c r="A470" s="2001" t="s">
        <v>608</v>
      </c>
      <c r="B470" s="2001"/>
      <c r="C470" s="1039">
        <v>0</v>
      </c>
      <c r="D470" s="1039">
        <v>0</v>
      </c>
      <c r="E470" s="1039">
        <v>0</v>
      </c>
      <c r="F470" s="1039">
        <v>-1586</v>
      </c>
      <c r="G470" s="1039">
        <v>0</v>
      </c>
      <c r="H470" s="1039">
        <v>0</v>
      </c>
      <c r="I470" s="1039">
        <v>0</v>
      </c>
      <c r="J470" s="1039">
        <v>0</v>
      </c>
      <c r="K470" s="1039">
        <v>0</v>
      </c>
      <c r="L470" s="1039">
        <v>0</v>
      </c>
      <c r="M470" s="1039">
        <v>-1586</v>
      </c>
      <c r="N470" s="1039">
        <v>0</v>
      </c>
      <c r="O470" s="1039">
        <v>-1586</v>
      </c>
    </row>
    <row r="471" spans="1:15" s="474" customFormat="1">
      <c r="A471" s="2002" t="s">
        <v>43</v>
      </c>
      <c r="B471" s="2002"/>
      <c r="C471" s="1039">
        <v>0</v>
      </c>
      <c r="D471" s="1039">
        <v>0</v>
      </c>
      <c r="E471" s="1039">
        <v>0</v>
      </c>
      <c r="F471" s="1039">
        <v>0</v>
      </c>
      <c r="G471" s="1039">
        <v>-88</v>
      </c>
      <c r="H471" s="1039">
        <v>0</v>
      </c>
      <c r="I471" s="1039">
        <v>0</v>
      </c>
      <c r="J471" s="1039">
        <v>0</v>
      </c>
      <c r="K471" s="1039">
        <v>0</v>
      </c>
      <c r="L471" s="1039">
        <v>0</v>
      </c>
      <c r="M471" s="1039">
        <v>-88</v>
      </c>
      <c r="N471" s="1039">
        <v>0</v>
      </c>
      <c r="O471" s="1039">
        <v>-88</v>
      </c>
    </row>
    <row r="472" spans="1:15" s="474" customFormat="1">
      <c r="A472" s="2003" t="s">
        <v>144</v>
      </c>
      <c r="B472" s="2003"/>
      <c r="C472" s="1039">
        <v>0</v>
      </c>
      <c r="D472" s="1039">
        <v>0</v>
      </c>
      <c r="E472" s="1039">
        <v>0</v>
      </c>
      <c r="F472" s="1039">
        <v>0</v>
      </c>
      <c r="G472" s="1039">
        <v>0</v>
      </c>
      <c r="H472" s="1039">
        <v>21627</v>
      </c>
      <c r="I472" s="1039">
        <v>1557</v>
      </c>
      <c r="J472" s="1039">
        <v>-590</v>
      </c>
      <c r="K472" s="1039">
        <v>-2737</v>
      </c>
      <c r="L472" s="1039">
        <v>-697</v>
      </c>
      <c r="M472" s="1039">
        <v>19160</v>
      </c>
      <c r="N472" s="1039">
        <v>389</v>
      </c>
      <c r="O472" s="1039">
        <v>19549</v>
      </c>
    </row>
    <row r="473" spans="1:15" s="474" customFormat="1">
      <c r="A473" s="1061"/>
      <c r="B473" s="1065" t="s">
        <v>46</v>
      </c>
      <c r="C473" s="1039">
        <v>0</v>
      </c>
      <c r="D473" s="1039">
        <v>0</v>
      </c>
      <c r="E473" s="1039">
        <v>0</v>
      </c>
      <c r="F473" s="1039">
        <v>0</v>
      </c>
      <c r="G473" s="1039">
        <v>0</v>
      </c>
      <c r="H473" s="1039">
        <v>21627</v>
      </c>
      <c r="I473" s="1039">
        <v>0</v>
      </c>
      <c r="J473" s="1039">
        <v>0</v>
      </c>
      <c r="K473" s="1039">
        <v>0</v>
      </c>
      <c r="L473" s="1039">
        <v>0</v>
      </c>
      <c r="M473" s="1039">
        <v>21627</v>
      </c>
      <c r="N473" s="1039">
        <v>389</v>
      </c>
      <c r="O473" s="1039">
        <v>22016</v>
      </c>
    </row>
    <row r="474" spans="1:15" s="474" customFormat="1">
      <c r="A474" s="1065"/>
      <c r="B474" s="1061" t="s">
        <v>159</v>
      </c>
      <c r="C474" s="1039">
        <v>0</v>
      </c>
      <c r="D474" s="1039">
        <v>0</v>
      </c>
      <c r="E474" s="1039">
        <v>0</v>
      </c>
      <c r="F474" s="1039">
        <v>0</v>
      </c>
      <c r="G474" s="1039">
        <v>0</v>
      </c>
      <c r="H474" s="1039">
        <v>0</v>
      </c>
      <c r="I474" s="1039">
        <v>1557</v>
      </c>
      <c r="J474" s="1039">
        <v>-590</v>
      </c>
      <c r="K474" s="1039">
        <v>-2737</v>
      </c>
      <c r="L474" s="1039">
        <v>-697</v>
      </c>
      <c r="M474" s="1039">
        <v>-2467</v>
      </c>
      <c r="N474" s="1039">
        <v>0</v>
      </c>
      <c r="O474" s="1039">
        <v>-2467</v>
      </c>
    </row>
    <row r="475" spans="1:15" s="474" customFormat="1">
      <c r="A475" s="2001" t="s">
        <v>158</v>
      </c>
      <c r="B475" s="2001"/>
      <c r="C475" s="1039"/>
      <c r="D475" s="1039"/>
      <c r="E475" s="1039"/>
      <c r="F475" s="1039"/>
      <c r="G475" s="1039"/>
      <c r="H475" s="1039"/>
      <c r="I475" s="1039"/>
      <c r="J475" s="1039"/>
      <c r="K475" s="1039"/>
      <c r="L475" s="1039"/>
      <c r="M475" s="1039"/>
      <c r="N475" s="1039"/>
      <c r="O475" s="1039"/>
    </row>
    <row r="476" spans="1:15" s="474" customFormat="1">
      <c r="A476" s="1065"/>
      <c r="B476" s="1061" t="s">
        <v>157</v>
      </c>
      <c r="C476" s="1039">
        <v>0</v>
      </c>
      <c r="D476" s="1039">
        <v>0</v>
      </c>
      <c r="E476" s="1039">
        <v>0</v>
      </c>
      <c r="F476" s="1039">
        <v>943</v>
      </c>
      <c r="G476" s="1039">
        <v>0</v>
      </c>
      <c r="H476" s="1039">
        <v>-943</v>
      </c>
      <c r="I476" s="1039">
        <v>0</v>
      </c>
      <c r="J476" s="1039">
        <v>0</v>
      </c>
      <c r="K476" s="1039">
        <v>0</v>
      </c>
      <c r="L476" s="1039">
        <v>0</v>
      </c>
      <c r="M476" s="1039">
        <v>0</v>
      </c>
      <c r="N476" s="1039">
        <v>0</v>
      </c>
      <c r="O476" s="1039">
        <v>0</v>
      </c>
    </row>
    <row r="477" spans="1:15" s="474" customFormat="1">
      <c r="A477" s="1065"/>
      <c r="B477" s="1061" t="s">
        <v>169</v>
      </c>
      <c r="C477" s="1039">
        <v>0</v>
      </c>
      <c r="D477" s="1039">
        <v>0</v>
      </c>
      <c r="E477" s="1039">
        <v>0</v>
      </c>
      <c r="F477" s="1039">
        <v>6336</v>
      </c>
      <c r="G477" s="1039">
        <v>2774</v>
      </c>
      <c r="H477" s="1039">
        <v>-9110</v>
      </c>
      <c r="I477" s="1039">
        <v>0</v>
      </c>
      <c r="J477" s="1039">
        <v>0</v>
      </c>
      <c r="K477" s="1039">
        <v>0</v>
      </c>
      <c r="L477" s="1039">
        <v>0</v>
      </c>
      <c r="M477" s="1039">
        <v>0</v>
      </c>
      <c r="N477" s="1039">
        <v>0</v>
      </c>
      <c r="O477" s="1039">
        <v>0</v>
      </c>
    </row>
    <row r="478" spans="1:15" s="474" customFormat="1">
      <c r="A478" s="2004" t="s">
        <v>657</v>
      </c>
      <c r="B478" s="2005"/>
      <c r="C478" s="1045">
        <v>97148</v>
      </c>
      <c r="D478" s="1045">
        <v>-1882</v>
      </c>
      <c r="E478" s="1045">
        <v>1785</v>
      </c>
      <c r="F478" s="1045">
        <v>3443</v>
      </c>
      <c r="G478" s="1045">
        <v>23740</v>
      </c>
      <c r="H478" s="1045">
        <v>0</v>
      </c>
      <c r="I478" s="1045">
        <v>-1596</v>
      </c>
      <c r="J478" s="1045">
        <v>-815</v>
      </c>
      <c r="K478" s="1045">
        <v>2085</v>
      </c>
      <c r="L478" s="1045">
        <v>-3813</v>
      </c>
      <c r="M478" s="1045">
        <v>120095</v>
      </c>
      <c r="N478" s="1045">
        <v>12289</v>
      </c>
      <c r="O478" s="1045">
        <v>132384</v>
      </c>
    </row>
    <row r="479" spans="1:15" s="474" customFormat="1" ht="15" thickBot="1">
      <c r="A479" s="2006" t="s">
        <v>153</v>
      </c>
      <c r="B479" s="2007"/>
      <c r="C479" s="1053">
        <v>12000</v>
      </c>
      <c r="D479" s="1053">
        <v>2471</v>
      </c>
      <c r="E479" s="1053">
        <v>52</v>
      </c>
      <c r="F479" s="1053">
        <v>-6624</v>
      </c>
      <c r="G479" s="1053">
        <v>2686</v>
      </c>
      <c r="H479" s="1053">
        <v>0</v>
      </c>
      <c r="I479" s="1053">
        <v>1557</v>
      </c>
      <c r="J479" s="1053">
        <v>-590</v>
      </c>
      <c r="K479" s="1053">
        <v>-2737</v>
      </c>
      <c r="L479" s="1053">
        <v>-697</v>
      </c>
      <c r="M479" s="1053">
        <v>8118</v>
      </c>
      <c r="N479" s="1053">
        <v>10669</v>
      </c>
      <c r="O479" s="1053">
        <v>18787</v>
      </c>
    </row>
    <row r="480" spans="1:15" s="474" customFormat="1">
      <c r="A480" s="1999" t="s">
        <v>1262</v>
      </c>
      <c r="B480" s="2000"/>
      <c r="C480" s="1123"/>
      <c r="D480" s="1123"/>
      <c r="E480" s="1123"/>
      <c r="F480" s="1123"/>
      <c r="G480" s="1123"/>
      <c r="H480" s="1123"/>
      <c r="I480" s="1123"/>
      <c r="J480" s="1123"/>
      <c r="K480" s="1123"/>
      <c r="L480" s="1123"/>
      <c r="M480" s="1123"/>
      <c r="N480" s="1123"/>
      <c r="O480" s="1123"/>
    </row>
    <row r="481" spans="1:15" s="474" customFormat="1">
      <c r="A481" s="1999" t="s">
        <v>973</v>
      </c>
      <c r="B481" s="2000"/>
      <c r="C481" s="2000"/>
      <c r="D481" s="2000"/>
      <c r="E481" s="2000"/>
      <c r="F481" s="2000"/>
      <c r="G481" s="2000"/>
      <c r="H481" s="2000"/>
      <c r="I481" s="2000"/>
      <c r="J481" s="2000"/>
      <c r="K481" s="2000"/>
      <c r="L481" s="2000"/>
      <c r="M481" s="2000"/>
      <c r="N481" s="2000"/>
      <c r="O481" s="2000"/>
    </row>
    <row r="482" spans="1:15" s="474" customFormat="1">
      <c r="A482" s="1124" t="s">
        <v>1160</v>
      </c>
      <c r="B482" s="1125"/>
      <c r="C482" s="1125"/>
      <c r="D482" s="1125"/>
      <c r="E482" s="1125"/>
      <c r="F482" s="1125"/>
      <c r="G482" s="1125"/>
      <c r="H482" s="1125"/>
      <c r="I482" s="1125"/>
      <c r="J482" s="1125"/>
      <c r="K482" s="1125"/>
      <c r="L482" s="1125"/>
      <c r="M482" s="1125"/>
      <c r="N482" s="1125"/>
      <c r="O482" s="1125"/>
    </row>
    <row r="483" spans="1:15" s="474" customFormat="1">
      <c r="A483" s="997" t="s">
        <v>1216</v>
      </c>
    </row>
    <row r="484" spans="1:15" s="474" customFormat="1"/>
    <row r="485" spans="1:15" s="474" customFormat="1"/>
    <row r="486" spans="1:15" s="474" customFormat="1"/>
    <row r="487" spans="1:15" s="474" customFormat="1"/>
    <row r="488" spans="1:15" s="474" customFormat="1"/>
    <row r="489" spans="1:15" s="474" customFormat="1"/>
    <row r="490" spans="1:15" s="474" customFormat="1"/>
    <row r="491" spans="1:15" s="474" customFormat="1"/>
    <row r="492" spans="1:15" s="474" customFormat="1"/>
    <row r="493" spans="1:15" s="474" customFormat="1"/>
    <row r="494" spans="1:15" s="474" customFormat="1"/>
    <row r="495" spans="1:15" s="474" customFormat="1"/>
    <row r="496" spans="1:15" s="474" customFormat="1"/>
    <row r="497" s="474" customFormat="1"/>
    <row r="498" s="474" customFormat="1"/>
    <row r="499" s="474" customFormat="1"/>
    <row r="500" s="474" customFormat="1"/>
    <row r="501" s="474" customFormat="1"/>
    <row r="502" s="474" customFormat="1"/>
    <row r="503" s="474" customFormat="1"/>
    <row r="504" s="474" customFormat="1"/>
    <row r="505" s="474" customFormat="1"/>
    <row r="506" s="474" customFormat="1"/>
    <row r="507" s="474" customFormat="1"/>
    <row r="508" s="474" customFormat="1"/>
    <row r="509" s="474" customFormat="1"/>
    <row r="510" s="474" customFormat="1"/>
    <row r="511" s="474" customFormat="1"/>
    <row r="512" s="474" customFormat="1"/>
    <row r="513" s="474" customFormat="1"/>
    <row r="514" s="474" customFormat="1"/>
    <row r="515" s="474" customFormat="1"/>
    <row r="516" s="474" customFormat="1"/>
    <row r="517" s="474" customFormat="1"/>
    <row r="518" s="474" customFormat="1"/>
    <row r="519" s="474" customFormat="1"/>
    <row r="520" s="474" customFormat="1"/>
    <row r="521" s="474" customFormat="1"/>
    <row r="522" s="474" customFormat="1"/>
    <row r="523" s="474" customFormat="1"/>
    <row r="524" s="474" customFormat="1"/>
    <row r="525" s="474" customFormat="1"/>
    <row r="526" s="474" customFormat="1"/>
    <row r="527" s="474" customFormat="1"/>
    <row r="528" s="474" customFormat="1"/>
    <row r="529" s="474" customFormat="1"/>
    <row r="530" s="474" customFormat="1"/>
    <row r="531" s="474" customFormat="1"/>
    <row r="532" s="474" customFormat="1"/>
    <row r="533" s="474" customFormat="1"/>
    <row r="534" s="474" customFormat="1"/>
    <row r="535" s="474" customFormat="1"/>
    <row r="536" s="474" customFormat="1"/>
    <row r="537" s="474" customFormat="1"/>
    <row r="538" s="474" customFormat="1"/>
    <row r="539" s="474" customFormat="1"/>
    <row r="540" s="474" customFormat="1"/>
    <row r="541" s="474" customFormat="1"/>
    <row r="542" s="474" customFormat="1"/>
    <row r="543" s="474" customFormat="1"/>
    <row r="544" s="474" customFormat="1"/>
    <row r="545" s="474" customFormat="1"/>
    <row r="546" s="474" customFormat="1"/>
    <row r="547" s="474" customFormat="1"/>
    <row r="548" s="474" customFormat="1"/>
    <row r="549" s="474" customFormat="1"/>
    <row r="550" s="474" customFormat="1"/>
    <row r="551" s="474" customFormat="1"/>
    <row r="552" s="474" customFormat="1"/>
    <row r="553" s="474" customFormat="1"/>
    <row r="554" s="474" customFormat="1"/>
    <row r="555" s="474" customFormat="1"/>
    <row r="556" s="474" customFormat="1"/>
    <row r="557" s="474" customFormat="1"/>
    <row r="558" s="474" customFormat="1"/>
    <row r="559" s="474" customFormat="1"/>
    <row r="560" s="474" customFormat="1"/>
    <row r="561" s="474" customFormat="1"/>
    <row r="562" s="474" customFormat="1"/>
    <row r="563" s="474" customFormat="1"/>
    <row r="564" s="474" customFormat="1"/>
    <row r="565" s="474" customFormat="1"/>
    <row r="566" s="474" customFormat="1"/>
    <row r="567" s="474" customFormat="1"/>
    <row r="568" s="474" customFormat="1"/>
    <row r="569" s="474" customFormat="1"/>
    <row r="570" s="474" customFormat="1"/>
    <row r="571" s="474" customFormat="1"/>
    <row r="572" s="474" customFormat="1"/>
    <row r="573" s="474" customFormat="1"/>
    <row r="574" s="474" customFormat="1"/>
    <row r="575" s="474" customFormat="1"/>
    <row r="576" s="474" customFormat="1"/>
    <row r="577" spans="1:15" s="474" customFormat="1"/>
    <row r="578" spans="1:15">
      <c r="A578" s="474"/>
      <c r="B578" s="474"/>
      <c r="C578" s="474"/>
      <c r="D578" s="474"/>
      <c r="E578" s="474"/>
      <c r="F578" s="474"/>
      <c r="G578" s="474"/>
      <c r="H578" s="474"/>
      <c r="I578" s="474"/>
      <c r="J578" s="474"/>
      <c r="K578" s="474"/>
      <c r="L578" s="474"/>
      <c r="M578" s="474"/>
      <c r="N578" s="474"/>
      <c r="O578" s="474"/>
    </row>
    <row r="579" spans="1:15">
      <c r="A579" s="474"/>
      <c r="B579" s="474"/>
      <c r="C579" s="474"/>
      <c r="D579" s="474"/>
      <c r="E579" s="474"/>
      <c r="F579" s="474"/>
      <c r="G579" s="474"/>
      <c r="H579" s="474"/>
      <c r="I579" s="474"/>
      <c r="J579" s="474"/>
      <c r="K579" s="474"/>
      <c r="L579" s="474"/>
      <c r="M579" s="474"/>
      <c r="N579" s="474"/>
      <c r="O579" s="474"/>
    </row>
    <row r="580" spans="1:15">
      <c r="A580" s="474"/>
      <c r="B580" s="474"/>
      <c r="C580" s="474"/>
      <c r="D580" s="474"/>
      <c r="E580" s="474"/>
      <c r="F580" s="474"/>
      <c r="G580" s="474"/>
      <c r="H580" s="474"/>
      <c r="I580" s="474"/>
      <c r="J580" s="474"/>
      <c r="K580" s="474"/>
      <c r="L580" s="474"/>
      <c r="M580" s="474"/>
      <c r="N580" s="474"/>
      <c r="O580" s="474"/>
    </row>
    <row r="581" spans="1:15">
      <c r="A581" s="474"/>
      <c r="B581" s="474"/>
      <c r="C581" s="474"/>
      <c r="D581" s="474"/>
      <c r="E581" s="474"/>
      <c r="F581" s="474"/>
      <c r="G581" s="474"/>
      <c r="H581" s="474"/>
      <c r="I581" s="474"/>
      <c r="J581" s="474"/>
      <c r="K581" s="474"/>
      <c r="L581" s="474"/>
      <c r="M581" s="474"/>
      <c r="N581" s="474"/>
      <c r="O581" s="474"/>
    </row>
    <row r="582" spans="1:15">
      <c r="A582" s="474"/>
      <c r="B582" s="474"/>
      <c r="C582" s="474"/>
      <c r="D582" s="474"/>
      <c r="E582" s="474"/>
      <c r="F582" s="474"/>
      <c r="G582" s="474"/>
      <c r="H582" s="474"/>
      <c r="I582" s="474"/>
      <c r="J582" s="474"/>
      <c r="K582" s="474"/>
      <c r="L582" s="474"/>
      <c r="M582" s="474"/>
      <c r="N582" s="474"/>
      <c r="O582" s="474"/>
    </row>
    <row r="583" spans="1:15">
      <c r="A583" s="474"/>
      <c r="B583" s="474"/>
      <c r="C583" s="474"/>
      <c r="D583" s="474"/>
      <c r="E583" s="474"/>
      <c r="F583" s="474"/>
      <c r="G583" s="474"/>
      <c r="H583" s="474"/>
      <c r="I583" s="474"/>
      <c r="J583" s="474"/>
      <c r="K583" s="474"/>
      <c r="L583" s="474"/>
      <c r="M583" s="474"/>
      <c r="N583" s="474"/>
      <c r="O583" s="474"/>
    </row>
    <row r="584" spans="1:15">
      <c r="A584" s="474"/>
      <c r="B584" s="474"/>
      <c r="C584" s="474"/>
      <c r="D584" s="474"/>
      <c r="E584" s="474"/>
      <c r="F584" s="474"/>
      <c r="G584" s="474"/>
      <c r="H584" s="474"/>
      <c r="I584" s="474"/>
      <c r="J584" s="474"/>
      <c r="K584" s="474"/>
      <c r="L584" s="474"/>
      <c r="M584" s="474"/>
      <c r="N584" s="474"/>
      <c r="O584" s="474"/>
    </row>
    <row r="585" spans="1:15">
      <c r="A585" s="474"/>
      <c r="B585" s="474"/>
      <c r="C585" s="474"/>
      <c r="D585" s="474"/>
      <c r="E585" s="474"/>
      <c r="F585" s="474"/>
      <c r="G585" s="474"/>
      <c r="H585" s="474"/>
      <c r="I585" s="474"/>
      <c r="J585" s="474"/>
      <c r="K585" s="474"/>
      <c r="L585" s="474"/>
      <c r="M585" s="474"/>
      <c r="N585" s="474"/>
      <c r="O585" s="474"/>
    </row>
    <row r="586" spans="1:15">
      <c r="A586" s="474"/>
      <c r="B586" s="474"/>
      <c r="C586" s="474"/>
      <c r="D586" s="474"/>
      <c r="E586" s="474"/>
      <c r="F586" s="474"/>
      <c r="G586" s="474"/>
      <c r="H586" s="474"/>
      <c r="I586" s="474"/>
      <c r="J586" s="474"/>
      <c r="K586" s="474"/>
      <c r="L586" s="474"/>
      <c r="M586" s="474"/>
      <c r="N586" s="474"/>
      <c r="O586" s="474"/>
    </row>
    <row r="587" spans="1:15">
      <c r="A587" s="474"/>
      <c r="B587" s="474"/>
      <c r="C587" s="474"/>
      <c r="D587" s="474"/>
      <c r="E587" s="474"/>
      <c r="F587" s="474"/>
      <c r="G587" s="474"/>
      <c r="H587" s="474"/>
      <c r="I587" s="474"/>
      <c r="J587" s="474"/>
      <c r="K587" s="474"/>
      <c r="L587" s="474"/>
      <c r="M587" s="474"/>
      <c r="N587" s="474"/>
      <c r="O587" s="474"/>
    </row>
    <row r="588" spans="1:15">
      <c r="A588" s="474"/>
      <c r="B588" s="474"/>
      <c r="C588" s="474"/>
      <c r="D588" s="474"/>
      <c r="E588" s="474"/>
      <c r="F588" s="474"/>
      <c r="G588" s="474"/>
      <c r="H588" s="474"/>
      <c r="I588" s="474"/>
      <c r="J588" s="474"/>
      <c r="K588" s="474"/>
      <c r="L588" s="474"/>
      <c r="M588" s="474"/>
      <c r="N588" s="474"/>
      <c r="O588" s="474"/>
    </row>
    <row r="589" spans="1:15">
      <c r="A589" s="474"/>
      <c r="B589" s="474"/>
      <c r="C589" s="474"/>
      <c r="D589" s="474"/>
      <c r="E589" s="474"/>
      <c r="F589" s="474"/>
      <c r="G589" s="474"/>
      <c r="H589" s="474"/>
      <c r="I589" s="474"/>
      <c r="J589" s="474"/>
      <c r="K589" s="474"/>
      <c r="L589" s="474"/>
      <c r="M589" s="474"/>
      <c r="N589" s="474"/>
      <c r="O589" s="474"/>
    </row>
    <row r="590" spans="1:15">
      <c r="A590" s="474"/>
      <c r="B590" s="474"/>
      <c r="C590" s="474"/>
      <c r="D590" s="474"/>
      <c r="E590" s="474"/>
      <c r="F590" s="474"/>
      <c r="G590" s="474"/>
      <c r="H590" s="474"/>
      <c r="I590" s="474"/>
      <c r="J590" s="474"/>
      <c r="K590" s="474"/>
      <c r="L590" s="474"/>
      <c r="M590" s="474"/>
      <c r="N590" s="474"/>
      <c r="O590" s="474"/>
    </row>
    <row r="591" spans="1:15">
      <c r="A591" s="474"/>
      <c r="B591" s="474"/>
      <c r="C591" s="474"/>
      <c r="D591" s="474"/>
      <c r="E591" s="474"/>
      <c r="F591" s="474"/>
      <c r="G591" s="474"/>
      <c r="H591" s="474"/>
      <c r="I591" s="474"/>
      <c r="J591" s="474"/>
      <c r="K591" s="474"/>
      <c r="L591" s="474"/>
      <c r="M591" s="474"/>
      <c r="N591" s="474"/>
      <c r="O591" s="474"/>
    </row>
    <row r="592" spans="1:15">
      <c r="A592" s="474"/>
      <c r="B592" s="474"/>
      <c r="C592" s="474"/>
      <c r="D592" s="474"/>
      <c r="E592" s="474"/>
      <c r="F592" s="474"/>
      <c r="G592" s="474"/>
      <c r="H592" s="474"/>
      <c r="I592" s="474"/>
      <c r="J592" s="474"/>
      <c r="K592" s="474"/>
      <c r="L592" s="474"/>
      <c r="M592" s="474"/>
      <c r="N592" s="474"/>
      <c r="O592" s="474"/>
    </row>
    <row r="593" spans="1:15">
      <c r="A593" s="474"/>
      <c r="B593" s="474"/>
      <c r="C593" s="474"/>
      <c r="D593" s="474"/>
      <c r="E593" s="474"/>
      <c r="F593" s="474"/>
      <c r="G593" s="474"/>
      <c r="H593" s="474"/>
      <c r="I593" s="474"/>
      <c r="J593" s="474"/>
      <c r="K593" s="474"/>
      <c r="L593" s="474"/>
      <c r="M593" s="474"/>
      <c r="N593" s="474"/>
      <c r="O593" s="474"/>
    </row>
    <row r="594" spans="1:15">
      <c r="A594" s="474"/>
      <c r="B594" s="474"/>
      <c r="C594" s="474"/>
      <c r="D594" s="474"/>
      <c r="E594" s="474"/>
      <c r="F594" s="474"/>
      <c r="G594" s="474"/>
      <c r="H594" s="474"/>
      <c r="I594" s="474"/>
      <c r="J594" s="474"/>
      <c r="K594" s="474"/>
      <c r="L594" s="474"/>
      <c r="M594" s="474"/>
      <c r="N594" s="474"/>
      <c r="O594" s="474"/>
    </row>
    <row r="595" spans="1:15">
      <c r="A595" s="474"/>
      <c r="B595" s="474"/>
      <c r="C595" s="474"/>
      <c r="D595" s="474"/>
      <c r="E595" s="474"/>
      <c r="F595" s="474"/>
      <c r="G595" s="474"/>
      <c r="H595" s="474"/>
      <c r="I595" s="474"/>
      <c r="J595" s="474"/>
      <c r="K595" s="474"/>
      <c r="L595" s="474"/>
      <c r="M595" s="474"/>
      <c r="N595" s="474"/>
      <c r="O595" s="474"/>
    </row>
    <row r="596" spans="1:15">
      <c r="A596" s="474"/>
      <c r="B596" s="474"/>
      <c r="C596" s="474"/>
      <c r="D596" s="474"/>
      <c r="E596" s="474"/>
      <c r="F596" s="474"/>
      <c r="G596" s="474"/>
      <c r="H596" s="474"/>
      <c r="I596" s="474"/>
      <c r="J596" s="474"/>
      <c r="K596" s="474"/>
      <c r="L596" s="474"/>
      <c r="M596" s="474"/>
      <c r="N596" s="474"/>
      <c r="O596" s="474"/>
    </row>
    <row r="597" spans="1:15">
      <c r="A597" s="474"/>
      <c r="B597" s="474"/>
      <c r="C597" s="474"/>
      <c r="D597" s="474"/>
      <c r="E597" s="474"/>
      <c r="F597" s="474"/>
      <c r="G597" s="474"/>
      <c r="H597" s="474"/>
      <c r="I597" s="474"/>
      <c r="J597" s="474"/>
      <c r="K597" s="474"/>
      <c r="L597" s="474"/>
      <c r="M597" s="474"/>
      <c r="N597" s="474"/>
      <c r="O597" s="474"/>
    </row>
    <row r="598" spans="1:15">
      <c r="A598" s="474"/>
      <c r="B598" s="474"/>
      <c r="C598" s="474"/>
      <c r="D598" s="474"/>
      <c r="E598" s="474"/>
      <c r="F598" s="474"/>
      <c r="G598" s="474"/>
      <c r="H598" s="474"/>
      <c r="I598" s="474"/>
      <c r="J598" s="474"/>
      <c r="K598" s="474"/>
      <c r="L598" s="474"/>
      <c r="M598" s="474"/>
      <c r="N598" s="474"/>
      <c r="O598" s="474"/>
    </row>
    <row r="599" spans="1:15">
      <c r="A599" s="474"/>
      <c r="B599" s="474"/>
      <c r="C599" s="474"/>
      <c r="D599" s="474"/>
      <c r="E599" s="474"/>
      <c r="F599" s="474"/>
      <c r="G599" s="474"/>
      <c r="H599" s="474"/>
      <c r="I599" s="474"/>
      <c r="J599" s="474"/>
      <c r="K599" s="474"/>
      <c r="L599" s="474"/>
      <c r="M599" s="474"/>
      <c r="N599" s="474"/>
      <c r="O599" s="474"/>
    </row>
    <row r="600" spans="1:15">
      <c r="A600" s="474"/>
      <c r="B600" s="474"/>
      <c r="C600" s="474"/>
      <c r="D600" s="474"/>
      <c r="E600" s="474"/>
      <c r="F600" s="474"/>
      <c r="G600" s="474"/>
      <c r="H600" s="474"/>
      <c r="I600" s="474"/>
      <c r="J600" s="474"/>
      <c r="K600" s="474"/>
      <c r="L600" s="474"/>
      <c r="M600" s="474"/>
      <c r="N600" s="474"/>
      <c r="O600" s="474"/>
    </row>
    <row r="601" spans="1:15">
      <c r="A601" s="474"/>
      <c r="B601" s="474"/>
      <c r="C601" s="474"/>
      <c r="D601" s="474"/>
      <c r="E601" s="474"/>
      <c r="F601" s="474"/>
      <c r="G601" s="474"/>
      <c r="H601" s="474"/>
      <c r="I601" s="474"/>
      <c r="J601" s="474"/>
      <c r="K601" s="474"/>
      <c r="L601" s="474"/>
      <c r="M601" s="474"/>
      <c r="N601" s="474"/>
      <c r="O601" s="474"/>
    </row>
    <row r="602" spans="1:15">
      <c r="A602" s="474"/>
      <c r="B602" s="474"/>
      <c r="C602" s="474"/>
      <c r="D602" s="474"/>
      <c r="E602" s="474"/>
      <c r="F602" s="474"/>
      <c r="G602" s="474"/>
      <c r="H602" s="474"/>
      <c r="I602" s="474"/>
      <c r="J602" s="474"/>
      <c r="K602" s="474"/>
      <c r="L602" s="474"/>
      <c r="M602" s="474"/>
      <c r="N602" s="474"/>
      <c r="O602" s="474"/>
    </row>
    <row r="603" spans="1:15">
      <c r="A603" s="474"/>
      <c r="B603" s="474"/>
      <c r="C603" s="474"/>
      <c r="D603" s="474"/>
      <c r="E603" s="474"/>
      <c r="F603" s="474"/>
      <c r="G603" s="474"/>
      <c r="H603" s="474"/>
      <c r="I603" s="474"/>
      <c r="J603" s="474"/>
      <c r="K603" s="474"/>
      <c r="L603" s="474"/>
      <c r="M603" s="474"/>
      <c r="N603" s="474"/>
      <c r="O603" s="474"/>
    </row>
    <row r="604" spans="1:15">
      <c r="A604" s="474"/>
      <c r="B604" s="474"/>
      <c r="C604" s="474"/>
      <c r="D604" s="474"/>
      <c r="E604" s="474"/>
      <c r="F604" s="474"/>
      <c r="G604" s="474"/>
      <c r="H604" s="474"/>
      <c r="I604" s="474"/>
      <c r="J604" s="474"/>
      <c r="K604" s="474"/>
      <c r="L604" s="474"/>
      <c r="M604" s="474"/>
      <c r="N604" s="474"/>
      <c r="O604" s="474"/>
    </row>
    <row r="605" spans="1:15">
      <c r="A605" s="474"/>
      <c r="B605" s="474"/>
      <c r="C605" s="474"/>
      <c r="D605" s="474"/>
      <c r="E605" s="474"/>
      <c r="F605" s="474"/>
      <c r="G605" s="474"/>
      <c r="H605" s="474"/>
      <c r="I605" s="474"/>
      <c r="J605" s="474"/>
      <c r="K605" s="474"/>
      <c r="L605" s="474"/>
      <c r="M605" s="474"/>
      <c r="N605" s="474"/>
      <c r="O605" s="474"/>
    </row>
    <row r="606" spans="1:15">
      <c r="A606" s="474"/>
      <c r="B606" s="474"/>
      <c r="C606" s="474"/>
      <c r="D606" s="474"/>
      <c r="E606" s="474"/>
      <c r="F606" s="474"/>
      <c r="G606" s="474"/>
      <c r="H606" s="474"/>
      <c r="I606" s="474"/>
      <c r="J606" s="474"/>
      <c r="K606" s="474"/>
      <c r="L606" s="474"/>
      <c r="M606" s="474"/>
      <c r="N606" s="474"/>
      <c r="O606" s="474"/>
    </row>
    <row r="607" spans="1:15">
      <c r="A607" s="474"/>
      <c r="B607" s="474"/>
      <c r="C607" s="474"/>
      <c r="D607" s="474"/>
      <c r="E607" s="474"/>
      <c r="F607" s="474"/>
      <c r="G607" s="474"/>
      <c r="H607" s="474"/>
      <c r="I607" s="474"/>
      <c r="J607" s="474"/>
      <c r="K607" s="474"/>
      <c r="L607" s="474"/>
      <c r="M607" s="474"/>
      <c r="N607" s="474"/>
      <c r="O607" s="474"/>
    </row>
    <row r="608" spans="1:15">
      <c r="A608" s="474"/>
      <c r="B608" s="474"/>
      <c r="C608" s="474"/>
      <c r="D608" s="474"/>
      <c r="E608" s="474"/>
      <c r="F608" s="474"/>
      <c r="G608" s="474"/>
      <c r="H608" s="474"/>
      <c r="I608" s="474"/>
      <c r="J608" s="474"/>
      <c r="K608" s="474"/>
      <c r="L608" s="474"/>
      <c r="M608" s="474"/>
      <c r="N608" s="474"/>
      <c r="O608" s="474"/>
    </row>
    <row r="609" spans="1:15">
      <c r="A609" s="474"/>
      <c r="B609" s="474"/>
      <c r="C609" s="474"/>
      <c r="D609" s="474"/>
      <c r="E609" s="474"/>
      <c r="F609" s="474"/>
      <c r="G609" s="474"/>
      <c r="H609" s="474"/>
      <c r="I609" s="474"/>
      <c r="J609" s="474"/>
      <c r="K609" s="474"/>
      <c r="L609" s="474"/>
      <c r="M609" s="474"/>
      <c r="N609" s="474"/>
      <c r="O609" s="474"/>
    </row>
    <row r="610" spans="1:15">
      <c r="A610" s="474"/>
      <c r="B610" s="474"/>
      <c r="C610" s="474"/>
      <c r="D610" s="474"/>
      <c r="E610" s="474"/>
      <c r="F610" s="474"/>
      <c r="G610" s="474"/>
      <c r="H610" s="474"/>
      <c r="I610" s="474"/>
      <c r="J610" s="474"/>
      <c r="K610" s="474"/>
      <c r="L610" s="474"/>
      <c r="M610" s="474"/>
      <c r="N610" s="474"/>
      <c r="O610" s="474"/>
    </row>
    <row r="611" spans="1:15">
      <c r="A611" s="474"/>
      <c r="B611" s="474"/>
      <c r="C611" s="474"/>
      <c r="D611" s="474"/>
      <c r="E611" s="474"/>
      <c r="F611" s="474"/>
      <c r="G611" s="474"/>
      <c r="H611" s="474"/>
      <c r="I611" s="474"/>
      <c r="J611" s="474"/>
      <c r="K611" s="474"/>
      <c r="L611" s="474"/>
      <c r="M611" s="474"/>
      <c r="N611" s="474"/>
      <c r="O611" s="474"/>
    </row>
    <row r="612" spans="1:15">
      <c r="A612" s="474"/>
      <c r="B612" s="474"/>
      <c r="C612" s="474"/>
      <c r="D612" s="474"/>
      <c r="E612" s="474"/>
      <c r="F612" s="474"/>
      <c r="G612" s="474"/>
      <c r="H612" s="474"/>
      <c r="I612" s="474"/>
      <c r="J612" s="474"/>
      <c r="K612" s="474"/>
      <c r="L612" s="474"/>
      <c r="M612" s="474"/>
      <c r="N612" s="474"/>
      <c r="O612" s="474"/>
    </row>
    <row r="613" spans="1:15">
      <c r="A613" s="474"/>
      <c r="B613" s="474"/>
      <c r="C613" s="474"/>
      <c r="D613" s="474"/>
      <c r="E613" s="474"/>
      <c r="F613" s="474"/>
      <c r="G613" s="474"/>
      <c r="H613" s="474"/>
      <c r="I613" s="474"/>
      <c r="J613" s="474"/>
      <c r="K613" s="474"/>
      <c r="L613" s="474"/>
      <c r="M613" s="474"/>
      <c r="N613" s="474"/>
      <c r="O613" s="474"/>
    </row>
    <row r="614" spans="1:15">
      <c r="A614" s="474"/>
      <c r="B614" s="474"/>
      <c r="C614" s="474"/>
      <c r="D614" s="474"/>
      <c r="E614" s="474"/>
      <c r="F614" s="474"/>
      <c r="G614" s="474"/>
      <c r="H614" s="474"/>
      <c r="I614" s="474"/>
      <c r="J614" s="474"/>
      <c r="K614" s="474"/>
      <c r="L614" s="474"/>
      <c r="M614" s="474"/>
      <c r="N614" s="474"/>
      <c r="O614" s="474"/>
    </row>
  </sheetData>
  <protectedRanges>
    <protectedRange sqref="A438:B454 A359:B377" name="Intervalo1_3"/>
    <protectedRange sqref="A437:B438" name="Intervalo1_3_1"/>
    <protectedRange sqref="A348:B357 B338:B341 B343:B346 A338:A346" name="Intervalo1_3_2"/>
    <protectedRange sqref="A418:B434" name="Intervalo1_3_3"/>
    <protectedRange sqref="A329:B336 A317:B327" name="Intervalo1_3_4"/>
    <protectedRange sqref="A399:B416" name="Intervalo1_3_5"/>
    <protectedRange sqref="A328:B328" name="Intervalo1_3_6"/>
    <protectedRange sqref="A296:B296 A278:B278 A260:B260 A242:B242 A224:B224 A207:B207 A190:B190 A117:B117 A172:B172 A154:B154 A136:B136 A77:B77 A97:B97" name="Intervalo1"/>
    <protectedRange sqref="A297:B297 A279:B279 B261 B243 A173" name="Intervalo1_1"/>
    <protectedRange sqref="A298:B315 A283 B262:B265 A266:B275 B244:B247 A248:B257 B225:B229 A212:B221 A280:B282 A284:B294 B208 A209:A210 B211 A195:B204 B191 A192:A193 B194 A124:B125 B123 A174:B174 A126:A127 B127:B133 A129:A133 B118:B121 A230:B239 A160:B161 B159 A162:A163 B163:B169 A165:A169 B155:B157 A142:B143 B141 A144:A145 B145:B151 A147:A151 B137:B139 A84:B85 B83 A87:A88 B88:B94 A90:A94 B78:B81 A175 A178:A181 B177:B187 A183:A187 A104:B105 B103 A107:A108 B108:B114 A110:A114 B98:B101" name="Intervalo1_2"/>
    <protectedRange sqref="B383:B384" name="Intervalo1_5"/>
    <protectedRange sqref="A459:B462" name="Intervalo1_6"/>
    <protectedRange sqref="A463:B470" name="Intervalo1_7"/>
    <protectedRange sqref="A471:B477" name="Intervalo1_8"/>
  </protectedRanges>
  <mergeCells count="148">
    <mergeCell ref="A39:B39"/>
    <mergeCell ref="A21:B21"/>
    <mergeCell ref="N1:N3"/>
    <mergeCell ref="O1:O3"/>
    <mergeCell ref="C2:C3"/>
    <mergeCell ref="D2:D3"/>
    <mergeCell ref="E2:E3"/>
    <mergeCell ref="F2:F3"/>
    <mergeCell ref="G2:G3"/>
    <mergeCell ref="H2:H3"/>
    <mergeCell ref="I2:L2"/>
    <mergeCell ref="A1:B3"/>
    <mergeCell ref="C1:L1"/>
    <mergeCell ref="M1:M3"/>
    <mergeCell ref="A204:B204"/>
    <mergeCell ref="A205:B205"/>
    <mergeCell ref="A153:B153"/>
    <mergeCell ref="A161:B161"/>
    <mergeCell ref="A169:B169"/>
    <mergeCell ref="A170:B170"/>
    <mergeCell ref="A135:B135"/>
    <mergeCell ref="A143:B143"/>
    <mergeCell ref="A151:B151"/>
    <mergeCell ref="A152:B152"/>
    <mergeCell ref="A75:B75"/>
    <mergeCell ref="A57:B57"/>
    <mergeCell ref="A171:B171"/>
    <mergeCell ref="A187:B187"/>
    <mergeCell ref="A188:B188"/>
    <mergeCell ref="A189:B189"/>
    <mergeCell ref="A196:B196"/>
    <mergeCell ref="A179:B179"/>
    <mergeCell ref="A116:B116"/>
    <mergeCell ref="A125:B125"/>
    <mergeCell ref="A133:B133"/>
    <mergeCell ref="A134:B134"/>
    <mergeCell ref="A85:B85"/>
    <mergeCell ref="A94:B94"/>
    <mergeCell ref="A95:B95"/>
    <mergeCell ref="A96:B96"/>
    <mergeCell ref="A105:B105"/>
    <mergeCell ref="A114:B114"/>
    <mergeCell ref="A115:B115"/>
    <mergeCell ref="A86:B86"/>
    <mergeCell ref="A76:B76"/>
    <mergeCell ref="A223:B223"/>
    <mergeCell ref="A231:B231"/>
    <mergeCell ref="A239:B239"/>
    <mergeCell ref="A240:B240"/>
    <mergeCell ref="A241:B241"/>
    <mergeCell ref="A249:B249"/>
    <mergeCell ref="A206:B206"/>
    <mergeCell ref="A213:B213"/>
    <mergeCell ref="A221:B221"/>
    <mergeCell ref="A222:B222"/>
    <mergeCell ref="A276:B276"/>
    <mergeCell ref="A277:B277"/>
    <mergeCell ref="A278:B278"/>
    <mergeCell ref="A286:B286"/>
    <mergeCell ref="A293:B293"/>
    <mergeCell ref="A294:B294"/>
    <mergeCell ref="A257:B257"/>
    <mergeCell ref="A258:B258"/>
    <mergeCell ref="A259:B259"/>
    <mergeCell ref="A260:B260"/>
    <mergeCell ref="A268:B268"/>
    <mergeCell ref="A275:B275"/>
    <mergeCell ref="A311:B311"/>
    <mergeCell ref="A314:B314"/>
    <mergeCell ref="A315:B315"/>
    <mergeCell ref="A316:B316"/>
    <mergeCell ref="A317:B317"/>
    <mergeCell ref="A325:B325"/>
    <mergeCell ref="A295:B295"/>
    <mergeCell ref="A296:B296"/>
    <mergeCell ref="A304:B304"/>
    <mergeCell ref="A305:B305"/>
    <mergeCell ref="A307:B307"/>
    <mergeCell ref="A308:B308"/>
    <mergeCell ref="A337:B337"/>
    <mergeCell ref="A338:B338"/>
    <mergeCell ref="A349:B349"/>
    <mergeCell ref="A356:B356"/>
    <mergeCell ref="A357:B357"/>
    <mergeCell ref="A358:B358"/>
    <mergeCell ref="A326:B326"/>
    <mergeCell ref="A328:B328"/>
    <mergeCell ref="A329:B329"/>
    <mergeCell ref="A332:B332"/>
    <mergeCell ref="A335:B335"/>
    <mergeCell ref="A336:B336"/>
    <mergeCell ref="A376:B376"/>
    <mergeCell ref="A377:B377"/>
    <mergeCell ref="A378:B378"/>
    <mergeCell ref="A379:B379"/>
    <mergeCell ref="A387:B387"/>
    <mergeCell ref="A388:B388"/>
    <mergeCell ref="A359:B359"/>
    <mergeCell ref="A367:B367"/>
    <mergeCell ref="A368:B368"/>
    <mergeCell ref="A369:B369"/>
    <mergeCell ref="A370:B370"/>
    <mergeCell ref="A373:B373"/>
    <mergeCell ref="A399:B399"/>
    <mergeCell ref="A406:B406"/>
    <mergeCell ref="A407:B407"/>
    <mergeCell ref="A408:B408"/>
    <mergeCell ref="A409:B409"/>
    <mergeCell ref="A412:B412"/>
    <mergeCell ref="A389:B389"/>
    <mergeCell ref="A390:B390"/>
    <mergeCell ref="A393:B393"/>
    <mergeCell ref="A396:B396"/>
    <mergeCell ref="A397:B397"/>
    <mergeCell ref="A398:B398"/>
    <mergeCell ref="A435:B435"/>
    <mergeCell ref="A436:B436"/>
    <mergeCell ref="A437:B437"/>
    <mergeCell ref="A415:B415"/>
    <mergeCell ref="A416:B416"/>
    <mergeCell ref="A417:B417"/>
    <mergeCell ref="A418:B418"/>
    <mergeCell ref="A426:B426"/>
    <mergeCell ref="A427:B427"/>
    <mergeCell ref="P2:P3"/>
    <mergeCell ref="A480:B480"/>
    <mergeCell ref="A481:O481"/>
    <mergeCell ref="A470:B470"/>
    <mergeCell ref="A471:B471"/>
    <mergeCell ref="A472:B472"/>
    <mergeCell ref="A475:B475"/>
    <mergeCell ref="A478:B478"/>
    <mergeCell ref="A479:B479"/>
    <mergeCell ref="A455:B455"/>
    <mergeCell ref="A456:B456"/>
    <mergeCell ref="A457:B457"/>
    <mergeCell ref="A458:B458"/>
    <mergeCell ref="A459:B459"/>
    <mergeCell ref="A469:B469"/>
    <mergeCell ref="A438:B438"/>
    <mergeCell ref="A446:B446"/>
    <mergeCell ref="A447:B447"/>
    <mergeCell ref="A448:B448"/>
    <mergeCell ref="A449:B449"/>
    <mergeCell ref="A452:B452"/>
    <mergeCell ref="A428:B428"/>
    <mergeCell ref="A429:B429"/>
    <mergeCell ref="A432:B432"/>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000066"/>
    <pageSetUpPr fitToPage="1"/>
  </sheetPr>
  <dimension ref="A1:AD87"/>
  <sheetViews>
    <sheetView showGridLines="0" zoomScale="80" zoomScaleNormal="80" workbookViewId="0">
      <pane xSplit="3" ySplit="1" topLeftCell="T2" activePane="bottomRight" state="frozen"/>
      <selection activeCell="BA1" sqref="BA1"/>
      <selection pane="topRight" activeCell="BA1" sqref="BA1"/>
      <selection pane="bottomLeft" activeCell="BA1" sqref="BA1"/>
      <selection pane="bottomRight" activeCell="BA1" sqref="BA1"/>
    </sheetView>
  </sheetViews>
  <sheetFormatPr defaultRowHeight="14.5"/>
  <cols>
    <col min="1" max="1" width="2.26953125" customWidth="1"/>
    <col min="2" max="2" width="1.54296875" customWidth="1"/>
    <col min="3" max="3" width="103.1796875" customWidth="1"/>
    <col min="4" max="4" width="11.7265625" customWidth="1"/>
    <col min="5" max="9" width="11.54296875" customWidth="1"/>
    <col min="10" max="11" width="13.7265625" customWidth="1"/>
    <col min="12" max="12" width="13" customWidth="1"/>
    <col min="13" max="13" width="15.54296875" customWidth="1"/>
    <col min="14" max="14" width="13.453125" customWidth="1"/>
    <col min="15" max="15" width="13.81640625" style="438" customWidth="1"/>
    <col min="16" max="16" width="14.26953125" bestFit="1" customWidth="1"/>
    <col min="17" max="17" width="12.1796875" customWidth="1"/>
    <col min="18" max="18" width="12" customWidth="1"/>
    <col min="19" max="23" width="13.81640625" customWidth="1"/>
    <col min="24" max="25" width="12.1796875" customWidth="1"/>
    <col min="26" max="26" width="22.54296875" customWidth="1"/>
  </cols>
  <sheetData>
    <row r="1" spans="1:26" ht="47.25" customHeight="1">
      <c r="A1" s="1615"/>
      <c r="B1" s="1615"/>
      <c r="C1" s="1616" t="s">
        <v>974</v>
      </c>
      <c r="D1" s="1612" t="s">
        <v>656</v>
      </c>
      <c r="E1" s="1617" t="s">
        <v>915</v>
      </c>
      <c r="F1" s="1612" t="s">
        <v>928</v>
      </c>
      <c r="G1" s="1612" t="s">
        <v>1008</v>
      </c>
      <c r="H1" s="1612" t="s">
        <v>1093</v>
      </c>
      <c r="I1" s="1612" t="s">
        <v>1133</v>
      </c>
      <c r="J1" s="1612" t="s">
        <v>1195</v>
      </c>
      <c r="K1" s="1612" t="s">
        <v>1215</v>
      </c>
      <c r="L1" s="1612" t="s">
        <v>1227</v>
      </c>
      <c r="M1" s="1612" t="s">
        <v>1244</v>
      </c>
      <c r="N1" s="1612" t="s">
        <v>1407</v>
      </c>
      <c r="O1" s="1612" t="s">
        <v>1465</v>
      </c>
      <c r="P1" s="1612" t="s">
        <v>1516</v>
      </c>
      <c r="Q1" s="1612" t="s">
        <v>1527</v>
      </c>
      <c r="R1" s="1612" t="s">
        <v>1544</v>
      </c>
      <c r="S1" s="1612" t="s">
        <v>1649</v>
      </c>
      <c r="T1" s="1612" t="s">
        <v>1650</v>
      </c>
      <c r="U1" s="1612" t="s">
        <v>1642</v>
      </c>
      <c r="V1" s="1612" t="s">
        <v>1656</v>
      </c>
      <c r="W1" s="1612" t="s">
        <v>1732</v>
      </c>
      <c r="X1" s="1612" t="s">
        <v>1776</v>
      </c>
      <c r="Y1" s="1612" t="s">
        <v>1796</v>
      </c>
      <c r="Z1" s="440" t="s">
        <v>983</v>
      </c>
    </row>
    <row r="2" spans="1:26">
      <c r="A2" s="1196" t="s">
        <v>975</v>
      </c>
      <c r="B2" s="1196"/>
      <c r="C2" s="1196"/>
      <c r="D2" s="1074">
        <v>70570</v>
      </c>
      <c r="E2" s="1074">
        <v>60431</v>
      </c>
      <c r="F2" s="1074">
        <v>18185</v>
      </c>
      <c r="G2" s="1074">
        <v>7973</v>
      </c>
      <c r="H2" s="1074">
        <v>16408</v>
      </c>
      <c r="I2" s="1074">
        <v>62890</v>
      </c>
      <c r="J2" s="17">
        <v>14740.228999999999</v>
      </c>
      <c r="K2" s="17">
        <v>14612</v>
      </c>
      <c r="L2" s="17">
        <v>13346</v>
      </c>
      <c r="M2" s="17">
        <v>19316.771000000001</v>
      </c>
      <c r="N2" s="17">
        <v>22145</v>
      </c>
      <c r="O2" s="17">
        <v>12224</v>
      </c>
      <c r="P2" s="17">
        <v>15634</v>
      </c>
      <c r="Q2" s="17">
        <v>10211</v>
      </c>
      <c r="R2" s="17">
        <v>18357</v>
      </c>
      <c r="S2" s="17">
        <v>10311</v>
      </c>
      <c r="T2" s="17">
        <v>19790</v>
      </c>
      <c r="U2" s="17">
        <v>44840</v>
      </c>
      <c r="V2" s="17">
        <v>29183</v>
      </c>
      <c r="W2" s="17">
        <v>32804</v>
      </c>
      <c r="X2" s="17">
        <v>18470</v>
      </c>
      <c r="Y2" s="17">
        <v>7809</v>
      </c>
      <c r="Z2" s="1979" t="s">
        <v>1807</v>
      </c>
    </row>
    <row r="3" spans="1:26">
      <c r="A3" s="1197"/>
      <c r="B3" s="1197" t="s">
        <v>46</v>
      </c>
      <c r="C3" s="1197"/>
      <c r="D3" s="1075">
        <v>22016</v>
      </c>
      <c r="E3" s="1075">
        <v>23225</v>
      </c>
      <c r="F3" s="1075">
        <v>6557</v>
      </c>
      <c r="G3" s="1075">
        <v>5894</v>
      </c>
      <c r="H3" s="1075">
        <v>6331</v>
      </c>
      <c r="I3" s="1075">
        <v>25639</v>
      </c>
      <c r="J3" s="1176">
        <v>6903</v>
      </c>
      <c r="K3" s="1176">
        <v>6690</v>
      </c>
      <c r="L3" s="1176">
        <v>5505</v>
      </c>
      <c r="M3" s="430">
        <v>8715</v>
      </c>
      <c r="N3" s="27">
        <v>3678</v>
      </c>
      <c r="O3" s="430">
        <v>-1903</v>
      </c>
      <c r="P3" s="27">
        <v>5099</v>
      </c>
      <c r="Q3" s="1176">
        <v>8190</v>
      </c>
      <c r="R3" s="1176">
        <v>6220</v>
      </c>
      <c r="S3" s="1176">
        <v>8739</v>
      </c>
      <c r="T3" s="1176">
        <v>6395</v>
      </c>
      <c r="U3" s="1176">
        <v>7030</v>
      </c>
      <c r="V3" s="1176">
        <v>6935</v>
      </c>
      <c r="W3" s="1176">
        <v>7768</v>
      </c>
      <c r="X3" s="1176">
        <v>8261</v>
      </c>
      <c r="Y3" s="1176">
        <v>7773</v>
      </c>
      <c r="Z3" s="1979"/>
    </row>
    <row r="4" spans="1:26">
      <c r="A4" s="1196"/>
      <c r="B4" s="1196" t="s">
        <v>295</v>
      </c>
      <c r="C4" s="1196"/>
      <c r="D4" s="1074">
        <v>48554</v>
      </c>
      <c r="E4" s="1074">
        <v>37206</v>
      </c>
      <c r="F4" s="1074">
        <v>11628</v>
      </c>
      <c r="G4" s="1074">
        <v>2079</v>
      </c>
      <c r="H4" s="1074">
        <v>10077</v>
      </c>
      <c r="I4" s="1074">
        <v>37251</v>
      </c>
      <c r="J4" s="17">
        <v>7837.2289999999994</v>
      </c>
      <c r="K4" s="17">
        <v>7922</v>
      </c>
      <c r="L4" s="17">
        <v>7841</v>
      </c>
      <c r="M4" s="17">
        <v>10602</v>
      </c>
      <c r="N4" s="17">
        <v>18467</v>
      </c>
      <c r="O4" s="17">
        <v>14127</v>
      </c>
      <c r="P4" s="17">
        <v>10535</v>
      </c>
      <c r="Q4" s="17">
        <v>2021</v>
      </c>
      <c r="R4" s="17">
        <v>12137</v>
      </c>
      <c r="S4" s="435">
        <v>1572</v>
      </c>
      <c r="T4" s="435">
        <v>13395</v>
      </c>
      <c r="U4" s="435">
        <v>37810</v>
      </c>
      <c r="V4" s="435">
        <v>22248</v>
      </c>
      <c r="W4" s="435">
        <v>25036</v>
      </c>
      <c r="X4" s="435">
        <v>10209</v>
      </c>
      <c r="Y4" s="435">
        <v>36</v>
      </c>
      <c r="Z4" s="1979"/>
    </row>
    <row r="5" spans="1:26">
      <c r="A5" s="1197"/>
      <c r="B5" s="1197"/>
      <c r="C5" s="1197" t="s">
        <v>1104</v>
      </c>
      <c r="D5" s="430">
        <v>127</v>
      </c>
      <c r="E5" s="430">
        <v>215</v>
      </c>
      <c r="F5" s="430">
        <v>-630</v>
      </c>
      <c r="G5" s="430">
        <v>109</v>
      </c>
      <c r="H5" s="430">
        <v>142</v>
      </c>
      <c r="I5" s="430">
        <v>-98</v>
      </c>
      <c r="J5" s="430">
        <v>-562</v>
      </c>
      <c r="K5" s="430">
        <v>158</v>
      </c>
      <c r="L5" s="430">
        <v>134</v>
      </c>
      <c r="M5" s="430">
        <v>129</v>
      </c>
      <c r="N5" s="430">
        <v>-439</v>
      </c>
      <c r="O5" s="430">
        <v>162</v>
      </c>
      <c r="P5" s="430">
        <v>167</v>
      </c>
      <c r="Q5" s="430">
        <v>327</v>
      </c>
      <c r="R5" s="430">
        <v>-438</v>
      </c>
      <c r="S5" s="430">
        <v>158</v>
      </c>
      <c r="T5" s="430">
        <v>131</v>
      </c>
      <c r="U5" s="430">
        <v>129</v>
      </c>
      <c r="V5" s="430">
        <v>-339</v>
      </c>
      <c r="W5" s="430">
        <v>181</v>
      </c>
      <c r="X5" s="430">
        <v>184</v>
      </c>
      <c r="Y5" s="430">
        <v>208</v>
      </c>
      <c r="Z5" s="1979"/>
    </row>
    <row r="6" spans="1:26">
      <c r="A6" s="1197"/>
      <c r="B6" s="1197"/>
      <c r="C6" s="1197" t="s">
        <v>1210</v>
      </c>
      <c r="D6" s="430">
        <v>163</v>
      </c>
      <c r="E6" s="430">
        <v>452</v>
      </c>
      <c r="F6" s="430">
        <v>2592</v>
      </c>
      <c r="G6" s="430">
        <v>-3150</v>
      </c>
      <c r="H6" s="430">
        <v>-97</v>
      </c>
      <c r="I6" s="430">
        <v>551</v>
      </c>
      <c r="J6" s="430">
        <v>388</v>
      </c>
      <c r="K6" s="430">
        <v>98</v>
      </c>
      <c r="L6" s="430">
        <v>48</v>
      </c>
      <c r="M6" s="430">
        <v>-224</v>
      </c>
      <c r="N6" s="430">
        <v>17</v>
      </c>
      <c r="O6" s="430">
        <v>98</v>
      </c>
      <c r="P6" s="430">
        <v>360</v>
      </c>
      <c r="Q6" s="430">
        <v>0</v>
      </c>
      <c r="R6" s="430">
        <v>0</v>
      </c>
      <c r="S6" s="430">
        <v>0</v>
      </c>
      <c r="T6" s="430">
        <v>0</v>
      </c>
      <c r="U6" s="430">
        <v>0</v>
      </c>
      <c r="V6" s="430">
        <v>0</v>
      </c>
      <c r="W6" s="430">
        <v>0</v>
      </c>
      <c r="X6" s="430">
        <v>0</v>
      </c>
      <c r="Y6" s="430">
        <v>0</v>
      </c>
      <c r="Z6" s="1979"/>
    </row>
    <row r="7" spans="1:26">
      <c r="A7" s="1197"/>
      <c r="B7" s="1197"/>
      <c r="C7" s="1197" t="s">
        <v>246</v>
      </c>
      <c r="D7" s="430">
        <v>17941</v>
      </c>
      <c r="E7" s="430">
        <v>642</v>
      </c>
      <c r="F7" s="430">
        <v>71</v>
      </c>
      <c r="G7" s="430">
        <v>-2355</v>
      </c>
      <c r="H7" s="430">
        <v>-134</v>
      </c>
      <c r="I7" s="430">
        <v>-990</v>
      </c>
      <c r="J7" s="430">
        <v>1458.229</v>
      </c>
      <c r="K7" s="430">
        <v>-250</v>
      </c>
      <c r="L7" s="430">
        <v>-2423</v>
      </c>
      <c r="M7" s="430">
        <v>1161</v>
      </c>
      <c r="N7" s="430">
        <v>10131</v>
      </c>
      <c r="O7" s="430">
        <v>3572</v>
      </c>
      <c r="P7" s="430">
        <v>2149</v>
      </c>
      <c r="Q7" s="430">
        <v>-4175</v>
      </c>
      <c r="R7" s="430">
        <v>12106</v>
      </c>
      <c r="S7" s="430">
        <v>-14421</v>
      </c>
      <c r="T7" s="430">
        <v>-149</v>
      </c>
      <c r="U7" s="430">
        <v>22405</v>
      </c>
      <c r="V7" s="430">
        <v>11545</v>
      </c>
      <c r="W7" s="430">
        <v>19070</v>
      </c>
      <c r="X7" s="430">
        <v>3448</v>
      </c>
      <c r="Y7" s="430">
        <v>-9784</v>
      </c>
    </row>
    <row r="8" spans="1:26">
      <c r="A8" s="1197"/>
      <c r="B8" s="1197"/>
      <c r="C8" s="1197" t="s">
        <v>953</v>
      </c>
      <c r="D8" s="430">
        <v>24355</v>
      </c>
      <c r="E8" s="430">
        <v>20966</v>
      </c>
      <c r="F8" s="430">
        <v>3377</v>
      </c>
      <c r="G8" s="430">
        <v>3764</v>
      </c>
      <c r="H8" s="430">
        <v>1523</v>
      </c>
      <c r="I8" s="430">
        <v>10182</v>
      </c>
      <c r="J8" s="430">
        <v>3681</v>
      </c>
      <c r="K8" s="430">
        <v>3538</v>
      </c>
      <c r="L8" s="430">
        <v>4608</v>
      </c>
      <c r="M8" s="430">
        <v>6740</v>
      </c>
      <c r="N8" s="430">
        <v>10083</v>
      </c>
      <c r="O8" s="430">
        <v>6016</v>
      </c>
      <c r="P8" s="430">
        <v>5671</v>
      </c>
      <c r="Q8" s="430">
        <v>4210</v>
      </c>
      <c r="R8" s="430">
        <v>2017</v>
      </c>
      <c r="S8" s="430">
        <v>1768</v>
      </c>
      <c r="T8" s="430">
        <v>4425</v>
      </c>
      <c r="U8" s="430">
        <v>6169</v>
      </c>
      <c r="V8" s="430">
        <v>6604</v>
      </c>
      <c r="W8" s="430">
        <v>7357</v>
      </c>
      <c r="X8" s="430">
        <v>7412</v>
      </c>
      <c r="Y8" s="430">
        <v>7914</v>
      </c>
    </row>
    <row r="9" spans="1:26">
      <c r="A9" s="1197"/>
      <c r="B9" s="1197"/>
      <c r="C9" s="1197" t="s">
        <v>997</v>
      </c>
      <c r="D9" s="430">
        <v>942</v>
      </c>
      <c r="E9" s="430">
        <v>4714</v>
      </c>
      <c r="F9" s="430">
        <v>1069</v>
      </c>
      <c r="G9" s="430">
        <v>6267</v>
      </c>
      <c r="H9" s="430">
        <v>2430</v>
      </c>
      <c r="I9" s="430">
        <v>8759</v>
      </c>
      <c r="J9" s="430">
        <v>725</v>
      </c>
      <c r="K9" s="430">
        <v>422</v>
      </c>
      <c r="L9" s="430">
        <v>4158</v>
      </c>
      <c r="M9" s="430">
        <v>-872</v>
      </c>
      <c r="N9" s="430">
        <v>14555</v>
      </c>
      <c r="O9" s="430">
        <v>4996</v>
      </c>
      <c r="P9" s="430">
        <v>4632</v>
      </c>
      <c r="Q9" s="430">
        <v>-3409</v>
      </c>
      <c r="R9" s="430">
        <v>6885</v>
      </c>
      <c r="S9" s="430">
        <v>-1374</v>
      </c>
      <c r="T9" s="430">
        <v>10699</v>
      </c>
      <c r="U9" s="430">
        <v>8069</v>
      </c>
      <c r="V9" s="430">
        <v>-6508</v>
      </c>
      <c r="W9" s="430">
        <v>5959</v>
      </c>
      <c r="X9" s="430">
        <v>1463</v>
      </c>
      <c r="Y9" s="430">
        <v>794</v>
      </c>
    </row>
    <row r="10" spans="1:26" ht="15.75" customHeight="1">
      <c r="A10" s="1197"/>
      <c r="B10" s="1197"/>
      <c r="C10" s="1197" t="s">
        <v>1110</v>
      </c>
      <c r="D10" s="430">
        <v>19490</v>
      </c>
      <c r="E10" s="430">
        <v>22177</v>
      </c>
      <c r="F10" s="430">
        <v>5003</v>
      </c>
      <c r="G10" s="430">
        <v>5113</v>
      </c>
      <c r="H10" s="430">
        <v>4636</v>
      </c>
      <c r="I10" s="430">
        <v>20136</v>
      </c>
      <c r="J10" s="430">
        <v>3414</v>
      </c>
      <c r="K10" s="430">
        <v>3482</v>
      </c>
      <c r="L10" s="430">
        <v>3998</v>
      </c>
      <c r="M10" s="430">
        <v>4177</v>
      </c>
      <c r="N10" s="430">
        <v>3096</v>
      </c>
      <c r="O10" s="430">
        <v>2072</v>
      </c>
      <c r="P10" s="430">
        <v>2486</v>
      </c>
      <c r="Q10" s="430">
        <v>2662</v>
      </c>
      <c r="R10" s="430">
        <v>2371</v>
      </c>
      <c r="S10" s="430">
        <v>2698</v>
      </c>
      <c r="T10" s="430">
        <v>2536</v>
      </c>
      <c r="U10" s="430">
        <v>2064</v>
      </c>
      <c r="V10" s="430">
        <v>2484</v>
      </c>
      <c r="W10" s="430">
        <v>2956</v>
      </c>
      <c r="X10" s="430">
        <v>3055</v>
      </c>
      <c r="Y10" s="430">
        <v>3689</v>
      </c>
    </row>
    <row r="11" spans="1:26">
      <c r="A11" s="1197"/>
      <c r="B11" s="1197"/>
      <c r="C11" s="1197" t="s">
        <v>289</v>
      </c>
      <c r="D11" s="430">
        <v>3249</v>
      </c>
      <c r="E11" s="430">
        <v>3169</v>
      </c>
      <c r="F11" s="430">
        <v>859</v>
      </c>
      <c r="G11" s="430">
        <v>877</v>
      </c>
      <c r="H11" s="430">
        <v>909</v>
      </c>
      <c r="I11" s="430">
        <v>3567</v>
      </c>
      <c r="J11" s="430">
        <v>844</v>
      </c>
      <c r="K11" s="430">
        <v>874</v>
      </c>
      <c r="L11" s="430">
        <v>883</v>
      </c>
      <c r="M11" s="430">
        <v>960</v>
      </c>
      <c r="N11" s="430">
        <v>886</v>
      </c>
      <c r="O11" s="430">
        <v>923</v>
      </c>
      <c r="P11" s="430">
        <v>935</v>
      </c>
      <c r="Q11" s="430">
        <v>985</v>
      </c>
      <c r="R11" s="430">
        <v>974</v>
      </c>
      <c r="S11" s="430">
        <v>972</v>
      </c>
      <c r="T11" s="430">
        <v>902</v>
      </c>
      <c r="U11" s="430">
        <v>1385</v>
      </c>
      <c r="V11" s="430">
        <v>1170</v>
      </c>
      <c r="W11" s="430">
        <v>1186</v>
      </c>
      <c r="X11" s="430">
        <v>1243</v>
      </c>
      <c r="Y11" s="430">
        <v>1197</v>
      </c>
    </row>
    <row r="12" spans="1:26">
      <c r="A12" s="1197"/>
      <c r="B12" s="1197"/>
      <c r="C12" s="1197" t="s">
        <v>1161</v>
      </c>
      <c r="D12" s="430">
        <v>1609</v>
      </c>
      <c r="E12" s="430">
        <v>1325</v>
      </c>
      <c r="F12" s="430">
        <v>309</v>
      </c>
      <c r="G12" s="430">
        <v>196</v>
      </c>
      <c r="H12" s="430">
        <v>233</v>
      </c>
      <c r="I12" s="430">
        <v>1037</v>
      </c>
      <c r="J12" s="430">
        <v>334</v>
      </c>
      <c r="K12" s="430">
        <v>251</v>
      </c>
      <c r="L12" s="430">
        <v>198</v>
      </c>
      <c r="M12" s="430">
        <v>1142</v>
      </c>
      <c r="N12" s="430">
        <v>242</v>
      </c>
      <c r="O12" s="430">
        <v>175</v>
      </c>
      <c r="P12" s="430">
        <v>281</v>
      </c>
      <c r="Q12" s="430">
        <v>195</v>
      </c>
      <c r="R12" s="430">
        <v>222</v>
      </c>
      <c r="S12" s="430">
        <v>212</v>
      </c>
      <c r="T12" s="430">
        <v>-75</v>
      </c>
      <c r="U12" s="430">
        <v>219</v>
      </c>
      <c r="V12" s="430">
        <v>285</v>
      </c>
      <c r="W12" s="430">
        <v>484</v>
      </c>
      <c r="X12" s="430">
        <v>216</v>
      </c>
      <c r="Y12" s="430">
        <v>303</v>
      </c>
    </row>
    <row r="13" spans="1:26">
      <c r="A13" s="1197"/>
      <c r="B13" s="1197"/>
      <c r="C13" s="1197" t="s">
        <v>1162</v>
      </c>
      <c r="D13" s="430">
        <v>4247</v>
      </c>
      <c r="E13" s="430">
        <v>3641</v>
      </c>
      <c r="F13" s="430">
        <v>280</v>
      </c>
      <c r="G13" s="430">
        <v>805</v>
      </c>
      <c r="H13" s="430">
        <v>684</v>
      </c>
      <c r="I13" s="430">
        <v>2465</v>
      </c>
      <c r="J13" s="430">
        <v>89</v>
      </c>
      <c r="K13" s="430">
        <v>757</v>
      </c>
      <c r="L13" s="430">
        <v>1737</v>
      </c>
      <c r="M13" s="430">
        <v>2549</v>
      </c>
      <c r="N13" s="430">
        <v>705</v>
      </c>
      <c r="O13" s="430">
        <v>781</v>
      </c>
      <c r="P13" s="430">
        <v>872</v>
      </c>
      <c r="Q13" s="430">
        <v>1244</v>
      </c>
      <c r="R13" s="430">
        <v>1402</v>
      </c>
      <c r="S13" s="430">
        <v>926</v>
      </c>
      <c r="T13" s="430">
        <v>724</v>
      </c>
      <c r="U13" s="430">
        <v>513</v>
      </c>
      <c r="V13" s="430">
        <v>1168</v>
      </c>
      <c r="W13" s="430">
        <v>681</v>
      </c>
      <c r="X13" s="430">
        <v>512</v>
      </c>
      <c r="Y13" s="430">
        <v>521</v>
      </c>
    </row>
    <row r="14" spans="1:26">
      <c r="A14" s="1197"/>
      <c r="B14" s="1197"/>
      <c r="C14" s="1197" t="s">
        <v>976</v>
      </c>
      <c r="D14" s="430">
        <v>-383</v>
      </c>
      <c r="E14" s="430">
        <v>-345</v>
      </c>
      <c r="F14" s="430">
        <v>-46</v>
      </c>
      <c r="G14" s="430">
        <v>-38</v>
      </c>
      <c r="H14" s="430">
        <v>-55</v>
      </c>
      <c r="I14" s="430">
        <v>-199</v>
      </c>
      <c r="J14" s="430">
        <v>-52</v>
      </c>
      <c r="K14" s="430">
        <v>-49</v>
      </c>
      <c r="L14" s="430">
        <v>-293</v>
      </c>
      <c r="M14" s="430">
        <v>-125</v>
      </c>
      <c r="N14" s="430">
        <v>-100</v>
      </c>
      <c r="O14" s="430">
        <v>-90</v>
      </c>
      <c r="P14" s="430">
        <v>-82</v>
      </c>
      <c r="Q14" s="430">
        <v>-72</v>
      </c>
      <c r="R14" s="430">
        <v>-73</v>
      </c>
      <c r="S14" s="430">
        <v>-74</v>
      </c>
      <c r="T14" s="430">
        <v>-98</v>
      </c>
      <c r="U14" s="430">
        <v>-131</v>
      </c>
      <c r="V14" s="430">
        <v>-171</v>
      </c>
      <c r="W14" s="430">
        <v>-363</v>
      </c>
      <c r="X14" s="430">
        <v>-248</v>
      </c>
      <c r="Y14" s="430">
        <v>-236</v>
      </c>
    </row>
    <row r="15" spans="1:26">
      <c r="A15" s="1197"/>
      <c r="B15" s="1197"/>
      <c r="C15" s="1197" t="s">
        <v>1598</v>
      </c>
      <c r="D15" s="430">
        <v>886</v>
      </c>
      <c r="E15" s="430">
        <v>3972</v>
      </c>
      <c r="F15" s="430">
        <v>1846</v>
      </c>
      <c r="G15" s="430">
        <v>848</v>
      </c>
      <c r="H15" s="430">
        <v>6196</v>
      </c>
      <c r="I15" s="430">
        <v>10287</v>
      </c>
      <c r="J15" s="430">
        <v>1076</v>
      </c>
      <c r="K15" s="430">
        <v>146</v>
      </c>
      <c r="L15" s="430">
        <v>1913</v>
      </c>
      <c r="M15" s="430">
        <v>-636</v>
      </c>
      <c r="N15" s="430">
        <v>-2634</v>
      </c>
      <c r="O15" s="430">
        <v>-2009</v>
      </c>
      <c r="P15" s="430">
        <v>-97</v>
      </c>
      <c r="Q15" s="430">
        <v>4501</v>
      </c>
      <c r="R15" s="430">
        <v>1374</v>
      </c>
      <c r="S15" s="430">
        <v>1749</v>
      </c>
      <c r="T15" s="430">
        <v>2811</v>
      </c>
      <c r="U15" s="430">
        <v>4090</v>
      </c>
      <c r="V15" s="430">
        <v>22</v>
      </c>
      <c r="W15" s="430">
        <v>378</v>
      </c>
      <c r="X15" s="430">
        <v>455</v>
      </c>
      <c r="Y15" s="430">
        <v>2602</v>
      </c>
    </row>
    <row r="16" spans="1:26">
      <c r="A16" s="1197"/>
      <c r="B16" s="1197"/>
      <c r="C16" s="1197" t="s">
        <v>1111</v>
      </c>
      <c r="D16" s="430">
        <v>-528</v>
      </c>
      <c r="E16" s="430">
        <v>-550</v>
      </c>
      <c r="F16" s="430">
        <v>-127</v>
      </c>
      <c r="G16" s="430">
        <v>-163</v>
      </c>
      <c r="H16" s="430">
        <v>-180</v>
      </c>
      <c r="I16" s="430">
        <v>-747</v>
      </c>
      <c r="J16" s="430">
        <v>-229</v>
      </c>
      <c r="K16" s="430">
        <v>-348</v>
      </c>
      <c r="L16" s="430">
        <v>-316</v>
      </c>
      <c r="M16" s="430">
        <v>-422</v>
      </c>
      <c r="N16" s="430">
        <v>-290</v>
      </c>
      <c r="O16" s="430">
        <v>-314</v>
      </c>
      <c r="P16" s="430">
        <v>-370</v>
      </c>
      <c r="Q16" s="430">
        <v>-425</v>
      </c>
      <c r="R16" s="430">
        <v>-437</v>
      </c>
      <c r="S16" s="430">
        <v>-393</v>
      </c>
      <c r="T16" s="430">
        <v>-165</v>
      </c>
      <c r="U16" s="430">
        <v>-169</v>
      </c>
      <c r="V16" s="430">
        <v>-165</v>
      </c>
      <c r="W16" s="430">
        <v>-131</v>
      </c>
      <c r="X16" s="430">
        <v>-142</v>
      </c>
      <c r="Y16" s="430">
        <v>-234</v>
      </c>
    </row>
    <row r="17" spans="1:25">
      <c r="A17" s="1197"/>
      <c r="B17" s="1197"/>
      <c r="C17" s="1197" t="s">
        <v>1112</v>
      </c>
      <c r="D17" s="430">
        <v>851</v>
      </c>
      <c r="E17" s="430">
        <v>128</v>
      </c>
      <c r="F17" s="430">
        <v>-95</v>
      </c>
      <c r="G17" s="430">
        <v>43</v>
      </c>
      <c r="H17" s="430">
        <v>353</v>
      </c>
      <c r="I17" s="430">
        <v>254</v>
      </c>
      <c r="J17" s="430">
        <v>41</v>
      </c>
      <c r="K17" s="430">
        <v>-492</v>
      </c>
      <c r="L17" s="430">
        <v>-93</v>
      </c>
      <c r="M17" s="430">
        <v>-84</v>
      </c>
      <c r="N17" s="430">
        <v>279</v>
      </c>
      <c r="O17" s="430">
        <v>-1152</v>
      </c>
      <c r="P17" s="430">
        <v>-3</v>
      </c>
      <c r="Q17" s="430">
        <v>-231</v>
      </c>
      <c r="R17" s="430">
        <v>471</v>
      </c>
      <c r="S17" s="430">
        <v>134</v>
      </c>
      <c r="T17" s="430">
        <v>218</v>
      </c>
      <c r="U17" s="430">
        <v>1263</v>
      </c>
      <c r="V17" s="430">
        <v>-2447</v>
      </c>
      <c r="W17" s="430">
        <v>3439</v>
      </c>
      <c r="X17" s="430">
        <v>36</v>
      </c>
      <c r="Y17" s="430">
        <v>506</v>
      </c>
    </row>
    <row r="18" spans="1:25">
      <c r="A18" s="1197"/>
      <c r="B18" s="1197"/>
      <c r="C18" s="1197" t="s">
        <v>1113</v>
      </c>
      <c r="D18" s="430">
        <v>-2570</v>
      </c>
      <c r="E18" s="430">
        <v>-9073</v>
      </c>
      <c r="F18" s="430">
        <v>-2231</v>
      </c>
      <c r="G18" s="430">
        <v>-7147</v>
      </c>
      <c r="H18" s="430">
        <v>-4078</v>
      </c>
      <c r="I18" s="430">
        <v>-12808</v>
      </c>
      <c r="J18" s="430">
        <v>-2351</v>
      </c>
      <c r="K18" s="430">
        <v>-1060</v>
      </c>
      <c r="L18" s="430">
        <v>-4389</v>
      </c>
      <c r="M18" s="430">
        <v>-620</v>
      </c>
      <c r="N18" s="430">
        <v>-12007</v>
      </c>
      <c r="O18" s="430">
        <v>-4429</v>
      </c>
      <c r="P18" s="430">
        <v>-4275</v>
      </c>
      <c r="Q18" s="430">
        <v>-346</v>
      </c>
      <c r="R18" s="430">
        <v>-9730</v>
      </c>
      <c r="S18" s="430">
        <v>4704</v>
      </c>
      <c r="T18" s="430">
        <v>-5105</v>
      </c>
      <c r="U18" s="430">
        <v>-8180</v>
      </c>
      <c r="V18" s="430">
        <v>3420</v>
      </c>
      <c r="W18" s="430">
        <v>-10063</v>
      </c>
      <c r="X18" s="430">
        <v>-4541</v>
      </c>
      <c r="Y18" s="430">
        <v>-5679</v>
      </c>
    </row>
    <row r="19" spans="1:25">
      <c r="A19" s="1197"/>
      <c r="B19" s="1197"/>
      <c r="C19" s="1197" t="s">
        <v>1114</v>
      </c>
      <c r="D19" s="430">
        <v>-17332</v>
      </c>
      <c r="E19" s="430">
        <v>-12502</v>
      </c>
      <c r="F19" s="430">
        <v>-559</v>
      </c>
      <c r="G19" s="430">
        <v>-2600</v>
      </c>
      <c r="H19" s="430">
        <v>-1252</v>
      </c>
      <c r="I19" s="430">
        <v>-4353</v>
      </c>
      <c r="J19" s="430">
        <v>-770</v>
      </c>
      <c r="K19" s="430">
        <v>-354</v>
      </c>
      <c r="L19" s="430">
        <v>-2174</v>
      </c>
      <c r="M19" s="430">
        <v>-34</v>
      </c>
      <c r="N19" s="430">
        <v>-5924</v>
      </c>
      <c r="O19" s="430">
        <v>-1741</v>
      </c>
      <c r="P19" s="430">
        <v>-1559</v>
      </c>
      <c r="Q19" s="430">
        <v>915</v>
      </c>
      <c r="R19" s="430">
        <v>-4702</v>
      </c>
      <c r="S19" s="430">
        <v>4119</v>
      </c>
      <c r="T19" s="430">
        <v>-3566</v>
      </c>
      <c r="U19" s="430">
        <v>-2392</v>
      </c>
      <c r="V19" s="430">
        <v>5176</v>
      </c>
      <c r="W19" s="430">
        <v>-6676</v>
      </c>
      <c r="X19" s="430">
        <v>-3857</v>
      </c>
      <c r="Y19" s="430">
        <v>-2007</v>
      </c>
    </row>
    <row r="20" spans="1:25">
      <c r="A20" s="1197"/>
      <c r="B20" s="1197"/>
      <c r="C20" s="1197" t="s">
        <v>1163</v>
      </c>
      <c r="D20" s="430">
        <v>-21</v>
      </c>
      <c r="E20" s="430">
        <v>-283</v>
      </c>
      <c r="F20" s="430">
        <v>-48</v>
      </c>
      <c r="G20" s="430">
        <v>-52</v>
      </c>
      <c r="H20" s="430">
        <v>-42</v>
      </c>
      <c r="I20" s="430">
        <v>-297</v>
      </c>
      <c r="J20" s="430">
        <v>-66</v>
      </c>
      <c r="K20" s="430">
        <v>-34</v>
      </c>
      <c r="L20" s="430">
        <v>-39</v>
      </c>
      <c r="M20" s="430">
        <v>-29</v>
      </c>
      <c r="N20" s="430">
        <v>-121</v>
      </c>
      <c r="O20" s="430">
        <v>16</v>
      </c>
      <c r="P20" s="430">
        <v>-58</v>
      </c>
      <c r="Q20" s="430">
        <v>-4002</v>
      </c>
      <c r="R20" s="430">
        <v>-95</v>
      </c>
      <c r="S20" s="430">
        <v>-480</v>
      </c>
      <c r="T20" s="430">
        <v>2</v>
      </c>
      <c r="U20" s="430">
        <v>8</v>
      </c>
      <c r="V20" s="430">
        <v>4</v>
      </c>
      <c r="W20" s="430">
        <v>-10</v>
      </c>
      <c r="X20" s="430">
        <v>8</v>
      </c>
      <c r="Y20" s="430">
        <v>-2</v>
      </c>
    </row>
    <row r="21" spans="1:25">
      <c r="A21" s="1197"/>
      <c r="B21" s="1197"/>
      <c r="C21" s="1197" t="s">
        <v>1164</v>
      </c>
      <c r="D21" s="430">
        <v>-5</v>
      </c>
      <c r="E21" s="430">
        <v>14</v>
      </c>
      <c r="F21" s="430">
        <v>0</v>
      </c>
      <c r="G21" s="430">
        <v>0</v>
      </c>
      <c r="H21" s="430">
        <v>0</v>
      </c>
      <c r="I21" s="430">
        <v>167</v>
      </c>
      <c r="J21" s="430">
        <v>0</v>
      </c>
      <c r="K21" s="430">
        <v>0</v>
      </c>
      <c r="L21" s="430">
        <v>0</v>
      </c>
      <c r="M21" s="430">
        <v>0</v>
      </c>
      <c r="N21" s="430">
        <v>0</v>
      </c>
      <c r="O21" s="430">
        <v>0</v>
      </c>
      <c r="P21" s="430">
        <v>0</v>
      </c>
      <c r="Q21" s="430">
        <v>0</v>
      </c>
      <c r="R21" s="430">
        <v>0</v>
      </c>
      <c r="S21" s="430">
        <v>0</v>
      </c>
      <c r="T21" s="430">
        <v>0</v>
      </c>
      <c r="U21" s="430">
        <v>0</v>
      </c>
      <c r="V21" s="430">
        <v>0</v>
      </c>
      <c r="W21" s="430">
        <v>0</v>
      </c>
      <c r="X21" s="430">
        <v>0</v>
      </c>
      <c r="Y21" s="430">
        <v>0</v>
      </c>
    </row>
    <row r="22" spans="1:25">
      <c r="A22" s="1198"/>
      <c r="B22" s="1198"/>
      <c r="C22" s="1198" t="s">
        <v>43</v>
      </c>
      <c r="D22" s="430">
        <v>-4467</v>
      </c>
      <c r="E22" s="430">
        <v>-1456</v>
      </c>
      <c r="F22" s="430">
        <v>-42</v>
      </c>
      <c r="G22" s="430">
        <v>-438</v>
      </c>
      <c r="H22" s="430">
        <v>-1191</v>
      </c>
      <c r="I22" s="430">
        <v>-662</v>
      </c>
      <c r="J22" s="430">
        <v>-183</v>
      </c>
      <c r="K22" s="430">
        <v>783</v>
      </c>
      <c r="L22" s="430">
        <v>-109</v>
      </c>
      <c r="M22" s="430">
        <v>-3210</v>
      </c>
      <c r="N22" s="430">
        <v>-12</v>
      </c>
      <c r="O22" s="430">
        <v>5051</v>
      </c>
      <c r="P22" s="430">
        <v>-574</v>
      </c>
      <c r="Q22" s="430">
        <v>117</v>
      </c>
      <c r="R22" s="430">
        <v>-210</v>
      </c>
      <c r="S22" s="430">
        <v>874</v>
      </c>
      <c r="T22" s="430">
        <v>105</v>
      </c>
      <c r="U22" s="430">
        <v>2368</v>
      </c>
      <c r="V22" s="430">
        <v>0</v>
      </c>
      <c r="W22" s="430">
        <v>588</v>
      </c>
      <c r="X22" s="430">
        <v>965</v>
      </c>
      <c r="Y22" s="430">
        <v>244</v>
      </c>
    </row>
    <row r="23" spans="1:25">
      <c r="A23" s="1196" t="s">
        <v>1183</v>
      </c>
      <c r="B23" s="1196"/>
      <c r="C23" s="1196"/>
      <c r="D23" s="435">
        <v>-34498</v>
      </c>
      <c r="E23" s="435">
        <v>-50039</v>
      </c>
      <c r="F23" s="435">
        <v>-114720</v>
      </c>
      <c r="G23" s="435">
        <v>32555</v>
      </c>
      <c r="H23" s="435">
        <v>5627</v>
      </c>
      <c r="I23" s="435">
        <v>-33132</v>
      </c>
      <c r="J23" s="435">
        <v>-6665</v>
      </c>
      <c r="K23" s="435">
        <v>-15046</v>
      </c>
      <c r="L23" s="435">
        <v>-17748</v>
      </c>
      <c r="M23" s="435">
        <v>13485</v>
      </c>
      <c r="N23" s="435">
        <v>8061</v>
      </c>
      <c r="O23" s="435">
        <v>26753</v>
      </c>
      <c r="P23" s="435">
        <v>-20181</v>
      </c>
      <c r="Q23" s="435">
        <v>-15356</v>
      </c>
      <c r="R23" s="435">
        <v>-31246</v>
      </c>
      <c r="S23" s="435">
        <v>13657</v>
      </c>
      <c r="T23" s="435">
        <v>-3504</v>
      </c>
      <c r="U23" s="435">
        <v>-17899</v>
      </c>
      <c r="V23" s="435">
        <v>-3618</v>
      </c>
      <c r="W23" s="435">
        <v>23281</v>
      </c>
      <c r="X23" s="435">
        <v>23770</v>
      </c>
      <c r="Y23" s="435">
        <v>-1733</v>
      </c>
    </row>
    <row r="24" spans="1:25">
      <c r="A24" s="1196"/>
      <c r="B24" s="1196" t="s">
        <v>1124</v>
      </c>
      <c r="C24" s="1196"/>
      <c r="D24" s="435">
        <v>-78196</v>
      </c>
      <c r="E24" s="435">
        <v>-97420</v>
      </c>
      <c r="F24" s="435">
        <v>-122801</v>
      </c>
      <c r="G24" s="435">
        <v>-17936</v>
      </c>
      <c r="H24" s="435">
        <v>17436</v>
      </c>
      <c r="I24" s="435">
        <v>-123522</v>
      </c>
      <c r="J24" s="435">
        <v>-2062</v>
      </c>
      <c r="K24" s="435">
        <v>-16902</v>
      </c>
      <c r="L24" s="435">
        <v>-42863</v>
      </c>
      <c r="M24" s="435">
        <v>11662</v>
      </c>
      <c r="N24" s="435">
        <v>-146045</v>
      </c>
      <c r="O24" s="435">
        <v>-75768</v>
      </c>
      <c r="P24" s="435">
        <v>-64708</v>
      </c>
      <c r="Q24" s="435">
        <v>-24257</v>
      </c>
      <c r="R24" s="435">
        <v>-30821</v>
      </c>
      <c r="S24" s="435">
        <v>64662</v>
      </c>
      <c r="T24" s="435">
        <v>-65863</v>
      </c>
      <c r="U24" s="435">
        <v>-44422</v>
      </c>
      <c r="V24" s="435">
        <v>-13426</v>
      </c>
      <c r="W24" s="435">
        <v>-47888</v>
      </c>
      <c r="X24" s="435">
        <v>-95640</v>
      </c>
      <c r="Y24" s="435">
        <v>-28570</v>
      </c>
    </row>
    <row r="25" spans="1:25" s="474" customFormat="1">
      <c r="A25" s="1197"/>
      <c r="B25" s="1197"/>
      <c r="C25" s="1197" t="s">
        <v>94</v>
      </c>
      <c r="D25" s="1114">
        <v>-827</v>
      </c>
      <c r="E25" s="1114">
        <v>-4391</v>
      </c>
      <c r="F25" s="1114">
        <v>-6058</v>
      </c>
      <c r="G25" s="1114">
        <v>662</v>
      </c>
      <c r="H25" s="1114">
        <v>-3640</v>
      </c>
      <c r="I25" s="1114">
        <v>-9404</v>
      </c>
      <c r="J25" s="1114">
        <v>1960</v>
      </c>
      <c r="K25" s="1114">
        <v>-1664</v>
      </c>
      <c r="L25" s="1114">
        <v>-747</v>
      </c>
      <c r="M25" s="1114">
        <v>-6446</v>
      </c>
      <c r="N25" s="1114">
        <v>-17583</v>
      </c>
      <c r="O25" s="1114">
        <v>-3743</v>
      </c>
      <c r="P25" s="1114">
        <v>-2452</v>
      </c>
      <c r="Q25" s="1114">
        <v>2003</v>
      </c>
      <c r="R25" s="1114">
        <v>-15808</v>
      </c>
      <c r="S25" s="1114">
        <v>17444</v>
      </c>
      <c r="T25" s="1114">
        <v>3752</v>
      </c>
      <c r="U25" s="1114">
        <v>-10978</v>
      </c>
      <c r="V25" s="1114">
        <v>9492</v>
      </c>
      <c r="W25" s="1114">
        <v>2122</v>
      </c>
      <c r="X25" s="1114">
        <v>9248</v>
      </c>
      <c r="Y25" s="1114">
        <v>-10483</v>
      </c>
    </row>
    <row r="26" spans="1:25">
      <c r="A26" s="1197"/>
      <c r="B26" s="1197"/>
      <c r="C26" s="1197" t="s">
        <v>93</v>
      </c>
      <c r="D26" s="430">
        <v>-10646</v>
      </c>
      <c r="E26" s="430">
        <v>5368</v>
      </c>
      <c r="F26" s="430">
        <v>-102116</v>
      </c>
      <c r="G26" s="430">
        <v>-7952</v>
      </c>
      <c r="H26" s="430">
        <v>17813</v>
      </c>
      <c r="I26" s="430">
        <v>-29561</v>
      </c>
      <c r="J26" s="430">
        <v>15559</v>
      </c>
      <c r="K26" s="430">
        <v>-9099</v>
      </c>
      <c r="L26" s="430">
        <v>2116</v>
      </c>
      <c r="M26" s="430">
        <v>53911</v>
      </c>
      <c r="N26" s="430">
        <v>-60651</v>
      </c>
      <c r="O26" s="430">
        <v>-27195</v>
      </c>
      <c r="P26" s="430">
        <v>-10081</v>
      </c>
      <c r="Q26" s="430">
        <v>76288</v>
      </c>
      <c r="R26" s="430">
        <v>43765</v>
      </c>
      <c r="S26" s="430">
        <v>24298</v>
      </c>
      <c r="T26" s="430">
        <v>-24968</v>
      </c>
      <c r="U26" s="430">
        <v>18198</v>
      </c>
      <c r="V26" s="430">
        <v>-1420</v>
      </c>
      <c r="W26" s="430">
        <v>2664</v>
      </c>
      <c r="X26" s="430">
        <v>-75214</v>
      </c>
      <c r="Y26" s="430">
        <v>31375</v>
      </c>
    </row>
    <row r="27" spans="1:25">
      <c r="A27" s="1197"/>
      <c r="B27" s="1197"/>
      <c r="C27" s="1197" t="s">
        <v>276</v>
      </c>
      <c r="D27" s="430">
        <v>-19144</v>
      </c>
      <c r="E27" s="430">
        <v>-13137</v>
      </c>
      <c r="F27" s="430">
        <v>2846</v>
      </c>
      <c r="G27" s="430">
        <v>11191</v>
      </c>
      <c r="H27" s="430">
        <v>-1157</v>
      </c>
      <c r="I27" s="430">
        <v>4689</v>
      </c>
      <c r="J27" s="430">
        <v>2870</v>
      </c>
      <c r="K27" s="430">
        <v>-573</v>
      </c>
      <c r="L27" s="430">
        <v>4718</v>
      </c>
      <c r="M27" s="430">
        <v>-4115</v>
      </c>
      <c r="N27" s="430">
        <v>23476</v>
      </c>
      <c r="O27" s="430">
        <v>-21972</v>
      </c>
      <c r="P27" s="430">
        <v>1790</v>
      </c>
      <c r="Q27" s="430">
        <v>-2105</v>
      </c>
      <c r="R27" s="430">
        <v>-1258</v>
      </c>
      <c r="S27" s="430">
        <v>-6900</v>
      </c>
      <c r="T27" s="430">
        <v>-1124</v>
      </c>
      <c r="U27" s="430">
        <v>-11051</v>
      </c>
      <c r="V27" s="430">
        <v>-1003</v>
      </c>
      <c r="W27" s="430">
        <v>-6756</v>
      </c>
      <c r="X27" s="430">
        <v>-5337</v>
      </c>
      <c r="Y27" s="430">
        <v>7740</v>
      </c>
    </row>
    <row r="28" spans="1:25" s="474" customFormat="1">
      <c r="A28" s="1197"/>
      <c r="B28" s="1197"/>
      <c r="C28" s="1197" t="s">
        <v>274</v>
      </c>
      <c r="D28" s="1114">
        <v>-29455</v>
      </c>
      <c r="E28" s="1114">
        <v>-22467</v>
      </c>
      <c r="F28" s="1114">
        <v>-2018</v>
      </c>
      <c r="G28" s="1114">
        <v>-29190</v>
      </c>
      <c r="H28" s="1114">
        <v>4471</v>
      </c>
      <c r="I28" s="1114">
        <v>-51919</v>
      </c>
      <c r="J28" s="1114">
        <v>-14438</v>
      </c>
      <c r="K28" s="1114">
        <v>-13798</v>
      </c>
      <c r="L28" s="1114">
        <v>-25573</v>
      </c>
      <c r="M28" s="1114">
        <v>-10190</v>
      </c>
      <c r="N28" s="1114">
        <v>-59021</v>
      </c>
      <c r="O28" s="1114">
        <v>-22358</v>
      </c>
      <c r="P28" s="1114">
        <v>-35257</v>
      </c>
      <c r="Q28" s="1114">
        <v>-25315</v>
      </c>
      <c r="R28" s="1114">
        <v>-31114</v>
      </c>
      <c r="S28" s="1114">
        <v>8126</v>
      </c>
      <c r="T28" s="1114">
        <v>-49595</v>
      </c>
      <c r="U28" s="1114">
        <v>-53910</v>
      </c>
      <c r="V28" s="1114">
        <v>-1618</v>
      </c>
      <c r="W28" s="1114">
        <v>-48841</v>
      </c>
      <c r="X28" s="1114">
        <v>-25552</v>
      </c>
      <c r="Y28" s="1114">
        <v>-30964</v>
      </c>
    </row>
    <row r="29" spans="1:25">
      <c r="A29" s="1197"/>
      <c r="B29" s="1197"/>
      <c r="C29" s="1197" t="s">
        <v>977</v>
      </c>
      <c r="D29" s="430">
        <v>-3858</v>
      </c>
      <c r="E29" s="430">
        <v>3396</v>
      </c>
      <c r="F29" s="430">
        <v>1369</v>
      </c>
      <c r="G29" s="430">
        <v>1189</v>
      </c>
      <c r="H29" s="430">
        <v>-3267</v>
      </c>
      <c r="I29" s="430">
        <v>217</v>
      </c>
      <c r="J29" s="430">
        <v>-334</v>
      </c>
      <c r="K29" s="430">
        <v>915</v>
      </c>
      <c r="L29" s="430">
        <v>1933</v>
      </c>
      <c r="M29" s="430">
        <v>-596</v>
      </c>
      <c r="N29" s="430">
        <v>458</v>
      </c>
      <c r="O29" s="430">
        <v>-791</v>
      </c>
      <c r="P29" s="430">
        <v>-2910</v>
      </c>
      <c r="Q29" s="430">
        <v>270</v>
      </c>
      <c r="R29" s="430">
        <v>-4907</v>
      </c>
      <c r="S29" s="430">
        <v>-3249</v>
      </c>
      <c r="T29" s="430">
        <v>-2119</v>
      </c>
      <c r="U29" s="430">
        <v>1433</v>
      </c>
      <c r="V29" s="430">
        <v>-2521</v>
      </c>
      <c r="W29" s="430">
        <v>4047</v>
      </c>
      <c r="X29" s="430">
        <v>-1955</v>
      </c>
      <c r="Y29" s="430">
        <v>4889</v>
      </c>
    </row>
    <row r="30" spans="1:25">
      <c r="A30" s="1197"/>
      <c r="B30" s="1197"/>
      <c r="C30" s="1197" t="s">
        <v>1236</v>
      </c>
      <c r="D30" s="430">
        <v>-17743</v>
      </c>
      <c r="E30" s="430">
        <v>-56531</v>
      </c>
      <c r="F30" s="430">
        <v>-2592</v>
      </c>
      <c r="G30" s="430">
        <v>3150</v>
      </c>
      <c r="H30" s="430">
        <v>19370</v>
      </c>
      <c r="I30" s="430">
        <v>-13105</v>
      </c>
      <c r="J30" s="430">
        <v>688</v>
      </c>
      <c r="K30" s="430">
        <v>11636</v>
      </c>
      <c r="L30" s="430">
        <v>-18760</v>
      </c>
      <c r="M30" s="430">
        <v>-11766</v>
      </c>
      <c r="N30" s="430">
        <v>-8147</v>
      </c>
      <c r="O30" s="430">
        <v>-17901</v>
      </c>
      <c r="P30" s="430">
        <v>-9524</v>
      </c>
      <c r="Q30" s="430">
        <v>-72424</v>
      </c>
      <c r="R30" s="430">
        <v>-25167</v>
      </c>
      <c r="S30" s="430">
        <v>22882</v>
      </c>
      <c r="T30" s="430">
        <v>4671</v>
      </c>
      <c r="U30" s="430">
        <v>21718</v>
      </c>
      <c r="V30" s="430">
        <v>-17776</v>
      </c>
      <c r="W30" s="430">
        <v>7722</v>
      </c>
      <c r="X30" s="430">
        <v>8139</v>
      </c>
      <c r="Y30" s="430">
        <v>-18217</v>
      </c>
    </row>
    <row r="31" spans="1:25">
      <c r="A31" s="1197"/>
      <c r="B31" s="1197"/>
      <c r="C31" s="1197" t="s">
        <v>79</v>
      </c>
      <c r="D31" s="430">
        <v>-6</v>
      </c>
      <c r="E31" s="430">
        <v>-5328</v>
      </c>
      <c r="F31" s="430">
        <v>-3156</v>
      </c>
      <c r="G31" s="430">
        <v>-146</v>
      </c>
      <c r="H31" s="430">
        <v>-6138</v>
      </c>
      <c r="I31" s="430">
        <v>-15323</v>
      </c>
      <c r="J31" s="430">
        <v>-1191</v>
      </c>
      <c r="K31" s="430">
        <v>-3429</v>
      </c>
      <c r="L31" s="430">
        <v>-2833</v>
      </c>
      <c r="M31" s="430">
        <v>-11690</v>
      </c>
      <c r="N31" s="430">
        <v>-9212</v>
      </c>
      <c r="O31" s="430">
        <v>17589</v>
      </c>
      <c r="P31" s="430">
        <v>-2432</v>
      </c>
      <c r="Q31" s="430">
        <v>-4104</v>
      </c>
      <c r="R31" s="430">
        <v>2035</v>
      </c>
      <c r="S31" s="430">
        <v>86</v>
      </c>
      <c r="T31" s="430">
        <v>3148</v>
      </c>
      <c r="U31" s="430">
        <v>-8268</v>
      </c>
      <c r="V31" s="430">
        <v>4189</v>
      </c>
      <c r="W31" s="430">
        <v>-5245</v>
      </c>
      <c r="X31" s="430">
        <v>-5813</v>
      </c>
      <c r="Y31" s="430">
        <v>-8681</v>
      </c>
    </row>
    <row r="32" spans="1:25">
      <c r="A32" s="1197"/>
      <c r="B32" s="1197"/>
      <c r="C32" s="1197" t="s">
        <v>273</v>
      </c>
      <c r="D32" s="430">
        <v>-2183</v>
      </c>
      <c r="E32" s="430">
        <v>-1501</v>
      </c>
      <c r="F32" s="430">
        <v>1711</v>
      </c>
      <c r="G32" s="430">
        <v>-6887</v>
      </c>
      <c r="H32" s="430">
        <v>-10971</v>
      </c>
      <c r="I32" s="430">
        <v>-1669</v>
      </c>
      <c r="J32" s="430">
        <v>-264</v>
      </c>
      <c r="K32" s="430">
        <v>952</v>
      </c>
      <c r="L32" s="430">
        <v>-277</v>
      </c>
      <c r="M32" s="430">
        <v>-408</v>
      </c>
      <c r="N32" s="430">
        <v>169</v>
      </c>
      <c r="O32" s="430">
        <v>54</v>
      </c>
      <c r="P32" s="430">
        <v>-193</v>
      </c>
      <c r="Q32" s="430">
        <v>504</v>
      </c>
      <c r="R32" s="430">
        <v>942</v>
      </c>
      <c r="S32" s="430">
        <v>1310</v>
      </c>
      <c r="T32" s="430">
        <v>-768</v>
      </c>
      <c r="U32" s="430">
        <v>426</v>
      </c>
      <c r="V32" s="430">
        <v>673</v>
      </c>
      <c r="W32" s="430">
        <v>-512</v>
      </c>
      <c r="X32" s="430">
        <v>814</v>
      </c>
      <c r="Y32" s="430">
        <v>-1384</v>
      </c>
    </row>
    <row r="33" spans="1:30">
      <c r="A33" s="1197"/>
      <c r="B33" s="1197"/>
      <c r="C33" s="1197" t="s">
        <v>60</v>
      </c>
      <c r="D33" s="430">
        <v>5666</v>
      </c>
      <c r="E33" s="430">
        <v>-2829</v>
      </c>
      <c r="F33" s="430">
        <v>-12787</v>
      </c>
      <c r="G33" s="430">
        <v>10047</v>
      </c>
      <c r="H33" s="430">
        <v>955</v>
      </c>
      <c r="I33" s="430">
        <v>-7447</v>
      </c>
      <c r="J33" s="430">
        <v>-6912</v>
      </c>
      <c r="K33" s="430">
        <v>-1842</v>
      </c>
      <c r="L33" s="430">
        <v>-3440</v>
      </c>
      <c r="M33" s="430">
        <v>2962</v>
      </c>
      <c r="N33" s="430">
        <v>-15534</v>
      </c>
      <c r="O33" s="430">
        <v>549</v>
      </c>
      <c r="P33" s="430">
        <v>-3649</v>
      </c>
      <c r="Q33" s="430">
        <v>626</v>
      </c>
      <c r="R33" s="430">
        <v>691</v>
      </c>
      <c r="S33" s="430">
        <v>665</v>
      </c>
      <c r="T33" s="430">
        <v>1140</v>
      </c>
      <c r="U33" s="430">
        <v>-1990</v>
      </c>
      <c r="V33" s="430">
        <v>-3442</v>
      </c>
      <c r="W33" s="430">
        <v>-3089</v>
      </c>
      <c r="X33" s="430">
        <v>30</v>
      </c>
      <c r="Y33" s="430">
        <v>-2845</v>
      </c>
    </row>
    <row r="34" spans="1:30" s="54" customFormat="1">
      <c r="A34" s="1196"/>
      <c r="B34" s="1196" t="s">
        <v>1125</v>
      </c>
      <c r="C34" s="1196"/>
      <c r="D34" s="435">
        <v>43698</v>
      </c>
      <c r="E34" s="435">
        <v>47381</v>
      </c>
      <c r="F34" s="435">
        <v>8081</v>
      </c>
      <c r="G34" s="435">
        <v>50491</v>
      </c>
      <c r="H34" s="435">
        <v>-11809</v>
      </c>
      <c r="I34" s="435">
        <v>90390</v>
      </c>
      <c r="J34" s="435">
        <v>-4603</v>
      </c>
      <c r="K34" s="435">
        <v>1856</v>
      </c>
      <c r="L34" s="435">
        <v>25115</v>
      </c>
      <c r="M34" s="435">
        <v>1823</v>
      </c>
      <c r="N34" s="435">
        <v>154106</v>
      </c>
      <c r="O34" s="435">
        <v>102521</v>
      </c>
      <c r="P34" s="435">
        <v>44527</v>
      </c>
      <c r="Q34" s="435">
        <v>8901</v>
      </c>
      <c r="R34" s="435">
        <v>-425</v>
      </c>
      <c r="S34" s="435">
        <v>-51005</v>
      </c>
      <c r="T34" s="435">
        <v>62359</v>
      </c>
      <c r="U34" s="435">
        <v>26523</v>
      </c>
      <c r="V34" s="435">
        <v>9808</v>
      </c>
      <c r="W34" s="435">
        <v>71169</v>
      </c>
      <c r="X34" s="435">
        <v>119410</v>
      </c>
      <c r="Y34" s="435">
        <v>26837</v>
      </c>
    </row>
    <row r="35" spans="1:30">
      <c r="A35" s="1197"/>
      <c r="B35" s="1197"/>
      <c r="C35" s="1197" t="s">
        <v>48</v>
      </c>
      <c r="D35" s="430">
        <v>36804</v>
      </c>
      <c r="E35" s="430">
        <v>73524</v>
      </c>
      <c r="F35" s="430">
        <v>2950</v>
      </c>
      <c r="G35" s="430">
        <v>71632</v>
      </c>
      <c r="H35" s="430">
        <v>-37322</v>
      </c>
      <c r="I35" s="430">
        <v>60486</v>
      </c>
      <c r="J35" s="430">
        <v>-1937</v>
      </c>
      <c r="K35" s="430">
        <v>1772</v>
      </c>
      <c r="L35" s="430">
        <v>27579</v>
      </c>
      <c r="M35" s="430">
        <v>16222</v>
      </c>
      <c r="N35" s="430">
        <v>99690</v>
      </c>
      <c r="O35" s="430">
        <v>120447</v>
      </c>
      <c r="P35" s="430">
        <v>37822</v>
      </c>
      <c r="Q35" s="430">
        <v>43991</v>
      </c>
      <c r="R35" s="430">
        <v>12369</v>
      </c>
      <c r="S35" s="430">
        <v>-27878</v>
      </c>
      <c r="T35" s="430">
        <v>25233</v>
      </c>
      <c r="U35" s="430">
        <v>31638</v>
      </c>
      <c r="V35" s="430">
        <v>-43329</v>
      </c>
      <c r="W35" s="430">
        <v>21650</v>
      </c>
      <c r="X35" s="430">
        <v>15281</v>
      </c>
      <c r="Y35" s="430">
        <v>27464</v>
      </c>
    </row>
    <row r="36" spans="1:30">
      <c r="A36" s="1197"/>
      <c r="B36" s="1197"/>
      <c r="C36" s="1197" t="s">
        <v>117</v>
      </c>
      <c r="D36" s="430">
        <v>12521</v>
      </c>
      <c r="E36" s="430">
        <v>-36530</v>
      </c>
      <c r="F36" s="430">
        <v>-13573</v>
      </c>
      <c r="G36" s="430">
        <v>3149</v>
      </c>
      <c r="H36" s="430">
        <v>163</v>
      </c>
      <c r="I36" s="430">
        <v>17603</v>
      </c>
      <c r="J36" s="430">
        <v>-16429</v>
      </c>
      <c r="K36" s="430">
        <v>-15727</v>
      </c>
      <c r="L36" s="430">
        <v>-17320</v>
      </c>
      <c r="M36" s="430">
        <v>-24178</v>
      </c>
      <c r="N36" s="430">
        <v>41823</v>
      </c>
      <c r="O36" s="430">
        <v>3985</v>
      </c>
      <c r="P36" s="430">
        <v>1163</v>
      </c>
      <c r="Q36" s="430">
        <v>-30190</v>
      </c>
      <c r="R36" s="430">
        <v>-19086</v>
      </c>
      <c r="S36" s="430">
        <v>-19067</v>
      </c>
      <c r="T36" s="430">
        <v>31455</v>
      </c>
      <c r="U36" s="430">
        <v>-13818</v>
      </c>
      <c r="V36" s="430">
        <v>3794</v>
      </c>
      <c r="W36" s="430">
        <v>-11323</v>
      </c>
      <c r="X36" s="430">
        <v>61311</v>
      </c>
      <c r="Y36" s="430">
        <v>-13190</v>
      </c>
    </row>
    <row r="37" spans="1:30">
      <c r="A37" s="1197"/>
      <c r="B37" s="1197"/>
      <c r="C37" s="1197" t="s">
        <v>115</v>
      </c>
      <c r="D37" s="430">
        <v>-27238</v>
      </c>
      <c r="E37" s="430">
        <v>-5061</v>
      </c>
      <c r="F37" s="430">
        <v>7411</v>
      </c>
      <c r="G37" s="430">
        <v>-4823</v>
      </c>
      <c r="H37" s="430">
        <v>8574</v>
      </c>
      <c r="I37" s="430">
        <v>10083</v>
      </c>
      <c r="J37" s="430">
        <v>4891</v>
      </c>
      <c r="K37" s="430">
        <v>10417</v>
      </c>
      <c r="L37" s="430">
        <v>11803</v>
      </c>
      <c r="M37" s="430">
        <v>13081</v>
      </c>
      <c r="N37" s="430">
        <v>13272</v>
      </c>
      <c r="O37" s="430">
        <v>-13071</v>
      </c>
      <c r="P37" s="430">
        <v>-9282</v>
      </c>
      <c r="Q37" s="430">
        <v>-9746</v>
      </c>
      <c r="R37" s="430">
        <v>4465</v>
      </c>
      <c r="S37" s="430">
        <v>-7118</v>
      </c>
      <c r="T37" s="430">
        <v>12248</v>
      </c>
      <c r="U37" s="430">
        <v>11515</v>
      </c>
      <c r="V37" s="430">
        <v>41630</v>
      </c>
      <c r="W37" s="430">
        <v>40608</v>
      </c>
      <c r="X37" s="430">
        <v>31570</v>
      </c>
      <c r="Y37" s="430">
        <v>3634</v>
      </c>
    </row>
    <row r="38" spans="1:30">
      <c r="A38" s="1197"/>
      <c r="B38" s="1197"/>
      <c r="C38" s="1197" t="s">
        <v>114</v>
      </c>
      <c r="D38" s="430">
        <v>10686</v>
      </c>
      <c r="E38" s="430">
        <v>6967</v>
      </c>
      <c r="F38" s="430">
        <v>-429</v>
      </c>
      <c r="G38" s="430">
        <v>1097</v>
      </c>
      <c r="H38" s="430">
        <v>-668</v>
      </c>
      <c r="I38" s="430">
        <v>-1125</v>
      </c>
      <c r="J38" s="430">
        <v>2421</v>
      </c>
      <c r="K38" s="430">
        <v>636</v>
      </c>
      <c r="L38" s="430">
        <v>-996</v>
      </c>
      <c r="M38" s="430">
        <v>-1940</v>
      </c>
      <c r="N38" s="430">
        <v>15757</v>
      </c>
      <c r="O38" s="430">
        <v>4511</v>
      </c>
      <c r="P38" s="430">
        <v>-306</v>
      </c>
      <c r="Q38" s="430">
        <v>-1351</v>
      </c>
      <c r="R38" s="430">
        <v>4276</v>
      </c>
      <c r="S38" s="430">
        <v>-7971</v>
      </c>
      <c r="T38" s="430">
        <v>575</v>
      </c>
      <c r="U38" s="430">
        <v>3328</v>
      </c>
      <c r="V38" s="430">
        <v>-2015</v>
      </c>
      <c r="W38" s="430">
        <v>5015</v>
      </c>
      <c r="X38" s="430">
        <v>2512</v>
      </c>
      <c r="Y38" s="430">
        <v>5731</v>
      </c>
    </row>
    <row r="39" spans="1:30" ht="17.25" customHeight="1">
      <c r="A39" s="1197"/>
      <c r="B39" s="1197"/>
      <c r="C39" s="1197" t="s">
        <v>113</v>
      </c>
      <c r="D39" s="430">
        <v>5892</v>
      </c>
      <c r="E39" s="430">
        <v>8292</v>
      </c>
      <c r="F39" s="430">
        <v>-1245</v>
      </c>
      <c r="G39" s="430">
        <v>252</v>
      </c>
      <c r="H39" s="430">
        <v>7752</v>
      </c>
      <c r="I39" s="430">
        <v>11486</v>
      </c>
      <c r="J39" s="430">
        <v>3810</v>
      </c>
      <c r="K39" s="430">
        <v>1615</v>
      </c>
      <c r="L39" s="430">
        <v>-504</v>
      </c>
      <c r="M39" s="430">
        <v>14731</v>
      </c>
      <c r="N39" s="430">
        <v>-11594</v>
      </c>
      <c r="O39" s="430">
        <v>-14605</v>
      </c>
      <c r="P39" s="430">
        <v>14065</v>
      </c>
      <c r="Q39" s="430">
        <v>13977</v>
      </c>
      <c r="R39" s="430">
        <v>-5129</v>
      </c>
      <c r="S39" s="430">
        <v>11177</v>
      </c>
      <c r="T39" s="430">
        <v>-3375</v>
      </c>
      <c r="U39" s="430">
        <v>12670</v>
      </c>
      <c r="V39" s="430">
        <v>2098</v>
      </c>
      <c r="W39" s="430">
        <v>9744</v>
      </c>
      <c r="X39" s="430">
        <v>6228</v>
      </c>
      <c r="Y39" s="430">
        <v>14896</v>
      </c>
    </row>
    <row r="40" spans="1:30" ht="17.25" customHeight="1">
      <c r="A40" s="1197"/>
      <c r="B40" s="1197"/>
      <c r="C40" s="1197" t="s">
        <v>1119</v>
      </c>
      <c r="D40" s="430">
        <v>107</v>
      </c>
      <c r="E40" s="430">
        <v>-54</v>
      </c>
      <c r="F40" s="430">
        <v>-6</v>
      </c>
      <c r="G40" s="430">
        <v>-219</v>
      </c>
      <c r="H40" s="430">
        <v>-258</v>
      </c>
      <c r="I40" s="430">
        <v>-273</v>
      </c>
      <c r="J40" s="430">
        <v>-8</v>
      </c>
      <c r="K40" s="430">
        <v>8</v>
      </c>
      <c r="L40" s="430">
        <v>12</v>
      </c>
      <c r="M40" s="430">
        <v>-3</v>
      </c>
      <c r="N40" s="430">
        <v>0</v>
      </c>
      <c r="O40" s="430">
        <v>37</v>
      </c>
      <c r="P40" s="430">
        <v>-28</v>
      </c>
      <c r="Q40" s="430">
        <v>-69</v>
      </c>
      <c r="R40" s="430">
        <v>-14</v>
      </c>
      <c r="S40" s="430">
        <v>-8</v>
      </c>
      <c r="T40" s="430">
        <v>-6</v>
      </c>
      <c r="U40" s="430">
        <v>-1</v>
      </c>
      <c r="V40" s="430">
        <v>-27</v>
      </c>
      <c r="W40" s="430">
        <v>1</v>
      </c>
      <c r="X40" s="430">
        <v>-22</v>
      </c>
      <c r="Y40" s="430">
        <v>-2</v>
      </c>
    </row>
    <row r="41" spans="1:30">
      <c r="A41" s="1197"/>
      <c r="B41" s="1197"/>
      <c r="C41" s="1197" t="s">
        <v>271</v>
      </c>
      <c r="D41" s="430">
        <v>3796</v>
      </c>
      <c r="E41" s="430">
        <v>3787</v>
      </c>
      <c r="F41" s="430">
        <v>92</v>
      </c>
      <c r="G41" s="430">
        <v>-1912</v>
      </c>
      <c r="H41" s="430">
        <v>725</v>
      </c>
      <c r="I41" s="430">
        <v>-1409</v>
      </c>
      <c r="J41" s="430">
        <v>110</v>
      </c>
      <c r="K41" s="430">
        <v>867</v>
      </c>
      <c r="L41" s="430">
        <v>-187</v>
      </c>
      <c r="M41" s="430">
        <v>-9</v>
      </c>
      <c r="N41" s="430">
        <v>-9528</v>
      </c>
      <c r="O41" s="430">
        <v>1518</v>
      </c>
      <c r="P41" s="430">
        <v>-2654</v>
      </c>
      <c r="Q41" s="430">
        <v>1660</v>
      </c>
      <c r="R41" s="430">
        <v>-5704</v>
      </c>
      <c r="S41" s="430">
        <v>-1733</v>
      </c>
      <c r="T41" s="430">
        <v>-6017</v>
      </c>
      <c r="U41" s="430">
        <v>-3839</v>
      </c>
      <c r="V41" s="430">
        <v>891</v>
      </c>
      <c r="W41" s="430">
        <v>-394</v>
      </c>
      <c r="X41" s="430">
        <v>3864</v>
      </c>
      <c r="Y41" s="430">
        <v>2079</v>
      </c>
    </row>
    <row r="42" spans="1:30">
      <c r="A42" s="1197"/>
      <c r="B42" s="1197"/>
      <c r="C42" s="1197" t="s">
        <v>110</v>
      </c>
      <c r="D42" s="430">
        <v>4030</v>
      </c>
      <c r="E42" s="430">
        <v>-1412</v>
      </c>
      <c r="F42" s="430">
        <v>-764</v>
      </c>
      <c r="G42" s="430">
        <v>-1011</v>
      </c>
      <c r="H42" s="430">
        <v>-1632</v>
      </c>
      <c r="I42" s="430">
        <v>-495</v>
      </c>
      <c r="J42" s="430">
        <v>-837</v>
      </c>
      <c r="K42" s="430">
        <v>-1507</v>
      </c>
      <c r="L42" s="430">
        <v>2948</v>
      </c>
      <c r="M42" s="430">
        <v>69</v>
      </c>
      <c r="N42" s="430">
        <v>944</v>
      </c>
      <c r="O42" s="430">
        <v>-1146</v>
      </c>
      <c r="P42" s="430">
        <v>-739</v>
      </c>
      <c r="Q42" s="430">
        <v>-2609</v>
      </c>
      <c r="R42" s="430">
        <v>4022</v>
      </c>
      <c r="S42" s="430">
        <v>-2234</v>
      </c>
      <c r="T42" s="430">
        <v>1144</v>
      </c>
      <c r="U42" s="430">
        <v>-2223</v>
      </c>
      <c r="V42" s="430">
        <v>2850</v>
      </c>
      <c r="W42" s="430">
        <v>-1625</v>
      </c>
      <c r="X42" s="430">
        <v>345</v>
      </c>
      <c r="Y42" s="430">
        <v>-3121</v>
      </c>
    </row>
    <row r="43" spans="1:30">
      <c r="A43" s="1197"/>
      <c r="B43" s="1197"/>
      <c r="C43" s="1197" t="s">
        <v>109</v>
      </c>
      <c r="D43" s="430">
        <v>2391</v>
      </c>
      <c r="E43" s="430">
        <v>2944</v>
      </c>
      <c r="F43" s="430">
        <v>-657</v>
      </c>
      <c r="G43" s="430">
        <v>-1038</v>
      </c>
      <c r="H43" s="430">
        <v>3549</v>
      </c>
      <c r="I43" s="430">
        <v>-1739</v>
      </c>
      <c r="J43" s="430">
        <v>155</v>
      </c>
      <c r="K43" s="430">
        <v>29</v>
      </c>
      <c r="L43" s="430">
        <v>-1120</v>
      </c>
      <c r="M43" s="430">
        <v>-2590</v>
      </c>
      <c r="N43" s="430">
        <v>-2114</v>
      </c>
      <c r="O43" s="430">
        <v>-200</v>
      </c>
      <c r="P43" s="430">
        <v>1822</v>
      </c>
      <c r="Q43" s="430">
        <v>-1418</v>
      </c>
      <c r="R43" s="430">
        <v>-853</v>
      </c>
      <c r="S43" s="430">
        <v>-56</v>
      </c>
      <c r="T43" s="430">
        <v>1161</v>
      </c>
      <c r="U43" s="430">
        <v>-1150</v>
      </c>
      <c r="V43" s="430">
        <v>-1776</v>
      </c>
      <c r="W43" s="430">
        <v>1765</v>
      </c>
      <c r="X43" s="430">
        <v>1274</v>
      </c>
      <c r="Y43" s="430">
        <v>-1610</v>
      </c>
    </row>
    <row r="44" spans="1:30">
      <c r="A44" s="1197"/>
      <c r="B44" s="1197"/>
      <c r="C44" s="1197" t="s">
        <v>107</v>
      </c>
      <c r="D44" s="430">
        <v>1132</v>
      </c>
      <c r="E44" s="430">
        <v>-558</v>
      </c>
      <c r="F44" s="430">
        <v>16407</v>
      </c>
      <c r="G44" s="430">
        <v>-16150</v>
      </c>
      <c r="H44" s="430">
        <v>8149</v>
      </c>
      <c r="I44" s="430">
        <v>-348</v>
      </c>
      <c r="J44" s="430">
        <v>5271</v>
      </c>
      <c r="K44" s="430">
        <v>4569</v>
      </c>
      <c r="L44" s="430">
        <v>4547</v>
      </c>
      <c r="M44" s="430">
        <v>-11819</v>
      </c>
      <c r="N44" s="430">
        <v>9446</v>
      </c>
      <c r="O44" s="430">
        <v>1885</v>
      </c>
      <c r="P44" s="430">
        <v>3481</v>
      </c>
      <c r="Q44" s="430">
        <v>-4764</v>
      </c>
      <c r="R44" s="430">
        <v>8465</v>
      </c>
      <c r="S44" s="430">
        <v>4646</v>
      </c>
      <c r="T44" s="430">
        <v>1006</v>
      </c>
      <c r="U44" s="430">
        <v>-10776</v>
      </c>
      <c r="V44" s="430">
        <v>8397</v>
      </c>
      <c r="W44" s="430">
        <v>6752</v>
      </c>
      <c r="X44" s="430">
        <v>-2148</v>
      </c>
      <c r="Y44" s="430">
        <v>-7704</v>
      </c>
    </row>
    <row r="45" spans="1:30">
      <c r="A45" s="1197"/>
      <c r="B45" s="1197"/>
      <c r="C45" s="1197" t="s">
        <v>270</v>
      </c>
      <c r="D45" s="430">
        <v>-6423</v>
      </c>
      <c r="E45" s="430">
        <v>-4518</v>
      </c>
      <c r="F45" s="430">
        <v>-2105</v>
      </c>
      <c r="G45" s="430">
        <v>-486</v>
      </c>
      <c r="H45" s="430">
        <v>-841</v>
      </c>
      <c r="I45" s="430">
        <v>-3879</v>
      </c>
      <c r="J45" s="430">
        <v>-2050</v>
      </c>
      <c r="K45" s="430">
        <v>-823</v>
      </c>
      <c r="L45" s="430">
        <v>-1647</v>
      </c>
      <c r="M45" s="430">
        <v>-1741</v>
      </c>
      <c r="N45" s="430">
        <v>-3590</v>
      </c>
      <c r="O45" s="430">
        <v>-840</v>
      </c>
      <c r="P45" s="430">
        <v>-817</v>
      </c>
      <c r="Q45" s="430">
        <v>-580</v>
      </c>
      <c r="R45" s="430">
        <v>-3236</v>
      </c>
      <c r="S45" s="430">
        <v>-763</v>
      </c>
      <c r="T45" s="430">
        <v>-1065</v>
      </c>
      <c r="U45" s="430">
        <v>-821</v>
      </c>
      <c r="V45" s="430">
        <v>-2705</v>
      </c>
      <c r="W45" s="430">
        <v>-1024</v>
      </c>
      <c r="X45" s="430">
        <v>-805</v>
      </c>
      <c r="Y45" s="430">
        <v>-1340</v>
      </c>
    </row>
    <row r="46" spans="1:30" s="54" customFormat="1">
      <c r="A46" s="1196" t="s">
        <v>978</v>
      </c>
      <c r="B46" s="1196"/>
      <c r="C46" s="1196"/>
      <c r="D46" s="435">
        <v>36072</v>
      </c>
      <c r="E46" s="435">
        <v>10392</v>
      </c>
      <c r="F46" s="435">
        <v>-96535</v>
      </c>
      <c r="G46" s="435">
        <v>40528</v>
      </c>
      <c r="H46" s="435">
        <v>22035</v>
      </c>
      <c r="I46" s="435">
        <v>29758</v>
      </c>
      <c r="J46" s="435">
        <v>8075.2289999999994</v>
      </c>
      <c r="K46" s="435">
        <v>-434.22899999999936</v>
      </c>
      <c r="L46" s="435">
        <v>-4402</v>
      </c>
      <c r="M46" s="435">
        <v>32801.771000000001</v>
      </c>
      <c r="N46" s="435">
        <v>30206</v>
      </c>
      <c r="O46" s="435">
        <v>38977</v>
      </c>
      <c r="P46" s="435">
        <v>-4547</v>
      </c>
      <c r="Q46" s="435">
        <v>-5145</v>
      </c>
      <c r="R46" s="435">
        <v>-12889</v>
      </c>
      <c r="S46" s="435">
        <v>23968</v>
      </c>
      <c r="T46" s="435">
        <v>16286</v>
      </c>
      <c r="U46" s="435">
        <v>26941</v>
      </c>
      <c r="V46" s="435">
        <v>25565</v>
      </c>
      <c r="W46" s="435">
        <v>56085</v>
      </c>
      <c r="X46" s="435">
        <v>42240</v>
      </c>
      <c r="Y46" s="435">
        <v>6076</v>
      </c>
    </row>
    <row r="47" spans="1:30" ht="15" customHeight="1">
      <c r="A47" s="1197"/>
      <c r="B47" s="1197"/>
      <c r="C47" s="1197" t="s">
        <v>1115</v>
      </c>
      <c r="D47" s="430">
        <v>287</v>
      </c>
      <c r="E47" s="430">
        <v>489</v>
      </c>
      <c r="F47" s="430">
        <v>112</v>
      </c>
      <c r="G47" s="430">
        <v>261</v>
      </c>
      <c r="H47" s="430">
        <v>258</v>
      </c>
      <c r="I47" s="430">
        <v>671</v>
      </c>
      <c r="J47" s="430">
        <v>36</v>
      </c>
      <c r="K47" s="430">
        <v>426</v>
      </c>
      <c r="L47" s="430">
        <v>26</v>
      </c>
      <c r="M47" s="430">
        <v>350</v>
      </c>
      <c r="N47" s="430">
        <v>20</v>
      </c>
      <c r="O47" s="430">
        <v>236</v>
      </c>
      <c r="P47" s="430">
        <v>172</v>
      </c>
      <c r="Q47" s="430">
        <v>59</v>
      </c>
      <c r="R47" s="430">
        <v>8</v>
      </c>
      <c r="S47" s="430">
        <v>399</v>
      </c>
      <c r="T47" s="430">
        <v>59</v>
      </c>
      <c r="U47" s="430">
        <v>195</v>
      </c>
      <c r="V47" s="430">
        <v>42</v>
      </c>
      <c r="W47" s="430">
        <v>-3</v>
      </c>
      <c r="X47" s="430">
        <v>206</v>
      </c>
      <c r="Y47" s="430">
        <v>91</v>
      </c>
    </row>
    <row r="48" spans="1:30">
      <c r="A48" s="1197"/>
      <c r="B48" s="1197"/>
      <c r="C48" s="1327" t="s">
        <v>1742</v>
      </c>
      <c r="D48" s="430">
        <v>19127</v>
      </c>
      <c r="E48" s="430">
        <v>19695</v>
      </c>
      <c r="F48" s="430">
        <v>2967</v>
      </c>
      <c r="G48" s="430">
        <v>511</v>
      </c>
      <c r="H48" s="430">
        <v>11552</v>
      </c>
      <c r="I48" s="430">
        <v>16622</v>
      </c>
      <c r="J48" s="430">
        <v>5466</v>
      </c>
      <c r="K48" s="430">
        <v>4766</v>
      </c>
      <c r="L48" s="430">
        <v>1145</v>
      </c>
      <c r="M48" s="430">
        <v>-2303</v>
      </c>
      <c r="N48" s="430">
        <v>9314</v>
      </c>
      <c r="O48" s="430">
        <v>-1930</v>
      </c>
      <c r="P48" s="430">
        <v>17626</v>
      </c>
      <c r="Q48" s="430">
        <v>0</v>
      </c>
      <c r="R48" s="430">
        <v>0</v>
      </c>
      <c r="S48" s="1203">
        <v>0</v>
      </c>
      <c r="T48" s="1203">
        <v>0</v>
      </c>
      <c r="U48" s="1203">
        <v>0</v>
      </c>
      <c r="V48" s="1203">
        <v>0</v>
      </c>
      <c r="W48" s="1203">
        <v>0</v>
      </c>
      <c r="X48" s="1203">
        <v>0</v>
      </c>
      <c r="Y48" s="1203">
        <v>0</v>
      </c>
      <c r="AA48" s="1203"/>
      <c r="AB48" s="741"/>
      <c r="AC48" s="1203"/>
      <c r="AD48" s="741"/>
    </row>
    <row r="49" spans="1:25" ht="15.75" customHeight="1">
      <c r="A49" s="1197"/>
      <c r="B49" s="1197"/>
      <c r="C49" s="1197" t="s">
        <v>1001</v>
      </c>
      <c r="D49" s="430">
        <v>3473</v>
      </c>
      <c r="E49" s="430">
        <v>4025</v>
      </c>
      <c r="F49" s="430">
        <v>8793</v>
      </c>
      <c r="G49" s="430">
        <v>2874</v>
      </c>
      <c r="H49" s="430">
        <v>2633</v>
      </c>
      <c r="I49" s="430">
        <v>14991</v>
      </c>
      <c r="J49" s="430">
        <v>1439</v>
      </c>
      <c r="K49" s="430">
        <v>1783</v>
      </c>
      <c r="L49" s="430">
        <v>0</v>
      </c>
      <c r="M49" s="430">
        <v>0</v>
      </c>
      <c r="N49" s="430">
        <v>0</v>
      </c>
      <c r="O49" s="430">
        <v>0</v>
      </c>
      <c r="P49" s="430">
        <v>0</v>
      </c>
      <c r="Q49" s="430">
        <v>0</v>
      </c>
      <c r="R49" s="430">
        <v>0</v>
      </c>
      <c r="S49" s="430">
        <v>0</v>
      </c>
      <c r="T49" s="430">
        <v>0</v>
      </c>
      <c r="U49" s="430">
        <v>0</v>
      </c>
      <c r="V49" s="430">
        <v>0</v>
      </c>
      <c r="W49" s="430">
        <v>0</v>
      </c>
      <c r="X49" s="430">
        <v>0</v>
      </c>
      <c r="Y49" s="430">
        <v>0</v>
      </c>
    </row>
    <row r="50" spans="1:25">
      <c r="A50" s="1197"/>
      <c r="B50" s="1197"/>
      <c r="C50" s="1197" t="s">
        <v>1165</v>
      </c>
      <c r="D50" s="430">
        <v>19</v>
      </c>
      <c r="E50" s="430">
        <v>314</v>
      </c>
      <c r="F50" s="430">
        <v>98</v>
      </c>
      <c r="G50" s="430">
        <v>18</v>
      </c>
      <c r="H50" s="430">
        <v>11</v>
      </c>
      <c r="I50" s="430">
        <v>266</v>
      </c>
      <c r="J50" s="430">
        <v>73</v>
      </c>
      <c r="K50" s="430">
        <v>-1</v>
      </c>
      <c r="L50" s="430">
        <v>-3</v>
      </c>
      <c r="M50" s="430">
        <v>-1</v>
      </c>
      <c r="N50" s="430">
        <v>0</v>
      </c>
      <c r="O50" s="430">
        <v>0</v>
      </c>
      <c r="P50" s="430">
        <v>18</v>
      </c>
      <c r="Q50" s="430">
        <v>4964</v>
      </c>
      <c r="R50" s="430">
        <v>95</v>
      </c>
      <c r="S50" s="430">
        <v>531</v>
      </c>
      <c r="T50" s="430">
        <v>-8</v>
      </c>
      <c r="U50" s="430">
        <v>5</v>
      </c>
      <c r="V50" s="430">
        <v>0</v>
      </c>
      <c r="W50" s="430">
        <v>0</v>
      </c>
      <c r="X50" s="430">
        <v>0</v>
      </c>
      <c r="Y50" s="430">
        <v>0</v>
      </c>
    </row>
    <row r="51" spans="1:25">
      <c r="A51" s="1197"/>
      <c r="B51" s="1197"/>
      <c r="C51" s="1197" t="s">
        <v>1644</v>
      </c>
      <c r="D51" s="430"/>
      <c r="E51" s="430"/>
      <c r="F51" s="430"/>
      <c r="G51" s="430"/>
      <c r="H51" s="430"/>
      <c r="I51" s="430"/>
      <c r="J51" s="430"/>
      <c r="K51" s="430"/>
      <c r="L51" s="430"/>
      <c r="M51" s="430"/>
      <c r="N51" s="430"/>
      <c r="O51" s="430">
        <v>0</v>
      </c>
      <c r="P51" s="430">
        <v>0</v>
      </c>
      <c r="Q51" s="430">
        <v>0</v>
      </c>
      <c r="R51" s="430">
        <v>0</v>
      </c>
      <c r="S51" s="430">
        <v>-10</v>
      </c>
      <c r="T51" s="430">
        <v>0</v>
      </c>
      <c r="U51" s="430">
        <v>0</v>
      </c>
      <c r="V51" s="430">
        <v>0</v>
      </c>
      <c r="W51" s="430">
        <v>0</v>
      </c>
      <c r="X51" s="430">
        <v>0</v>
      </c>
      <c r="Y51" s="430">
        <v>0</v>
      </c>
    </row>
    <row r="52" spans="1:25">
      <c r="A52" s="1197"/>
      <c r="B52" s="1197"/>
      <c r="C52" s="1197" t="s">
        <v>1116</v>
      </c>
      <c r="D52" s="1075">
        <v>102</v>
      </c>
      <c r="E52" s="1075">
        <v>204</v>
      </c>
      <c r="F52" s="1075">
        <v>76</v>
      </c>
      <c r="G52" s="1075">
        <v>52</v>
      </c>
      <c r="H52" s="1075">
        <v>169</v>
      </c>
      <c r="I52" s="1075">
        <v>215</v>
      </c>
      <c r="J52" s="1176">
        <v>11</v>
      </c>
      <c r="K52" s="1176">
        <v>50</v>
      </c>
      <c r="L52" s="1176">
        <v>59</v>
      </c>
      <c r="M52" s="1176">
        <v>55</v>
      </c>
      <c r="N52" s="1176">
        <v>192</v>
      </c>
      <c r="O52" s="1176">
        <v>53</v>
      </c>
      <c r="P52" s="1176">
        <v>77</v>
      </c>
      <c r="Q52" s="1176">
        <v>9</v>
      </c>
      <c r="R52" s="1176">
        <v>86</v>
      </c>
      <c r="S52" s="1176">
        <v>43</v>
      </c>
      <c r="T52" s="1176">
        <v>21</v>
      </c>
      <c r="U52" s="1176">
        <v>22</v>
      </c>
      <c r="V52" s="1176">
        <v>14</v>
      </c>
      <c r="W52" s="1176">
        <v>8</v>
      </c>
      <c r="X52" s="430">
        <v>41</v>
      </c>
      <c r="Y52" s="430">
        <v>442</v>
      </c>
    </row>
    <row r="53" spans="1:25">
      <c r="A53" s="1197"/>
      <c r="B53" s="1197"/>
      <c r="C53" s="1197" t="s">
        <v>260</v>
      </c>
      <c r="D53" s="1075">
        <v>46</v>
      </c>
      <c r="E53" s="1075">
        <v>26</v>
      </c>
      <c r="F53" s="1075">
        <v>0</v>
      </c>
      <c r="G53" s="1075">
        <v>0</v>
      </c>
      <c r="H53" s="1075">
        <v>0</v>
      </c>
      <c r="I53" s="1075">
        <v>0</v>
      </c>
      <c r="J53" s="1176">
        <v>0</v>
      </c>
      <c r="K53" s="1176">
        <v>0</v>
      </c>
      <c r="L53" s="1176">
        <v>55</v>
      </c>
      <c r="M53" s="1176">
        <v>9</v>
      </c>
      <c r="N53" s="1176">
        <v>0</v>
      </c>
      <c r="O53" s="1176">
        <v>1</v>
      </c>
      <c r="P53" s="1176">
        <v>4</v>
      </c>
      <c r="Q53" s="1176">
        <v>304</v>
      </c>
      <c r="R53" s="1176">
        <v>68</v>
      </c>
      <c r="S53" s="430">
        <v>-4</v>
      </c>
      <c r="T53" s="430">
        <v>4</v>
      </c>
      <c r="U53" s="430">
        <v>27</v>
      </c>
      <c r="V53" s="430">
        <v>1</v>
      </c>
      <c r="W53" s="430">
        <v>0</v>
      </c>
      <c r="X53" s="430">
        <v>1</v>
      </c>
      <c r="Y53" s="430">
        <v>15</v>
      </c>
    </row>
    <row r="54" spans="1:25">
      <c r="A54" s="1197"/>
      <c r="B54" s="1197"/>
      <c r="C54" s="1197" t="s">
        <v>1652</v>
      </c>
      <c r="D54" s="430">
        <v>-6718</v>
      </c>
      <c r="E54" s="430">
        <v>-1952</v>
      </c>
      <c r="F54" s="430">
        <v>-5808</v>
      </c>
      <c r="G54" s="430">
        <v>-35855</v>
      </c>
      <c r="H54" s="430">
        <v>83</v>
      </c>
      <c r="I54" s="430">
        <v>16031</v>
      </c>
      <c r="J54" s="430">
        <v>709</v>
      </c>
      <c r="K54" s="430">
        <v>-5124</v>
      </c>
      <c r="L54" s="430">
        <v>108</v>
      </c>
      <c r="M54" s="430">
        <v>-18164</v>
      </c>
      <c r="N54" s="430">
        <v>208</v>
      </c>
      <c r="O54" s="430">
        <v>-16198</v>
      </c>
      <c r="P54" s="430">
        <v>17448</v>
      </c>
      <c r="Q54" s="430">
        <v>11692</v>
      </c>
      <c r="R54" s="430">
        <v>13328</v>
      </c>
      <c r="S54" s="430">
        <v>-11780</v>
      </c>
      <c r="T54" s="430">
        <v>-1925</v>
      </c>
      <c r="U54" s="430">
        <v>14405</v>
      </c>
      <c r="V54" s="430">
        <v>27167</v>
      </c>
      <c r="W54" s="430">
        <v>-26293</v>
      </c>
      <c r="X54" s="430">
        <v>12900</v>
      </c>
      <c r="Y54" s="430">
        <v>-15379</v>
      </c>
    </row>
    <row r="55" spans="1:25">
      <c r="A55" s="1197"/>
      <c r="B55" s="1197"/>
      <c r="C55" s="1197" t="s">
        <v>1599</v>
      </c>
      <c r="D55" s="430">
        <v>-1599</v>
      </c>
      <c r="E55" s="430">
        <v>-406</v>
      </c>
      <c r="F55" s="430">
        <v>-532</v>
      </c>
      <c r="G55" s="430">
        <v>-1</v>
      </c>
      <c r="H55" s="430">
        <v>-1930</v>
      </c>
      <c r="I55" s="430">
        <v>-9512</v>
      </c>
      <c r="J55" s="430">
        <v>-4193</v>
      </c>
      <c r="K55" s="430">
        <v>-22</v>
      </c>
      <c r="L55" s="430">
        <v>-6297</v>
      </c>
      <c r="M55" s="430">
        <v>-6225</v>
      </c>
      <c r="N55" s="430">
        <v>-103</v>
      </c>
      <c r="O55" s="430">
        <v>4044</v>
      </c>
      <c r="P55" s="430">
        <v>6478</v>
      </c>
      <c r="Q55" s="430">
        <v>1444</v>
      </c>
      <c r="R55" s="430">
        <v>-870</v>
      </c>
      <c r="S55" s="430">
        <v>-9387</v>
      </c>
      <c r="T55" s="430">
        <v>-1783</v>
      </c>
      <c r="U55" s="430">
        <v>744</v>
      </c>
      <c r="V55" s="430">
        <v>-27147</v>
      </c>
      <c r="W55" s="430">
        <v>-19898</v>
      </c>
      <c r="X55" s="430">
        <v>-7107</v>
      </c>
      <c r="Y55" s="430">
        <v>-9549</v>
      </c>
    </row>
    <row r="56" spans="1:25">
      <c r="A56" s="1197"/>
      <c r="B56" s="1197"/>
      <c r="C56" s="1197" t="s">
        <v>1600</v>
      </c>
      <c r="D56" s="430">
        <v>-421</v>
      </c>
      <c r="E56" s="430">
        <v>-69</v>
      </c>
      <c r="F56" s="430">
        <v>-8</v>
      </c>
      <c r="G56" s="430">
        <v>-8</v>
      </c>
      <c r="H56" s="430">
        <v>-6623</v>
      </c>
      <c r="I56" s="430">
        <v>-6718</v>
      </c>
      <c r="J56" s="430">
        <v>0</v>
      </c>
      <c r="K56" s="430">
        <v>-9</v>
      </c>
      <c r="L56" s="430">
        <v>-8</v>
      </c>
      <c r="M56" s="430">
        <v>-370</v>
      </c>
      <c r="N56" s="430">
        <v>0</v>
      </c>
      <c r="O56" s="430">
        <v>-28</v>
      </c>
      <c r="P56" s="430">
        <v>-9</v>
      </c>
      <c r="Q56" s="430">
        <v>-15</v>
      </c>
      <c r="R56" s="430">
        <v>-15</v>
      </c>
      <c r="S56" s="430">
        <v>0</v>
      </c>
      <c r="T56" s="430">
        <v>0</v>
      </c>
      <c r="U56" s="430">
        <v>-18</v>
      </c>
      <c r="V56" s="430">
        <v>-521</v>
      </c>
      <c r="W56" s="430">
        <v>-7</v>
      </c>
      <c r="X56" s="430">
        <v>-18</v>
      </c>
      <c r="Y56" s="430">
        <v>-114</v>
      </c>
    </row>
    <row r="57" spans="1:25">
      <c r="A57" s="1197"/>
      <c r="B57" s="1197"/>
      <c r="C57" s="1197" t="s">
        <v>1472</v>
      </c>
      <c r="D57" s="430">
        <v>-1364</v>
      </c>
      <c r="E57" s="430">
        <v>-943</v>
      </c>
      <c r="F57" s="430">
        <v>-213</v>
      </c>
      <c r="G57" s="430">
        <v>-304</v>
      </c>
      <c r="H57" s="430">
        <v>-418</v>
      </c>
      <c r="I57" s="430">
        <v>-1483</v>
      </c>
      <c r="J57" s="430">
        <v>-345</v>
      </c>
      <c r="K57" s="430">
        <v>-424</v>
      </c>
      <c r="L57" s="430">
        <v>-388</v>
      </c>
      <c r="M57" s="430">
        <v>-464</v>
      </c>
      <c r="N57" s="430">
        <v>-289</v>
      </c>
      <c r="O57" s="430">
        <v>-382</v>
      </c>
      <c r="P57" s="430">
        <v>-414</v>
      </c>
      <c r="Q57" s="430">
        <v>-631</v>
      </c>
      <c r="R57" s="430">
        <v>-298</v>
      </c>
      <c r="S57" s="430">
        <v>-312</v>
      </c>
      <c r="T57" s="430">
        <v>-330</v>
      </c>
      <c r="U57" s="430">
        <v>-474</v>
      </c>
      <c r="V57" s="430">
        <v>-336</v>
      </c>
      <c r="W57" s="430">
        <v>-517</v>
      </c>
      <c r="X57" s="430">
        <v>-537</v>
      </c>
      <c r="Y57" s="430">
        <v>-1337</v>
      </c>
    </row>
    <row r="58" spans="1:25">
      <c r="A58" s="1197"/>
      <c r="B58" s="1197"/>
      <c r="C58" s="1197" t="s">
        <v>1142</v>
      </c>
      <c r="D58" s="430">
        <v>-10552</v>
      </c>
      <c r="E58" s="430">
        <v>-2553</v>
      </c>
      <c r="F58" s="430">
        <v>-281</v>
      </c>
      <c r="G58" s="430">
        <v>-1055</v>
      </c>
      <c r="H58" s="430">
        <v>334</v>
      </c>
      <c r="I58" s="430">
        <v>-1381</v>
      </c>
      <c r="J58" s="430">
        <v>-605</v>
      </c>
      <c r="K58" s="430">
        <v>-594</v>
      </c>
      <c r="L58" s="430">
        <v>-572</v>
      </c>
      <c r="M58" s="430">
        <v>-920</v>
      </c>
      <c r="N58" s="430">
        <v>-957</v>
      </c>
      <c r="O58" s="430">
        <v>-915</v>
      </c>
      <c r="P58" s="430">
        <v>-770</v>
      </c>
      <c r="Q58" s="430">
        <v>-949</v>
      </c>
      <c r="R58" s="430">
        <v>-940</v>
      </c>
      <c r="S58" s="430">
        <v>-1358</v>
      </c>
      <c r="T58" s="430">
        <v>-3880</v>
      </c>
      <c r="U58" s="430">
        <v>-1489</v>
      </c>
      <c r="V58" s="430">
        <v>-1370</v>
      </c>
      <c r="W58" s="430">
        <v>-1593</v>
      </c>
      <c r="X58" s="430">
        <v>-1332</v>
      </c>
      <c r="Y58" s="430">
        <v>-1473</v>
      </c>
    </row>
    <row r="59" spans="1:25">
      <c r="A59" s="1196" t="s">
        <v>979</v>
      </c>
      <c r="B59" s="1196"/>
      <c r="C59" s="1196"/>
      <c r="D59" s="1074">
        <v>-16727</v>
      </c>
      <c r="E59" s="1074">
        <v>-865</v>
      </c>
      <c r="F59" s="1074">
        <v>2237</v>
      </c>
      <c r="G59" s="1074">
        <v>-34018</v>
      </c>
      <c r="H59" s="1074">
        <v>-5483</v>
      </c>
      <c r="I59" s="1074">
        <v>13080</v>
      </c>
      <c r="J59" s="435">
        <v>-2875</v>
      </c>
      <c r="K59" s="435">
        <v>-3915</v>
      </c>
      <c r="L59" s="435">
        <v>-7020</v>
      </c>
      <c r="M59" s="435">
        <v>-25730</v>
      </c>
      <c r="N59" s="435">
        <v>-929</v>
      </c>
      <c r="O59" s="435">
        <v>-13189</v>
      </c>
      <c r="P59" s="435">
        <v>23004</v>
      </c>
      <c r="Q59" s="435">
        <v>-8133</v>
      </c>
      <c r="R59" s="435">
        <v>11462</v>
      </c>
      <c r="S59" s="435">
        <v>-21878</v>
      </c>
      <c r="T59" s="435">
        <v>-7842</v>
      </c>
      <c r="U59" s="435">
        <v>13417</v>
      </c>
      <c r="V59" s="435">
        <v>-2150</v>
      </c>
      <c r="W59" s="435">
        <v>-48303</v>
      </c>
      <c r="X59" s="435">
        <v>4154</v>
      </c>
      <c r="Y59" s="435">
        <v>-27304</v>
      </c>
    </row>
    <row r="60" spans="1:25">
      <c r="A60" s="1197"/>
      <c r="B60" s="1197"/>
      <c r="C60" s="1197" t="s">
        <v>404</v>
      </c>
      <c r="D60" s="430">
        <v>4863</v>
      </c>
      <c r="E60" s="430">
        <v>4135</v>
      </c>
      <c r="F60" s="430">
        <v>2493</v>
      </c>
      <c r="G60" s="430">
        <v>399</v>
      </c>
      <c r="H60" s="430">
        <v>111</v>
      </c>
      <c r="I60" s="430">
        <v>2906</v>
      </c>
      <c r="J60" s="430">
        <v>3050</v>
      </c>
      <c r="K60" s="430">
        <v>0</v>
      </c>
      <c r="L60" s="430">
        <v>0</v>
      </c>
      <c r="M60" s="430">
        <v>5498</v>
      </c>
      <c r="N60" s="430">
        <v>3149</v>
      </c>
      <c r="O60" s="430">
        <v>0</v>
      </c>
      <c r="P60" s="430">
        <v>0</v>
      </c>
      <c r="Q60" s="430">
        <v>2111</v>
      </c>
      <c r="R60" s="430">
        <v>2728</v>
      </c>
      <c r="S60" s="430">
        <v>1</v>
      </c>
      <c r="T60" s="430">
        <v>5500</v>
      </c>
      <c r="U60" s="430">
        <v>0</v>
      </c>
      <c r="V60" s="430">
        <v>0</v>
      </c>
      <c r="W60" s="430">
        <v>0</v>
      </c>
      <c r="X60" s="430">
        <v>1004</v>
      </c>
      <c r="Y60" s="430">
        <v>0</v>
      </c>
    </row>
    <row r="61" spans="1:25">
      <c r="A61" s="1197"/>
      <c r="B61" s="1197"/>
      <c r="C61" s="1197" t="s">
        <v>403</v>
      </c>
      <c r="D61" s="430">
        <v>-14170</v>
      </c>
      <c r="E61" s="430">
        <v>-13573</v>
      </c>
      <c r="F61" s="430">
        <v>-4017</v>
      </c>
      <c r="G61" s="430">
        <v>-4981</v>
      </c>
      <c r="H61" s="430">
        <v>-6740</v>
      </c>
      <c r="I61" s="430">
        <v>-15048</v>
      </c>
      <c r="J61" s="430">
        <v>-508</v>
      </c>
      <c r="K61" s="430">
        <v>-1034</v>
      </c>
      <c r="L61" s="430">
        <v>-667</v>
      </c>
      <c r="M61" s="430">
        <v>-624</v>
      </c>
      <c r="N61" s="430">
        <v>-911</v>
      </c>
      <c r="O61" s="430">
        <v>-6413</v>
      </c>
      <c r="P61" s="430">
        <v>-2526</v>
      </c>
      <c r="Q61" s="430">
        <v>-731</v>
      </c>
      <c r="R61" s="430">
        <v>-7942</v>
      </c>
      <c r="S61" s="430">
        <v>-6215</v>
      </c>
      <c r="T61" s="430">
        <v>-6202</v>
      </c>
      <c r="U61" s="430">
        <v>-12029</v>
      </c>
      <c r="V61" s="430">
        <v>-6622</v>
      </c>
      <c r="W61" s="430">
        <v>-2083</v>
      </c>
      <c r="X61" s="430">
        <v>-10803</v>
      </c>
      <c r="Y61" s="430">
        <v>-3700</v>
      </c>
    </row>
    <row r="62" spans="1:25">
      <c r="A62" s="1197"/>
      <c r="B62" s="1197"/>
      <c r="C62" s="1197" t="s">
        <v>1126</v>
      </c>
      <c r="D62" s="1075">
        <v>10373</v>
      </c>
      <c r="E62" s="1075">
        <v>1003</v>
      </c>
      <c r="F62" s="1075">
        <v>309</v>
      </c>
      <c r="G62" s="1075">
        <v>928</v>
      </c>
      <c r="H62" s="1075">
        <v>381</v>
      </c>
      <c r="I62" s="1075">
        <v>128</v>
      </c>
      <c r="J62" s="1176">
        <v>229</v>
      </c>
      <c r="K62" s="1176">
        <v>-107</v>
      </c>
      <c r="L62" s="1176">
        <v>243</v>
      </c>
      <c r="M62" s="430">
        <v>-1982</v>
      </c>
      <c r="N62" s="430">
        <v>1277</v>
      </c>
      <c r="O62" s="430">
        <v>1318</v>
      </c>
      <c r="P62" s="430">
        <v>483</v>
      </c>
      <c r="Q62" s="430">
        <v>252</v>
      </c>
      <c r="R62" s="430">
        <v>493</v>
      </c>
      <c r="S62" s="430">
        <v>-1807</v>
      </c>
      <c r="T62" s="430">
        <v>20</v>
      </c>
      <c r="U62" s="430">
        <v>-120</v>
      </c>
      <c r="V62" s="430">
        <v>-1520</v>
      </c>
      <c r="W62" s="430">
        <v>239</v>
      </c>
      <c r="X62" s="430">
        <v>-1968</v>
      </c>
      <c r="Y62" s="430">
        <v>285</v>
      </c>
    </row>
    <row r="63" spans="1:25">
      <c r="A63" s="1197"/>
      <c r="B63" s="1197"/>
      <c r="C63" s="1197" t="s">
        <v>1095</v>
      </c>
      <c r="D63" s="430">
        <v>673</v>
      </c>
      <c r="E63" s="430">
        <v>980</v>
      </c>
      <c r="F63" s="430">
        <v>1069</v>
      </c>
      <c r="G63" s="430">
        <v>45</v>
      </c>
      <c r="H63" s="430">
        <v>19</v>
      </c>
      <c r="I63" s="430">
        <v>1187</v>
      </c>
      <c r="J63" s="430">
        <v>683</v>
      </c>
      <c r="K63" s="430">
        <v>6</v>
      </c>
      <c r="L63" s="430">
        <v>19</v>
      </c>
      <c r="M63" s="430">
        <v>34</v>
      </c>
      <c r="N63" s="430">
        <v>493</v>
      </c>
      <c r="O63" s="430">
        <v>1</v>
      </c>
      <c r="P63" s="430">
        <v>0</v>
      </c>
      <c r="Q63" s="430">
        <v>0</v>
      </c>
      <c r="R63" s="430">
        <v>510</v>
      </c>
      <c r="S63" s="430">
        <v>0</v>
      </c>
      <c r="T63" s="430">
        <v>0</v>
      </c>
      <c r="U63" s="430">
        <v>0</v>
      </c>
      <c r="V63" s="430">
        <v>453</v>
      </c>
      <c r="W63" s="430">
        <v>0</v>
      </c>
      <c r="X63" s="430">
        <v>0</v>
      </c>
      <c r="Y63" s="430">
        <v>0</v>
      </c>
    </row>
    <row r="64" spans="1:25">
      <c r="A64" s="1197"/>
      <c r="B64" s="1197"/>
      <c r="C64" s="1197" t="s">
        <v>642</v>
      </c>
      <c r="D64" s="430">
        <v>-93</v>
      </c>
      <c r="E64" s="430">
        <v>-346</v>
      </c>
      <c r="F64" s="430">
        <v>-97</v>
      </c>
      <c r="G64" s="430">
        <v>0</v>
      </c>
      <c r="H64" s="430">
        <v>1</v>
      </c>
      <c r="I64" s="430">
        <v>-154</v>
      </c>
      <c r="J64" s="430">
        <v>-164</v>
      </c>
      <c r="K64" s="430">
        <v>-62</v>
      </c>
      <c r="L64" s="430">
        <v>0</v>
      </c>
      <c r="M64" s="430">
        <v>-1</v>
      </c>
      <c r="N64" s="430">
        <v>-327</v>
      </c>
      <c r="O64" s="430">
        <v>-149</v>
      </c>
      <c r="P64" s="430">
        <v>1</v>
      </c>
      <c r="Q64" s="430">
        <v>-31</v>
      </c>
      <c r="R64" s="430">
        <v>-42</v>
      </c>
      <c r="S64" s="430">
        <v>13</v>
      </c>
      <c r="T64" s="430">
        <v>-43</v>
      </c>
      <c r="U64" s="430">
        <v>-58</v>
      </c>
      <c r="V64" s="430">
        <v>-301</v>
      </c>
      <c r="W64" s="430">
        <v>0</v>
      </c>
      <c r="X64" s="430">
        <v>15</v>
      </c>
      <c r="Y64" s="430">
        <v>-7</v>
      </c>
    </row>
    <row r="65" spans="1:25">
      <c r="A65" s="1197"/>
      <c r="B65" s="1197"/>
      <c r="C65" s="1197" t="s">
        <v>250</v>
      </c>
      <c r="D65" s="430">
        <v>-10769</v>
      </c>
      <c r="E65" s="430">
        <v>-10800</v>
      </c>
      <c r="F65" s="430">
        <v>-14560</v>
      </c>
      <c r="G65" s="430">
        <v>-291</v>
      </c>
      <c r="H65" s="430">
        <v>-4950</v>
      </c>
      <c r="I65" s="430">
        <v>-20093</v>
      </c>
      <c r="J65" s="430">
        <v>-16932</v>
      </c>
      <c r="K65" s="430">
        <v>-439</v>
      </c>
      <c r="L65" s="430">
        <v>-8106</v>
      </c>
      <c r="M65" s="430">
        <v>-438</v>
      </c>
      <c r="N65" s="430">
        <v>-9795</v>
      </c>
      <c r="O65" s="430">
        <v>-439</v>
      </c>
      <c r="P65" s="430">
        <v>-879</v>
      </c>
      <c r="Q65" s="430">
        <v>-439</v>
      </c>
      <c r="R65" s="430">
        <v>-2762</v>
      </c>
      <c r="S65" s="430">
        <v>-440</v>
      </c>
      <c r="T65" s="430">
        <v>-2623</v>
      </c>
      <c r="U65" s="430">
        <v>-442</v>
      </c>
      <c r="V65" s="430">
        <v>-2784</v>
      </c>
      <c r="W65" s="430">
        <v>-445</v>
      </c>
      <c r="X65" s="430">
        <v>-3031</v>
      </c>
      <c r="Y65" s="430">
        <v>-446</v>
      </c>
    </row>
    <row r="66" spans="1:25" s="54" customFormat="1">
      <c r="A66" s="1196" t="s">
        <v>980</v>
      </c>
      <c r="B66" s="1196"/>
      <c r="C66" s="1196"/>
      <c r="D66" s="435">
        <v>-10070</v>
      </c>
      <c r="E66" s="435">
        <v>-21690</v>
      </c>
      <c r="F66" s="435">
        <v>-14803</v>
      </c>
      <c r="G66" s="435">
        <v>-4410</v>
      </c>
      <c r="H66" s="435">
        <v>-11178</v>
      </c>
      <c r="I66" s="435">
        <v>-31584</v>
      </c>
      <c r="J66" s="435">
        <v>-13642</v>
      </c>
      <c r="K66" s="435">
        <v>-1636</v>
      </c>
      <c r="L66" s="435">
        <v>-8511</v>
      </c>
      <c r="M66" s="435">
        <v>2487</v>
      </c>
      <c r="N66" s="435">
        <v>-6114</v>
      </c>
      <c r="O66" s="435">
        <v>-5682</v>
      </c>
      <c r="P66" s="435">
        <v>-2921</v>
      </c>
      <c r="Q66" s="435">
        <v>1162</v>
      </c>
      <c r="R66" s="435">
        <v>-7015</v>
      </c>
      <c r="S66" s="435">
        <v>-8448</v>
      </c>
      <c r="T66" s="435">
        <v>-3348</v>
      </c>
      <c r="U66" s="435">
        <v>-12649</v>
      </c>
      <c r="V66" s="435">
        <v>-10774</v>
      </c>
      <c r="W66" s="435">
        <v>-2289</v>
      </c>
      <c r="X66" s="435">
        <v>-14783</v>
      </c>
      <c r="Y66" s="435">
        <v>-3868</v>
      </c>
    </row>
    <row r="67" spans="1:25" s="54" customFormat="1">
      <c r="A67" s="1196" t="s">
        <v>981</v>
      </c>
      <c r="B67" s="1196"/>
      <c r="C67" s="1196"/>
      <c r="D67" s="435">
        <v>9275</v>
      </c>
      <c r="E67" s="435">
        <v>-12163</v>
      </c>
      <c r="F67" s="435">
        <v>-109101</v>
      </c>
      <c r="G67" s="435">
        <v>2100</v>
      </c>
      <c r="H67" s="435">
        <v>5374</v>
      </c>
      <c r="I67" s="435">
        <v>11254</v>
      </c>
      <c r="J67" s="435">
        <v>-8441.7710000000006</v>
      </c>
      <c r="K67" s="435">
        <v>-5985</v>
      </c>
      <c r="L67" s="435">
        <v>-19933</v>
      </c>
      <c r="M67" s="435">
        <v>9559</v>
      </c>
      <c r="N67" s="435">
        <v>23163</v>
      </c>
      <c r="O67" s="435">
        <v>20106</v>
      </c>
      <c r="P67" s="435">
        <v>15536</v>
      </c>
      <c r="Q67" s="435">
        <v>-12116</v>
      </c>
      <c r="R67" s="435">
        <v>-8442</v>
      </c>
      <c r="S67" s="435">
        <v>-6358</v>
      </c>
      <c r="T67" s="435">
        <v>5096</v>
      </c>
      <c r="U67" s="435">
        <v>27709</v>
      </c>
      <c r="V67" s="435">
        <v>12641</v>
      </c>
      <c r="W67" s="435">
        <v>5493</v>
      </c>
      <c r="X67" s="435">
        <v>31611</v>
      </c>
      <c r="Y67" s="435">
        <v>-25096</v>
      </c>
    </row>
    <row r="68" spans="1:25">
      <c r="A68" s="1197"/>
      <c r="B68" s="1197"/>
      <c r="C68" s="1197" t="s">
        <v>247</v>
      </c>
      <c r="D68" s="430">
        <v>104785</v>
      </c>
      <c r="E68" s="430">
        <v>96119</v>
      </c>
      <c r="F68" s="430">
        <v>186478</v>
      </c>
      <c r="G68" s="430">
        <v>0</v>
      </c>
      <c r="H68" s="430">
        <v>81761</v>
      </c>
      <c r="I68" s="430">
        <v>83314</v>
      </c>
      <c r="J68" s="430">
        <v>95558</v>
      </c>
      <c r="K68" s="430">
        <v>85658</v>
      </c>
      <c r="L68" s="430">
        <v>79923</v>
      </c>
      <c r="M68" s="430">
        <v>62413</v>
      </c>
      <c r="N68" s="430">
        <v>70811</v>
      </c>
      <c r="O68" s="430">
        <v>83843</v>
      </c>
      <c r="P68" s="430">
        <v>100377</v>
      </c>
      <c r="Q68" s="430">
        <v>13387</v>
      </c>
      <c r="R68" s="430">
        <v>105823</v>
      </c>
      <c r="S68" s="430">
        <v>85275</v>
      </c>
      <c r="T68" s="430">
        <v>93338</v>
      </c>
      <c r="U68" s="430">
        <v>98583</v>
      </c>
      <c r="V68" s="430">
        <v>103887</v>
      </c>
      <c r="W68" s="430">
        <v>104983</v>
      </c>
      <c r="X68" s="430">
        <v>91406</v>
      </c>
      <c r="Y68" s="430">
        <v>119569</v>
      </c>
    </row>
    <row r="69" spans="1:25">
      <c r="A69" s="1197"/>
      <c r="B69" s="1197"/>
      <c r="C69" s="1197" t="s">
        <v>246</v>
      </c>
      <c r="D69" s="430">
        <v>-17941</v>
      </c>
      <c r="E69" s="430">
        <v>-642</v>
      </c>
      <c r="F69" s="430">
        <v>-71</v>
      </c>
      <c r="G69" s="430">
        <v>2355</v>
      </c>
      <c r="H69" s="430">
        <v>134</v>
      </c>
      <c r="I69" s="430">
        <v>990</v>
      </c>
      <c r="J69" s="430">
        <v>-1458.229</v>
      </c>
      <c r="K69" s="430">
        <v>250</v>
      </c>
      <c r="L69" s="430">
        <v>2423</v>
      </c>
      <c r="M69" s="430">
        <v>-1161</v>
      </c>
      <c r="N69" s="430">
        <v>-10131</v>
      </c>
      <c r="O69" s="430">
        <v>-3572</v>
      </c>
      <c r="P69" s="430">
        <v>-2149</v>
      </c>
      <c r="Q69" s="430">
        <v>4175</v>
      </c>
      <c r="R69" s="430">
        <v>-12106</v>
      </c>
      <c r="S69" s="430">
        <v>14421</v>
      </c>
      <c r="T69" s="430">
        <v>149</v>
      </c>
      <c r="U69" s="430">
        <v>-22405</v>
      </c>
      <c r="V69" s="430">
        <v>-11545</v>
      </c>
      <c r="W69" s="430">
        <v>-19070</v>
      </c>
      <c r="X69" s="430">
        <v>-3448</v>
      </c>
      <c r="Y69" s="430">
        <v>9784</v>
      </c>
    </row>
    <row r="70" spans="1:25" s="54" customFormat="1">
      <c r="A70" s="1196"/>
      <c r="B70" s="1196"/>
      <c r="C70" s="1196" t="s">
        <v>245</v>
      </c>
      <c r="D70" s="435">
        <v>96119</v>
      </c>
      <c r="E70" s="435">
        <v>83314</v>
      </c>
      <c r="F70" s="435">
        <v>77306</v>
      </c>
      <c r="G70" s="435">
        <v>4455</v>
      </c>
      <c r="H70" s="435">
        <v>87269</v>
      </c>
      <c r="I70" s="435">
        <v>95558</v>
      </c>
      <c r="J70" s="435">
        <v>85658</v>
      </c>
      <c r="K70" s="435">
        <v>79923</v>
      </c>
      <c r="L70" s="435">
        <v>62413</v>
      </c>
      <c r="M70" s="435">
        <v>70811</v>
      </c>
      <c r="N70" s="435">
        <v>83843</v>
      </c>
      <c r="O70" s="435">
        <v>100377</v>
      </c>
      <c r="P70" s="435">
        <v>113764</v>
      </c>
      <c r="Q70" s="435">
        <v>105823</v>
      </c>
      <c r="R70" s="435">
        <v>85275</v>
      </c>
      <c r="S70" s="435">
        <v>93338</v>
      </c>
      <c r="T70" s="435">
        <v>98583</v>
      </c>
      <c r="U70" s="435">
        <v>103887</v>
      </c>
      <c r="V70" s="435">
        <v>104983</v>
      </c>
      <c r="W70" s="435">
        <v>91406</v>
      </c>
      <c r="X70" s="435">
        <v>119569</v>
      </c>
      <c r="Y70" s="435">
        <v>104257</v>
      </c>
    </row>
    <row r="71" spans="1:25">
      <c r="A71" s="1197"/>
      <c r="B71" s="1197"/>
      <c r="C71" s="1199" t="s">
        <v>59</v>
      </c>
      <c r="D71" s="430">
        <v>18542</v>
      </c>
      <c r="E71" s="430">
        <v>18749</v>
      </c>
      <c r="F71" s="430">
        <v>25444</v>
      </c>
      <c r="G71" s="430">
        <v>-42</v>
      </c>
      <c r="H71" s="430">
        <v>29467</v>
      </c>
      <c r="I71" s="430">
        <v>37159</v>
      </c>
      <c r="J71" s="430">
        <v>30376</v>
      </c>
      <c r="K71" s="430">
        <v>33242</v>
      </c>
      <c r="L71" s="430">
        <v>27721</v>
      </c>
      <c r="M71" s="430">
        <v>30367</v>
      </c>
      <c r="N71" s="430">
        <v>38275</v>
      </c>
      <c r="O71" s="430">
        <v>43368</v>
      </c>
      <c r="P71" s="430">
        <v>47069</v>
      </c>
      <c r="Q71" s="430">
        <v>46224</v>
      </c>
      <c r="R71" s="430">
        <v>39369</v>
      </c>
      <c r="S71" s="430">
        <v>39837</v>
      </c>
      <c r="T71" s="430">
        <v>42222</v>
      </c>
      <c r="U71" s="430">
        <v>44512</v>
      </c>
      <c r="V71" s="430">
        <v>42722</v>
      </c>
      <c r="W71" s="430">
        <v>33839</v>
      </c>
      <c r="X71" s="430">
        <v>35402</v>
      </c>
      <c r="Y71" s="430">
        <v>35381</v>
      </c>
    </row>
    <row r="72" spans="1:25">
      <c r="A72" s="1197"/>
      <c r="B72" s="1197"/>
      <c r="C72" s="1199" t="s">
        <v>94</v>
      </c>
      <c r="D72" s="430">
        <v>13358</v>
      </c>
      <c r="E72" s="430">
        <v>15327</v>
      </c>
      <c r="F72" s="430">
        <v>4606</v>
      </c>
      <c r="G72" s="430">
        <v>-1398</v>
      </c>
      <c r="H72" s="430">
        <v>4446</v>
      </c>
      <c r="I72" s="430">
        <v>3295</v>
      </c>
      <c r="J72" s="430">
        <v>5160</v>
      </c>
      <c r="K72" s="430">
        <v>7261</v>
      </c>
      <c r="L72" s="430">
        <v>8140</v>
      </c>
      <c r="M72" s="430">
        <v>4561</v>
      </c>
      <c r="N72" s="430">
        <v>3355</v>
      </c>
      <c r="O72" s="430">
        <v>4544</v>
      </c>
      <c r="P72" s="430">
        <v>8118</v>
      </c>
      <c r="Q72" s="430">
        <v>3888</v>
      </c>
      <c r="R72" s="430">
        <v>5686</v>
      </c>
      <c r="S72" s="430">
        <v>6273</v>
      </c>
      <c r="T72" s="430">
        <v>6816</v>
      </c>
      <c r="U72" s="430">
        <v>12555</v>
      </c>
      <c r="V72" s="430">
        <v>16420</v>
      </c>
      <c r="W72" s="430">
        <v>6358</v>
      </c>
      <c r="X72" s="430">
        <v>8981</v>
      </c>
      <c r="Y72" s="430">
        <v>12584</v>
      </c>
    </row>
    <row r="73" spans="1:25">
      <c r="A73" s="1197"/>
      <c r="B73" s="1197"/>
      <c r="C73" s="1199" t="s">
        <v>1449</v>
      </c>
      <c r="D73" s="430">
        <v>64219</v>
      </c>
      <c r="E73" s="430">
        <v>49238</v>
      </c>
      <c r="F73" s="430">
        <v>47256</v>
      </c>
      <c r="G73" s="430">
        <v>5895</v>
      </c>
      <c r="H73" s="430">
        <v>53356</v>
      </c>
      <c r="I73" s="430">
        <v>55104</v>
      </c>
      <c r="J73" s="430">
        <v>50122</v>
      </c>
      <c r="K73" s="430">
        <v>39420</v>
      </c>
      <c r="L73" s="430">
        <v>26552</v>
      </c>
      <c r="M73" s="430">
        <v>35883</v>
      </c>
      <c r="N73" s="430">
        <v>42213</v>
      </c>
      <c r="O73" s="430">
        <v>52465</v>
      </c>
      <c r="P73" s="430">
        <v>58577</v>
      </c>
      <c r="Q73" s="430">
        <v>55711</v>
      </c>
      <c r="R73" s="430">
        <v>40220</v>
      </c>
      <c r="S73" s="430">
        <v>47228</v>
      </c>
      <c r="T73" s="430">
        <v>49545</v>
      </c>
      <c r="U73" s="430">
        <v>46820</v>
      </c>
      <c r="V73" s="430">
        <v>45841</v>
      </c>
      <c r="W73" s="430">
        <v>51209</v>
      </c>
      <c r="X73" s="430">
        <v>75186</v>
      </c>
      <c r="Y73" s="430">
        <v>56292</v>
      </c>
    </row>
    <row r="74" spans="1:25">
      <c r="A74" s="2040" t="s">
        <v>1207</v>
      </c>
      <c r="B74" s="2040"/>
      <c r="C74" s="2040"/>
      <c r="D74" s="430"/>
      <c r="E74" s="430"/>
      <c r="F74" s="430"/>
      <c r="G74" s="430"/>
      <c r="H74" s="430"/>
      <c r="I74" s="430"/>
      <c r="J74" s="430"/>
      <c r="K74" s="430"/>
      <c r="L74" s="430"/>
      <c r="M74" s="430"/>
      <c r="N74" s="430"/>
      <c r="O74" s="430">
        <v>0</v>
      </c>
      <c r="P74" s="430">
        <v>0</v>
      </c>
      <c r="Q74" s="430" t="s">
        <v>23</v>
      </c>
      <c r="R74" s="430">
        <v>0</v>
      </c>
      <c r="S74" s="430">
        <v>0</v>
      </c>
      <c r="T74" s="430">
        <v>0</v>
      </c>
      <c r="U74" s="430">
        <v>0</v>
      </c>
      <c r="V74" s="430">
        <v>0</v>
      </c>
      <c r="W74" s="430">
        <v>0</v>
      </c>
      <c r="X74" s="430">
        <v>0</v>
      </c>
      <c r="Y74" s="430">
        <v>0</v>
      </c>
    </row>
    <row r="75" spans="1:25">
      <c r="A75" s="1200"/>
      <c r="B75" s="2041" t="s">
        <v>243</v>
      </c>
      <c r="C75" s="2041"/>
      <c r="D75" s="430">
        <v>169618</v>
      </c>
      <c r="E75" s="430">
        <v>139895</v>
      </c>
      <c r="F75" s="430">
        <v>24078</v>
      </c>
      <c r="G75" s="430">
        <v>33605</v>
      </c>
      <c r="H75" s="430">
        <v>31369</v>
      </c>
      <c r="I75" s="430">
        <v>122405</v>
      </c>
      <c r="J75" s="430">
        <v>32423</v>
      </c>
      <c r="K75" s="430">
        <v>37417</v>
      </c>
      <c r="L75" s="430">
        <v>32937</v>
      </c>
      <c r="M75" s="430">
        <v>31448</v>
      </c>
      <c r="N75" s="430">
        <v>34253</v>
      </c>
      <c r="O75" s="430">
        <v>10567</v>
      </c>
      <c r="P75" s="430">
        <v>38586</v>
      </c>
      <c r="Q75" s="430">
        <v>38152</v>
      </c>
      <c r="R75" s="430">
        <v>26769</v>
      </c>
      <c r="S75" s="430">
        <v>32552</v>
      </c>
      <c r="T75" s="430">
        <v>29969</v>
      </c>
      <c r="U75" s="430">
        <v>42371</v>
      </c>
      <c r="V75" s="430">
        <v>56816</v>
      </c>
      <c r="W75" s="430">
        <v>50940</v>
      </c>
      <c r="X75" s="430">
        <v>57365</v>
      </c>
      <c r="Y75" s="430">
        <v>48699</v>
      </c>
    </row>
    <row r="76" spans="1:25">
      <c r="A76" s="1196"/>
      <c r="B76" s="2042" t="s">
        <v>242</v>
      </c>
      <c r="C76" s="2042"/>
      <c r="D76" s="430">
        <v>79227</v>
      </c>
      <c r="E76" s="430">
        <v>71456</v>
      </c>
      <c r="F76" s="430">
        <v>22180</v>
      </c>
      <c r="G76" s="430">
        <v>23483</v>
      </c>
      <c r="H76" s="430">
        <v>21146</v>
      </c>
      <c r="I76" s="430">
        <v>84668</v>
      </c>
      <c r="J76" s="430">
        <v>22409</v>
      </c>
      <c r="K76" s="430">
        <v>17477</v>
      </c>
      <c r="L76" s="430">
        <v>23879</v>
      </c>
      <c r="M76" s="430">
        <v>13550</v>
      </c>
      <c r="N76" s="430">
        <v>36869</v>
      </c>
      <c r="O76" s="430">
        <v>18738</v>
      </c>
      <c r="P76" s="430">
        <v>15042</v>
      </c>
      <c r="Q76" s="430">
        <v>6362</v>
      </c>
      <c r="R76" s="430">
        <v>20474</v>
      </c>
      <c r="S76" s="430">
        <v>9001</v>
      </c>
      <c r="T76" s="430">
        <v>22113</v>
      </c>
      <c r="U76" s="430">
        <v>21870</v>
      </c>
      <c r="V76" s="430">
        <v>26282</v>
      </c>
      <c r="W76" s="430">
        <v>17911</v>
      </c>
      <c r="X76" s="430">
        <v>29531</v>
      </c>
      <c r="Y76" s="430">
        <v>33744</v>
      </c>
    </row>
    <row r="77" spans="1:25">
      <c r="A77" s="2043" t="s">
        <v>1166</v>
      </c>
      <c r="B77" s="2043"/>
      <c r="C77" s="2043"/>
      <c r="D77" s="438"/>
      <c r="E77" s="438"/>
      <c r="F77" s="438"/>
      <c r="G77" s="438"/>
      <c r="H77" s="438"/>
      <c r="I77" s="438"/>
      <c r="J77" s="1176">
        <v>0</v>
      </c>
      <c r="K77" s="1177"/>
      <c r="L77" s="1177"/>
      <c r="M77" s="1177"/>
      <c r="N77" s="15"/>
      <c r="O77" s="1177"/>
      <c r="P77" s="1177"/>
      <c r="Q77" s="1177">
        <v>0</v>
      </c>
      <c r="R77" s="1177"/>
      <c r="S77" s="1177"/>
      <c r="T77" s="1177"/>
      <c r="U77" s="1177"/>
      <c r="V77" s="1177"/>
      <c r="W77" s="1177"/>
      <c r="X77" s="1176"/>
      <c r="Y77" s="1176"/>
    </row>
    <row r="78" spans="1:25">
      <c r="A78" s="1196"/>
      <c r="B78" s="2042" t="s">
        <v>600</v>
      </c>
      <c r="C78" s="2042"/>
      <c r="D78" s="1075">
        <v>0</v>
      </c>
      <c r="E78" s="1075">
        <v>0</v>
      </c>
      <c r="F78" s="1075">
        <v>0</v>
      </c>
      <c r="G78" s="1075">
        <v>0</v>
      </c>
      <c r="H78" s="1075">
        <v>0</v>
      </c>
      <c r="I78" s="1075">
        <v>0</v>
      </c>
      <c r="J78" s="1176">
        <v>0</v>
      </c>
      <c r="K78" s="1176">
        <v>0</v>
      </c>
      <c r="L78" s="1176">
        <v>0</v>
      </c>
      <c r="M78" s="1176">
        <v>0</v>
      </c>
      <c r="N78" s="1176">
        <v>0</v>
      </c>
      <c r="O78" s="1176">
        <v>0</v>
      </c>
      <c r="P78" s="1176">
        <v>0</v>
      </c>
      <c r="Q78" s="1176">
        <v>0</v>
      </c>
      <c r="R78" s="1176">
        <v>0</v>
      </c>
      <c r="S78" s="1176">
        <v>0</v>
      </c>
      <c r="T78" s="1176">
        <v>0</v>
      </c>
      <c r="U78" s="1176">
        <v>0</v>
      </c>
      <c r="V78" s="1176">
        <v>0</v>
      </c>
      <c r="W78" s="1176">
        <v>0</v>
      </c>
      <c r="X78" s="1176">
        <v>0</v>
      </c>
      <c r="Y78" s="1176">
        <v>0</v>
      </c>
    </row>
    <row r="79" spans="1:25">
      <c r="A79" s="1196"/>
      <c r="B79" s="1201" t="s">
        <v>1645</v>
      </c>
      <c r="C79" s="1201"/>
      <c r="D79" s="1075"/>
      <c r="E79" s="1075"/>
      <c r="F79" s="1075"/>
      <c r="G79" s="1075"/>
      <c r="H79" s="1075"/>
      <c r="I79" s="1075"/>
      <c r="J79" s="1176"/>
      <c r="K79" s="1176"/>
      <c r="L79" s="1176"/>
      <c r="M79" s="1176"/>
      <c r="N79" s="1176"/>
      <c r="O79" s="1176">
        <v>0</v>
      </c>
      <c r="P79" s="1176">
        <v>0</v>
      </c>
      <c r="Q79" s="1176">
        <v>0</v>
      </c>
      <c r="R79" s="1176">
        <v>0</v>
      </c>
      <c r="S79" s="1204">
        <v>9975</v>
      </c>
      <c r="T79" s="1204">
        <v>0</v>
      </c>
      <c r="U79" s="1204">
        <v>0</v>
      </c>
      <c r="V79" s="1204">
        <v>0</v>
      </c>
      <c r="W79" s="1204">
        <v>0</v>
      </c>
      <c r="X79" s="1176">
        <v>0</v>
      </c>
      <c r="Y79" s="1176">
        <v>0</v>
      </c>
    </row>
    <row r="80" spans="1:25">
      <c r="A80" s="1196"/>
      <c r="B80" s="1201" t="s">
        <v>1803</v>
      </c>
      <c r="C80" s="1201"/>
      <c r="D80" s="1176">
        <v>0</v>
      </c>
      <c r="E80" s="1176">
        <v>0</v>
      </c>
      <c r="F80" s="1176">
        <v>0</v>
      </c>
      <c r="G80" s="1176">
        <v>0</v>
      </c>
      <c r="H80" s="1176">
        <v>0</v>
      </c>
      <c r="I80" s="1176">
        <v>0</v>
      </c>
      <c r="J80" s="1176">
        <v>0</v>
      </c>
      <c r="K80" s="1176">
        <v>0</v>
      </c>
      <c r="L80" s="1176">
        <v>0</v>
      </c>
      <c r="M80" s="1176">
        <v>0</v>
      </c>
      <c r="N80" s="1176">
        <v>0</v>
      </c>
      <c r="O80" s="1176">
        <v>0</v>
      </c>
      <c r="P80" s="1176">
        <v>0</v>
      </c>
      <c r="Q80" s="1176">
        <v>0</v>
      </c>
      <c r="R80" s="1176">
        <v>0</v>
      </c>
      <c r="S80" s="1176">
        <v>0</v>
      </c>
      <c r="T80" s="1176">
        <v>0</v>
      </c>
      <c r="U80" s="1176">
        <v>0</v>
      </c>
      <c r="V80" s="1176">
        <v>0</v>
      </c>
      <c r="W80" s="1176">
        <v>0</v>
      </c>
      <c r="X80" s="1176">
        <v>961</v>
      </c>
      <c r="Y80" s="1176">
        <v>0</v>
      </c>
    </row>
    <row r="81" spans="1:25" ht="15" thickBot="1">
      <c r="A81" s="1202"/>
      <c r="B81" s="2039" t="s">
        <v>1167</v>
      </c>
      <c r="C81" s="2039"/>
      <c r="D81" s="1076">
        <v>2869</v>
      </c>
      <c r="E81" s="1076">
        <v>1876</v>
      </c>
      <c r="F81" s="1076">
        <v>1467</v>
      </c>
      <c r="G81" s="1076">
        <v>736</v>
      </c>
      <c r="H81" s="1076">
        <v>-1880</v>
      </c>
      <c r="I81" s="1076">
        <v>515</v>
      </c>
      <c r="J81" s="1175">
        <v>1579</v>
      </c>
      <c r="K81" s="1175">
        <v>906</v>
      </c>
      <c r="L81" s="1175">
        <v>-2014</v>
      </c>
      <c r="M81" s="1175">
        <v>367</v>
      </c>
      <c r="N81" s="1175">
        <v>547</v>
      </c>
      <c r="O81" s="1175">
        <v>684</v>
      </c>
      <c r="P81" s="1175">
        <v>158</v>
      </c>
      <c r="Q81" s="1175">
        <v>1789</v>
      </c>
      <c r="R81" s="1175">
        <v>1417</v>
      </c>
      <c r="S81" s="1175">
        <v>1400</v>
      </c>
      <c r="T81" s="1014">
        <v>-1286</v>
      </c>
      <c r="U81" s="1175">
        <v>1333</v>
      </c>
      <c r="V81" s="1175">
        <v>1846</v>
      </c>
      <c r="W81" s="1175">
        <v>1530</v>
      </c>
      <c r="X81" s="1014">
        <v>-1276</v>
      </c>
      <c r="Y81" s="1014">
        <v>2406</v>
      </c>
    </row>
    <row r="82" spans="1:25">
      <c r="A82" s="997" t="s">
        <v>1216</v>
      </c>
      <c r="B82" s="445"/>
      <c r="C82" s="445"/>
      <c r="D82" s="1077"/>
    </row>
    <row r="83" spans="1:25">
      <c r="A83" s="1195" t="s">
        <v>1648</v>
      </c>
      <c r="B83" s="444"/>
      <c r="C83" s="444"/>
      <c r="D83" s="430"/>
    </row>
    <row r="84" spans="1:25">
      <c r="A84" s="1078"/>
      <c r="B84" s="1078"/>
      <c r="C84" s="1078"/>
    </row>
    <row r="85" spans="1:25">
      <c r="A85" s="1079"/>
      <c r="B85" s="1080"/>
      <c r="C85" s="1080"/>
      <c r="D85" s="430"/>
    </row>
    <row r="86" spans="1:25">
      <c r="A86" s="1078"/>
      <c r="B86" s="1081"/>
      <c r="C86" s="1081"/>
      <c r="D86" s="430"/>
    </row>
    <row r="87" spans="1:25">
      <c r="A87" s="176"/>
    </row>
  </sheetData>
  <mergeCells count="7">
    <mergeCell ref="Z2:Z6"/>
    <mergeCell ref="B81:C81"/>
    <mergeCell ref="A74:C74"/>
    <mergeCell ref="B75:C75"/>
    <mergeCell ref="B76:C76"/>
    <mergeCell ref="A77:C77"/>
    <mergeCell ref="B78:C78"/>
  </mergeCells>
  <phoneticPr fontId="262"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421B7-3C5C-454C-A8D0-922FD182D029}">
  <sheetPr>
    <tabColor rgb="FF939598"/>
  </sheetPr>
  <dimension ref="A1:Q56"/>
  <sheetViews>
    <sheetView showGridLines="0" zoomScale="106" zoomScaleNormal="106" zoomScalePageLayoutView="150" workbookViewId="0">
      <pane xSplit="3" ySplit="2" topLeftCell="D3" activePane="bottomRight" state="frozen"/>
      <selection pane="topRight"/>
      <selection pane="bottomLeft"/>
      <selection pane="bottomRight"/>
    </sheetView>
  </sheetViews>
  <sheetFormatPr defaultColWidth="8.54296875" defaultRowHeight="13"/>
  <cols>
    <col min="1" max="1" width="2.453125" style="535" customWidth="1"/>
    <col min="2" max="2" width="3.453125" style="535" customWidth="1"/>
    <col min="3" max="3" width="69.54296875" style="537" customWidth="1"/>
    <col min="4" max="4" width="12.54296875" style="535" bestFit="1" customWidth="1"/>
    <col min="5" max="5" width="11.54296875" style="535" customWidth="1"/>
    <col min="6" max="6" width="10.453125" style="535" bestFit="1" customWidth="1"/>
    <col min="7" max="11" width="11.54296875" style="535" customWidth="1"/>
    <col min="12" max="16384" width="8.54296875" style="535"/>
  </cols>
  <sheetData>
    <row r="1" spans="1:11" ht="48.65" customHeight="1">
      <c r="A1" s="1715" t="s">
        <v>1307</v>
      </c>
      <c r="B1" s="1211"/>
      <c r="C1" s="1716"/>
      <c r="D1" s="1212"/>
      <c r="E1" s="1212"/>
      <c r="F1" s="1212"/>
      <c r="G1" s="1212"/>
      <c r="H1" s="1212"/>
      <c r="I1" s="1212"/>
      <c r="J1" s="1212"/>
      <c r="K1" s="1212" t="s">
        <v>1306</v>
      </c>
    </row>
    <row r="2" spans="1:11" ht="17.25" customHeight="1">
      <c r="A2" s="1717" t="s">
        <v>1305</v>
      </c>
      <c r="B2" s="1717"/>
      <c r="C2" s="1717"/>
      <c r="D2" s="846" t="s">
        <v>1942</v>
      </c>
      <c r="E2" s="846" t="s">
        <v>1963</v>
      </c>
      <c r="F2" s="846" t="s">
        <v>1981</v>
      </c>
      <c r="G2" s="846" t="s">
        <v>2004</v>
      </c>
      <c r="H2" s="846" t="s">
        <v>2022</v>
      </c>
      <c r="I2" s="846" t="s">
        <v>2023</v>
      </c>
      <c r="J2" s="846" t="s">
        <v>2024</v>
      </c>
      <c r="K2" s="846" t="s">
        <v>2025</v>
      </c>
    </row>
    <row r="3" spans="1:11" ht="17.25" customHeight="1">
      <c r="A3" s="538" t="s">
        <v>1304</v>
      </c>
      <c r="B3" s="537"/>
    </row>
    <row r="4" spans="1:11" ht="17.25" customHeight="1">
      <c r="A4" s="550"/>
      <c r="B4" s="537" t="s">
        <v>1601</v>
      </c>
      <c r="D4" s="1102">
        <v>9770.9836713005461</v>
      </c>
      <c r="E4" s="1102">
        <v>10072.375121252127</v>
      </c>
      <c r="F4" s="1102">
        <v>10675.140598238993</v>
      </c>
      <c r="G4" s="1102">
        <v>10884.120314604237</v>
      </c>
      <c r="H4" s="1102">
        <v>11128.122235530998</v>
      </c>
      <c r="I4" s="1102">
        <v>11508.325993181408</v>
      </c>
      <c r="J4" s="1102">
        <v>11876.306011068096</v>
      </c>
      <c r="K4" s="1102">
        <v>12317.167272641576</v>
      </c>
    </row>
    <row r="5" spans="1:11" ht="17.25" customHeight="1">
      <c r="A5" s="550"/>
      <c r="B5" s="537" t="s">
        <v>1303</v>
      </c>
      <c r="D5" s="1103">
        <v>40352.974365450893</v>
      </c>
      <c r="E5" s="1103">
        <v>41810.940983230852</v>
      </c>
      <c r="F5" s="1103">
        <v>42694.022790416886</v>
      </c>
      <c r="G5" s="1103">
        <v>44098.113975937049</v>
      </c>
      <c r="H5" s="1103">
        <v>44537.096699484784</v>
      </c>
      <c r="I5" s="1103">
        <v>45728.28681558965</v>
      </c>
      <c r="J5" s="1103">
        <v>46566.856625056156</v>
      </c>
      <c r="K5" s="1103">
        <v>47560.321816322248</v>
      </c>
    </row>
    <row r="6" spans="1:11" ht="17.25" customHeight="1">
      <c r="A6" s="550"/>
      <c r="B6" s="537" t="s">
        <v>1302</v>
      </c>
      <c r="D6" s="1103">
        <v>26880.389455944762</v>
      </c>
      <c r="E6" s="1103">
        <v>27664.811845967721</v>
      </c>
      <c r="F6" s="1103">
        <v>28511.75897582003</v>
      </c>
      <c r="G6" s="1103">
        <v>29388.012566917176</v>
      </c>
      <c r="H6" s="1103">
        <v>30322.090395866966</v>
      </c>
      <c r="I6" s="1103">
        <v>31177.492352266519</v>
      </c>
      <c r="J6" s="1103">
        <v>31381.566649262524</v>
      </c>
      <c r="K6" s="1103">
        <v>31527.145978316104</v>
      </c>
    </row>
    <row r="7" spans="1:11" ht="17.25" customHeight="1">
      <c r="A7" s="549" t="s">
        <v>1301</v>
      </c>
      <c r="B7" s="537"/>
      <c r="D7" s="555"/>
      <c r="E7" s="555"/>
      <c r="F7" s="555"/>
      <c r="G7" s="555"/>
      <c r="H7" s="555"/>
      <c r="I7" s="555"/>
      <c r="J7" s="555"/>
      <c r="K7" s="555"/>
    </row>
    <row r="8" spans="1:11" ht="17.25" customHeight="1">
      <c r="A8" s="550"/>
      <c r="B8" s="537" t="s">
        <v>1974</v>
      </c>
      <c r="D8" s="1104">
        <v>0.219098867776583</v>
      </c>
      <c r="E8" s="1104">
        <v>0.2239737914884338</v>
      </c>
      <c r="F8" s="1104">
        <v>0.22710858956484092</v>
      </c>
      <c r="G8" s="1104">
        <v>0.22138903907169802</v>
      </c>
      <c r="H8" s="1104">
        <v>0.22540558708847033</v>
      </c>
      <c r="I8" s="1104">
        <v>0.23324854960943955</v>
      </c>
      <c r="J8" s="1104">
        <v>0.23288075412500536</v>
      </c>
      <c r="K8" s="1104">
        <v>0.24432151324832718</v>
      </c>
    </row>
    <row r="9" spans="1:11" ht="17.25" customHeight="1">
      <c r="A9" s="550"/>
      <c r="B9" s="537" t="s">
        <v>1602</v>
      </c>
      <c r="D9" s="1105">
        <v>1.4250071141448823E-2</v>
      </c>
      <c r="E9" s="1105">
        <v>1.4084996249775994E-2</v>
      </c>
      <c r="F9" s="1105">
        <v>1.4376013909661919E-2</v>
      </c>
      <c r="G9" s="1105">
        <v>1.4375422945331088E-2</v>
      </c>
      <c r="H9" s="1105">
        <v>1.5167482193864049E-2</v>
      </c>
      <c r="I9" s="1105">
        <v>1.6098443492431169E-2</v>
      </c>
      <c r="J9" s="1105">
        <v>1.6118456529407972E-2</v>
      </c>
      <c r="K9" s="1105">
        <v>1.6172909955997614E-2</v>
      </c>
    </row>
    <row r="10" spans="1:11" ht="17.25" customHeight="1">
      <c r="A10" s="550"/>
      <c r="B10" s="537" t="s">
        <v>1300</v>
      </c>
      <c r="D10" s="1105" t="s">
        <v>23</v>
      </c>
      <c r="E10" s="1105" t="s">
        <v>23</v>
      </c>
      <c r="F10" s="1105" t="s">
        <v>23</v>
      </c>
      <c r="G10" s="1105">
        <v>1.9572135629326522E-2</v>
      </c>
      <c r="H10" s="1105">
        <v>1.9051972259679313E-2</v>
      </c>
      <c r="I10" s="1105">
        <v>1.9069600638452287E-2</v>
      </c>
      <c r="J10" s="1105">
        <v>1.8810740427957835E-2</v>
      </c>
      <c r="K10" s="1105">
        <v>1.8901840562591182E-2</v>
      </c>
    </row>
    <row r="11" spans="1:11" ht="17.25" customHeight="1">
      <c r="A11" s="550"/>
      <c r="B11" s="537" t="s">
        <v>1299</v>
      </c>
      <c r="D11" s="1105" t="s">
        <v>23</v>
      </c>
      <c r="E11" s="1105" t="s">
        <v>23</v>
      </c>
      <c r="F11" s="1105" t="s">
        <v>23</v>
      </c>
      <c r="G11" s="1105">
        <v>2.0907258431064356E-2</v>
      </c>
      <c r="H11" s="1105">
        <v>2.0038255411908554E-2</v>
      </c>
      <c r="I11" s="1105">
        <v>1.9973442954059381E-2</v>
      </c>
      <c r="J11" s="1105">
        <v>1.9903190375017071E-2</v>
      </c>
      <c r="K11" s="1105">
        <v>2.0291245551598544E-2</v>
      </c>
    </row>
    <row r="12" spans="1:11" ht="17.25" customHeight="1">
      <c r="A12" s="550"/>
      <c r="B12" s="537" t="s">
        <v>1298</v>
      </c>
      <c r="D12" s="1105" t="s">
        <v>23</v>
      </c>
      <c r="E12" s="1105" t="s">
        <v>23</v>
      </c>
      <c r="F12" s="1105" t="s">
        <v>23</v>
      </c>
      <c r="G12" s="1105">
        <v>1.3298193304343736E-2</v>
      </c>
      <c r="H12" s="1105">
        <v>1.4170944521701196E-2</v>
      </c>
      <c r="I12" s="1105">
        <v>1.4484273203745037E-2</v>
      </c>
      <c r="J12" s="1105">
        <v>1.3187524260411638E-2</v>
      </c>
      <c r="K12" s="1105">
        <v>1.219784735855311E-2</v>
      </c>
    </row>
    <row r="13" spans="1:11" ht="17.25" customHeight="1">
      <c r="A13" s="550"/>
      <c r="B13" s="537" t="s">
        <v>1297</v>
      </c>
      <c r="D13" s="1105">
        <v>0.38297926354913547</v>
      </c>
      <c r="E13" s="1105">
        <v>0.38793363761793509</v>
      </c>
      <c r="F13" s="1105">
        <v>0.40202501381256328</v>
      </c>
      <c r="G13" s="1105">
        <v>0.40711713248227493</v>
      </c>
      <c r="H13" s="1105">
        <v>0.38082726567574787</v>
      </c>
      <c r="I13" s="1105">
        <v>0.38758653999421033</v>
      </c>
      <c r="J13" s="1105">
        <v>0.39506571773708604</v>
      </c>
      <c r="K13" s="1105">
        <v>0.38928288796024835</v>
      </c>
    </row>
    <row r="14" spans="1:11" ht="17.25" customHeight="1">
      <c r="A14" s="549" t="s">
        <v>1296</v>
      </c>
      <c r="B14" s="537"/>
    </row>
    <row r="15" spans="1:11" ht="17.25" customHeight="1">
      <c r="A15" s="550"/>
      <c r="B15" s="544" t="s">
        <v>2026</v>
      </c>
      <c r="D15" s="1111">
        <v>0.88157768127951985</v>
      </c>
      <c r="E15" s="1111">
        <v>0.90817335180091985</v>
      </c>
      <c r="F15" s="1111">
        <v>0.96251372040254379</v>
      </c>
      <c r="G15" s="1111">
        <v>0.98180795276451915</v>
      </c>
      <c r="H15" s="1111">
        <v>1.0032031925962559</v>
      </c>
      <c r="I15" s="1111">
        <v>1.0366033446682883</v>
      </c>
      <c r="J15" s="1111">
        <v>1.0721784690873313</v>
      </c>
      <c r="K15" s="1111">
        <v>1.1167878868874239</v>
      </c>
    </row>
    <row r="16" spans="1:11" ht="17.25" customHeight="1">
      <c r="A16" s="550"/>
      <c r="B16" s="544" t="s">
        <v>2027</v>
      </c>
      <c r="D16" s="1111">
        <v>0.86460260268600164</v>
      </c>
      <c r="E16" s="1111">
        <v>0.89220873657151956</v>
      </c>
      <c r="F16" s="1111">
        <v>0.9191609849413076</v>
      </c>
      <c r="G16" s="1111">
        <v>0.95241179329683656</v>
      </c>
      <c r="H16" s="1111">
        <v>0.98211508888565568</v>
      </c>
      <c r="I16" s="1111">
        <v>1.0158863259785158</v>
      </c>
      <c r="J16" s="1111">
        <v>1.0437079822573296</v>
      </c>
      <c r="K16" s="1111">
        <v>1.0823389069927389</v>
      </c>
    </row>
    <row r="17" spans="1:11" ht="17.25" customHeight="1">
      <c r="A17" s="550"/>
      <c r="B17" s="544" t="s">
        <v>1294</v>
      </c>
      <c r="D17" s="1112">
        <v>11100442.129000001</v>
      </c>
      <c r="E17" s="1112">
        <v>11090806.729</v>
      </c>
      <c r="F17" s="1112">
        <v>11091042.401000001</v>
      </c>
      <c r="G17" s="1112">
        <v>11074464.448999999</v>
      </c>
      <c r="H17" s="1112">
        <v>11101628.098999999</v>
      </c>
      <c r="I17" s="1112">
        <v>11102003.976</v>
      </c>
      <c r="J17" s="1112">
        <v>11054038.08</v>
      </c>
      <c r="K17" s="1112">
        <v>11026524.529999999</v>
      </c>
    </row>
    <row r="18" spans="1:11" ht="17.149999999999999" customHeight="1">
      <c r="A18" s="550"/>
      <c r="B18" s="544" t="s">
        <v>2028</v>
      </c>
      <c r="D18" s="552">
        <v>15.853554000204815</v>
      </c>
      <c r="E18" s="552">
        <v>16.571230800421787</v>
      </c>
      <c r="F18" s="552">
        <v>17.333646364380172</v>
      </c>
      <c r="G18" s="552">
        <v>18.154805203068289</v>
      </c>
      <c r="H18" s="552">
        <v>17.465895360777388</v>
      </c>
      <c r="I18" s="552">
        <v>18.08815108171062</v>
      </c>
      <c r="J18" s="552">
        <v>18.741045960146536</v>
      </c>
      <c r="K18" s="552">
        <v>17.788549884535559</v>
      </c>
    </row>
    <row r="19" spans="1:11" ht="17.25" customHeight="1">
      <c r="A19" s="550"/>
      <c r="B19" s="544" t="s">
        <v>1292</v>
      </c>
      <c r="D19" s="1112">
        <v>2455</v>
      </c>
      <c r="E19" s="1112">
        <v>2530</v>
      </c>
      <c r="F19" s="1112">
        <v>2713</v>
      </c>
      <c r="G19" s="1112">
        <v>18026</v>
      </c>
      <c r="H19" s="1112">
        <v>2583</v>
      </c>
      <c r="I19" s="1112">
        <v>4737</v>
      </c>
      <c r="J19" s="1112">
        <v>758</v>
      </c>
      <c r="K19" s="1112">
        <v>23569</v>
      </c>
    </row>
    <row r="20" spans="1:11" ht="17.25" customHeight="1">
      <c r="A20" s="550"/>
      <c r="B20" s="553" t="s">
        <v>1291</v>
      </c>
      <c r="D20" s="1112">
        <v>316311</v>
      </c>
      <c r="E20" s="1112">
        <v>296332.21227779996</v>
      </c>
      <c r="F20" s="1112">
        <v>330822.52853615995</v>
      </c>
      <c r="G20" s="1112">
        <v>282291</v>
      </c>
      <c r="H20" s="1112">
        <v>318726</v>
      </c>
      <c r="I20" s="1112">
        <v>376890.76842265</v>
      </c>
      <c r="J20" s="1112">
        <v>397245.11713291</v>
      </c>
      <c r="K20" s="1112">
        <v>422531.11889909999</v>
      </c>
    </row>
    <row r="21" spans="1:11" ht="17.25" customHeight="1">
      <c r="A21" s="550"/>
      <c r="B21" s="553" t="s">
        <v>1290</v>
      </c>
      <c r="D21" s="1112">
        <v>63164</v>
      </c>
      <c r="E21" s="1112">
        <v>53211.027523397373</v>
      </c>
      <c r="F21" s="1112">
        <v>60792.849523348887</v>
      </c>
      <c r="G21" s="1112">
        <v>45688</v>
      </c>
      <c r="H21" s="1112">
        <v>55688</v>
      </c>
      <c r="I21" s="1112">
        <v>69333.646392069393</v>
      </c>
      <c r="J21" s="1112">
        <v>74702.430963181439</v>
      </c>
      <c r="K21" s="1112">
        <v>77032.527920931243</v>
      </c>
    </row>
    <row r="22" spans="1:11" ht="17.25" customHeight="1">
      <c r="A22" s="550"/>
      <c r="B22" s="544" t="s">
        <v>1289</v>
      </c>
      <c r="D22" s="551">
        <v>0.16400000000000001</v>
      </c>
      <c r="E22" s="551">
        <v>0.16600000000000001</v>
      </c>
      <c r="F22" s="551">
        <v>0.17199999999999999</v>
      </c>
      <c r="G22" s="551">
        <v>0.16500000000000001</v>
      </c>
      <c r="H22" s="551">
        <v>0.157</v>
      </c>
      <c r="I22" s="551">
        <v>0.16500000000000001</v>
      </c>
      <c r="J22" s="551">
        <v>0.16400000000000001</v>
      </c>
      <c r="K22" s="551">
        <v>0.152</v>
      </c>
    </row>
    <row r="23" spans="1:11" ht="17.25" customHeight="1">
      <c r="A23" s="549" t="s">
        <v>799</v>
      </c>
      <c r="B23" s="537"/>
      <c r="D23" s="1105"/>
      <c r="E23" s="1105"/>
      <c r="F23" s="1105"/>
      <c r="G23" s="1105"/>
      <c r="H23" s="1105"/>
      <c r="I23" s="1105"/>
      <c r="J23" s="1105"/>
      <c r="K23" s="1105"/>
    </row>
    <row r="24" spans="1:11" ht="17.25" customHeight="1">
      <c r="A24" s="550"/>
      <c r="B24" s="537" t="s">
        <v>2029</v>
      </c>
      <c r="D24" s="1103">
        <v>2788916</v>
      </c>
      <c r="E24" s="1103">
        <v>2931995</v>
      </c>
      <c r="F24" s="1103">
        <v>3008534</v>
      </c>
      <c r="G24" s="1103">
        <v>3048537</v>
      </c>
      <c r="H24" s="1103">
        <v>2820926</v>
      </c>
      <c r="I24" s="1103">
        <v>2898050</v>
      </c>
      <c r="J24" s="1103">
        <v>2996463</v>
      </c>
      <c r="K24" s="1103">
        <v>3096277</v>
      </c>
    </row>
    <row r="25" spans="1:11" ht="17.25" customHeight="1">
      <c r="A25" s="550"/>
      <c r="B25" s="537" t="s">
        <v>1287</v>
      </c>
      <c r="D25" s="1103">
        <v>1222333.0359710699</v>
      </c>
      <c r="E25" s="1103">
        <v>1294694.8179646719</v>
      </c>
      <c r="F25" s="1103">
        <v>1318082.023793296</v>
      </c>
      <c r="G25" s="1103">
        <v>1406356.8315316001</v>
      </c>
      <c r="H25" s="1103">
        <v>1383097.2021710658</v>
      </c>
      <c r="I25" s="1103">
        <v>1389076.3479640519</v>
      </c>
      <c r="J25" s="1103">
        <v>1402039.0211126229</v>
      </c>
      <c r="K25" s="1103">
        <v>1490816.4342740723</v>
      </c>
    </row>
    <row r="26" spans="1:11" ht="17.25" customHeight="1">
      <c r="A26" s="550"/>
      <c r="B26" s="537" t="s">
        <v>2030</v>
      </c>
      <c r="D26" s="1103">
        <v>1395078.9137847703</v>
      </c>
      <c r="E26" s="1103">
        <v>1464917.7036533002</v>
      </c>
      <c r="F26" s="1103">
        <v>1470927.43232726</v>
      </c>
      <c r="G26" s="1103">
        <v>1557160.7367333001</v>
      </c>
      <c r="H26" s="1103">
        <v>1509307.1619960703</v>
      </c>
      <c r="I26" s="1103">
        <v>1531410.0965459801</v>
      </c>
      <c r="J26" s="1103">
        <v>1570438.2399792201</v>
      </c>
      <c r="K26" s="1103">
        <v>1701568.5301117199</v>
      </c>
    </row>
    <row r="27" spans="1:11" ht="17.25" customHeight="1">
      <c r="A27" s="550"/>
      <c r="B27" s="537" t="s">
        <v>2031</v>
      </c>
      <c r="D27" s="1105">
        <v>0.80050300371094973</v>
      </c>
      <c r="E27" s="1105">
        <v>0.80712714519707429</v>
      </c>
      <c r="F27" s="1105">
        <v>0.81729228682466293</v>
      </c>
      <c r="G27" s="1105">
        <v>0.82361364674777393</v>
      </c>
      <c r="H27" s="1105">
        <v>0.83578577416412725</v>
      </c>
      <c r="I27" s="1105">
        <v>0.82826348871773203</v>
      </c>
      <c r="J27" s="1105">
        <v>0.81374925457784464</v>
      </c>
      <c r="K27" s="1105">
        <v>0.79732968127561976</v>
      </c>
    </row>
    <row r="28" spans="1:11" ht="17.25" customHeight="1">
      <c r="A28" s="550"/>
      <c r="B28" s="537" t="s">
        <v>2032</v>
      </c>
      <c r="D28" s="1103">
        <v>175981.45800000001</v>
      </c>
      <c r="E28" s="1103">
        <v>183788.318</v>
      </c>
      <c r="F28" s="1103">
        <v>192248.20679128001</v>
      </c>
      <c r="G28" s="1103">
        <v>201054.74400000001</v>
      </c>
      <c r="H28" s="1103">
        <v>193899.87400000001</v>
      </c>
      <c r="I28" s="1103">
        <v>200814.72522764001</v>
      </c>
      <c r="J28" s="1103">
        <v>207164.23570249</v>
      </c>
      <c r="K28" s="1103">
        <v>196145.88165495999</v>
      </c>
    </row>
    <row r="29" spans="1:11" ht="17.25" customHeight="1">
      <c r="A29" s="549" t="s">
        <v>1284</v>
      </c>
      <c r="B29" s="537"/>
    </row>
    <row r="30" spans="1:11" ht="17.25" customHeight="1">
      <c r="A30" s="537"/>
      <c r="B30" s="537" t="s">
        <v>2033</v>
      </c>
      <c r="D30" s="1102">
        <v>1863511.9900530702</v>
      </c>
      <c r="E30" s="1102">
        <v>1926831.3127086794</v>
      </c>
      <c r="F30" s="1102">
        <v>1984751.3869061484</v>
      </c>
      <c r="G30" s="1102">
        <v>2001938.7309804368</v>
      </c>
      <c r="H30" s="1102">
        <v>2044127.5028546127</v>
      </c>
      <c r="I30" s="1102">
        <v>2150343.8306772173</v>
      </c>
      <c r="J30" s="1102">
        <v>2220494.8707516901</v>
      </c>
      <c r="K30" s="1102">
        <v>2410735.3651339598</v>
      </c>
    </row>
    <row r="31" spans="1:11" ht="17.25" customHeight="1">
      <c r="A31" s="537"/>
      <c r="B31" s="537" t="s">
        <v>1282</v>
      </c>
      <c r="D31" s="1103">
        <v>95773</v>
      </c>
      <c r="E31" s="1103">
        <v>96169</v>
      </c>
      <c r="F31" s="1103">
        <v>96779</v>
      </c>
      <c r="G31" s="1103">
        <v>96219</v>
      </c>
      <c r="H31" s="1103">
        <v>96311</v>
      </c>
      <c r="I31" s="1103">
        <v>95714</v>
      </c>
      <c r="J31" s="1103">
        <v>93554.039999999979</v>
      </c>
      <c r="K31" s="1103">
        <v>92470.039999999979</v>
      </c>
    </row>
    <row r="32" spans="1:11" ht="17.25" customHeight="1">
      <c r="A32" s="537"/>
      <c r="B32" s="537"/>
      <c r="C32" s="537" t="s">
        <v>1281</v>
      </c>
      <c r="D32" s="548">
        <v>85936</v>
      </c>
      <c r="E32" s="548">
        <v>86293</v>
      </c>
      <c r="F32" s="548">
        <v>86863</v>
      </c>
      <c r="G32" s="548">
        <v>86228</v>
      </c>
      <c r="H32" s="548">
        <v>86279</v>
      </c>
      <c r="I32" s="548">
        <v>85775</v>
      </c>
      <c r="J32" s="548">
        <v>83609.039999999979</v>
      </c>
      <c r="K32" s="548">
        <v>82693.039999999979</v>
      </c>
    </row>
    <row r="33" spans="1:17" ht="17.25" customHeight="1">
      <c r="A33" s="537"/>
      <c r="B33" s="537"/>
      <c r="C33" s="537" t="s">
        <v>1280</v>
      </c>
      <c r="D33" s="548">
        <v>9837</v>
      </c>
      <c r="E33" s="548">
        <v>9876</v>
      </c>
      <c r="F33" s="548">
        <v>9916</v>
      </c>
      <c r="G33" s="548">
        <v>9991</v>
      </c>
      <c r="H33" s="548">
        <v>10032</v>
      </c>
      <c r="I33" s="548">
        <v>9939</v>
      </c>
      <c r="J33" s="548">
        <v>9945</v>
      </c>
      <c r="K33" s="548">
        <v>9777</v>
      </c>
      <c r="L33" s="548"/>
      <c r="M33" s="548"/>
      <c r="N33" s="548"/>
      <c r="O33" s="548"/>
      <c r="P33" s="548"/>
      <c r="Q33" s="548"/>
    </row>
    <row r="34" spans="1:17" ht="17.25" customHeight="1">
      <c r="A34" s="537"/>
      <c r="B34" s="537" t="s">
        <v>2034</v>
      </c>
      <c r="D34" s="1698">
        <v>3152</v>
      </c>
      <c r="E34" s="1698">
        <v>3021</v>
      </c>
      <c r="F34" s="1698">
        <v>2959</v>
      </c>
      <c r="G34" s="1698">
        <v>2928</v>
      </c>
      <c r="H34" s="1698">
        <v>2795</v>
      </c>
      <c r="I34" s="1698">
        <v>2738</v>
      </c>
      <c r="J34" s="1698">
        <v>2617</v>
      </c>
      <c r="K34" s="1698">
        <v>2529</v>
      </c>
    </row>
    <row r="35" spans="1:17" ht="17.25" customHeight="1" thickBot="1">
      <c r="A35" s="547"/>
      <c r="B35" s="547" t="s">
        <v>2035</v>
      </c>
      <c r="C35" s="547"/>
      <c r="D35" s="1699">
        <v>16754</v>
      </c>
      <c r="E35" s="1699">
        <v>16279</v>
      </c>
      <c r="F35" s="1699">
        <v>15950</v>
      </c>
      <c r="G35" s="1699">
        <v>15823</v>
      </c>
      <c r="H35" s="1699">
        <v>15160</v>
      </c>
      <c r="I35" s="1699">
        <v>14826</v>
      </c>
      <c r="J35" s="1699">
        <v>14091</v>
      </c>
      <c r="K35" s="1699">
        <v>13605</v>
      </c>
    </row>
    <row r="36" spans="1:17" ht="17.25" customHeight="1">
      <c r="A36" s="549" t="s">
        <v>1279</v>
      </c>
      <c r="B36" s="537"/>
      <c r="D36" s="548"/>
      <c r="E36" s="548"/>
      <c r="F36" s="548"/>
      <c r="G36" s="548"/>
      <c r="H36" s="548"/>
      <c r="I36" s="548"/>
      <c r="J36" s="548"/>
      <c r="K36" s="548"/>
    </row>
    <row r="37" spans="1:17" ht="17.25" customHeight="1">
      <c r="A37" s="544" t="s">
        <v>1278</v>
      </c>
      <c r="B37" s="537"/>
      <c r="D37" s="1106">
        <v>210</v>
      </c>
      <c r="E37" s="1106">
        <v>231</v>
      </c>
      <c r="F37" s="1697" t="s">
        <v>23</v>
      </c>
      <c r="G37" s="1697" t="s">
        <v>23</v>
      </c>
      <c r="H37" s="1697" t="s">
        <v>23</v>
      </c>
      <c r="I37" s="1697" t="s">
        <v>23</v>
      </c>
      <c r="J37" s="1697" t="s">
        <v>23</v>
      </c>
      <c r="K37" s="1697" t="s">
        <v>23</v>
      </c>
    </row>
    <row r="38" spans="1:17" ht="17.25" customHeight="1">
      <c r="A38" s="544" t="s">
        <v>1277</v>
      </c>
      <c r="B38" s="537"/>
      <c r="D38" s="1107">
        <v>2.6225154080000035E-2</v>
      </c>
      <c r="E38" s="1107">
        <v>2.5283910668180143E-2</v>
      </c>
      <c r="F38" s="1107">
        <v>2.6324544918914672E-2</v>
      </c>
      <c r="G38" s="1107">
        <v>2.6757552443125832E-2</v>
      </c>
      <c r="H38" s="1107">
        <v>2.9790970208000145E-2</v>
      </c>
      <c r="I38" s="1107">
        <v>3.2719462078989903E-2</v>
      </c>
      <c r="J38" s="1107">
        <v>3.7047971455999917E-2</v>
      </c>
      <c r="K38" s="1107">
        <v>3.5902972694562774E-2</v>
      </c>
    </row>
    <row r="39" spans="1:17" ht="17.25" customHeight="1">
      <c r="A39" s="544" t="s">
        <v>1276</v>
      </c>
      <c r="B39" s="537"/>
      <c r="D39" s="546">
        <v>4.9962</v>
      </c>
      <c r="E39" s="546">
        <v>5.5589000000000004</v>
      </c>
      <c r="F39" s="546">
        <v>5.4481000000000002</v>
      </c>
      <c r="G39" s="546">
        <v>6.1923000000000004</v>
      </c>
      <c r="H39" s="546">
        <v>5.7422000000000004</v>
      </c>
      <c r="I39" s="546">
        <v>5.4570999999999996</v>
      </c>
      <c r="J39" s="546">
        <v>5.3186</v>
      </c>
      <c r="K39" s="546">
        <v>5.5023999999999997</v>
      </c>
    </row>
    <row r="40" spans="1:17" ht="17.25" customHeight="1">
      <c r="A40" s="544" t="s">
        <v>1275</v>
      </c>
      <c r="B40" s="537"/>
      <c r="D40" s="1107">
        <v>-1.6573498149751953E-2</v>
      </c>
      <c r="E40" s="1107">
        <v>0.15349020584329343</v>
      </c>
      <c r="F40" s="1107">
        <v>8.7966291237319361E-2</v>
      </c>
      <c r="G40" s="1107">
        <v>0.27905727800384184</v>
      </c>
      <c r="H40" s="1107">
        <v>0.14931347824346508</v>
      </c>
      <c r="I40" s="1107">
        <v>-1.8312975588695712E-2</v>
      </c>
      <c r="J40" s="1107">
        <v>-2.3769754593344516E-2</v>
      </c>
      <c r="K40" s="1107">
        <v>-0.11141256076094519</v>
      </c>
    </row>
    <row r="41" spans="1:17" ht="17.25" customHeight="1">
      <c r="A41" s="544" t="s">
        <v>1274</v>
      </c>
      <c r="B41" s="537"/>
      <c r="D41" s="545">
        <v>5.3978999999999999</v>
      </c>
      <c r="E41" s="545">
        <v>5.9546999999999999</v>
      </c>
      <c r="F41" s="545">
        <v>6.0719000000000003</v>
      </c>
      <c r="G41" s="545">
        <v>6.4363000000000001</v>
      </c>
      <c r="H41" s="545">
        <v>6.1993</v>
      </c>
      <c r="I41" s="545">
        <v>6.423</v>
      </c>
      <c r="J41" s="545">
        <v>6.2413999999999996</v>
      </c>
      <c r="K41" s="545">
        <v>6.4691999999999998</v>
      </c>
    </row>
    <row r="42" spans="1:17" ht="17.25" customHeight="1">
      <c r="A42" s="544" t="s">
        <v>1273</v>
      </c>
      <c r="B42" s="537"/>
      <c r="D42" s="542">
        <v>8.6516182076388226E-3</v>
      </c>
      <c r="E42" s="542">
        <v>0.10315122547657429</v>
      </c>
      <c r="F42" s="542">
        <v>1.9681931919324214E-2</v>
      </c>
      <c r="G42" s="542">
        <v>6.0014163606119997E-2</v>
      </c>
      <c r="H42" s="542">
        <v>-3.6822397961561837E-2</v>
      </c>
      <c r="I42" s="542">
        <v>3.6084719242495122E-2</v>
      </c>
      <c r="J42" s="542">
        <v>-2.8273392495718586E-2</v>
      </c>
      <c r="K42" s="542">
        <v>3.6498221552856869E-2</v>
      </c>
    </row>
    <row r="43" spans="1:17" ht="13.5" thickBot="1">
      <c r="A43" s="541" t="s">
        <v>1272</v>
      </c>
      <c r="B43" s="541"/>
      <c r="C43" s="541"/>
      <c r="D43" s="539">
        <v>-9.1824728920000265E-3</v>
      </c>
      <c r="E43" s="539">
        <v>2.0225013479000076E-2</v>
      </c>
      <c r="F43" s="539">
        <v>1.5273599677999794E-2</v>
      </c>
      <c r="G43" s="539">
        <v>1.2248502574399911E-2</v>
      </c>
      <c r="H43" s="539">
        <v>9.8833026919999956E-3</v>
      </c>
      <c r="I43" s="539">
        <v>-1.9169813608000186E-2</v>
      </c>
      <c r="J43" s="539">
        <v>5.4943575999999439E-5</v>
      </c>
      <c r="K43" s="539">
        <v>-1.0096290280000586E-3</v>
      </c>
    </row>
    <row r="44" spans="1:17">
      <c r="A44" s="538" t="s">
        <v>1271</v>
      </c>
      <c r="B44" s="537"/>
      <c r="C44" s="537" t="s">
        <v>1270</v>
      </c>
    </row>
    <row r="45" spans="1:17">
      <c r="A45" s="537"/>
      <c r="B45" s="537"/>
      <c r="C45" s="537" t="s">
        <v>1269</v>
      </c>
    </row>
    <row r="46" spans="1:17">
      <c r="A46" s="537"/>
      <c r="B46" s="537"/>
      <c r="C46" s="537" t="s">
        <v>1941</v>
      </c>
    </row>
    <row r="47" spans="1:17">
      <c r="A47" s="537"/>
      <c r="B47" s="537"/>
      <c r="C47" s="537" t="s">
        <v>1268</v>
      </c>
    </row>
    <row r="48" spans="1:17">
      <c r="A48" s="537"/>
      <c r="B48" s="537"/>
      <c r="C48" s="537" t="s">
        <v>1451</v>
      </c>
    </row>
    <row r="49" spans="1:3">
      <c r="A49" s="537"/>
      <c r="B49" s="537"/>
      <c r="C49" s="537" t="s">
        <v>1267</v>
      </c>
    </row>
    <row r="50" spans="1:3">
      <c r="A50" s="537"/>
      <c r="B50" s="537"/>
      <c r="C50" s="537" t="s">
        <v>2036</v>
      </c>
    </row>
    <row r="51" spans="1:3">
      <c r="C51" s="537" t="s">
        <v>2037</v>
      </c>
    </row>
    <row r="52" spans="1:3">
      <c r="C52" s="537" t="s">
        <v>2038</v>
      </c>
    </row>
    <row r="53" spans="1:3">
      <c r="C53" s="537" t="s">
        <v>2039</v>
      </c>
    </row>
    <row r="54" spans="1:3">
      <c r="C54" s="537" t="s">
        <v>2040</v>
      </c>
    </row>
    <row r="55" spans="1:3">
      <c r="C55" s="537" t="s">
        <v>2041</v>
      </c>
    </row>
    <row r="56" spans="1:3">
      <c r="C56" s="537" t="s">
        <v>2042</v>
      </c>
    </row>
  </sheetData>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9095-01CC-4139-97E5-C380636A4AE7}">
  <sheetPr>
    <tabColor rgb="FF939598"/>
    <pageSetUpPr fitToPage="1"/>
  </sheetPr>
  <dimension ref="A1:M31"/>
  <sheetViews>
    <sheetView showGridLines="0" zoomScale="80" zoomScaleNormal="80" workbookViewId="0">
      <pane xSplit="1" ySplit="5" topLeftCell="B6" activePane="bottomRight" state="frozen"/>
      <selection pane="topRight"/>
      <selection pane="bottomLeft"/>
      <selection pane="bottomRight"/>
    </sheetView>
  </sheetViews>
  <sheetFormatPr defaultColWidth="9.453125" defaultRowHeight="13"/>
  <cols>
    <col min="1" max="1" width="68" style="1738" customWidth="1"/>
    <col min="2" max="5" width="9.453125" style="1719"/>
    <col min="6" max="6" width="10.54296875" style="1719" bestFit="1" customWidth="1"/>
    <col min="7" max="10" width="9.453125" style="1719"/>
    <col min="11" max="11" width="10.54296875" style="1719" bestFit="1" customWidth="1"/>
    <col min="12" max="16384" width="9.453125" style="1719"/>
  </cols>
  <sheetData>
    <row r="1" spans="1:13" s="243" customFormat="1" ht="50.9" customHeight="1">
      <c r="A1" s="1214" t="s">
        <v>2043</v>
      </c>
      <c r="B1" s="1215"/>
      <c r="C1" s="1215"/>
      <c r="D1" s="1215"/>
      <c r="E1" s="1215"/>
      <c r="F1" s="1215"/>
      <c r="G1" s="1215"/>
      <c r="H1" s="1215"/>
      <c r="I1" s="1215"/>
      <c r="J1" s="1215"/>
      <c r="K1" s="1215"/>
    </row>
    <row r="2" spans="1:13" s="243" customFormat="1" ht="8.25" customHeight="1">
      <c r="A2" s="1718"/>
    </row>
    <row r="3" spans="1:13">
      <c r="A3" s="330"/>
      <c r="K3" s="1719" t="s">
        <v>727</v>
      </c>
    </row>
    <row r="4" spans="1:13" ht="13.5" thickBot="1">
      <c r="A4" s="1720"/>
      <c r="B4" s="1721"/>
      <c r="C4" s="1721"/>
      <c r="D4" s="1721"/>
      <c r="E4" s="1721"/>
      <c r="F4" s="1721"/>
      <c r="G4" s="1721"/>
      <c r="H4" s="1721"/>
      <c r="I4" s="1721"/>
      <c r="J4" s="1721"/>
      <c r="K4" s="1721"/>
    </row>
    <row r="5" spans="1:13" s="1723" customFormat="1">
      <c r="A5" s="1722"/>
      <c r="B5" s="856" t="s">
        <v>1942</v>
      </c>
      <c r="C5" s="856" t="s">
        <v>1963</v>
      </c>
      <c r="D5" s="856" t="s">
        <v>1981</v>
      </c>
      <c r="E5" s="856" t="s">
        <v>2004</v>
      </c>
      <c r="F5" s="868" t="s">
        <v>2007</v>
      </c>
      <c r="G5" s="856" t="s">
        <v>2022</v>
      </c>
      <c r="H5" s="856" t="s">
        <v>2023</v>
      </c>
      <c r="I5" s="856" t="s">
        <v>2024</v>
      </c>
      <c r="J5" s="856" t="s">
        <v>2025</v>
      </c>
      <c r="K5" s="868" t="s">
        <v>2044</v>
      </c>
    </row>
    <row r="6" spans="1:13" ht="3" customHeight="1">
      <c r="A6" s="1724"/>
      <c r="B6" s="1725"/>
      <c r="C6" s="1725"/>
      <c r="D6" s="1725"/>
      <c r="E6" s="1725"/>
      <c r="F6" s="1725"/>
      <c r="G6" s="1725"/>
      <c r="H6" s="1725"/>
      <c r="I6" s="1725"/>
      <c r="J6" s="1725"/>
      <c r="K6" s="1725"/>
    </row>
    <row r="7" spans="1:13" s="1727" customFormat="1" ht="15" customHeight="1">
      <c r="A7" s="1726" t="s">
        <v>689</v>
      </c>
      <c r="B7" s="1416">
        <v>26880.389455944758</v>
      </c>
      <c r="C7" s="1416">
        <v>27664.811845967721</v>
      </c>
      <c r="D7" s="1416">
        <v>28511.758975830035</v>
      </c>
      <c r="E7" s="1416">
        <v>29388.012566917176</v>
      </c>
      <c r="F7" s="1420">
        <v>112444.97284464969</v>
      </c>
      <c r="G7" s="1416">
        <v>30322.090395866966</v>
      </c>
      <c r="H7" s="1416">
        <v>31177.492352266519</v>
      </c>
      <c r="I7" s="1416">
        <v>31381.566649262524</v>
      </c>
      <c r="J7" s="1416">
        <v>31527.145978316104</v>
      </c>
      <c r="K7" s="1420">
        <v>124408.29537571213</v>
      </c>
    </row>
    <row r="8" spans="1:13">
      <c r="A8" s="1728" t="s">
        <v>688</v>
      </c>
      <c r="B8" s="1729">
        <v>25821.318108244512</v>
      </c>
      <c r="C8" s="1729">
        <v>26262.825150657241</v>
      </c>
      <c r="D8" s="1729">
        <v>27455.499735919853</v>
      </c>
      <c r="E8" s="1729">
        <v>28484.426093927334</v>
      </c>
      <c r="F8" s="1419">
        <v>108024.06908874893</v>
      </c>
      <c r="G8" s="1729">
        <v>29398.693657607109</v>
      </c>
      <c r="H8" s="1729">
        <v>30319.932073156418</v>
      </c>
      <c r="I8" s="1729">
        <v>30479.215835182444</v>
      </c>
      <c r="J8" s="1729">
        <v>30930.487640896514</v>
      </c>
      <c r="K8" s="1419">
        <v>121128.32920684249</v>
      </c>
      <c r="L8" s="1727"/>
      <c r="M8" s="1727"/>
    </row>
    <row r="9" spans="1:13">
      <c r="A9" s="1728" t="s">
        <v>687</v>
      </c>
      <c r="B9" s="1729">
        <v>1059.071347700246</v>
      </c>
      <c r="C9" s="1729">
        <v>1401.986695310482</v>
      </c>
      <c r="D9" s="1729">
        <v>1056.2592399001785</v>
      </c>
      <c r="E9" s="1729">
        <v>903.58647298984329</v>
      </c>
      <c r="F9" s="1419">
        <v>4420.9037559007493</v>
      </c>
      <c r="G9" s="1729">
        <v>923.39673825985756</v>
      </c>
      <c r="H9" s="1729">
        <v>857.56027911009835</v>
      </c>
      <c r="I9" s="1729">
        <v>902.35081408008216</v>
      </c>
      <c r="J9" s="1729">
        <v>596.65833741959227</v>
      </c>
      <c r="K9" s="1419">
        <v>3279.9661688696306</v>
      </c>
      <c r="L9" s="1727"/>
      <c r="M9" s="1727"/>
    </row>
    <row r="10" spans="1:13" s="1727" customFormat="1" ht="15" customHeight="1">
      <c r="A10" s="1730" t="s">
        <v>683</v>
      </c>
      <c r="B10" s="1416">
        <v>-8793.3428076633263</v>
      </c>
      <c r="C10" s="1416">
        <v>-8811.502690144418</v>
      </c>
      <c r="D10" s="1416">
        <v>-8245.1922786205032</v>
      </c>
      <c r="E10" s="1416">
        <v>-8643.2591024689773</v>
      </c>
      <c r="F10" s="1420">
        <v>-34493.296878897221</v>
      </c>
      <c r="G10" s="1416">
        <v>-8975.61830079432</v>
      </c>
      <c r="H10" s="1416">
        <v>-9092.6154891700007</v>
      </c>
      <c r="I10" s="1416">
        <v>-9144.9645170268086</v>
      </c>
      <c r="J10" s="1416">
        <v>-9397.392778054289</v>
      </c>
      <c r="K10" s="1420">
        <v>-36610.591085045417</v>
      </c>
    </row>
    <row r="11" spans="1:13" ht="15" customHeight="1">
      <c r="A11" s="1728" t="s">
        <v>2045</v>
      </c>
      <c r="B11" s="1729">
        <v>-9258.7602072633272</v>
      </c>
      <c r="C11" s="1729">
        <v>-9462.4326999344175</v>
      </c>
      <c r="D11" s="1729">
        <v>-8928.3490972086565</v>
      </c>
      <c r="E11" s="1729">
        <v>-9561.9933773389766</v>
      </c>
      <c r="F11" s="1419">
        <v>-37211.535381745372</v>
      </c>
      <c r="G11" s="1729">
        <v>-9494.3823311343185</v>
      </c>
      <c r="H11" s="1729">
        <v>-9664.1140722400014</v>
      </c>
      <c r="I11" s="1729">
        <v>-9779.5593669268073</v>
      </c>
      <c r="J11" s="1729">
        <v>-10030.800539579997</v>
      </c>
      <c r="K11" s="1419">
        <v>-38968.856309881121</v>
      </c>
      <c r="L11" s="1727"/>
      <c r="M11" s="1727"/>
    </row>
    <row r="12" spans="1:13" hidden="1">
      <c r="A12" s="1731"/>
      <c r="B12" s="1729"/>
      <c r="C12" s="1729"/>
      <c r="D12" s="1729"/>
      <c r="E12" s="1729"/>
      <c r="F12" s="1419"/>
      <c r="G12" s="1729"/>
      <c r="H12" s="1729"/>
      <c r="I12" s="1729"/>
      <c r="J12" s="1729"/>
      <c r="K12" s="1419"/>
      <c r="L12" s="1727"/>
      <c r="M12" s="1727"/>
    </row>
    <row r="13" spans="1:13" hidden="1">
      <c r="A13" s="1731"/>
      <c r="B13" s="1729"/>
      <c r="C13" s="1729"/>
      <c r="D13" s="1729"/>
      <c r="E13" s="1729"/>
      <c r="F13" s="1419"/>
      <c r="G13" s="1729"/>
      <c r="H13" s="1729"/>
      <c r="I13" s="1729"/>
      <c r="J13" s="1729"/>
      <c r="K13" s="1419"/>
      <c r="L13" s="1727"/>
      <c r="M13" s="1727"/>
    </row>
    <row r="14" spans="1:13" ht="15" customHeight="1">
      <c r="A14" s="1728" t="s">
        <v>681</v>
      </c>
      <c r="B14" s="1729">
        <v>-626.28317916000037</v>
      </c>
      <c r="C14" s="1729">
        <v>-617.10263824999993</v>
      </c>
      <c r="D14" s="1729">
        <v>-590.06236292000006</v>
      </c>
      <c r="E14" s="1729">
        <v>-615.22800458000017</v>
      </c>
      <c r="F14" s="1419">
        <v>-2448.6761849100008</v>
      </c>
      <c r="G14" s="1729">
        <v>-713.86790588000054</v>
      </c>
      <c r="H14" s="1729">
        <v>-708.18900545000008</v>
      </c>
      <c r="I14" s="1729">
        <v>-713.52150529999994</v>
      </c>
      <c r="J14" s="1729">
        <v>-882.26466284429216</v>
      </c>
      <c r="K14" s="1419">
        <v>-3017.8430794742931</v>
      </c>
      <c r="L14" s="1727"/>
      <c r="M14" s="1727"/>
    </row>
    <row r="15" spans="1:13">
      <c r="A15" s="1728" t="s">
        <v>680</v>
      </c>
      <c r="B15" s="1729">
        <v>1091.7005787599999</v>
      </c>
      <c r="C15" s="1729">
        <v>1268.0326480400001</v>
      </c>
      <c r="D15" s="1729">
        <v>1273.219181508153</v>
      </c>
      <c r="E15" s="1729">
        <v>1533.9622794500001</v>
      </c>
      <c r="F15" s="1419">
        <v>5166.9146877581534</v>
      </c>
      <c r="G15" s="1729">
        <v>1232.6319362199997</v>
      </c>
      <c r="H15" s="1729">
        <v>1279.6875885200002</v>
      </c>
      <c r="I15" s="1729">
        <v>1348.1163551999998</v>
      </c>
      <c r="J15" s="1729">
        <v>1515.67242437</v>
      </c>
      <c r="K15" s="1419">
        <v>5376.1083043099998</v>
      </c>
      <c r="L15" s="1727"/>
      <c r="M15" s="1727"/>
    </row>
    <row r="16" spans="1:13" s="1727" customFormat="1" ht="15" customHeight="1">
      <c r="A16" s="1726" t="s">
        <v>713</v>
      </c>
      <c r="B16" s="1416">
        <v>18087.046648281434</v>
      </c>
      <c r="C16" s="1416">
        <v>18853.309155823306</v>
      </c>
      <c r="D16" s="1416">
        <v>20266.566697209528</v>
      </c>
      <c r="E16" s="1416">
        <v>20744.7534644482</v>
      </c>
      <c r="F16" s="1420">
        <v>77951.675965752453</v>
      </c>
      <c r="G16" s="1416">
        <v>21346.472095072648</v>
      </c>
      <c r="H16" s="1416">
        <v>22084.876863096521</v>
      </c>
      <c r="I16" s="1416">
        <v>22236.602132235716</v>
      </c>
      <c r="J16" s="1416">
        <v>22129.753200261817</v>
      </c>
      <c r="K16" s="1420">
        <v>87797.704290666705</v>
      </c>
    </row>
    <row r="17" spans="1:13" s="1727" customFormat="1" ht="15" customHeight="1">
      <c r="A17" s="1726" t="s">
        <v>62</v>
      </c>
      <c r="B17" s="1416">
        <v>-3702.4290657957031</v>
      </c>
      <c r="C17" s="1416">
        <v>-3888.9941805554199</v>
      </c>
      <c r="D17" s="1416">
        <v>-4794.8463962435853</v>
      </c>
      <c r="E17" s="1416">
        <v>-5058.0950054641053</v>
      </c>
      <c r="F17" s="1420">
        <v>-17444.364648048817</v>
      </c>
      <c r="G17" s="1416">
        <v>-4640.1359662978193</v>
      </c>
      <c r="H17" s="1416">
        <v>-5118.4818169472474</v>
      </c>
      <c r="I17" s="1416">
        <v>-5120.9922286539804</v>
      </c>
      <c r="J17" s="1416">
        <v>-4348.9931790412165</v>
      </c>
      <c r="K17" s="1420">
        <v>-19228.603190940263</v>
      </c>
    </row>
    <row r="18" spans="1:13">
      <c r="A18" s="1728" t="s">
        <v>383</v>
      </c>
      <c r="B18" s="1729">
        <v>10852.464740249243</v>
      </c>
      <c r="C18" s="1729">
        <v>11332.678013554696</v>
      </c>
      <c r="D18" s="1729">
        <v>11228.490355531363</v>
      </c>
      <c r="E18" s="1729">
        <v>11696.793427322124</v>
      </c>
      <c r="F18" s="1419">
        <v>45110.426536657425</v>
      </c>
      <c r="G18" s="1729">
        <v>11232.371137292728</v>
      </c>
      <c r="H18" s="1729">
        <v>11343.370087781666</v>
      </c>
      <c r="I18" s="1729">
        <v>11754.957574854545</v>
      </c>
      <c r="J18" s="1729">
        <v>12560.223708574244</v>
      </c>
      <c r="K18" s="1419">
        <v>46890.922508503187</v>
      </c>
      <c r="L18" s="1727"/>
      <c r="M18" s="1727"/>
    </row>
    <row r="19" spans="1:13">
      <c r="A19" s="1728" t="s">
        <v>712</v>
      </c>
      <c r="B19" s="1729">
        <v>2229.742444926901</v>
      </c>
      <c r="C19" s="1729">
        <v>2400.2250766684365</v>
      </c>
      <c r="D19" s="1729">
        <v>2526.2645688454886</v>
      </c>
      <c r="E19" s="1729">
        <v>2599.1301092277463</v>
      </c>
      <c r="F19" s="1419">
        <v>9755.3621996685724</v>
      </c>
      <c r="G19" s="1729">
        <v>2587.6151825350948</v>
      </c>
      <c r="H19" s="1729">
        <v>2815.5556871114277</v>
      </c>
      <c r="I19" s="1729">
        <v>2976.8290715490925</v>
      </c>
      <c r="J19" s="1729">
        <v>3033.6197743244979</v>
      </c>
      <c r="K19" s="1419">
        <v>11413.619715520113</v>
      </c>
      <c r="L19" s="1727"/>
      <c r="M19" s="1727"/>
    </row>
    <row r="20" spans="1:13">
      <c r="A20" s="1728" t="s">
        <v>678</v>
      </c>
      <c r="B20" s="1729">
        <v>-14386.353126232729</v>
      </c>
      <c r="C20" s="1729">
        <v>-15069.345215103638</v>
      </c>
      <c r="D20" s="1729">
        <v>-15945.135377981964</v>
      </c>
      <c r="E20" s="1729">
        <v>-16706.716982275942</v>
      </c>
      <c r="F20" s="1732">
        <v>-62107.550701584274</v>
      </c>
      <c r="G20" s="1729">
        <v>-15795.896589819999</v>
      </c>
      <c r="H20" s="1729">
        <v>-16492.324856742354</v>
      </c>
      <c r="I20" s="1729">
        <v>-17150.048877131547</v>
      </c>
      <c r="J20" s="1729">
        <v>-17323.879751445351</v>
      </c>
      <c r="K20" s="1732">
        <v>-66762.150361789245</v>
      </c>
      <c r="L20" s="1727"/>
      <c r="M20" s="1727"/>
    </row>
    <row r="21" spans="1:13" s="1727" customFormat="1" ht="15" customHeight="1">
      <c r="A21" s="1728" t="s">
        <v>677</v>
      </c>
      <c r="B21" s="1729">
        <v>-2398.2831247391168</v>
      </c>
      <c r="C21" s="1729">
        <v>-2552.5520556949164</v>
      </c>
      <c r="D21" s="1729">
        <v>-2604.4655037084817</v>
      </c>
      <c r="E21" s="1729">
        <v>-2647.3015597380308</v>
      </c>
      <c r="F21" s="1419">
        <v>-10202.602243880545</v>
      </c>
      <c r="G21" s="1729">
        <v>-2664.2256963056429</v>
      </c>
      <c r="H21" s="1729">
        <v>-2785.0827350980148</v>
      </c>
      <c r="I21" s="1729">
        <v>-2702.7297108960702</v>
      </c>
      <c r="J21" s="1729">
        <v>-2618.9569104846082</v>
      </c>
      <c r="K21" s="1419">
        <v>-10770.995052784336</v>
      </c>
    </row>
    <row r="22" spans="1:13" hidden="1">
      <c r="A22" s="1726"/>
      <c r="B22" s="1729"/>
      <c r="C22" s="1729"/>
      <c r="D22" s="1729"/>
      <c r="E22" s="1729"/>
      <c r="F22" s="1419"/>
      <c r="G22" s="1729"/>
      <c r="H22" s="1729"/>
      <c r="I22" s="1729"/>
      <c r="J22" s="1729"/>
      <c r="K22" s="1419">
        <v>0</v>
      </c>
      <c r="L22" s="1727"/>
      <c r="M22" s="1727"/>
    </row>
    <row r="23" spans="1:13" s="1727" customFormat="1" ht="15" customHeight="1">
      <c r="A23" s="1730" t="s">
        <v>711</v>
      </c>
      <c r="B23" s="1416">
        <v>14384.617582485729</v>
      </c>
      <c r="C23" s="1416">
        <v>14964.314975267886</v>
      </c>
      <c r="D23" s="1416">
        <v>15471.720300965944</v>
      </c>
      <c r="E23" s="1416">
        <v>15686.658458984093</v>
      </c>
      <c r="F23" s="1420">
        <v>60507.31131770365</v>
      </c>
      <c r="G23" s="1416">
        <v>16706.33612877483</v>
      </c>
      <c r="H23" s="1416">
        <v>16966.395046149271</v>
      </c>
      <c r="I23" s="1416">
        <v>17115.609903581739</v>
      </c>
      <c r="J23" s="1416">
        <v>17780.760021220602</v>
      </c>
      <c r="K23" s="1420">
        <v>68569.101099726453</v>
      </c>
    </row>
    <row r="24" spans="1:13" ht="15" customHeight="1">
      <c r="A24" s="1733" t="s">
        <v>674</v>
      </c>
      <c r="B24" s="1734">
        <v>-4326.5544318177363</v>
      </c>
      <c r="C24" s="1734">
        <v>-4572.4078597357511</v>
      </c>
      <c r="D24" s="1734">
        <v>-4489.4941956469465</v>
      </c>
      <c r="E24" s="1734">
        <v>-4474.8920717298579</v>
      </c>
      <c r="F24" s="1420">
        <v>-17863.348558930291</v>
      </c>
      <c r="G24" s="1734">
        <v>-5258.9130723138205</v>
      </c>
      <c r="H24" s="1734">
        <v>-5151.2794216978755</v>
      </c>
      <c r="I24" s="1734">
        <v>-4939.5602256136308</v>
      </c>
      <c r="J24" s="1734">
        <v>-5046.4474948879943</v>
      </c>
      <c r="K24" s="1420">
        <v>-20396.200214513319</v>
      </c>
      <c r="L24" s="1727"/>
      <c r="M24" s="1727"/>
    </row>
    <row r="25" spans="1:13" s="1727" customFormat="1" ht="15" customHeight="1">
      <c r="A25" s="1730" t="s">
        <v>672</v>
      </c>
      <c r="B25" s="1416">
        <v>-287.07947936743909</v>
      </c>
      <c r="C25" s="1416">
        <v>-319.53167207000001</v>
      </c>
      <c r="D25" s="1416">
        <v>-307.08550708000001</v>
      </c>
      <c r="E25" s="1416">
        <v>-327.64607291999994</v>
      </c>
      <c r="F25" s="1420">
        <v>-1241.3427314374389</v>
      </c>
      <c r="G25" s="1416">
        <v>-319.30082093000004</v>
      </c>
      <c r="H25" s="1416">
        <v>-306.78963127000003</v>
      </c>
      <c r="I25" s="1416">
        <v>-299.74366689999999</v>
      </c>
      <c r="J25" s="1416">
        <v>-417.14525369101636</v>
      </c>
      <c r="K25" s="1420">
        <v>-1342.9793727910164</v>
      </c>
    </row>
    <row r="26" spans="1:13" s="1727" customFormat="1" hidden="1">
      <c r="A26" s="1730"/>
      <c r="B26" s="1416"/>
      <c r="C26" s="1416"/>
      <c r="D26" s="1416"/>
      <c r="E26" s="1416"/>
      <c r="F26" s="1420">
        <v>0</v>
      </c>
      <c r="G26" s="1416"/>
      <c r="H26" s="1416"/>
      <c r="I26" s="1416"/>
      <c r="J26" s="1416"/>
      <c r="K26" s="1420">
        <v>0</v>
      </c>
    </row>
    <row r="27" spans="1:13" s="1735" customFormat="1" ht="13.5" thickBot="1">
      <c r="A27" s="873" t="s">
        <v>709</v>
      </c>
      <c r="B27" s="850">
        <v>9770.9836713005552</v>
      </c>
      <c r="C27" s="850">
        <v>10072.375443462133</v>
      </c>
      <c r="D27" s="850">
        <v>10675.140598238997</v>
      </c>
      <c r="E27" s="850">
        <v>10884.120314334235</v>
      </c>
      <c r="F27" s="850">
        <v>41402.620027335914</v>
      </c>
      <c r="G27" s="850">
        <v>11128.122235531007</v>
      </c>
      <c r="H27" s="850">
        <v>11508.325993181395</v>
      </c>
      <c r="I27" s="850">
        <v>11876.306011068107</v>
      </c>
      <c r="J27" s="850">
        <v>12317.167272641591</v>
      </c>
      <c r="K27" s="850">
        <v>46829.921512422101</v>
      </c>
      <c r="L27" s="1727"/>
      <c r="M27" s="1727"/>
    </row>
    <row r="28" spans="1:13" ht="65">
      <c r="A28" s="1736" t="s">
        <v>2046</v>
      </c>
    </row>
    <row r="29" spans="1:13">
      <c r="A29" s="1737" t="s">
        <v>1766</v>
      </c>
    </row>
    <row r="31" spans="1:13">
      <c r="B31" s="1739"/>
      <c r="C31" s="1739"/>
      <c r="D31" s="1739"/>
      <c r="E31" s="1739"/>
      <c r="F31" s="1739"/>
      <c r="K31" s="1739"/>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F305F-5150-4C24-B816-1BC5F4926FC5}">
  <sheetPr>
    <tabColor rgb="FF939598"/>
    <pageSetUpPr fitToPage="1"/>
  </sheetPr>
  <dimension ref="A1:K30"/>
  <sheetViews>
    <sheetView showGridLines="0" zoomScaleNormal="100" workbookViewId="0">
      <pane xSplit="1" ySplit="5" topLeftCell="G6" activePane="bottomRight" state="frozen"/>
      <selection pane="topRight"/>
      <selection pane="bottomLeft"/>
      <selection pane="bottomRight"/>
    </sheetView>
  </sheetViews>
  <sheetFormatPr defaultColWidth="9.453125" defaultRowHeight="12.5"/>
  <cols>
    <col min="1" max="1" width="73.54296875" style="1719" customWidth="1"/>
    <col min="2" max="5" width="9.453125" style="1719"/>
    <col min="6" max="6" width="10.54296875" style="1719" bestFit="1" customWidth="1"/>
    <col min="7" max="10" width="11.453125" style="1719" bestFit="1" customWidth="1"/>
    <col min="11" max="11" width="11.54296875" style="1719" customWidth="1"/>
    <col min="12" max="16384" width="9.453125" style="1719"/>
  </cols>
  <sheetData>
    <row r="1" spans="1:11" s="243" customFormat="1" ht="51.65" customHeight="1">
      <c r="A1" s="1740" t="s">
        <v>1911</v>
      </c>
      <c r="B1" s="1215"/>
      <c r="C1" s="1215"/>
      <c r="D1" s="1215"/>
      <c r="E1" s="1215"/>
      <c r="F1" s="1215"/>
      <c r="G1" s="1215"/>
      <c r="H1" s="1215"/>
      <c r="I1" s="1215"/>
      <c r="J1" s="1215"/>
      <c r="K1" s="1215"/>
    </row>
    <row r="2" spans="1:11" s="243" customFormat="1" ht="8.25" customHeight="1">
      <c r="A2" s="1741"/>
    </row>
    <row r="3" spans="1:11">
      <c r="A3" s="242"/>
      <c r="K3" s="1719" t="s">
        <v>710</v>
      </c>
    </row>
    <row r="4" spans="1:11" ht="13" thickBot="1">
      <c r="A4" s="1742"/>
      <c r="B4" s="1721"/>
      <c r="C4" s="1721"/>
      <c r="D4" s="1721"/>
      <c r="E4" s="1721"/>
      <c r="F4" s="1721"/>
      <c r="G4" s="1721"/>
      <c r="H4" s="1721"/>
      <c r="I4" s="1721"/>
      <c r="J4" s="1721"/>
      <c r="K4" s="1743"/>
    </row>
    <row r="5" spans="1:11" ht="13">
      <c r="A5" s="1722"/>
      <c r="B5" s="856" t="s">
        <v>1942</v>
      </c>
      <c r="C5" s="856" t="s">
        <v>1963</v>
      </c>
      <c r="D5" s="856" t="s">
        <v>1981</v>
      </c>
      <c r="E5" s="856" t="s">
        <v>2004</v>
      </c>
      <c r="F5" s="851" t="s">
        <v>2007</v>
      </c>
      <c r="G5" s="856" t="s">
        <v>2022</v>
      </c>
      <c r="H5" s="856" t="s">
        <v>2023</v>
      </c>
      <c r="I5" s="856" t="s">
        <v>2024</v>
      </c>
      <c r="J5" s="856" t="s">
        <v>2025</v>
      </c>
      <c r="K5" s="851" t="s">
        <v>2044</v>
      </c>
    </row>
    <row r="6" spans="1:11" ht="3" customHeight="1">
      <c r="A6" s="1219"/>
      <c r="B6" s="1725"/>
      <c r="C6" s="1725"/>
      <c r="D6" s="1725"/>
      <c r="E6" s="1725"/>
      <c r="F6" s="1744"/>
      <c r="G6" s="1725"/>
      <c r="H6" s="1725"/>
      <c r="I6" s="1725"/>
      <c r="J6" s="1725"/>
      <c r="K6" s="1745"/>
    </row>
    <row r="7" spans="1:11" s="1727" customFormat="1" ht="15" customHeight="1">
      <c r="A7" s="1726" t="s">
        <v>689</v>
      </c>
      <c r="B7" s="1746">
        <v>24066.761999999999</v>
      </c>
      <c r="C7" s="1746">
        <v>24825.050999999999</v>
      </c>
      <c r="D7" s="1746">
        <v>25559.465</v>
      </c>
      <c r="E7" s="1746">
        <v>26475.255000000001</v>
      </c>
      <c r="F7" s="1745">
        <v>100926.533</v>
      </c>
      <c r="G7" s="1746">
        <v>27369.495999999999</v>
      </c>
      <c r="H7" s="1746">
        <v>28326.814999999999</v>
      </c>
      <c r="I7" s="1746">
        <v>28550.246999999999</v>
      </c>
      <c r="J7" s="1746">
        <v>28680.780999999999</v>
      </c>
      <c r="K7" s="1745">
        <v>112927.33900000001</v>
      </c>
    </row>
    <row r="8" spans="1:11" ht="13">
      <c r="A8" s="1728" t="s">
        <v>688</v>
      </c>
      <c r="B8" s="1729">
        <v>23076.263999999999</v>
      </c>
      <c r="C8" s="1729">
        <v>23380.117999999999</v>
      </c>
      <c r="D8" s="1729">
        <v>24385.816999999999</v>
      </c>
      <c r="E8" s="1729">
        <v>25402.776000000002</v>
      </c>
      <c r="F8" s="1744">
        <v>96244.974999999991</v>
      </c>
      <c r="G8" s="1729">
        <v>26348.600999999999</v>
      </c>
      <c r="H8" s="1729">
        <v>27319.801956112973</v>
      </c>
      <c r="I8" s="1729">
        <v>27558.962638542409</v>
      </c>
      <c r="J8" s="1729">
        <v>27912.249991524528</v>
      </c>
      <c r="K8" s="1744">
        <v>109139.61558617991</v>
      </c>
    </row>
    <row r="9" spans="1:11" ht="13">
      <c r="A9" s="1728" t="s">
        <v>687</v>
      </c>
      <c r="B9" s="1729">
        <v>990.49800000000005</v>
      </c>
      <c r="C9" s="1729">
        <v>1444.932</v>
      </c>
      <c r="D9" s="1729">
        <v>1173.6479999999999</v>
      </c>
      <c r="E9" s="1729">
        <v>1072.4780000000001</v>
      </c>
      <c r="F9" s="1744">
        <v>4681.5560000000005</v>
      </c>
      <c r="G9" s="1729">
        <v>1020.895</v>
      </c>
      <c r="H9" s="1729">
        <v>1007.013</v>
      </c>
      <c r="I9" s="1729">
        <v>991.28499999999997</v>
      </c>
      <c r="J9" s="1729">
        <v>768.53099999999995</v>
      </c>
      <c r="K9" s="1744">
        <v>3787.7239999999997</v>
      </c>
    </row>
    <row r="10" spans="1:11" s="1727" customFormat="1" ht="15" customHeight="1">
      <c r="A10" s="1730" t="s">
        <v>683</v>
      </c>
      <c r="B10" s="1746">
        <v>-8036.6329999999998</v>
      </c>
      <c r="C10" s="1746">
        <v>-7857.4939999999997</v>
      </c>
      <c r="D10" s="1746">
        <v>-7334.924</v>
      </c>
      <c r="E10" s="1746">
        <v>-8082.24</v>
      </c>
      <c r="F10" s="1745">
        <v>-31311.290999999997</v>
      </c>
      <c r="G10" s="1746">
        <v>-8271.8310000000001</v>
      </c>
      <c r="H10" s="1746">
        <v>-8401.1859999999997</v>
      </c>
      <c r="I10" s="1746">
        <v>-8617.17</v>
      </c>
      <c r="J10" s="1746">
        <v>-8738.3490000000002</v>
      </c>
      <c r="K10" s="1745">
        <v>-34028.536</v>
      </c>
    </row>
    <row r="11" spans="1:11" ht="15" customHeight="1">
      <c r="A11" s="1728" t="s">
        <v>2045</v>
      </c>
      <c r="B11" s="1729">
        <v>-8425.7189999999991</v>
      </c>
      <c r="C11" s="1729">
        <v>-8397.4320000000007</v>
      </c>
      <c r="D11" s="1729">
        <v>-7916.8459478686555</v>
      </c>
      <c r="E11" s="1729">
        <v>-8808.5689999999995</v>
      </c>
      <c r="F11" s="1744">
        <v>-33548.565000000002</v>
      </c>
      <c r="G11" s="1729">
        <v>-8751.1579999999994</v>
      </c>
      <c r="H11" s="1729">
        <v>-8856.7049256799983</v>
      </c>
      <c r="I11" s="1729">
        <v>-9166.4217199809937</v>
      </c>
      <c r="J11" s="1729">
        <v>-9238.6366119899976</v>
      </c>
      <c r="K11" s="1744">
        <v>-36012.921257650989</v>
      </c>
    </row>
    <row r="12" spans="1:11" ht="14.15" hidden="1" customHeight="1">
      <c r="A12" s="1731"/>
      <c r="B12" s="1729"/>
      <c r="C12" s="1729"/>
      <c r="D12" s="1729"/>
      <c r="E12" s="1729"/>
      <c r="F12" s="1744"/>
      <c r="G12" s="1729"/>
      <c r="H12" s="1729"/>
      <c r="I12" s="1729"/>
      <c r="J12" s="1729"/>
      <c r="K12" s="1747"/>
    </row>
    <row r="13" spans="1:11" ht="14.15" hidden="1" customHeight="1">
      <c r="A13" s="1731"/>
      <c r="B13" s="1729"/>
      <c r="C13" s="1729"/>
      <c r="D13" s="1729"/>
      <c r="E13" s="1729"/>
      <c r="F13" s="1744"/>
      <c r="G13" s="1729"/>
      <c r="H13" s="1729"/>
      <c r="I13" s="1729"/>
      <c r="J13" s="1729"/>
      <c r="K13" s="1747"/>
    </row>
    <row r="14" spans="1:11" ht="15" customHeight="1">
      <c r="A14" s="1728" t="s">
        <v>681</v>
      </c>
      <c r="B14" s="1729">
        <v>-589.26599999999996</v>
      </c>
      <c r="C14" s="1729">
        <v>-590.86300000000006</v>
      </c>
      <c r="D14" s="1729">
        <v>-568.83199999999999</v>
      </c>
      <c r="E14" s="1729">
        <v>-575.85199999999998</v>
      </c>
      <c r="F14" s="1744">
        <v>-2324.8129999999996</v>
      </c>
      <c r="G14" s="1729">
        <v>-656.06299999999999</v>
      </c>
      <c r="H14" s="1729">
        <v>-667.63400000000001</v>
      </c>
      <c r="I14" s="1729">
        <v>-659.38300000000004</v>
      </c>
      <c r="J14" s="1729">
        <v>-840.16399999999999</v>
      </c>
      <c r="K14" s="1744">
        <v>-2823.2440000000001</v>
      </c>
    </row>
    <row r="15" spans="1:11" ht="13">
      <c r="A15" s="1728" t="s">
        <v>680</v>
      </c>
      <c r="B15" s="1729">
        <v>978.35299999999995</v>
      </c>
      <c r="C15" s="1729">
        <v>1130.8</v>
      </c>
      <c r="D15" s="1729">
        <v>1150.7539999999999</v>
      </c>
      <c r="E15" s="1729">
        <v>1302.182</v>
      </c>
      <c r="F15" s="1744">
        <v>4562.0889999999999</v>
      </c>
      <c r="G15" s="1729">
        <v>1135.3910000000001</v>
      </c>
      <c r="H15" s="1729">
        <v>1123.153</v>
      </c>
      <c r="I15" s="1729">
        <v>1208.635</v>
      </c>
      <c r="J15" s="1729">
        <v>1340.451</v>
      </c>
      <c r="K15" s="1744">
        <v>4807.63</v>
      </c>
    </row>
    <row r="16" spans="1:11" s="1727" customFormat="1" ht="15" customHeight="1">
      <c r="A16" s="1726" t="s">
        <v>713</v>
      </c>
      <c r="B16" s="1746">
        <v>16030.129000000001</v>
      </c>
      <c r="C16" s="1746">
        <v>16967.556</v>
      </c>
      <c r="D16" s="1746">
        <v>18224.541000000001</v>
      </c>
      <c r="E16" s="1746">
        <v>18393.014999999999</v>
      </c>
      <c r="F16" s="1745">
        <v>69615.240999999995</v>
      </c>
      <c r="G16" s="1746">
        <v>19097.665000000001</v>
      </c>
      <c r="H16" s="1746">
        <v>19925.628000000001</v>
      </c>
      <c r="I16" s="1746">
        <v>19933.077000000001</v>
      </c>
      <c r="J16" s="1746">
        <v>19942.432000000001</v>
      </c>
      <c r="K16" s="1745">
        <v>78898.802000000011</v>
      </c>
    </row>
    <row r="17" spans="1:11" s="1727" customFormat="1" ht="15" customHeight="1">
      <c r="A17" s="1726" t="s">
        <v>62</v>
      </c>
      <c r="B17" s="1746">
        <v>-2591.105</v>
      </c>
      <c r="C17" s="1746">
        <v>-2745.6190000000001</v>
      </c>
      <c r="D17" s="1746">
        <v>-3598.6869999999999</v>
      </c>
      <c r="E17" s="1746">
        <v>-3566.8710000000001</v>
      </c>
      <c r="F17" s="1745">
        <v>-12502.281999999999</v>
      </c>
      <c r="G17" s="1746">
        <v>-3345.6819999999998</v>
      </c>
      <c r="H17" s="1746">
        <v>-3897.8580000000002</v>
      </c>
      <c r="I17" s="1746">
        <v>-3878.835</v>
      </c>
      <c r="J17" s="1746">
        <v>-3056.7489999999998</v>
      </c>
      <c r="K17" s="1745">
        <v>-14179.124</v>
      </c>
    </row>
    <row r="18" spans="1:11" ht="13">
      <c r="A18" s="1728" t="s">
        <v>383</v>
      </c>
      <c r="B18" s="1729">
        <v>10026.975</v>
      </c>
      <c r="C18" s="1729">
        <v>10450.303</v>
      </c>
      <c r="D18" s="1729">
        <v>10266.157999999999</v>
      </c>
      <c r="E18" s="1729">
        <v>10725.683000000001</v>
      </c>
      <c r="F18" s="1744">
        <v>41469.118999999999</v>
      </c>
      <c r="G18" s="1729">
        <v>10221.371999999999</v>
      </c>
      <c r="H18" s="1729">
        <v>10329.304</v>
      </c>
      <c r="I18" s="1729">
        <v>10768.204</v>
      </c>
      <c r="J18" s="1729">
        <v>11507.492</v>
      </c>
      <c r="K18" s="1744">
        <v>42826.371999999996</v>
      </c>
    </row>
    <row r="19" spans="1:11" ht="13">
      <c r="A19" s="1728" t="s">
        <v>712</v>
      </c>
      <c r="B19" s="1729">
        <v>2206.9589999999998</v>
      </c>
      <c r="C19" s="1729">
        <v>2376.1849999999999</v>
      </c>
      <c r="D19" s="1729">
        <v>2500.4810000000002</v>
      </c>
      <c r="E19" s="1729">
        <v>2570.8229999999999</v>
      </c>
      <c r="F19" s="1744">
        <v>9654.4480000000003</v>
      </c>
      <c r="G19" s="1729">
        <v>2555.6950000000002</v>
      </c>
      <c r="H19" s="1729">
        <v>2784.3069999999998</v>
      </c>
      <c r="I19" s="1729">
        <v>2929.2429999999999</v>
      </c>
      <c r="J19" s="1729">
        <v>2997.2139999999999</v>
      </c>
      <c r="K19" s="1744">
        <v>11266.459000000001</v>
      </c>
    </row>
    <row r="20" spans="1:11" ht="13">
      <c r="A20" s="1728" t="s">
        <v>678</v>
      </c>
      <c r="B20" s="1729">
        <v>-12480.625</v>
      </c>
      <c r="C20" s="1729">
        <v>-13064.547</v>
      </c>
      <c r="D20" s="1729">
        <v>-13804.643</v>
      </c>
      <c r="E20" s="1729">
        <v>-14258.191000000001</v>
      </c>
      <c r="F20" s="1744">
        <v>-53608.006000000001</v>
      </c>
      <c r="G20" s="1729">
        <v>-13508.263999999999</v>
      </c>
      <c r="H20" s="1729">
        <v>-14267.082</v>
      </c>
      <c r="I20" s="1729">
        <v>-14910.755999999999</v>
      </c>
      <c r="J20" s="1729">
        <v>-14979.374</v>
      </c>
      <c r="K20" s="1744">
        <v>-57665.475999999995</v>
      </c>
    </row>
    <row r="21" spans="1:11" s="1727" customFormat="1" ht="15" customHeight="1">
      <c r="A21" s="1728" t="s">
        <v>677</v>
      </c>
      <c r="B21" s="1729">
        <v>-2344.415</v>
      </c>
      <c r="C21" s="1729">
        <v>-2507.5590000000002</v>
      </c>
      <c r="D21" s="1729">
        <v>-2560.683</v>
      </c>
      <c r="E21" s="1729">
        <v>-2605.1860000000001</v>
      </c>
      <c r="F21" s="1744">
        <v>-10017.843000000001</v>
      </c>
      <c r="G21" s="1729">
        <v>-2614.4850000000001</v>
      </c>
      <c r="H21" s="1729">
        <v>-2744.3879999999999</v>
      </c>
      <c r="I21" s="1729">
        <v>-2665.527</v>
      </c>
      <c r="J21" s="1729">
        <v>-2582.0810000000001</v>
      </c>
      <c r="K21" s="1744">
        <v>-10606.481</v>
      </c>
    </row>
    <row r="22" spans="1:11" ht="14.15" hidden="1" customHeight="1">
      <c r="A22" s="1726"/>
      <c r="B22" s="1729"/>
      <c r="C22" s="1729"/>
      <c r="D22" s="1729"/>
      <c r="E22" s="1729"/>
      <c r="F22" s="1744"/>
      <c r="G22" s="1729"/>
      <c r="H22" s="1729"/>
      <c r="I22" s="1729"/>
      <c r="J22" s="1729"/>
      <c r="K22" s="1744">
        <v>0</v>
      </c>
    </row>
    <row r="23" spans="1:11" s="1727" customFormat="1" ht="15" customHeight="1">
      <c r="A23" s="1730" t="s">
        <v>711</v>
      </c>
      <c r="B23" s="1746">
        <v>13439.023999999999</v>
      </c>
      <c r="C23" s="1746">
        <v>14221.937</v>
      </c>
      <c r="D23" s="1746">
        <v>14625.852999999999</v>
      </c>
      <c r="E23" s="1746">
        <v>14826.143</v>
      </c>
      <c r="F23" s="1745">
        <v>57112.956999999995</v>
      </c>
      <c r="G23" s="1746">
        <v>15751.983</v>
      </c>
      <c r="H23" s="1746">
        <v>16027.77</v>
      </c>
      <c r="I23" s="1746">
        <v>16054.242</v>
      </c>
      <c r="J23" s="1746">
        <v>16885.683000000001</v>
      </c>
      <c r="K23" s="1745">
        <v>64719.678</v>
      </c>
    </row>
    <row r="24" spans="1:11" ht="15" customHeight="1">
      <c r="A24" s="1733" t="s">
        <v>674</v>
      </c>
      <c r="B24" s="1734">
        <v>-4217.91</v>
      </c>
      <c r="C24" s="1734">
        <v>-4516.5169999999998</v>
      </c>
      <c r="D24" s="1734">
        <v>-4442.7659999999996</v>
      </c>
      <c r="E24" s="1734">
        <v>-4333.6589999999997</v>
      </c>
      <c r="F24" s="1745">
        <v>-17510.851999999999</v>
      </c>
      <c r="G24" s="1734">
        <v>-5170.9520000000002</v>
      </c>
      <c r="H24" s="1734">
        <v>-5100.6729999999998</v>
      </c>
      <c r="I24" s="1734">
        <v>-4862.7089999999998</v>
      </c>
      <c r="J24" s="1734">
        <v>-4943.143</v>
      </c>
      <c r="K24" s="1745">
        <v>-20077.476999999999</v>
      </c>
    </row>
    <row r="25" spans="1:11" s="1727" customFormat="1" ht="15" customHeight="1">
      <c r="A25" s="1730" t="s">
        <v>672</v>
      </c>
      <c r="B25" s="1746">
        <v>-107.006</v>
      </c>
      <c r="C25" s="1746">
        <v>-142.33699999999999</v>
      </c>
      <c r="D25" s="1746">
        <v>-133.50399999999999</v>
      </c>
      <c r="E25" s="1746">
        <v>-194.59</v>
      </c>
      <c r="F25" s="1745">
        <v>-577.43700000000001</v>
      </c>
      <c r="G25" s="1746">
        <v>-129.24700000000001</v>
      </c>
      <c r="H25" s="1746">
        <v>-150.89099999999999</v>
      </c>
      <c r="I25" s="1746">
        <v>-112.565</v>
      </c>
      <c r="J25" s="1746">
        <v>-219.893</v>
      </c>
      <c r="K25" s="1745">
        <v>-612.596</v>
      </c>
    </row>
    <row r="26" spans="1:11" s="1727" customFormat="1" ht="14.15" hidden="1" customHeight="1">
      <c r="A26" s="1730"/>
      <c r="B26" s="1746"/>
      <c r="C26" s="1746"/>
      <c r="D26" s="1746"/>
      <c r="E26" s="1746"/>
      <c r="F26" s="1744">
        <v>0</v>
      </c>
      <c r="G26" s="1746"/>
      <c r="H26" s="1746"/>
      <c r="I26" s="1746"/>
      <c r="J26" s="1746"/>
      <c r="K26" s="1744">
        <v>0</v>
      </c>
    </row>
    <row r="27" spans="1:11" s="1727" customFormat="1" ht="13.5" thickBot="1">
      <c r="A27" s="873" t="s">
        <v>709</v>
      </c>
      <c r="B27" s="1748">
        <v>9114.107</v>
      </c>
      <c r="C27" s="1748">
        <v>9563.0820000000003</v>
      </c>
      <c r="D27" s="1748">
        <v>10049.582</v>
      </c>
      <c r="E27" s="1748">
        <v>10297.893</v>
      </c>
      <c r="F27" s="1748">
        <v>39024.664000000004</v>
      </c>
      <c r="G27" s="1748">
        <v>10451.781999999999</v>
      </c>
      <c r="H27" s="1748">
        <v>10776.204</v>
      </c>
      <c r="I27" s="1748">
        <v>11078.966</v>
      </c>
      <c r="J27" s="1748">
        <v>11722.646000000001</v>
      </c>
      <c r="K27" s="1748">
        <v>44029.597999999998</v>
      </c>
    </row>
    <row r="28" spans="1:11" ht="63" customHeight="1">
      <c r="A28" s="1749" t="s">
        <v>2046</v>
      </c>
    </row>
    <row r="29" spans="1:11" ht="13">
      <c r="A29" s="1737" t="s">
        <v>1766</v>
      </c>
    </row>
    <row r="30" spans="1:11">
      <c r="B30" s="1739"/>
      <c r="C30" s="1739"/>
      <c r="D30" s="1739"/>
      <c r="E30" s="1739"/>
      <c r="F30" s="1739"/>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F4AD1-9C96-4664-AF1D-7F28493521E6}">
  <sheetPr>
    <tabColor rgb="FF939598"/>
    <pageSetUpPr fitToPage="1"/>
  </sheetPr>
  <dimension ref="A1:N66"/>
  <sheetViews>
    <sheetView showGridLines="0" zoomScaleNormal="100" workbookViewId="0">
      <pane xSplit="1" ySplit="5" topLeftCell="E7" activePane="bottomRight" state="frozen"/>
      <selection pane="topRight"/>
      <selection pane="bottomLeft"/>
      <selection pane="bottomRight"/>
    </sheetView>
  </sheetViews>
  <sheetFormatPr defaultColWidth="9.453125" defaultRowHeight="13"/>
  <cols>
    <col min="1" max="1" width="72.453125" style="1738" customWidth="1"/>
    <col min="2" max="5" width="9.453125" style="1719"/>
    <col min="6" max="6" width="9.54296875" style="1719" bestFit="1" customWidth="1"/>
    <col min="7" max="10" width="9.453125" style="1719"/>
    <col min="11" max="11" width="9.54296875" style="1719" bestFit="1" customWidth="1"/>
    <col min="12" max="16384" width="9.453125" style="1719"/>
  </cols>
  <sheetData>
    <row r="1" spans="1:14" hidden="1"/>
    <row r="2" spans="1:14" s="243" customFormat="1" ht="46.4" customHeight="1">
      <c r="A2" s="1639" t="s">
        <v>2047</v>
      </c>
      <c r="B2" s="1750"/>
      <c r="C2" s="1750"/>
      <c r="D2" s="1750"/>
      <c r="E2" s="1750"/>
      <c r="F2" s="1750"/>
      <c r="G2" s="1750"/>
      <c r="H2" s="1750"/>
      <c r="I2" s="1750"/>
      <c r="J2" s="1750"/>
      <c r="K2" s="1750"/>
    </row>
    <row r="3" spans="1:14">
      <c r="A3" s="330"/>
      <c r="K3" s="1719" t="s">
        <v>710</v>
      </c>
    </row>
    <row r="4" spans="1:14" ht="13.5" thickBot="1">
      <c r="A4" s="1750"/>
      <c r="B4" s="1750"/>
      <c r="C4" s="1750"/>
      <c r="D4" s="1750"/>
      <c r="E4" s="1750"/>
      <c r="F4" s="1750"/>
      <c r="G4" s="1750"/>
      <c r="H4" s="1750"/>
      <c r="I4" s="1750"/>
      <c r="J4" s="1750"/>
      <c r="K4" s="1750"/>
    </row>
    <row r="5" spans="1:14">
      <c r="A5" s="856"/>
      <c r="B5" s="856" t="s">
        <v>1942</v>
      </c>
      <c r="C5" s="856" t="s">
        <v>1963</v>
      </c>
      <c r="D5" s="856" t="s">
        <v>1981</v>
      </c>
      <c r="E5" s="856" t="s">
        <v>2004</v>
      </c>
      <c r="F5" s="869">
        <v>2024</v>
      </c>
      <c r="G5" s="856" t="s">
        <v>2022</v>
      </c>
      <c r="H5" s="856" t="s">
        <v>2023</v>
      </c>
      <c r="I5" s="856" t="s">
        <v>2024</v>
      </c>
      <c r="J5" s="856" t="s">
        <v>2025</v>
      </c>
      <c r="K5" s="869">
        <v>2025</v>
      </c>
    </row>
    <row r="6" spans="1:14" hidden="1">
      <c r="A6" s="344"/>
      <c r="F6" s="1751"/>
      <c r="K6" s="1751"/>
    </row>
    <row r="7" spans="1:14" s="1727" customFormat="1" ht="15" customHeight="1">
      <c r="A7" s="1726" t="s">
        <v>16</v>
      </c>
      <c r="B7" s="1746">
        <v>40352.974000000002</v>
      </c>
      <c r="C7" s="1746">
        <v>41810.94</v>
      </c>
      <c r="D7" s="1746">
        <v>42694.021999999997</v>
      </c>
      <c r="E7" s="1746">
        <v>44098.112999999998</v>
      </c>
      <c r="F7" s="1751">
        <v>168956.049</v>
      </c>
      <c r="G7" s="1746">
        <v>44537.095999999998</v>
      </c>
      <c r="H7" s="1746">
        <v>45728.286</v>
      </c>
      <c r="I7" s="1746">
        <v>46566.856</v>
      </c>
      <c r="J7" s="1746">
        <v>47560.321000000004</v>
      </c>
      <c r="K7" s="1751">
        <v>184392.55900000001</v>
      </c>
    </row>
    <row r="8" spans="1:14" hidden="1">
      <c r="B8" s="1729"/>
      <c r="C8" s="1729"/>
      <c r="D8" s="1729"/>
      <c r="E8" s="1729"/>
      <c r="F8" s="1752"/>
      <c r="G8" s="1729"/>
      <c r="H8" s="1729"/>
      <c r="I8" s="1729"/>
      <c r="J8" s="1729"/>
      <c r="K8" s="1752"/>
      <c r="L8" s="1727"/>
      <c r="M8" s="1727"/>
      <c r="N8" s="1727"/>
    </row>
    <row r="9" spans="1:14" ht="15" customHeight="1">
      <c r="A9" s="1728" t="s">
        <v>689</v>
      </c>
      <c r="B9" s="1753">
        <v>26880.388999999999</v>
      </c>
      <c r="C9" s="1753">
        <v>27664.811000000002</v>
      </c>
      <c r="D9" s="1753">
        <v>28511.758000000002</v>
      </c>
      <c r="E9" s="1753">
        <v>29388.011999999999</v>
      </c>
      <c r="F9" s="1752">
        <v>112444.97</v>
      </c>
      <c r="G9" s="1753">
        <v>30322.09</v>
      </c>
      <c r="H9" s="1753">
        <v>31177.491999999998</v>
      </c>
      <c r="I9" s="1753">
        <v>31381.565999999999</v>
      </c>
      <c r="J9" s="1753">
        <v>31527.145</v>
      </c>
      <c r="K9" s="1752">
        <v>124408.29299999999</v>
      </c>
      <c r="L9" s="1727"/>
      <c r="M9" s="1727"/>
      <c r="N9" s="1727"/>
    </row>
    <row r="10" spans="1:14" ht="15" customHeight="1">
      <c r="A10" s="217" t="s">
        <v>688</v>
      </c>
      <c r="B10" s="1753">
        <v>25821.317999999999</v>
      </c>
      <c r="C10" s="1753">
        <v>26262.825000000001</v>
      </c>
      <c r="D10" s="1753">
        <v>27455.499</v>
      </c>
      <c r="E10" s="1753">
        <v>28484.425999999999</v>
      </c>
      <c r="F10" s="1752">
        <v>108024.068</v>
      </c>
      <c r="G10" s="1753">
        <v>29398.692999999999</v>
      </c>
      <c r="H10" s="1753">
        <v>30319.932000000001</v>
      </c>
      <c r="I10" s="1753">
        <v>30479.215</v>
      </c>
      <c r="J10" s="1753">
        <v>30930.487000000001</v>
      </c>
      <c r="K10" s="1752">
        <v>121128.32699999999</v>
      </c>
      <c r="L10" s="1727"/>
      <c r="M10" s="1727"/>
      <c r="N10" s="1727"/>
    </row>
    <row r="11" spans="1:14" ht="15" customHeight="1">
      <c r="A11" s="217" t="s">
        <v>687</v>
      </c>
      <c r="B11" s="1753">
        <v>1059.0709999999999</v>
      </c>
      <c r="C11" s="1753">
        <v>1401.9860000000001</v>
      </c>
      <c r="D11" s="1753">
        <v>1056.259</v>
      </c>
      <c r="E11" s="1753">
        <v>903.58600000000001</v>
      </c>
      <c r="F11" s="1752">
        <v>4420.902</v>
      </c>
      <c r="G11" s="1753">
        <v>923.39599999999996</v>
      </c>
      <c r="H11" s="1753">
        <v>857.56</v>
      </c>
      <c r="I11" s="1753">
        <v>902.35</v>
      </c>
      <c r="J11" s="1753">
        <v>596.65800000000002</v>
      </c>
      <c r="K11" s="1752">
        <v>3279.9639999999999</v>
      </c>
      <c r="L11" s="1727"/>
      <c r="M11" s="1727"/>
      <c r="N11" s="1727"/>
    </row>
    <row r="12" spans="1:14">
      <c r="A12" s="1728" t="s">
        <v>383</v>
      </c>
      <c r="B12" s="1753">
        <v>10852.464</v>
      </c>
      <c r="C12" s="1753">
        <v>11332.678</v>
      </c>
      <c r="D12" s="1753">
        <v>11228.49</v>
      </c>
      <c r="E12" s="1753">
        <v>11696.793</v>
      </c>
      <c r="F12" s="1752">
        <v>45110.424999999996</v>
      </c>
      <c r="G12" s="1753">
        <v>11232.370999999999</v>
      </c>
      <c r="H12" s="1753">
        <v>11343.37</v>
      </c>
      <c r="I12" s="1753">
        <v>11754.957</v>
      </c>
      <c r="J12" s="1753">
        <v>12560.223</v>
      </c>
      <c r="K12" s="1752">
        <v>46890.921000000002</v>
      </c>
      <c r="L12" s="1727"/>
      <c r="M12" s="1727"/>
      <c r="N12" s="1727"/>
    </row>
    <row r="13" spans="1:14" ht="24.75" customHeight="1">
      <c r="A13" s="1754" t="s">
        <v>686</v>
      </c>
      <c r="B13" s="1753">
        <v>2620.12</v>
      </c>
      <c r="C13" s="1753">
        <v>2813.451</v>
      </c>
      <c r="D13" s="1753">
        <v>2953.7730000000001</v>
      </c>
      <c r="E13" s="1753">
        <v>3013.3069999999998</v>
      </c>
      <c r="F13" s="1752">
        <v>11400.651000000002</v>
      </c>
      <c r="G13" s="1753">
        <v>2982.6350000000002</v>
      </c>
      <c r="H13" s="1753">
        <v>3207.424</v>
      </c>
      <c r="I13" s="1753">
        <v>3430.3319999999999</v>
      </c>
      <c r="J13" s="1753">
        <v>3472.9520000000002</v>
      </c>
      <c r="K13" s="1752">
        <v>13093.343000000001</v>
      </c>
      <c r="L13" s="1727"/>
      <c r="M13" s="1727"/>
      <c r="N13" s="1727"/>
    </row>
    <row r="14" spans="1:14" hidden="1">
      <c r="A14" s="1728"/>
      <c r="B14" s="1753"/>
      <c r="C14" s="1753"/>
      <c r="D14" s="1753"/>
      <c r="E14" s="1753"/>
      <c r="F14" s="1752"/>
      <c r="G14" s="1753"/>
      <c r="H14" s="1753"/>
      <c r="I14" s="1753"/>
      <c r="J14" s="1753">
        <v>0</v>
      </c>
      <c r="K14" s="1752"/>
      <c r="L14" s="1727"/>
      <c r="M14" s="1727"/>
      <c r="N14" s="1727"/>
    </row>
    <row r="15" spans="1:14" hidden="1">
      <c r="A15" s="1728"/>
      <c r="B15" s="1753"/>
      <c r="C15" s="1753"/>
      <c r="D15" s="1753"/>
      <c r="E15" s="1753"/>
      <c r="F15" s="1752"/>
      <c r="G15" s="1753"/>
      <c r="H15" s="1753"/>
      <c r="I15" s="1753"/>
      <c r="J15" s="1753">
        <v>0</v>
      </c>
      <c r="K15" s="1752"/>
      <c r="L15" s="1727"/>
      <c r="M15" s="1727"/>
      <c r="N15" s="1727"/>
    </row>
    <row r="16" spans="1:14" hidden="1">
      <c r="A16" s="215"/>
      <c r="B16" s="1753"/>
      <c r="C16" s="1753"/>
      <c r="D16" s="1753"/>
      <c r="E16" s="1753"/>
      <c r="F16" s="1732"/>
      <c r="G16" s="1753"/>
      <c r="H16" s="1753"/>
      <c r="I16" s="1753"/>
      <c r="J16" s="1753"/>
      <c r="K16" s="1732"/>
      <c r="L16" s="1727"/>
      <c r="M16" s="1727"/>
      <c r="N16" s="1727"/>
    </row>
    <row r="17" spans="1:14" hidden="1">
      <c r="A17" s="1755"/>
      <c r="B17" s="1729"/>
      <c r="C17" s="1729"/>
      <c r="D17" s="1729"/>
      <c r="E17" s="1729"/>
      <c r="F17" s="1751"/>
      <c r="G17" s="1729"/>
      <c r="H17" s="1729"/>
      <c r="I17" s="1729"/>
      <c r="J17" s="1729"/>
      <c r="K17" s="1751"/>
      <c r="L17" s="1727"/>
      <c r="M17" s="1727"/>
      <c r="N17" s="1727"/>
    </row>
    <row r="18" spans="1:14" s="1727" customFormat="1" ht="15" customHeight="1">
      <c r="A18" s="1730" t="s">
        <v>683</v>
      </c>
      <c r="B18" s="1746">
        <v>-8793.3420000000006</v>
      </c>
      <c r="C18" s="1746">
        <v>-8811.5020000000004</v>
      </c>
      <c r="D18" s="1746">
        <v>-8245.1919999999991</v>
      </c>
      <c r="E18" s="1746">
        <v>-8643.259</v>
      </c>
      <c r="F18" s="1751">
        <v>-34493.294999999998</v>
      </c>
      <c r="G18" s="1746">
        <v>-8975.6180000000004</v>
      </c>
      <c r="H18" s="1746">
        <v>-9092.6149999999998</v>
      </c>
      <c r="I18" s="1746">
        <v>-9144.9639999999999</v>
      </c>
      <c r="J18" s="1746">
        <v>-9397.3919999999998</v>
      </c>
      <c r="K18" s="1751">
        <v>-36610.589</v>
      </c>
    </row>
    <row r="19" spans="1:14" ht="15" customHeight="1">
      <c r="A19" s="1728" t="s">
        <v>2045</v>
      </c>
      <c r="B19" s="1753">
        <v>-9258.759</v>
      </c>
      <c r="C19" s="1753">
        <v>-9462.4319999999989</v>
      </c>
      <c r="D19" s="1753">
        <v>-8928.348</v>
      </c>
      <c r="E19" s="1753">
        <v>-9561.9919999999984</v>
      </c>
      <c r="F19" s="1752">
        <v>-37211.530999999995</v>
      </c>
      <c r="G19" s="1753">
        <v>-9494.3819999999996</v>
      </c>
      <c r="H19" s="1753">
        <v>-9664.1139999999996</v>
      </c>
      <c r="I19" s="1753">
        <v>-9779.5589999999993</v>
      </c>
      <c r="J19" s="1753">
        <v>-10030.799999999999</v>
      </c>
      <c r="K19" s="1752">
        <v>-38968.854999999996</v>
      </c>
      <c r="L19" s="1727"/>
      <c r="M19" s="1727"/>
      <c r="N19" s="1727"/>
    </row>
    <row r="20" spans="1:14" hidden="1">
      <c r="A20" s="1731"/>
      <c r="B20" s="1753"/>
      <c r="C20" s="1753"/>
      <c r="D20" s="1753"/>
      <c r="E20" s="1753"/>
      <c r="F20" s="1752"/>
      <c r="G20" s="1753"/>
      <c r="H20" s="1753"/>
      <c r="I20" s="1753"/>
      <c r="J20" s="1753"/>
      <c r="K20" s="1752"/>
      <c r="L20" s="1727"/>
      <c r="M20" s="1727"/>
      <c r="N20" s="1727"/>
    </row>
    <row r="21" spans="1:14" hidden="1">
      <c r="A21" s="1731"/>
      <c r="B21" s="1753"/>
      <c r="C21" s="1753"/>
      <c r="D21" s="1753"/>
      <c r="E21" s="1753"/>
      <c r="F21" s="1752"/>
      <c r="G21" s="1753"/>
      <c r="H21" s="1753"/>
      <c r="I21" s="1753"/>
      <c r="J21" s="1753"/>
      <c r="K21" s="1752"/>
      <c r="L21" s="1727"/>
      <c r="M21" s="1727"/>
      <c r="N21" s="1727"/>
    </row>
    <row r="22" spans="1:14" ht="15" customHeight="1">
      <c r="A22" s="1728" t="s">
        <v>681</v>
      </c>
      <c r="B22" s="1753">
        <v>-626.28300000000002</v>
      </c>
      <c r="C22" s="1753">
        <v>-617.10199999999998</v>
      </c>
      <c r="D22" s="1753">
        <v>-590.06200000000001</v>
      </c>
      <c r="E22" s="1753">
        <v>-615.22799999999995</v>
      </c>
      <c r="F22" s="1752">
        <v>-2448.6750000000002</v>
      </c>
      <c r="G22" s="1753">
        <v>-713.86699999999996</v>
      </c>
      <c r="H22" s="1753">
        <v>-708.18899999999996</v>
      </c>
      <c r="I22" s="1753">
        <v>-713.52099999999996</v>
      </c>
      <c r="J22" s="1753">
        <v>-882.26400000000001</v>
      </c>
      <c r="K22" s="1752">
        <v>-3017.8410000000003</v>
      </c>
      <c r="L22" s="1727"/>
      <c r="M22" s="1727"/>
      <c r="N22" s="1727"/>
    </row>
    <row r="23" spans="1:14" ht="15" customHeight="1">
      <c r="A23" s="1728" t="s">
        <v>680</v>
      </c>
      <c r="B23" s="1753">
        <v>1091.7</v>
      </c>
      <c r="C23" s="1753">
        <v>1268.0319999999999</v>
      </c>
      <c r="D23" s="1753">
        <v>1273.2190000000001</v>
      </c>
      <c r="E23" s="1753">
        <v>1533.962</v>
      </c>
      <c r="F23" s="1752">
        <v>5166.9130000000005</v>
      </c>
      <c r="G23" s="1753">
        <v>1232.6310000000001</v>
      </c>
      <c r="H23" s="1753">
        <v>1279.6869999999999</v>
      </c>
      <c r="I23" s="1753">
        <v>1348.116</v>
      </c>
      <c r="J23" s="1753">
        <v>1515.672</v>
      </c>
      <c r="K23" s="1752">
        <v>5376.1059999999998</v>
      </c>
      <c r="L23" s="1727"/>
      <c r="M23" s="1727"/>
      <c r="N23" s="1727"/>
    </row>
    <row r="24" spans="1:14" s="1727" customFormat="1">
      <c r="A24" s="1730" t="s">
        <v>679</v>
      </c>
      <c r="B24" s="1746">
        <v>-383.59899999999999</v>
      </c>
      <c r="C24" s="1746">
        <v>-408.31799999999998</v>
      </c>
      <c r="D24" s="1746">
        <v>-422.72199999999998</v>
      </c>
      <c r="E24" s="1746">
        <v>-400.33100000000002</v>
      </c>
      <c r="F24" s="1756">
        <v>-1614.9699999999998</v>
      </c>
      <c r="G24" s="1746">
        <v>-388.83699999999999</v>
      </c>
      <c r="H24" s="1746">
        <v>-385.59699999999998</v>
      </c>
      <c r="I24" s="1746">
        <v>-448.69900000000001</v>
      </c>
      <c r="J24" s="1746">
        <v>-434.505</v>
      </c>
      <c r="K24" s="1756">
        <v>-1657.6379999999999</v>
      </c>
    </row>
    <row r="25" spans="1:14" hidden="1">
      <c r="A25" s="1726"/>
      <c r="B25" s="1729"/>
      <c r="C25" s="1729"/>
      <c r="D25" s="1729"/>
      <c r="E25" s="1729"/>
      <c r="F25" s="1751"/>
      <c r="G25" s="1729"/>
      <c r="H25" s="1729"/>
      <c r="I25" s="1729"/>
      <c r="J25" s="1729"/>
      <c r="K25" s="1751"/>
      <c r="L25" s="1727"/>
      <c r="M25" s="1727"/>
      <c r="N25" s="1727"/>
    </row>
    <row r="26" spans="1:14" s="1727" customFormat="1" ht="15" customHeight="1">
      <c r="A26" s="1730" t="s">
        <v>379</v>
      </c>
      <c r="B26" s="1746">
        <v>-16791.414000000001</v>
      </c>
      <c r="C26" s="1746">
        <v>-17626.804</v>
      </c>
      <c r="D26" s="1746">
        <v>-18554.387999999999</v>
      </c>
      <c r="E26" s="1746">
        <v>-19367.864000000001</v>
      </c>
      <c r="F26" s="1751">
        <v>-72340.47</v>
      </c>
      <c r="G26" s="1746">
        <v>-18466.304</v>
      </c>
      <c r="H26" s="1746">
        <v>-19283.678</v>
      </c>
      <c r="I26" s="1746">
        <v>-19857.581999999999</v>
      </c>
      <c r="J26" s="1746">
        <v>-19947.663</v>
      </c>
      <c r="K26" s="1751">
        <v>-77555.226999999999</v>
      </c>
    </row>
    <row r="27" spans="1:14" ht="15" customHeight="1">
      <c r="A27" s="1728" t="s">
        <v>678</v>
      </c>
      <c r="B27" s="1753">
        <v>-14386.352999999999</v>
      </c>
      <c r="C27" s="1753">
        <v>-15069.344999999999</v>
      </c>
      <c r="D27" s="1753">
        <v>-15945.135</v>
      </c>
      <c r="E27" s="1753">
        <v>-16706.716</v>
      </c>
      <c r="F27" s="1752">
        <v>-62107.548999999999</v>
      </c>
      <c r="G27" s="1753">
        <v>-15795.896000000001</v>
      </c>
      <c r="H27" s="1753">
        <v>-16492.324000000001</v>
      </c>
      <c r="I27" s="1753">
        <v>-17150.048999999999</v>
      </c>
      <c r="J27" s="1753">
        <v>-17323.879000000001</v>
      </c>
      <c r="K27" s="1752">
        <v>-66762.148000000001</v>
      </c>
      <c r="L27" s="1727"/>
      <c r="M27" s="1727"/>
      <c r="N27" s="1727"/>
    </row>
    <row r="28" spans="1:14" ht="15" customHeight="1">
      <c r="A28" s="1728" t="s">
        <v>677</v>
      </c>
      <c r="B28" s="1753">
        <v>-2398.2829999999999</v>
      </c>
      <c r="C28" s="1753">
        <v>-2552.5520000000001</v>
      </c>
      <c r="D28" s="1753">
        <v>-2604.4650000000001</v>
      </c>
      <c r="E28" s="1753">
        <v>-2647.3009999999999</v>
      </c>
      <c r="F28" s="1752">
        <v>-10202.601000000001</v>
      </c>
      <c r="G28" s="1753">
        <v>-2664.2249999999999</v>
      </c>
      <c r="H28" s="1753">
        <v>-2785.0819999999999</v>
      </c>
      <c r="I28" s="1753">
        <v>-2702.7289999999998</v>
      </c>
      <c r="J28" s="1753">
        <v>-2618.9560000000001</v>
      </c>
      <c r="K28" s="1752">
        <v>-10770.992</v>
      </c>
      <c r="L28" s="1727"/>
      <c r="M28" s="1727"/>
      <c r="N28" s="1727"/>
    </row>
    <row r="29" spans="1:14" ht="15" customHeight="1">
      <c r="A29" s="1728" t="s">
        <v>676</v>
      </c>
      <c r="B29" s="1753">
        <v>-6.7779999999999996</v>
      </c>
      <c r="C29" s="1753">
        <v>-4.907</v>
      </c>
      <c r="D29" s="1753">
        <v>-4.7869999999999999</v>
      </c>
      <c r="E29" s="1753">
        <v>-13.846</v>
      </c>
      <c r="F29" s="1752">
        <v>-30.317999999999998</v>
      </c>
      <c r="G29" s="1753">
        <v>-6.1820000000000004</v>
      </c>
      <c r="H29" s="1753">
        <v>-6.27</v>
      </c>
      <c r="I29" s="1753">
        <v>-4.8029999999999999</v>
      </c>
      <c r="J29" s="1753">
        <v>-4.8259999999999996</v>
      </c>
      <c r="K29" s="1752">
        <v>-22.081</v>
      </c>
      <c r="L29" s="1727"/>
      <c r="M29" s="1727"/>
      <c r="N29" s="1727"/>
    </row>
    <row r="30" spans="1:14" hidden="1">
      <c r="A30" s="1728"/>
      <c r="B30" s="1757"/>
      <c r="C30" s="1757"/>
      <c r="D30" s="1757"/>
      <c r="E30" s="1757"/>
      <c r="F30" s="1751"/>
      <c r="G30" s="1757"/>
      <c r="H30" s="1757"/>
      <c r="I30" s="1757"/>
      <c r="J30" s="1757"/>
      <c r="K30" s="1751"/>
      <c r="L30" s="1727"/>
      <c r="M30" s="1727"/>
      <c r="N30" s="1727"/>
    </row>
    <row r="31" spans="1:14" s="1727" customFormat="1" ht="15" customHeight="1">
      <c r="A31" s="205" t="s">
        <v>675</v>
      </c>
      <c r="B31" s="1746">
        <v>14384.617</v>
      </c>
      <c r="C31" s="1746">
        <v>14964.314</v>
      </c>
      <c r="D31" s="1746">
        <v>15471.72</v>
      </c>
      <c r="E31" s="1746">
        <v>15686.657999999999</v>
      </c>
      <c r="F31" s="1751">
        <v>60507.308999999994</v>
      </c>
      <c r="G31" s="1746">
        <v>16706.335999999999</v>
      </c>
      <c r="H31" s="1746">
        <v>16966.395</v>
      </c>
      <c r="I31" s="1746">
        <v>17115.609</v>
      </c>
      <c r="J31" s="1746">
        <v>17780.759999999998</v>
      </c>
      <c r="K31" s="1751">
        <v>68569.099999999991</v>
      </c>
    </row>
    <row r="32" spans="1:14" ht="15" customHeight="1">
      <c r="A32" s="207" t="s">
        <v>674</v>
      </c>
      <c r="B32" s="1746">
        <v>-4326.5540000000001</v>
      </c>
      <c r="C32" s="1746">
        <v>-4572.4070000000002</v>
      </c>
      <c r="D32" s="1746">
        <v>-4489.4939999999997</v>
      </c>
      <c r="E32" s="1746">
        <v>-4474.8919999999998</v>
      </c>
      <c r="F32" s="1751">
        <v>-17863.346999999998</v>
      </c>
      <c r="G32" s="1746">
        <v>-5258.9129999999996</v>
      </c>
      <c r="H32" s="1746">
        <v>-5151.2790000000005</v>
      </c>
      <c r="I32" s="1746">
        <v>-4939.5600000000004</v>
      </c>
      <c r="J32" s="1746">
        <v>-5046.4470000000001</v>
      </c>
      <c r="K32" s="1751">
        <v>-20396.199000000001</v>
      </c>
      <c r="L32" s="1727"/>
      <c r="M32" s="1727"/>
      <c r="N32" s="1727"/>
    </row>
    <row r="33" spans="1:14" hidden="1">
      <c r="A33" s="205"/>
      <c r="B33" s="1746"/>
      <c r="C33" s="1746"/>
      <c r="D33" s="1746"/>
      <c r="E33" s="1746"/>
      <c r="F33" s="1751"/>
      <c r="G33" s="1746"/>
      <c r="H33" s="1746"/>
      <c r="I33" s="1746"/>
      <c r="J33" s="1746"/>
      <c r="K33" s="1751"/>
      <c r="L33" s="1727"/>
      <c r="M33" s="1727"/>
      <c r="N33" s="1727"/>
    </row>
    <row r="34" spans="1:14" ht="15" customHeight="1">
      <c r="A34" s="205" t="s">
        <v>672</v>
      </c>
      <c r="B34" s="1746">
        <v>-287.07900000000001</v>
      </c>
      <c r="C34" s="1746">
        <v>-319.53100000000001</v>
      </c>
      <c r="D34" s="1746">
        <v>-307.08499999999998</v>
      </c>
      <c r="E34" s="1746">
        <v>-327.64600000000002</v>
      </c>
      <c r="F34" s="1756">
        <v>-1241.3409999999999</v>
      </c>
      <c r="G34" s="1746">
        <v>-319.3</v>
      </c>
      <c r="H34" s="1746">
        <v>-306.78899999999999</v>
      </c>
      <c r="I34" s="1746">
        <v>-299.74299999999999</v>
      </c>
      <c r="J34" s="1746">
        <v>-417.14499999999998</v>
      </c>
      <c r="K34" s="1756">
        <v>-1342.9769999999999</v>
      </c>
      <c r="L34" s="1727"/>
      <c r="M34" s="1727"/>
      <c r="N34" s="1727"/>
    </row>
    <row r="35" spans="1:14" hidden="1">
      <c r="A35" s="1730"/>
      <c r="B35" s="1729"/>
      <c r="C35" s="1729"/>
      <c r="D35" s="1729"/>
      <c r="E35" s="1729"/>
      <c r="F35" s="1758"/>
      <c r="G35" s="1729"/>
      <c r="H35" s="1729"/>
      <c r="I35" s="1729"/>
      <c r="J35" s="1729"/>
      <c r="K35" s="1758"/>
      <c r="L35" s="1727"/>
      <c r="M35" s="1727"/>
      <c r="N35" s="1727"/>
    </row>
    <row r="36" spans="1:14" s="1727" customFormat="1">
      <c r="A36" s="1759" t="s">
        <v>709</v>
      </c>
      <c r="B36" s="1758">
        <v>9770.9830000000002</v>
      </c>
      <c r="C36" s="1758">
        <v>10072.375</v>
      </c>
      <c r="D36" s="1758">
        <v>10675.14</v>
      </c>
      <c r="E36" s="1758">
        <v>10884.12</v>
      </c>
      <c r="F36" s="1758">
        <v>41402.618000000002</v>
      </c>
      <c r="G36" s="1758">
        <v>11128.121999999999</v>
      </c>
      <c r="H36" s="1758">
        <v>11508.325000000001</v>
      </c>
      <c r="I36" s="1758">
        <v>11876.306</v>
      </c>
      <c r="J36" s="1758">
        <v>12317.166999999999</v>
      </c>
      <c r="K36" s="1758">
        <v>46829.919999999998</v>
      </c>
    </row>
    <row r="37" spans="1:14" ht="75" customHeight="1">
      <c r="A37" s="1760" t="s">
        <v>2046</v>
      </c>
    </row>
    <row r="38" spans="1:14" ht="12.5">
      <c r="A38" s="1761" t="s">
        <v>1766</v>
      </c>
    </row>
    <row r="39" spans="1:14" s="1763" customFormat="1">
      <c r="A39" s="1762"/>
    </row>
    <row r="40" spans="1:14" s="1763" customFormat="1">
      <c r="A40" s="1762"/>
      <c r="B40" s="1764"/>
      <c r="C40" s="1764"/>
      <c r="D40" s="1764"/>
      <c r="E40" s="1764"/>
      <c r="F40" s="1764"/>
      <c r="K40" s="1764"/>
    </row>
    <row r="41" spans="1:14" s="1763" customFormat="1">
      <c r="A41" s="1762"/>
    </row>
    <row r="42" spans="1:14" s="1763" customFormat="1">
      <c r="A42" s="1762"/>
    </row>
    <row r="43" spans="1:14" s="1763" customFormat="1">
      <c r="A43" s="1762"/>
    </row>
    <row r="44" spans="1:14" s="1763" customFormat="1">
      <c r="A44" s="1762"/>
    </row>
    <row r="45" spans="1:14" s="1763" customFormat="1">
      <c r="A45" s="1762"/>
    </row>
    <row r="46" spans="1:14" s="1763" customFormat="1">
      <c r="A46" s="1762"/>
    </row>
    <row r="47" spans="1:14" s="1763" customFormat="1">
      <c r="A47" s="1762"/>
    </row>
    <row r="48" spans="1:14" s="1763" customFormat="1">
      <c r="A48" s="1762"/>
    </row>
    <row r="49" spans="1:1" s="1763" customFormat="1">
      <c r="A49" s="1762"/>
    </row>
    <row r="50" spans="1:1" s="1763" customFormat="1">
      <c r="A50" s="1762"/>
    </row>
    <row r="51" spans="1:1" s="1763" customFormat="1">
      <c r="A51" s="1762"/>
    </row>
    <row r="52" spans="1:1" s="1763" customFormat="1">
      <c r="A52" s="1762"/>
    </row>
    <row r="53" spans="1:1" s="1763" customFormat="1">
      <c r="A53" s="1762"/>
    </row>
    <row r="54" spans="1:1" s="1763" customFormat="1">
      <c r="A54" s="1762"/>
    </row>
    <row r="55" spans="1:1" s="1763" customFormat="1">
      <c r="A55" s="1762"/>
    </row>
    <row r="56" spans="1:1" s="1763" customFormat="1">
      <c r="A56" s="1762"/>
    </row>
    <row r="57" spans="1:1" s="1763" customFormat="1">
      <c r="A57" s="1762"/>
    </row>
    <row r="58" spans="1:1" s="1763" customFormat="1">
      <c r="A58" s="1762"/>
    </row>
    <row r="59" spans="1:1" s="1763" customFormat="1">
      <c r="A59" s="1762"/>
    </row>
    <row r="60" spans="1:1" s="1763" customFormat="1">
      <c r="A60" s="1762"/>
    </row>
    <row r="61" spans="1:1" s="1763" customFormat="1">
      <c r="A61" s="1762"/>
    </row>
    <row r="62" spans="1:1" s="1763" customFormat="1">
      <c r="A62" s="1762"/>
    </row>
    <row r="63" spans="1:1" s="1763" customFormat="1">
      <c r="A63" s="1762"/>
    </row>
    <row r="64" spans="1:1" s="1763" customFormat="1">
      <c r="A64" s="1762"/>
    </row>
    <row r="65" spans="1:1" s="1763" customFormat="1">
      <c r="A65" s="1762"/>
    </row>
    <row r="66" spans="1:1" s="1763" customFormat="1">
      <c r="A66" s="1762"/>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38AD0-DB86-4B43-BFBB-8E3D3275B3E3}">
  <sheetPr>
    <tabColor rgb="FF939598"/>
    <pageSetUpPr fitToPage="1"/>
  </sheetPr>
  <dimension ref="A1:K66"/>
  <sheetViews>
    <sheetView showGridLines="0" zoomScale="90" zoomScaleNormal="90" workbookViewId="0">
      <pane xSplit="1" ySplit="5" topLeftCell="E7" activePane="bottomRight" state="frozen"/>
      <selection pane="topRight"/>
      <selection pane="bottomLeft"/>
      <selection pane="bottomRight"/>
    </sheetView>
  </sheetViews>
  <sheetFormatPr defaultColWidth="9.453125" defaultRowHeight="13"/>
  <cols>
    <col min="1" max="1" width="101.54296875" style="1738" customWidth="1"/>
    <col min="2" max="5" width="9" style="1719" bestFit="1" customWidth="1"/>
    <col min="6" max="9" width="10.453125" style="1719" bestFit="1" customWidth="1"/>
    <col min="10" max="10" width="9" style="1719" bestFit="1" customWidth="1"/>
    <col min="11" max="11" width="10.453125" style="1719" bestFit="1" customWidth="1"/>
    <col min="12" max="16384" width="9.453125" style="1719"/>
  </cols>
  <sheetData>
    <row r="1" spans="1:11" hidden="1"/>
    <row r="2" spans="1:11" s="243" customFormat="1" ht="50.15" customHeight="1">
      <c r="A2" s="1740" t="s">
        <v>2048</v>
      </c>
      <c r="B2" s="1750"/>
      <c r="C2" s="1750"/>
      <c r="D2" s="1750"/>
      <c r="E2" s="1750"/>
      <c r="F2" s="1750"/>
      <c r="G2" s="1750"/>
      <c r="H2" s="1750"/>
      <c r="I2" s="1750"/>
      <c r="J2" s="1750"/>
      <c r="K2" s="1750"/>
    </row>
    <row r="3" spans="1:11">
      <c r="A3" s="330"/>
      <c r="B3" s="1765"/>
      <c r="K3" s="1765" t="s">
        <v>710</v>
      </c>
    </row>
    <row r="4" spans="1:11" ht="13.5" thickBot="1">
      <c r="A4" s="1750"/>
      <c r="B4" s="1750"/>
      <c r="C4" s="1750"/>
      <c r="D4" s="1750"/>
      <c r="E4" s="1750"/>
      <c r="F4" s="1750"/>
      <c r="G4" s="1750"/>
      <c r="H4" s="1750"/>
      <c r="I4" s="1750"/>
      <c r="J4" s="1750"/>
      <c r="K4" s="1750"/>
    </row>
    <row r="5" spans="1:11">
      <c r="A5" s="856"/>
      <c r="B5" s="856" t="s">
        <v>1942</v>
      </c>
      <c r="C5" s="856" t="s">
        <v>1963</v>
      </c>
      <c r="D5" s="856" t="s">
        <v>1981</v>
      </c>
      <c r="E5" s="856" t="s">
        <v>2004</v>
      </c>
      <c r="F5" s="869">
        <v>2024</v>
      </c>
      <c r="G5" s="856" t="s">
        <v>2022</v>
      </c>
      <c r="H5" s="856" t="s">
        <v>2023</v>
      </c>
      <c r="I5" s="856" t="s">
        <v>2024</v>
      </c>
      <c r="J5" s="856" t="s">
        <v>2025</v>
      </c>
      <c r="K5" s="869">
        <v>2025</v>
      </c>
    </row>
    <row r="6" spans="1:11" hidden="1">
      <c r="A6" s="344"/>
      <c r="F6" s="1744"/>
      <c r="K6" s="1744"/>
    </row>
    <row r="7" spans="1:11" s="1727" customFormat="1" ht="14.5" customHeight="1">
      <c r="A7" s="1726" t="s">
        <v>16</v>
      </c>
      <c r="B7" s="1746">
        <v>36688.851999999999</v>
      </c>
      <c r="C7" s="1746">
        <v>38061.906000000003</v>
      </c>
      <c r="D7" s="1746">
        <v>38749.665000000001</v>
      </c>
      <c r="E7" s="1746">
        <v>40182.042000000001</v>
      </c>
      <c r="F7" s="1745">
        <v>153682.46500000003</v>
      </c>
      <c r="G7" s="1746">
        <v>40539.347999999998</v>
      </c>
      <c r="H7" s="1746">
        <v>41829.584000000003</v>
      </c>
      <c r="I7" s="1746">
        <v>42694.822</v>
      </c>
      <c r="J7" s="1746">
        <v>43613.938999999998</v>
      </c>
      <c r="K7" s="1745">
        <v>168677.693</v>
      </c>
    </row>
    <row r="8" spans="1:11" hidden="1">
      <c r="B8" s="1729"/>
      <c r="C8" s="1729"/>
      <c r="D8" s="1729"/>
      <c r="E8" s="1729"/>
      <c r="F8" s="1744">
        <v>0</v>
      </c>
      <c r="G8" s="1729"/>
      <c r="H8" s="1729"/>
      <c r="I8" s="1729"/>
      <c r="J8" s="1729"/>
      <c r="K8" s="1744">
        <v>0</v>
      </c>
    </row>
    <row r="9" spans="1:11" ht="15" customHeight="1">
      <c r="A9" s="1728" t="s">
        <v>689</v>
      </c>
      <c r="B9" s="1753">
        <v>24066.761999999999</v>
      </c>
      <c r="C9" s="1753">
        <v>24825.050999999999</v>
      </c>
      <c r="D9" s="1753">
        <v>25559.465</v>
      </c>
      <c r="E9" s="1753">
        <v>26475.255000000001</v>
      </c>
      <c r="F9" s="1745">
        <v>100926.533</v>
      </c>
      <c r="G9" s="1753">
        <v>27369.495999999999</v>
      </c>
      <c r="H9" s="1753">
        <v>28326.814999999999</v>
      </c>
      <c r="I9" s="1753">
        <v>28550.246999999999</v>
      </c>
      <c r="J9" s="1753">
        <v>28680.780999999999</v>
      </c>
      <c r="K9" s="1745">
        <v>112927.33900000001</v>
      </c>
    </row>
    <row r="10" spans="1:11" ht="15" customHeight="1">
      <c r="A10" s="217" t="s">
        <v>688</v>
      </c>
      <c r="B10" s="1753">
        <v>23076.263999999999</v>
      </c>
      <c r="C10" s="1753">
        <v>23380.117999999999</v>
      </c>
      <c r="D10" s="1753">
        <v>24385.816999999999</v>
      </c>
      <c r="E10" s="1753">
        <v>25402.776000000002</v>
      </c>
      <c r="F10" s="1745">
        <v>96244.974999999991</v>
      </c>
      <c r="G10" s="1753">
        <v>26348.600999999999</v>
      </c>
      <c r="H10" s="1753">
        <v>27319.800999999999</v>
      </c>
      <c r="I10" s="1753">
        <v>27558.962</v>
      </c>
      <c r="J10" s="1753">
        <v>27912.249</v>
      </c>
      <c r="K10" s="1745">
        <v>109139.613</v>
      </c>
    </row>
    <row r="11" spans="1:11" ht="15" customHeight="1">
      <c r="A11" s="217" t="s">
        <v>687</v>
      </c>
      <c r="B11" s="1753">
        <v>990.49800000000005</v>
      </c>
      <c r="C11" s="1753">
        <v>1444.932</v>
      </c>
      <c r="D11" s="1753">
        <v>1173.6479999999999</v>
      </c>
      <c r="E11" s="1753">
        <v>1072.4780000000001</v>
      </c>
      <c r="F11" s="1745">
        <v>4681.5560000000005</v>
      </c>
      <c r="G11" s="1753">
        <v>1020.895</v>
      </c>
      <c r="H11" s="1753">
        <v>1007.013</v>
      </c>
      <c r="I11" s="1753">
        <v>991.28499999999997</v>
      </c>
      <c r="J11" s="1753">
        <v>768.53099999999995</v>
      </c>
      <c r="K11" s="1745">
        <v>3787.7239999999997</v>
      </c>
    </row>
    <row r="12" spans="1:11">
      <c r="A12" s="1728" t="s">
        <v>383</v>
      </c>
      <c r="B12" s="1753">
        <v>10026.975</v>
      </c>
      <c r="C12" s="1753">
        <v>10450.303</v>
      </c>
      <c r="D12" s="1753">
        <v>10266.157999999999</v>
      </c>
      <c r="E12" s="1753">
        <v>10725.683000000001</v>
      </c>
      <c r="F12" s="1745">
        <v>41469.118999999999</v>
      </c>
      <c r="G12" s="1753">
        <v>10221.371999999999</v>
      </c>
      <c r="H12" s="1753">
        <v>10329.304</v>
      </c>
      <c r="I12" s="1753">
        <v>10768.204</v>
      </c>
      <c r="J12" s="1753">
        <v>11507.492</v>
      </c>
      <c r="K12" s="1745">
        <v>42826.371999999996</v>
      </c>
    </row>
    <row r="13" spans="1:11">
      <c r="A13" s="1754" t="s">
        <v>686</v>
      </c>
      <c r="B13" s="1753">
        <v>2595.114</v>
      </c>
      <c r="C13" s="1753">
        <v>2786.5509999999999</v>
      </c>
      <c r="D13" s="1753">
        <v>2924.04</v>
      </c>
      <c r="E13" s="1753">
        <v>2981.1030000000001</v>
      </c>
      <c r="F13" s="1745">
        <v>11286.808000000001</v>
      </c>
      <c r="G13" s="1753">
        <v>2948.48</v>
      </c>
      <c r="H13" s="1753">
        <v>3173.4639999999999</v>
      </c>
      <c r="I13" s="1753">
        <v>3376.37</v>
      </c>
      <c r="J13" s="1753">
        <v>3425.6640000000002</v>
      </c>
      <c r="K13" s="1745">
        <v>12923.977999999999</v>
      </c>
    </row>
    <row r="14" spans="1:11" hidden="1">
      <c r="A14" s="1728"/>
      <c r="B14" s="1766"/>
      <c r="C14" s="1766"/>
      <c r="D14" s="1766"/>
      <c r="E14" s="1766"/>
      <c r="F14" s="1745"/>
      <c r="G14" s="1766"/>
      <c r="H14" s="1766"/>
      <c r="I14" s="1766"/>
      <c r="J14" s="1766"/>
      <c r="K14" s="1745"/>
    </row>
    <row r="15" spans="1:11" hidden="1">
      <c r="A15" s="1728"/>
      <c r="B15" s="1753"/>
      <c r="C15" s="1753"/>
      <c r="D15" s="1753"/>
      <c r="E15" s="1753"/>
      <c r="F15" s="1745"/>
      <c r="G15" s="1753"/>
      <c r="H15" s="1753"/>
      <c r="I15" s="1753"/>
      <c r="J15" s="1753"/>
      <c r="K15" s="1745"/>
    </row>
    <row r="16" spans="1:11" hidden="1">
      <c r="A16" s="215"/>
      <c r="B16" s="1753"/>
      <c r="C16" s="1753"/>
      <c r="D16" s="1753"/>
      <c r="E16" s="1753"/>
      <c r="F16" s="1745"/>
      <c r="G16" s="1753"/>
      <c r="H16" s="1753"/>
      <c r="I16" s="1753"/>
      <c r="J16" s="1753"/>
      <c r="K16" s="1745"/>
    </row>
    <row r="17" spans="1:11" hidden="1">
      <c r="A17" s="1755"/>
      <c r="B17" s="1729"/>
      <c r="C17" s="1729"/>
      <c r="D17" s="1729"/>
      <c r="E17" s="1729"/>
      <c r="F17" s="1732"/>
      <c r="G17" s="1729"/>
      <c r="H17" s="1729"/>
      <c r="I17" s="1729"/>
      <c r="J17" s="1729"/>
      <c r="K17" s="1732"/>
    </row>
    <row r="18" spans="1:11" s="1727" customFormat="1" ht="15" customHeight="1">
      <c r="A18" s="1730" t="s">
        <v>683</v>
      </c>
      <c r="B18" s="1746">
        <v>-8036.6329999999998</v>
      </c>
      <c r="C18" s="1746">
        <v>-7857.4939999999997</v>
      </c>
      <c r="D18" s="1746">
        <v>-7334.924</v>
      </c>
      <c r="E18" s="1746">
        <v>-8082.24</v>
      </c>
      <c r="F18" s="1745">
        <v>-31311.290999999997</v>
      </c>
      <c r="G18" s="1746">
        <v>-8271.8310000000001</v>
      </c>
      <c r="H18" s="1746">
        <v>-8401.1859999999997</v>
      </c>
      <c r="I18" s="1746">
        <v>-8617.17</v>
      </c>
      <c r="J18" s="1746">
        <v>-8738.3490000000002</v>
      </c>
      <c r="K18" s="1745">
        <v>-34028.536</v>
      </c>
    </row>
    <row r="19" spans="1:11" ht="15" customHeight="1">
      <c r="A19" s="1728" t="s">
        <v>2045</v>
      </c>
      <c r="B19" s="1753">
        <v>-8425.719000000001</v>
      </c>
      <c r="C19" s="1753">
        <v>-8397.4319999999989</v>
      </c>
      <c r="D19" s="1753">
        <v>-7916.8459478686555</v>
      </c>
      <c r="E19" s="1753">
        <v>-8808.5689999999995</v>
      </c>
      <c r="F19" s="1744">
        <v>-33548.565000000002</v>
      </c>
      <c r="G19" s="1753">
        <v>-8751.158662710417</v>
      </c>
      <c r="H19" s="1753">
        <v>-8856.7049256800001</v>
      </c>
      <c r="I19" s="1753">
        <v>-9166.4217199809937</v>
      </c>
      <c r="J19" s="1753">
        <v>-9238.6366119899976</v>
      </c>
      <c r="K19" s="1744">
        <v>-36012.921920361405</v>
      </c>
    </row>
    <row r="20" spans="1:11" ht="15" hidden="1" customHeight="1">
      <c r="A20" s="1731"/>
      <c r="B20" s="1753"/>
      <c r="C20" s="1753"/>
      <c r="D20" s="1753"/>
      <c r="E20" s="1753"/>
      <c r="F20" s="1744"/>
      <c r="G20" s="1753"/>
      <c r="H20" s="1753"/>
      <c r="I20" s="1753"/>
      <c r="J20" s="1753"/>
      <c r="K20" s="1744"/>
    </row>
    <row r="21" spans="1:11" ht="15" hidden="1" customHeight="1">
      <c r="A21" s="1731"/>
      <c r="B21" s="1753"/>
      <c r="C21" s="1753"/>
      <c r="D21" s="1753"/>
      <c r="E21" s="1753"/>
      <c r="F21" s="1744"/>
      <c r="G21" s="1753"/>
      <c r="H21" s="1753"/>
      <c r="I21" s="1753"/>
      <c r="J21" s="1753"/>
      <c r="K21" s="1744"/>
    </row>
    <row r="22" spans="1:11" ht="15" customHeight="1">
      <c r="A22" s="1728" t="s">
        <v>681</v>
      </c>
      <c r="B22" s="1753">
        <v>-589.26599999999996</v>
      </c>
      <c r="C22" s="1753">
        <v>-590.86300000000006</v>
      </c>
      <c r="D22" s="1753">
        <v>-568.83199999999999</v>
      </c>
      <c r="E22" s="1753">
        <v>-575.85199999999998</v>
      </c>
      <c r="F22" s="1744">
        <v>-2324.8129999999996</v>
      </c>
      <c r="G22" s="1753">
        <v>-656.06299999999999</v>
      </c>
      <c r="H22" s="1753">
        <v>-667.63400000000001</v>
      </c>
      <c r="I22" s="1753">
        <v>-659.38300000000004</v>
      </c>
      <c r="J22" s="1753">
        <v>-840.16399999999999</v>
      </c>
      <c r="K22" s="1744">
        <v>-2823.2440000000001</v>
      </c>
    </row>
    <row r="23" spans="1:11" ht="15" customHeight="1">
      <c r="A23" s="1728" t="s">
        <v>680</v>
      </c>
      <c r="B23" s="1753">
        <v>978.35299999999995</v>
      </c>
      <c r="C23" s="1753">
        <v>1130.8</v>
      </c>
      <c r="D23" s="1753">
        <v>1150.7539999999999</v>
      </c>
      <c r="E23" s="1753">
        <v>1302.182</v>
      </c>
      <c r="F23" s="1744">
        <v>4562.0889999999999</v>
      </c>
      <c r="G23" s="1753">
        <v>1135.3910000000001</v>
      </c>
      <c r="H23" s="1753">
        <v>1123.153</v>
      </c>
      <c r="I23" s="1753">
        <v>1208.635</v>
      </c>
      <c r="J23" s="1753">
        <v>1340.451</v>
      </c>
      <c r="K23" s="1744">
        <v>4807.63</v>
      </c>
    </row>
    <row r="24" spans="1:11" s="1727" customFormat="1" ht="15" customHeight="1">
      <c r="A24" s="1730" t="s">
        <v>679</v>
      </c>
      <c r="B24" s="1746">
        <v>-381.37599999999998</v>
      </c>
      <c r="C24" s="1746">
        <v>-405.45800000000003</v>
      </c>
      <c r="D24" s="1746">
        <v>-418.77199999999999</v>
      </c>
      <c r="E24" s="1746">
        <v>-396.43299999999999</v>
      </c>
      <c r="F24" s="1745">
        <v>-1602.039</v>
      </c>
      <c r="G24" s="1746">
        <v>-386.601</v>
      </c>
      <c r="H24" s="1746">
        <v>-382.88600000000002</v>
      </c>
      <c r="I24" s="1746">
        <v>-442.322</v>
      </c>
      <c r="J24" s="1746">
        <v>-423.62299999999999</v>
      </c>
      <c r="K24" s="1745">
        <v>-1635.4320000000002</v>
      </c>
    </row>
    <row r="25" spans="1:11" ht="9" hidden="1" customHeight="1">
      <c r="A25" s="1726"/>
      <c r="B25" s="1729"/>
      <c r="C25" s="1729"/>
      <c r="D25" s="1729"/>
      <c r="E25" s="1729"/>
      <c r="F25" s="1732">
        <v>0</v>
      </c>
      <c r="G25" s="1729"/>
      <c r="H25" s="1729"/>
      <c r="I25" s="1729"/>
      <c r="J25" s="1729"/>
      <c r="K25" s="1732">
        <v>0</v>
      </c>
    </row>
    <row r="26" spans="1:11" s="1727" customFormat="1" ht="15" customHeight="1">
      <c r="A26" s="1730" t="s">
        <v>379</v>
      </c>
      <c r="B26" s="1746">
        <v>-14831.819</v>
      </c>
      <c r="C26" s="1746">
        <v>-15577.014999999999</v>
      </c>
      <c r="D26" s="1746">
        <v>-16370.114</v>
      </c>
      <c r="E26" s="1746">
        <v>-16877.223999999998</v>
      </c>
      <c r="F26" s="1745">
        <v>-63656.171999999991</v>
      </c>
      <c r="G26" s="1746">
        <v>-16128.932000000001</v>
      </c>
      <c r="H26" s="1746">
        <v>-17017.741000000002</v>
      </c>
      <c r="I26" s="1746">
        <v>-17581.088</v>
      </c>
      <c r="J26" s="1746">
        <v>-17566.282999999999</v>
      </c>
      <c r="K26" s="1745">
        <v>-68294.043999999994</v>
      </c>
    </row>
    <row r="27" spans="1:11" ht="15" customHeight="1">
      <c r="A27" s="1728" t="s">
        <v>678</v>
      </c>
      <c r="B27" s="1753">
        <v>-12480.625</v>
      </c>
      <c r="C27" s="1753">
        <v>-13064.547</v>
      </c>
      <c r="D27" s="1753">
        <v>-13804.643</v>
      </c>
      <c r="E27" s="1753">
        <v>-14258.191000000001</v>
      </c>
      <c r="F27" s="1744">
        <v>-53608.006000000001</v>
      </c>
      <c r="G27" s="1753">
        <v>-13508.263999999999</v>
      </c>
      <c r="H27" s="1753">
        <v>-14267.082</v>
      </c>
      <c r="I27" s="1753">
        <v>-14910.755999999999</v>
      </c>
      <c r="J27" s="1753">
        <v>-14979.374</v>
      </c>
      <c r="K27" s="1744">
        <v>-57665.475999999995</v>
      </c>
    </row>
    <row r="28" spans="1:11" ht="15" customHeight="1">
      <c r="A28" s="1728" t="s">
        <v>677</v>
      </c>
      <c r="B28" s="1753">
        <v>-2344.415</v>
      </c>
      <c r="C28" s="1753">
        <v>-2507.5590000000002</v>
      </c>
      <c r="D28" s="1753">
        <v>-2560.683</v>
      </c>
      <c r="E28" s="1753">
        <v>-2605.1860000000001</v>
      </c>
      <c r="F28" s="1744">
        <v>-10017.843000000001</v>
      </c>
      <c r="G28" s="1753">
        <v>-2614.4850000000001</v>
      </c>
      <c r="H28" s="1753">
        <v>-2744.3879999999999</v>
      </c>
      <c r="I28" s="1753">
        <v>-2665.527</v>
      </c>
      <c r="J28" s="1753">
        <v>-2582.0810000000001</v>
      </c>
      <c r="K28" s="1744">
        <v>-10606.481</v>
      </c>
    </row>
    <row r="29" spans="1:11" ht="15" customHeight="1">
      <c r="A29" s="1728" t="s">
        <v>676</v>
      </c>
      <c r="B29" s="1753">
        <v>-6.7779999999999996</v>
      </c>
      <c r="C29" s="1753">
        <v>-4.907</v>
      </c>
      <c r="D29" s="1753">
        <v>-4.7869999999999999</v>
      </c>
      <c r="E29" s="1753">
        <v>-13.846</v>
      </c>
      <c r="F29" s="1744">
        <v>-30.317999999999998</v>
      </c>
      <c r="G29" s="1753">
        <v>-6.1820000000000004</v>
      </c>
      <c r="H29" s="1753">
        <v>-6.27</v>
      </c>
      <c r="I29" s="1753">
        <v>-4.8029999999999999</v>
      </c>
      <c r="J29" s="1753">
        <v>-4.8259999999999996</v>
      </c>
      <c r="K29" s="1744">
        <v>-22.081</v>
      </c>
    </row>
    <row r="30" spans="1:11" hidden="1">
      <c r="A30" s="1728"/>
      <c r="B30" s="1757"/>
      <c r="C30" s="1757"/>
      <c r="D30" s="1757"/>
      <c r="E30" s="1757"/>
      <c r="F30" s="1725"/>
      <c r="G30" s="1757"/>
      <c r="H30" s="1757"/>
      <c r="I30" s="1757"/>
      <c r="J30" s="1757"/>
      <c r="K30" s="1725"/>
    </row>
    <row r="31" spans="1:11" s="1727" customFormat="1" ht="15" customHeight="1">
      <c r="A31" s="205" t="s">
        <v>675</v>
      </c>
      <c r="B31" s="1746">
        <v>13439.023999999999</v>
      </c>
      <c r="C31" s="1746">
        <v>14221.937</v>
      </c>
      <c r="D31" s="1746">
        <v>14625.852999999999</v>
      </c>
      <c r="E31" s="1746">
        <v>14826.143</v>
      </c>
      <c r="F31" s="1745">
        <v>57112.956999999995</v>
      </c>
      <c r="G31" s="1746">
        <v>15751.983</v>
      </c>
      <c r="H31" s="1746">
        <v>16027.77</v>
      </c>
      <c r="I31" s="1746">
        <v>16054.242</v>
      </c>
      <c r="J31" s="1746">
        <v>16885.683000000001</v>
      </c>
      <c r="K31" s="1745">
        <v>64719.678</v>
      </c>
    </row>
    <row r="32" spans="1:11">
      <c r="A32" s="207" t="s">
        <v>674</v>
      </c>
      <c r="B32" s="1746">
        <v>-4217.91</v>
      </c>
      <c r="C32" s="1746">
        <v>-4516.5169999999998</v>
      </c>
      <c r="D32" s="1746">
        <v>-4442.7659999999996</v>
      </c>
      <c r="E32" s="1746">
        <v>-4333.6589999999997</v>
      </c>
      <c r="F32" s="1745">
        <v>-17510.851999999999</v>
      </c>
      <c r="G32" s="1746">
        <v>-5170.9520000000002</v>
      </c>
      <c r="H32" s="1746">
        <v>-5100.6729999999998</v>
      </c>
      <c r="I32" s="1746">
        <v>-4862.7089999999998</v>
      </c>
      <c r="J32" s="1746">
        <v>-4943.143</v>
      </c>
      <c r="K32" s="1745">
        <v>-20077.476999999999</v>
      </c>
    </row>
    <row r="33" spans="1:11" hidden="1">
      <c r="A33" s="205"/>
      <c r="B33" s="1746"/>
      <c r="C33" s="1746"/>
      <c r="D33" s="1746"/>
      <c r="E33" s="1746"/>
      <c r="F33" s="1745"/>
      <c r="G33" s="1746"/>
      <c r="H33" s="1746"/>
      <c r="I33" s="1746"/>
      <c r="J33" s="1746"/>
      <c r="K33" s="1745"/>
    </row>
    <row r="34" spans="1:11" ht="15" customHeight="1">
      <c r="A34" s="205" t="s">
        <v>672</v>
      </c>
      <c r="B34" s="1746">
        <v>-107.006</v>
      </c>
      <c r="C34" s="1746">
        <v>-142.33699999999999</v>
      </c>
      <c r="D34" s="1746">
        <v>-133.50399999999999</v>
      </c>
      <c r="E34" s="1746">
        <v>-194.59</v>
      </c>
      <c r="F34" s="1745">
        <v>-577.43700000000001</v>
      </c>
      <c r="G34" s="1746">
        <v>-129.24700000000001</v>
      </c>
      <c r="H34" s="1746">
        <v>-150.89099999999999</v>
      </c>
      <c r="I34" s="1746">
        <v>-112.565</v>
      </c>
      <c r="J34" s="1746">
        <v>-219.893</v>
      </c>
      <c r="K34" s="1745">
        <v>-612.596</v>
      </c>
    </row>
    <row r="35" spans="1:11" hidden="1">
      <c r="A35" s="1730"/>
      <c r="B35" s="1729"/>
      <c r="C35" s="1729"/>
      <c r="D35" s="1729"/>
      <c r="E35" s="1729"/>
      <c r="F35" s="1732"/>
      <c r="G35" s="1729"/>
      <c r="H35" s="1729"/>
      <c r="I35" s="1729"/>
      <c r="J35" s="1729"/>
      <c r="K35" s="1732">
        <v>0</v>
      </c>
    </row>
    <row r="36" spans="1:11" s="1727" customFormat="1">
      <c r="A36" s="1759" t="s">
        <v>709</v>
      </c>
      <c r="B36" s="1758">
        <v>9114.107</v>
      </c>
      <c r="C36" s="1758">
        <v>9563.0820000000003</v>
      </c>
      <c r="D36" s="1758">
        <v>10049.582</v>
      </c>
      <c r="E36" s="1758">
        <v>10297.893</v>
      </c>
      <c r="F36" s="1758">
        <v>39024.664000000004</v>
      </c>
      <c r="G36" s="1758">
        <v>10451.781999999999</v>
      </c>
      <c r="H36" s="1758">
        <v>10776.204</v>
      </c>
      <c r="I36" s="1758">
        <v>11078.966</v>
      </c>
      <c r="J36" s="1758">
        <v>11722.646000000001</v>
      </c>
      <c r="K36" s="1758">
        <v>44029.597999999998</v>
      </c>
    </row>
    <row r="37" spans="1:11" ht="48" customHeight="1">
      <c r="A37" s="1760" t="s">
        <v>2046</v>
      </c>
    </row>
    <row r="38" spans="1:11">
      <c r="A38" s="1737" t="s">
        <v>1766</v>
      </c>
    </row>
    <row r="39" spans="1:11" s="1763" customFormat="1">
      <c r="A39" s="1762"/>
    </row>
    <row r="40" spans="1:11" s="1763" customFormat="1">
      <c r="A40" s="1762"/>
      <c r="B40" s="1764"/>
      <c r="C40" s="1764"/>
      <c r="D40" s="1764"/>
      <c r="E40" s="1764"/>
      <c r="F40" s="1764"/>
      <c r="J40" s="1764"/>
      <c r="K40" s="1764"/>
    </row>
    <row r="41" spans="1:11" s="1763" customFormat="1">
      <c r="A41" s="1762"/>
    </row>
    <row r="42" spans="1:11" s="1763" customFormat="1">
      <c r="A42" s="1762"/>
    </row>
    <row r="43" spans="1:11" s="1763" customFormat="1">
      <c r="A43" s="1762"/>
    </row>
    <row r="44" spans="1:11" s="1763" customFormat="1">
      <c r="A44" s="1762"/>
    </row>
    <row r="45" spans="1:11" s="1763" customFormat="1">
      <c r="A45" s="1762"/>
    </row>
    <row r="46" spans="1:11" s="1763" customFormat="1">
      <c r="A46" s="1762"/>
    </row>
    <row r="47" spans="1:11" s="1763" customFormat="1">
      <c r="A47" s="1762"/>
    </row>
    <row r="48" spans="1:11" s="1763" customFormat="1">
      <c r="A48" s="1762"/>
    </row>
    <row r="49" spans="1:1" s="1763" customFormat="1">
      <c r="A49" s="1762"/>
    </row>
    <row r="50" spans="1:1" s="1763" customFormat="1">
      <c r="A50" s="1762"/>
    </row>
    <row r="51" spans="1:1" s="1763" customFormat="1">
      <c r="A51" s="1762"/>
    </row>
    <row r="52" spans="1:1" s="1763" customFormat="1">
      <c r="A52" s="1762"/>
    </row>
    <row r="53" spans="1:1" s="1763" customFormat="1">
      <c r="A53" s="1762"/>
    </row>
    <row r="54" spans="1:1" s="1763" customFormat="1">
      <c r="A54" s="1762"/>
    </row>
    <row r="55" spans="1:1" s="1763" customFormat="1">
      <c r="A55" s="1762"/>
    </row>
    <row r="56" spans="1:1" s="1763" customFormat="1">
      <c r="A56" s="1762"/>
    </row>
    <row r="57" spans="1:1" s="1763" customFormat="1">
      <c r="A57" s="1762"/>
    </row>
    <row r="58" spans="1:1" s="1763" customFormat="1">
      <c r="A58" s="1762"/>
    </row>
    <row r="59" spans="1:1" s="1763" customFormat="1">
      <c r="A59" s="1762"/>
    </row>
    <row r="60" spans="1:1" s="1763" customFormat="1">
      <c r="A60" s="1762"/>
    </row>
    <row r="61" spans="1:1" s="1763" customFormat="1">
      <c r="A61" s="1762"/>
    </row>
    <row r="62" spans="1:1" s="1763" customFormat="1">
      <c r="A62" s="1762"/>
    </row>
    <row r="63" spans="1:1" s="1763" customFormat="1">
      <c r="A63" s="1762"/>
    </row>
    <row r="64" spans="1:1" s="1763" customFormat="1">
      <c r="A64" s="1762"/>
    </row>
    <row r="65" spans="1:1" s="1763" customFormat="1">
      <c r="A65" s="1762"/>
    </row>
    <row r="66" spans="1:1" s="1763" customFormat="1">
      <c r="A66" s="1762"/>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1D347-137A-4EDE-9AF8-D03DA9602AE8}">
  <sheetPr>
    <tabColor rgb="FF939598"/>
    <pageSetUpPr fitToPage="1"/>
  </sheetPr>
  <dimension ref="A1:L67"/>
  <sheetViews>
    <sheetView showGridLines="0" zoomScale="80" zoomScaleNormal="80" workbookViewId="0">
      <pane xSplit="1" ySplit="5" topLeftCell="G7" activePane="bottomRight" state="frozen"/>
      <selection pane="topRight"/>
      <selection pane="bottomLeft"/>
      <selection pane="bottomRight"/>
    </sheetView>
  </sheetViews>
  <sheetFormatPr defaultColWidth="9.453125" defaultRowHeight="12.5"/>
  <cols>
    <col min="1" max="1" width="76.453125" style="1719" customWidth="1"/>
    <col min="2" max="5" width="13.54296875" style="1719" customWidth="1"/>
    <col min="6" max="6" width="12.54296875" style="1719" customWidth="1"/>
    <col min="7" max="10" width="13.54296875" style="1719" customWidth="1"/>
    <col min="11" max="11" width="12.54296875" style="1719" customWidth="1"/>
    <col min="12" max="16384" width="9.453125" style="1719"/>
  </cols>
  <sheetData>
    <row r="1" spans="1:11" hidden="1"/>
    <row r="2" spans="1:11" s="243" customFormat="1" ht="44.9" customHeight="1">
      <c r="A2" s="1767" t="s">
        <v>1914</v>
      </c>
      <c r="B2" s="1750"/>
      <c r="C2" s="1750"/>
      <c r="D2" s="1750"/>
      <c r="E2" s="1750"/>
      <c r="F2" s="1750"/>
      <c r="G2" s="1750"/>
      <c r="H2" s="1750"/>
      <c r="I2" s="1750"/>
      <c r="J2" s="1750"/>
      <c r="K2" s="1750"/>
    </row>
    <row r="3" spans="1:11">
      <c r="A3" s="242"/>
      <c r="B3" s="1765"/>
      <c r="K3" s="1765" t="s">
        <v>710</v>
      </c>
    </row>
    <row r="4" spans="1:11" ht="13.5" thickBot="1">
      <c r="A4" s="1750"/>
      <c r="B4" s="1750"/>
      <c r="C4" s="1750"/>
      <c r="D4" s="1750"/>
      <c r="E4" s="1750"/>
      <c r="F4" s="1750"/>
      <c r="G4" s="1750"/>
      <c r="H4" s="1750"/>
      <c r="I4" s="1750"/>
      <c r="J4" s="1750"/>
      <c r="K4" s="1750"/>
    </row>
    <row r="5" spans="1:11" ht="13">
      <c r="A5" s="856"/>
      <c r="B5" s="856" t="s">
        <v>1942</v>
      </c>
      <c r="C5" s="856" t="s">
        <v>1963</v>
      </c>
      <c r="D5" s="856" t="s">
        <v>1981</v>
      </c>
      <c r="E5" s="856" t="s">
        <v>2004</v>
      </c>
      <c r="F5" s="1768">
        <v>2024</v>
      </c>
      <c r="G5" s="856" t="s">
        <v>2022</v>
      </c>
      <c r="H5" s="856" t="s">
        <v>2023</v>
      </c>
      <c r="I5" s="856" t="s">
        <v>2024</v>
      </c>
      <c r="J5" s="856" t="s">
        <v>2025</v>
      </c>
      <c r="K5" s="1768">
        <v>2025</v>
      </c>
    </row>
    <row r="6" spans="1:11" hidden="1">
      <c r="A6" s="237"/>
      <c r="F6" s="1744"/>
      <c r="K6" s="1744"/>
    </row>
    <row r="7" spans="1:11" s="1727" customFormat="1" ht="15" customHeight="1">
      <c r="A7" s="1726" t="s">
        <v>16</v>
      </c>
      <c r="B7" s="1746">
        <v>3664.1210000000001</v>
      </c>
      <c r="C7" s="1746">
        <v>3749.0340000000001</v>
      </c>
      <c r="D7" s="1746">
        <v>3944.357</v>
      </c>
      <c r="E7" s="1746">
        <v>3916.0709999999999</v>
      </c>
      <c r="F7" s="1745">
        <v>15273.583000000001</v>
      </c>
      <c r="G7" s="1746">
        <v>3997.7469999999998</v>
      </c>
      <c r="H7" s="1746">
        <v>3898.701</v>
      </c>
      <c r="I7" s="1746">
        <v>3872.0329999999999</v>
      </c>
      <c r="J7" s="1746">
        <v>3946.3820000000001</v>
      </c>
      <c r="K7" s="1745">
        <v>15714.862999999999</v>
      </c>
    </row>
    <row r="8" spans="1:11" ht="13" hidden="1">
      <c r="A8" s="1738"/>
      <c r="B8" s="1729"/>
      <c r="C8" s="1729"/>
      <c r="D8" s="1729"/>
      <c r="E8" s="1729"/>
      <c r="F8" s="1744">
        <v>0</v>
      </c>
      <c r="G8" s="1729"/>
      <c r="H8" s="1729"/>
      <c r="I8" s="1729"/>
      <c r="J8" s="1729"/>
      <c r="K8" s="1744">
        <v>0</v>
      </c>
    </row>
    <row r="9" spans="1:11" ht="15" customHeight="1">
      <c r="A9" s="1728" t="s">
        <v>689</v>
      </c>
      <c r="B9" s="1753">
        <v>2813.6260000000002</v>
      </c>
      <c r="C9" s="1753">
        <v>2839.76</v>
      </c>
      <c r="D9" s="1753">
        <v>2952.2930000000001</v>
      </c>
      <c r="E9" s="1753">
        <v>2912.7570000000001</v>
      </c>
      <c r="F9" s="1744">
        <v>11518.436</v>
      </c>
      <c r="G9" s="1753">
        <v>2952.5929999999998</v>
      </c>
      <c r="H9" s="1753">
        <v>2850.6770000000001</v>
      </c>
      <c r="I9" s="1753">
        <v>2831.3180000000002</v>
      </c>
      <c r="J9" s="1753">
        <v>2846.364</v>
      </c>
      <c r="K9" s="1744">
        <v>11480.951999999999</v>
      </c>
    </row>
    <row r="10" spans="1:11" ht="15" customHeight="1">
      <c r="A10" s="217" t="s">
        <v>688</v>
      </c>
      <c r="B10" s="1753">
        <v>2745.0540000000001</v>
      </c>
      <c r="C10" s="1753">
        <v>2882.7060000000001</v>
      </c>
      <c r="D10" s="1753">
        <v>3069.6819999999998</v>
      </c>
      <c r="E10" s="1753">
        <v>3081.6489999999999</v>
      </c>
      <c r="F10" s="1744">
        <v>11779.090999999999</v>
      </c>
      <c r="G10" s="1753">
        <v>3050.0909999999999</v>
      </c>
      <c r="H10" s="1753">
        <v>3000.13</v>
      </c>
      <c r="I10" s="1753">
        <v>2920.2530000000002</v>
      </c>
      <c r="J10" s="1753">
        <v>3018.2370000000001</v>
      </c>
      <c r="K10" s="1744">
        <v>11988.710999999999</v>
      </c>
    </row>
    <row r="11" spans="1:11" ht="15" customHeight="1">
      <c r="A11" s="217" t="s">
        <v>687</v>
      </c>
      <c r="B11" s="1753">
        <v>68.572000000000003</v>
      </c>
      <c r="C11" s="1753">
        <v>-42.945999999999998</v>
      </c>
      <c r="D11" s="1753">
        <v>-117.389</v>
      </c>
      <c r="E11" s="1753">
        <v>-168.892</v>
      </c>
      <c r="F11" s="1744">
        <v>-260.65499999999997</v>
      </c>
      <c r="G11" s="1753">
        <v>-97.498000000000005</v>
      </c>
      <c r="H11" s="1753">
        <v>-149.453</v>
      </c>
      <c r="I11" s="1753">
        <v>-88.933999999999997</v>
      </c>
      <c r="J11" s="1753">
        <v>-171.87299999999999</v>
      </c>
      <c r="K11" s="1744">
        <v>-507.75799999999998</v>
      </c>
    </row>
    <row r="12" spans="1:11" ht="13">
      <c r="A12" s="1728" t="s">
        <v>383</v>
      </c>
      <c r="B12" s="1753">
        <v>825.48900000000003</v>
      </c>
      <c r="C12" s="1753">
        <v>882.37400000000002</v>
      </c>
      <c r="D12" s="1753">
        <v>962.33100000000002</v>
      </c>
      <c r="E12" s="1753">
        <v>971.11</v>
      </c>
      <c r="F12" s="1744">
        <v>3641.3040000000001</v>
      </c>
      <c r="G12" s="1753">
        <v>1010.999</v>
      </c>
      <c r="H12" s="1753">
        <v>1014.0650000000001</v>
      </c>
      <c r="I12" s="1753">
        <v>986.75199999999995</v>
      </c>
      <c r="J12" s="1753">
        <v>1052.73</v>
      </c>
      <c r="K12" s="1744">
        <v>4064.5459999999998</v>
      </c>
    </row>
    <row r="13" spans="1:11" ht="24.75" customHeight="1">
      <c r="A13" s="1754" t="s">
        <v>686</v>
      </c>
      <c r="B13" s="1753">
        <v>25.004999999999999</v>
      </c>
      <c r="C13" s="1753">
        <v>26.899000000000001</v>
      </c>
      <c r="D13" s="1753">
        <v>29.731999999999999</v>
      </c>
      <c r="E13" s="1753">
        <v>32.204000000000001</v>
      </c>
      <c r="F13" s="1744">
        <v>113.84</v>
      </c>
      <c r="G13" s="1753">
        <v>34.155000000000001</v>
      </c>
      <c r="H13" s="1753">
        <v>33.959000000000003</v>
      </c>
      <c r="I13" s="1753">
        <v>53.962000000000003</v>
      </c>
      <c r="J13" s="1753">
        <v>47.286999999999999</v>
      </c>
      <c r="K13" s="1744">
        <v>169.363</v>
      </c>
    </row>
    <row r="14" spans="1:11" ht="13" hidden="1">
      <c r="A14" s="1728"/>
      <c r="B14" s="1753"/>
      <c r="C14" s="1753"/>
      <c r="D14" s="1753"/>
      <c r="E14" s="1753"/>
      <c r="F14" s="1744"/>
      <c r="G14" s="1753"/>
      <c r="H14" s="1753"/>
      <c r="I14" s="1753"/>
      <c r="J14" s="1753"/>
      <c r="K14" s="1744"/>
    </row>
    <row r="15" spans="1:11" ht="13" hidden="1">
      <c r="A15" s="1728"/>
      <c r="B15" s="1753"/>
      <c r="C15" s="1753"/>
      <c r="D15" s="1753"/>
      <c r="E15" s="1753"/>
      <c r="F15" s="1744"/>
      <c r="G15" s="1753"/>
      <c r="H15" s="1753"/>
      <c r="I15" s="1753"/>
      <c r="J15" s="1753"/>
      <c r="K15" s="1744"/>
    </row>
    <row r="16" spans="1:11" ht="13" hidden="1">
      <c r="A16" s="215"/>
      <c r="B16" s="1753"/>
      <c r="C16" s="1753"/>
      <c r="D16" s="1753"/>
      <c r="E16" s="1753"/>
      <c r="F16" s="1744"/>
      <c r="G16" s="1753"/>
      <c r="H16" s="1753"/>
      <c r="I16" s="1753"/>
      <c r="J16" s="1753"/>
      <c r="K16" s="1744"/>
    </row>
    <row r="17" spans="1:12" ht="13" hidden="1">
      <c r="A17" s="1755"/>
      <c r="B17" s="1729"/>
      <c r="C17" s="1729"/>
      <c r="D17" s="1729"/>
      <c r="E17" s="1729"/>
      <c r="F17" s="1732"/>
      <c r="G17" s="1729"/>
      <c r="H17" s="1729"/>
      <c r="I17" s="1729"/>
      <c r="J17" s="1729"/>
      <c r="K17" s="1732"/>
    </row>
    <row r="18" spans="1:12" s="1727" customFormat="1" ht="15" customHeight="1">
      <c r="A18" s="1730" t="s">
        <v>683</v>
      </c>
      <c r="B18" s="1746">
        <v>-756.70899999999995</v>
      </c>
      <c r="C18" s="1746">
        <v>-954.00699999999995</v>
      </c>
      <c r="D18" s="1746">
        <v>-910.26800000000003</v>
      </c>
      <c r="E18" s="1746">
        <v>-561.01800000000003</v>
      </c>
      <c r="F18" s="1745">
        <v>-3182.002</v>
      </c>
      <c r="G18" s="1746">
        <v>-703.78700000000003</v>
      </c>
      <c r="H18" s="1746">
        <v>-691.42899999999997</v>
      </c>
      <c r="I18" s="1746">
        <v>-527.79399999999998</v>
      </c>
      <c r="J18" s="1746">
        <v>-659.04300000000001</v>
      </c>
      <c r="K18" s="1745">
        <v>-2582.0529999999999</v>
      </c>
    </row>
    <row r="19" spans="1:12" ht="15" customHeight="1">
      <c r="A19" s="1728" t="s">
        <v>2045</v>
      </c>
      <c r="B19" s="1753">
        <v>-833.04</v>
      </c>
      <c r="C19" s="1753">
        <v>-1065</v>
      </c>
      <c r="D19" s="1753">
        <v>-1011.503</v>
      </c>
      <c r="E19" s="1753">
        <v>-753.42200000000003</v>
      </c>
      <c r="F19" s="1744">
        <v>-3662.9650000000001</v>
      </c>
      <c r="G19" s="233">
        <v>-743.22299999999996</v>
      </c>
      <c r="H19" s="233">
        <v>-807.40914656000029</v>
      </c>
      <c r="I19" s="233">
        <v>-613.13764694581278</v>
      </c>
      <c r="J19" s="1753">
        <v>-792.16392758999973</v>
      </c>
      <c r="K19" s="1744">
        <v>-2955.9343895197098</v>
      </c>
      <c r="L19" s="1757">
        <f>SUM(G19:J19)-K19</f>
        <v>6.6842389696830651E-4</v>
      </c>
    </row>
    <row r="20" spans="1:12" ht="13" hidden="1">
      <c r="A20" s="1731"/>
      <c r="B20" s="1753"/>
      <c r="C20" s="1753"/>
      <c r="D20" s="1753"/>
      <c r="E20" s="1753"/>
      <c r="F20" s="1744"/>
      <c r="G20" s="1753"/>
      <c r="H20" s="1753"/>
      <c r="I20" s="1753"/>
      <c r="J20" s="1753"/>
      <c r="K20" s="1744"/>
    </row>
    <row r="21" spans="1:12" ht="13" hidden="1">
      <c r="A21" s="1731"/>
      <c r="B21" s="1753"/>
      <c r="C21" s="1753"/>
      <c r="D21" s="1753"/>
      <c r="E21" s="1753"/>
      <c r="F21" s="1744"/>
      <c r="G21" s="1753"/>
      <c r="H21" s="1753"/>
      <c r="I21" s="1753"/>
      <c r="J21" s="1753"/>
      <c r="K21" s="1744"/>
    </row>
    <row r="22" spans="1:12" ht="15" customHeight="1">
      <c r="A22" s="1728" t="s">
        <v>681</v>
      </c>
      <c r="B22" s="1753">
        <v>-37.015999999999998</v>
      </c>
      <c r="C22" s="1753">
        <v>-26.239000000000001</v>
      </c>
      <c r="D22" s="1753">
        <v>-21.23</v>
      </c>
      <c r="E22" s="1753">
        <v>-39.375</v>
      </c>
      <c r="F22" s="1744">
        <v>-123.86</v>
      </c>
      <c r="G22" s="1753">
        <v>-57.804000000000002</v>
      </c>
      <c r="H22" s="1753">
        <v>-40.554000000000002</v>
      </c>
      <c r="I22" s="1753">
        <v>-54.137</v>
      </c>
      <c r="J22" s="1753">
        <v>-42.1</v>
      </c>
      <c r="K22" s="1744">
        <v>-194.595</v>
      </c>
    </row>
    <row r="23" spans="1:12" ht="15" customHeight="1">
      <c r="A23" s="1728" t="s">
        <v>680</v>
      </c>
      <c r="B23" s="1753">
        <v>113.34699999999999</v>
      </c>
      <c r="C23" s="1753">
        <v>137.23099999999999</v>
      </c>
      <c r="D23" s="1753">
        <v>122.465</v>
      </c>
      <c r="E23" s="1753">
        <v>231.78</v>
      </c>
      <c r="F23" s="1744">
        <v>604.82299999999998</v>
      </c>
      <c r="G23" s="1753">
        <v>97.24</v>
      </c>
      <c r="H23" s="1753">
        <v>156.53399999999999</v>
      </c>
      <c r="I23" s="1753">
        <v>139.47999999999999</v>
      </c>
      <c r="J23" s="1753">
        <v>175.22</v>
      </c>
      <c r="K23" s="1744">
        <v>568.47400000000005</v>
      </c>
    </row>
    <row r="24" spans="1:12" s="1727" customFormat="1" ht="15" customHeight="1">
      <c r="A24" s="1730" t="s">
        <v>679</v>
      </c>
      <c r="B24" s="1746">
        <v>-2.222</v>
      </c>
      <c r="C24" s="1746">
        <v>-2.86</v>
      </c>
      <c r="D24" s="1746">
        <v>-3.9489999999999998</v>
      </c>
      <c r="E24" s="1746">
        <v>-3.8980000000000001</v>
      </c>
      <c r="F24" s="1745">
        <v>-12.928999999999998</v>
      </c>
      <c r="G24" s="1746">
        <v>-2.2349999999999999</v>
      </c>
      <c r="H24" s="1746">
        <v>-2.7109999999999999</v>
      </c>
      <c r="I24" s="1746">
        <v>-6.3769999999999998</v>
      </c>
      <c r="J24" s="1746">
        <v>-10.882</v>
      </c>
      <c r="K24" s="1745">
        <v>-22.204999999999998</v>
      </c>
    </row>
    <row r="25" spans="1:12" ht="13" hidden="1">
      <c r="A25" s="1726"/>
      <c r="B25" s="1729"/>
      <c r="C25" s="1729"/>
      <c r="D25" s="1729"/>
      <c r="E25" s="1729"/>
      <c r="F25" s="1732"/>
      <c r="G25" s="1729"/>
      <c r="H25" s="1729"/>
      <c r="I25" s="1729"/>
      <c r="J25" s="1729"/>
      <c r="K25" s="1732">
        <v>0</v>
      </c>
    </row>
    <row r="26" spans="1:12" s="1727" customFormat="1" ht="15" customHeight="1">
      <c r="A26" s="1730" t="s">
        <v>379</v>
      </c>
      <c r="B26" s="1746">
        <v>-1959.595</v>
      </c>
      <c r="C26" s="1746">
        <v>-2049.7890000000002</v>
      </c>
      <c r="D26" s="1746">
        <v>-2184.2730000000001</v>
      </c>
      <c r="E26" s="1746">
        <v>-2490.64</v>
      </c>
      <c r="F26" s="1745">
        <v>-8684.2970000000005</v>
      </c>
      <c r="G26" s="1746">
        <v>-2337.3719999999998</v>
      </c>
      <c r="H26" s="1746">
        <v>-2265.9360000000001</v>
      </c>
      <c r="I26" s="1746">
        <v>-2276.4940000000001</v>
      </c>
      <c r="J26" s="1746">
        <v>-2381.38</v>
      </c>
      <c r="K26" s="1745">
        <v>-9261.1820000000007</v>
      </c>
    </row>
    <row r="27" spans="1:12" ht="15" customHeight="1">
      <c r="A27" s="1728" t="s">
        <v>678</v>
      </c>
      <c r="B27" s="1753">
        <v>-1905.7270000000001</v>
      </c>
      <c r="C27" s="1753">
        <v>-2004.797</v>
      </c>
      <c r="D27" s="1753">
        <v>-2140.491</v>
      </c>
      <c r="E27" s="1753">
        <v>-2448.5250000000001</v>
      </c>
      <c r="F27" s="1744">
        <v>-8499.5400000000009</v>
      </c>
      <c r="G27" s="1753">
        <v>-2287.6309999999999</v>
      </c>
      <c r="H27" s="1753">
        <v>-2225.2420000000002</v>
      </c>
      <c r="I27" s="1753">
        <v>-2239.2919999999999</v>
      </c>
      <c r="J27" s="1753">
        <v>-2344.5039999999999</v>
      </c>
      <c r="K27" s="1744">
        <v>-9096.6689999999981</v>
      </c>
    </row>
    <row r="28" spans="1:12" ht="15" customHeight="1">
      <c r="A28" s="1728" t="s">
        <v>677</v>
      </c>
      <c r="B28" s="1753">
        <v>-53.866999999999997</v>
      </c>
      <c r="C28" s="1753">
        <v>-44.991999999999997</v>
      </c>
      <c r="D28" s="1753">
        <v>-43.781999999999996</v>
      </c>
      <c r="E28" s="1753">
        <v>-42.115000000000002</v>
      </c>
      <c r="F28" s="1744">
        <v>-184.756</v>
      </c>
      <c r="G28" s="1753">
        <v>-49.74</v>
      </c>
      <c r="H28" s="1753">
        <v>-40.694000000000003</v>
      </c>
      <c r="I28" s="1753">
        <v>-37.201000000000001</v>
      </c>
      <c r="J28" s="1753">
        <v>-36.875</v>
      </c>
      <c r="K28" s="1744">
        <v>-164.51</v>
      </c>
    </row>
    <row r="29" spans="1:12" ht="13" hidden="1">
      <c r="A29" s="1728"/>
      <c r="B29" s="1753"/>
      <c r="C29" s="1753"/>
      <c r="D29" s="1753"/>
      <c r="E29" s="1753"/>
      <c r="F29" s="1744"/>
      <c r="G29" s="1753"/>
      <c r="H29" s="1753"/>
      <c r="I29" s="1753"/>
      <c r="J29" s="1753"/>
      <c r="K29" s="1744"/>
    </row>
    <row r="30" spans="1:12" ht="13" hidden="1">
      <c r="A30" s="1728"/>
      <c r="B30" s="1757"/>
      <c r="C30" s="1757"/>
      <c r="D30" s="1757"/>
      <c r="E30" s="1757"/>
      <c r="F30" s="1769"/>
      <c r="G30" s="1757"/>
      <c r="H30" s="1757"/>
      <c r="I30" s="1757"/>
      <c r="J30" s="1757"/>
      <c r="K30" s="1769"/>
    </row>
    <row r="31" spans="1:12" s="1727" customFormat="1" ht="15" customHeight="1">
      <c r="A31" s="205" t="s">
        <v>675</v>
      </c>
      <c r="B31" s="1746">
        <v>945.59299999999996</v>
      </c>
      <c r="C31" s="1746">
        <v>742.37699999999995</v>
      </c>
      <c r="D31" s="1746">
        <v>845.86599999999999</v>
      </c>
      <c r="E31" s="1746">
        <v>860.51400000000001</v>
      </c>
      <c r="F31" s="1745">
        <v>3394.35</v>
      </c>
      <c r="G31" s="1746">
        <v>954.35299999999995</v>
      </c>
      <c r="H31" s="1746">
        <v>938.625</v>
      </c>
      <c r="I31" s="1746">
        <v>1061.367</v>
      </c>
      <c r="J31" s="1746">
        <v>895.07600000000002</v>
      </c>
      <c r="K31" s="1745">
        <v>3849.4210000000003</v>
      </c>
    </row>
    <row r="32" spans="1:12" ht="15" customHeight="1">
      <c r="A32" s="207" t="s">
        <v>674</v>
      </c>
      <c r="B32" s="1753">
        <v>-108.64400000000001</v>
      </c>
      <c r="C32" s="1753">
        <v>-55.89</v>
      </c>
      <c r="D32" s="1753">
        <v>-46.726999999999997</v>
      </c>
      <c r="E32" s="1753">
        <v>-141.232</v>
      </c>
      <c r="F32" s="1744">
        <v>-352.49299999999999</v>
      </c>
      <c r="G32" s="1753">
        <v>-87.96</v>
      </c>
      <c r="H32" s="1753">
        <v>-50.604999999999997</v>
      </c>
      <c r="I32" s="1753">
        <v>-76.849999999999994</v>
      </c>
      <c r="J32" s="1753">
        <v>-103.304</v>
      </c>
      <c r="K32" s="1744">
        <v>-318.71899999999999</v>
      </c>
    </row>
    <row r="33" spans="1:11" ht="13" hidden="1">
      <c r="A33" s="205"/>
      <c r="B33" s="1753"/>
      <c r="C33" s="1753"/>
      <c r="D33" s="1753"/>
      <c r="E33" s="1753"/>
      <c r="F33" s="1744"/>
      <c r="G33" s="1753"/>
      <c r="H33" s="1753"/>
      <c r="I33" s="1753"/>
      <c r="J33" s="1753"/>
      <c r="K33" s="1744"/>
    </row>
    <row r="34" spans="1:11" ht="13">
      <c r="A34" s="205" t="s">
        <v>672</v>
      </c>
      <c r="B34" s="1753">
        <v>-180.07300000000001</v>
      </c>
      <c r="C34" s="1753">
        <v>-177.19300000000001</v>
      </c>
      <c r="D34" s="1753">
        <v>-173.58</v>
      </c>
      <c r="E34" s="1753">
        <v>-133.05500000000001</v>
      </c>
      <c r="F34" s="1744">
        <v>-663.90100000000007</v>
      </c>
      <c r="G34" s="1753">
        <v>-190.05199999999999</v>
      </c>
      <c r="H34" s="1753">
        <v>-155.898</v>
      </c>
      <c r="I34" s="1753">
        <v>-187.178</v>
      </c>
      <c r="J34" s="1753">
        <v>-197.251</v>
      </c>
      <c r="K34" s="1744">
        <v>-730.37899999999991</v>
      </c>
    </row>
    <row r="35" spans="1:11" ht="13" hidden="1">
      <c r="A35" s="205"/>
      <c r="B35" s="1729"/>
      <c r="C35" s="1729"/>
      <c r="D35" s="1729"/>
      <c r="E35" s="1729"/>
      <c r="F35" s="1732"/>
      <c r="G35" s="1729"/>
      <c r="H35" s="1729"/>
      <c r="I35" s="1729"/>
      <c r="J35" s="1729"/>
      <c r="K35" s="1732">
        <v>0</v>
      </c>
    </row>
    <row r="36" spans="1:11" s="1727" customFormat="1" ht="13.5" thickBot="1">
      <c r="A36" s="873" t="s">
        <v>709</v>
      </c>
      <c r="B36" s="1748">
        <v>656.87599999999998</v>
      </c>
      <c r="C36" s="1748">
        <v>509.29199999999997</v>
      </c>
      <c r="D36" s="1748">
        <v>625.55799999999999</v>
      </c>
      <c r="E36" s="1748">
        <v>586.226</v>
      </c>
      <c r="F36" s="1748">
        <v>2377.9519999999998</v>
      </c>
      <c r="G36" s="1748">
        <v>676.33900000000006</v>
      </c>
      <c r="H36" s="1748">
        <v>732.12099999999998</v>
      </c>
      <c r="I36" s="1748">
        <v>797.33900000000006</v>
      </c>
      <c r="J36" s="1748">
        <v>594.52</v>
      </c>
      <c r="K36" s="1748">
        <v>2800.319</v>
      </c>
    </row>
    <row r="37" spans="1:11" ht="59.15" customHeight="1">
      <c r="A37" s="1770" t="s">
        <v>2046</v>
      </c>
    </row>
    <row r="38" spans="1:11" ht="13">
      <c r="A38" s="1771" t="s">
        <v>1766</v>
      </c>
    </row>
    <row r="40" spans="1:11" s="1763" customFormat="1"/>
    <row r="41" spans="1:11" s="1763" customFormat="1">
      <c r="B41" s="1764"/>
      <c r="C41" s="1764"/>
      <c r="D41" s="1764"/>
      <c r="E41" s="1764"/>
      <c r="F41" s="1764"/>
      <c r="J41" s="1764"/>
      <c r="K41" s="1764"/>
    </row>
    <row r="42" spans="1:11" s="1763" customFormat="1"/>
    <row r="43" spans="1:11" s="1763" customFormat="1"/>
    <row r="44" spans="1:11" s="1763" customFormat="1"/>
    <row r="45" spans="1:11" s="1763" customFormat="1"/>
    <row r="46" spans="1:11" s="1763" customFormat="1"/>
    <row r="47" spans="1:11" s="1763" customFormat="1"/>
    <row r="48" spans="1:11" s="1763" customFormat="1"/>
    <row r="49" s="1763" customFormat="1"/>
    <row r="50" s="1763" customFormat="1"/>
    <row r="51" s="1763" customFormat="1"/>
    <row r="52" s="1763" customFormat="1"/>
    <row r="53" s="1763" customFormat="1"/>
    <row r="54" s="1763" customFormat="1"/>
    <row r="55" s="1763" customFormat="1"/>
    <row r="56" s="1763" customFormat="1"/>
    <row r="57" s="1763" customFormat="1"/>
    <row r="58" s="1763" customFormat="1"/>
    <row r="59" s="1763" customFormat="1"/>
    <row r="60" s="1763" customFormat="1"/>
    <row r="61" s="1763" customFormat="1"/>
    <row r="62" s="1763" customFormat="1"/>
    <row r="63" s="1763" customFormat="1"/>
    <row r="64" s="1763" customFormat="1"/>
    <row r="65" s="1763" customFormat="1"/>
    <row r="66" s="1763" customFormat="1"/>
    <row r="67" s="1763" customFormat="1"/>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FF6200"/>
    <pageSetUpPr fitToPage="1"/>
  </sheetPr>
  <dimension ref="A1:BN58"/>
  <sheetViews>
    <sheetView showGridLines="0" zoomScale="80" zoomScaleNormal="80" workbookViewId="0">
      <pane xSplit="1" ySplit="1" topLeftCell="BJ22" activePane="bottomRight" state="frozen"/>
      <selection activeCell="BA1" sqref="BA1"/>
      <selection pane="topRight" activeCell="BA1" sqref="BA1"/>
      <selection pane="bottomLeft" activeCell="BA1" sqref="BA1"/>
      <selection pane="bottomRight"/>
    </sheetView>
  </sheetViews>
  <sheetFormatPr defaultColWidth="9.1796875" defaultRowHeight="14.5"/>
  <cols>
    <col min="1" max="1" width="64.1796875" customWidth="1"/>
    <col min="2" max="38" width="14.453125" customWidth="1"/>
    <col min="39" max="39" width="14.81640625" customWidth="1"/>
    <col min="40" max="40" width="13.26953125" customWidth="1"/>
    <col min="41" max="41" width="12.1796875" customWidth="1"/>
    <col min="42" max="42" width="12" customWidth="1"/>
    <col min="43" max="43" width="11.81640625" customWidth="1"/>
    <col min="44" max="44" width="12.26953125" customWidth="1"/>
    <col min="45" max="45" width="12" customWidth="1"/>
    <col min="46" max="46" width="12" bestFit="1" customWidth="1"/>
    <col min="47" max="48" width="11.81640625" customWidth="1"/>
    <col min="49" max="49" width="10.7265625" customWidth="1"/>
    <col min="50" max="58" width="10.7265625" bestFit="1" customWidth="1"/>
    <col min="59" max="66" width="11.54296875" bestFit="1" customWidth="1"/>
  </cols>
  <sheetData>
    <row r="1" spans="1:66" ht="33.75" customHeight="1">
      <c r="A1" s="1499" t="s">
        <v>1425</v>
      </c>
      <c r="B1" s="1500">
        <v>39813</v>
      </c>
      <c r="C1" s="1500">
        <v>39903</v>
      </c>
      <c r="D1" s="1500">
        <v>39994</v>
      </c>
      <c r="E1" s="1500">
        <v>40086</v>
      </c>
      <c r="F1" s="1500">
        <v>40178</v>
      </c>
      <c r="G1" s="1500">
        <v>40268</v>
      </c>
      <c r="H1" s="1500">
        <v>40359</v>
      </c>
      <c r="I1" s="1500">
        <v>40451</v>
      </c>
      <c r="J1" s="1500">
        <v>40543</v>
      </c>
      <c r="K1" s="1500">
        <v>40633</v>
      </c>
      <c r="L1" s="1500">
        <v>40724</v>
      </c>
      <c r="M1" s="1500">
        <v>40816</v>
      </c>
      <c r="N1" s="1500">
        <v>40908</v>
      </c>
      <c r="O1" s="1500">
        <v>40999</v>
      </c>
      <c r="P1" s="1500">
        <v>41090</v>
      </c>
      <c r="Q1" s="1500">
        <v>41182</v>
      </c>
      <c r="R1" s="1500">
        <v>41274</v>
      </c>
      <c r="S1" s="1500">
        <v>41364</v>
      </c>
      <c r="T1" s="1500">
        <v>41455</v>
      </c>
      <c r="U1" s="1500">
        <v>41547</v>
      </c>
      <c r="V1" s="1500">
        <v>41639</v>
      </c>
      <c r="W1" s="1500">
        <v>41729</v>
      </c>
      <c r="X1" s="1500">
        <v>41820</v>
      </c>
      <c r="Y1" s="1500">
        <v>41912</v>
      </c>
      <c r="Z1" s="1500">
        <v>42004</v>
      </c>
      <c r="AA1" s="1500">
        <v>42094</v>
      </c>
      <c r="AB1" s="1500">
        <v>42185</v>
      </c>
      <c r="AC1" s="1500">
        <v>42277</v>
      </c>
      <c r="AD1" s="1500">
        <v>42369</v>
      </c>
      <c r="AE1" s="1500">
        <v>42460</v>
      </c>
      <c r="AF1" s="1500">
        <v>42551</v>
      </c>
      <c r="AG1" s="1500">
        <v>42643</v>
      </c>
      <c r="AH1" s="1500">
        <v>42735</v>
      </c>
      <c r="AI1" s="1500">
        <v>42825</v>
      </c>
      <c r="AJ1" s="1500">
        <v>42916</v>
      </c>
      <c r="AK1" s="1500">
        <v>43008</v>
      </c>
      <c r="AL1" s="1501">
        <v>43100</v>
      </c>
      <c r="AM1" s="1501">
        <v>43190</v>
      </c>
      <c r="AN1" s="1501">
        <v>43281</v>
      </c>
      <c r="AO1" s="1501">
        <v>43373</v>
      </c>
      <c r="AP1" s="1501">
        <v>43465</v>
      </c>
      <c r="AQ1" s="1501">
        <v>43555</v>
      </c>
      <c r="AR1" s="1501">
        <v>43646</v>
      </c>
      <c r="AS1" s="1501">
        <v>43738</v>
      </c>
      <c r="AT1" s="1501">
        <v>43830</v>
      </c>
      <c r="AU1" s="1501">
        <v>43921</v>
      </c>
      <c r="AV1" s="1501">
        <v>44012</v>
      </c>
      <c r="AW1" s="1501">
        <v>44104</v>
      </c>
      <c r="AX1" s="1501">
        <v>44196</v>
      </c>
      <c r="AY1" s="1501">
        <v>44286</v>
      </c>
      <c r="AZ1" s="1501">
        <v>44377</v>
      </c>
      <c r="BA1" s="1501">
        <v>44469</v>
      </c>
      <c r="BB1" s="1501">
        <v>44561</v>
      </c>
      <c r="BC1" s="1501">
        <v>44651</v>
      </c>
      <c r="BD1" s="1501">
        <v>44742</v>
      </c>
      <c r="BE1" s="1501">
        <v>44834</v>
      </c>
      <c r="BF1" s="1501">
        <v>44926</v>
      </c>
      <c r="BG1" s="1501">
        <v>45016</v>
      </c>
      <c r="BH1" s="1501">
        <v>45107</v>
      </c>
      <c r="BI1" s="1501">
        <v>45199</v>
      </c>
      <c r="BJ1" s="1501">
        <v>45291</v>
      </c>
      <c r="BK1" s="1501">
        <v>45382</v>
      </c>
      <c r="BL1" s="1501">
        <v>45473</v>
      </c>
      <c r="BM1" s="1501">
        <v>45565</v>
      </c>
      <c r="BN1" s="1501">
        <v>45657</v>
      </c>
    </row>
    <row r="2" spans="1:66" ht="15" customHeight="1">
      <c r="A2" s="5" t="s">
        <v>483</v>
      </c>
      <c r="B2" s="738">
        <v>32939.739000000001</v>
      </c>
      <c r="C2" s="738">
        <v>30046.502</v>
      </c>
      <c r="D2" s="738">
        <v>27993.103999999999</v>
      </c>
      <c r="E2" s="738">
        <v>24865.476999999999</v>
      </c>
      <c r="F2" s="738">
        <v>25826.419000000002</v>
      </c>
      <c r="G2" s="738">
        <v>26828.54</v>
      </c>
      <c r="H2" s="738">
        <v>28838.087</v>
      </c>
      <c r="I2" s="738">
        <v>33446.843999999997</v>
      </c>
      <c r="J2" s="738">
        <v>69498.509999999995</v>
      </c>
      <c r="K2" s="738">
        <v>69605.607000000004</v>
      </c>
      <c r="L2" s="738">
        <v>67571.653999999995</v>
      </c>
      <c r="M2" s="738">
        <v>63469.985999999997</v>
      </c>
      <c r="N2" s="738">
        <v>62383.222000000002</v>
      </c>
      <c r="O2" s="738">
        <v>63944.184999999998</v>
      </c>
      <c r="P2" s="738">
        <v>64507.355000000003</v>
      </c>
      <c r="Q2" s="738">
        <v>75867.459000000003</v>
      </c>
      <c r="R2" s="738">
        <v>85996.638999999996</v>
      </c>
      <c r="S2" s="738">
        <v>78977.925000000003</v>
      </c>
      <c r="T2" s="738">
        <v>72890.584000000003</v>
      </c>
      <c r="U2" s="738">
        <v>81567.557000000001</v>
      </c>
      <c r="V2" s="738">
        <v>85724.74</v>
      </c>
      <c r="W2" s="738">
        <v>60801.137999999999</v>
      </c>
      <c r="X2" s="738">
        <v>76766.043999999994</v>
      </c>
      <c r="Y2" s="738">
        <v>56073.245000000003</v>
      </c>
      <c r="Z2" s="738">
        <v>62943.497000000003</v>
      </c>
      <c r="AA2" s="738">
        <v>64483.743999999999</v>
      </c>
      <c r="AB2" s="738">
        <v>76958.551999999996</v>
      </c>
      <c r="AC2" s="738">
        <v>59531.667000000001</v>
      </c>
      <c r="AD2" s="738">
        <v>56655.425999999999</v>
      </c>
      <c r="AE2" s="738">
        <v>48602.485999999997</v>
      </c>
      <c r="AF2" s="738">
        <v>56200.720999999998</v>
      </c>
      <c r="AG2" s="738">
        <v>56486.652000000002</v>
      </c>
      <c r="AH2" s="738">
        <v>70230.073000000004</v>
      </c>
      <c r="AI2" s="738">
        <v>68064.557000000001</v>
      </c>
      <c r="AJ2" s="738">
        <v>75570.123999999996</v>
      </c>
      <c r="AK2" s="738">
        <v>83259.342999999993</v>
      </c>
      <c r="AL2" s="738">
        <v>101541.341</v>
      </c>
      <c r="AM2" s="738">
        <v>101785.976</v>
      </c>
      <c r="AN2" s="738">
        <v>91878.192999999999</v>
      </c>
      <c r="AO2" s="738">
        <v>65406.83</v>
      </c>
      <c r="AP2" s="738">
        <v>90167.538</v>
      </c>
      <c r="AQ2" s="738">
        <v>87318.589000000007</v>
      </c>
      <c r="AR2" s="738">
        <v>77208.301999999996</v>
      </c>
      <c r="AS2" s="738">
        <v>83127.502999999997</v>
      </c>
      <c r="AT2" s="738">
        <v>83372</v>
      </c>
      <c r="AU2" s="425">
        <v>91547</v>
      </c>
      <c r="AV2" s="425">
        <v>94908</v>
      </c>
      <c r="AW2" s="425">
        <v>99314</v>
      </c>
      <c r="AX2" s="1163">
        <v>153646</v>
      </c>
      <c r="AY2" s="425">
        <v>171226</v>
      </c>
      <c r="AZ2" s="425">
        <v>136894</v>
      </c>
      <c r="BA2" s="425">
        <v>131150</v>
      </c>
      <c r="BB2" s="425">
        <v>102755</v>
      </c>
      <c r="BC2" s="425">
        <v>120715</v>
      </c>
      <c r="BD2" s="425">
        <v>106258</v>
      </c>
      <c r="BE2" s="425">
        <v>98037</v>
      </c>
      <c r="BF2" s="425">
        <v>116100</v>
      </c>
      <c r="BG2" s="425">
        <v>111311</v>
      </c>
      <c r="BH2" s="425">
        <v>173412</v>
      </c>
      <c r="BI2" s="425">
        <v>161133</v>
      </c>
      <c r="BJ2" s="425">
        <v>195289</v>
      </c>
      <c r="BK2" s="425">
        <v>194828</v>
      </c>
      <c r="BL2" s="425">
        <v>220373</v>
      </c>
      <c r="BM2" s="425">
        <v>190498</v>
      </c>
      <c r="BN2" s="425">
        <v>207752</v>
      </c>
    </row>
    <row r="3" spans="1:66" ht="15" customHeight="1">
      <c r="A3" s="147" t="s">
        <v>482</v>
      </c>
      <c r="B3" s="739">
        <v>8875.5290000000005</v>
      </c>
      <c r="C3" s="739">
        <v>9195.4779999999992</v>
      </c>
      <c r="D3" s="739">
        <v>8984.7180000000008</v>
      </c>
      <c r="E3" s="739">
        <v>9144.8359999999993</v>
      </c>
      <c r="F3" s="739">
        <v>9585.7289999999994</v>
      </c>
      <c r="G3" s="739">
        <v>10275.655000000001</v>
      </c>
      <c r="H3" s="739">
        <v>9624.7729999999992</v>
      </c>
      <c r="I3" s="739">
        <v>9588.2219999999998</v>
      </c>
      <c r="J3" s="739">
        <v>18935.217000000001</v>
      </c>
      <c r="K3" s="739">
        <v>26581.798999999999</v>
      </c>
      <c r="L3" s="739">
        <v>27193.227999999999</v>
      </c>
      <c r="M3" s="739">
        <v>27699.786</v>
      </c>
      <c r="N3" s="739">
        <v>28086.846000000001</v>
      </c>
      <c r="O3" s="739">
        <v>28511.75</v>
      </c>
      <c r="P3" s="739">
        <v>26677.575000000001</v>
      </c>
      <c r="Q3" s="739">
        <v>26408.534</v>
      </c>
      <c r="R3" s="739">
        <v>26932.011999999999</v>
      </c>
      <c r="S3" s="739">
        <v>26901.59</v>
      </c>
      <c r="T3" s="739">
        <v>27206.504000000001</v>
      </c>
      <c r="U3" s="739">
        <v>27044.973000000002</v>
      </c>
      <c r="V3" s="739">
        <v>28092.055</v>
      </c>
      <c r="W3" s="739">
        <v>24056.121999999999</v>
      </c>
      <c r="X3" s="739">
        <v>25713.883000000002</v>
      </c>
      <c r="Y3" s="739">
        <v>21088.288</v>
      </c>
      <c r="Z3" s="739">
        <v>20656.001</v>
      </c>
      <c r="AA3" s="739">
        <v>17585.072</v>
      </c>
      <c r="AB3" s="739">
        <v>19158.261999999999</v>
      </c>
      <c r="AC3" s="739">
        <v>10704.584000000001</v>
      </c>
      <c r="AD3" s="739">
        <v>12134.302</v>
      </c>
      <c r="AE3" s="739">
        <v>13339.125</v>
      </c>
      <c r="AF3" s="739">
        <v>12525.146000000001</v>
      </c>
      <c r="AG3" s="739">
        <v>16477.201000000001</v>
      </c>
      <c r="AH3" s="739">
        <v>30723.755000000001</v>
      </c>
      <c r="AI3" s="739">
        <v>29465.084999999999</v>
      </c>
      <c r="AJ3" s="739">
        <v>33986.608999999997</v>
      </c>
      <c r="AK3" s="739">
        <v>34159.309000000001</v>
      </c>
      <c r="AL3" s="739">
        <v>41651.413999999997</v>
      </c>
      <c r="AM3" s="739">
        <v>41358.855000000003</v>
      </c>
      <c r="AN3" s="739">
        <v>34708.286999999997</v>
      </c>
      <c r="AO3" s="739">
        <v>26249.267</v>
      </c>
      <c r="AP3" s="739">
        <v>25643.044000000002</v>
      </c>
      <c r="AQ3" s="739">
        <v>26082.775000000001</v>
      </c>
      <c r="AR3" s="739">
        <v>26983.928</v>
      </c>
      <c r="AS3" s="739">
        <v>28764.276000000002</v>
      </c>
      <c r="AT3" s="739">
        <v>32147</v>
      </c>
      <c r="AU3" s="682">
        <v>32935</v>
      </c>
      <c r="AV3" s="682">
        <v>32806</v>
      </c>
      <c r="AW3" s="682">
        <v>31208</v>
      </c>
      <c r="AX3" s="1164">
        <v>30111</v>
      </c>
      <c r="AY3" s="682">
        <v>21154</v>
      </c>
      <c r="AZ3" s="682">
        <v>25634</v>
      </c>
      <c r="BA3" s="682">
        <v>26995</v>
      </c>
      <c r="BB3" s="682">
        <v>23888</v>
      </c>
      <c r="BC3" s="682">
        <v>19851</v>
      </c>
      <c r="BD3" s="682">
        <v>24159</v>
      </c>
      <c r="BE3" s="682">
        <v>14699</v>
      </c>
      <c r="BF3" s="682">
        <v>9624</v>
      </c>
      <c r="BG3" s="682">
        <v>9131</v>
      </c>
      <c r="BH3" s="682">
        <v>13984</v>
      </c>
      <c r="BI3" s="682">
        <v>4984</v>
      </c>
      <c r="BJ3" s="682">
        <v>12244</v>
      </c>
      <c r="BK3" s="682">
        <v>20115</v>
      </c>
      <c r="BL3" s="682">
        <v>35751</v>
      </c>
      <c r="BM3" s="682">
        <v>43821</v>
      </c>
      <c r="BN3" s="682">
        <v>48463</v>
      </c>
    </row>
    <row r="4" spans="1:66" ht="15" customHeight="1">
      <c r="A4" s="147" t="s">
        <v>481</v>
      </c>
      <c r="B4" s="739">
        <v>14127.883</v>
      </c>
      <c r="C4" s="739">
        <v>13027.049000000001</v>
      </c>
      <c r="D4" s="739">
        <v>12755.593000000001</v>
      </c>
      <c r="E4" s="739">
        <v>10805.244000000001</v>
      </c>
      <c r="F4" s="739">
        <v>7066.3130000000001</v>
      </c>
      <c r="G4" s="739">
        <v>4232.7340000000004</v>
      </c>
      <c r="H4" s="739">
        <v>4416.2489999999998</v>
      </c>
      <c r="I4" s="739">
        <v>4622.7560000000003</v>
      </c>
      <c r="J4" s="739">
        <v>30636.039000000001</v>
      </c>
      <c r="K4" s="739">
        <v>19727.065999999999</v>
      </c>
      <c r="L4" s="739">
        <v>21237.052</v>
      </c>
      <c r="M4" s="739">
        <v>15760.349</v>
      </c>
      <c r="N4" s="739">
        <v>13471.549000000001</v>
      </c>
      <c r="O4" s="739">
        <v>18413.415000000001</v>
      </c>
      <c r="P4" s="739">
        <v>17041.47</v>
      </c>
      <c r="Q4" s="739">
        <v>22065.081999999999</v>
      </c>
      <c r="R4" s="739">
        <v>32432.411</v>
      </c>
      <c r="S4" s="739">
        <v>29290.114000000001</v>
      </c>
      <c r="T4" s="739">
        <v>25445.513999999999</v>
      </c>
      <c r="U4" s="739">
        <v>23285.181</v>
      </c>
      <c r="V4" s="739">
        <v>23932.641</v>
      </c>
      <c r="W4" s="739">
        <v>12748.965</v>
      </c>
      <c r="X4" s="739">
        <v>18431.865000000002</v>
      </c>
      <c r="Y4" s="739">
        <v>6271.5360000000001</v>
      </c>
      <c r="Z4" s="739">
        <v>8898.4609999999993</v>
      </c>
      <c r="AA4" s="739">
        <v>13810.635</v>
      </c>
      <c r="AB4" s="739">
        <v>25291.978999999999</v>
      </c>
      <c r="AC4" s="739">
        <v>17290.239000000001</v>
      </c>
      <c r="AD4" s="739">
        <v>11234.638000000001</v>
      </c>
      <c r="AE4" s="739">
        <v>12325.111999999999</v>
      </c>
      <c r="AF4" s="739">
        <v>12149.739</v>
      </c>
      <c r="AG4" s="739">
        <v>13145.34</v>
      </c>
      <c r="AH4" s="739">
        <v>6097.0069999999996</v>
      </c>
      <c r="AI4" s="739">
        <v>11874.183999999999</v>
      </c>
      <c r="AJ4" s="739">
        <v>13622.592000000001</v>
      </c>
      <c r="AK4" s="739">
        <v>14708.226000000001</v>
      </c>
      <c r="AL4" s="739">
        <v>26823.972000000002</v>
      </c>
      <c r="AM4" s="739">
        <v>23549.036</v>
      </c>
      <c r="AN4" s="739">
        <v>14407.915000000001</v>
      </c>
      <c r="AO4" s="739">
        <v>11726.933999999999</v>
      </c>
      <c r="AP4" s="739">
        <v>23796.348999999998</v>
      </c>
      <c r="AQ4" s="739">
        <v>23293.483</v>
      </c>
      <c r="AR4" s="739">
        <v>13699.462</v>
      </c>
      <c r="AS4" s="739">
        <v>8818.82</v>
      </c>
      <c r="AT4" s="739">
        <v>18867</v>
      </c>
      <c r="AU4" s="682">
        <v>16276</v>
      </c>
      <c r="AV4" s="682">
        <v>15780</v>
      </c>
      <c r="AW4" s="682">
        <v>29548</v>
      </c>
      <c r="AX4" s="1164">
        <v>75448</v>
      </c>
      <c r="AY4" s="682">
        <v>104711</v>
      </c>
      <c r="AZ4" s="682">
        <v>82802</v>
      </c>
      <c r="BA4" s="682">
        <v>61451</v>
      </c>
      <c r="BB4" s="682">
        <v>29614</v>
      </c>
      <c r="BC4" s="682">
        <v>32978</v>
      </c>
      <c r="BD4" s="682">
        <v>17907</v>
      </c>
      <c r="BE4" s="682">
        <v>18159</v>
      </c>
      <c r="BF4" s="682">
        <v>29130</v>
      </c>
      <c r="BG4" s="682">
        <v>24747</v>
      </c>
      <c r="BH4" s="682">
        <v>69705</v>
      </c>
      <c r="BI4" s="682">
        <v>57761</v>
      </c>
      <c r="BJ4" s="682">
        <v>79221</v>
      </c>
      <c r="BK4" s="682">
        <v>58305</v>
      </c>
      <c r="BL4" s="682">
        <v>53850</v>
      </c>
      <c r="BM4" s="682">
        <v>54316</v>
      </c>
      <c r="BN4" s="682">
        <v>46497</v>
      </c>
    </row>
    <row r="5" spans="1:66" ht="15" customHeight="1">
      <c r="A5" s="147" t="s">
        <v>480</v>
      </c>
      <c r="B5" s="739">
        <v>9300.0969999999998</v>
      </c>
      <c r="C5" s="739">
        <v>7439.1869999999999</v>
      </c>
      <c r="D5" s="739">
        <v>5877.9070000000002</v>
      </c>
      <c r="E5" s="739">
        <v>4337.6610000000001</v>
      </c>
      <c r="F5" s="739">
        <v>8463.4959999999992</v>
      </c>
      <c r="G5" s="739">
        <v>11604.436</v>
      </c>
      <c r="H5" s="739">
        <v>13972.065000000001</v>
      </c>
      <c r="I5" s="739">
        <v>17695.21</v>
      </c>
      <c r="J5" s="739">
        <v>19116.382000000001</v>
      </c>
      <c r="K5" s="739">
        <v>22399.655999999999</v>
      </c>
      <c r="L5" s="739">
        <v>17161.648000000001</v>
      </c>
      <c r="M5" s="739">
        <v>17861.465</v>
      </c>
      <c r="N5" s="739">
        <v>19618.739000000001</v>
      </c>
      <c r="O5" s="739">
        <v>15965.07</v>
      </c>
      <c r="P5" s="739">
        <v>19334.79</v>
      </c>
      <c r="Q5" s="739">
        <v>25282.334999999999</v>
      </c>
      <c r="R5" s="739">
        <v>25112.850999999999</v>
      </c>
      <c r="S5" s="739">
        <v>20839.46</v>
      </c>
      <c r="T5" s="739">
        <v>18753.883000000002</v>
      </c>
      <c r="U5" s="739">
        <v>28931.637999999999</v>
      </c>
      <c r="V5" s="739">
        <v>31417.714</v>
      </c>
      <c r="W5" s="739">
        <v>21688.883999999998</v>
      </c>
      <c r="X5" s="739">
        <v>30222.096000000001</v>
      </c>
      <c r="Y5" s="739">
        <v>26954.807000000001</v>
      </c>
      <c r="Z5" s="739">
        <v>30843.596000000001</v>
      </c>
      <c r="AA5" s="739">
        <v>30022.864000000001</v>
      </c>
      <c r="AB5" s="739">
        <v>27930.953000000001</v>
      </c>
      <c r="AC5" s="739">
        <v>26671.631000000001</v>
      </c>
      <c r="AD5" s="739">
        <v>28347.829000000002</v>
      </c>
      <c r="AE5" s="739">
        <v>21771.773000000001</v>
      </c>
      <c r="AF5" s="739">
        <v>26133.325000000001</v>
      </c>
      <c r="AG5" s="739">
        <v>20689.728999999999</v>
      </c>
      <c r="AH5" s="739">
        <v>26891.643</v>
      </c>
      <c r="AI5" s="739">
        <v>19776.138999999999</v>
      </c>
      <c r="AJ5" s="739">
        <v>21185.106</v>
      </c>
      <c r="AK5" s="739">
        <v>27396.68</v>
      </c>
      <c r="AL5" s="739">
        <v>28108.873</v>
      </c>
      <c r="AM5" s="739">
        <v>31425.273000000001</v>
      </c>
      <c r="AN5" s="739">
        <v>39317.491999999998</v>
      </c>
      <c r="AO5" s="739">
        <v>24154.278999999999</v>
      </c>
      <c r="AP5" s="739">
        <v>37942.896999999997</v>
      </c>
      <c r="AQ5" s="739">
        <v>33454.021999999997</v>
      </c>
      <c r="AR5" s="739">
        <v>30399.823</v>
      </c>
      <c r="AS5" s="739">
        <v>39832.982000000004</v>
      </c>
      <c r="AT5" s="739">
        <v>30060</v>
      </c>
      <c r="AU5" s="682">
        <v>38491</v>
      </c>
      <c r="AV5" s="682">
        <v>38896</v>
      </c>
      <c r="AW5" s="682">
        <v>30150</v>
      </c>
      <c r="AX5" s="1164">
        <v>45035</v>
      </c>
      <c r="AY5" s="682">
        <v>43955</v>
      </c>
      <c r="AZ5" s="682">
        <v>27147</v>
      </c>
      <c r="BA5" s="682">
        <v>40799</v>
      </c>
      <c r="BB5" s="682">
        <v>46872</v>
      </c>
      <c r="BC5" s="682">
        <v>66300</v>
      </c>
      <c r="BD5" s="682">
        <v>62021</v>
      </c>
      <c r="BE5" s="682">
        <v>63874</v>
      </c>
      <c r="BF5" s="682">
        <v>76638</v>
      </c>
      <c r="BG5" s="682">
        <v>76286</v>
      </c>
      <c r="BH5" s="682">
        <v>88673</v>
      </c>
      <c r="BI5" s="682">
        <v>97377</v>
      </c>
      <c r="BJ5" s="682">
        <v>100961</v>
      </c>
      <c r="BK5" s="682">
        <v>112361</v>
      </c>
      <c r="BL5" s="682">
        <v>124864</v>
      </c>
      <c r="BM5" s="682">
        <v>83016</v>
      </c>
      <c r="BN5" s="682">
        <v>101777</v>
      </c>
    </row>
    <row r="6" spans="1:66" ht="15" customHeight="1">
      <c r="A6" s="147" t="s">
        <v>479</v>
      </c>
      <c r="B6" s="739">
        <v>102.104</v>
      </c>
      <c r="C6" s="739">
        <v>101.425</v>
      </c>
      <c r="D6" s="739">
        <v>97.492000000000004</v>
      </c>
      <c r="E6" s="739">
        <v>284.47899999999998</v>
      </c>
      <c r="F6" s="739">
        <v>486.62099999999998</v>
      </c>
      <c r="G6" s="739">
        <v>362.00799999999998</v>
      </c>
      <c r="H6" s="739">
        <v>394.58300000000003</v>
      </c>
      <c r="I6" s="739">
        <v>65.212999999999994</v>
      </c>
      <c r="J6" s="739">
        <v>60.619</v>
      </c>
      <c r="K6" s="739">
        <v>45.639000000000003</v>
      </c>
      <c r="L6" s="739">
        <v>41.104999999999997</v>
      </c>
      <c r="M6" s="739">
        <v>38.959000000000003</v>
      </c>
      <c r="N6" s="739">
        <v>36.183999999999997</v>
      </c>
      <c r="O6" s="739">
        <v>21.811</v>
      </c>
      <c r="P6" s="739">
        <v>17.391999999999999</v>
      </c>
      <c r="Q6" s="739">
        <v>14.871</v>
      </c>
      <c r="R6" s="739">
        <v>13.852</v>
      </c>
      <c r="S6" s="739">
        <v>13.901</v>
      </c>
      <c r="T6" s="739">
        <v>10.914999999999999</v>
      </c>
      <c r="U6" s="739">
        <v>9.3219999999999992</v>
      </c>
      <c r="V6" s="739">
        <v>8.1210000000000004</v>
      </c>
      <c r="W6" s="739">
        <v>8.2349999999999994</v>
      </c>
      <c r="X6" s="739">
        <v>8.2629999999999999</v>
      </c>
      <c r="Y6" s="739">
        <v>6.609</v>
      </c>
      <c r="Z6" s="739">
        <v>5.46</v>
      </c>
      <c r="AA6" s="739">
        <v>5.4960000000000004</v>
      </c>
      <c r="AB6" s="739">
        <v>5.4649999999999999</v>
      </c>
      <c r="AC6" s="739">
        <v>3.8319999999999999</v>
      </c>
      <c r="AD6" s="739">
        <v>2.794</v>
      </c>
      <c r="AE6" s="739">
        <v>2.8530000000000002</v>
      </c>
      <c r="AF6" s="739">
        <v>2.7890000000000001</v>
      </c>
      <c r="AG6" s="739">
        <v>1.2070000000000001</v>
      </c>
      <c r="AH6" s="739">
        <v>1.1539999999999999</v>
      </c>
      <c r="AI6" s="739">
        <v>1.1040000000000001</v>
      </c>
      <c r="AJ6" s="739">
        <v>1.0720000000000001</v>
      </c>
      <c r="AK6" s="739">
        <v>0.66600000000000004</v>
      </c>
      <c r="AL6" s="739">
        <v>0.65200000000000002</v>
      </c>
      <c r="AM6" s="739">
        <v>0.57699999999999996</v>
      </c>
      <c r="AN6" s="739">
        <v>0.56799999999999995</v>
      </c>
      <c r="AO6" s="739">
        <v>0.41699999999999998</v>
      </c>
      <c r="AP6" s="739">
        <v>0.41299999999999998</v>
      </c>
      <c r="AQ6" s="739">
        <v>0.34100000000000003</v>
      </c>
      <c r="AR6" s="739">
        <v>0.35599999999999998</v>
      </c>
      <c r="AS6" s="739">
        <v>0.21099999999999999</v>
      </c>
      <c r="AT6" s="682">
        <v>0</v>
      </c>
      <c r="AU6" s="682">
        <v>0</v>
      </c>
      <c r="AV6" s="682">
        <v>0</v>
      </c>
      <c r="AW6" s="682">
        <v>0</v>
      </c>
      <c r="AX6" s="682">
        <v>0</v>
      </c>
      <c r="AY6" s="682">
        <v>0</v>
      </c>
      <c r="AZ6" s="682">
        <v>0</v>
      </c>
      <c r="BA6" s="682">
        <v>0</v>
      </c>
      <c r="BB6" s="682">
        <v>0</v>
      </c>
      <c r="BC6" s="682">
        <v>0</v>
      </c>
      <c r="BD6" s="682">
        <v>0</v>
      </c>
      <c r="BE6" s="682">
        <v>0</v>
      </c>
      <c r="BF6" s="682">
        <v>0</v>
      </c>
      <c r="BG6" s="682">
        <v>0</v>
      </c>
      <c r="BH6" s="682">
        <v>0</v>
      </c>
      <c r="BI6" s="682">
        <v>0</v>
      </c>
      <c r="BJ6" s="682">
        <v>0</v>
      </c>
      <c r="BK6" s="682">
        <v>0</v>
      </c>
      <c r="BL6" s="682">
        <v>0</v>
      </c>
      <c r="BM6" s="682">
        <v>0</v>
      </c>
      <c r="BN6" s="682">
        <v>0</v>
      </c>
    </row>
    <row r="7" spans="1:66" ht="15" customHeight="1">
      <c r="A7" s="147" t="s">
        <v>478</v>
      </c>
      <c r="B7" s="739">
        <v>470.43299999999999</v>
      </c>
      <c r="C7" s="739">
        <v>236.09399999999999</v>
      </c>
      <c r="D7" s="739">
        <v>54.966999999999999</v>
      </c>
      <c r="E7" s="739">
        <v>291.19499999999999</v>
      </c>
      <c r="F7" s="739">
        <v>221.70400000000001</v>
      </c>
      <c r="G7" s="739">
        <v>349.87099999999998</v>
      </c>
      <c r="H7" s="739">
        <v>366.291</v>
      </c>
      <c r="I7" s="739">
        <v>1382.846</v>
      </c>
      <c r="J7" s="739">
        <v>666.91700000000003</v>
      </c>
      <c r="K7" s="739">
        <v>776.36699999999996</v>
      </c>
      <c r="L7" s="739">
        <v>1872.124</v>
      </c>
      <c r="M7" s="739">
        <v>2036.8420000000001</v>
      </c>
      <c r="N7" s="739">
        <v>1095.7750000000001</v>
      </c>
      <c r="O7" s="739">
        <v>1032.1389999999999</v>
      </c>
      <c r="P7" s="739">
        <v>1436.1279999999999</v>
      </c>
      <c r="Q7" s="739">
        <v>2096.6370000000002</v>
      </c>
      <c r="R7" s="739">
        <v>1505.5129999999999</v>
      </c>
      <c r="S7" s="739">
        <v>1932.86</v>
      </c>
      <c r="T7" s="739">
        <v>1473.768</v>
      </c>
      <c r="U7" s="739">
        <v>2296.4430000000002</v>
      </c>
      <c r="V7" s="739">
        <v>2274.2089999999998</v>
      </c>
      <c r="W7" s="739">
        <v>2298.9319999999998</v>
      </c>
      <c r="X7" s="739">
        <v>2389.9369999999999</v>
      </c>
      <c r="Y7" s="739">
        <v>1752.0050000000001</v>
      </c>
      <c r="Z7" s="739">
        <v>2539.9789999999998</v>
      </c>
      <c r="AA7" s="739">
        <v>3059.6770000000001</v>
      </c>
      <c r="AB7" s="739">
        <v>4571.893</v>
      </c>
      <c r="AC7" s="739">
        <v>4861.3810000000003</v>
      </c>
      <c r="AD7" s="739">
        <v>4935.8630000000003</v>
      </c>
      <c r="AE7" s="739">
        <v>1163.623</v>
      </c>
      <c r="AF7" s="739">
        <v>5389.7219999999998</v>
      </c>
      <c r="AG7" s="739">
        <v>6173.1750000000002</v>
      </c>
      <c r="AH7" s="739">
        <v>6516.5140000000001</v>
      </c>
      <c r="AI7" s="739">
        <v>6948.0450000000001</v>
      </c>
      <c r="AJ7" s="739">
        <v>6774.7449999999999</v>
      </c>
      <c r="AK7" s="739">
        <v>6994.4620000000004</v>
      </c>
      <c r="AL7" s="739">
        <v>4956.43</v>
      </c>
      <c r="AM7" s="739">
        <v>5452.2349999999997</v>
      </c>
      <c r="AN7" s="739">
        <v>3443.931</v>
      </c>
      <c r="AO7" s="739">
        <v>3275.933</v>
      </c>
      <c r="AP7" s="739">
        <v>2784.835</v>
      </c>
      <c r="AQ7" s="739">
        <v>4487.9679999999998</v>
      </c>
      <c r="AR7" s="739">
        <v>6124.7330000000002</v>
      </c>
      <c r="AS7" s="739">
        <v>5711.2139999999999</v>
      </c>
      <c r="AT7" s="739">
        <v>2298</v>
      </c>
      <c r="AU7" s="682">
        <v>3845</v>
      </c>
      <c r="AV7" s="682">
        <v>7426</v>
      </c>
      <c r="AW7" s="682">
        <v>8408</v>
      </c>
      <c r="AX7" s="1164">
        <v>3052</v>
      </c>
      <c r="AY7" s="682">
        <v>1406</v>
      </c>
      <c r="AZ7" s="682">
        <v>1311</v>
      </c>
      <c r="BA7" s="682">
        <v>1905</v>
      </c>
      <c r="BB7" s="682">
        <v>2381</v>
      </c>
      <c r="BC7" s="682">
        <v>1586</v>
      </c>
      <c r="BD7" s="682">
        <v>2171</v>
      </c>
      <c r="BE7" s="682">
        <v>1305</v>
      </c>
      <c r="BF7" s="682">
        <v>708</v>
      </c>
      <c r="BG7" s="682">
        <v>1147</v>
      </c>
      <c r="BH7" s="682">
        <v>1050</v>
      </c>
      <c r="BI7" s="682">
        <v>1011</v>
      </c>
      <c r="BJ7" s="682">
        <v>2863</v>
      </c>
      <c r="BK7" s="682">
        <v>4047</v>
      </c>
      <c r="BL7" s="682">
        <v>5908</v>
      </c>
      <c r="BM7" s="682">
        <v>9345</v>
      </c>
      <c r="BN7" s="682">
        <v>11015</v>
      </c>
    </row>
    <row r="8" spans="1:66">
      <c r="A8" s="147" t="s">
        <v>477</v>
      </c>
      <c r="B8" s="739">
        <v>63.692999999999998</v>
      </c>
      <c r="C8" s="739">
        <v>46.780999999999999</v>
      </c>
      <c r="D8" s="739">
        <v>222.184</v>
      </c>
      <c r="E8" s="739">
        <v>0.99099999999999999</v>
      </c>
      <c r="F8" s="739">
        <v>2.556</v>
      </c>
      <c r="G8" s="739">
        <v>3.8359999999999999</v>
      </c>
      <c r="H8" s="739">
        <v>64.126000000000005</v>
      </c>
      <c r="I8" s="739">
        <v>92.200999999999993</v>
      </c>
      <c r="J8" s="739">
        <v>67.86</v>
      </c>
      <c r="K8" s="739">
        <v>64.126000000000005</v>
      </c>
      <c r="L8" s="739">
        <v>66.497</v>
      </c>
      <c r="M8" s="739">
        <v>72.584999999999994</v>
      </c>
      <c r="N8" s="739">
        <v>74.129000000000005</v>
      </c>
      <c r="O8" s="682">
        <v>0</v>
      </c>
      <c r="P8" s="682">
        <v>0</v>
      </c>
      <c r="Q8" s="682">
        <v>0</v>
      </c>
      <c r="R8" s="682">
        <v>0</v>
      </c>
      <c r="S8" s="682">
        <v>0</v>
      </c>
      <c r="T8" s="682">
        <v>0</v>
      </c>
      <c r="U8" s="682">
        <v>0</v>
      </c>
      <c r="V8" s="682">
        <v>0</v>
      </c>
      <c r="W8" s="682">
        <v>0</v>
      </c>
      <c r="X8" s="682">
        <v>0</v>
      </c>
      <c r="Y8" s="682">
        <v>0</v>
      </c>
      <c r="Z8" s="682">
        <v>0</v>
      </c>
      <c r="AA8" s="682">
        <v>0</v>
      </c>
      <c r="AB8" s="682">
        <v>0</v>
      </c>
      <c r="AC8" s="682">
        <v>0</v>
      </c>
      <c r="AD8" s="682">
        <v>0</v>
      </c>
      <c r="AE8" s="682">
        <v>0</v>
      </c>
      <c r="AF8" s="682">
        <v>0</v>
      </c>
      <c r="AG8" s="739">
        <v>0</v>
      </c>
      <c r="AH8" s="682">
        <v>0</v>
      </c>
      <c r="AI8" s="682">
        <v>0</v>
      </c>
      <c r="AJ8" s="682">
        <v>0</v>
      </c>
      <c r="AK8" s="682">
        <v>0</v>
      </c>
      <c r="AL8" s="682">
        <v>0</v>
      </c>
      <c r="AM8" s="682">
        <v>0</v>
      </c>
      <c r="AN8" s="682">
        <v>0</v>
      </c>
      <c r="AO8" s="682">
        <v>0</v>
      </c>
      <c r="AP8" s="682" t="s">
        <v>1252</v>
      </c>
      <c r="AQ8" s="682">
        <v>0</v>
      </c>
      <c r="AR8" s="682">
        <v>0</v>
      </c>
      <c r="AS8" s="682">
        <v>0</v>
      </c>
      <c r="AT8" s="682">
        <v>0</v>
      </c>
      <c r="AU8" s="682">
        <v>0</v>
      </c>
      <c r="AV8" s="682">
        <v>0</v>
      </c>
      <c r="AW8" s="682">
        <v>0</v>
      </c>
      <c r="AX8" s="682">
        <v>0</v>
      </c>
      <c r="AY8" s="682">
        <v>0</v>
      </c>
      <c r="AZ8" s="682">
        <v>0</v>
      </c>
      <c r="BA8" s="682">
        <v>0</v>
      </c>
      <c r="BB8" s="682">
        <v>0</v>
      </c>
      <c r="BC8" s="682">
        <v>0</v>
      </c>
      <c r="BD8" s="682">
        <v>0</v>
      </c>
      <c r="BE8" s="682">
        <v>0</v>
      </c>
      <c r="BF8" s="682">
        <v>0</v>
      </c>
      <c r="BG8" s="682">
        <v>0</v>
      </c>
      <c r="BH8" s="682">
        <v>0</v>
      </c>
      <c r="BI8" s="682">
        <v>0</v>
      </c>
      <c r="BJ8" s="682">
        <v>0</v>
      </c>
      <c r="BK8" s="682">
        <v>0</v>
      </c>
      <c r="BL8" s="682">
        <v>0</v>
      </c>
      <c r="BM8" s="682">
        <v>0</v>
      </c>
      <c r="BN8" s="682">
        <v>0</v>
      </c>
    </row>
    <row r="9" spans="1:66">
      <c r="A9" s="148" t="s">
        <v>476</v>
      </c>
      <c r="B9" s="682">
        <v>0</v>
      </c>
      <c r="C9" s="682">
        <v>0</v>
      </c>
      <c r="D9" s="682">
        <v>0</v>
      </c>
      <c r="E9" s="682">
        <v>0</v>
      </c>
      <c r="F9" s="682">
        <v>0</v>
      </c>
      <c r="G9" s="682">
        <v>0</v>
      </c>
      <c r="H9" s="682">
        <v>0</v>
      </c>
      <c r="I9" s="682">
        <v>0</v>
      </c>
      <c r="J9" s="682">
        <v>0</v>
      </c>
      <c r="K9" s="682">
        <v>0</v>
      </c>
      <c r="L9" s="682">
        <v>0</v>
      </c>
      <c r="M9" s="682">
        <v>0</v>
      </c>
      <c r="N9" s="739">
        <v>69.95</v>
      </c>
      <c r="O9" s="682">
        <v>0</v>
      </c>
      <c r="P9" s="682">
        <v>0</v>
      </c>
      <c r="Q9" s="682">
        <v>0</v>
      </c>
      <c r="R9" s="682">
        <v>0</v>
      </c>
      <c r="S9" s="682">
        <v>0</v>
      </c>
      <c r="T9" s="682">
        <v>0</v>
      </c>
      <c r="U9" s="682">
        <v>0</v>
      </c>
      <c r="V9" s="682">
        <v>0</v>
      </c>
      <c r="W9" s="682">
        <v>0</v>
      </c>
      <c r="X9" s="682">
        <v>0</v>
      </c>
      <c r="Y9" s="682">
        <v>0</v>
      </c>
      <c r="Z9" s="682">
        <v>0</v>
      </c>
      <c r="AA9" s="682">
        <v>0</v>
      </c>
      <c r="AB9" s="682">
        <v>0</v>
      </c>
      <c r="AC9" s="682">
        <v>0</v>
      </c>
      <c r="AD9" s="682">
        <v>0</v>
      </c>
      <c r="AE9" s="682">
        <v>0</v>
      </c>
      <c r="AF9" s="682">
        <v>0</v>
      </c>
      <c r="AG9" s="739">
        <v>0</v>
      </c>
      <c r="AH9" s="682">
        <v>0</v>
      </c>
      <c r="AI9" s="682">
        <v>0</v>
      </c>
      <c r="AJ9" s="682">
        <v>0</v>
      </c>
      <c r="AK9" s="682">
        <v>0</v>
      </c>
      <c r="AL9" s="682">
        <v>0</v>
      </c>
      <c r="AM9" s="682">
        <v>0</v>
      </c>
      <c r="AN9" s="682">
        <v>0</v>
      </c>
      <c r="AO9" s="682">
        <v>0</v>
      </c>
      <c r="AP9" s="682" t="s">
        <v>1252</v>
      </c>
      <c r="AQ9" s="682">
        <v>0</v>
      </c>
      <c r="AR9" s="682">
        <v>0</v>
      </c>
      <c r="AS9" s="682">
        <v>0</v>
      </c>
      <c r="AT9" s="682">
        <v>0</v>
      </c>
      <c r="AU9" s="682">
        <v>0</v>
      </c>
      <c r="AV9" s="682">
        <v>0</v>
      </c>
      <c r="AW9" s="682">
        <v>0</v>
      </c>
      <c r="AX9" s="682">
        <v>0</v>
      </c>
      <c r="AY9" s="682">
        <v>0</v>
      </c>
      <c r="AZ9" s="682">
        <v>0</v>
      </c>
      <c r="BA9" s="682">
        <v>0</v>
      </c>
      <c r="BB9" s="682">
        <v>0</v>
      </c>
      <c r="BC9" s="682">
        <v>0</v>
      </c>
      <c r="BD9" s="682">
        <v>0</v>
      </c>
      <c r="BE9" s="682">
        <v>0</v>
      </c>
      <c r="BF9" s="682">
        <v>0</v>
      </c>
      <c r="BG9" s="682">
        <v>0</v>
      </c>
      <c r="BH9" s="682">
        <v>0</v>
      </c>
      <c r="BI9" s="682">
        <v>0</v>
      </c>
      <c r="BJ9" s="682">
        <v>0</v>
      </c>
      <c r="BK9" s="682">
        <v>0</v>
      </c>
      <c r="BL9" s="682">
        <v>0</v>
      </c>
      <c r="BM9" s="682">
        <v>0</v>
      </c>
      <c r="BN9" s="682">
        <v>0</v>
      </c>
    </row>
    <row r="10" spans="1:66">
      <c r="A10" s="148" t="s">
        <v>475</v>
      </c>
      <c r="B10" s="682">
        <v>0</v>
      </c>
      <c r="C10" s="682">
        <v>0</v>
      </c>
      <c r="D10" s="682">
        <v>0</v>
      </c>
      <c r="E10" s="682">
        <v>0</v>
      </c>
      <c r="F10" s="682">
        <v>0</v>
      </c>
      <c r="G10" s="682">
        <v>0</v>
      </c>
      <c r="H10" s="682">
        <v>0</v>
      </c>
      <c r="I10" s="682">
        <v>0</v>
      </c>
      <c r="J10" s="682">
        <v>0</v>
      </c>
      <c r="K10" s="682">
        <v>0</v>
      </c>
      <c r="L10" s="682">
        <v>0</v>
      </c>
      <c r="M10" s="682">
        <v>0</v>
      </c>
      <c r="N10" s="739">
        <v>4.1580000000000004</v>
      </c>
      <c r="O10" s="682">
        <v>0</v>
      </c>
      <c r="P10" s="682">
        <v>0</v>
      </c>
      <c r="Q10" s="682">
        <v>0</v>
      </c>
      <c r="R10" s="682">
        <v>0</v>
      </c>
      <c r="S10" s="682">
        <v>0</v>
      </c>
      <c r="T10" s="682">
        <v>0</v>
      </c>
      <c r="U10" s="682">
        <v>0</v>
      </c>
      <c r="V10" s="682">
        <v>0</v>
      </c>
      <c r="W10" s="682">
        <v>0</v>
      </c>
      <c r="X10" s="682">
        <v>0</v>
      </c>
      <c r="Y10" s="682">
        <v>0</v>
      </c>
      <c r="Z10" s="682">
        <v>0</v>
      </c>
      <c r="AA10" s="682">
        <v>0</v>
      </c>
      <c r="AB10" s="682">
        <v>0</v>
      </c>
      <c r="AC10" s="682">
        <v>0</v>
      </c>
      <c r="AD10" s="682">
        <v>0</v>
      </c>
      <c r="AE10" s="682">
        <v>0</v>
      </c>
      <c r="AF10" s="682">
        <v>0</v>
      </c>
      <c r="AG10" s="739">
        <v>0</v>
      </c>
      <c r="AH10" s="682">
        <v>0</v>
      </c>
      <c r="AI10" s="682">
        <v>0</v>
      </c>
      <c r="AJ10" s="682">
        <v>0</v>
      </c>
      <c r="AK10" s="682">
        <v>0</v>
      </c>
      <c r="AL10" s="682">
        <v>0</v>
      </c>
      <c r="AM10" s="682">
        <v>0</v>
      </c>
      <c r="AN10" s="682">
        <v>0</v>
      </c>
      <c r="AO10" s="682">
        <v>0</v>
      </c>
      <c r="AP10" s="682" t="s">
        <v>1252</v>
      </c>
      <c r="AQ10" s="682">
        <v>0</v>
      </c>
      <c r="AR10" s="682">
        <v>0</v>
      </c>
      <c r="AS10" s="682">
        <v>0</v>
      </c>
      <c r="AT10" s="682">
        <v>0</v>
      </c>
      <c r="AU10" s="682">
        <v>0</v>
      </c>
      <c r="AV10" s="682">
        <v>0</v>
      </c>
      <c r="AW10" s="682">
        <v>0</v>
      </c>
      <c r="AX10" s="682">
        <v>0</v>
      </c>
      <c r="AY10" s="682">
        <v>0</v>
      </c>
      <c r="AZ10" s="682">
        <v>0</v>
      </c>
      <c r="BA10" s="682">
        <v>0</v>
      </c>
      <c r="BB10" s="682">
        <v>0</v>
      </c>
      <c r="BC10" s="682">
        <v>0</v>
      </c>
      <c r="BD10" s="682">
        <v>0</v>
      </c>
      <c r="BE10" s="682">
        <v>0</v>
      </c>
      <c r="BF10" s="682">
        <v>0</v>
      </c>
      <c r="BG10" s="682">
        <v>0</v>
      </c>
      <c r="BH10" s="682">
        <v>0</v>
      </c>
      <c r="BI10" s="682">
        <v>0</v>
      </c>
      <c r="BJ10" s="682">
        <v>0</v>
      </c>
      <c r="BK10" s="682">
        <v>0</v>
      </c>
      <c r="BL10" s="682">
        <v>0</v>
      </c>
      <c r="BM10" s="682">
        <v>0</v>
      </c>
      <c r="BN10" s="682">
        <v>0</v>
      </c>
    </row>
    <row r="11" spans="1:66">
      <c r="A11" s="148" t="s">
        <v>474</v>
      </c>
      <c r="B11" s="682">
        <v>0</v>
      </c>
      <c r="C11" s="682">
        <v>0</v>
      </c>
      <c r="D11" s="682">
        <v>0</v>
      </c>
      <c r="E11" s="682">
        <v>0</v>
      </c>
      <c r="F11" s="682">
        <v>0</v>
      </c>
      <c r="G11" s="682">
        <v>0</v>
      </c>
      <c r="H11" s="682">
        <v>0</v>
      </c>
      <c r="I11" s="682">
        <v>0</v>
      </c>
      <c r="J11" s="682">
        <v>0</v>
      </c>
      <c r="K11" s="682">
        <v>0</v>
      </c>
      <c r="L11" s="682">
        <v>0</v>
      </c>
      <c r="M11" s="682">
        <v>0</v>
      </c>
      <c r="N11" s="682">
        <v>2.1000000000000001E-2</v>
      </c>
      <c r="O11" s="682">
        <v>0</v>
      </c>
      <c r="P11" s="682">
        <v>0</v>
      </c>
      <c r="Q11" s="682">
        <v>0</v>
      </c>
      <c r="R11" s="682">
        <v>0</v>
      </c>
      <c r="S11" s="682">
        <v>0</v>
      </c>
      <c r="T11" s="682">
        <v>0</v>
      </c>
      <c r="U11" s="682">
        <v>0</v>
      </c>
      <c r="V11" s="682">
        <v>0</v>
      </c>
      <c r="W11" s="682">
        <v>0</v>
      </c>
      <c r="X11" s="682">
        <v>0</v>
      </c>
      <c r="Y11" s="682">
        <v>0</v>
      </c>
      <c r="Z11" s="682">
        <v>0</v>
      </c>
      <c r="AA11" s="682">
        <v>0</v>
      </c>
      <c r="AB11" s="682">
        <v>0</v>
      </c>
      <c r="AC11" s="682">
        <v>0</v>
      </c>
      <c r="AD11" s="682">
        <v>0</v>
      </c>
      <c r="AE11" s="682">
        <v>0</v>
      </c>
      <c r="AF11" s="682">
        <v>0</v>
      </c>
      <c r="AG11" s="739">
        <v>0</v>
      </c>
      <c r="AH11" s="682">
        <v>0</v>
      </c>
      <c r="AI11" s="682">
        <v>0</v>
      </c>
      <c r="AJ11" s="682">
        <v>0</v>
      </c>
      <c r="AK11" s="682">
        <v>0</v>
      </c>
      <c r="AL11" s="682">
        <v>0</v>
      </c>
      <c r="AM11" s="682">
        <v>0</v>
      </c>
      <c r="AN11" s="682">
        <v>0</v>
      </c>
      <c r="AO11" s="682">
        <v>0</v>
      </c>
      <c r="AP11" s="682" t="s">
        <v>1252</v>
      </c>
      <c r="AQ11" s="682">
        <v>0</v>
      </c>
      <c r="AR11" s="682">
        <v>0</v>
      </c>
      <c r="AS11" s="682">
        <v>0</v>
      </c>
      <c r="AT11" s="682">
        <v>0</v>
      </c>
      <c r="AU11" s="682">
        <v>0</v>
      </c>
      <c r="AV11" s="682">
        <v>0</v>
      </c>
      <c r="AW11" s="682">
        <v>0</v>
      </c>
      <c r="AX11" s="682">
        <v>0</v>
      </c>
      <c r="AY11" s="682">
        <v>0</v>
      </c>
      <c r="AZ11" s="682">
        <v>0</v>
      </c>
      <c r="BA11" s="682">
        <v>0</v>
      </c>
      <c r="BB11" s="682">
        <v>0</v>
      </c>
      <c r="BC11" s="682">
        <v>0</v>
      </c>
      <c r="BD11" s="682">
        <v>0</v>
      </c>
      <c r="BE11" s="682">
        <v>0</v>
      </c>
      <c r="BF11" s="682">
        <v>0</v>
      </c>
      <c r="BG11" s="682">
        <v>0</v>
      </c>
      <c r="BH11" s="682">
        <v>0</v>
      </c>
      <c r="BI11" s="682">
        <v>0</v>
      </c>
      <c r="BJ11" s="682">
        <v>0</v>
      </c>
      <c r="BK11" s="682">
        <v>0</v>
      </c>
      <c r="BL11" s="682">
        <v>0</v>
      </c>
      <c r="BM11" s="682">
        <v>0</v>
      </c>
      <c r="BN11" s="682">
        <v>0</v>
      </c>
    </row>
    <row r="12" spans="1:66">
      <c r="A12" s="147" t="s">
        <v>43</v>
      </c>
      <c r="B12" s="682">
        <v>0</v>
      </c>
      <c r="C12" s="682">
        <v>0.48799999999999999</v>
      </c>
      <c r="D12" s="682">
        <v>0.24299999999999999</v>
      </c>
      <c r="E12" s="682">
        <v>1.071</v>
      </c>
      <c r="F12" s="682">
        <v>0</v>
      </c>
      <c r="G12" s="682">
        <v>0</v>
      </c>
      <c r="H12" s="682">
        <v>0</v>
      </c>
      <c r="I12" s="682">
        <v>0.39600000000000002</v>
      </c>
      <c r="J12" s="682">
        <v>15.476000000000001</v>
      </c>
      <c r="K12" s="682">
        <v>10.954000000000001</v>
      </c>
      <c r="L12" s="682">
        <v>0</v>
      </c>
      <c r="M12" s="682">
        <v>0</v>
      </c>
      <c r="N12" s="682">
        <v>0</v>
      </c>
      <c r="O12" s="682">
        <v>0</v>
      </c>
      <c r="P12" s="682">
        <v>0</v>
      </c>
      <c r="Q12" s="682">
        <v>0</v>
      </c>
      <c r="R12" s="682">
        <v>0</v>
      </c>
      <c r="S12" s="682">
        <v>0</v>
      </c>
      <c r="T12" s="682">
        <v>0</v>
      </c>
      <c r="U12" s="682">
        <v>0</v>
      </c>
      <c r="V12" s="682">
        <v>0</v>
      </c>
      <c r="W12" s="682">
        <v>0</v>
      </c>
      <c r="X12" s="682">
        <v>0</v>
      </c>
      <c r="Y12" s="682">
        <v>0</v>
      </c>
      <c r="Z12" s="682">
        <v>0</v>
      </c>
      <c r="AA12" s="682">
        <v>0</v>
      </c>
      <c r="AB12" s="682">
        <v>0</v>
      </c>
      <c r="AC12" s="682">
        <v>0</v>
      </c>
      <c r="AD12" s="682">
        <v>0</v>
      </c>
      <c r="AE12" s="682">
        <v>0</v>
      </c>
      <c r="AF12" s="682">
        <v>0</v>
      </c>
      <c r="AG12" s="739">
        <v>0</v>
      </c>
      <c r="AH12" s="682">
        <v>0</v>
      </c>
      <c r="AI12" s="682">
        <v>0</v>
      </c>
      <c r="AJ12" s="682">
        <v>0</v>
      </c>
      <c r="AK12" s="682">
        <v>0</v>
      </c>
      <c r="AL12" s="682">
        <v>0</v>
      </c>
      <c r="AM12" s="682">
        <v>0</v>
      </c>
      <c r="AN12" s="682">
        <v>0</v>
      </c>
      <c r="AO12" s="682">
        <v>0</v>
      </c>
      <c r="AP12" s="682" t="s">
        <v>1252</v>
      </c>
      <c r="AQ12" s="682">
        <v>0</v>
      </c>
      <c r="AR12" s="682">
        <v>0</v>
      </c>
      <c r="AS12" s="682">
        <v>0</v>
      </c>
      <c r="AT12" s="682">
        <v>0</v>
      </c>
      <c r="AU12" s="682">
        <v>0</v>
      </c>
      <c r="AV12" s="682">
        <v>0</v>
      </c>
      <c r="AW12" s="682">
        <v>0</v>
      </c>
      <c r="AX12" s="682">
        <v>0</v>
      </c>
      <c r="AY12" s="682">
        <v>0</v>
      </c>
      <c r="AZ12" s="682">
        <v>0</v>
      </c>
      <c r="BA12" s="682">
        <v>0</v>
      </c>
      <c r="BB12" s="682">
        <v>0</v>
      </c>
      <c r="BC12" s="682">
        <v>0</v>
      </c>
      <c r="BD12" s="682">
        <v>0</v>
      </c>
      <c r="BE12" s="682">
        <v>0</v>
      </c>
      <c r="BF12" s="682">
        <v>0</v>
      </c>
      <c r="BG12" s="682">
        <v>0</v>
      </c>
      <c r="BH12" s="682">
        <v>0</v>
      </c>
      <c r="BI12" s="682">
        <v>0</v>
      </c>
      <c r="BJ12" s="682">
        <v>0</v>
      </c>
      <c r="BK12" s="682">
        <v>0</v>
      </c>
      <c r="BL12" s="682">
        <v>0</v>
      </c>
      <c r="BM12" s="682">
        <v>0</v>
      </c>
      <c r="BN12" s="682">
        <v>0</v>
      </c>
    </row>
    <row r="13" spans="1:66">
      <c r="A13" s="5" t="s">
        <v>1869</v>
      </c>
      <c r="B13" s="132">
        <v>0</v>
      </c>
      <c r="C13" s="132">
        <v>0</v>
      </c>
      <c r="D13" s="132">
        <v>0</v>
      </c>
      <c r="E13" s="132">
        <v>0</v>
      </c>
      <c r="F13" s="132">
        <v>0</v>
      </c>
      <c r="G13" s="132">
        <v>0</v>
      </c>
      <c r="H13" s="132">
        <v>0</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132">
        <v>0</v>
      </c>
      <c r="AK13" s="132">
        <v>0</v>
      </c>
      <c r="AL13" s="132">
        <v>0</v>
      </c>
      <c r="AM13" s="132">
        <v>0</v>
      </c>
      <c r="AN13" s="132">
        <v>0</v>
      </c>
      <c r="AO13" s="132">
        <v>0</v>
      </c>
      <c r="AP13" s="132">
        <v>0</v>
      </c>
      <c r="AQ13" s="132">
        <v>0</v>
      </c>
      <c r="AR13" s="132">
        <v>0</v>
      </c>
      <c r="AS13" s="132">
        <v>0</v>
      </c>
      <c r="AT13" s="132">
        <v>0</v>
      </c>
      <c r="AU13" s="132">
        <v>0</v>
      </c>
      <c r="AV13" s="132">
        <v>0</v>
      </c>
      <c r="AW13" s="132">
        <v>0</v>
      </c>
      <c r="AX13" s="132">
        <v>0</v>
      </c>
      <c r="AY13" s="132">
        <v>0</v>
      </c>
      <c r="AZ13" s="132">
        <v>0</v>
      </c>
      <c r="BA13" s="132">
        <v>0</v>
      </c>
      <c r="BB13" s="132">
        <v>0</v>
      </c>
      <c r="BC13" s="132">
        <v>0</v>
      </c>
      <c r="BD13" s="132">
        <v>0</v>
      </c>
      <c r="BE13" s="132">
        <v>0</v>
      </c>
      <c r="BF13" s="425">
        <v>3517</v>
      </c>
      <c r="BG13" s="132">
        <v>0</v>
      </c>
      <c r="BH13" s="132">
        <v>0</v>
      </c>
      <c r="BI13" s="425">
        <v>2907</v>
      </c>
      <c r="BJ13" s="425">
        <v>2920</v>
      </c>
      <c r="BK13" s="425">
        <v>2364</v>
      </c>
      <c r="BL13" s="425">
        <v>3708</v>
      </c>
      <c r="BM13" s="425">
        <v>4392</v>
      </c>
      <c r="BN13" s="425">
        <v>4725</v>
      </c>
    </row>
    <row r="14" spans="1:66" ht="15" customHeight="1">
      <c r="A14" s="5" t="s">
        <v>473</v>
      </c>
      <c r="B14" s="738">
        <v>2534.788</v>
      </c>
      <c r="C14" s="738">
        <v>2662.7069999999999</v>
      </c>
      <c r="D14" s="738">
        <v>2263.335</v>
      </c>
      <c r="E14" s="738">
        <v>1520.8969999999999</v>
      </c>
      <c r="F14" s="738">
        <v>1057.8810000000001</v>
      </c>
      <c r="G14" s="738">
        <v>640.024</v>
      </c>
      <c r="H14" s="738">
        <v>671.73800000000006</v>
      </c>
      <c r="I14" s="738">
        <v>853.28700000000003</v>
      </c>
      <c r="J14" s="738">
        <v>9352.75</v>
      </c>
      <c r="K14" s="738">
        <v>239.57400000000001</v>
      </c>
      <c r="L14" s="738">
        <v>1508.8309999999999</v>
      </c>
      <c r="M14" s="738">
        <v>565.49099999999999</v>
      </c>
      <c r="N14" s="738">
        <v>802.76800000000003</v>
      </c>
      <c r="O14" s="738">
        <v>1222.8689999999999</v>
      </c>
      <c r="P14" s="738">
        <v>872.58399999999995</v>
      </c>
      <c r="Q14" s="738">
        <v>1462.5170000000001</v>
      </c>
      <c r="R14" s="738">
        <v>853.90099999999995</v>
      </c>
      <c r="S14" s="738">
        <v>826.86900000000003</v>
      </c>
      <c r="T14" s="738">
        <v>1333.72</v>
      </c>
      <c r="U14" s="738">
        <v>1117.0899999999999</v>
      </c>
      <c r="V14" s="738">
        <v>689.029</v>
      </c>
      <c r="W14" s="738">
        <v>1477.518</v>
      </c>
      <c r="X14" s="738">
        <v>1554.3689999999999</v>
      </c>
      <c r="Y14" s="738">
        <v>1067.6110000000001</v>
      </c>
      <c r="Z14" s="738">
        <v>1586.2260000000001</v>
      </c>
      <c r="AA14" s="738">
        <v>1192.008</v>
      </c>
      <c r="AB14" s="738">
        <v>1297.0619999999999</v>
      </c>
      <c r="AC14" s="738">
        <v>1450.8</v>
      </c>
      <c r="AD14" s="738">
        <v>1189.9090000000001</v>
      </c>
      <c r="AE14" s="738">
        <v>1154.2180000000001</v>
      </c>
      <c r="AF14" s="738">
        <v>2074.08</v>
      </c>
      <c r="AG14" s="738">
        <v>3831.808</v>
      </c>
      <c r="AH14" s="738">
        <v>3653.1689999999999</v>
      </c>
      <c r="AI14" s="738">
        <v>4774.9790000000003</v>
      </c>
      <c r="AJ14" s="738">
        <v>3408.7269999999999</v>
      </c>
      <c r="AK14" s="738">
        <v>3238.3980000000001</v>
      </c>
      <c r="AL14" s="738">
        <v>3945.2049999999999</v>
      </c>
      <c r="AM14" s="738">
        <v>1256.432</v>
      </c>
      <c r="AN14" s="738">
        <v>1291.0319999999999</v>
      </c>
      <c r="AO14" s="738">
        <v>1595.2550000000001</v>
      </c>
      <c r="AP14" s="738">
        <v>1949.33</v>
      </c>
      <c r="AQ14" s="738">
        <v>2666.1819999999998</v>
      </c>
      <c r="AR14" s="738">
        <v>2825.6329999999998</v>
      </c>
      <c r="AS14" s="738">
        <v>2516.7759999999998</v>
      </c>
      <c r="AT14" s="738">
        <v>1575</v>
      </c>
      <c r="AU14" s="425">
        <v>3598</v>
      </c>
      <c r="AV14" s="425">
        <v>6408</v>
      </c>
      <c r="AW14" s="425">
        <v>6166</v>
      </c>
      <c r="AX14" s="1163">
        <v>8232</v>
      </c>
      <c r="AY14" s="425">
        <v>8178</v>
      </c>
      <c r="AZ14" s="425">
        <v>5446</v>
      </c>
      <c r="BA14" s="425">
        <v>6556</v>
      </c>
      <c r="BB14" s="425">
        <v>5064</v>
      </c>
      <c r="BC14" s="425">
        <v>5494</v>
      </c>
      <c r="BD14" s="425">
        <v>7791</v>
      </c>
      <c r="BE14" s="425">
        <v>7342</v>
      </c>
      <c r="BF14" s="425">
        <v>1145</v>
      </c>
      <c r="BG14" s="425">
        <v>7562</v>
      </c>
      <c r="BH14" s="425">
        <v>7976</v>
      </c>
      <c r="BI14" s="425">
        <v>1588</v>
      </c>
      <c r="BJ14" s="425">
        <v>1052</v>
      </c>
      <c r="BK14" s="425">
        <v>547</v>
      </c>
      <c r="BL14" s="425">
        <v>279</v>
      </c>
      <c r="BM14" s="425">
        <v>486</v>
      </c>
      <c r="BN14" s="425">
        <v>1055</v>
      </c>
    </row>
    <row r="15" spans="1:66" ht="15" customHeight="1">
      <c r="A15" s="5" t="s">
        <v>472</v>
      </c>
      <c r="B15" s="738">
        <v>7061.7820000000002</v>
      </c>
      <c r="C15" s="738">
        <v>6990.2870000000003</v>
      </c>
      <c r="D15" s="738">
        <v>6792.7479999999996</v>
      </c>
      <c r="E15" s="738">
        <v>6036.616</v>
      </c>
      <c r="F15" s="738">
        <v>6726.4480000000003</v>
      </c>
      <c r="G15" s="738">
        <v>7386.9409999999998</v>
      </c>
      <c r="H15" s="738">
        <v>7830.607</v>
      </c>
      <c r="I15" s="738">
        <v>7765.5959999999995</v>
      </c>
      <c r="J15" s="738">
        <v>8313.7260000000006</v>
      </c>
      <c r="K15" s="738">
        <v>9582.6779999999999</v>
      </c>
      <c r="L15" s="738">
        <v>9182.9380000000001</v>
      </c>
      <c r="M15" s="738">
        <v>9008.3670000000002</v>
      </c>
      <c r="N15" s="738">
        <v>8779.31</v>
      </c>
      <c r="O15" s="738">
        <v>9085.7360000000008</v>
      </c>
      <c r="P15" s="738">
        <v>9197.0949999999993</v>
      </c>
      <c r="Q15" s="738">
        <v>8816.0290000000005</v>
      </c>
      <c r="R15" s="738">
        <v>9490.3529999999992</v>
      </c>
      <c r="S15" s="738">
        <v>9998.2199999999993</v>
      </c>
      <c r="T15" s="738">
        <v>10244.285</v>
      </c>
      <c r="U15" s="738">
        <v>10275.425999999999</v>
      </c>
      <c r="V15" s="738">
        <v>10680.684999999999</v>
      </c>
      <c r="W15" s="738">
        <v>10347.91</v>
      </c>
      <c r="X15" s="738">
        <v>11623.968999999999</v>
      </c>
      <c r="Y15" s="738">
        <v>11355.084999999999</v>
      </c>
      <c r="Z15" s="738">
        <v>10998.705</v>
      </c>
      <c r="AA15" s="738">
        <v>11073.093000000001</v>
      </c>
      <c r="AB15" s="738">
        <v>10364.236000000001</v>
      </c>
      <c r="AC15" s="738">
        <v>9836.5079999999998</v>
      </c>
      <c r="AD15" s="738">
        <v>8773.7849999999999</v>
      </c>
      <c r="AE15" s="738">
        <v>12437.888999999999</v>
      </c>
      <c r="AF15" s="738">
        <v>7919.8829999999998</v>
      </c>
      <c r="AG15" s="738">
        <v>8589.009</v>
      </c>
      <c r="AH15" s="738">
        <v>8693.9220000000005</v>
      </c>
      <c r="AI15" s="738">
        <v>9001.7330000000002</v>
      </c>
      <c r="AJ15" s="738">
        <v>8865.3420000000006</v>
      </c>
      <c r="AK15" s="738">
        <v>10377.516</v>
      </c>
      <c r="AL15" s="738">
        <v>11224.135</v>
      </c>
      <c r="AM15" s="738">
        <v>10267.307000000001</v>
      </c>
      <c r="AN15" s="738">
        <v>9789.7309999999998</v>
      </c>
      <c r="AO15" s="738">
        <v>10142.191999999999</v>
      </c>
      <c r="AP15" s="738">
        <v>11725.651</v>
      </c>
      <c r="AQ15" s="738">
        <v>10549.328</v>
      </c>
      <c r="AR15" s="738">
        <v>11056.51</v>
      </c>
      <c r="AS15" s="738">
        <v>15320.025</v>
      </c>
      <c r="AT15" s="738">
        <v>14517</v>
      </c>
      <c r="AU15" s="425">
        <v>14515</v>
      </c>
      <c r="AV15" s="425">
        <v>13309</v>
      </c>
      <c r="AW15" s="425">
        <v>13227</v>
      </c>
      <c r="AX15" s="1163">
        <v>13900</v>
      </c>
      <c r="AY15" s="425">
        <v>17189</v>
      </c>
      <c r="AZ15" s="425">
        <v>23040</v>
      </c>
      <c r="BA15" s="425">
        <v>21500</v>
      </c>
      <c r="BB15" s="425">
        <v>24173</v>
      </c>
      <c r="BC15" s="425">
        <v>27795</v>
      </c>
      <c r="BD15" s="425">
        <v>30975</v>
      </c>
      <c r="BE15" s="425">
        <v>27686</v>
      </c>
      <c r="BF15" s="425">
        <v>31212</v>
      </c>
      <c r="BG15" s="425">
        <v>26687</v>
      </c>
      <c r="BH15" s="425">
        <v>25459</v>
      </c>
      <c r="BI15" s="425">
        <v>27568</v>
      </c>
      <c r="BJ15" s="425">
        <v>32928</v>
      </c>
      <c r="BK15" s="425">
        <v>31549</v>
      </c>
      <c r="BL15" s="425">
        <v>31387</v>
      </c>
      <c r="BM15" s="425">
        <v>28374</v>
      </c>
      <c r="BN15" s="425">
        <v>34843</v>
      </c>
    </row>
    <row r="16" spans="1:66" ht="15" customHeight="1">
      <c r="A16" s="149" t="s">
        <v>1120</v>
      </c>
      <c r="B16" s="739">
        <v>1317.309</v>
      </c>
      <c r="C16" s="739">
        <v>558.63599999999997</v>
      </c>
      <c r="D16" s="739">
        <v>277.32499999999999</v>
      </c>
      <c r="E16" s="739">
        <v>476.24299999999999</v>
      </c>
      <c r="F16" s="739">
        <v>628.36</v>
      </c>
      <c r="G16" s="739">
        <v>1345.2919999999999</v>
      </c>
      <c r="H16" s="739">
        <v>1404.472</v>
      </c>
      <c r="I16" s="739">
        <v>1934.971</v>
      </c>
      <c r="J16" s="739">
        <v>1452.703</v>
      </c>
      <c r="K16" s="739">
        <v>2271.0610000000001</v>
      </c>
      <c r="L16" s="739">
        <v>1569.6980000000001</v>
      </c>
      <c r="M16" s="739">
        <v>1432.306</v>
      </c>
      <c r="N16" s="739">
        <v>1431.431</v>
      </c>
      <c r="O16" s="739">
        <v>1566.82</v>
      </c>
      <c r="P16" s="739">
        <v>1630.192</v>
      </c>
      <c r="Q16" s="739">
        <v>1634.9639999999999</v>
      </c>
      <c r="R16" s="739">
        <v>1611.644</v>
      </c>
      <c r="S16" s="739">
        <v>1623.4770000000001</v>
      </c>
      <c r="T16" s="739">
        <v>1691.0440000000001</v>
      </c>
      <c r="U16" s="739">
        <v>1409.578</v>
      </c>
      <c r="V16" s="739">
        <v>1278.9739999999999</v>
      </c>
      <c r="W16" s="739">
        <v>1238.3119999999999</v>
      </c>
      <c r="X16" s="739">
        <v>1151.903</v>
      </c>
      <c r="Y16" s="739">
        <v>1409.578</v>
      </c>
      <c r="Z16" s="739">
        <v>1061.702</v>
      </c>
      <c r="AA16" s="739">
        <v>1064.365</v>
      </c>
      <c r="AB16" s="739">
        <v>903.59699999999998</v>
      </c>
      <c r="AC16" s="739">
        <v>1216.2670000000001</v>
      </c>
      <c r="AD16" s="739">
        <v>991.82899999999995</v>
      </c>
      <c r="AE16" s="739">
        <v>4087.174</v>
      </c>
      <c r="AF16" s="739">
        <v>590.42700000000002</v>
      </c>
      <c r="AG16" s="739">
        <v>633.04</v>
      </c>
      <c r="AH16" s="739">
        <v>662.37599999999998</v>
      </c>
      <c r="AI16" s="739">
        <v>787.56799999999998</v>
      </c>
      <c r="AJ16" s="739">
        <v>758.27</v>
      </c>
      <c r="AK16" s="739">
        <v>720.97199999999998</v>
      </c>
      <c r="AL16" s="739">
        <v>634.11099999999999</v>
      </c>
      <c r="AM16" s="739">
        <v>748.12199999999996</v>
      </c>
      <c r="AN16" s="739">
        <v>795.26499999999999</v>
      </c>
      <c r="AO16" s="739">
        <v>717.47699999999998</v>
      </c>
      <c r="AP16" s="739">
        <v>1198.7629999999999</v>
      </c>
      <c r="AQ16" s="739">
        <v>1275.2660000000001</v>
      </c>
      <c r="AR16" s="739">
        <v>1213.96</v>
      </c>
      <c r="AS16" s="739">
        <v>2138.279</v>
      </c>
      <c r="AT16" s="739">
        <v>2082</v>
      </c>
      <c r="AU16" s="682">
        <v>3269</v>
      </c>
      <c r="AV16" s="682">
        <v>2838</v>
      </c>
      <c r="AW16" s="682">
        <v>2378</v>
      </c>
      <c r="AX16" s="1164">
        <v>2202</v>
      </c>
      <c r="AY16" s="682">
        <v>2685</v>
      </c>
      <c r="AZ16" s="682">
        <v>3586</v>
      </c>
      <c r="BA16" s="682">
        <v>4775</v>
      </c>
      <c r="BB16" s="682">
        <v>5441</v>
      </c>
      <c r="BC16" s="682">
        <v>4896</v>
      </c>
      <c r="BD16" s="682">
        <v>5350</v>
      </c>
      <c r="BE16" s="682">
        <v>3419</v>
      </c>
      <c r="BF16" s="682">
        <v>3867</v>
      </c>
      <c r="BG16" s="682">
        <v>3218</v>
      </c>
      <c r="BH16" s="682">
        <v>2564</v>
      </c>
      <c r="BI16" s="682">
        <v>2868</v>
      </c>
      <c r="BJ16" s="682">
        <v>2525</v>
      </c>
      <c r="BK16" s="682">
        <v>2038</v>
      </c>
      <c r="BL16" s="682">
        <v>1767</v>
      </c>
      <c r="BM16" s="682">
        <v>1932</v>
      </c>
      <c r="BN16" s="682">
        <v>2010</v>
      </c>
    </row>
    <row r="17" spans="1:66" ht="15" customHeight="1">
      <c r="A17" s="149" t="s">
        <v>471</v>
      </c>
      <c r="B17" s="739">
        <v>1432.5519999999999</v>
      </c>
      <c r="C17" s="739">
        <v>2114.011</v>
      </c>
      <c r="D17" s="739">
        <v>1932.1479999999999</v>
      </c>
      <c r="E17" s="739">
        <v>2154.0819999999999</v>
      </c>
      <c r="F17" s="739">
        <v>2257.9769999999999</v>
      </c>
      <c r="G17" s="739">
        <v>2000.8630000000001</v>
      </c>
      <c r="H17" s="739">
        <v>2444.8040000000001</v>
      </c>
      <c r="I17" s="739">
        <v>1965.5050000000001</v>
      </c>
      <c r="J17" s="739">
        <v>2450.7539999999999</v>
      </c>
      <c r="K17" s="739">
        <v>2328.7249999999999</v>
      </c>
      <c r="L17" s="739">
        <v>2768.924</v>
      </c>
      <c r="M17" s="739">
        <v>1399.5640000000001</v>
      </c>
      <c r="N17" s="739">
        <v>1085.299</v>
      </c>
      <c r="O17" s="739">
        <v>659.71400000000006</v>
      </c>
      <c r="P17" s="739">
        <v>352.92</v>
      </c>
      <c r="Q17" s="739">
        <v>360.23399999999998</v>
      </c>
      <c r="R17" s="739">
        <v>390.14400000000001</v>
      </c>
      <c r="S17" s="739">
        <v>263.69600000000003</v>
      </c>
      <c r="T17" s="739">
        <v>100.038</v>
      </c>
      <c r="U17" s="739">
        <v>102.227</v>
      </c>
      <c r="V17" s="739">
        <v>99.192999999999998</v>
      </c>
      <c r="W17" s="739">
        <v>100.80800000000001</v>
      </c>
      <c r="X17" s="739">
        <v>83.271000000000001</v>
      </c>
      <c r="Y17" s="739">
        <v>96.759</v>
      </c>
      <c r="Z17" s="739">
        <v>100.937</v>
      </c>
      <c r="AA17" s="739">
        <v>107.239</v>
      </c>
      <c r="AB17" s="739">
        <v>111.77800000000001</v>
      </c>
      <c r="AC17" s="739">
        <v>114.48099999999999</v>
      </c>
      <c r="AD17" s="739">
        <v>43.933</v>
      </c>
      <c r="AE17" s="739">
        <v>17.327000000000002</v>
      </c>
      <c r="AF17" s="739">
        <v>25.497</v>
      </c>
      <c r="AG17" s="739">
        <v>484.30099999999999</v>
      </c>
      <c r="AH17" s="739">
        <v>482.30799999999999</v>
      </c>
      <c r="AI17" s="739">
        <v>464.00099999999998</v>
      </c>
      <c r="AJ17" s="739">
        <v>507.988</v>
      </c>
      <c r="AK17" s="739">
        <v>39.942</v>
      </c>
      <c r="AL17" s="739">
        <v>30.649000000000001</v>
      </c>
      <c r="AM17" s="739">
        <v>61.113999999999997</v>
      </c>
      <c r="AN17" s="739">
        <v>312.66399999999999</v>
      </c>
      <c r="AO17" s="739">
        <v>177.14400000000001</v>
      </c>
      <c r="AP17" s="739">
        <v>275.88400000000001</v>
      </c>
      <c r="AQ17" s="739">
        <v>280.85899999999998</v>
      </c>
      <c r="AR17" s="739">
        <v>469.28899999999999</v>
      </c>
      <c r="AS17" s="739">
        <v>458.13799999999998</v>
      </c>
      <c r="AT17" s="739">
        <v>454</v>
      </c>
      <c r="AU17" s="682">
        <v>844</v>
      </c>
      <c r="AV17" s="682">
        <v>502</v>
      </c>
      <c r="AW17" s="682">
        <v>439</v>
      </c>
      <c r="AX17" s="1164">
        <v>219</v>
      </c>
      <c r="AY17" s="682">
        <v>280</v>
      </c>
      <c r="AZ17" s="682">
        <v>66</v>
      </c>
      <c r="BA17" s="682">
        <v>149</v>
      </c>
      <c r="BB17" s="682">
        <v>182</v>
      </c>
      <c r="BC17" s="682">
        <v>181</v>
      </c>
      <c r="BD17" s="682">
        <v>176</v>
      </c>
      <c r="BE17" s="682">
        <v>176</v>
      </c>
      <c r="BF17" s="682">
        <v>204</v>
      </c>
      <c r="BG17" s="682">
        <v>124</v>
      </c>
      <c r="BH17" s="682">
        <v>70</v>
      </c>
      <c r="BI17" s="682">
        <v>45</v>
      </c>
      <c r="BJ17" s="682">
        <v>30</v>
      </c>
      <c r="BK17" s="682">
        <v>20</v>
      </c>
      <c r="BL17" s="682">
        <v>22</v>
      </c>
      <c r="BM17" s="682">
        <v>49</v>
      </c>
      <c r="BN17" s="682">
        <v>50</v>
      </c>
    </row>
    <row r="18" spans="1:66" ht="15" customHeight="1">
      <c r="A18" s="149" t="s">
        <v>1848</v>
      </c>
      <c r="B18" s="739">
        <v>597.66600000000005</v>
      </c>
      <c r="C18" s="739">
        <v>895.803</v>
      </c>
      <c r="D18" s="739">
        <v>814.09100000000001</v>
      </c>
      <c r="E18" s="739">
        <v>987.91</v>
      </c>
      <c r="F18" s="739">
        <v>1188.0340000000001</v>
      </c>
      <c r="G18" s="739">
        <v>1557.4839999999999</v>
      </c>
      <c r="H18" s="739">
        <v>1329.539</v>
      </c>
      <c r="I18" s="739">
        <v>1360.403</v>
      </c>
      <c r="J18" s="739">
        <v>1441.9369999999999</v>
      </c>
      <c r="K18" s="739">
        <v>1308.7660000000001</v>
      </c>
      <c r="L18" s="739">
        <v>1004.149</v>
      </c>
      <c r="M18" s="739">
        <v>705.14200000000005</v>
      </c>
      <c r="N18" s="739">
        <v>853.024</v>
      </c>
      <c r="O18" s="739">
        <v>924.75</v>
      </c>
      <c r="P18" s="739">
        <v>694.43399999999997</v>
      </c>
      <c r="Q18" s="739">
        <v>1088.3510000000001</v>
      </c>
      <c r="R18" s="739">
        <v>1343.5070000000001</v>
      </c>
      <c r="S18" s="739">
        <v>1375.087</v>
      </c>
      <c r="T18" s="739">
        <v>1990.826</v>
      </c>
      <c r="U18" s="739">
        <v>1905.7560000000001</v>
      </c>
      <c r="V18" s="739">
        <v>2087.1109999999999</v>
      </c>
      <c r="W18" s="739">
        <v>1023.755</v>
      </c>
      <c r="X18" s="739">
        <v>2216.3789999999999</v>
      </c>
      <c r="Y18" s="739">
        <v>2144.0749999999998</v>
      </c>
      <c r="Z18" s="739">
        <v>1908.9839999999999</v>
      </c>
      <c r="AA18" s="739">
        <v>2047.346</v>
      </c>
      <c r="AB18" s="739">
        <v>1906.9570000000001</v>
      </c>
      <c r="AC18" s="739">
        <v>1799.5319999999999</v>
      </c>
      <c r="AD18" s="739">
        <v>1931.461</v>
      </c>
      <c r="AE18" s="739">
        <v>2287.7939999999999</v>
      </c>
      <c r="AF18" s="739">
        <v>1620.039</v>
      </c>
      <c r="AG18" s="739">
        <v>1949.086</v>
      </c>
      <c r="AH18" s="739">
        <v>1947.6559999999999</v>
      </c>
      <c r="AI18" s="739">
        <v>2076.0859999999998</v>
      </c>
      <c r="AJ18" s="739">
        <v>1938.0360000000001</v>
      </c>
      <c r="AK18" s="739">
        <v>2568.1990000000001</v>
      </c>
      <c r="AL18" s="739">
        <v>2437.5790000000002</v>
      </c>
      <c r="AM18" s="739">
        <v>3030.799</v>
      </c>
      <c r="AN18" s="739">
        <v>3229.3220000000001</v>
      </c>
      <c r="AO18" s="739">
        <v>3017.9229999999998</v>
      </c>
      <c r="AP18" s="739">
        <v>3947.0909999999999</v>
      </c>
      <c r="AQ18" s="739">
        <v>3845.7260000000001</v>
      </c>
      <c r="AR18" s="739">
        <v>4139.9719999999998</v>
      </c>
      <c r="AS18" s="739">
        <v>4043.761</v>
      </c>
      <c r="AT18" s="739">
        <v>3299</v>
      </c>
      <c r="AU18" s="682">
        <v>2158</v>
      </c>
      <c r="AV18" s="682">
        <v>1756</v>
      </c>
      <c r="AW18" s="682">
        <v>3222</v>
      </c>
      <c r="AX18" s="1164">
        <v>3403</v>
      </c>
      <c r="AY18" s="682">
        <v>5093</v>
      </c>
      <c r="AZ18" s="682">
        <v>5060</v>
      </c>
      <c r="BA18" s="682">
        <v>2671</v>
      </c>
      <c r="BB18" s="682">
        <v>2852</v>
      </c>
      <c r="BC18" s="682">
        <v>4667</v>
      </c>
      <c r="BD18" s="682">
        <v>4164</v>
      </c>
      <c r="BE18" s="682">
        <v>2607</v>
      </c>
      <c r="BF18" s="682">
        <v>4183</v>
      </c>
      <c r="BG18" s="682">
        <v>1799</v>
      </c>
      <c r="BH18" s="682">
        <v>1941</v>
      </c>
      <c r="BI18" s="682">
        <v>1680</v>
      </c>
      <c r="BJ18" s="682">
        <v>3878</v>
      </c>
      <c r="BK18" s="682">
        <v>2790</v>
      </c>
      <c r="BL18" s="682">
        <v>2081</v>
      </c>
      <c r="BM18" s="682">
        <v>2858</v>
      </c>
      <c r="BN18" s="682">
        <v>4319</v>
      </c>
    </row>
    <row r="19" spans="1:66" ht="15" customHeight="1">
      <c r="A19" s="149" t="s">
        <v>1847</v>
      </c>
      <c r="B19" s="682"/>
      <c r="C19" s="682">
        <v>0</v>
      </c>
      <c r="D19" s="682">
        <v>0</v>
      </c>
      <c r="E19" s="682">
        <v>0</v>
      </c>
      <c r="F19" s="682">
        <v>0</v>
      </c>
      <c r="G19" s="682">
        <v>0</v>
      </c>
      <c r="H19" s="682">
        <v>0</v>
      </c>
      <c r="I19" s="682">
        <v>0</v>
      </c>
      <c r="J19" s="682">
        <v>0</v>
      </c>
      <c r="K19" s="682">
        <v>0</v>
      </c>
      <c r="L19" s="682">
        <v>0</v>
      </c>
      <c r="M19" s="682">
        <v>0</v>
      </c>
      <c r="N19" s="682">
        <v>0</v>
      </c>
      <c r="O19" s="682">
        <v>0</v>
      </c>
      <c r="P19" s="682">
        <v>0</v>
      </c>
      <c r="Q19" s="682">
        <v>0</v>
      </c>
      <c r="R19" s="682">
        <v>0</v>
      </c>
      <c r="S19" s="682">
        <v>0</v>
      </c>
      <c r="T19" s="682">
        <v>0</v>
      </c>
      <c r="U19" s="682">
        <v>0</v>
      </c>
      <c r="V19" s="682">
        <v>0</v>
      </c>
      <c r="W19" s="682">
        <v>0</v>
      </c>
      <c r="X19" s="682">
        <v>0</v>
      </c>
      <c r="Y19" s="682">
        <v>0</v>
      </c>
      <c r="Z19" s="682">
        <v>0</v>
      </c>
      <c r="AA19" s="682">
        <v>0</v>
      </c>
      <c r="AB19" s="682">
        <v>0</v>
      </c>
      <c r="AC19" s="682">
        <v>0</v>
      </c>
      <c r="AD19" s="682">
        <v>0</v>
      </c>
      <c r="AE19" s="682">
        <v>0</v>
      </c>
      <c r="AF19" s="682">
        <v>0</v>
      </c>
      <c r="AG19" s="682">
        <v>0</v>
      </c>
      <c r="AH19" s="682">
        <v>0</v>
      </c>
      <c r="AI19" s="682">
        <v>0</v>
      </c>
      <c r="AJ19" s="682">
        <v>0</v>
      </c>
      <c r="AK19" s="682">
        <v>0</v>
      </c>
      <c r="AL19" s="682">
        <v>0</v>
      </c>
      <c r="AM19" s="682">
        <v>0</v>
      </c>
      <c r="AN19" s="682">
        <v>0</v>
      </c>
      <c r="AO19" s="682">
        <v>0</v>
      </c>
      <c r="AP19" s="682">
        <v>0</v>
      </c>
      <c r="AQ19" s="682">
        <v>0</v>
      </c>
      <c r="AR19" s="682">
        <v>0</v>
      </c>
      <c r="AS19" s="682">
        <v>0</v>
      </c>
      <c r="AT19" s="682">
        <v>0</v>
      </c>
      <c r="AU19" s="682">
        <v>0</v>
      </c>
      <c r="AV19" s="682">
        <v>0</v>
      </c>
      <c r="AW19" s="682">
        <v>0</v>
      </c>
      <c r="AX19" s="682">
        <v>0</v>
      </c>
      <c r="AY19" s="682">
        <v>0</v>
      </c>
      <c r="AZ19" s="682">
        <v>0</v>
      </c>
      <c r="BA19" s="682">
        <v>0</v>
      </c>
      <c r="BB19" s="682">
        <v>0</v>
      </c>
      <c r="BC19" s="682">
        <v>0</v>
      </c>
      <c r="BD19" s="682">
        <v>0</v>
      </c>
      <c r="BE19" s="682">
        <v>0</v>
      </c>
      <c r="BF19" s="682"/>
      <c r="BG19" s="682">
        <v>0</v>
      </c>
      <c r="BH19" s="682">
        <v>15</v>
      </c>
      <c r="BI19" s="682">
        <v>121</v>
      </c>
      <c r="BJ19" s="682">
        <v>146</v>
      </c>
      <c r="BK19" s="682">
        <v>130</v>
      </c>
      <c r="BL19" s="682">
        <v>181</v>
      </c>
      <c r="BM19" s="682">
        <v>169</v>
      </c>
      <c r="BN19" s="682">
        <v>192</v>
      </c>
    </row>
    <row r="20" spans="1:66" ht="15" customHeight="1">
      <c r="A20" s="149" t="s">
        <v>469</v>
      </c>
      <c r="B20" s="739">
        <v>1253.3130000000001</v>
      </c>
      <c r="C20" s="739">
        <v>1253.338</v>
      </c>
      <c r="D20" s="739">
        <v>1481.2</v>
      </c>
      <c r="E20" s="739">
        <v>1473.7550000000001</v>
      </c>
      <c r="F20" s="739">
        <v>1590.8989999999999</v>
      </c>
      <c r="G20" s="739">
        <v>1572.5239999999999</v>
      </c>
      <c r="H20" s="739">
        <v>1539.1849999999999</v>
      </c>
      <c r="I20" s="739">
        <v>1512.1849999999999</v>
      </c>
      <c r="J20" s="739">
        <v>1355.94</v>
      </c>
      <c r="K20" s="739">
        <v>1316.4380000000001</v>
      </c>
      <c r="L20" s="739">
        <v>1429.5630000000001</v>
      </c>
      <c r="M20" s="739">
        <v>1730.961</v>
      </c>
      <c r="N20" s="739">
        <v>1406.75</v>
      </c>
      <c r="O20" s="739">
        <v>1388.44</v>
      </c>
      <c r="P20" s="739">
        <v>1477.4090000000001</v>
      </c>
      <c r="Q20" s="739">
        <v>1363.3510000000001</v>
      </c>
      <c r="R20" s="739">
        <v>1620.491</v>
      </c>
      <c r="S20" s="739">
        <v>1754.57</v>
      </c>
      <c r="T20" s="739">
        <v>1794.028</v>
      </c>
      <c r="U20" s="739">
        <v>1795.739</v>
      </c>
      <c r="V20" s="739">
        <v>1674.8040000000001</v>
      </c>
      <c r="W20" s="739">
        <v>1681.095</v>
      </c>
      <c r="X20" s="739">
        <v>1740.3689999999999</v>
      </c>
      <c r="Y20" s="739">
        <v>1195.567</v>
      </c>
      <c r="Z20" s="739">
        <v>1215.296</v>
      </c>
      <c r="AA20" s="739">
        <v>1231.1179999999999</v>
      </c>
      <c r="AB20" s="739">
        <v>1499.921</v>
      </c>
      <c r="AC20" s="739">
        <v>1525.4110000000001</v>
      </c>
      <c r="AD20" s="739">
        <v>1415.098</v>
      </c>
      <c r="AE20" s="739">
        <v>1418.2940000000001</v>
      </c>
      <c r="AF20" s="739">
        <v>1218.204</v>
      </c>
      <c r="AG20" s="739">
        <v>1450.8219999999999</v>
      </c>
      <c r="AH20" s="739">
        <v>1409.7819999999999</v>
      </c>
      <c r="AI20" s="739">
        <v>1511.0640000000001</v>
      </c>
      <c r="AJ20" s="739">
        <v>1305.133</v>
      </c>
      <c r="AK20" s="739">
        <v>1661.047</v>
      </c>
      <c r="AL20" s="739">
        <v>2055.433</v>
      </c>
      <c r="AM20" s="739">
        <v>1721.7180000000001</v>
      </c>
      <c r="AN20" s="739">
        <v>1508.5150000000001</v>
      </c>
      <c r="AO20" s="739">
        <v>1598.1369999999999</v>
      </c>
      <c r="AP20" s="739">
        <v>1636.876</v>
      </c>
      <c r="AQ20" s="739">
        <v>1566.2260000000001</v>
      </c>
      <c r="AR20" s="739">
        <v>1532.251</v>
      </c>
      <c r="AS20" s="739">
        <v>1665.69</v>
      </c>
      <c r="AT20" s="739">
        <v>2071</v>
      </c>
      <c r="AU20" s="682">
        <v>2196</v>
      </c>
      <c r="AV20" s="682">
        <v>2224</v>
      </c>
      <c r="AW20" s="682">
        <v>2209</v>
      </c>
      <c r="AX20" s="1164">
        <v>2479</v>
      </c>
      <c r="AY20" s="682">
        <v>2219</v>
      </c>
      <c r="AZ20" s="682">
        <v>3056</v>
      </c>
      <c r="BA20" s="682">
        <v>2933</v>
      </c>
      <c r="BB20" s="682">
        <v>3231</v>
      </c>
      <c r="BC20" s="682">
        <v>3119</v>
      </c>
      <c r="BD20" s="682">
        <v>4283</v>
      </c>
      <c r="BE20" s="682">
        <v>3594</v>
      </c>
      <c r="BF20" s="682">
        <v>3861</v>
      </c>
      <c r="BG20" s="682">
        <v>3764</v>
      </c>
      <c r="BH20" s="682">
        <v>3559</v>
      </c>
      <c r="BI20" s="682">
        <v>4703</v>
      </c>
      <c r="BJ20" s="682">
        <v>6172</v>
      </c>
      <c r="BK20" s="682">
        <v>6188</v>
      </c>
      <c r="BL20" s="682">
        <v>6548</v>
      </c>
      <c r="BM20" s="682">
        <v>3389</v>
      </c>
      <c r="BN20" s="682">
        <v>4245</v>
      </c>
    </row>
    <row r="21" spans="1:66" ht="15" customHeight="1">
      <c r="A21" s="149" t="s">
        <v>1651</v>
      </c>
      <c r="B21" s="739">
        <v>107.65900000000001</v>
      </c>
      <c r="C21" s="739">
        <v>72.233999999999995</v>
      </c>
      <c r="D21" s="739">
        <v>107.636</v>
      </c>
      <c r="E21" s="739">
        <v>18.210999999999999</v>
      </c>
      <c r="F21" s="739">
        <v>91.412999999999997</v>
      </c>
      <c r="G21" s="739">
        <v>0</v>
      </c>
      <c r="H21" s="739">
        <v>0</v>
      </c>
      <c r="I21" s="739">
        <v>0</v>
      </c>
      <c r="J21" s="739">
        <v>0</v>
      </c>
      <c r="K21" s="739">
        <v>101.35299999999999</v>
      </c>
      <c r="L21" s="739">
        <v>0</v>
      </c>
      <c r="M21" s="739">
        <v>51.43</v>
      </c>
      <c r="N21" s="739">
        <v>290.29500000000002</v>
      </c>
      <c r="O21" s="739">
        <v>243.59800000000001</v>
      </c>
      <c r="P21" s="739">
        <v>269.33300000000003</v>
      </c>
      <c r="Q21" s="739">
        <v>305.214</v>
      </c>
      <c r="R21" s="739">
        <v>20.129000000000001</v>
      </c>
      <c r="S21" s="739">
        <v>50.527999999999999</v>
      </c>
      <c r="T21" s="739">
        <v>20.146999999999998</v>
      </c>
      <c r="U21" s="739">
        <v>20.648</v>
      </c>
      <c r="V21" s="739">
        <v>27.244</v>
      </c>
      <c r="W21" s="739">
        <v>0</v>
      </c>
      <c r="X21" s="739">
        <v>0</v>
      </c>
      <c r="Y21" s="739">
        <v>0</v>
      </c>
      <c r="Z21" s="739">
        <v>0</v>
      </c>
      <c r="AA21" s="739">
        <v>0</v>
      </c>
      <c r="AB21" s="739">
        <v>0</v>
      </c>
      <c r="AC21" s="739">
        <v>0</v>
      </c>
      <c r="AD21" s="739">
        <v>0</v>
      </c>
      <c r="AE21" s="739">
        <v>0</v>
      </c>
      <c r="AF21" s="739">
        <v>0</v>
      </c>
      <c r="AG21" s="739">
        <v>0</v>
      </c>
      <c r="AH21" s="739">
        <v>0</v>
      </c>
      <c r="AI21" s="739">
        <v>0</v>
      </c>
      <c r="AJ21" s="739">
        <v>0</v>
      </c>
      <c r="AK21" s="739">
        <v>0</v>
      </c>
      <c r="AL21" s="739">
        <v>0</v>
      </c>
      <c r="AM21" s="739">
        <v>38.308999999999997</v>
      </c>
      <c r="AN21" s="739">
        <v>0</v>
      </c>
      <c r="AO21" s="739">
        <v>0</v>
      </c>
      <c r="AP21" s="739" t="s">
        <v>1252</v>
      </c>
      <c r="AQ21" s="739">
        <v>0</v>
      </c>
      <c r="AR21" s="739">
        <v>0</v>
      </c>
      <c r="AS21" s="739">
        <v>0</v>
      </c>
      <c r="AT21" s="739">
        <v>0</v>
      </c>
      <c r="AU21" s="682">
        <v>0</v>
      </c>
      <c r="AV21" s="682">
        <v>0</v>
      </c>
      <c r="AW21" s="682">
        <v>0</v>
      </c>
      <c r="AX21" s="1164">
        <v>0</v>
      </c>
      <c r="AY21" s="682">
        <v>0</v>
      </c>
      <c r="AZ21" s="682">
        <v>159</v>
      </c>
      <c r="BA21" s="682">
        <v>0</v>
      </c>
      <c r="BB21" s="682">
        <v>230</v>
      </c>
      <c r="BC21" s="682">
        <v>250</v>
      </c>
      <c r="BD21" s="682">
        <v>246</v>
      </c>
      <c r="BE21" s="682">
        <v>268</v>
      </c>
      <c r="BF21" s="682">
        <v>353</v>
      </c>
      <c r="BG21" s="682">
        <v>292</v>
      </c>
      <c r="BH21" s="682">
        <v>291</v>
      </c>
      <c r="BI21" s="682">
        <v>277</v>
      </c>
      <c r="BJ21" s="682">
        <v>435</v>
      </c>
      <c r="BK21" s="682">
        <v>271</v>
      </c>
      <c r="BL21" s="682">
        <v>159</v>
      </c>
      <c r="BM21" s="682">
        <v>159</v>
      </c>
      <c r="BN21" s="682">
        <v>53</v>
      </c>
    </row>
    <row r="22" spans="1:66">
      <c r="A22" s="147" t="s">
        <v>468</v>
      </c>
      <c r="B22" s="739">
        <v>2314.3879999999999</v>
      </c>
      <c r="C22" s="739">
        <v>2051.6509999999998</v>
      </c>
      <c r="D22" s="739">
        <v>2146.3290000000002</v>
      </c>
      <c r="E22" s="739">
        <v>886.25800000000004</v>
      </c>
      <c r="F22" s="739">
        <v>936.38099999999997</v>
      </c>
      <c r="G22" s="739">
        <v>875.93700000000001</v>
      </c>
      <c r="H22" s="739">
        <v>552.72</v>
      </c>
      <c r="I22" s="739">
        <v>403.46300000000002</v>
      </c>
      <c r="J22" s="739">
        <v>1017.242</v>
      </c>
      <c r="K22" s="739">
        <v>1106.576</v>
      </c>
      <c r="L22" s="739">
        <v>1194.4449999999999</v>
      </c>
      <c r="M22" s="739">
        <v>989.66899999999998</v>
      </c>
      <c r="N22" s="739">
        <v>1215.2570000000001</v>
      </c>
      <c r="O22" s="739">
        <v>1273.7059999999999</v>
      </c>
      <c r="P22" s="739">
        <v>1672.5820000000001</v>
      </c>
      <c r="Q22" s="739">
        <v>786.505</v>
      </c>
      <c r="R22" s="739">
        <v>1129.838</v>
      </c>
      <c r="S22" s="739">
        <v>1135.066</v>
      </c>
      <c r="T22" s="739">
        <v>949.88800000000003</v>
      </c>
      <c r="U22" s="739">
        <v>943</v>
      </c>
      <c r="V22" s="739">
        <v>648.27200000000005</v>
      </c>
      <c r="W22" s="739">
        <v>627.38099999999997</v>
      </c>
      <c r="X22" s="739">
        <v>832.45799999999997</v>
      </c>
      <c r="Y22" s="739">
        <v>861.18299999999999</v>
      </c>
      <c r="Z22" s="739">
        <v>636.87800000000004</v>
      </c>
      <c r="AA22" s="739">
        <v>406.80599999999998</v>
      </c>
      <c r="AB22" s="739">
        <v>479.75299999999999</v>
      </c>
      <c r="AC22" s="739">
        <v>653.94200000000001</v>
      </c>
      <c r="AD22" s="739">
        <v>561.904</v>
      </c>
      <c r="AE22" s="739">
        <v>630.71699999999998</v>
      </c>
      <c r="AF22" s="739">
        <v>768.34100000000001</v>
      </c>
      <c r="AG22" s="739">
        <v>885.03700000000003</v>
      </c>
      <c r="AH22" s="739">
        <v>822.88699999999994</v>
      </c>
      <c r="AI22" s="739">
        <v>948.822</v>
      </c>
      <c r="AJ22" s="739">
        <v>1163.432</v>
      </c>
      <c r="AK22" s="739">
        <v>2289.66</v>
      </c>
      <c r="AL22" s="739">
        <v>2849.3519999999999</v>
      </c>
      <c r="AM22" s="739">
        <v>1851.8779999999999</v>
      </c>
      <c r="AN22" s="739">
        <v>1724.473</v>
      </c>
      <c r="AO22" s="739">
        <v>2380.3960000000002</v>
      </c>
      <c r="AP22" s="739">
        <v>3054.6990000000001</v>
      </c>
      <c r="AQ22" s="739">
        <v>1500.6659999999999</v>
      </c>
      <c r="AR22" s="739">
        <v>1550.4829999999999</v>
      </c>
      <c r="AS22" s="739">
        <v>4116.3890000000001</v>
      </c>
      <c r="AT22" s="739">
        <v>4000</v>
      </c>
      <c r="AU22" s="682">
        <v>4026</v>
      </c>
      <c r="AV22" s="682">
        <v>3967</v>
      </c>
      <c r="AW22" s="682">
        <v>3130</v>
      </c>
      <c r="AX22" s="1164">
        <v>4520</v>
      </c>
      <c r="AY22" s="682">
        <v>5546</v>
      </c>
      <c r="AZ22" s="682">
        <v>9517</v>
      </c>
      <c r="BA22" s="682">
        <v>9127</v>
      </c>
      <c r="BB22" s="682">
        <v>10012</v>
      </c>
      <c r="BC22" s="682">
        <v>12079</v>
      </c>
      <c r="BD22" s="682">
        <v>13743</v>
      </c>
      <c r="BE22" s="682">
        <v>13669</v>
      </c>
      <c r="BF22" s="682">
        <v>15003</v>
      </c>
      <c r="BG22" s="682">
        <v>13798</v>
      </c>
      <c r="BH22" s="682">
        <v>13939</v>
      </c>
      <c r="BI22" s="682">
        <v>13733</v>
      </c>
      <c r="BJ22" s="682">
        <v>15275</v>
      </c>
      <c r="BK22" s="682">
        <v>16433</v>
      </c>
      <c r="BL22" s="682">
        <v>17787</v>
      </c>
      <c r="BM22" s="682">
        <v>17219</v>
      </c>
      <c r="BN22" s="682">
        <v>20721</v>
      </c>
    </row>
    <row r="23" spans="1:66">
      <c r="A23" s="148" t="s">
        <v>467</v>
      </c>
      <c r="B23" s="739">
        <v>1976.42</v>
      </c>
      <c r="C23" s="739">
        <v>1823.1949999999999</v>
      </c>
      <c r="D23" s="739">
        <v>1974.03</v>
      </c>
      <c r="E23" s="739">
        <v>729.15899999999999</v>
      </c>
      <c r="F23" s="739">
        <v>491.77</v>
      </c>
      <c r="G23" s="739">
        <v>763.34</v>
      </c>
      <c r="H23" s="739">
        <v>356.75799999999998</v>
      </c>
      <c r="I23" s="739">
        <v>184.923</v>
      </c>
      <c r="J23" s="739">
        <v>610.96299999999997</v>
      </c>
      <c r="K23" s="739">
        <v>699.36</v>
      </c>
      <c r="L23" s="739">
        <v>795.95699999999999</v>
      </c>
      <c r="M23" s="739">
        <v>572.83199999999999</v>
      </c>
      <c r="N23" s="739">
        <v>789.06700000000001</v>
      </c>
      <c r="O23" s="739">
        <v>946.26199999999994</v>
      </c>
      <c r="P23" s="739">
        <v>1238.9280000000001</v>
      </c>
      <c r="Q23" s="739">
        <v>266.86900000000003</v>
      </c>
      <c r="R23" s="739">
        <v>851.51499999999999</v>
      </c>
      <c r="S23" s="739">
        <v>836.71</v>
      </c>
      <c r="T23" s="739">
        <v>671.61199999999997</v>
      </c>
      <c r="U23" s="739">
        <v>661.38699999999994</v>
      </c>
      <c r="V23" s="739">
        <v>526.976</v>
      </c>
      <c r="W23" s="739">
        <v>96.777000000000001</v>
      </c>
      <c r="X23" s="739">
        <v>582.54999999999995</v>
      </c>
      <c r="Y23" s="739">
        <v>593.94399999999996</v>
      </c>
      <c r="Z23" s="739">
        <v>562.54100000000005</v>
      </c>
      <c r="AA23" s="739">
        <v>45.453000000000003</v>
      </c>
      <c r="AB23" s="739">
        <v>37.6</v>
      </c>
      <c r="AC23" s="739">
        <v>30.277999999999999</v>
      </c>
      <c r="AD23" s="739">
        <v>24.059000000000001</v>
      </c>
      <c r="AE23" s="739">
        <v>0</v>
      </c>
      <c r="AF23" s="739">
        <v>0</v>
      </c>
      <c r="AG23" s="739">
        <v>6.0759999999999996</v>
      </c>
      <c r="AH23" s="739">
        <v>8.6999999999999994E-2</v>
      </c>
      <c r="AI23" s="739">
        <v>20.001000000000001</v>
      </c>
      <c r="AJ23" s="739">
        <v>20.677</v>
      </c>
      <c r="AK23" s="739">
        <v>21.288</v>
      </c>
      <c r="AL23" s="739">
        <v>196.94399999999999</v>
      </c>
      <c r="AM23" s="739">
        <v>256.74</v>
      </c>
      <c r="AN23" s="739">
        <v>273.47399999999999</v>
      </c>
      <c r="AO23" s="739">
        <v>256.66800000000001</v>
      </c>
      <c r="AP23" s="739">
        <v>224.58600000000001</v>
      </c>
      <c r="AQ23" s="739">
        <v>215.93700000000001</v>
      </c>
      <c r="AR23" s="739">
        <v>223.94</v>
      </c>
      <c r="AS23" s="739">
        <v>2978.337</v>
      </c>
      <c r="AT23" s="739">
        <v>2864</v>
      </c>
      <c r="AU23" s="682">
        <v>1649</v>
      </c>
      <c r="AV23" s="682">
        <v>1506</v>
      </c>
      <c r="AW23" s="682">
        <v>1431</v>
      </c>
      <c r="AX23" s="1164">
        <v>2524</v>
      </c>
      <c r="AY23" s="682">
        <v>2562</v>
      </c>
      <c r="AZ23" s="682">
        <v>5268</v>
      </c>
      <c r="BA23" s="682">
        <v>5703</v>
      </c>
      <c r="BB23" s="682">
        <v>6916</v>
      </c>
      <c r="BC23" s="682">
        <v>8623</v>
      </c>
      <c r="BD23" s="682">
        <v>9052</v>
      </c>
      <c r="BE23" s="682">
        <v>9826</v>
      </c>
      <c r="BF23" s="682">
        <v>11155</v>
      </c>
      <c r="BG23" s="682">
        <v>10565</v>
      </c>
      <c r="BH23" s="682">
        <v>10268</v>
      </c>
      <c r="BI23" s="682">
        <v>10677</v>
      </c>
      <c r="BJ23" s="682">
        <v>12694</v>
      </c>
      <c r="BK23" s="682">
        <v>13370</v>
      </c>
      <c r="BL23" s="682">
        <v>14319</v>
      </c>
      <c r="BM23" s="682">
        <v>14411</v>
      </c>
      <c r="BN23" s="682">
        <v>17727</v>
      </c>
    </row>
    <row r="24" spans="1:66" ht="15" customHeight="1">
      <c r="A24" s="148" t="s">
        <v>466</v>
      </c>
      <c r="B24" s="739">
        <v>200.77600000000001</v>
      </c>
      <c r="C24" s="739">
        <v>186.96600000000001</v>
      </c>
      <c r="D24" s="739">
        <v>100.012</v>
      </c>
      <c r="E24" s="739">
        <v>77.259</v>
      </c>
      <c r="F24" s="739">
        <v>336.90800000000002</v>
      </c>
      <c r="G24" s="739">
        <v>42.692999999999998</v>
      </c>
      <c r="H24" s="739">
        <v>24.984999999999999</v>
      </c>
      <c r="I24" s="739">
        <v>7.6150000000000002</v>
      </c>
      <c r="J24" s="739">
        <v>189.666</v>
      </c>
      <c r="K24" s="739">
        <v>194.12799999999999</v>
      </c>
      <c r="L24" s="739">
        <v>199.02</v>
      </c>
      <c r="M24" s="739">
        <v>204.476</v>
      </c>
      <c r="N24" s="739">
        <v>216.43899999999999</v>
      </c>
      <c r="O24" s="739">
        <v>220.863</v>
      </c>
      <c r="P24" s="739">
        <v>272.77199999999999</v>
      </c>
      <c r="Q24" s="739">
        <v>315.59699999999998</v>
      </c>
      <c r="R24" s="739">
        <v>109.47199999999999</v>
      </c>
      <c r="S24" s="739">
        <v>100.08499999999999</v>
      </c>
      <c r="T24" s="739">
        <v>91.707999999999998</v>
      </c>
      <c r="U24" s="739">
        <v>84.355999999999995</v>
      </c>
      <c r="V24" s="739">
        <v>121.29600000000001</v>
      </c>
      <c r="W24" s="739">
        <v>381.66199999999998</v>
      </c>
      <c r="X24" s="739">
        <v>78.156000000000006</v>
      </c>
      <c r="Y24" s="739">
        <v>68.206999999999994</v>
      </c>
      <c r="Z24" s="739">
        <v>54.006999999999998</v>
      </c>
      <c r="AA24" s="739">
        <v>320.36599999999999</v>
      </c>
      <c r="AB24" s="739">
        <v>295.76799999999997</v>
      </c>
      <c r="AC24" s="739">
        <v>248.45099999999999</v>
      </c>
      <c r="AD24" s="739">
        <v>390.77499999999998</v>
      </c>
      <c r="AE24" s="739">
        <v>386.36700000000002</v>
      </c>
      <c r="AF24" s="739">
        <v>632.79100000000005</v>
      </c>
      <c r="AG24" s="739">
        <v>757.51900000000001</v>
      </c>
      <c r="AH24" s="739">
        <v>663.41600000000005</v>
      </c>
      <c r="AI24" s="739">
        <v>732.072</v>
      </c>
      <c r="AJ24" s="739">
        <v>959.798</v>
      </c>
      <c r="AK24" s="739">
        <v>1991.598</v>
      </c>
      <c r="AL24" s="739">
        <v>933.17100000000005</v>
      </c>
      <c r="AM24" s="739">
        <v>852.34100000000001</v>
      </c>
      <c r="AN24" s="739">
        <v>729.25</v>
      </c>
      <c r="AO24" s="739">
        <v>845.46500000000003</v>
      </c>
      <c r="AP24" s="739">
        <v>779.80799999999999</v>
      </c>
      <c r="AQ24" s="739">
        <v>758.93799999999999</v>
      </c>
      <c r="AR24" s="739">
        <v>741.51499999999999</v>
      </c>
      <c r="AS24" s="739">
        <v>740.90099999999995</v>
      </c>
      <c r="AT24" s="739">
        <v>822</v>
      </c>
      <c r="AU24" s="682">
        <v>848</v>
      </c>
      <c r="AV24" s="682">
        <v>1027</v>
      </c>
      <c r="AW24" s="682">
        <v>855</v>
      </c>
      <c r="AX24" s="1164">
        <v>1376</v>
      </c>
      <c r="AY24" s="682">
        <v>2093</v>
      </c>
      <c r="AZ24" s="682">
        <v>3781</v>
      </c>
      <c r="BA24" s="682">
        <v>2454</v>
      </c>
      <c r="BB24" s="682">
        <v>2153</v>
      </c>
      <c r="BC24" s="682">
        <v>1947</v>
      </c>
      <c r="BD24" s="682">
        <v>2658</v>
      </c>
      <c r="BE24" s="682">
        <v>2123</v>
      </c>
      <c r="BF24" s="682">
        <v>2195</v>
      </c>
      <c r="BG24" s="682">
        <v>2539</v>
      </c>
      <c r="BH24" s="682">
        <v>2997</v>
      </c>
      <c r="BI24" s="682">
        <v>2389</v>
      </c>
      <c r="BJ24" s="682">
        <v>1837</v>
      </c>
      <c r="BK24" s="682">
        <v>1949</v>
      </c>
      <c r="BL24" s="682">
        <v>2953</v>
      </c>
      <c r="BM24" s="682">
        <v>1713</v>
      </c>
      <c r="BN24" s="682">
        <v>1681</v>
      </c>
    </row>
    <row r="25" spans="1:66" ht="15" customHeight="1">
      <c r="A25" s="148" t="s">
        <v>465</v>
      </c>
      <c r="B25" s="739">
        <v>137.19200000000001</v>
      </c>
      <c r="C25" s="739">
        <v>41.49</v>
      </c>
      <c r="D25" s="739">
        <v>72.287000000000006</v>
      </c>
      <c r="E25" s="739">
        <v>79.84</v>
      </c>
      <c r="F25" s="739">
        <v>107.703</v>
      </c>
      <c r="G25" s="739">
        <v>69.903999999999996</v>
      </c>
      <c r="H25" s="739">
        <v>170.977</v>
      </c>
      <c r="I25" s="739">
        <v>210.92500000000001</v>
      </c>
      <c r="J25" s="739">
        <v>216.613</v>
      </c>
      <c r="K25" s="739">
        <v>213.08799999999999</v>
      </c>
      <c r="L25" s="739">
        <v>199.46799999999999</v>
      </c>
      <c r="M25" s="739">
        <v>212.36099999999999</v>
      </c>
      <c r="N25" s="739">
        <v>209.751</v>
      </c>
      <c r="O25" s="739">
        <v>106.581</v>
      </c>
      <c r="P25" s="739">
        <v>160.88200000000001</v>
      </c>
      <c r="Q25" s="739">
        <v>204.03899999999999</v>
      </c>
      <c r="R25" s="739">
        <v>168.851</v>
      </c>
      <c r="S25" s="739">
        <v>198.27099999999999</v>
      </c>
      <c r="T25" s="739">
        <v>186.56800000000001</v>
      </c>
      <c r="U25" s="739">
        <v>197.25700000000001</v>
      </c>
      <c r="V25" s="739">
        <v>0</v>
      </c>
      <c r="W25" s="739">
        <v>148.94200000000001</v>
      </c>
      <c r="X25" s="739">
        <v>162.75200000000001</v>
      </c>
      <c r="Y25" s="739">
        <v>199.03200000000001</v>
      </c>
      <c r="Z25" s="739">
        <v>20.329999999999998</v>
      </c>
      <c r="AA25" s="739">
        <v>40.987000000000002</v>
      </c>
      <c r="AB25" s="739">
        <v>146.38499999999999</v>
      </c>
      <c r="AC25" s="739">
        <v>375.21300000000002</v>
      </c>
      <c r="AD25" s="739">
        <v>147.07</v>
      </c>
      <c r="AE25" s="739">
        <v>244.35</v>
      </c>
      <c r="AF25" s="739">
        <v>135.55000000000001</v>
      </c>
      <c r="AG25" s="739">
        <v>121.44199999999999</v>
      </c>
      <c r="AH25" s="739">
        <v>159.38399999999999</v>
      </c>
      <c r="AI25" s="739">
        <v>196.749</v>
      </c>
      <c r="AJ25" s="739">
        <v>182.95699999999999</v>
      </c>
      <c r="AK25" s="739">
        <v>276.774</v>
      </c>
      <c r="AL25" s="739">
        <v>1719.2370000000001</v>
      </c>
      <c r="AM25" s="739">
        <v>742.79700000000003</v>
      </c>
      <c r="AN25" s="739">
        <v>721.74900000000002</v>
      </c>
      <c r="AO25" s="739">
        <v>1278.2629999999999</v>
      </c>
      <c r="AP25" s="739">
        <v>2050.3049999999998</v>
      </c>
      <c r="AQ25" s="739">
        <v>525.79100000000005</v>
      </c>
      <c r="AR25" s="739">
        <v>585.02800000000002</v>
      </c>
      <c r="AS25" s="739">
        <v>397.15100000000001</v>
      </c>
      <c r="AT25" s="739">
        <v>314</v>
      </c>
      <c r="AU25" s="682">
        <v>1529</v>
      </c>
      <c r="AV25" s="682">
        <v>1434</v>
      </c>
      <c r="AW25" s="682">
        <v>844</v>
      </c>
      <c r="AX25" s="1164">
        <v>620</v>
      </c>
      <c r="AY25" s="682">
        <v>891</v>
      </c>
      <c r="AZ25" s="682">
        <v>468</v>
      </c>
      <c r="BA25" s="682">
        <v>970</v>
      </c>
      <c r="BB25" s="682">
        <v>943</v>
      </c>
      <c r="BC25" s="682">
        <v>1509</v>
      </c>
      <c r="BD25" s="682">
        <v>2033</v>
      </c>
      <c r="BE25" s="682">
        <v>1720</v>
      </c>
      <c r="BF25" s="682">
        <v>1653</v>
      </c>
      <c r="BG25" s="682">
        <v>694</v>
      </c>
      <c r="BH25" s="682">
        <v>674</v>
      </c>
      <c r="BI25" s="682">
        <v>667</v>
      </c>
      <c r="BJ25" s="682">
        <v>744</v>
      </c>
      <c r="BK25" s="682">
        <v>1114</v>
      </c>
      <c r="BL25" s="682">
        <v>515</v>
      </c>
      <c r="BM25" s="682">
        <v>1095</v>
      </c>
      <c r="BN25" s="682">
        <v>1313</v>
      </c>
    </row>
    <row r="26" spans="1:66" ht="15" customHeight="1">
      <c r="A26" s="147" t="s">
        <v>464</v>
      </c>
      <c r="B26" s="739">
        <v>38.895000000000003</v>
      </c>
      <c r="C26" s="739">
        <v>37.851999999999997</v>
      </c>
      <c r="D26" s="739">
        <v>34.018999999999998</v>
      </c>
      <c r="E26" s="739">
        <v>40.156999999999996</v>
      </c>
      <c r="F26" s="739">
        <v>33.384</v>
      </c>
      <c r="G26" s="739">
        <v>34.841000000000001</v>
      </c>
      <c r="H26" s="739">
        <v>559.88699999999994</v>
      </c>
      <c r="I26" s="739">
        <v>589.06899999999996</v>
      </c>
      <c r="J26" s="739">
        <v>594.22</v>
      </c>
      <c r="K26" s="739">
        <v>594.65300000000002</v>
      </c>
      <c r="L26" s="739">
        <v>621.85699999999997</v>
      </c>
      <c r="M26" s="739">
        <v>658.21799999999996</v>
      </c>
      <c r="N26" s="739">
        <v>22.131</v>
      </c>
      <c r="O26" s="739">
        <v>23.099</v>
      </c>
      <c r="P26" s="739">
        <v>23.937000000000001</v>
      </c>
      <c r="Q26" s="739">
        <v>24.863</v>
      </c>
      <c r="R26" s="739">
        <v>17.012</v>
      </c>
      <c r="S26" s="739">
        <v>17.155999999999999</v>
      </c>
      <c r="T26" s="739">
        <v>17.271000000000001</v>
      </c>
      <c r="U26" s="739">
        <v>17.597999999999999</v>
      </c>
      <c r="V26" s="739">
        <v>8.8729999999999993</v>
      </c>
      <c r="W26" s="739">
        <v>5.5670000000000002</v>
      </c>
      <c r="X26" s="739">
        <v>2.621</v>
      </c>
      <c r="Y26" s="739">
        <v>3.32</v>
      </c>
      <c r="Z26" s="739">
        <v>0.67200000000000004</v>
      </c>
      <c r="AA26" s="739">
        <v>0</v>
      </c>
      <c r="AB26" s="739">
        <v>0</v>
      </c>
      <c r="AC26" s="739">
        <v>0</v>
      </c>
      <c r="AD26" s="739">
        <v>0</v>
      </c>
      <c r="AE26" s="739">
        <v>0</v>
      </c>
      <c r="AF26" s="739">
        <v>0</v>
      </c>
      <c r="AG26" s="739">
        <v>0</v>
      </c>
      <c r="AH26" s="739">
        <v>0</v>
      </c>
      <c r="AI26" s="739">
        <v>11.307</v>
      </c>
      <c r="AJ26" s="739">
        <v>34.203000000000003</v>
      </c>
      <c r="AK26" s="739">
        <v>33.795999999999999</v>
      </c>
      <c r="AL26" s="739">
        <v>65.173000000000002</v>
      </c>
      <c r="AM26" s="739">
        <v>56.904000000000003</v>
      </c>
      <c r="AN26" s="739">
        <v>34.503</v>
      </c>
      <c r="AO26" s="739">
        <v>64.641000000000005</v>
      </c>
      <c r="AP26" s="739">
        <v>14.052</v>
      </c>
      <c r="AQ26" s="739">
        <v>12.831</v>
      </c>
      <c r="AR26" s="739">
        <v>54.113</v>
      </c>
      <c r="AS26" s="739">
        <v>532.86199999999997</v>
      </c>
      <c r="AT26" s="739">
        <v>396</v>
      </c>
      <c r="AU26" s="682">
        <v>68</v>
      </c>
      <c r="AV26" s="682">
        <v>85</v>
      </c>
      <c r="AW26" s="682">
        <v>148</v>
      </c>
      <c r="AX26" s="1164">
        <v>68</v>
      </c>
      <c r="AY26" s="682">
        <v>57</v>
      </c>
      <c r="AZ26" s="682">
        <v>156</v>
      </c>
      <c r="BA26" s="682">
        <v>96</v>
      </c>
      <c r="BB26" s="682">
        <v>135</v>
      </c>
      <c r="BC26" s="682">
        <v>247</v>
      </c>
      <c r="BD26" s="682">
        <v>337</v>
      </c>
      <c r="BE26" s="682">
        <v>675</v>
      </c>
      <c r="BF26" s="682">
        <v>669</v>
      </c>
      <c r="BG26" s="682">
        <v>651</v>
      </c>
      <c r="BH26" s="682">
        <v>497</v>
      </c>
      <c r="BI26" s="682">
        <v>1034</v>
      </c>
      <c r="BJ26" s="682">
        <v>1250</v>
      </c>
      <c r="BK26" s="682">
        <v>865</v>
      </c>
      <c r="BL26" s="682">
        <v>915</v>
      </c>
      <c r="BM26" s="682">
        <v>331</v>
      </c>
      <c r="BN26" s="682">
        <v>423</v>
      </c>
    </row>
    <row r="27" spans="1:66">
      <c r="A27" s="147" t="s">
        <v>463</v>
      </c>
      <c r="B27" s="739">
        <v>0</v>
      </c>
      <c r="C27" s="739">
        <v>0</v>
      </c>
      <c r="D27" s="739">
        <v>0</v>
      </c>
      <c r="E27" s="739">
        <v>0</v>
      </c>
      <c r="F27" s="739">
        <v>0</v>
      </c>
      <c r="G27" s="739">
        <v>0</v>
      </c>
      <c r="H27" s="739">
        <v>0</v>
      </c>
      <c r="I27" s="739">
        <v>0</v>
      </c>
      <c r="J27" s="739">
        <v>0.93</v>
      </c>
      <c r="K27" s="739">
        <v>555.10599999999999</v>
      </c>
      <c r="L27" s="739">
        <v>594.30200000000002</v>
      </c>
      <c r="M27" s="739">
        <v>2041.077</v>
      </c>
      <c r="N27" s="739">
        <v>2475.123</v>
      </c>
      <c r="O27" s="739">
        <v>3005.6089999999999</v>
      </c>
      <c r="P27" s="739">
        <v>3076.288</v>
      </c>
      <c r="Q27" s="739">
        <v>3252.547</v>
      </c>
      <c r="R27" s="739">
        <v>3357.5880000000002</v>
      </c>
      <c r="S27" s="739">
        <v>3778.64</v>
      </c>
      <c r="T27" s="739">
        <v>3681.0430000000001</v>
      </c>
      <c r="U27" s="739">
        <v>4049.9630000000002</v>
      </c>
      <c r="V27" s="739">
        <v>4829.4120000000003</v>
      </c>
      <c r="W27" s="739">
        <v>5313.3119999999999</v>
      </c>
      <c r="X27" s="739">
        <v>5332.3379999999997</v>
      </c>
      <c r="Y27" s="739">
        <v>5617.0429999999997</v>
      </c>
      <c r="Z27" s="739">
        <v>6072.2830000000004</v>
      </c>
      <c r="AA27" s="739">
        <v>6202.1419999999998</v>
      </c>
      <c r="AB27" s="739">
        <v>5461.1689999999999</v>
      </c>
      <c r="AC27" s="739">
        <v>4516.8180000000002</v>
      </c>
      <c r="AD27" s="739">
        <v>3825.8989999999999</v>
      </c>
      <c r="AE27" s="739">
        <v>3994.962</v>
      </c>
      <c r="AF27" s="739">
        <v>3648.1640000000002</v>
      </c>
      <c r="AG27" s="739">
        <v>3138.2579999999998</v>
      </c>
      <c r="AH27" s="739">
        <v>3037.9059999999999</v>
      </c>
      <c r="AI27" s="739">
        <v>3054.627</v>
      </c>
      <c r="AJ27" s="739">
        <v>3066.7170000000001</v>
      </c>
      <c r="AK27" s="739">
        <v>2987.328</v>
      </c>
      <c r="AL27" s="739">
        <v>3065.1880000000001</v>
      </c>
      <c r="AM27" s="739">
        <v>2657.1559999999999</v>
      </c>
      <c r="AN27" s="739">
        <v>2089.7539999999999</v>
      </c>
      <c r="AO27" s="739">
        <v>2094.86</v>
      </c>
      <c r="AP27" s="739">
        <v>1535.097</v>
      </c>
      <c r="AQ27" s="739">
        <v>2022.0129999999999</v>
      </c>
      <c r="AR27" s="739">
        <v>2049.81</v>
      </c>
      <c r="AS27" s="739">
        <v>2212.5819999999999</v>
      </c>
      <c r="AT27" s="739">
        <v>2101</v>
      </c>
      <c r="AU27" s="682">
        <v>1819</v>
      </c>
      <c r="AV27" s="682">
        <v>1714</v>
      </c>
      <c r="AW27" s="682">
        <v>1482</v>
      </c>
      <c r="AX27" s="1164">
        <v>802</v>
      </c>
      <c r="AY27" s="682">
        <v>1081</v>
      </c>
      <c r="AZ27" s="682">
        <v>1241</v>
      </c>
      <c r="BA27" s="682">
        <v>1394</v>
      </c>
      <c r="BB27" s="682">
        <v>1632</v>
      </c>
      <c r="BC27" s="682">
        <v>1657</v>
      </c>
      <c r="BD27" s="682">
        <v>1943</v>
      </c>
      <c r="BE27" s="682">
        <v>1986</v>
      </c>
      <c r="BF27" s="682">
        <v>2001</v>
      </c>
      <c r="BG27" s="682">
        <v>1670</v>
      </c>
      <c r="BH27" s="682">
        <v>1389</v>
      </c>
      <c r="BI27" s="682">
        <v>2333</v>
      </c>
      <c r="BJ27" s="682">
        <v>2541</v>
      </c>
      <c r="BK27" s="682">
        <v>2064</v>
      </c>
      <c r="BL27" s="682">
        <v>1245</v>
      </c>
      <c r="BM27" s="682">
        <v>957</v>
      </c>
      <c r="BN27" s="682">
        <v>592</v>
      </c>
    </row>
    <row r="28" spans="1:66" ht="15" customHeight="1">
      <c r="A28" s="147" t="s">
        <v>462</v>
      </c>
      <c r="B28" s="739">
        <v>0</v>
      </c>
      <c r="C28" s="739">
        <v>6.7619999999999996</v>
      </c>
      <c r="D28" s="739">
        <v>0</v>
      </c>
      <c r="E28" s="739">
        <v>0</v>
      </c>
      <c r="F28" s="739">
        <v>0</v>
      </c>
      <c r="G28" s="739">
        <v>0</v>
      </c>
      <c r="H28" s="739">
        <v>0</v>
      </c>
      <c r="I28" s="739">
        <v>0</v>
      </c>
      <c r="J28" s="739">
        <v>0</v>
      </c>
      <c r="K28" s="739">
        <v>0</v>
      </c>
      <c r="L28" s="739">
        <v>0</v>
      </c>
      <c r="M28" s="739">
        <v>0</v>
      </c>
      <c r="N28" s="739">
        <v>0</v>
      </c>
      <c r="O28" s="739">
        <v>0</v>
      </c>
      <c r="P28" s="739">
        <v>0</v>
      </c>
      <c r="Q28" s="739">
        <v>0</v>
      </c>
      <c r="R28" s="739">
        <v>0</v>
      </c>
      <c r="S28" s="739">
        <v>0</v>
      </c>
      <c r="T28" s="739">
        <v>0</v>
      </c>
      <c r="U28" s="739">
        <v>30.917000000000002</v>
      </c>
      <c r="V28" s="739">
        <v>26.802</v>
      </c>
      <c r="W28" s="739">
        <v>357.68</v>
      </c>
      <c r="X28" s="739">
        <v>273.63</v>
      </c>
      <c r="Y28" s="739">
        <v>6.6040000000000001</v>
      </c>
      <c r="Z28" s="739">
        <v>1.9530000000000001</v>
      </c>
      <c r="AA28" s="739">
        <v>14.077</v>
      </c>
      <c r="AB28" s="739">
        <v>1.0609999999999999</v>
      </c>
      <c r="AC28" s="739">
        <v>10.057</v>
      </c>
      <c r="AD28" s="739">
        <v>3.661</v>
      </c>
      <c r="AE28" s="739">
        <v>1.621</v>
      </c>
      <c r="AF28" s="739">
        <v>49.210999999999999</v>
      </c>
      <c r="AG28" s="739">
        <v>48.465000000000003</v>
      </c>
      <c r="AH28" s="739">
        <v>331.00700000000001</v>
      </c>
      <c r="AI28" s="739">
        <v>148.25800000000001</v>
      </c>
      <c r="AJ28" s="739">
        <v>91.563000000000002</v>
      </c>
      <c r="AK28" s="739">
        <v>76.572000000000003</v>
      </c>
      <c r="AL28" s="739">
        <v>86.65</v>
      </c>
      <c r="AM28" s="739">
        <v>101.307</v>
      </c>
      <c r="AN28" s="739">
        <v>95.234999999999999</v>
      </c>
      <c r="AO28" s="739">
        <v>91.614000000000004</v>
      </c>
      <c r="AP28" s="739">
        <v>63.189</v>
      </c>
      <c r="AQ28" s="739">
        <v>45.741</v>
      </c>
      <c r="AR28" s="739">
        <v>46.631999999999998</v>
      </c>
      <c r="AS28" s="739">
        <v>152.32400000000001</v>
      </c>
      <c r="AT28" s="739">
        <v>114</v>
      </c>
      <c r="AU28" s="682">
        <v>135</v>
      </c>
      <c r="AV28" s="682">
        <v>223</v>
      </c>
      <c r="AW28" s="682">
        <v>219</v>
      </c>
      <c r="AX28" s="1164">
        <v>207</v>
      </c>
      <c r="AY28" s="682">
        <v>228</v>
      </c>
      <c r="AZ28" s="682">
        <v>199</v>
      </c>
      <c r="BA28" s="682">
        <v>355</v>
      </c>
      <c r="BB28" s="682">
        <v>458</v>
      </c>
      <c r="BC28" s="682">
        <v>699</v>
      </c>
      <c r="BD28" s="682">
        <v>733</v>
      </c>
      <c r="BE28" s="682">
        <v>1292</v>
      </c>
      <c r="BF28" s="682">
        <v>1071</v>
      </c>
      <c r="BG28" s="682">
        <v>1371</v>
      </c>
      <c r="BH28" s="682">
        <v>1194</v>
      </c>
      <c r="BI28" s="682">
        <v>774</v>
      </c>
      <c r="BJ28" s="682">
        <v>676</v>
      </c>
      <c r="BK28" s="682">
        <v>750</v>
      </c>
      <c r="BL28" s="682">
        <v>682</v>
      </c>
      <c r="BM28" s="682">
        <v>1311</v>
      </c>
      <c r="BN28" s="682">
        <v>2238</v>
      </c>
    </row>
    <row r="29" spans="1:66" ht="15" customHeight="1">
      <c r="A29" s="146" t="s">
        <v>461</v>
      </c>
      <c r="B29" s="738">
        <v>30023.745999999999</v>
      </c>
      <c r="C29" s="738">
        <v>32334.342000000001</v>
      </c>
      <c r="D29" s="738">
        <v>34475.798999999999</v>
      </c>
      <c r="E29" s="738">
        <v>36403.697</v>
      </c>
      <c r="F29" s="738">
        <v>38626.466</v>
      </c>
      <c r="G29" s="738">
        <v>40152.631999999998</v>
      </c>
      <c r="H29" s="738">
        <v>41190.644</v>
      </c>
      <c r="I29" s="738">
        <v>43352.421999999999</v>
      </c>
      <c r="J29" s="738">
        <v>46050.748</v>
      </c>
      <c r="K29" s="738">
        <v>48554.392</v>
      </c>
      <c r="L29" s="738">
        <v>51123.684999999998</v>
      </c>
      <c r="M29" s="738">
        <v>54090.499000000003</v>
      </c>
      <c r="N29" s="738">
        <v>57733.857000000004</v>
      </c>
      <c r="O29" s="738">
        <v>61637.728999999999</v>
      </c>
      <c r="P29" s="738">
        <v>65605.934999999998</v>
      </c>
      <c r="Q29" s="738">
        <v>70689.225000000006</v>
      </c>
      <c r="R29" s="738">
        <v>75146.080000000002</v>
      </c>
      <c r="S29" s="738">
        <v>78381.763999999996</v>
      </c>
      <c r="T29" s="738">
        <v>79141.414000000004</v>
      </c>
      <c r="U29" s="738">
        <v>79779.392000000007</v>
      </c>
      <c r="V29" s="738">
        <v>82393.95</v>
      </c>
      <c r="W29" s="738">
        <v>84664.815000000002</v>
      </c>
      <c r="X29" s="738">
        <v>88804.683999999994</v>
      </c>
      <c r="Y29" s="738">
        <v>92882.120999999999</v>
      </c>
      <c r="Z29" s="738">
        <v>97183.898000000001</v>
      </c>
      <c r="AA29" s="738">
        <v>101507.939</v>
      </c>
      <c r="AB29" s="738">
        <v>106431.575</v>
      </c>
      <c r="AC29" s="738">
        <v>111011.735</v>
      </c>
      <c r="AD29" s="738">
        <v>117128.32799999999</v>
      </c>
      <c r="AE29" s="738">
        <v>122898.952</v>
      </c>
      <c r="AF29" s="738">
        <v>129559.984</v>
      </c>
      <c r="AG29" s="738">
        <v>135535.65900000001</v>
      </c>
      <c r="AH29" s="738">
        <v>142080.715</v>
      </c>
      <c r="AI29" s="738">
        <v>150062.875</v>
      </c>
      <c r="AJ29" s="738">
        <v>155598.087</v>
      </c>
      <c r="AK29" s="738">
        <v>163347.726</v>
      </c>
      <c r="AL29" s="738">
        <v>169177.514</v>
      </c>
      <c r="AM29" s="738">
        <v>174240.72399999999</v>
      </c>
      <c r="AN29" s="738">
        <v>176994.58600000001</v>
      </c>
      <c r="AO29" s="738">
        <v>181627.6</v>
      </c>
      <c r="AP29" s="738">
        <v>188068.807</v>
      </c>
      <c r="AQ29" s="738">
        <v>191663.59899999999</v>
      </c>
      <c r="AR29" s="738">
        <v>195920.68799999999</v>
      </c>
      <c r="AS29" s="738">
        <v>199923.58100000001</v>
      </c>
      <c r="AT29" s="738">
        <v>204530</v>
      </c>
      <c r="AU29" s="425">
        <v>198649</v>
      </c>
      <c r="AV29" s="425">
        <v>202379</v>
      </c>
      <c r="AW29" s="425">
        <v>201703</v>
      </c>
      <c r="AX29" s="1163">
        <v>205820</v>
      </c>
      <c r="AY29" s="425">
        <v>201905</v>
      </c>
      <c r="AZ29" s="425">
        <v>202133</v>
      </c>
      <c r="BA29" s="425">
        <v>198311</v>
      </c>
      <c r="BB29" s="425">
        <v>197648</v>
      </c>
      <c r="BC29" s="425">
        <v>200491</v>
      </c>
      <c r="BD29" s="425">
        <v>202892</v>
      </c>
      <c r="BE29" s="425">
        <v>210210</v>
      </c>
      <c r="BF29" s="425">
        <v>216467</v>
      </c>
      <c r="BG29" s="425">
        <v>222214</v>
      </c>
      <c r="BH29" s="425">
        <v>232498</v>
      </c>
      <c r="BI29" s="425">
        <v>241027</v>
      </c>
      <c r="BJ29" s="425">
        <v>253286</v>
      </c>
      <c r="BK29" s="425">
        <v>260727</v>
      </c>
      <c r="BL29" s="425">
        <v>269543</v>
      </c>
      <c r="BM29" s="425">
        <v>280801</v>
      </c>
      <c r="BN29" s="425">
        <v>287919</v>
      </c>
    </row>
    <row r="30" spans="1:66" ht="15" thickBot="1">
      <c r="A30" s="171" t="s">
        <v>1818</v>
      </c>
      <c r="B30" s="743">
        <v>72560.054999999993</v>
      </c>
      <c r="C30" s="743">
        <v>72033.838000000003</v>
      </c>
      <c r="D30" s="743">
        <v>71524.986000000004</v>
      </c>
      <c r="E30" s="743">
        <v>68826.687000000005</v>
      </c>
      <c r="F30" s="743">
        <v>72237.214000000007</v>
      </c>
      <c r="G30" s="743">
        <v>75008.137000000002</v>
      </c>
      <c r="H30" s="743">
        <v>78531.076000000001</v>
      </c>
      <c r="I30" s="743">
        <v>85418.149000000005</v>
      </c>
      <c r="J30" s="743">
        <v>133215.734</v>
      </c>
      <c r="K30" s="743">
        <v>127982.251</v>
      </c>
      <c r="L30" s="743">
        <v>129387.10799999999</v>
      </c>
      <c r="M30" s="743">
        <v>127134.34299999999</v>
      </c>
      <c r="N30" s="743">
        <v>129699.15700000001</v>
      </c>
      <c r="O30" s="743">
        <v>135890.519</v>
      </c>
      <c r="P30" s="743">
        <v>140182.96900000001</v>
      </c>
      <c r="Q30" s="743">
        <v>156835.23000000001</v>
      </c>
      <c r="R30" s="743">
        <v>171486.973</v>
      </c>
      <c r="S30" s="743">
        <v>168184.77799999999</v>
      </c>
      <c r="T30" s="743">
        <v>163610.003</v>
      </c>
      <c r="U30" s="743">
        <v>172739.465</v>
      </c>
      <c r="V30" s="743">
        <v>179488.40400000001</v>
      </c>
      <c r="W30" s="743">
        <v>157291.38099999999</v>
      </c>
      <c r="X30" s="743">
        <v>178749.06599999999</v>
      </c>
      <c r="Y30" s="743">
        <v>161378.06200000001</v>
      </c>
      <c r="Z30" s="743">
        <v>172712.326</v>
      </c>
      <c r="AA30" s="743">
        <v>178256.78400000001</v>
      </c>
      <c r="AB30" s="743">
        <v>195051.42499999999</v>
      </c>
      <c r="AC30" s="743">
        <v>181830.71</v>
      </c>
      <c r="AD30" s="743">
        <v>183747.448</v>
      </c>
      <c r="AE30" s="743">
        <v>185093.54500000001</v>
      </c>
      <c r="AF30" s="743">
        <v>195754.66800000001</v>
      </c>
      <c r="AG30" s="743">
        <v>204443.128</v>
      </c>
      <c r="AH30" s="743">
        <v>224657.87899999999</v>
      </c>
      <c r="AI30" s="743">
        <v>231904.144</v>
      </c>
      <c r="AJ30" s="743">
        <v>243442.28</v>
      </c>
      <c r="AK30" s="743">
        <v>260222.98300000001</v>
      </c>
      <c r="AL30" s="743">
        <v>285888.19500000001</v>
      </c>
      <c r="AM30" s="743">
        <v>287550.43900000001</v>
      </c>
      <c r="AN30" s="743">
        <v>279953.54200000002</v>
      </c>
      <c r="AO30" s="743">
        <v>258771.87700000001</v>
      </c>
      <c r="AP30" s="743">
        <v>291911.326</v>
      </c>
      <c r="AQ30" s="743">
        <v>292197.69799999997</v>
      </c>
      <c r="AR30" s="743">
        <v>287011.13299999997</v>
      </c>
      <c r="AS30" s="743">
        <v>300887.88500000001</v>
      </c>
      <c r="AT30" s="743">
        <v>303994</v>
      </c>
      <c r="AU30" s="737">
        <v>308309</v>
      </c>
      <c r="AV30" s="737">
        <v>317004</v>
      </c>
      <c r="AW30" s="737">
        <v>320410</v>
      </c>
      <c r="AX30" s="1165">
        <v>381598</v>
      </c>
      <c r="AY30" s="737">
        <v>398498</v>
      </c>
      <c r="AZ30" s="737">
        <v>367513</v>
      </c>
      <c r="BA30" s="737">
        <v>357517</v>
      </c>
      <c r="BB30" s="737">
        <v>329640</v>
      </c>
      <c r="BC30" s="737">
        <v>354495</v>
      </c>
      <c r="BD30" s="737">
        <v>347916</v>
      </c>
      <c r="BE30" s="737">
        <v>343275</v>
      </c>
      <c r="BF30" s="737">
        <v>368441</v>
      </c>
      <c r="BG30" s="737">
        <v>367774</v>
      </c>
      <c r="BH30" s="737">
        <v>439345</v>
      </c>
      <c r="BI30" s="737">
        <v>434223</v>
      </c>
      <c r="BJ30" s="737">
        <v>485475</v>
      </c>
      <c r="BK30" s="737">
        <v>490015</v>
      </c>
      <c r="BL30" s="737">
        <v>525290</v>
      </c>
      <c r="BM30" s="737">
        <v>504551</v>
      </c>
      <c r="BN30" s="737">
        <v>536294</v>
      </c>
    </row>
    <row r="31" spans="1:66">
      <c r="A31" s="531" t="s">
        <v>1216</v>
      </c>
    </row>
    <row r="32" spans="1:66" ht="3" customHeight="1">
      <c r="A32" s="532"/>
    </row>
    <row r="33" spans="1:1" ht="15" customHeight="1">
      <c r="A33" s="532"/>
    </row>
    <row r="34" spans="1:1" ht="15.75" customHeight="1"/>
    <row r="39" spans="1:1" ht="15" customHeight="1"/>
    <row r="41" spans="1:1" ht="15" customHeight="1"/>
    <row r="42" spans="1:1" ht="15" customHeight="1"/>
    <row r="43" spans="1:1" ht="15" customHeight="1"/>
    <row r="44" spans="1:1" ht="15" customHeight="1"/>
    <row r="48" spans="1:1" ht="15" customHeight="1"/>
    <row r="49" ht="15" customHeight="1"/>
    <row r="51" ht="15" customHeight="1"/>
    <row r="52" ht="15" customHeight="1"/>
    <row r="54" ht="15" customHeight="1"/>
    <row r="56" ht="15" customHeight="1"/>
    <row r="57" ht="15" customHeight="1"/>
    <row r="58" ht="15.75" customHeight="1"/>
  </sheetData>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EDB5-21CF-437E-8B5A-A97480DD6527}">
  <sheetPr>
    <tabColor rgb="FF939598"/>
  </sheetPr>
  <dimension ref="A1:P167"/>
  <sheetViews>
    <sheetView showGridLines="0" zoomScale="90" zoomScaleNormal="90" workbookViewId="0"/>
  </sheetViews>
  <sheetFormatPr defaultRowHeight="14.5"/>
  <cols>
    <col min="1" max="1" width="50.453125" customWidth="1"/>
    <col min="2" max="2" width="12.54296875" customWidth="1"/>
    <col min="3" max="3" width="19.453125" customWidth="1"/>
    <col min="4" max="4" width="12.453125" bestFit="1" customWidth="1"/>
    <col min="5" max="5" width="19.54296875" bestFit="1" customWidth="1"/>
    <col min="6" max="6" width="12.54296875" customWidth="1"/>
  </cols>
  <sheetData>
    <row r="1" spans="1:6">
      <c r="A1" s="1622" t="s">
        <v>1312</v>
      </c>
      <c r="B1" s="1623"/>
      <c r="C1" s="1623"/>
      <c r="D1" s="1623"/>
      <c r="E1" s="1623"/>
      <c r="F1" s="1628" t="s">
        <v>699</v>
      </c>
    </row>
    <row r="2" spans="1:6">
      <c r="A2" s="1890" t="s">
        <v>2049</v>
      </c>
      <c r="B2" s="2045"/>
      <c r="C2" s="2045"/>
      <c r="D2" s="2045"/>
      <c r="E2" s="2045"/>
      <c r="F2" s="2045"/>
    </row>
    <row r="3" spans="1:6">
      <c r="A3" s="1890"/>
      <c r="B3" s="2047" t="s">
        <v>697</v>
      </c>
      <c r="C3" s="2047" t="s">
        <v>2050</v>
      </c>
      <c r="D3" s="2046" t="s">
        <v>2051</v>
      </c>
      <c r="E3" s="2046"/>
      <c r="F3" s="2047" t="s">
        <v>2052</v>
      </c>
    </row>
    <row r="4" spans="1:6" ht="45.75" customHeight="1">
      <c r="A4" s="1890"/>
      <c r="B4" s="2047"/>
      <c r="C4" s="2047"/>
      <c r="D4" s="1772" t="s">
        <v>2053</v>
      </c>
      <c r="E4" s="1772" t="s">
        <v>2054</v>
      </c>
      <c r="F4" s="2047"/>
    </row>
    <row r="5" spans="1:6">
      <c r="A5" s="1321"/>
      <c r="B5" s="1431"/>
      <c r="C5" s="1431"/>
      <c r="D5" s="1432"/>
      <c r="E5" s="1431"/>
      <c r="F5" s="1431"/>
    </row>
    <row r="6" spans="1:6">
      <c r="A6" s="1726" t="s">
        <v>16</v>
      </c>
      <c r="B6" s="1434">
        <v>42929.339</v>
      </c>
      <c r="C6" s="1434">
        <v>-190.029</v>
      </c>
      <c r="D6" s="1434">
        <v>2097.4839999999999</v>
      </c>
      <c r="E6" s="1434">
        <v>2723.5259999999998</v>
      </c>
      <c r="F6" s="1434">
        <v>47560.321000000004</v>
      </c>
    </row>
    <row r="7" spans="1:6">
      <c r="A7" s="1738"/>
      <c r="B7" s="1428"/>
      <c r="C7" s="1428"/>
      <c r="D7" s="1428"/>
      <c r="E7" s="1428"/>
      <c r="F7" s="1428"/>
    </row>
    <row r="8" spans="1:6">
      <c r="A8" s="1728" t="s">
        <v>689</v>
      </c>
      <c r="B8" s="1428">
        <v>25831.27</v>
      </c>
      <c r="C8" s="1428">
        <v>-348.745</v>
      </c>
      <c r="D8" s="1428">
        <v>2097.4839999999999</v>
      </c>
      <c r="E8" s="1428">
        <v>3947.136</v>
      </c>
      <c r="F8" s="1428">
        <v>31527.145</v>
      </c>
    </row>
    <row r="9" spans="1:6">
      <c r="A9" s="217" t="s">
        <v>688</v>
      </c>
      <c r="B9" s="1428">
        <v>0</v>
      </c>
      <c r="C9" s="1428">
        <v>0</v>
      </c>
      <c r="D9" s="1428">
        <v>0</v>
      </c>
      <c r="E9" s="1428">
        <v>30930.487000000001</v>
      </c>
      <c r="F9" s="1428">
        <v>30930.487000000001</v>
      </c>
    </row>
    <row r="10" spans="1:6">
      <c r="A10" s="217" t="s">
        <v>687</v>
      </c>
      <c r="B10" s="1428">
        <v>0</v>
      </c>
      <c r="C10" s="1428">
        <v>0</v>
      </c>
      <c r="D10" s="1428">
        <v>0</v>
      </c>
      <c r="E10" s="1428">
        <v>596.65800000000002</v>
      </c>
      <c r="F10" s="1428">
        <v>596.65800000000002</v>
      </c>
    </row>
    <row r="11" spans="1:6">
      <c r="A11" s="1728" t="s">
        <v>383</v>
      </c>
      <c r="B11" s="1428">
        <v>13120.346</v>
      </c>
      <c r="C11" s="1428">
        <v>0</v>
      </c>
      <c r="D11" s="1428">
        <v>0</v>
      </c>
      <c r="E11" s="1428">
        <v>-560.12199999999996</v>
      </c>
      <c r="F11" s="1428">
        <v>12560.223</v>
      </c>
    </row>
    <row r="12" spans="1:6" ht="26.5">
      <c r="A12" s="1754" t="s">
        <v>686</v>
      </c>
      <c r="B12" s="1428">
        <v>2254.3240000000001</v>
      </c>
      <c r="C12" s="1428">
        <v>0</v>
      </c>
      <c r="D12" s="1428">
        <v>0</v>
      </c>
      <c r="E12" s="1428">
        <v>1218.6279999999999</v>
      </c>
      <c r="F12" s="1428">
        <v>3472.9520000000002</v>
      </c>
    </row>
    <row r="13" spans="1:6">
      <c r="A13" s="1728" t="s">
        <v>45</v>
      </c>
      <c r="B13" s="1428">
        <v>1186.249</v>
      </c>
      <c r="C13" s="1428">
        <v>158.715</v>
      </c>
      <c r="D13" s="1428">
        <v>0</v>
      </c>
      <c r="E13" s="1428">
        <v>-1344.9649999999999</v>
      </c>
      <c r="F13" s="1428">
        <v>0</v>
      </c>
    </row>
    <row r="14" spans="1:6">
      <c r="A14" s="1728" t="s">
        <v>685</v>
      </c>
      <c r="B14" s="1428">
        <v>345.78699999999998</v>
      </c>
      <c r="C14" s="1428">
        <v>0</v>
      </c>
      <c r="D14" s="1428">
        <v>0</v>
      </c>
      <c r="E14" s="1428">
        <v>-345.78699999999998</v>
      </c>
      <c r="F14" s="1428">
        <v>0</v>
      </c>
    </row>
    <row r="15" spans="1:6">
      <c r="A15" s="215" t="s">
        <v>684</v>
      </c>
      <c r="B15" s="1428">
        <v>191.36099999999999</v>
      </c>
      <c r="C15" s="1428">
        <v>0</v>
      </c>
      <c r="D15" s="1428">
        <v>0</v>
      </c>
      <c r="E15" s="1428">
        <v>-191.36099999999999</v>
      </c>
      <c r="F15" s="1428">
        <v>0</v>
      </c>
    </row>
    <row r="16" spans="1:6">
      <c r="A16" s="1730" t="s">
        <v>683</v>
      </c>
      <c r="B16" s="1434">
        <v>-4823.3389999999999</v>
      </c>
      <c r="C16" s="1434">
        <v>0</v>
      </c>
      <c r="D16" s="1434">
        <v>0</v>
      </c>
      <c r="E16" s="1434">
        <v>-4574.0529999999999</v>
      </c>
      <c r="F16" s="1434">
        <v>-9397.3919999999998</v>
      </c>
    </row>
    <row r="17" spans="1:6">
      <c r="A17" s="1728" t="s">
        <v>2045</v>
      </c>
      <c r="B17" s="1428">
        <v>-6189.69</v>
      </c>
      <c r="C17" s="1428">
        <v>0</v>
      </c>
      <c r="D17" s="1428">
        <v>0</v>
      </c>
      <c r="E17" s="1428">
        <v>-3841.1089999999999</v>
      </c>
      <c r="F17" s="1428">
        <v>-10030.799999999999</v>
      </c>
    </row>
    <row r="18" spans="1:6" hidden="1">
      <c r="A18" s="1774"/>
      <c r="B18" s="1428"/>
      <c r="C18" s="1428"/>
      <c r="D18" s="1428"/>
      <c r="E18" s="1428"/>
      <c r="F18" s="1428"/>
    </row>
    <row r="19" spans="1:6">
      <c r="A19" s="1728" t="s">
        <v>681</v>
      </c>
      <c r="B19" s="1428">
        <v>0</v>
      </c>
      <c r="C19" s="1428">
        <v>0</v>
      </c>
      <c r="D19" s="1428">
        <v>0</v>
      </c>
      <c r="E19" s="1428">
        <v>-882.26400000000001</v>
      </c>
      <c r="F19" s="1428">
        <v>-882.26400000000001</v>
      </c>
    </row>
    <row r="20" spans="1:6">
      <c r="A20" s="1728" t="s">
        <v>680</v>
      </c>
      <c r="B20" s="1428">
        <v>1366.3510000000001</v>
      </c>
      <c r="C20" s="1428">
        <v>0</v>
      </c>
      <c r="D20" s="1428">
        <v>0</v>
      </c>
      <c r="E20" s="1428">
        <v>149.32</v>
      </c>
      <c r="F20" s="1428">
        <v>1515.672</v>
      </c>
    </row>
    <row r="21" spans="1:6">
      <c r="A21" s="1730" t="s">
        <v>679</v>
      </c>
      <c r="B21" s="1434">
        <v>-436.11200000000002</v>
      </c>
      <c r="C21" s="1434">
        <v>0</v>
      </c>
      <c r="D21" s="1434">
        <v>0</v>
      </c>
      <c r="E21" s="1434">
        <v>1.6060000000000001</v>
      </c>
      <c r="F21" s="1434">
        <v>-434.505</v>
      </c>
    </row>
    <row r="22" spans="1:6">
      <c r="A22" s="1730" t="s">
        <v>379</v>
      </c>
      <c r="B22" s="1434">
        <v>-22685.86</v>
      </c>
      <c r="C22" s="1434">
        <v>1049.6479999999999</v>
      </c>
      <c r="D22" s="1434">
        <v>-185.93100000000001</v>
      </c>
      <c r="E22" s="1434">
        <v>1874.479</v>
      </c>
      <c r="F22" s="1434">
        <v>-19947.663</v>
      </c>
    </row>
    <row r="23" spans="1:6">
      <c r="A23" s="1728" t="s">
        <v>678</v>
      </c>
      <c r="B23" s="1428">
        <v>-20375.091</v>
      </c>
      <c r="C23" s="1428">
        <v>1083.521</v>
      </c>
      <c r="D23" s="1428">
        <v>0</v>
      </c>
      <c r="E23" s="1428">
        <v>1967.69</v>
      </c>
      <c r="F23" s="1428">
        <v>-17323.879000000001</v>
      </c>
    </row>
    <row r="24" spans="1:6">
      <c r="A24" s="1728" t="s">
        <v>677</v>
      </c>
      <c r="B24" s="1428">
        <v>-2314.8670000000002</v>
      </c>
      <c r="C24" s="1428">
        <v>-33.872</v>
      </c>
      <c r="D24" s="1428">
        <v>-185.93100000000001</v>
      </c>
      <c r="E24" s="1428">
        <v>-84.284999999999997</v>
      </c>
      <c r="F24" s="1428">
        <v>-2618.9560000000001</v>
      </c>
    </row>
    <row r="25" spans="1:6">
      <c r="A25" s="1728" t="s">
        <v>676</v>
      </c>
      <c r="B25" s="1428">
        <v>4.0979999999999999</v>
      </c>
      <c r="C25" s="1428">
        <v>0</v>
      </c>
      <c r="D25" s="1428">
        <v>0</v>
      </c>
      <c r="E25" s="1428">
        <v>-8.9239999999999995</v>
      </c>
      <c r="F25" s="1428">
        <v>-4.8259999999999996</v>
      </c>
    </row>
    <row r="26" spans="1:6">
      <c r="A26" s="205" t="s">
        <v>675</v>
      </c>
      <c r="B26" s="1434">
        <v>14984.027</v>
      </c>
      <c r="C26" s="1434">
        <v>859.61900000000003</v>
      </c>
      <c r="D26" s="1434">
        <v>1911.5530000000001</v>
      </c>
      <c r="E26" s="1434">
        <v>25.559000000000001</v>
      </c>
      <c r="F26" s="1434">
        <v>17780.759999999998</v>
      </c>
    </row>
    <row r="27" spans="1:6">
      <c r="A27" s="207" t="s">
        <v>674</v>
      </c>
      <c r="B27" s="1434">
        <v>-2469.7809999999999</v>
      </c>
      <c r="C27" s="1434">
        <v>-515.65499999999997</v>
      </c>
      <c r="D27" s="1434">
        <v>-1911.5530000000001</v>
      </c>
      <c r="E27" s="1434">
        <v>-149.45599999999999</v>
      </c>
      <c r="F27" s="1434">
        <v>-5046.4470000000001</v>
      </c>
    </row>
    <row r="28" spans="1:6">
      <c r="A28" s="205" t="s">
        <v>673</v>
      </c>
      <c r="B28" s="1434">
        <v>-160.959</v>
      </c>
      <c r="C28" s="1434">
        <v>0</v>
      </c>
      <c r="D28" s="1434">
        <v>0</v>
      </c>
      <c r="E28" s="1434">
        <v>160.959</v>
      </c>
      <c r="F28" s="1434">
        <v>0</v>
      </c>
    </row>
    <row r="29" spans="1:6">
      <c r="A29" s="205" t="s">
        <v>672</v>
      </c>
      <c r="B29" s="1434">
        <v>-416.06</v>
      </c>
      <c r="C29" s="1434">
        <v>36.124000000000002</v>
      </c>
      <c r="D29" s="1434">
        <v>0</v>
      </c>
      <c r="E29" s="1434">
        <v>-37.209000000000003</v>
      </c>
      <c r="F29" s="1434">
        <v>-417.14499999999998</v>
      </c>
    </row>
    <row r="30" spans="1:6" hidden="1">
      <c r="A30" s="205"/>
      <c r="B30" s="1434"/>
      <c r="C30" s="1434"/>
      <c r="D30" s="1434"/>
      <c r="E30" s="1434"/>
      <c r="F30" s="1434"/>
    </row>
    <row r="31" spans="1:6" ht="15" thickBot="1">
      <c r="A31" s="203" t="s">
        <v>46</v>
      </c>
      <c r="B31" s="1436">
        <v>11937.225</v>
      </c>
      <c r="C31" s="1436">
        <v>380.08800000000002</v>
      </c>
      <c r="D31" s="1436">
        <v>0</v>
      </c>
      <c r="E31" s="1436">
        <v>-0.14599999999999999</v>
      </c>
      <c r="F31" s="1436">
        <v>12317.166999999999</v>
      </c>
    </row>
    <row r="32" spans="1:6">
      <c r="A32" s="1324"/>
      <c r="B32" s="1775"/>
      <c r="C32" s="1775"/>
      <c r="D32" s="1775"/>
      <c r="E32" s="1775"/>
      <c r="F32" s="1775"/>
    </row>
    <row r="33" spans="1:6">
      <c r="A33" s="1324"/>
      <c r="B33" s="1775"/>
      <c r="C33" s="1775"/>
      <c r="D33" s="1775"/>
      <c r="E33" s="1775"/>
      <c r="F33" s="1775"/>
    </row>
    <row r="34" spans="1:6">
      <c r="A34" s="1890" t="s">
        <v>2055</v>
      </c>
      <c r="B34" s="2045"/>
      <c r="C34" s="2045"/>
      <c r="D34" s="2045"/>
      <c r="E34" s="2045"/>
      <c r="F34" s="2045"/>
    </row>
    <row r="35" spans="1:6">
      <c r="A35" s="1890"/>
      <c r="B35" s="2047" t="s">
        <v>697</v>
      </c>
      <c r="C35" s="2047" t="s">
        <v>2050</v>
      </c>
      <c r="D35" s="2046" t="s">
        <v>2051</v>
      </c>
      <c r="E35" s="2046"/>
      <c r="F35" s="2047" t="s">
        <v>2052</v>
      </c>
    </row>
    <row r="36" spans="1:6" ht="45.75" customHeight="1">
      <c r="A36" s="1890"/>
      <c r="B36" s="2047"/>
      <c r="C36" s="2047"/>
      <c r="D36" s="1772" t="s">
        <v>2053</v>
      </c>
      <c r="E36" s="1772" t="s">
        <v>2054</v>
      </c>
      <c r="F36" s="2047"/>
    </row>
    <row r="37" spans="1:6">
      <c r="A37" s="1321"/>
      <c r="B37" s="1431"/>
      <c r="C37" s="1431"/>
      <c r="D37" s="1432"/>
      <c r="E37" s="1431"/>
      <c r="F37" s="1431"/>
    </row>
    <row r="38" spans="1:6">
      <c r="A38" s="1726" t="s">
        <v>16</v>
      </c>
      <c r="B38" s="1434">
        <v>45834.748</v>
      </c>
      <c r="C38" s="1434">
        <v>-26.931000000000001</v>
      </c>
      <c r="D38" s="1434">
        <v>1450.81</v>
      </c>
      <c r="E38" s="1434">
        <v>-691.77</v>
      </c>
      <c r="F38" s="1434">
        <v>46566.856</v>
      </c>
    </row>
    <row r="39" spans="1:6">
      <c r="A39" s="1738"/>
      <c r="B39" s="1428"/>
      <c r="C39" s="1428"/>
      <c r="D39" s="1428"/>
      <c r="E39" s="1428"/>
      <c r="F39" s="1428"/>
    </row>
    <row r="40" spans="1:6">
      <c r="A40" s="1728" t="s">
        <v>689</v>
      </c>
      <c r="B40" s="1428">
        <v>28125.114000000001</v>
      </c>
      <c r="C40" s="1428">
        <v>-13.657999999999999</v>
      </c>
      <c r="D40" s="1428">
        <v>1450.81</v>
      </c>
      <c r="E40" s="1428">
        <v>1819.3</v>
      </c>
      <c r="F40" s="1428">
        <v>31381.565999999999</v>
      </c>
    </row>
    <row r="41" spans="1:6">
      <c r="A41" s="217" t="s">
        <v>688</v>
      </c>
      <c r="B41" s="1428">
        <v>0</v>
      </c>
      <c r="C41" s="1428">
        <v>0</v>
      </c>
      <c r="D41" s="1428">
        <v>0</v>
      </c>
      <c r="E41" s="1428">
        <v>30479.215</v>
      </c>
      <c r="F41" s="1428">
        <v>30479.215</v>
      </c>
    </row>
    <row r="42" spans="1:6">
      <c r="A42" s="217" t="s">
        <v>687</v>
      </c>
      <c r="B42" s="1428">
        <v>0</v>
      </c>
      <c r="C42" s="1428">
        <v>0</v>
      </c>
      <c r="D42" s="1428">
        <v>0</v>
      </c>
      <c r="E42" s="1428">
        <v>902.35</v>
      </c>
      <c r="F42" s="1428">
        <v>902.35</v>
      </c>
    </row>
    <row r="43" spans="1:6">
      <c r="A43" s="1728" t="s">
        <v>383</v>
      </c>
      <c r="B43" s="1428">
        <v>12187.208000000001</v>
      </c>
      <c r="C43" s="1428">
        <v>0</v>
      </c>
      <c r="D43" s="1428">
        <v>0</v>
      </c>
      <c r="E43" s="1428">
        <v>-432.25</v>
      </c>
      <c r="F43" s="1428">
        <v>11754.957</v>
      </c>
    </row>
    <row r="44" spans="1:6" ht="26.5">
      <c r="A44" s="1754" t="s">
        <v>686</v>
      </c>
      <c r="B44" s="1428">
        <v>2223.9569999999999</v>
      </c>
      <c r="C44" s="1428">
        <v>0</v>
      </c>
      <c r="D44" s="1428">
        <v>0</v>
      </c>
      <c r="E44" s="1428">
        <v>1206.375</v>
      </c>
      <c r="F44" s="1428">
        <v>3430.3319999999999</v>
      </c>
    </row>
    <row r="45" spans="1:6">
      <c r="A45" s="1728" t="s">
        <v>45</v>
      </c>
      <c r="B45" s="1428">
        <v>2822.9209999999998</v>
      </c>
      <c r="C45" s="1428">
        <v>-13.273</v>
      </c>
      <c r="D45" s="1428">
        <v>0</v>
      </c>
      <c r="E45" s="1428">
        <v>-2809.6480000000001</v>
      </c>
      <c r="F45" s="1428">
        <v>0</v>
      </c>
    </row>
    <row r="46" spans="1:6">
      <c r="A46" s="1728" t="s">
        <v>685</v>
      </c>
      <c r="B46" s="1428">
        <v>377.29700000000003</v>
      </c>
      <c r="C46" s="1428">
        <v>0</v>
      </c>
      <c r="D46" s="1428">
        <v>0</v>
      </c>
      <c r="E46" s="1428">
        <v>-377.29700000000003</v>
      </c>
      <c r="F46" s="1428">
        <v>0</v>
      </c>
    </row>
    <row r="47" spans="1:6">
      <c r="A47" s="215" t="s">
        <v>684</v>
      </c>
      <c r="B47" s="1428">
        <v>98.248999999999995</v>
      </c>
      <c r="C47" s="1428">
        <v>0</v>
      </c>
      <c r="D47" s="1428">
        <v>0</v>
      </c>
      <c r="E47" s="1428">
        <v>-98.248999999999995</v>
      </c>
      <c r="F47" s="1428">
        <v>0</v>
      </c>
    </row>
    <row r="48" spans="1:6">
      <c r="A48" s="1730" t="s">
        <v>683</v>
      </c>
      <c r="B48" s="1434">
        <v>-8252.9179999999997</v>
      </c>
      <c r="C48" s="1434">
        <v>0</v>
      </c>
      <c r="D48" s="1434">
        <v>0</v>
      </c>
      <c r="E48" s="1434">
        <v>-892.04600000000005</v>
      </c>
      <c r="F48" s="1434">
        <v>-9144.9639999999999</v>
      </c>
    </row>
    <row r="49" spans="1:6">
      <c r="A49" s="1728" t="s">
        <v>2045</v>
      </c>
      <c r="B49" s="1428">
        <v>-9539.5470000000005</v>
      </c>
      <c r="C49" s="1428">
        <v>0</v>
      </c>
      <c r="D49" s="1428">
        <v>0</v>
      </c>
      <c r="E49" s="1428">
        <v>-240.012</v>
      </c>
      <c r="F49" s="1428">
        <v>-9779.5589999999993</v>
      </c>
    </row>
    <row r="50" spans="1:6" hidden="1">
      <c r="A50" s="1774"/>
      <c r="B50" s="1428"/>
      <c r="C50" s="1428"/>
      <c r="D50" s="1428"/>
      <c r="E50" s="1428"/>
      <c r="F50" s="1428"/>
    </row>
    <row r="51" spans="1:6">
      <c r="A51" s="1728" t="s">
        <v>681</v>
      </c>
      <c r="B51" s="1428">
        <v>0</v>
      </c>
      <c r="C51" s="1428">
        <v>0</v>
      </c>
      <c r="D51" s="1428">
        <v>0</v>
      </c>
      <c r="E51" s="1428">
        <v>-713.52099999999996</v>
      </c>
      <c r="F51" s="1428">
        <v>-713.52099999999996</v>
      </c>
    </row>
    <row r="52" spans="1:6">
      <c r="A52" s="1728" t="s">
        <v>680</v>
      </c>
      <c r="B52" s="1428">
        <v>1286.6279999999999</v>
      </c>
      <c r="C52" s="1428">
        <v>0</v>
      </c>
      <c r="D52" s="1428">
        <v>0</v>
      </c>
      <c r="E52" s="1428">
        <v>61.487000000000002</v>
      </c>
      <c r="F52" s="1428">
        <v>1348.116</v>
      </c>
    </row>
    <row r="53" spans="1:6">
      <c r="A53" s="1730" t="s">
        <v>679</v>
      </c>
      <c r="B53" s="1434">
        <v>-448.69900000000001</v>
      </c>
      <c r="C53" s="1434">
        <v>0</v>
      </c>
      <c r="D53" s="1434">
        <v>0</v>
      </c>
      <c r="E53" s="1434">
        <v>0</v>
      </c>
      <c r="F53" s="1434">
        <v>-448.69900000000001</v>
      </c>
    </row>
    <row r="54" spans="1:6">
      <c r="A54" s="1730" t="s">
        <v>379</v>
      </c>
      <c r="B54" s="1434">
        <v>-22219.409</v>
      </c>
      <c r="C54" s="1434">
        <v>477.08800000000002</v>
      </c>
      <c r="D54" s="1434">
        <v>-42.65</v>
      </c>
      <c r="E54" s="1434">
        <v>1927.3889999999999</v>
      </c>
      <c r="F54" s="1434">
        <v>-19857.581999999999</v>
      </c>
    </row>
    <row r="55" spans="1:6">
      <c r="A55" s="1728" t="s">
        <v>678</v>
      </c>
      <c r="B55" s="1428">
        <v>-19607.844000000001</v>
      </c>
      <c r="C55" s="1428">
        <v>477.08800000000002</v>
      </c>
      <c r="D55" s="1428">
        <v>0</v>
      </c>
      <c r="E55" s="1428">
        <v>1980.7059999999999</v>
      </c>
      <c r="F55" s="1428">
        <v>-17150.048999999999</v>
      </c>
    </row>
    <row r="56" spans="1:6">
      <c r="A56" s="1728" t="s">
        <v>677</v>
      </c>
      <c r="B56" s="1428">
        <v>-2606.761</v>
      </c>
      <c r="C56" s="1428">
        <v>0</v>
      </c>
      <c r="D56" s="1428">
        <v>-42.65</v>
      </c>
      <c r="E56" s="1428">
        <v>-53.317</v>
      </c>
      <c r="F56" s="1428">
        <v>-2702.7289999999998</v>
      </c>
    </row>
    <row r="57" spans="1:6">
      <c r="A57" s="1728" t="s">
        <v>676</v>
      </c>
      <c r="B57" s="1428">
        <v>-4.8029999999999999</v>
      </c>
      <c r="C57" s="1428">
        <v>0</v>
      </c>
      <c r="D57" s="1428">
        <v>0</v>
      </c>
      <c r="E57" s="1428">
        <v>0</v>
      </c>
      <c r="F57" s="1428">
        <v>-4.8029999999999999</v>
      </c>
    </row>
    <row r="58" spans="1:6">
      <c r="A58" s="205" t="s">
        <v>675</v>
      </c>
      <c r="B58" s="1434">
        <v>14913.721</v>
      </c>
      <c r="C58" s="1434">
        <v>450.15600000000001</v>
      </c>
      <c r="D58" s="1434">
        <v>1408.16</v>
      </c>
      <c r="E58" s="1434">
        <v>343.572</v>
      </c>
      <c r="F58" s="1434">
        <v>17115.609</v>
      </c>
    </row>
    <row r="59" spans="1:6">
      <c r="A59" s="207" t="s">
        <v>674</v>
      </c>
      <c r="B59" s="1434">
        <v>-3074.4209999999998</v>
      </c>
      <c r="C59" s="1434">
        <v>-95.191999999999993</v>
      </c>
      <c r="D59" s="1434">
        <v>-1408.16</v>
      </c>
      <c r="E59" s="1434">
        <v>-361.78500000000003</v>
      </c>
      <c r="F59" s="1434">
        <v>-4939.5600000000004</v>
      </c>
    </row>
    <row r="60" spans="1:6">
      <c r="A60" s="205" t="s">
        <v>673</v>
      </c>
      <c r="B60" s="1434">
        <v>-48.911999999999999</v>
      </c>
      <c r="C60" s="1434">
        <v>0</v>
      </c>
      <c r="D60" s="1434">
        <v>0</v>
      </c>
      <c r="E60" s="1434">
        <v>48.911999999999999</v>
      </c>
      <c r="F60" s="1434">
        <v>0</v>
      </c>
    </row>
    <row r="61" spans="1:6">
      <c r="A61" s="205" t="s">
        <v>672</v>
      </c>
      <c r="B61" s="1434">
        <v>-229.44200000000001</v>
      </c>
      <c r="C61" s="1434">
        <v>-39.601999999999997</v>
      </c>
      <c r="D61" s="1434">
        <v>0</v>
      </c>
      <c r="E61" s="1434">
        <v>-30.699000000000002</v>
      </c>
      <c r="F61" s="1434">
        <v>-299.74299999999999</v>
      </c>
    </row>
    <row r="62" spans="1:6" hidden="1">
      <c r="A62" s="205"/>
      <c r="B62" s="1434"/>
      <c r="C62" s="1434"/>
      <c r="D62" s="1434"/>
      <c r="E62" s="1434"/>
      <c r="F62" s="1434"/>
    </row>
    <row r="63" spans="1:6" ht="15" thickBot="1">
      <c r="A63" s="203" t="s">
        <v>46</v>
      </c>
      <c r="B63" s="1436">
        <v>11560.944</v>
      </c>
      <c r="C63" s="1436">
        <v>315.36099999999999</v>
      </c>
      <c r="D63" s="1436">
        <v>0</v>
      </c>
      <c r="E63" s="1436">
        <v>0</v>
      </c>
      <c r="F63" s="1436">
        <v>11876.306</v>
      </c>
    </row>
    <row r="66" spans="1:6">
      <c r="A66" s="1622" t="s">
        <v>1312</v>
      </c>
      <c r="B66" s="1623"/>
      <c r="C66" s="1623"/>
      <c r="D66" s="1623"/>
      <c r="E66" s="1623"/>
      <c r="F66" s="1628" t="s">
        <v>699</v>
      </c>
    </row>
    <row r="67" spans="1:6">
      <c r="A67" s="1890" t="s">
        <v>2056</v>
      </c>
      <c r="B67" s="2045"/>
      <c r="C67" s="2045"/>
      <c r="D67" s="2045"/>
      <c r="E67" s="2045"/>
      <c r="F67" s="2045"/>
    </row>
    <row r="68" spans="1:6" ht="15" customHeight="1">
      <c r="A68" s="1890"/>
      <c r="B68" s="2046" t="s">
        <v>697</v>
      </c>
      <c r="C68" s="2046" t="s">
        <v>2050</v>
      </c>
      <c r="D68" s="2046" t="s">
        <v>2051</v>
      </c>
      <c r="E68" s="2046"/>
      <c r="F68" s="2046" t="s">
        <v>2052</v>
      </c>
    </row>
    <row r="69" spans="1:6" ht="36" customHeight="1">
      <c r="A69" s="1890"/>
      <c r="B69" s="2046"/>
      <c r="C69" s="2046"/>
      <c r="D69" s="1772" t="s">
        <v>2053</v>
      </c>
      <c r="E69" s="1773" t="s">
        <v>2054</v>
      </c>
      <c r="F69" s="2046"/>
    </row>
    <row r="70" spans="1:6" hidden="1">
      <c r="A70" s="1321"/>
      <c r="B70" s="1431"/>
      <c r="C70" s="1431"/>
      <c r="D70" s="1432"/>
      <c r="E70" s="1431"/>
      <c r="F70" s="1431"/>
    </row>
    <row r="71" spans="1:6">
      <c r="A71" s="1726" t="s">
        <v>16</v>
      </c>
      <c r="B71" s="1434">
        <v>40317.879999999997</v>
      </c>
      <c r="C71" s="1434">
        <v>3403.3510000000001</v>
      </c>
      <c r="D71" s="1434">
        <v>1946.739</v>
      </c>
      <c r="E71" s="1434">
        <v>60.314999999999998</v>
      </c>
      <c r="F71" s="1434">
        <v>45728.286</v>
      </c>
    </row>
    <row r="72" spans="1:6" hidden="1">
      <c r="A72" s="1738"/>
      <c r="B72" s="1428"/>
      <c r="C72" s="1428"/>
      <c r="D72" s="1428"/>
      <c r="E72" s="1428"/>
      <c r="F72" s="1428"/>
    </row>
    <row r="73" spans="1:6">
      <c r="A73" s="1728" t="s">
        <v>689</v>
      </c>
      <c r="B73" s="1428">
        <v>27341.923999999999</v>
      </c>
      <c r="C73" s="1428">
        <v>1099.751</v>
      </c>
      <c r="D73" s="1428">
        <v>1946.739</v>
      </c>
      <c r="E73" s="1428">
        <v>789.07600000000002</v>
      </c>
      <c r="F73" s="1428">
        <v>31177.491999999998</v>
      </c>
    </row>
    <row r="74" spans="1:6">
      <c r="A74" s="217" t="s">
        <v>688</v>
      </c>
      <c r="B74" s="1428">
        <v>0</v>
      </c>
      <c r="C74" s="1428">
        <v>0</v>
      </c>
      <c r="D74" s="1428">
        <v>0</v>
      </c>
      <c r="E74" s="1428">
        <v>30319.932000000001</v>
      </c>
      <c r="F74" s="1428">
        <v>30319.932000000001</v>
      </c>
    </row>
    <row r="75" spans="1:6">
      <c r="A75" s="217" t="s">
        <v>687</v>
      </c>
      <c r="B75" s="1428">
        <v>0</v>
      </c>
      <c r="C75" s="1428">
        <v>0</v>
      </c>
      <c r="D75" s="1428">
        <v>0</v>
      </c>
      <c r="E75" s="1428">
        <v>857.56</v>
      </c>
      <c r="F75" s="1428">
        <v>857.56</v>
      </c>
    </row>
    <row r="76" spans="1:6">
      <c r="A76" s="1728" t="s">
        <v>383</v>
      </c>
      <c r="B76" s="1428">
        <v>11747.343999999999</v>
      </c>
      <c r="C76" s="1428">
        <v>0</v>
      </c>
      <c r="D76" s="1428">
        <v>0</v>
      </c>
      <c r="E76" s="1428">
        <v>-403.97399999999999</v>
      </c>
      <c r="F76" s="1428">
        <v>11343.37</v>
      </c>
    </row>
    <row r="77" spans="1:6" ht="26.5">
      <c r="A77" s="1754" t="s">
        <v>686</v>
      </c>
      <c r="B77" s="1428">
        <v>2151.598</v>
      </c>
      <c r="C77" s="1428">
        <v>-8.5950000000000006</v>
      </c>
      <c r="D77" s="1428">
        <v>0</v>
      </c>
      <c r="E77" s="1428">
        <v>1064.42</v>
      </c>
      <c r="F77" s="1428">
        <v>3207.424</v>
      </c>
    </row>
    <row r="78" spans="1:6">
      <c r="A78" s="1728" t="s">
        <v>45</v>
      </c>
      <c r="B78" s="1428">
        <v>-1351.482</v>
      </c>
      <c r="C78" s="1428">
        <v>2312.1950000000002</v>
      </c>
      <c r="D78" s="1428">
        <v>0</v>
      </c>
      <c r="E78" s="1428">
        <v>-960.71199999999999</v>
      </c>
      <c r="F78" s="1428">
        <v>0</v>
      </c>
    </row>
    <row r="79" spans="1:6">
      <c r="A79" s="1728" t="s">
        <v>685</v>
      </c>
      <c r="B79" s="1428">
        <v>369.19499999999999</v>
      </c>
      <c r="C79" s="1428">
        <v>0</v>
      </c>
      <c r="D79" s="1428">
        <v>0</v>
      </c>
      <c r="E79" s="1428">
        <v>-369.19499999999999</v>
      </c>
      <c r="F79" s="1428">
        <v>0</v>
      </c>
    </row>
    <row r="80" spans="1:6">
      <c r="A80" s="215" t="s">
        <v>684</v>
      </c>
      <c r="B80" s="1428">
        <v>59.298999999999999</v>
      </c>
      <c r="C80" s="1428">
        <v>0</v>
      </c>
      <c r="D80" s="1428">
        <v>0</v>
      </c>
      <c r="E80" s="1428">
        <v>-59.298999999999999</v>
      </c>
      <c r="F80" s="1428">
        <v>0</v>
      </c>
    </row>
    <row r="81" spans="1:6">
      <c r="A81" s="1730" t="s">
        <v>683</v>
      </c>
      <c r="B81" s="1434">
        <v>-7321.86</v>
      </c>
      <c r="C81" s="1434">
        <v>0</v>
      </c>
      <c r="D81" s="1434">
        <v>0</v>
      </c>
      <c r="E81" s="1434">
        <v>-1770.7539999999999</v>
      </c>
      <c r="F81" s="1434">
        <v>-9092.6149999999998</v>
      </c>
    </row>
    <row r="82" spans="1:6">
      <c r="A82" s="1728" t="s">
        <v>2045</v>
      </c>
      <c r="B82" s="1428">
        <v>-8582.3619999999992</v>
      </c>
      <c r="C82" s="1428">
        <v>0</v>
      </c>
      <c r="D82" s="1428">
        <v>0</v>
      </c>
      <c r="E82" s="1428">
        <v>-1081.75</v>
      </c>
      <c r="F82" s="1428">
        <v>-9664.1129999999994</v>
      </c>
    </row>
    <row r="83" spans="1:6" hidden="1">
      <c r="A83" s="1774"/>
      <c r="B83" s="1428"/>
      <c r="C83" s="1428"/>
      <c r="D83" s="1428"/>
      <c r="E83" s="1428"/>
      <c r="F83" s="1428"/>
    </row>
    <row r="84" spans="1:6">
      <c r="A84" s="1728" t="s">
        <v>681</v>
      </c>
      <c r="B84" s="1428">
        <v>0</v>
      </c>
      <c r="C84" s="1428">
        <v>0</v>
      </c>
      <c r="D84" s="1428">
        <v>0</v>
      </c>
      <c r="E84" s="1428">
        <v>-708.18899999999996</v>
      </c>
      <c r="F84" s="1428">
        <v>-708.18899999999996</v>
      </c>
    </row>
    <row r="85" spans="1:6">
      <c r="A85" s="1728" t="s">
        <v>680</v>
      </c>
      <c r="B85" s="1428">
        <v>1260.502</v>
      </c>
      <c r="C85" s="1428">
        <v>0</v>
      </c>
      <c r="D85" s="1428">
        <v>0</v>
      </c>
      <c r="E85" s="1428">
        <v>19.184999999999999</v>
      </c>
      <c r="F85" s="1428">
        <v>1279.6869999999999</v>
      </c>
    </row>
    <row r="86" spans="1:6">
      <c r="A86" s="1730" t="s">
        <v>679</v>
      </c>
      <c r="B86" s="1434">
        <v>-385.59699999999998</v>
      </c>
      <c r="C86" s="1434">
        <v>0</v>
      </c>
      <c r="D86" s="1434">
        <v>0</v>
      </c>
      <c r="E86" s="1434">
        <v>0</v>
      </c>
      <c r="F86" s="1434">
        <v>-385.59699999999998</v>
      </c>
    </row>
    <row r="87" spans="1:6">
      <c r="A87" s="1730" t="s">
        <v>379</v>
      </c>
      <c r="B87" s="1434">
        <v>-21841.83</v>
      </c>
      <c r="C87" s="1434">
        <v>801.21</v>
      </c>
      <c r="D87" s="1434">
        <v>-65.724999999999994</v>
      </c>
      <c r="E87" s="1434">
        <v>1822.6669999999999</v>
      </c>
      <c r="F87" s="1434">
        <v>-19283.678</v>
      </c>
    </row>
    <row r="88" spans="1:6">
      <c r="A88" s="1728" t="s">
        <v>678</v>
      </c>
      <c r="B88" s="1428">
        <v>-19154.670999999998</v>
      </c>
      <c r="C88" s="1428">
        <v>800.91800000000001</v>
      </c>
      <c r="D88" s="1428">
        <v>0</v>
      </c>
      <c r="E88" s="1428">
        <v>1861.4269999999999</v>
      </c>
      <c r="F88" s="1428">
        <v>-16492.324000000001</v>
      </c>
    </row>
    <row r="89" spans="1:6">
      <c r="A89" s="1728" t="s">
        <v>677</v>
      </c>
      <c r="B89" s="1428">
        <v>-2680.8879999999999</v>
      </c>
      <c r="C89" s="1428">
        <v>0.29199999999999998</v>
      </c>
      <c r="D89" s="1428">
        <v>-65.724999999999994</v>
      </c>
      <c r="E89" s="1428">
        <v>-38.76</v>
      </c>
      <c r="F89" s="1428">
        <v>-2785.0819999999999</v>
      </c>
    </row>
    <row r="90" spans="1:6">
      <c r="A90" s="1728" t="s">
        <v>676</v>
      </c>
      <c r="B90" s="1428">
        <v>-6.27</v>
      </c>
      <c r="C90" s="1428">
        <v>0</v>
      </c>
      <c r="D90" s="1428">
        <v>0</v>
      </c>
      <c r="E90" s="1428">
        <v>0</v>
      </c>
      <c r="F90" s="1428">
        <v>-6.27</v>
      </c>
    </row>
    <row r="91" spans="1:6">
      <c r="A91" s="205" t="s">
        <v>675</v>
      </c>
      <c r="B91" s="1434">
        <v>10768.591</v>
      </c>
      <c r="C91" s="1434">
        <v>4204.5619999999999</v>
      </c>
      <c r="D91" s="1434">
        <v>1881.0129999999999</v>
      </c>
      <c r="E91" s="1434">
        <v>112.227</v>
      </c>
      <c r="F91" s="1434">
        <v>16966.395</v>
      </c>
    </row>
    <row r="92" spans="1:6">
      <c r="A92" s="207" t="s">
        <v>674</v>
      </c>
      <c r="B92" s="1434">
        <v>843.79300000000001</v>
      </c>
      <c r="C92" s="1434">
        <v>-3920.777</v>
      </c>
      <c r="D92" s="1434">
        <v>-1881.0129999999999</v>
      </c>
      <c r="E92" s="1434">
        <v>-193.28100000000001</v>
      </c>
      <c r="F92" s="1434">
        <v>-5151.2790000000005</v>
      </c>
    </row>
    <row r="93" spans="1:6">
      <c r="A93" s="205" t="s">
        <v>673</v>
      </c>
      <c r="B93" s="1434">
        <v>-102.637</v>
      </c>
      <c r="C93" s="1434">
        <v>0</v>
      </c>
      <c r="D93" s="1434">
        <v>0</v>
      </c>
      <c r="E93" s="1434">
        <v>102.637</v>
      </c>
      <c r="F93" s="1434">
        <v>0</v>
      </c>
    </row>
    <row r="94" spans="1:6">
      <c r="A94" s="205" t="s">
        <v>672</v>
      </c>
      <c r="B94" s="1434">
        <v>-231.42099999999999</v>
      </c>
      <c r="C94" s="1434">
        <v>-53.784999999999997</v>
      </c>
      <c r="D94" s="1434">
        <v>0</v>
      </c>
      <c r="E94" s="1434">
        <v>-21.582999999999998</v>
      </c>
      <c r="F94" s="1434">
        <v>-306.78899999999999</v>
      </c>
    </row>
    <row r="95" spans="1:6" hidden="1">
      <c r="A95" s="205"/>
      <c r="B95" s="1434"/>
      <c r="C95" s="1434"/>
      <c r="D95" s="1434"/>
      <c r="E95" s="1434"/>
      <c r="F95" s="1434"/>
    </row>
    <row r="96" spans="1:6" ht="15" thickBot="1">
      <c r="A96" s="203" t="s">
        <v>46</v>
      </c>
      <c r="B96" s="1436">
        <v>11278.325999999999</v>
      </c>
      <c r="C96" s="1436">
        <v>229.999</v>
      </c>
      <c r="D96" s="1436">
        <v>0</v>
      </c>
      <c r="E96" s="1436">
        <v>0</v>
      </c>
      <c r="F96" s="1436">
        <v>11508.325000000001</v>
      </c>
    </row>
    <row r="99" spans="1:7">
      <c r="A99" s="1622" t="s">
        <v>1312</v>
      </c>
      <c r="B99" s="1623"/>
      <c r="C99" s="1623"/>
      <c r="D99" s="1623"/>
      <c r="E99" s="1623"/>
      <c r="F99" s="1628" t="s">
        <v>699</v>
      </c>
    </row>
    <row r="100" spans="1:7">
      <c r="A100" s="1890" t="s">
        <v>2057</v>
      </c>
      <c r="B100" s="2045"/>
      <c r="C100" s="2045"/>
      <c r="D100" s="2045"/>
      <c r="E100" s="2045"/>
      <c r="F100" s="2045"/>
    </row>
    <row r="101" spans="1:7" ht="15" customHeight="1">
      <c r="A101" s="1890"/>
      <c r="B101" s="2046" t="s">
        <v>697</v>
      </c>
      <c r="C101" s="2046" t="s">
        <v>2050</v>
      </c>
      <c r="D101" s="2046" t="s">
        <v>2051</v>
      </c>
      <c r="E101" s="2046"/>
      <c r="F101" s="2046" t="s">
        <v>2052</v>
      </c>
    </row>
    <row r="102" spans="1:7" ht="48.75" customHeight="1">
      <c r="A102" s="1890"/>
      <c r="B102" s="2046"/>
      <c r="C102" s="2046"/>
      <c r="D102" s="1772" t="s">
        <v>2053</v>
      </c>
      <c r="E102" s="1773" t="s">
        <v>2054</v>
      </c>
      <c r="F102" s="2046"/>
    </row>
    <row r="103" spans="1:7" hidden="1">
      <c r="A103" s="1321"/>
      <c r="B103" s="1431"/>
      <c r="C103" s="1431"/>
      <c r="D103" s="1432"/>
      <c r="E103" s="1431"/>
      <c r="F103" s="1431"/>
    </row>
    <row r="104" spans="1:7">
      <c r="A104" s="1726" t="s">
        <v>16</v>
      </c>
      <c r="B104" s="1434">
        <v>43405.949000000001</v>
      </c>
      <c r="C104" s="1434">
        <v>16.302</v>
      </c>
      <c r="D104" s="1434">
        <v>1820.644</v>
      </c>
      <c r="E104" s="1434">
        <v>-705.798</v>
      </c>
      <c r="F104" s="1434">
        <v>44537.095999999998</v>
      </c>
      <c r="G104" s="183"/>
    </row>
    <row r="105" spans="1:7" hidden="1">
      <c r="A105" s="1738"/>
      <c r="B105" s="1428"/>
      <c r="C105" s="1428"/>
      <c r="D105" s="1428"/>
      <c r="E105" s="1428"/>
      <c r="F105" s="1428"/>
      <c r="G105" s="183"/>
    </row>
    <row r="106" spans="1:7">
      <c r="A106" s="1728" t="s">
        <v>689</v>
      </c>
      <c r="B106" s="1428">
        <v>28085.575000000001</v>
      </c>
      <c r="C106" s="1428">
        <v>16.302</v>
      </c>
      <c r="D106" s="1428">
        <v>1820.644</v>
      </c>
      <c r="E106" s="1428">
        <v>399.56799999999998</v>
      </c>
      <c r="F106" s="1428">
        <v>30322.09</v>
      </c>
      <c r="G106" s="183"/>
    </row>
    <row r="107" spans="1:7">
      <c r="A107" s="217" t="s">
        <v>688</v>
      </c>
      <c r="B107" s="1428">
        <v>0</v>
      </c>
      <c r="C107" s="1428">
        <v>0</v>
      </c>
      <c r="D107" s="1428">
        <v>0</v>
      </c>
      <c r="E107" s="1428">
        <v>29398.692999999999</v>
      </c>
      <c r="F107" s="1428">
        <v>29398.692999999999</v>
      </c>
      <c r="G107" s="183"/>
    </row>
    <row r="108" spans="1:7">
      <c r="A108" s="217" t="s">
        <v>687</v>
      </c>
      <c r="B108" s="1428">
        <v>0</v>
      </c>
      <c r="C108" s="1428">
        <v>0</v>
      </c>
      <c r="D108" s="1428">
        <v>0</v>
      </c>
      <c r="E108" s="1428">
        <v>923.39599999999996</v>
      </c>
      <c r="F108" s="1428">
        <v>923.39599999999996</v>
      </c>
      <c r="G108" s="183"/>
    </row>
    <row r="109" spans="1:7">
      <c r="A109" s="1728" t="s">
        <v>383</v>
      </c>
      <c r="B109" s="1428">
        <v>11918.405000000001</v>
      </c>
      <c r="C109" s="1428">
        <v>0</v>
      </c>
      <c r="D109" s="1428">
        <v>0</v>
      </c>
      <c r="E109" s="1428">
        <v>-686.03399999999999</v>
      </c>
      <c r="F109" s="1428">
        <v>11232.370999999999</v>
      </c>
      <c r="G109" s="183"/>
    </row>
    <row r="110" spans="1:7" ht="26.5">
      <c r="A110" s="1754" t="s">
        <v>686</v>
      </c>
      <c r="B110" s="1428">
        <v>2042.7049999999999</v>
      </c>
      <c r="C110" s="1428">
        <v>0</v>
      </c>
      <c r="D110" s="1428">
        <v>0</v>
      </c>
      <c r="E110" s="1428">
        <v>939.92899999999997</v>
      </c>
      <c r="F110" s="1428">
        <v>2982.6350000000002</v>
      </c>
      <c r="G110" s="183"/>
    </row>
    <row r="111" spans="1:7">
      <c r="A111" s="1728" t="s">
        <v>45</v>
      </c>
      <c r="B111" s="1428">
        <v>928.36199999999997</v>
      </c>
      <c r="C111" s="1428">
        <v>0</v>
      </c>
      <c r="D111" s="1428">
        <v>0</v>
      </c>
      <c r="E111" s="1428">
        <v>-928.36199999999997</v>
      </c>
      <c r="F111" s="1428">
        <v>0</v>
      </c>
      <c r="G111" s="183"/>
    </row>
    <row r="112" spans="1:7">
      <c r="A112" s="1728" t="s">
        <v>685</v>
      </c>
      <c r="B112" s="1428">
        <v>324.68700000000001</v>
      </c>
      <c r="C112" s="1428">
        <v>0</v>
      </c>
      <c r="D112" s="1428">
        <v>0</v>
      </c>
      <c r="E112" s="1428">
        <v>-324.68700000000001</v>
      </c>
      <c r="F112" s="1428">
        <v>0</v>
      </c>
      <c r="G112" s="183"/>
    </row>
    <row r="113" spans="1:7">
      <c r="A113" s="215" t="s">
        <v>684</v>
      </c>
      <c r="B113" s="1428">
        <v>106.212</v>
      </c>
      <c r="C113" s="1428">
        <v>0</v>
      </c>
      <c r="D113" s="1428">
        <v>0</v>
      </c>
      <c r="E113" s="1428">
        <v>-106.212</v>
      </c>
      <c r="F113" s="1428">
        <v>0</v>
      </c>
      <c r="G113" s="183"/>
    </row>
    <row r="114" spans="1:7">
      <c r="A114" s="1730" t="s">
        <v>683</v>
      </c>
      <c r="B114" s="1434">
        <v>-8232.8819999999996</v>
      </c>
      <c r="C114" s="1434">
        <v>0</v>
      </c>
      <c r="D114" s="1434">
        <v>0</v>
      </c>
      <c r="E114" s="1434">
        <v>-742.73500000000001</v>
      </c>
      <c r="F114" s="1434">
        <v>-8975.6180000000004</v>
      </c>
      <c r="G114" s="183"/>
    </row>
    <row r="115" spans="1:7">
      <c r="A115" s="1728" t="s">
        <v>2045</v>
      </c>
      <c r="B115" s="1428">
        <v>-9400.1</v>
      </c>
      <c r="C115" s="1428">
        <v>0</v>
      </c>
      <c r="D115" s="1428">
        <v>0</v>
      </c>
      <c r="E115" s="1428">
        <v>-94.281000000000006</v>
      </c>
      <c r="F115" s="1428">
        <v>-9494.3819999999996</v>
      </c>
      <c r="G115" s="183"/>
    </row>
    <row r="116" spans="1:7" hidden="1">
      <c r="A116" s="1774"/>
      <c r="B116" s="1428"/>
      <c r="C116" s="1428"/>
      <c r="D116" s="1428"/>
      <c r="E116" s="1428"/>
      <c r="F116" s="1428"/>
      <c r="G116" s="183"/>
    </row>
    <row r="117" spans="1:7">
      <c r="A117" s="1728" t="s">
        <v>681</v>
      </c>
      <c r="B117" s="1428">
        <v>0</v>
      </c>
      <c r="C117" s="1428">
        <v>0</v>
      </c>
      <c r="D117" s="1428">
        <v>0</v>
      </c>
      <c r="E117" s="1428">
        <v>-713.86699999999996</v>
      </c>
      <c r="F117" s="1428">
        <v>-713.86699999999996</v>
      </c>
      <c r="G117" s="183"/>
    </row>
    <row r="118" spans="1:7">
      <c r="A118" s="1728" t="s">
        <v>680</v>
      </c>
      <c r="B118" s="1428">
        <v>1167.2180000000001</v>
      </c>
      <c r="C118" s="1428">
        <v>0</v>
      </c>
      <c r="D118" s="1428">
        <v>0</v>
      </c>
      <c r="E118" s="1428">
        <v>65.412999999999997</v>
      </c>
      <c r="F118" s="1428">
        <v>1232.6310000000001</v>
      </c>
      <c r="G118" s="183"/>
    </row>
    <row r="119" spans="1:7">
      <c r="A119" s="1730" t="s">
        <v>679</v>
      </c>
      <c r="B119" s="1434">
        <v>-388.83699999999999</v>
      </c>
      <c r="C119" s="1434">
        <v>0</v>
      </c>
      <c r="D119" s="1434">
        <v>0</v>
      </c>
      <c r="E119" s="1434">
        <v>0</v>
      </c>
      <c r="F119" s="1434">
        <v>-388.83699999999999</v>
      </c>
      <c r="G119" s="183"/>
    </row>
    <row r="120" spans="1:7">
      <c r="A120" s="1730" t="s">
        <v>379</v>
      </c>
      <c r="B120" s="1434">
        <v>-20306.724999999999</v>
      </c>
      <c r="C120" s="1434">
        <v>292.56200000000001</v>
      </c>
      <c r="D120" s="1434">
        <v>59.040999999999997</v>
      </c>
      <c r="E120" s="1434">
        <v>1488.817</v>
      </c>
      <c r="F120" s="1434">
        <v>-18466.304</v>
      </c>
      <c r="G120" s="183"/>
    </row>
    <row r="121" spans="1:7">
      <c r="A121" s="1728" t="s">
        <v>678</v>
      </c>
      <c r="B121" s="1428">
        <v>-17629.782999999999</v>
      </c>
      <c r="C121" s="1428">
        <v>292.56200000000001</v>
      </c>
      <c r="D121" s="1428">
        <v>0</v>
      </c>
      <c r="E121" s="1428">
        <v>1541.3240000000001</v>
      </c>
      <c r="F121" s="1428">
        <v>-15795.896000000001</v>
      </c>
      <c r="G121" s="183"/>
    </row>
    <row r="122" spans="1:7">
      <c r="A122" s="1728" t="s">
        <v>677</v>
      </c>
      <c r="B122" s="1428">
        <v>-2670.759</v>
      </c>
      <c r="C122" s="1428">
        <v>0</v>
      </c>
      <c r="D122" s="1428">
        <v>59.040999999999997</v>
      </c>
      <c r="E122" s="1428">
        <v>-52.506999999999998</v>
      </c>
      <c r="F122" s="1428">
        <v>-2664.2249999999999</v>
      </c>
      <c r="G122" s="183"/>
    </row>
    <row r="123" spans="1:7">
      <c r="A123" s="1728" t="s">
        <v>676</v>
      </c>
      <c r="B123" s="1428">
        <v>-6.1820000000000004</v>
      </c>
      <c r="C123" s="1428">
        <v>0</v>
      </c>
      <c r="D123" s="1428">
        <v>0</v>
      </c>
      <c r="E123" s="1428">
        <v>0</v>
      </c>
      <c r="F123" s="1428">
        <v>-6.1820000000000004</v>
      </c>
      <c r="G123" s="183"/>
    </row>
    <row r="124" spans="1:7">
      <c r="A124" s="205" t="s">
        <v>675</v>
      </c>
      <c r="B124" s="1434">
        <v>14477.503000000001</v>
      </c>
      <c r="C124" s="1434">
        <v>308.86399999999998</v>
      </c>
      <c r="D124" s="1434">
        <v>1879.6849999999999</v>
      </c>
      <c r="E124" s="1434">
        <v>40.281999999999996</v>
      </c>
      <c r="F124" s="1434">
        <v>16706.335999999999</v>
      </c>
      <c r="G124" s="183"/>
    </row>
    <row r="125" spans="1:7">
      <c r="A125" s="207" t="s">
        <v>674</v>
      </c>
      <c r="B125" s="1434">
        <v>-3167.9670000000001</v>
      </c>
      <c r="C125" s="1434">
        <v>-32.514000000000003</v>
      </c>
      <c r="D125" s="1434">
        <v>-1879.6849999999999</v>
      </c>
      <c r="E125" s="1434">
        <v>-178.745</v>
      </c>
      <c r="F125" s="1434">
        <v>-5258.9129999999996</v>
      </c>
      <c r="G125" s="183"/>
    </row>
    <row r="126" spans="1:7">
      <c r="A126" s="205" t="s">
        <v>673</v>
      </c>
      <c r="B126" s="1434">
        <v>-163.21</v>
      </c>
      <c r="C126" s="1434">
        <v>0</v>
      </c>
      <c r="D126" s="1434">
        <v>0</v>
      </c>
      <c r="E126" s="1434">
        <v>163.21</v>
      </c>
      <c r="F126" s="1434">
        <v>0</v>
      </c>
      <c r="G126" s="183"/>
    </row>
    <row r="127" spans="1:7">
      <c r="A127" s="205" t="s">
        <v>672</v>
      </c>
      <c r="B127" s="1434">
        <v>-252.125</v>
      </c>
      <c r="C127" s="1434">
        <v>-42.427999999999997</v>
      </c>
      <c r="D127" s="1434">
        <v>0</v>
      </c>
      <c r="E127" s="1434">
        <v>-24.747</v>
      </c>
      <c r="F127" s="1434">
        <v>-319.3</v>
      </c>
      <c r="G127" s="183"/>
    </row>
    <row r="128" spans="1:7" hidden="1">
      <c r="A128" s="205"/>
      <c r="B128" s="1434"/>
      <c r="C128" s="1434"/>
      <c r="D128" s="1434"/>
      <c r="E128" s="1434"/>
      <c r="F128" s="1434"/>
      <c r="G128" s="183"/>
    </row>
    <row r="129" spans="1:16" ht="15" thickBot="1">
      <c r="A129" s="203" t="s">
        <v>46</v>
      </c>
      <c r="B129" s="1436">
        <v>10894.2</v>
      </c>
      <c r="C129" s="1436">
        <v>233.92099999999999</v>
      </c>
      <c r="D129" s="1436">
        <v>0</v>
      </c>
      <c r="E129" s="1436">
        <v>0</v>
      </c>
      <c r="F129" s="1436">
        <v>11128.121999999999</v>
      </c>
      <c r="G129" s="183"/>
    </row>
    <row r="132" spans="1:16">
      <c r="A132" s="1622" t="s">
        <v>1312</v>
      </c>
      <c r="B132" s="1623"/>
      <c r="C132" s="1623"/>
      <c r="D132" s="1623"/>
      <c r="E132" s="1623"/>
      <c r="F132" s="1628" t="s">
        <v>699</v>
      </c>
    </row>
    <row r="133" spans="1:16">
      <c r="A133" s="1890">
        <v>2025</v>
      </c>
      <c r="B133" s="2045"/>
      <c r="C133" s="2045"/>
      <c r="D133" s="2045"/>
      <c r="E133" s="2045"/>
      <c r="F133" s="2045"/>
    </row>
    <row r="134" spans="1:16" ht="22.5" customHeight="1">
      <c r="A134" s="1890"/>
      <c r="B134" s="2046" t="s">
        <v>697</v>
      </c>
      <c r="C134" s="2046" t="s">
        <v>2050</v>
      </c>
      <c r="D134" s="2046" t="s">
        <v>2051</v>
      </c>
      <c r="E134" s="2046"/>
      <c r="F134" s="2046" t="s">
        <v>2052</v>
      </c>
    </row>
    <row r="135" spans="1:16" ht="36" customHeight="1">
      <c r="A135" s="1890"/>
      <c r="B135" s="2046"/>
      <c r="C135" s="2046"/>
      <c r="D135" s="1772" t="s">
        <v>2053</v>
      </c>
      <c r="E135" s="1773" t="s">
        <v>2054</v>
      </c>
      <c r="F135" s="2046"/>
    </row>
    <row r="136" spans="1:16" hidden="1">
      <c r="A136" s="1321"/>
      <c r="B136" s="1431"/>
      <c r="C136" s="1431"/>
      <c r="D136" s="1432"/>
      <c r="E136" s="1431"/>
      <c r="F136" s="1431"/>
    </row>
    <row r="137" spans="1:16">
      <c r="A137" s="1726" t="s">
        <v>16</v>
      </c>
      <c r="B137" s="1434">
        <v>172487.916</v>
      </c>
      <c r="C137" s="1434">
        <v>3202.6930000000002</v>
      </c>
      <c r="D137" s="1434">
        <v>7315.6769999999997</v>
      </c>
      <c r="E137" s="1434">
        <v>1386.2729999999999</v>
      </c>
      <c r="F137" s="1434">
        <v>184392.55900000001</v>
      </c>
      <c r="G137" s="183"/>
      <c r="H137" s="183"/>
      <c r="I137" s="183"/>
      <c r="J137" s="183"/>
      <c r="K137" s="183"/>
      <c r="L137" s="183"/>
      <c r="M137" s="183"/>
      <c r="N137" s="183"/>
      <c r="O137" s="183"/>
      <c r="P137" s="183"/>
    </row>
    <row r="138" spans="1:16">
      <c r="A138" s="1738"/>
      <c r="B138" s="1428"/>
      <c r="C138" s="1428"/>
      <c r="D138" s="1428"/>
      <c r="E138" s="1428"/>
      <c r="F138" s="1428"/>
      <c r="G138" s="183"/>
      <c r="H138" s="183"/>
      <c r="I138" s="183"/>
      <c r="J138" s="183"/>
      <c r="K138" s="183"/>
      <c r="L138" s="183"/>
      <c r="M138" s="183"/>
      <c r="N138" s="183"/>
      <c r="O138" s="183"/>
      <c r="P138" s="183"/>
    </row>
    <row r="139" spans="1:16">
      <c r="A139" s="1728" t="s">
        <v>689</v>
      </c>
      <c r="B139" s="1428">
        <v>109383.883</v>
      </c>
      <c r="C139" s="1428">
        <v>753.65</v>
      </c>
      <c r="D139" s="1428">
        <v>7315.6769999999997</v>
      </c>
      <c r="E139" s="1428">
        <v>6955.08</v>
      </c>
      <c r="F139" s="1428">
        <v>124408.29299999999</v>
      </c>
      <c r="G139" s="183"/>
      <c r="H139" s="183"/>
      <c r="I139" s="183"/>
      <c r="J139" s="183"/>
      <c r="K139" s="183"/>
      <c r="L139" s="183"/>
      <c r="M139" s="183"/>
      <c r="N139" s="183"/>
      <c r="O139" s="183"/>
      <c r="P139" s="183"/>
    </row>
    <row r="140" spans="1:16">
      <c r="A140" s="217" t="s">
        <v>688</v>
      </c>
      <c r="B140" s="1428">
        <v>0</v>
      </c>
      <c r="C140" s="1428">
        <v>0</v>
      </c>
      <c r="D140" s="1428">
        <v>0</v>
      </c>
      <c r="E140" s="1428">
        <v>121128.32699999999</v>
      </c>
      <c r="F140" s="1428">
        <v>121128.32699999999</v>
      </c>
      <c r="G140" s="183"/>
      <c r="H140" s="183"/>
      <c r="I140" s="183"/>
      <c r="J140" s="183"/>
      <c r="K140" s="183"/>
      <c r="L140" s="183"/>
      <c r="M140" s="183"/>
      <c r="N140" s="183"/>
      <c r="O140" s="183"/>
      <c r="P140" s="183"/>
    </row>
    <row r="141" spans="1:16">
      <c r="A141" s="217" t="s">
        <v>687</v>
      </c>
      <c r="B141" s="1428">
        <v>0</v>
      </c>
      <c r="C141" s="1428">
        <v>0</v>
      </c>
      <c r="D141" s="1428">
        <v>0</v>
      </c>
      <c r="E141" s="1428">
        <v>3279.9639999999999</v>
      </c>
      <c r="F141" s="1428">
        <v>3279.9639999999999</v>
      </c>
      <c r="G141" s="183"/>
      <c r="H141" s="183"/>
      <c r="I141" s="183"/>
      <c r="J141" s="183"/>
      <c r="K141" s="183"/>
      <c r="L141" s="183"/>
      <c r="M141" s="183"/>
      <c r="N141" s="183"/>
      <c r="O141" s="183"/>
      <c r="P141" s="183"/>
    </row>
    <row r="142" spans="1:16">
      <c r="A142" s="1728" t="s">
        <v>383</v>
      </c>
      <c r="B142" s="1428">
        <v>48973.303</v>
      </c>
      <c r="C142" s="1428">
        <v>0</v>
      </c>
      <c r="D142" s="1428">
        <v>0</v>
      </c>
      <c r="E142" s="1428">
        <v>-2082.38</v>
      </c>
      <c r="F142" s="1428">
        <v>46890.921000000002</v>
      </c>
      <c r="G142" s="183"/>
      <c r="H142" s="183"/>
      <c r="I142" s="183"/>
      <c r="J142" s="183"/>
      <c r="K142" s="183"/>
      <c r="L142" s="183"/>
      <c r="M142" s="183"/>
      <c r="N142" s="183"/>
      <c r="O142" s="183"/>
      <c r="P142" s="183"/>
    </row>
    <row r="143" spans="1:16" ht="26.5">
      <c r="A143" s="1754" t="s">
        <v>686</v>
      </c>
      <c r="B143" s="1428">
        <v>8672.5840000000007</v>
      </c>
      <c r="C143" s="1428">
        <v>-8.5950000000000006</v>
      </c>
      <c r="D143" s="1428">
        <v>0</v>
      </c>
      <c r="E143" s="1428">
        <v>4429.3519999999999</v>
      </c>
      <c r="F143" s="1428">
        <v>13093.343000000001</v>
      </c>
      <c r="G143" s="183"/>
      <c r="H143" s="183"/>
      <c r="I143" s="183"/>
      <c r="J143" s="183"/>
      <c r="K143" s="183"/>
      <c r="L143" s="183"/>
      <c r="M143" s="183"/>
      <c r="N143" s="183"/>
      <c r="O143" s="183"/>
      <c r="P143" s="183"/>
    </row>
    <row r="144" spans="1:16">
      <c r="A144" s="1728" t="s">
        <v>45</v>
      </c>
      <c r="B144" s="1428">
        <v>3586.05</v>
      </c>
      <c r="C144" s="1428">
        <v>2457.6370000000002</v>
      </c>
      <c r="D144" s="1428">
        <v>0</v>
      </c>
      <c r="E144" s="1428">
        <v>-6043.6869999999999</v>
      </c>
      <c r="F144" s="1428">
        <v>0</v>
      </c>
      <c r="G144" s="183"/>
      <c r="H144" s="183"/>
      <c r="I144" s="183"/>
      <c r="J144" s="183"/>
      <c r="K144" s="183"/>
      <c r="L144" s="183"/>
      <c r="M144" s="183"/>
      <c r="N144" s="183"/>
      <c r="O144" s="183"/>
      <c r="P144" s="183"/>
    </row>
    <row r="145" spans="1:16">
      <c r="A145" s="1728" t="s">
        <v>685</v>
      </c>
      <c r="B145" s="1428">
        <v>1416.9660000000001</v>
      </c>
      <c r="C145" s="1428">
        <v>0</v>
      </c>
      <c r="D145" s="1428">
        <v>0</v>
      </c>
      <c r="E145" s="1428">
        <v>-1416.9660000000001</v>
      </c>
      <c r="F145" s="1428">
        <v>0</v>
      </c>
      <c r="G145" s="183"/>
      <c r="H145" s="183"/>
      <c r="I145" s="183"/>
      <c r="J145" s="183"/>
      <c r="K145" s="183"/>
      <c r="L145" s="183"/>
      <c r="M145" s="183"/>
      <c r="N145" s="183"/>
      <c r="O145" s="183"/>
      <c r="P145" s="183"/>
    </row>
    <row r="146" spans="1:16">
      <c r="A146" s="215" t="s">
        <v>684</v>
      </c>
      <c r="B146" s="1428">
        <v>455.12099999999998</v>
      </c>
      <c r="C146" s="1428">
        <v>0</v>
      </c>
      <c r="D146" s="1428">
        <v>0</v>
      </c>
      <c r="E146" s="1428">
        <v>-455.12099999999998</v>
      </c>
      <c r="F146" s="1428">
        <v>0</v>
      </c>
      <c r="G146" s="183"/>
      <c r="H146" s="183"/>
      <c r="I146" s="183"/>
      <c r="J146" s="183"/>
      <c r="K146" s="183"/>
      <c r="L146" s="183"/>
      <c r="M146" s="183"/>
      <c r="N146" s="183"/>
      <c r="O146" s="183"/>
      <c r="P146" s="183"/>
    </row>
    <row r="147" spans="1:16">
      <c r="A147" s="1776"/>
      <c r="B147" s="1428"/>
      <c r="C147" s="1428"/>
      <c r="D147" s="1428"/>
      <c r="E147" s="1428"/>
      <c r="F147" s="1428"/>
      <c r="G147" s="183"/>
      <c r="H147" s="183"/>
      <c r="I147" s="183"/>
      <c r="J147" s="183"/>
      <c r="K147" s="183"/>
      <c r="L147" s="183"/>
      <c r="M147" s="183"/>
      <c r="N147" s="183"/>
      <c r="O147" s="183"/>
      <c r="P147" s="183"/>
    </row>
    <row r="148" spans="1:16">
      <c r="A148" s="1730" t="s">
        <v>683</v>
      </c>
      <c r="B148" s="1434">
        <v>-28630.998999999996</v>
      </c>
      <c r="C148" s="1434">
        <v>0</v>
      </c>
      <c r="D148" s="1434">
        <v>0</v>
      </c>
      <c r="E148" s="1434">
        <v>-7979.5879999999997</v>
      </c>
      <c r="F148" s="1434">
        <v>-36610.589</v>
      </c>
      <c r="G148" s="183"/>
      <c r="H148" s="183"/>
      <c r="I148" s="183"/>
      <c r="J148" s="183"/>
      <c r="K148" s="183"/>
      <c r="L148" s="183"/>
      <c r="M148" s="183"/>
      <c r="N148" s="183"/>
      <c r="O148" s="183"/>
      <c r="P148" s="183"/>
    </row>
    <row r="149" spans="1:16">
      <c r="A149" s="1728" t="s">
        <v>2058</v>
      </c>
      <c r="B149" s="1428">
        <v>-33711.699000000001</v>
      </c>
      <c r="C149" s="1428">
        <v>0</v>
      </c>
      <c r="D149" s="1428">
        <v>0</v>
      </c>
      <c r="E149" s="1428">
        <v>-5257.1530000000002</v>
      </c>
      <c r="F149" s="1428">
        <v>-38968.854999999996</v>
      </c>
      <c r="G149" s="183"/>
      <c r="H149" s="183"/>
      <c r="I149" s="183"/>
      <c r="J149" s="183"/>
      <c r="K149" s="183"/>
      <c r="L149" s="183"/>
      <c r="M149" s="183"/>
      <c r="N149" s="183"/>
      <c r="O149" s="183"/>
      <c r="P149" s="183"/>
    </row>
    <row r="150" spans="1:16" hidden="1">
      <c r="A150" s="1731"/>
      <c r="B150" s="1428"/>
      <c r="C150" s="1428"/>
      <c r="D150" s="1428"/>
      <c r="E150" s="1428"/>
      <c r="F150" s="1428"/>
      <c r="G150" s="183"/>
      <c r="H150" s="183"/>
      <c r="I150" s="183"/>
      <c r="J150" s="183"/>
      <c r="K150" s="183"/>
      <c r="L150" s="183"/>
      <c r="M150" s="183"/>
      <c r="N150" s="183"/>
      <c r="O150" s="183"/>
      <c r="P150" s="183"/>
    </row>
    <row r="151" spans="1:16">
      <c r="A151" s="1731"/>
      <c r="B151" s="1428"/>
      <c r="C151" s="1428"/>
      <c r="D151" s="1428"/>
      <c r="E151" s="1428"/>
      <c r="F151" s="1428"/>
      <c r="G151" s="183"/>
      <c r="H151" s="183"/>
      <c r="I151" s="183"/>
      <c r="J151" s="183"/>
      <c r="K151" s="183"/>
      <c r="L151" s="183"/>
      <c r="M151" s="183"/>
      <c r="N151" s="183"/>
      <c r="O151" s="183"/>
      <c r="P151" s="183"/>
    </row>
    <row r="152" spans="1:16">
      <c r="A152" s="1728" t="s">
        <v>681</v>
      </c>
      <c r="B152" s="1428">
        <v>0</v>
      </c>
      <c r="C152" s="1428">
        <v>0</v>
      </c>
      <c r="D152" s="1428">
        <v>0</v>
      </c>
      <c r="E152" s="1428">
        <v>-3017.8410000000003</v>
      </c>
      <c r="F152" s="1428">
        <v>-3017.8410000000003</v>
      </c>
      <c r="G152" s="183"/>
      <c r="H152" s="183"/>
      <c r="I152" s="183"/>
      <c r="J152" s="183"/>
      <c r="K152" s="183"/>
      <c r="L152" s="183"/>
      <c r="M152" s="183"/>
      <c r="N152" s="183"/>
      <c r="O152" s="183"/>
      <c r="P152" s="183"/>
    </row>
    <row r="153" spans="1:16">
      <c r="A153" s="1728" t="s">
        <v>680</v>
      </c>
      <c r="B153" s="1428">
        <v>5080.6990000000005</v>
      </c>
      <c r="C153" s="1428">
        <v>0</v>
      </c>
      <c r="D153" s="1428">
        <v>0</v>
      </c>
      <c r="E153" s="1428">
        <v>295.40499999999997</v>
      </c>
      <c r="F153" s="1428">
        <v>5376.1059999999998</v>
      </c>
      <c r="G153" s="183"/>
      <c r="H153" s="183"/>
      <c r="I153" s="183"/>
      <c r="J153" s="183"/>
      <c r="K153" s="183"/>
      <c r="L153" s="183"/>
      <c r="M153" s="183"/>
      <c r="N153" s="183"/>
      <c r="O153" s="183"/>
      <c r="P153" s="183"/>
    </row>
    <row r="154" spans="1:16">
      <c r="A154" s="1730" t="s">
        <v>679</v>
      </c>
      <c r="B154" s="1434">
        <v>-1659.2450000000001</v>
      </c>
      <c r="C154" s="1434">
        <v>0</v>
      </c>
      <c r="D154" s="1434">
        <v>0</v>
      </c>
      <c r="E154" s="1434">
        <v>1.6060000000000001</v>
      </c>
      <c r="F154" s="1434">
        <v>-1657.6379999999999</v>
      </c>
      <c r="G154" s="183"/>
      <c r="H154" s="183"/>
      <c r="I154" s="183"/>
      <c r="J154" s="183"/>
      <c r="K154" s="183"/>
      <c r="L154" s="183"/>
      <c r="M154" s="183"/>
      <c r="N154" s="183"/>
      <c r="O154" s="183"/>
      <c r="P154" s="183"/>
    </row>
    <row r="155" spans="1:16" hidden="1">
      <c r="A155" s="1726"/>
      <c r="B155" s="1428"/>
      <c r="C155" s="1428"/>
      <c r="D155" s="1428"/>
      <c r="E155" s="1428"/>
      <c r="F155" s="1428"/>
      <c r="G155" s="183"/>
      <c r="H155" s="183"/>
      <c r="I155" s="183"/>
      <c r="J155" s="183"/>
      <c r="K155" s="183"/>
      <c r="L155" s="183"/>
      <c r="M155" s="183"/>
      <c r="N155" s="183"/>
      <c r="O155" s="183"/>
      <c r="P155" s="183"/>
    </row>
    <row r="156" spans="1:16">
      <c r="A156" s="1730" t="s">
        <v>379</v>
      </c>
      <c r="B156" s="1434">
        <v>-87053.823999999993</v>
      </c>
      <c r="C156" s="1434">
        <v>2620.5079999999998</v>
      </c>
      <c r="D156" s="1434">
        <v>-235.26500000000001</v>
      </c>
      <c r="E156" s="1434">
        <v>7113.3519999999999</v>
      </c>
      <c r="F156" s="1434">
        <v>-77555.226999999999</v>
      </c>
      <c r="G156" s="183"/>
      <c r="H156" s="183"/>
      <c r="I156" s="183"/>
      <c r="J156" s="183"/>
      <c r="K156" s="183"/>
      <c r="L156" s="183"/>
      <c r="M156" s="183"/>
      <c r="N156" s="183"/>
      <c r="O156" s="183"/>
      <c r="P156" s="183"/>
    </row>
    <row r="157" spans="1:16">
      <c r="A157" s="1728" t="s">
        <v>678</v>
      </c>
      <c r="B157" s="1428">
        <v>-76767.388999999996</v>
      </c>
      <c r="C157" s="1428">
        <v>2654.0889999999999</v>
      </c>
      <c r="D157" s="1428">
        <v>0</v>
      </c>
      <c r="E157" s="1428">
        <v>7351.1470000000008</v>
      </c>
      <c r="F157" s="1428">
        <v>-66762.148000000001</v>
      </c>
      <c r="G157" s="183"/>
      <c r="H157" s="183"/>
      <c r="I157" s="183"/>
      <c r="J157" s="183"/>
      <c r="K157" s="183"/>
      <c r="L157" s="183"/>
      <c r="M157" s="183"/>
      <c r="N157" s="183"/>
      <c r="O157" s="183"/>
      <c r="P157" s="183"/>
    </row>
    <row r="158" spans="1:16">
      <c r="A158" s="1728" t="s">
        <v>677</v>
      </c>
      <c r="B158" s="1428">
        <v>-10273.275</v>
      </c>
      <c r="C158" s="1428">
        <v>-33.58</v>
      </c>
      <c r="D158" s="1428">
        <v>-235.26500000000001</v>
      </c>
      <c r="E158" s="1428">
        <v>-228.869</v>
      </c>
      <c r="F158" s="1428">
        <v>-10770.992</v>
      </c>
      <c r="G158" s="183"/>
      <c r="H158" s="183"/>
      <c r="I158" s="183"/>
      <c r="J158" s="183"/>
      <c r="K158" s="183"/>
      <c r="L158" s="183"/>
      <c r="M158" s="183"/>
      <c r="N158" s="183"/>
      <c r="O158" s="183"/>
      <c r="P158" s="183"/>
    </row>
    <row r="159" spans="1:16">
      <c r="A159" s="1728" t="s">
        <v>676</v>
      </c>
      <c r="B159" s="1428">
        <v>-13.157</v>
      </c>
      <c r="C159" s="1428">
        <v>0</v>
      </c>
      <c r="D159" s="1428">
        <v>0</v>
      </c>
      <c r="E159" s="1428">
        <v>-8.9239999999999995</v>
      </c>
      <c r="F159" s="1428">
        <v>-22.081</v>
      </c>
      <c r="G159" s="183"/>
      <c r="H159" s="183"/>
      <c r="I159" s="183"/>
      <c r="J159" s="183"/>
      <c r="K159" s="183"/>
      <c r="L159" s="183"/>
      <c r="M159" s="183"/>
      <c r="N159" s="183"/>
      <c r="O159" s="183"/>
      <c r="P159" s="183"/>
    </row>
    <row r="160" spans="1:16">
      <c r="A160" s="1776"/>
      <c r="B160" s="1428"/>
      <c r="C160" s="1428"/>
      <c r="D160" s="1428"/>
      <c r="E160" s="1428"/>
      <c r="F160" s="1428"/>
      <c r="G160" s="183"/>
      <c r="H160" s="183"/>
      <c r="I160" s="183"/>
      <c r="J160" s="183"/>
      <c r="K160" s="183"/>
      <c r="L160" s="183"/>
      <c r="M160" s="183"/>
      <c r="N160" s="183"/>
      <c r="O160" s="183"/>
      <c r="P160" s="183"/>
    </row>
    <row r="161" spans="1:16">
      <c r="A161" s="205" t="s">
        <v>675</v>
      </c>
      <c r="B161" s="1434">
        <v>55143.842000000004</v>
      </c>
      <c r="C161" s="1434">
        <v>5823.2009999999991</v>
      </c>
      <c r="D161" s="1434">
        <v>7080.4110000000001</v>
      </c>
      <c r="E161" s="1434">
        <v>521.64</v>
      </c>
      <c r="F161" s="1434">
        <v>68569.099999999991</v>
      </c>
      <c r="G161" s="183"/>
      <c r="H161" s="183"/>
      <c r="I161" s="183"/>
      <c r="J161" s="183"/>
      <c r="K161" s="183"/>
      <c r="L161" s="183"/>
      <c r="M161" s="183"/>
      <c r="N161" s="183"/>
      <c r="O161" s="183"/>
      <c r="P161" s="183"/>
    </row>
    <row r="162" spans="1:16">
      <c r="A162" s="207" t="s">
        <v>674</v>
      </c>
      <c r="B162" s="1434">
        <v>-7868.3759999999993</v>
      </c>
      <c r="C162" s="1434">
        <v>-4564.1379999999999</v>
      </c>
      <c r="D162" s="1434">
        <v>-7080.4110000000001</v>
      </c>
      <c r="E162" s="1434">
        <v>-883.26700000000005</v>
      </c>
      <c r="F162" s="1434">
        <v>-20396.199000000001</v>
      </c>
      <c r="G162" s="183"/>
      <c r="H162" s="183"/>
      <c r="I162" s="183"/>
      <c r="J162" s="183"/>
      <c r="K162" s="183"/>
      <c r="L162" s="183"/>
      <c r="M162" s="183"/>
      <c r="N162" s="183"/>
      <c r="O162" s="183"/>
      <c r="P162" s="183"/>
    </row>
    <row r="163" spans="1:16">
      <c r="A163" s="205" t="s">
        <v>673</v>
      </c>
      <c r="B163" s="1434">
        <v>-475.71799999999996</v>
      </c>
      <c r="C163" s="1434">
        <v>0</v>
      </c>
      <c r="D163" s="1434">
        <v>0</v>
      </c>
      <c r="E163" s="1434">
        <v>475.71799999999996</v>
      </c>
      <c r="F163" s="1434">
        <v>0</v>
      </c>
      <c r="G163" s="183"/>
      <c r="H163" s="183"/>
      <c r="I163" s="183"/>
      <c r="J163" s="183"/>
      <c r="K163" s="183"/>
      <c r="L163" s="183"/>
      <c r="M163" s="183"/>
      <c r="N163" s="183"/>
      <c r="O163" s="183"/>
      <c r="P163" s="183"/>
    </row>
    <row r="164" spans="1:16">
      <c r="A164" s="205" t="s">
        <v>672</v>
      </c>
      <c r="B164" s="1434">
        <v>-1129.048</v>
      </c>
      <c r="C164" s="1434">
        <v>-99.691000000000003</v>
      </c>
      <c r="D164" s="1434">
        <v>0</v>
      </c>
      <c r="E164" s="1434">
        <v>-114.238</v>
      </c>
      <c r="F164" s="1434">
        <v>-1342.9769999999999</v>
      </c>
      <c r="G164" s="183"/>
      <c r="H164" s="183"/>
      <c r="I164" s="183"/>
      <c r="J164" s="183"/>
      <c r="K164" s="183"/>
      <c r="L164" s="183"/>
      <c r="M164" s="183"/>
      <c r="N164" s="183"/>
      <c r="O164" s="183"/>
      <c r="P164" s="183"/>
    </row>
    <row r="165" spans="1:16" hidden="1">
      <c r="A165" s="205"/>
      <c r="B165" s="1434"/>
      <c r="C165" s="1434"/>
      <c r="D165" s="1434"/>
      <c r="E165" s="1434"/>
      <c r="F165" s="1434"/>
      <c r="G165" s="183"/>
      <c r="H165" s="183"/>
      <c r="I165" s="183"/>
      <c r="J165" s="183"/>
      <c r="K165" s="183"/>
      <c r="L165" s="183"/>
      <c r="M165" s="183"/>
      <c r="N165" s="183"/>
      <c r="O165" s="183"/>
      <c r="P165" s="183"/>
    </row>
    <row r="166" spans="1:16" ht="15" thickBot="1">
      <c r="A166" s="203" t="s">
        <v>46</v>
      </c>
      <c r="B166" s="1436">
        <v>45670.695</v>
      </c>
      <c r="C166" s="1436">
        <v>1159.3689999999999</v>
      </c>
      <c r="D166" s="1436">
        <v>0</v>
      </c>
      <c r="E166" s="1436">
        <v>-0.14599999999999999</v>
      </c>
      <c r="F166" s="1436">
        <v>46829.919999999998</v>
      </c>
      <c r="G166" s="183"/>
      <c r="H166" s="183"/>
      <c r="I166" s="183"/>
      <c r="J166" s="183"/>
      <c r="K166" s="183"/>
      <c r="L166" s="183"/>
      <c r="M166" s="183"/>
      <c r="N166" s="183"/>
      <c r="O166" s="183"/>
      <c r="P166" s="183"/>
    </row>
    <row r="167" spans="1:16" ht="87.75" customHeight="1">
      <c r="A167" s="2044" t="s">
        <v>2046</v>
      </c>
      <c r="B167" s="2044"/>
      <c r="C167" s="2044"/>
      <c r="L167" s="183">
        <f t="shared" ref="L167" si="0">IF(B167=G167,0,1)</f>
        <v>0</v>
      </c>
    </row>
  </sheetData>
  <mergeCells count="36">
    <mergeCell ref="A2:A4"/>
    <mergeCell ref="B2:D2"/>
    <mergeCell ref="E2:F2"/>
    <mergeCell ref="B3:B4"/>
    <mergeCell ref="C3:C4"/>
    <mergeCell ref="D3:E3"/>
    <mergeCell ref="F3:F4"/>
    <mergeCell ref="A34:A36"/>
    <mergeCell ref="B34:D34"/>
    <mergeCell ref="E34:F34"/>
    <mergeCell ref="B35:B36"/>
    <mergeCell ref="C35:C36"/>
    <mergeCell ref="D35:E35"/>
    <mergeCell ref="F35:F36"/>
    <mergeCell ref="A67:A69"/>
    <mergeCell ref="B67:D67"/>
    <mergeCell ref="E67:F67"/>
    <mergeCell ref="B68:B69"/>
    <mergeCell ref="C68:C69"/>
    <mergeCell ref="D68:E68"/>
    <mergeCell ref="F68:F69"/>
    <mergeCell ref="A100:A102"/>
    <mergeCell ref="B100:D100"/>
    <mergeCell ref="E100:F100"/>
    <mergeCell ref="B101:B102"/>
    <mergeCell ref="C101:C102"/>
    <mergeCell ref="D101:E101"/>
    <mergeCell ref="F101:F102"/>
    <mergeCell ref="A167:C167"/>
    <mergeCell ref="A133:A135"/>
    <mergeCell ref="B133:D133"/>
    <mergeCell ref="E133:F133"/>
    <mergeCell ref="B134:B135"/>
    <mergeCell ref="C134:C135"/>
    <mergeCell ref="D134:E134"/>
    <mergeCell ref="F134:F135"/>
  </mergeCells>
  <pageMargins left="0.511811024" right="0.511811024" top="0.78740157499999996" bottom="0.78740157499999996" header="0.31496062000000002" footer="0.31496062000000002"/>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FCFF9-7D99-49A1-AF83-B1BA40AA193E}">
  <sheetPr>
    <tabColor rgb="FF939598"/>
  </sheetPr>
  <dimension ref="A1:G182"/>
  <sheetViews>
    <sheetView showGridLines="0" zoomScale="70" zoomScaleNormal="70" workbookViewId="0"/>
  </sheetViews>
  <sheetFormatPr defaultRowHeight="14.5"/>
  <cols>
    <col min="1" max="1" width="54.54296875" customWidth="1"/>
    <col min="2" max="2" width="12.54296875" bestFit="1" customWidth="1"/>
    <col min="3" max="3" width="17.54296875" customWidth="1"/>
    <col min="4" max="4" width="18.54296875" customWidth="1"/>
    <col min="5" max="5" width="20.453125" bestFit="1" customWidth="1"/>
    <col min="6" max="6" width="12.54296875" customWidth="1"/>
  </cols>
  <sheetData>
    <row r="1" spans="1:6">
      <c r="A1" s="1622" t="s">
        <v>1312</v>
      </c>
      <c r="B1" s="1623"/>
      <c r="C1" s="1623"/>
      <c r="D1" s="1623"/>
      <c r="E1" s="1623"/>
      <c r="F1" s="1628" t="s">
        <v>699</v>
      </c>
    </row>
    <row r="2" spans="1:6">
      <c r="A2" s="1890" t="s">
        <v>2003</v>
      </c>
      <c r="B2" s="2045"/>
      <c r="C2" s="2045"/>
      <c r="D2" s="2045"/>
      <c r="E2" s="2045"/>
      <c r="F2" s="2045"/>
    </row>
    <row r="3" spans="1:6" ht="15" customHeight="1">
      <c r="A3" s="1890"/>
      <c r="B3" s="2046" t="s">
        <v>697</v>
      </c>
      <c r="C3" s="2046" t="s">
        <v>2050</v>
      </c>
      <c r="D3" s="2046" t="s">
        <v>2051</v>
      </c>
      <c r="E3" s="2046"/>
      <c r="F3" s="2046" t="s">
        <v>2052</v>
      </c>
    </row>
    <row r="4" spans="1:6" ht="19.5" customHeight="1">
      <c r="A4" s="1890"/>
      <c r="B4" s="2046"/>
      <c r="C4" s="2046"/>
      <c r="D4" s="1772" t="s">
        <v>2053</v>
      </c>
      <c r="E4" s="1777" t="s">
        <v>2054</v>
      </c>
      <c r="F4" s="2046"/>
    </row>
    <row r="5" spans="1:6">
      <c r="A5" s="1321"/>
      <c r="B5" s="1431"/>
      <c r="C5" s="1431"/>
      <c r="D5" s="1432"/>
      <c r="E5" s="1431"/>
      <c r="F5" s="1431"/>
    </row>
    <row r="6" spans="1:6">
      <c r="A6" s="1726" t="s">
        <v>16</v>
      </c>
      <c r="B6" s="1434">
        <v>42628.379000000001</v>
      </c>
      <c r="C6" s="1434">
        <v>-205.28700000000001</v>
      </c>
      <c r="D6" s="1434">
        <v>1775.3720000000001</v>
      </c>
      <c r="E6" s="1434">
        <v>-100.35</v>
      </c>
      <c r="F6" s="1434">
        <v>44098.112999999998</v>
      </c>
    </row>
    <row r="7" spans="1:6">
      <c r="A7" s="1738"/>
      <c r="B7" s="1428"/>
      <c r="C7" s="1428"/>
      <c r="D7" s="1428"/>
      <c r="E7" s="1428"/>
      <c r="F7" s="1428"/>
    </row>
    <row r="8" spans="1:6">
      <c r="A8" s="1728" t="s">
        <v>689</v>
      </c>
      <c r="B8" s="1428">
        <v>25734.114000000001</v>
      </c>
      <c r="C8" s="1428">
        <v>-62.203000000000003</v>
      </c>
      <c r="D8" s="1428">
        <v>1775.3720000000001</v>
      </c>
      <c r="E8" s="1428">
        <v>1940.7280000000001</v>
      </c>
      <c r="F8" s="1428">
        <v>29388.011999999999</v>
      </c>
    </row>
    <row r="9" spans="1:6">
      <c r="A9" s="217" t="s">
        <v>688</v>
      </c>
      <c r="B9" s="1428">
        <v>0</v>
      </c>
      <c r="C9" s="1428">
        <v>0</v>
      </c>
      <c r="D9" s="1428">
        <v>0</v>
      </c>
      <c r="E9" s="1428">
        <v>28484.425999999999</v>
      </c>
      <c r="F9" s="1428">
        <v>28484.425999999999</v>
      </c>
    </row>
    <row r="10" spans="1:6">
      <c r="A10" s="217" t="s">
        <v>687</v>
      </c>
      <c r="B10" s="1428">
        <v>0</v>
      </c>
      <c r="C10" s="1428">
        <v>0</v>
      </c>
      <c r="D10" s="1428">
        <v>0</v>
      </c>
      <c r="E10" s="1428">
        <v>903.58600000000001</v>
      </c>
      <c r="F10" s="1428">
        <v>903.58600000000001</v>
      </c>
    </row>
    <row r="11" spans="1:6">
      <c r="A11" s="1728" t="s">
        <v>383</v>
      </c>
      <c r="B11" s="1428">
        <v>12482.59</v>
      </c>
      <c r="C11" s="1428">
        <v>0</v>
      </c>
      <c r="D11" s="1428">
        <v>0</v>
      </c>
      <c r="E11" s="1428">
        <v>-785.79600000000005</v>
      </c>
      <c r="F11" s="1428">
        <v>11696.793</v>
      </c>
    </row>
    <row r="12" spans="1:6" ht="26.5">
      <c r="A12" s="1754" t="s">
        <v>686</v>
      </c>
      <c r="B12" s="1428">
        <v>2008.5129999999999</v>
      </c>
      <c r="C12" s="1428">
        <v>0</v>
      </c>
      <c r="D12" s="1428">
        <v>0</v>
      </c>
      <c r="E12" s="1428">
        <v>1004.794</v>
      </c>
      <c r="F12" s="1428">
        <v>3013.3069999999998</v>
      </c>
    </row>
    <row r="13" spans="1:6">
      <c r="A13" s="1728" t="s">
        <v>45</v>
      </c>
      <c r="B13" s="1428">
        <v>1927.9380000000001</v>
      </c>
      <c r="C13" s="1428">
        <v>-59.518000000000001</v>
      </c>
      <c r="D13" s="1428">
        <v>0</v>
      </c>
      <c r="E13" s="1428">
        <v>-1868.42</v>
      </c>
      <c r="F13" s="1428">
        <v>0</v>
      </c>
    </row>
    <row r="14" spans="1:6">
      <c r="A14" s="1728" t="s">
        <v>685</v>
      </c>
      <c r="B14" s="1428">
        <v>219.619</v>
      </c>
      <c r="C14" s="1428">
        <v>0</v>
      </c>
      <c r="D14" s="1428">
        <v>0</v>
      </c>
      <c r="E14" s="1428">
        <v>-219.619</v>
      </c>
      <c r="F14" s="1428">
        <v>0</v>
      </c>
    </row>
    <row r="15" spans="1:6">
      <c r="A15" s="215" t="s">
        <v>684</v>
      </c>
      <c r="B15" s="1428">
        <v>255.60300000000001</v>
      </c>
      <c r="C15" s="1428">
        <v>-83.566000000000003</v>
      </c>
      <c r="D15" s="1428">
        <v>0</v>
      </c>
      <c r="E15" s="1428">
        <v>-172.036</v>
      </c>
      <c r="F15" s="1428">
        <v>0</v>
      </c>
    </row>
    <row r="16" spans="1:6">
      <c r="A16" s="1755"/>
      <c r="B16" s="1428"/>
      <c r="C16" s="1428"/>
      <c r="D16" s="1428"/>
      <c r="E16" s="1428"/>
      <c r="F16" s="1428"/>
    </row>
    <row r="17" spans="1:6">
      <c r="A17" s="1730" t="s">
        <v>683</v>
      </c>
      <c r="B17" s="1434">
        <v>-7689.0230000000001</v>
      </c>
      <c r="C17" s="1434">
        <v>0</v>
      </c>
      <c r="D17" s="1434">
        <v>0</v>
      </c>
      <c r="E17" s="1434">
        <v>-954.23500000000001</v>
      </c>
      <c r="F17" s="1434">
        <v>-8643.259</v>
      </c>
    </row>
    <row r="18" spans="1:6">
      <c r="A18" s="1728" t="s">
        <v>42</v>
      </c>
      <c r="B18" s="1428">
        <v>-9156.5769999999993</v>
      </c>
      <c r="C18" s="1428">
        <v>0</v>
      </c>
      <c r="D18" s="1428">
        <v>0</v>
      </c>
      <c r="E18" s="1428">
        <v>-60.302999999999997</v>
      </c>
      <c r="F18" s="1428">
        <v>-9216.8799999999992</v>
      </c>
    </row>
    <row r="19" spans="1:6" hidden="1">
      <c r="A19" s="1731"/>
      <c r="B19" s="1428">
        <v>0</v>
      </c>
      <c r="C19" s="1428"/>
      <c r="D19" s="1428"/>
      <c r="E19" s="1428"/>
      <c r="F19" s="1428"/>
    </row>
    <row r="20" spans="1:6">
      <c r="A20" s="1731" t="s">
        <v>1315</v>
      </c>
      <c r="B20" s="1428">
        <v>0</v>
      </c>
      <c r="C20" s="1428">
        <v>0</v>
      </c>
      <c r="D20" s="1428">
        <v>0</v>
      </c>
      <c r="E20" s="1428">
        <v>-345.11200000000002</v>
      </c>
      <c r="F20" s="1428">
        <v>-345.11200000000002</v>
      </c>
    </row>
    <row r="21" spans="1:6">
      <c r="A21" s="1728" t="s">
        <v>681</v>
      </c>
      <c r="B21" s="1428">
        <v>0</v>
      </c>
      <c r="C21" s="1428">
        <v>0</v>
      </c>
      <c r="D21" s="1428">
        <v>0</v>
      </c>
      <c r="E21" s="1428">
        <v>-615.22799999999995</v>
      </c>
      <c r="F21" s="1428">
        <v>-615.22799999999995</v>
      </c>
    </row>
    <row r="22" spans="1:6">
      <c r="A22" s="1728" t="s">
        <v>680</v>
      </c>
      <c r="B22" s="1428">
        <v>1467.5540000000001</v>
      </c>
      <c r="C22" s="1428">
        <v>0</v>
      </c>
      <c r="D22" s="1428">
        <v>0</v>
      </c>
      <c r="E22" s="1428">
        <v>66.408000000000001</v>
      </c>
      <c r="F22" s="1428">
        <v>1533.962</v>
      </c>
    </row>
    <row r="23" spans="1:6">
      <c r="A23" s="1730" t="s">
        <v>679</v>
      </c>
      <c r="B23" s="1434">
        <v>-400.33100000000002</v>
      </c>
      <c r="C23" s="1434">
        <v>0</v>
      </c>
      <c r="D23" s="1434">
        <v>0</v>
      </c>
      <c r="E23" s="1434">
        <v>0</v>
      </c>
      <c r="F23" s="1434">
        <v>-400.33100000000002</v>
      </c>
    </row>
    <row r="24" spans="1:6">
      <c r="A24" s="1726"/>
      <c r="B24" s="1428"/>
      <c r="C24" s="1428"/>
      <c r="D24" s="1428"/>
      <c r="E24" s="1428"/>
      <c r="F24" s="1428"/>
    </row>
    <row r="25" spans="1:6">
      <c r="A25" s="1730" t="s">
        <v>379</v>
      </c>
      <c r="B25" s="1434">
        <v>-21293.159</v>
      </c>
      <c r="C25" s="1434">
        <v>714.22500000000002</v>
      </c>
      <c r="D25" s="1434">
        <v>-391.488</v>
      </c>
      <c r="E25" s="1434">
        <v>1602.558</v>
      </c>
      <c r="F25" s="1434">
        <v>-19367.864000000001</v>
      </c>
    </row>
    <row r="26" spans="1:6">
      <c r="A26" s="1728" t="s">
        <v>678</v>
      </c>
      <c r="B26" s="1428">
        <v>-19060.944</v>
      </c>
      <c r="C26" s="1428">
        <v>714.22500000000002</v>
      </c>
      <c r="D26" s="1428">
        <v>0</v>
      </c>
      <c r="E26" s="1428">
        <v>1640.001</v>
      </c>
      <c r="F26" s="1428">
        <v>-16706.716</v>
      </c>
    </row>
    <row r="27" spans="1:6">
      <c r="A27" s="1728" t="s">
        <v>677</v>
      </c>
      <c r="B27" s="1428">
        <v>-2218.3690000000001</v>
      </c>
      <c r="C27" s="1428">
        <v>0</v>
      </c>
      <c r="D27" s="1428">
        <v>-391.488</v>
      </c>
      <c r="E27" s="1428">
        <v>-37.442999999999998</v>
      </c>
      <c r="F27" s="1428">
        <v>-2647.3009999999999</v>
      </c>
    </row>
    <row r="28" spans="1:6">
      <c r="A28" s="1728" t="s">
        <v>676</v>
      </c>
      <c r="B28" s="1428">
        <v>-13.846</v>
      </c>
      <c r="C28" s="1428">
        <v>0</v>
      </c>
      <c r="D28" s="1428">
        <v>0</v>
      </c>
      <c r="E28" s="1428">
        <v>0</v>
      </c>
      <c r="F28" s="1428">
        <v>-13.846</v>
      </c>
    </row>
    <row r="29" spans="1:6">
      <c r="A29" s="1728"/>
      <c r="B29" s="1428"/>
      <c r="C29" s="1428"/>
      <c r="D29" s="1428"/>
      <c r="E29" s="1428"/>
      <c r="F29" s="1428"/>
    </row>
    <row r="30" spans="1:6">
      <c r="A30" s="205" t="s">
        <v>675</v>
      </c>
      <c r="B30" s="1434">
        <v>13245.865</v>
      </c>
      <c r="C30" s="1434">
        <v>508.93700000000001</v>
      </c>
      <c r="D30" s="1434">
        <v>1383.883</v>
      </c>
      <c r="E30" s="1434">
        <v>547.971</v>
      </c>
      <c r="F30" s="1434">
        <v>15686.657999999999</v>
      </c>
    </row>
    <row r="31" spans="1:6">
      <c r="A31" s="207" t="s">
        <v>674</v>
      </c>
      <c r="B31" s="1434">
        <v>-2372.2710000000002</v>
      </c>
      <c r="C31" s="1434">
        <v>-140.79300000000001</v>
      </c>
      <c r="D31" s="1434">
        <v>-1383.883</v>
      </c>
      <c r="E31" s="1434">
        <v>-577.94299999999998</v>
      </c>
      <c r="F31" s="1434">
        <v>-4474.8919999999998</v>
      </c>
    </row>
    <row r="32" spans="1:6">
      <c r="A32" s="205" t="s">
        <v>673</v>
      </c>
      <c r="B32" s="1434">
        <v>-60.561999999999998</v>
      </c>
      <c r="C32" s="1434">
        <v>0</v>
      </c>
      <c r="D32" s="1434">
        <v>0</v>
      </c>
      <c r="E32" s="1434">
        <v>60.561999999999998</v>
      </c>
      <c r="F32" s="1434">
        <v>0</v>
      </c>
    </row>
    <row r="33" spans="1:7">
      <c r="A33" s="205" t="s">
        <v>672</v>
      </c>
      <c r="B33" s="1434">
        <v>-254.791</v>
      </c>
      <c r="C33" s="1434">
        <v>-42.264000000000003</v>
      </c>
      <c r="D33" s="1434">
        <v>0</v>
      </c>
      <c r="E33" s="1434">
        <v>-30.591000000000001</v>
      </c>
      <c r="F33" s="1434">
        <v>-327.64600000000002</v>
      </c>
    </row>
    <row r="34" spans="1:7" hidden="1">
      <c r="A34" s="205"/>
      <c r="B34" s="1429"/>
      <c r="C34" s="1429"/>
      <c r="D34" s="1429"/>
      <c r="E34" s="1429"/>
      <c r="F34" s="1434">
        <v>0</v>
      </c>
    </row>
    <row r="35" spans="1:7" ht="15" thickBot="1">
      <c r="A35" s="203" t="s">
        <v>46</v>
      </c>
      <c r="B35" s="1436">
        <v>10558.24</v>
      </c>
      <c r="C35" s="1436">
        <v>325.87900000000002</v>
      </c>
      <c r="D35" s="1436">
        <v>0</v>
      </c>
      <c r="E35" s="1436">
        <v>0</v>
      </c>
      <c r="F35" s="1436">
        <v>10884.12</v>
      </c>
    </row>
    <row r="38" spans="1:7">
      <c r="A38" s="1622" t="s">
        <v>1312</v>
      </c>
      <c r="B38" s="1623"/>
      <c r="C38" s="1623"/>
      <c r="D38" s="1623"/>
      <c r="E38" s="1623"/>
      <c r="F38" s="1628" t="s">
        <v>699</v>
      </c>
    </row>
    <row r="39" spans="1:7">
      <c r="A39" s="1890" t="s">
        <v>1985</v>
      </c>
      <c r="B39" s="2045"/>
      <c r="C39" s="2045"/>
      <c r="D39" s="2045"/>
      <c r="E39" s="2045"/>
      <c r="F39" s="2045"/>
    </row>
    <row r="40" spans="1:7" ht="15" customHeight="1">
      <c r="A40" s="1890"/>
      <c r="B40" s="2046" t="s">
        <v>697</v>
      </c>
      <c r="C40" s="2046" t="s">
        <v>2050</v>
      </c>
      <c r="D40" s="2046" t="s">
        <v>2051</v>
      </c>
      <c r="E40" s="2046"/>
      <c r="F40" s="2046" t="s">
        <v>2052</v>
      </c>
    </row>
    <row r="41" spans="1:7" ht="32.25" customHeight="1">
      <c r="A41" s="1890"/>
      <c r="B41" s="2046"/>
      <c r="C41" s="2046"/>
      <c r="D41" s="1772" t="s">
        <v>2053</v>
      </c>
      <c r="E41" s="1777" t="s">
        <v>2054</v>
      </c>
      <c r="F41" s="2046"/>
    </row>
    <row r="42" spans="1:7">
      <c r="A42" s="1321"/>
      <c r="B42" s="1431"/>
      <c r="C42" s="1431"/>
      <c r="D42" s="1432"/>
      <c r="E42" s="1431"/>
      <c r="F42" s="1431"/>
    </row>
    <row r="43" spans="1:7">
      <c r="A43" s="1726" t="s">
        <v>16</v>
      </c>
      <c r="B43" s="1434">
        <v>40091.917999999998</v>
      </c>
      <c r="C43" s="1434">
        <v>823.68600000000004</v>
      </c>
      <c r="D43" s="1434">
        <v>2084.3240000000001</v>
      </c>
      <c r="E43" s="1434">
        <v>-305.90699999999998</v>
      </c>
      <c r="F43" s="1434">
        <v>42694.021999999997</v>
      </c>
    </row>
    <row r="44" spans="1:7">
      <c r="A44" s="1738"/>
      <c r="B44" s="1428"/>
      <c r="C44" s="1428"/>
      <c r="D44" s="1428"/>
      <c r="E44" s="1428"/>
      <c r="F44" s="1428"/>
    </row>
    <row r="45" spans="1:7">
      <c r="A45" s="1728" t="s">
        <v>689</v>
      </c>
      <c r="B45" s="1428">
        <v>22379.476999999999</v>
      </c>
      <c r="C45" s="1428">
        <v>842.47400000000005</v>
      </c>
      <c r="D45" s="1428">
        <v>2084.3240000000001</v>
      </c>
      <c r="E45" s="1428">
        <v>3205.482</v>
      </c>
      <c r="F45" s="1428">
        <v>28511.758000000002</v>
      </c>
    </row>
    <row r="46" spans="1:7">
      <c r="A46" s="217" t="s">
        <v>688</v>
      </c>
      <c r="B46" s="1428">
        <v>0</v>
      </c>
      <c r="C46" s="1428">
        <v>0</v>
      </c>
      <c r="D46" s="1428">
        <v>0</v>
      </c>
      <c r="E46" s="1428">
        <v>27455.471000000001</v>
      </c>
      <c r="F46" s="1428">
        <v>27455.499735919853</v>
      </c>
      <c r="G46" s="183"/>
    </row>
    <row r="47" spans="1:7">
      <c r="A47" s="217" t="s">
        <v>687</v>
      </c>
      <c r="B47" s="1428">
        <v>0</v>
      </c>
      <c r="C47" s="1428">
        <v>0</v>
      </c>
      <c r="D47" s="1428">
        <v>0</v>
      </c>
      <c r="E47" s="1428">
        <v>1056.287</v>
      </c>
      <c r="F47" s="1428">
        <v>1056.2592399001785</v>
      </c>
      <c r="G47" s="183"/>
    </row>
    <row r="48" spans="1:7">
      <c r="A48" s="1728" t="s">
        <v>383</v>
      </c>
      <c r="B48" s="1428">
        <v>12292.09</v>
      </c>
      <c r="C48" s="1428">
        <v>0</v>
      </c>
      <c r="D48" s="1428">
        <v>0</v>
      </c>
      <c r="E48" s="1428">
        <v>-1063.5989999999999</v>
      </c>
      <c r="F48" s="1428">
        <v>11228.49</v>
      </c>
    </row>
    <row r="49" spans="1:6" ht="26.5">
      <c r="A49" s="1754" t="s">
        <v>686</v>
      </c>
      <c r="B49" s="1428">
        <v>1958.63</v>
      </c>
      <c r="C49" s="1428">
        <v>0</v>
      </c>
      <c r="D49" s="1428">
        <v>0</v>
      </c>
      <c r="E49" s="1428">
        <v>995.14300000000003</v>
      </c>
      <c r="F49" s="1428">
        <v>2953.7730000000001</v>
      </c>
    </row>
    <row r="50" spans="1:6">
      <c r="A50" s="1728" t="s">
        <v>45</v>
      </c>
      <c r="B50" s="1428">
        <v>3017.4229999999998</v>
      </c>
      <c r="C50" s="1428">
        <v>-18.788</v>
      </c>
      <c r="D50" s="1428">
        <v>0</v>
      </c>
      <c r="E50" s="1428">
        <v>-2998.636</v>
      </c>
      <c r="F50" s="1428">
        <v>0</v>
      </c>
    </row>
    <row r="51" spans="1:6">
      <c r="A51" s="1728" t="s">
        <v>685</v>
      </c>
      <c r="B51" s="1428">
        <v>338.66500000000002</v>
      </c>
      <c r="C51" s="1428">
        <v>0</v>
      </c>
      <c r="D51" s="1428">
        <v>0</v>
      </c>
      <c r="E51" s="1428">
        <v>-338.66500000000002</v>
      </c>
      <c r="F51" s="1428">
        <v>0</v>
      </c>
    </row>
    <row r="52" spans="1:6">
      <c r="A52" s="215" t="s">
        <v>684</v>
      </c>
      <c r="B52" s="1428">
        <v>105.631</v>
      </c>
      <c r="C52" s="1428">
        <v>0</v>
      </c>
      <c r="D52" s="1428">
        <v>0</v>
      </c>
      <c r="E52" s="1428">
        <v>-105.631</v>
      </c>
      <c r="F52" s="1428">
        <v>0</v>
      </c>
    </row>
    <row r="53" spans="1:6">
      <c r="A53" s="1755"/>
      <c r="B53" s="1428"/>
      <c r="C53" s="1428"/>
      <c r="D53" s="1428"/>
      <c r="E53" s="1428"/>
      <c r="F53" s="1428"/>
    </row>
    <row r="54" spans="1:6">
      <c r="A54" s="1730" t="s">
        <v>683</v>
      </c>
      <c r="B54" s="1434">
        <v>-4856.0469999999996</v>
      </c>
      <c r="C54" s="1434">
        <v>0</v>
      </c>
      <c r="D54" s="1434">
        <v>0</v>
      </c>
      <c r="E54" s="1434">
        <v>-3389.1439999999998</v>
      </c>
      <c r="F54" s="1434">
        <v>-8245.1919999999991</v>
      </c>
    </row>
    <row r="55" spans="1:6">
      <c r="A55" s="1728" t="s">
        <v>42</v>
      </c>
      <c r="B55" s="1428">
        <v>-6004.9610000000002</v>
      </c>
      <c r="C55" s="1428">
        <v>0</v>
      </c>
      <c r="D55" s="1428">
        <v>0</v>
      </c>
      <c r="E55" s="1428">
        <v>-2555.7950000000001</v>
      </c>
      <c r="F55" s="1428">
        <v>-8560.7569999999996</v>
      </c>
    </row>
    <row r="56" spans="1:6" hidden="1">
      <c r="A56" s="1731"/>
      <c r="B56" s="1428">
        <v>0</v>
      </c>
      <c r="C56" s="1428"/>
      <c r="D56" s="1428"/>
      <c r="E56" s="1428"/>
      <c r="F56" s="1428"/>
    </row>
    <row r="57" spans="1:6">
      <c r="A57" s="1731" t="s">
        <v>1315</v>
      </c>
      <c r="B57" s="1428">
        <v>0</v>
      </c>
      <c r="C57" s="1428">
        <v>0</v>
      </c>
      <c r="D57" s="1428">
        <v>0</v>
      </c>
      <c r="E57" s="1428">
        <v>-367.59100000000001</v>
      </c>
      <c r="F57" s="1428">
        <v>-367.59100000000001</v>
      </c>
    </row>
    <row r="58" spans="1:6">
      <c r="A58" s="1728" t="s">
        <v>681</v>
      </c>
      <c r="B58" s="1428">
        <v>0</v>
      </c>
      <c r="C58" s="1428">
        <v>0</v>
      </c>
      <c r="D58" s="1428">
        <v>0</v>
      </c>
      <c r="E58" s="1428">
        <v>-590.06200000000001</v>
      </c>
      <c r="F58" s="1428">
        <v>-590.06200000000001</v>
      </c>
    </row>
    <row r="59" spans="1:6">
      <c r="A59" s="1728" t="s">
        <v>680</v>
      </c>
      <c r="B59" s="1428">
        <v>1148.913</v>
      </c>
      <c r="C59" s="1428">
        <v>0</v>
      </c>
      <c r="D59" s="1428">
        <v>0</v>
      </c>
      <c r="E59" s="1428">
        <v>124.30500000000001</v>
      </c>
      <c r="F59" s="1428">
        <v>1273.2190000000001</v>
      </c>
    </row>
    <row r="60" spans="1:6">
      <c r="A60" s="1730" t="s">
        <v>679</v>
      </c>
      <c r="B60" s="1434">
        <v>-422.72199999999998</v>
      </c>
      <c r="C60" s="1434">
        <v>0</v>
      </c>
      <c r="D60" s="1434">
        <v>0</v>
      </c>
      <c r="E60" s="1434">
        <v>0</v>
      </c>
      <c r="F60" s="1434">
        <v>-422.72199999999998</v>
      </c>
    </row>
    <row r="61" spans="1:6">
      <c r="A61" s="1726"/>
      <c r="B61" s="1428"/>
      <c r="C61" s="1428"/>
      <c r="D61" s="1428"/>
      <c r="E61" s="1428"/>
      <c r="F61" s="1428"/>
    </row>
    <row r="62" spans="1:6">
      <c r="A62" s="1730" t="s">
        <v>379</v>
      </c>
      <c r="B62" s="1434">
        <v>-23758.734</v>
      </c>
      <c r="C62" s="1434">
        <v>1327.1990000000001</v>
      </c>
      <c r="D62" s="1434">
        <v>-87.656999999999996</v>
      </c>
      <c r="E62" s="1434">
        <v>3964.8040000000001</v>
      </c>
      <c r="F62" s="1434">
        <v>-18554.387999999999</v>
      </c>
    </row>
    <row r="63" spans="1:6">
      <c r="A63" s="1728" t="s">
        <v>678</v>
      </c>
      <c r="B63" s="1428">
        <v>-21244.977999999999</v>
      </c>
      <c r="C63" s="1428">
        <v>1327.1990000000001</v>
      </c>
      <c r="D63" s="1428">
        <v>0</v>
      </c>
      <c r="E63" s="1428">
        <v>3972.643</v>
      </c>
      <c r="F63" s="1428">
        <v>-15945.135</v>
      </c>
    </row>
    <row r="64" spans="1:6">
      <c r="A64" s="1728" t="s">
        <v>677</v>
      </c>
      <c r="B64" s="1428">
        <v>-2508.9690000000001</v>
      </c>
      <c r="C64" s="1428">
        <v>0</v>
      </c>
      <c r="D64" s="1428">
        <v>-87.656999999999996</v>
      </c>
      <c r="E64" s="1428">
        <v>-7.8390000000000004</v>
      </c>
      <c r="F64" s="1428">
        <v>-2604.4650000000001</v>
      </c>
    </row>
    <row r="65" spans="1:6">
      <c r="A65" s="1728" t="s">
        <v>676</v>
      </c>
      <c r="B65" s="1428">
        <v>-4.7869999999999999</v>
      </c>
      <c r="C65" s="1428">
        <v>0</v>
      </c>
      <c r="D65" s="1428">
        <v>0</v>
      </c>
      <c r="E65" s="1428">
        <v>0</v>
      </c>
      <c r="F65" s="1428">
        <v>-4.7869999999999999</v>
      </c>
    </row>
    <row r="66" spans="1:6">
      <c r="A66" s="1728"/>
      <c r="B66" s="1428"/>
      <c r="C66" s="1428"/>
      <c r="D66" s="1428"/>
      <c r="E66" s="1428"/>
      <c r="F66" s="1428"/>
    </row>
    <row r="67" spans="1:6">
      <c r="A67" s="205" t="s">
        <v>675</v>
      </c>
      <c r="B67" s="1434">
        <v>11054.414000000001</v>
      </c>
      <c r="C67" s="1434">
        <v>2150.886</v>
      </c>
      <c r="D67" s="1434">
        <v>1996.6669999999999</v>
      </c>
      <c r="E67" s="1434">
        <v>269.75200000000001</v>
      </c>
      <c r="F67" s="1434">
        <v>15471.72</v>
      </c>
    </row>
    <row r="68" spans="1:6">
      <c r="A68" s="207" t="s">
        <v>674</v>
      </c>
      <c r="B68" s="1434">
        <v>-544.65899999999999</v>
      </c>
      <c r="C68" s="1434">
        <v>-1626.635</v>
      </c>
      <c r="D68" s="1434">
        <v>-1996.6669999999999</v>
      </c>
      <c r="E68" s="1434">
        <v>-321.53199999999998</v>
      </c>
      <c r="F68" s="1434">
        <v>-4489.4939999999997</v>
      </c>
    </row>
    <row r="69" spans="1:6">
      <c r="A69" s="205" t="s">
        <v>673</v>
      </c>
      <c r="B69" s="1434">
        <v>-75.61</v>
      </c>
      <c r="C69" s="1434">
        <v>0</v>
      </c>
      <c r="D69" s="1434">
        <v>0</v>
      </c>
      <c r="E69" s="1434">
        <v>75.61</v>
      </c>
      <c r="F69" s="1434">
        <v>0</v>
      </c>
    </row>
    <row r="70" spans="1:6">
      <c r="A70" s="205" t="s">
        <v>672</v>
      </c>
      <c r="B70" s="1434">
        <v>-239.82400000000001</v>
      </c>
      <c r="C70" s="1434">
        <v>-43.43</v>
      </c>
      <c r="D70" s="1434">
        <v>0</v>
      </c>
      <c r="E70" s="1434">
        <v>-23.831</v>
      </c>
      <c r="F70" s="1434">
        <v>-307.08499999999998</v>
      </c>
    </row>
    <row r="71" spans="1:6" hidden="1">
      <c r="A71" s="205"/>
      <c r="B71" s="1429"/>
      <c r="C71" s="1429"/>
      <c r="D71" s="1429"/>
      <c r="E71" s="1429"/>
      <c r="F71" s="1434">
        <v>0</v>
      </c>
    </row>
    <row r="72" spans="1:6" ht="15" thickBot="1">
      <c r="A72" s="203" t="s">
        <v>46</v>
      </c>
      <c r="B72" s="1436">
        <v>10194.319</v>
      </c>
      <c r="C72" s="1436">
        <v>480.82</v>
      </c>
      <c r="D72" s="1436">
        <v>0</v>
      </c>
      <c r="E72" s="1436">
        <v>0</v>
      </c>
      <c r="F72" s="1436">
        <v>10675.14</v>
      </c>
    </row>
    <row r="75" spans="1:6">
      <c r="A75" s="1622" t="s">
        <v>1312</v>
      </c>
      <c r="B75" s="1623"/>
      <c r="C75" s="1623"/>
      <c r="D75" s="1623"/>
      <c r="E75" s="1623"/>
      <c r="F75" s="1628" t="s">
        <v>699</v>
      </c>
    </row>
    <row r="76" spans="1:6">
      <c r="A76" s="1890" t="s">
        <v>1968</v>
      </c>
      <c r="B76" s="2045"/>
      <c r="C76" s="2045"/>
      <c r="D76" s="2045"/>
      <c r="E76" s="2045"/>
      <c r="F76" s="2045"/>
    </row>
    <row r="77" spans="1:6" ht="15" customHeight="1">
      <c r="A77" s="1890"/>
      <c r="B77" s="2046" t="s">
        <v>697</v>
      </c>
      <c r="C77" s="2046" t="s">
        <v>2050</v>
      </c>
      <c r="D77" s="2046" t="s">
        <v>2051</v>
      </c>
      <c r="E77" s="2046"/>
      <c r="F77" s="2046" t="s">
        <v>2052</v>
      </c>
    </row>
    <row r="78" spans="1:6">
      <c r="A78" s="1890"/>
      <c r="B78" s="2046"/>
      <c r="C78" s="2046"/>
      <c r="D78" s="1772" t="s">
        <v>2053</v>
      </c>
      <c r="E78" s="1777" t="s">
        <v>2054</v>
      </c>
      <c r="F78" s="2046"/>
    </row>
    <row r="79" spans="1:6">
      <c r="A79" s="1321"/>
      <c r="B79" s="1431"/>
      <c r="C79" s="1431"/>
      <c r="D79" s="1432"/>
      <c r="E79" s="1431"/>
      <c r="F79" s="1431"/>
    </row>
    <row r="80" spans="1:6">
      <c r="A80" s="1726" t="s">
        <v>16</v>
      </c>
      <c r="B80" s="1434">
        <v>41682.038999999997</v>
      </c>
      <c r="C80" s="1434">
        <v>-139.04499999999999</v>
      </c>
      <c r="D80" s="1434">
        <v>2061.9520000000002</v>
      </c>
      <c r="E80" s="1434">
        <v>-1794.0060000000001</v>
      </c>
      <c r="F80" s="1434">
        <v>41810.94</v>
      </c>
    </row>
    <row r="81" spans="1:6">
      <c r="A81" s="1738"/>
      <c r="B81" s="1428"/>
      <c r="C81" s="1428"/>
      <c r="D81" s="1428"/>
      <c r="E81" s="1428"/>
      <c r="F81" s="1428"/>
    </row>
    <row r="82" spans="1:6">
      <c r="A82" s="1728" t="s">
        <v>689</v>
      </c>
      <c r="B82" s="1428">
        <v>25252.315999999999</v>
      </c>
      <c r="C82" s="1428">
        <v>-66.421999999999997</v>
      </c>
      <c r="D82" s="1428">
        <v>2061.9520000000002</v>
      </c>
      <c r="E82" s="1428">
        <v>416.964</v>
      </c>
      <c r="F82" s="1428">
        <v>27664.811000000002</v>
      </c>
    </row>
    <row r="83" spans="1:6">
      <c r="A83" s="217" t="s">
        <v>688</v>
      </c>
      <c r="B83" s="1428">
        <v>0</v>
      </c>
      <c r="C83" s="1428">
        <v>0</v>
      </c>
      <c r="D83" s="1428">
        <v>0</v>
      </c>
      <c r="E83" s="1428">
        <v>26262.825000000001</v>
      </c>
      <c r="F83" s="1428">
        <v>26262.825000000001</v>
      </c>
    </row>
    <row r="84" spans="1:6">
      <c r="A84" s="217" t="s">
        <v>687</v>
      </c>
      <c r="B84" s="1428">
        <v>0</v>
      </c>
      <c r="C84" s="1428">
        <v>0</v>
      </c>
      <c r="D84" s="1428">
        <v>0</v>
      </c>
      <c r="E84" s="1428">
        <v>1401.9860000000001</v>
      </c>
      <c r="F84" s="1428">
        <v>1401.9860000000001</v>
      </c>
    </row>
    <row r="85" spans="1:6">
      <c r="A85" s="1728" t="s">
        <v>383</v>
      </c>
      <c r="B85" s="1428">
        <v>12486.305</v>
      </c>
      <c r="C85" s="1428">
        <v>0</v>
      </c>
      <c r="D85" s="1428">
        <v>0</v>
      </c>
      <c r="E85" s="1428">
        <v>-1153.627</v>
      </c>
      <c r="F85" s="1428">
        <v>11332.678</v>
      </c>
    </row>
    <row r="86" spans="1:6" ht="26.5">
      <c r="A86" s="1754" t="s">
        <v>686</v>
      </c>
      <c r="B86" s="1428">
        <v>1877.163</v>
      </c>
      <c r="C86" s="1428">
        <v>0</v>
      </c>
      <c r="D86" s="1428">
        <v>0</v>
      </c>
      <c r="E86" s="1428">
        <v>936.28800000000001</v>
      </c>
      <c r="F86" s="1428">
        <v>2813.451</v>
      </c>
    </row>
    <row r="87" spans="1:6">
      <c r="A87" s="1728" t="s">
        <v>45</v>
      </c>
      <c r="B87" s="1428">
        <v>1664.905</v>
      </c>
      <c r="C87" s="1428">
        <v>-38.484999999999999</v>
      </c>
      <c r="D87" s="1428">
        <v>0</v>
      </c>
      <c r="E87" s="1428">
        <v>-1626.42</v>
      </c>
      <c r="F87" s="1428">
        <v>0</v>
      </c>
    </row>
    <row r="88" spans="1:6">
      <c r="A88" s="1728" t="s">
        <v>685</v>
      </c>
      <c r="B88" s="1428">
        <v>235.00200000000001</v>
      </c>
      <c r="C88" s="1428">
        <v>0</v>
      </c>
      <c r="D88" s="1428">
        <v>0</v>
      </c>
      <c r="E88" s="1428">
        <v>-235.00200000000001</v>
      </c>
      <c r="F88" s="1428">
        <v>0</v>
      </c>
    </row>
    <row r="89" spans="1:6">
      <c r="A89" s="215" t="s">
        <v>684</v>
      </c>
      <c r="B89" s="1428">
        <v>166.34399999999999</v>
      </c>
      <c r="C89" s="1428">
        <v>-34.137999999999998</v>
      </c>
      <c r="D89" s="1428">
        <v>0</v>
      </c>
      <c r="E89" s="1428">
        <v>-132.20599999999999</v>
      </c>
      <c r="F89" s="1428">
        <v>0</v>
      </c>
    </row>
    <row r="90" spans="1:6">
      <c r="A90" s="1755"/>
      <c r="B90" s="1428"/>
      <c r="C90" s="1428"/>
      <c r="D90" s="1428"/>
      <c r="E90" s="1428"/>
      <c r="F90" s="1428"/>
    </row>
    <row r="91" spans="1:6">
      <c r="A91" s="1730" t="s">
        <v>683</v>
      </c>
      <c r="B91" s="1434">
        <v>-7648.884</v>
      </c>
      <c r="C91" s="1434">
        <v>0</v>
      </c>
      <c r="D91" s="1434">
        <v>0</v>
      </c>
      <c r="E91" s="1434">
        <v>-1162.6179999999999</v>
      </c>
      <c r="F91" s="1434">
        <v>-8811.5020000000004</v>
      </c>
    </row>
    <row r="92" spans="1:6">
      <c r="A92" s="1728" t="s">
        <v>42</v>
      </c>
      <c r="B92" s="1428">
        <v>-8857.4279999999999</v>
      </c>
      <c r="C92" s="1428">
        <v>0</v>
      </c>
      <c r="D92" s="1428">
        <v>0</v>
      </c>
      <c r="E92" s="1428">
        <v>-436.28100000000001</v>
      </c>
      <c r="F92" s="1428">
        <v>-9293.7099999999991</v>
      </c>
    </row>
    <row r="93" spans="1:6" hidden="1">
      <c r="A93" s="1731"/>
      <c r="B93" s="1428">
        <v>0</v>
      </c>
      <c r="C93" s="1428"/>
      <c r="D93" s="1428"/>
      <c r="E93" s="1428"/>
      <c r="F93" s="1428"/>
    </row>
    <row r="94" spans="1:6">
      <c r="A94" s="1731" t="s">
        <v>1315</v>
      </c>
      <c r="B94" s="1428">
        <v>0</v>
      </c>
      <c r="C94" s="1428">
        <v>0</v>
      </c>
      <c r="D94" s="1428">
        <v>0</v>
      </c>
      <c r="E94" s="1428">
        <v>-168.72200000000001</v>
      </c>
      <c r="F94" s="1428">
        <v>-168.72200000000001</v>
      </c>
    </row>
    <row r="95" spans="1:6">
      <c r="A95" s="1728" t="s">
        <v>681</v>
      </c>
      <c r="B95" s="1428">
        <v>0</v>
      </c>
      <c r="C95" s="1428">
        <v>0</v>
      </c>
      <c r="D95" s="1428">
        <v>0</v>
      </c>
      <c r="E95" s="1428">
        <v>-617.10199999999998</v>
      </c>
      <c r="F95" s="1428">
        <v>-617.10199999999998</v>
      </c>
    </row>
    <row r="96" spans="1:6">
      <c r="A96" s="1728" t="s">
        <v>680</v>
      </c>
      <c r="B96" s="1428">
        <v>1208.5440000000001</v>
      </c>
      <c r="C96" s="1428">
        <v>0</v>
      </c>
      <c r="D96" s="1428">
        <v>0</v>
      </c>
      <c r="E96" s="1428">
        <v>59.488</v>
      </c>
      <c r="F96" s="1428">
        <v>1268.0319999999999</v>
      </c>
    </row>
    <row r="97" spans="1:6">
      <c r="A97" s="1730" t="s">
        <v>679</v>
      </c>
      <c r="B97" s="1434">
        <v>-408.31799999999998</v>
      </c>
      <c r="C97" s="1434">
        <v>0</v>
      </c>
      <c r="D97" s="1434">
        <v>0</v>
      </c>
      <c r="E97" s="1434">
        <v>0</v>
      </c>
      <c r="F97" s="1434">
        <v>-408.31799999999998</v>
      </c>
    </row>
    <row r="98" spans="1:6">
      <c r="A98" s="1726"/>
      <c r="B98" s="1428"/>
      <c r="C98" s="1428"/>
      <c r="D98" s="1428"/>
      <c r="E98" s="1428"/>
      <c r="F98" s="1428"/>
    </row>
    <row r="99" spans="1:6">
      <c r="A99" s="1730" t="s">
        <v>379</v>
      </c>
      <c r="B99" s="1434">
        <v>-20948.472000000002</v>
      </c>
      <c r="C99" s="1434">
        <v>396.839</v>
      </c>
      <c r="D99" s="1434">
        <v>-317.161</v>
      </c>
      <c r="E99" s="1434">
        <v>3241.989</v>
      </c>
      <c r="F99" s="1434">
        <v>-17626.804</v>
      </c>
    </row>
    <row r="100" spans="1:6">
      <c r="A100" s="1728" t="s">
        <v>678</v>
      </c>
      <c r="B100" s="1428">
        <v>-18751.526000000002</v>
      </c>
      <c r="C100" s="1428">
        <v>396.839</v>
      </c>
      <c r="D100" s="1428">
        <v>0</v>
      </c>
      <c r="E100" s="1428">
        <v>3285.3409999999999</v>
      </c>
      <c r="F100" s="1428">
        <v>-15069.344999999999</v>
      </c>
    </row>
    <row r="101" spans="1:6">
      <c r="A101" s="1728" t="s">
        <v>677</v>
      </c>
      <c r="B101" s="1428">
        <v>-2192.038</v>
      </c>
      <c r="C101" s="1428">
        <v>0</v>
      </c>
      <c r="D101" s="1428">
        <v>-317.161</v>
      </c>
      <c r="E101" s="1428">
        <v>-43.351999999999997</v>
      </c>
      <c r="F101" s="1428">
        <v>-2552.5520000000001</v>
      </c>
    </row>
    <row r="102" spans="1:6">
      <c r="A102" s="1728" t="s">
        <v>676</v>
      </c>
      <c r="B102" s="1428">
        <v>-4.907</v>
      </c>
      <c r="C102" s="1428">
        <v>0</v>
      </c>
      <c r="D102" s="1428">
        <v>0</v>
      </c>
      <c r="E102" s="1428">
        <v>0</v>
      </c>
      <c r="F102" s="1428">
        <v>-4.907</v>
      </c>
    </row>
    <row r="103" spans="1:6">
      <c r="A103" s="1728"/>
      <c r="B103" s="1428"/>
      <c r="C103" s="1428"/>
      <c r="D103" s="1428"/>
      <c r="E103" s="1428"/>
      <c r="F103" s="1428"/>
    </row>
    <row r="104" spans="1:6">
      <c r="A104" s="205" t="s">
        <v>675</v>
      </c>
      <c r="B104" s="1434">
        <v>12676.362999999999</v>
      </c>
      <c r="C104" s="1434">
        <v>257.79399999999998</v>
      </c>
      <c r="D104" s="1434">
        <v>1744.7909999999999</v>
      </c>
      <c r="E104" s="1434">
        <v>285.36500000000001</v>
      </c>
      <c r="F104" s="1434">
        <v>14964.314</v>
      </c>
    </row>
    <row r="105" spans="1:6">
      <c r="A105" s="207" t="s">
        <v>674</v>
      </c>
      <c r="B105" s="1434">
        <v>-2468.0680000000002</v>
      </c>
      <c r="C105" s="1434">
        <v>-30.401</v>
      </c>
      <c r="D105" s="1434">
        <v>-1744.7909999999999</v>
      </c>
      <c r="E105" s="1434">
        <v>-329.14600000000002</v>
      </c>
      <c r="F105" s="1434">
        <v>-4572.4070000000002</v>
      </c>
    </row>
    <row r="106" spans="1:6">
      <c r="A106" s="205" t="s">
        <v>673</v>
      </c>
      <c r="B106" s="1434">
        <v>-73.816000000000003</v>
      </c>
      <c r="C106" s="1434">
        <v>0</v>
      </c>
      <c r="D106" s="1434">
        <v>0</v>
      </c>
      <c r="E106" s="1434">
        <v>73.816000000000003</v>
      </c>
      <c r="F106" s="1434">
        <v>0</v>
      </c>
    </row>
    <row r="107" spans="1:6">
      <c r="A107" s="205" t="s">
        <v>672</v>
      </c>
      <c r="B107" s="1434">
        <v>-239.16300000000001</v>
      </c>
      <c r="C107" s="1434">
        <v>-50.332000000000001</v>
      </c>
      <c r="D107" s="1434">
        <v>0</v>
      </c>
      <c r="E107" s="1434">
        <v>-30.035</v>
      </c>
      <c r="F107" s="1434">
        <v>-319.53100000000001</v>
      </c>
    </row>
    <row r="108" spans="1:6" ht="13.5" hidden="1" customHeight="1">
      <c r="A108" s="205"/>
      <c r="B108" s="1429"/>
      <c r="C108" s="1429"/>
      <c r="D108" s="1429"/>
      <c r="E108" s="1429"/>
      <c r="F108" s="1434">
        <v>0</v>
      </c>
    </row>
    <row r="109" spans="1:6" ht="13.5" customHeight="1" thickBot="1">
      <c r="A109" s="203" t="s">
        <v>46</v>
      </c>
      <c r="B109" s="1436">
        <v>9895.3140000000003</v>
      </c>
      <c r="C109" s="1436">
        <v>177.06</v>
      </c>
      <c r="D109" s="1436">
        <v>0</v>
      </c>
      <c r="E109" s="1436">
        <v>0</v>
      </c>
      <c r="F109" s="1436">
        <v>10072.375</v>
      </c>
    </row>
    <row r="110" spans="1:6" ht="13.5" customHeight="1">
      <c r="A110" s="1726"/>
      <c r="B110" s="1434"/>
      <c r="C110" s="1434"/>
      <c r="D110" s="1434"/>
      <c r="E110" s="1434"/>
      <c r="F110" s="1434"/>
    </row>
    <row r="111" spans="1:6" ht="13.5" customHeight="1">
      <c r="A111" s="1726"/>
      <c r="B111" s="1434"/>
      <c r="C111" s="1434"/>
      <c r="D111" s="1434"/>
      <c r="E111" s="1434"/>
      <c r="F111" s="1434"/>
    </row>
    <row r="112" spans="1:6" ht="13.5" customHeight="1">
      <c r="A112" s="1622" t="s">
        <v>1312</v>
      </c>
      <c r="B112" s="1623"/>
      <c r="C112" s="1623"/>
      <c r="D112" s="1623"/>
      <c r="E112" s="1623"/>
      <c r="F112" s="1628" t="s">
        <v>699</v>
      </c>
    </row>
    <row r="113" spans="1:6" ht="13.5" customHeight="1">
      <c r="A113" s="1890" t="s">
        <v>1953</v>
      </c>
      <c r="B113" s="2045"/>
      <c r="C113" s="2045"/>
      <c r="D113" s="2045"/>
      <c r="E113" s="2045"/>
      <c r="F113" s="2045"/>
    </row>
    <row r="114" spans="1:6" ht="13.5" customHeight="1">
      <c r="A114" s="1890"/>
      <c r="B114" s="2046" t="s">
        <v>697</v>
      </c>
      <c r="C114" s="2046" t="s">
        <v>2050</v>
      </c>
      <c r="D114" s="2046" t="s">
        <v>2051</v>
      </c>
      <c r="E114" s="2046"/>
      <c r="F114" s="2046" t="s">
        <v>2052</v>
      </c>
    </row>
    <row r="115" spans="1:6" ht="13.5" customHeight="1">
      <c r="A115" s="1890"/>
      <c r="B115" s="2046"/>
      <c r="C115" s="2046"/>
      <c r="D115" s="1772" t="s">
        <v>2053</v>
      </c>
      <c r="E115" s="1777" t="s">
        <v>2054</v>
      </c>
      <c r="F115" s="2046"/>
    </row>
    <row r="116" spans="1:6" ht="13.5" customHeight="1">
      <c r="A116" s="1321"/>
      <c r="B116" s="1431"/>
      <c r="C116" s="1431"/>
      <c r="D116" s="1432"/>
      <c r="E116" s="1431"/>
      <c r="F116" s="1431"/>
    </row>
    <row r="117" spans="1:6" ht="13.5" customHeight="1">
      <c r="A117" s="1726" t="s">
        <v>16</v>
      </c>
      <c r="B117" s="1434">
        <v>42057.491000000002</v>
      </c>
      <c r="C117" s="1434">
        <v>-146.21199999999999</v>
      </c>
      <c r="D117" s="1434">
        <v>772.83799999999997</v>
      </c>
      <c r="E117" s="1434">
        <v>-2331.143</v>
      </c>
      <c r="F117" s="1434">
        <v>40352.974000000002</v>
      </c>
    </row>
    <row r="118" spans="1:6" ht="13.5" customHeight="1">
      <c r="A118" s="1738"/>
      <c r="B118" s="1428"/>
      <c r="C118" s="1428"/>
      <c r="D118" s="1428"/>
      <c r="E118" s="1428"/>
      <c r="F118" s="1428"/>
    </row>
    <row r="119" spans="1:6" ht="13.5" customHeight="1">
      <c r="A119" s="1728" t="s">
        <v>689</v>
      </c>
      <c r="B119" s="1428">
        <v>25413.144</v>
      </c>
      <c r="C119" s="1428">
        <v>-304.20999999999998</v>
      </c>
      <c r="D119" s="1428">
        <v>772.83799999999997</v>
      </c>
      <c r="E119" s="1428">
        <v>998.61599999999999</v>
      </c>
      <c r="F119" s="1428">
        <v>26880.388999999999</v>
      </c>
    </row>
    <row r="120" spans="1:6" ht="13.5" customHeight="1">
      <c r="A120" s="217" t="s">
        <v>688</v>
      </c>
      <c r="B120" s="1428">
        <v>0</v>
      </c>
      <c r="C120" s="1428">
        <v>0</v>
      </c>
      <c r="D120" s="1428">
        <v>0</v>
      </c>
      <c r="E120" s="1428">
        <v>25821.317999999999</v>
      </c>
      <c r="F120" s="1428">
        <v>25821.317999999999</v>
      </c>
    </row>
    <row r="121" spans="1:6" ht="13.5" customHeight="1">
      <c r="A121" s="217" t="s">
        <v>687</v>
      </c>
      <c r="B121" s="1428">
        <v>0</v>
      </c>
      <c r="C121" s="1428">
        <v>0</v>
      </c>
      <c r="D121" s="1428">
        <v>0</v>
      </c>
      <c r="E121" s="1428">
        <v>1059.0709999999999</v>
      </c>
      <c r="F121" s="1428">
        <v>1059.0709999999999</v>
      </c>
    </row>
    <row r="122" spans="1:6" ht="13.5" customHeight="1">
      <c r="A122" s="1728" t="s">
        <v>383</v>
      </c>
      <c r="B122" s="1428">
        <v>11918.848</v>
      </c>
      <c r="C122" s="1428">
        <v>0</v>
      </c>
      <c r="D122" s="1428">
        <v>0</v>
      </c>
      <c r="E122" s="1428">
        <v>-1066.383</v>
      </c>
      <c r="F122" s="1428">
        <v>10852.464</v>
      </c>
    </row>
    <row r="123" spans="1:6" ht="13.5" customHeight="1">
      <c r="A123" s="1754" t="s">
        <v>686</v>
      </c>
      <c r="B123" s="1428">
        <v>1806.7429999999999</v>
      </c>
      <c r="C123" s="1428">
        <v>0</v>
      </c>
      <c r="D123" s="1428">
        <v>0</v>
      </c>
      <c r="E123" s="1428">
        <v>813.37599999999998</v>
      </c>
      <c r="F123" s="1428">
        <v>2620.12</v>
      </c>
    </row>
    <row r="124" spans="1:6" ht="13.5" customHeight="1">
      <c r="A124" s="1728" t="s">
        <v>45</v>
      </c>
      <c r="B124" s="1428">
        <v>2537.223</v>
      </c>
      <c r="C124" s="1428">
        <v>157.99799999999999</v>
      </c>
      <c r="D124" s="1428">
        <v>0</v>
      </c>
      <c r="E124" s="1428">
        <v>-2695.221</v>
      </c>
      <c r="F124" s="1428">
        <v>0</v>
      </c>
    </row>
    <row r="125" spans="1:6" ht="13.5" customHeight="1">
      <c r="A125" s="1728" t="s">
        <v>685</v>
      </c>
      <c r="B125" s="1428">
        <v>277.10399999999998</v>
      </c>
      <c r="C125" s="1428">
        <v>0</v>
      </c>
      <c r="D125" s="1428">
        <v>0</v>
      </c>
      <c r="E125" s="1428">
        <v>-277.10399999999998</v>
      </c>
      <c r="F125" s="1428">
        <v>0</v>
      </c>
    </row>
    <row r="126" spans="1:6" ht="13.5" customHeight="1">
      <c r="A126" s="215" t="s">
        <v>684</v>
      </c>
      <c r="B126" s="1428">
        <v>104.42700000000001</v>
      </c>
      <c r="C126" s="1428">
        <v>0</v>
      </c>
      <c r="D126" s="1428">
        <v>0</v>
      </c>
      <c r="E126" s="1428">
        <v>-104.42700000000001</v>
      </c>
      <c r="F126" s="1428">
        <v>0</v>
      </c>
    </row>
    <row r="127" spans="1:6" ht="13.5" customHeight="1">
      <c r="A127" s="1755"/>
      <c r="B127" s="1428"/>
      <c r="C127" s="1428"/>
      <c r="D127" s="1428"/>
      <c r="E127" s="1428"/>
      <c r="F127" s="1428"/>
    </row>
    <row r="128" spans="1:6" ht="13.5" customHeight="1">
      <c r="A128" s="1730" t="s">
        <v>683</v>
      </c>
      <c r="B128" s="1434">
        <v>-7989.6809999999996</v>
      </c>
      <c r="C128" s="1434">
        <v>63.600999999999999</v>
      </c>
      <c r="D128" s="1434">
        <v>0</v>
      </c>
      <c r="E128" s="1434">
        <v>-867.26199999999994</v>
      </c>
      <c r="F128" s="1434">
        <v>-8793.3420000000006</v>
      </c>
    </row>
    <row r="129" spans="1:6" ht="13.5" customHeight="1">
      <c r="A129" s="1728" t="s">
        <v>42</v>
      </c>
      <c r="B129" s="1428">
        <v>-9066.8410000000003</v>
      </c>
      <c r="C129" s="1428">
        <v>160.61000000000001</v>
      </c>
      <c r="D129" s="1428">
        <v>0</v>
      </c>
      <c r="E129" s="1428">
        <v>-224.964</v>
      </c>
      <c r="F129" s="1428">
        <v>-9131.1949999999997</v>
      </c>
    </row>
    <row r="130" spans="1:6" ht="13.5" hidden="1" customHeight="1">
      <c r="A130" s="1731"/>
      <c r="B130" s="1428">
        <v>0</v>
      </c>
      <c r="C130" s="1428"/>
      <c r="D130" s="1428"/>
      <c r="E130" s="1428"/>
      <c r="F130" s="1428"/>
    </row>
    <row r="131" spans="1:6" ht="13.5" customHeight="1">
      <c r="A131" s="1731" t="s">
        <v>1315</v>
      </c>
      <c r="B131" s="1428">
        <v>0</v>
      </c>
      <c r="C131" s="1428">
        <v>0</v>
      </c>
      <c r="D131" s="1428">
        <v>0</v>
      </c>
      <c r="E131" s="1428">
        <v>-127.56399999999999</v>
      </c>
      <c r="F131" s="1428">
        <v>-127.56399999999999</v>
      </c>
    </row>
    <row r="132" spans="1:6" ht="13.5" customHeight="1">
      <c r="A132" s="1728" t="s">
        <v>681</v>
      </c>
      <c r="B132" s="1428">
        <v>0</v>
      </c>
      <c r="C132" s="1428">
        <v>0</v>
      </c>
      <c r="D132" s="1428">
        <v>0</v>
      </c>
      <c r="E132" s="1428">
        <v>-626.28300000000002</v>
      </c>
      <c r="F132" s="1428">
        <v>-626.28300000000002</v>
      </c>
    </row>
    <row r="133" spans="1:6" ht="13.5" customHeight="1">
      <c r="A133" s="1728" t="s">
        <v>680</v>
      </c>
      <c r="B133" s="1428">
        <v>1077.1590000000001</v>
      </c>
      <c r="C133" s="1428">
        <v>-97.009</v>
      </c>
      <c r="D133" s="1428">
        <v>0</v>
      </c>
      <c r="E133" s="1428">
        <v>111.55</v>
      </c>
      <c r="F133" s="1428">
        <v>1091.7</v>
      </c>
    </row>
    <row r="134" spans="1:6" ht="13.5" customHeight="1">
      <c r="A134" s="1730" t="s">
        <v>679</v>
      </c>
      <c r="B134" s="1434">
        <v>-383.59899999999999</v>
      </c>
      <c r="C134" s="1434">
        <v>0</v>
      </c>
      <c r="D134" s="1434">
        <v>0</v>
      </c>
      <c r="E134" s="1434">
        <v>0</v>
      </c>
      <c r="F134" s="1434">
        <v>-383.59899999999999</v>
      </c>
    </row>
    <row r="135" spans="1:6" ht="13.5" customHeight="1">
      <c r="A135" s="1726"/>
      <c r="B135" s="1428"/>
      <c r="C135" s="1428"/>
      <c r="D135" s="1428"/>
      <c r="E135" s="1428"/>
      <c r="F135" s="1428"/>
    </row>
    <row r="136" spans="1:6" ht="13.5" customHeight="1">
      <c r="A136" s="1730" t="s">
        <v>379</v>
      </c>
      <c r="B136" s="1434">
        <v>-21247.921999999999</v>
      </c>
      <c r="C136" s="1434">
        <v>555.64800000000002</v>
      </c>
      <c r="D136" s="1434">
        <v>-117.693</v>
      </c>
      <c r="E136" s="1434">
        <v>4018.5520000000001</v>
      </c>
      <c r="F136" s="1434">
        <v>-16791.414000000001</v>
      </c>
    </row>
    <row r="137" spans="1:6" ht="13.5" customHeight="1">
      <c r="A137" s="1728" t="s">
        <v>678</v>
      </c>
      <c r="B137" s="1428">
        <v>-18999.11</v>
      </c>
      <c r="C137" s="1428">
        <v>555.64800000000002</v>
      </c>
      <c r="D137" s="1428">
        <v>0</v>
      </c>
      <c r="E137" s="1428">
        <v>4057.1089999999999</v>
      </c>
      <c r="F137" s="1428">
        <v>-14386.352999999999</v>
      </c>
    </row>
    <row r="138" spans="1:6" ht="13.5" customHeight="1">
      <c r="A138" s="1728" t="s">
        <v>677</v>
      </c>
      <c r="B138" s="1428">
        <v>-2242.0329999999999</v>
      </c>
      <c r="C138" s="1428">
        <v>0</v>
      </c>
      <c r="D138" s="1428">
        <v>-117.693</v>
      </c>
      <c r="E138" s="1428">
        <v>-38.555999999999997</v>
      </c>
      <c r="F138" s="1428">
        <v>-2398.2829999999999</v>
      </c>
    </row>
    <row r="139" spans="1:6" ht="13.5" customHeight="1">
      <c r="A139" s="1728" t="s">
        <v>676</v>
      </c>
      <c r="B139" s="1428">
        <v>-6.7779999999999996</v>
      </c>
      <c r="C139" s="1428">
        <v>0</v>
      </c>
      <c r="D139" s="1428">
        <v>0</v>
      </c>
      <c r="E139" s="1428">
        <v>0</v>
      </c>
      <c r="F139" s="1428">
        <v>-6.7779999999999996</v>
      </c>
    </row>
    <row r="140" spans="1:6" ht="13.5" customHeight="1">
      <c r="A140" s="1728"/>
      <c r="B140" s="1428"/>
      <c r="C140" s="1428"/>
      <c r="D140" s="1428"/>
      <c r="E140" s="1428"/>
      <c r="F140" s="1428"/>
    </row>
    <row r="141" spans="1:6" ht="13.5" customHeight="1">
      <c r="A141" s="205" t="s">
        <v>675</v>
      </c>
      <c r="B141" s="1434">
        <v>12436.288</v>
      </c>
      <c r="C141" s="1434">
        <v>473.03699999999998</v>
      </c>
      <c r="D141" s="1434">
        <v>655.14499999999998</v>
      </c>
      <c r="E141" s="1434">
        <v>820.14599999999996</v>
      </c>
      <c r="F141" s="1434">
        <v>14384.617</v>
      </c>
    </row>
    <row r="142" spans="1:6" ht="13.5" customHeight="1">
      <c r="A142" s="207" t="s">
        <v>674</v>
      </c>
      <c r="B142" s="1434">
        <v>-2516.5529999999999</v>
      </c>
      <c r="C142" s="1434">
        <v>-248.59700000000001</v>
      </c>
      <c r="D142" s="1434">
        <v>-655.14499999999998</v>
      </c>
      <c r="E142" s="1434">
        <v>-906.25699999999995</v>
      </c>
      <c r="F142" s="1434">
        <v>-4326.5540000000001</v>
      </c>
    </row>
    <row r="143" spans="1:6" ht="13.5" customHeight="1">
      <c r="A143" s="205" t="s">
        <v>673</v>
      </c>
      <c r="B143" s="1434">
        <v>-111.31399999999999</v>
      </c>
      <c r="C143" s="1434">
        <v>0</v>
      </c>
      <c r="D143" s="1434">
        <v>0</v>
      </c>
      <c r="E143" s="1434">
        <v>111.31399999999999</v>
      </c>
      <c r="F143" s="1434">
        <v>0</v>
      </c>
    </row>
    <row r="144" spans="1:6" ht="13.5" customHeight="1">
      <c r="A144" s="205" t="s">
        <v>672</v>
      </c>
      <c r="B144" s="1434">
        <v>-225.58</v>
      </c>
      <c r="C144" s="1434">
        <v>-36.295000000000002</v>
      </c>
      <c r="D144" s="1434">
        <v>0</v>
      </c>
      <c r="E144" s="1434">
        <v>-25.202999999999999</v>
      </c>
      <c r="F144" s="1434">
        <v>-287.07900000000001</v>
      </c>
    </row>
    <row r="145" spans="1:6" ht="13.5" hidden="1" customHeight="1">
      <c r="A145" s="205"/>
      <c r="B145" s="1429"/>
      <c r="C145" s="1429"/>
      <c r="D145" s="1429"/>
      <c r="E145" s="1429"/>
      <c r="F145" s="1434">
        <v>0</v>
      </c>
    </row>
    <row r="146" spans="1:6" ht="13.5" customHeight="1" thickBot="1">
      <c r="A146" s="203" t="s">
        <v>46</v>
      </c>
      <c r="B146" s="1436">
        <v>9582.84</v>
      </c>
      <c r="C146" s="1436">
        <v>188.143</v>
      </c>
      <c r="D146" s="1436">
        <v>0</v>
      </c>
      <c r="E146" s="1436">
        <v>0</v>
      </c>
      <c r="F146" s="1436">
        <v>9770.9830000000002</v>
      </c>
    </row>
    <row r="149" spans="1:6">
      <c r="A149" s="1890">
        <v>2024</v>
      </c>
      <c r="B149" s="2045"/>
      <c r="C149" s="2045"/>
      <c r="D149" s="2045"/>
      <c r="E149" s="2045"/>
      <c r="F149" s="2045"/>
    </row>
    <row r="150" spans="1:6" ht="15" customHeight="1">
      <c r="A150" s="1890"/>
      <c r="B150" s="2046" t="s">
        <v>697</v>
      </c>
      <c r="C150" s="2046" t="s">
        <v>2050</v>
      </c>
      <c r="D150" s="2046" t="s">
        <v>2051</v>
      </c>
      <c r="E150" s="2046"/>
      <c r="F150" s="2046" t="s">
        <v>2052</v>
      </c>
    </row>
    <row r="151" spans="1:6" ht="25.5" customHeight="1">
      <c r="A151" s="1890"/>
      <c r="B151" s="2046"/>
      <c r="C151" s="2046"/>
      <c r="D151" s="1772" t="s">
        <v>2053</v>
      </c>
      <c r="E151" s="1777" t="s">
        <v>2054</v>
      </c>
      <c r="F151" s="2046"/>
    </row>
    <row r="152" spans="1:6">
      <c r="A152" s="1321"/>
      <c r="B152" s="1431"/>
      <c r="C152" s="1431"/>
      <c r="D152" s="1432"/>
      <c r="E152" s="1431"/>
      <c r="F152" s="1431"/>
    </row>
    <row r="153" spans="1:6">
      <c r="A153" s="1726" t="s">
        <v>16</v>
      </c>
      <c r="B153" s="1434">
        <v>166459.82699999999</v>
      </c>
      <c r="C153" s="1434">
        <v>333.14200000000005</v>
      </c>
      <c r="D153" s="1434">
        <v>6694.4860000000008</v>
      </c>
      <c r="E153" s="1434">
        <v>-4531.4059999999999</v>
      </c>
      <c r="F153" s="1434">
        <v>168956.049</v>
      </c>
    </row>
    <row r="154" spans="1:6">
      <c r="A154" s="1738"/>
      <c r="B154" s="1428">
        <v>0</v>
      </c>
      <c r="C154" s="1428">
        <v>0</v>
      </c>
      <c r="D154" s="1428">
        <v>0</v>
      </c>
      <c r="E154" s="1428">
        <v>0</v>
      </c>
      <c r="F154" s="1428">
        <v>0</v>
      </c>
    </row>
    <row r="155" spans="1:6">
      <c r="A155" s="1728" t="s">
        <v>689</v>
      </c>
      <c r="B155" s="1428">
        <v>98779.051000000007</v>
      </c>
      <c r="C155" s="1428">
        <v>409.63900000000007</v>
      </c>
      <c r="D155" s="1428">
        <v>6694.4860000000008</v>
      </c>
      <c r="E155" s="1428">
        <v>6561.79</v>
      </c>
      <c r="F155" s="1428">
        <v>112444.97</v>
      </c>
    </row>
    <row r="156" spans="1:6">
      <c r="A156" s="217" t="s">
        <v>688</v>
      </c>
      <c r="B156" s="1428">
        <v>0</v>
      </c>
      <c r="C156" s="1428">
        <v>0</v>
      </c>
      <c r="D156" s="1428">
        <v>0</v>
      </c>
      <c r="E156" s="1428">
        <v>108024.068</v>
      </c>
      <c r="F156" s="1428">
        <v>108024.068</v>
      </c>
    </row>
    <row r="157" spans="1:6">
      <c r="A157" s="217" t="s">
        <v>687</v>
      </c>
      <c r="B157" s="1428">
        <v>0</v>
      </c>
      <c r="C157" s="1428">
        <v>0</v>
      </c>
      <c r="D157" s="1428">
        <v>0</v>
      </c>
      <c r="E157" s="1428">
        <v>4420.902</v>
      </c>
      <c r="F157" s="1428">
        <v>4420.902</v>
      </c>
    </row>
    <row r="158" spans="1:6">
      <c r="A158" s="1728" t="s">
        <v>383</v>
      </c>
      <c r="B158" s="1428">
        <v>49179.832999999999</v>
      </c>
      <c r="C158" s="1428">
        <v>0</v>
      </c>
      <c r="D158" s="1428">
        <v>0</v>
      </c>
      <c r="E158" s="1428">
        <v>-4069.4049999999997</v>
      </c>
      <c r="F158" s="1428">
        <v>45110.424999999996</v>
      </c>
    </row>
    <row r="159" spans="1:6" ht="26.5">
      <c r="A159" s="1754" t="s">
        <v>686</v>
      </c>
      <c r="B159" s="1428">
        <v>7651.0490000000009</v>
      </c>
      <c r="C159" s="1428">
        <v>0</v>
      </c>
      <c r="D159" s="1428">
        <v>0</v>
      </c>
      <c r="E159" s="1428">
        <v>3749.6009999999997</v>
      </c>
      <c r="F159" s="1428">
        <v>11400.651000000002</v>
      </c>
    </row>
    <row r="160" spans="1:6">
      <c r="A160" s="1728" t="s">
        <v>45</v>
      </c>
      <c r="B160" s="1428">
        <v>9147.4889999999996</v>
      </c>
      <c r="C160" s="1428">
        <v>41.206999999999994</v>
      </c>
      <c r="D160" s="1428">
        <v>0</v>
      </c>
      <c r="E160" s="1428">
        <v>-9188.6970000000001</v>
      </c>
      <c r="F160" s="1428">
        <v>0</v>
      </c>
    </row>
    <row r="161" spans="1:6">
      <c r="A161" s="1728" t="s">
        <v>685</v>
      </c>
      <c r="B161" s="1428">
        <v>1070.3900000000001</v>
      </c>
      <c r="C161" s="1428">
        <v>0</v>
      </c>
      <c r="D161" s="1428">
        <v>0</v>
      </c>
      <c r="E161" s="1428">
        <v>-1070.3899999999999</v>
      </c>
      <c r="F161" s="1428">
        <v>0</v>
      </c>
    </row>
    <row r="162" spans="1:6">
      <c r="A162" s="215" t="s">
        <v>684</v>
      </c>
      <c r="B162" s="1428">
        <v>632.005</v>
      </c>
      <c r="C162" s="1428">
        <v>-117.70400000000001</v>
      </c>
      <c r="D162" s="1428">
        <v>0</v>
      </c>
      <c r="E162" s="1428">
        <v>-514.29999999999995</v>
      </c>
      <c r="F162" s="1428">
        <v>0</v>
      </c>
    </row>
    <row r="163" spans="1:6">
      <c r="A163" s="1755"/>
      <c r="B163" s="1428">
        <v>0</v>
      </c>
      <c r="C163" s="1428">
        <v>0</v>
      </c>
      <c r="D163" s="1428">
        <v>0</v>
      </c>
      <c r="E163" s="1428">
        <v>0</v>
      </c>
      <c r="F163" s="1428">
        <v>0</v>
      </c>
    </row>
    <row r="164" spans="1:6">
      <c r="A164" s="1730" t="s">
        <v>683</v>
      </c>
      <c r="B164" s="1434">
        <v>-28183.634999999998</v>
      </c>
      <c r="C164" s="1434">
        <v>63.600999999999999</v>
      </c>
      <c r="D164" s="1434">
        <v>0</v>
      </c>
      <c r="E164" s="1434">
        <v>-6373.259</v>
      </c>
      <c r="F164" s="1434">
        <v>-34493.294999999998</v>
      </c>
    </row>
    <row r="165" spans="1:6">
      <c r="A165" s="1728" t="s">
        <v>42</v>
      </c>
      <c r="B165" s="1428">
        <v>-33085.807000000001</v>
      </c>
      <c r="C165" s="1428">
        <v>160.61000000000001</v>
      </c>
      <c r="D165" s="1428">
        <v>0</v>
      </c>
      <c r="E165" s="1428">
        <v>-3277.3429999999998</v>
      </c>
      <c r="F165" s="1428">
        <v>-36202.541999999994</v>
      </c>
    </row>
    <row r="166" spans="1:6" hidden="1">
      <c r="A166" s="1731"/>
      <c r="B166" s="1428">
        <v>0</v>
      </c>
      <c r="C166" s="1428">
        <v>0</v>
      </c>
      <c r="D166" s="1428">
        <v>0</v>
      </c>
      <c r="E166" s="1428">
        <v>0</v>
      </c>
      <c r="F166" s="1428">
        <v>0</v>
      </c>
    </row>
    <row r="167" spans="1:6">
      <c r="A167" s="1731" t="s">
        <v>1315</v>
      </c>
      <c r="B167" s="1428">
        <v>0</v>
      </c>
      <c r="C167" s="1428">
        <v>0</v>
      </c>
      <c r="D167" s="1428">
        <v>0</v>
      </c>
      <c r="E167" s="1428">
        <v>-1008.989</v>
      </c>
      <c r="F167" s="1428">
        <v>-1008.989</v>
      </c>
    </row>
    <row r="168" spans="1:6">
      <c r="A168" s="1728" t="s">
        <v>681</v>
      </c>
      <c r="B168" s="1428">
        <v>0</v>
      </c>
      <c r="C168" s="1428">
        <v>0</v>
      </c>
      <c r="D168" s="1428">
        <v>0</v>
      </c>
      <c r="E168" s="1428">
        <v>-2448.6749999999997</v>
      </c>
      <c r="F168" s="1428">
        <v>-2448.6749999999997</v>
      </c>
    </row>
    <row r="169" spans="1:6">
      <c r="A169" s="1728" t="s">
        <v>680</v>
      </c>
      <c r="B169" s="1428">
        <v>4902.17</v>
      </c>
      <c r="C169" s="1428">
        <v>-97.009</v>
      </c>
      <c r="D169" s="1428">
        <v>0</v>
      </c>
      <c r="E169" s="1428">
        <v>361.75099999999998</v>
      </c>
      <c r="F169" s="1428">
        <v>5166.9129999999996</v>
      </c>
    </row>
    <row r="170" spans="1:6">
      <c r="A170" s="1730" t="s">
        <v>679</v>
      </c>
      <c r="B170" s="1434">
        <v>-1614.97</v>
      </c>
      <c r="C170" s="1434">
        <v>0</v>
      </c>
      <c r="D170" s="1434">
        <v>0</v>
      </c>
      <c r="E170" s="1434">
        <v>0</v>
      </c>
      <c r="F170" s="1434">
        <v>-1614.97</v>
      </c>
    </row>
    <row r="171" spans="1:6">
      <c r="A171" s="1726"/>
      <c r="B171" s="1428">
        <v>0</v>
      </c>
      <c r="C171" s="1428">
        <v>0</v>
      </c>
      <c r="D171" s="1428">
        <v>0</v>
      </c>
      <c r="E171" s="1428">
        <v>0</v>
      </c>
      <c r="F171" s="1428">
        <v>0</v>
      </c>
    </row>
    <row r="172" spans="1:6">
      <c r="A172" s="1730" t="s">
        <v>379</v>
      </c>
      <c r="B172" s="1434">
        <v>-87248.286999999982</v>
      </c>
      <c r="C172" s="1434">
        <v>2993.9110000000001</v>
      </c>
      <c r="D172" s="1434">
        <v>-913.99900000000002</v>
      </c>
      <c r="E172" s="1434">
        <v>12827.903</v>
      </c>
      <c r="F172" s="1434">
        <v>-72340.47</v>
      </c>
    </row>
    <row r="173" spans="1:6">
      <c r="A173" s="1728" t="s">
        <v>678</v>
      </c>
      <c r="B173" s="1428">
        <v>-78056.558000000005</v>
      </c>
      <c r="C173" s="1428">
        <v>2993.9110000000001</v>
      </c>
      <c r="D173" s="1428">
        <v>0</v>
      </c>
      <c r="E173" s="1428">
        <v>12955.093999999999</v>
      </c>
      <c r="F173" s="1428">
        <v>-62107.549000000006</v>
      </c>
    </row>
    <row r="174" spans="1:6">
      <c r="A174" s="1728" t="s">
        <v>677</v>
      </c>
      <c r="B174" s="1428">
        <v>-9161.4089999999997</v>
      </c>
      <c r="C174" s="1428">
        <v>0</v>
      </c>
      <c r="D174" s="1428">
        <v>-913.99900000000002</v>
      </c>
      <c r="E174" s="1428">
        <v>-127.18999999999998</v>
      </c>
      <c r="F174" s="1428">
        <v>-10202.601000000001</v>
      </c>
    </row>
    <row r="175" spans="1:6">
      <c r="A175" s="1728" t="s">
        <v>676</v>
      </c>
      <c r="B175" s="1428">
        <v>-30.317999999999998</v>
      </c>
      <c r="C175" s="1428">
        <v>0</v>
      </c>
      <c r="D175" s="1428">
        <v>0</v>
      </c>
      <c r="E175" s="1428">
        <v>0</v>
      </c>
      <c r="F175" s="1428">
        <v>-30.317999999999998</v>
      </c>
    </row>
    <row r="176" spans="1:6">
      <c r="A176" s="1728"/>
      <c r="B176" s="1428">
        <v>0</v>
      </c>
      <c r="C176" s="1428">
        <v>0</v>
      </c>
      <c r="D176" s="1428">
        <v>0</v>
      </c>
      <c r="E176" s="1428">
        <v>0</v>
      </c>
      <c r="F176" s="1428">
        <v>0</v>
      </c>
    </row>
    <row r="177" spans="1:6">
      <c r="A177" s="205" t="s">
        <v>675</v>
      </c>
      <c r="B177" s="1434">
        <v>49412.93</v>
      </c>
      <c r="C177" s="1434">
        <v>3390.654</v>
      </c>
      <c r="D177" s="1434">
        <v>5780.4859999999999</v>
      </c>
      <c r="E177" s="1434">
        <v>1923.2339999999999</v>
      </c>
      <c r="F177" s="1434">
        <v>60507.309000000001</v>
      </c>
    </row>
    <row r="178" spans="1:6">
      <c r="A178" s="207" t="s">
        <v>674</v>
      </c>
      <c r="B178" s="1434">
        <v>-7901.5510000000004</v>
      </c>
      <c r="C178" s="1434">
        <v>-2046.4259999999999</v>
      </c>
      <c r="D178" s="1434">
        <v>-5780.4859999999999</v>
      </c>
      <c r="E178" s="1434">
        <v>-2134.8780000000002</v>
      </c>
      <c r="F178" s="1434">
        <v>-17863.346999999998</v>
      </c>
    </row>
    <row r="179" spans="1:6">
      <c r="A179" s="205" t="s">
        <v>673</v>
      </c>
      <c r="B179" s="1434">
        <v>-321.30200000000002</v>
      </c>
      <c r="C179" s="1434">
        <v>0</v>
      </c>
      <c r="D179" s="1434">
        <v>0</v>
      </c>
      <c r="E179" s="1434">
        <v>321.30199999999996</v>
      </c>
      <c r="F179" s="1434">
        <v>0</v>
      </c>
    </row>
    <row r="180" spans="1:6">
      <c r="A180" s="205" t="s">
        <v>672</v>
      </c>
      <c r="B180" s="1434">
        <v>-959.35800000000006</v>
      </c>
      <c r="C180" s="1434">
        <v>-172.32100000000003</v>
      </c>
      <c r="D180" s="1434">
        <v>0</v>
      </c>
      <c r="E180" s="1434">
        <v>-109.66000000000001</v>
      </c>
      <c r="F180" s="1434">
        <v>-1241.3410000000001</v>
      </c>
    </row>
    <row r="181" spans="1:6" hidden="1">
      <c r="A181" s="205"/>
      <c r="B181" s="1429">
        <v>0</v>
      </c>
      <c r="C181" s="1429">
        <v>0</v>
      </c>
      <c r="D181" s="1429">
        <v>0</v>
      </c>
      <c r="E181" s="1429">
        <v>0</v>
      </c>
      <c r="F181" s="1434">
        <v>0</v>
      </c>
    </row>
    <row r="182" spans="1:6" ht="15" thickBot="1">
      <c r="A182" s="203" t="s">
        <v>46</v>
      </c>
      <c r="B182" s="1436">
        <v>40230.713000000003</v>
      </c>
      <c r="C182" s="1436">
        <v>1171.902</v>
      </c>
      <c r="D182" s="1436">
        <v>0</v>
      </c>
      <c r="E182" s="1436">
        <v>0</v>
      </c>
      <c r="F182" s="1436">
        <v>41402.618000000002</v>
      </c>
    </row>
  </sheetData>
  <mergeCells count="35">
    <mergeCell ref="A2:A4"/>
    <mergeCell ref="B2:D2"/>
    <mergeCell ref="E2:F2"/>
    <mergeCell ref="B3:B4"/>
    <mergeCell ref="C3:C4"/>
    <mergeCell ref="D3:E3"/>
    <mergeCell ref="F3:F4"/>
    <mergeCell ref="A39:A41"/>
    <mergeCell ref="B39:D39"/>
    <mergeCell ref="E39:F39"/>
    <mergeCell ref="B40:B41"/>
    <mergeCell ref="C40:C41"/>
    <mergeCell ref="D40:E40"/>
    <mergeCell ref="F40:F41"/>
    <mergeCell ref="A76:A78"/>
    <mergeCell ref="B76:D76"/>
    <mergeCell ref="E76:F76"/>
    <mergeCell ref="B77:B78"/>
    <mergeCell ref="C77:C78"/>
    <mergeCell ref="D77:E77"/>
    <mergeCell ref="F77:F78"/>
    <mergeCell ref="A113:A115"/>
    <mergeCell ref="B113:D113"/>
    <mergeCell ref="E113:F113"/>
    <mergeCell ref="B114:B115"/>
    <mergeCell ref="C114:C115"/>
    <mergeCell ref="D114:E114"/>
    <mergeCell ref="F114:F115"/>
    <mergeCell ref="A149:A151"/>
    <mergeCell ref="B149:D149"/>
    <mergeCell ref="E149:F149"/>
    <mergeCell ref="B150:B151"/>
    <mergeCell ref="C150:C151"/>
    <mergeCell ref="D150:E150"/>
    <mergeCell ref="F150:F151"/>
  </mergeCells>
  <pageMargins left="0.511811024" right="0.511811024" top="0.78740157499999996" bottom="0.78740157499999996" header="0.31496062000000002" footer="0.31496062000000002"/>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4622B-0DBD-41E1-93AF-9569FFCD70E7}">
  <sheetPr>
    <tabColor rgb="FF939598"/>
  </sheetPr>
  <dimension ref="A1:I104"/>
  <sheetViews>
    <sheetView showGridLines="0" zoomScaleNormal="100" workbookViewId="0">
      <pane xSplit="1" ySplit="4" topLeftCell="B6" activePane="bottomRight" state="frozen"/>
      <selection pane="topRight"/>
      <selection pane="bottomLeft"/>
      <selection pane="bottomRight"/>
    </sheetView>
  </sheetViews>
  <sheetFormatPr defaultColWidth="9.453125" defaultRowHeight="13"/>
  <cols>
    <col min="1" max="1" width="63.453125" style="208" customWidth="1"/>
    <col min="2" max="3" width="10.453125" style="208" bestFit="1" customWidth="1"/>
    <col min="4" max="5" width="10.54296875" style="208" bestFit="1" customWidth="1"/>
    <col min="6" max="9" width="11.453125" style="208" bestFit="1" customWidth="1"/>
    <col min="10" max="16384" width="9.453125" style="208"/>
  </cols>
  <sheetData>
    <row r="1" spans="1:9" ht="44.9" customHeight="1">
      <c r="A1" s="1740" t="s">
        <v>892</v>
      </c>
      <c r="B1" s="1778"/>
      <c r="C1" s="1778"/>
      <c r="D1" s="1778"/>
      <c r="E1" s="1778"/>
      <c r="F1" s="1778"/>
      <c r="G1" s="1778"/>
      <c r="H1" s="1778"/>
      <c r="I1" s="1779"/>
    </row>
    <row r="2" spans="1:9">
      <c r="A2" s="330"/>
      <c r="B2" s="8"/>
      <c r="I2" s="8" t="s">
        <v>710</v>
      </c>
    </row>
    <row r="3" spans="1:9">
      <c r="A3" s="1778" t="s">
        <v>1615</v>
      </c>
      <c r="B3" s="1778"/>
      <c r="C3" s="1778"/>
      <c r="D3" s="1778"/>
      <c r="E3" s="1778"/>
      <c r="F3" s="1778"/>
      <c r="G3" s="1778"/>
      <c r="H3" s="1778"/>
      <c r="I3" s="1779"/>
    </row>
    <row r="4" spans="1:9">
      <c r="A4" s="1780"/>
      <c r="B4" s="1781" t="s">
        <v>1942</v>
      </c>
      <c r="C4" s="1782" t="s">
        <v>1963</v>
      </c>
      <c r="D4" s="1781" t="s">
        <v>1981</v>
      </c>
      <c r="E4" s="1781" t="s">
        <v>2004</v>
      </c>
      <c r="F4" s="1781" t="s">
        <v>2022</v>
      </c>
      <c r="G4" s="1781" t="s">
        <v>2023</v>
      </c>
      <c r="H4" s="1781" t="s">
        <v>2024</v>
      </c>
      <c r="I4" s="1781" t="s">
        <v>2025</v>
      </c>
    </row>
    <row r="5" spans="1:9" hidden="1">
      <c r="A5" s="325"/>
      <c r="B5" s="15"/>
      <c r="C5" s="15"/>
      <c r="D5" s="15"/>
      <c r="E5" s="15"/>
      <c r="F5" s="15"/>
      <c r="G5" s="15"/>
      <c r="H5" s="15"/>
      <c r="I5" s="15"/>
    </row>
    <row r="6" spans="1:9" s="322" customFormat="1">
      <c r="A6" s="1726" t="s">
        <v>16</v>
      </c>
      <c r="B6" s="1783">
        <v>24396.745999999999</v>
      </c>
      <c r="C6" s="1783">
        <v>25056.605</v>
      </c>
      <c r="D6" s="1783">
        <v>25375.219000000001</v>
      </c>
      <c r="E6" s="1783">
        <v>26227.684000000001</v>
      </c>
      <c r="F6" s="1783">
        <v>26764.215</v>
      </c>
      <c r="G6" s="1783">
        <v>28063.13</v>
      </c>
      <c r="H6" s="1783">
        <v>28348.736000000001</v>
      </c>
      <c r="I6" s="1783">
        <v>29026.902999999998</v>
      </c>
    </row>
    <row r="7" spans="1:9" hidden="1">
      <c r="A7" s="1738"/>
      <c r="B7" s="1439"/>
      <c r="C7" s="1439"/>
      <c r="D7" s="1439"/>
      <c r="E7" s="1439"/>
      <c r="F7" s="1439"/>
      <c r="G7" s="1439"/>
      <c r="H7" s="1439"/>
      <c r="I7" s="1783"/>
    </row>
    <row r="8" spans="1:9">
      <c r="A8" s="1728" t="s">
        <v>689</v>
      </c>
      <c r="B8" s="1174">
        <v>15039.008</v>
      </c>
      <c r="C8" s="1174">
        <v>15374.557000000001</v>
      </c>
      <c r="D8" s="1174">
        <v>15548.722</v>
      </c>
      <c r="E8" s="1174">
        <v>15993.448</v>
      </c>
      <c r="F8" s="1174">
        <v>16727.572</v>
      </c>
      <c r="G8" s="1174">
        <v>17759.025000000001</v>
      </c>
      <c r="H8" s="1174">
        <v>17845.766</v>
      </c>
      <c r="I8" s="1174">
        <v>18050.457999999999</v>
      </c>
    </row>
    <row r="9" spans="1:9">
      <c r="A9" s="217" t="s">
        <v>688</v>
      </c>
      <c r="B9" s="1784">
        <v>15038.948</v>
      </c>
      <c r="C9" s="1784">
        <v>15374.557000000001</v>
      </c>
      <c r="D9" s="1784">
        <v>15548.722</v>
      </c>
      <c r="E9" s="1784">
        <v>15993.448</v>
      </c>
      <c r="F9" s="1784">
        <v>16727.572</v>
      </c>
      <c r="G9" s="1784">
        <v>17759.025000000001</v>
      </c>
      <c r="H9" s="1784">
        <v>17845.766</v>
      </c>
      <c r="I9" s="1784">
        <v>18050.457999999999</v>
      </c>
    </row>
    <row r="10" spans="1:9">
      <c r="A10" s="217" t="s">
        <v>687</v>
      </c>
      <c r="B10" s="1441">
        <v>0</v>
      </c>
      <c r="C10" s="1441">
        <v>0</v>
      </c>
      <c r="D10" s="1441">
        <v>0</v>
      </c>
      <c r="E10" s="1441">
        <v>0</v>
      </c>
      <c r="F10" s="1441">
        <v>0</v>
      </c>
      <c r="G10" s="1441">
        <v>0</v>
      </c>
      <c r="H10" s="1441">
        <v>0</v>
      </c>
      <c r="I10" s="1784">
        <v>0</v>
      </c>
    </row>
    <row r="11" spans="1:9">
      <c r="A11" s="1728" t="s">
        <v>383</v>
      </c>
      <c r="B11" s="1441">
        <v>6890.2629999999999</v>
      </c>
      <c r="C11" s="1441">
        <v>7065.933</v>
      </c>
      <c r="D11" s="1441">
        <v>7154.777</v>
      </c>
      <c r="E11" s="1441">
        <v>7447.8540000000003</v>
      </c>
      <c r="F11" s="1441">
        <v>7239.1890000000003</v>
      </c>
      <c r="G11" s="1441">
        <v>7360.0439999999999</v>
      </c>
      <c r="H11" s="1441">
        <v>7392.6139999999996</v>
      </c>
      <c r="I11" s="1784">
        <v>7805.7179999999998</v>
      </c>
    </row>
    <row r="12" spans="1:9" ht="26">
      <c r="A12" s="1754" t="s">
        <v>686</v>
      </c>
      <c r="B12" s="1441">
        <v>2467.4749999999999</v>
      </c>
      <c r="C12" s="1441">
        <v>2616.1149999999998</v>
      </c>
      <c r="D12" s="1441">
        <v>2671.72</v>
      </c>
      <c r="E12" s="1441">
        <v>2786.3820000000001</v>
      </c>
      <c r="F12" s="1441">
        <v>2797.4549999999999</v>
      </c>
      <c r="G12" s="1441">
        <v>2944.0619999999999</v>
      </c>
      <c r="H12" s="1441">
        <v>3110.3560000000002</v>
      </c>
      <c r="I12" s="1784">
        <v>3170.7269999999999</v>
      </c>
    </row>
    <row r="13" spans="1:9" hidden="1">
      <c r="A13" s="1728"/>
      <c r="B13" s="1441"/>
      <c r="C13" s="1441"/>
      <c r="D13" s="1441"/>
      <c r="E13" s="1441"/>
      <c r="F13" s="1441"/>
      <c r="G13" s="1441"/>
      <c r="H13" s="1441"/>
      <c r="I13" s="1784"/>
    </row>
    <row r="14" spans="1:9" hidden="1">
      <c r="A14" s="1754"/>
      <c r="B14" s="1441"/>
      <c r="C14" s="1441"/>
      <c r="D14" s="1441"/>
      <c r="E14" s="1441"/>
      <c r="F14" s="1441"/>
      <c r="G14" s="1441"/>
      <c r="H14" s="1441"/>
      <c r="I14" s="1784"/>
    </row>
    <row r="15" spans="1:9" hidden="1">
      <c r="A15" s="1728"/>
      <c r="B15" s="1441"/>
      <c r="C15" s="1441"/>
      <c r="D15" s="1441"/>
      <c r="E15" s="1441"/>
      <c r="F15" s="1441"/>
      <c r="G15" s="1441"/>
      <c r="H15" s="1441"/>
      <c r="I15" s="1784"/>
    </row>
    <row r="16" spans="1:9" hidden="1">
      <c r="A16" s="1728"/>
      <c r="B16" s="1441"/>
      <c r="C16" s="1441"/>
      <c r="D16" s="1441"/>
      <c r="E16" s="1441"/>
      <c r="F16" s="1441"/>
      <c r="G16" s="1441"/>
      <c r="H16" s="1441"/>
      <c r="I16" s="1784"/>
    </row>
    <row r="17" spans="1:9">
      <c r="A17" s="1730" t="s">
        <v>683</v>
      </c>
      <c r="B17" s="1439">
        <v>-7647.692</v>
      </c>
      <c r="C17" s="1439">
        <v>-7517.7190000000001</v>
      </c>
      <c r="D17" s="1439">
        <v>-7264.8509999999997</v>
      </c>
      <c r="E17" s="1439">
        <v>-7388.2879999999996</v>
      </c>
      <c r="F17" s="1439">
        <v>-8157.0060000000003</v>
      </c>
      <c r="G17" s="1439">
        <v>-7709.16</v>
      </c>
      <c r="H17" s="1439">
        <v>-8012.8670000000002</v>
      </c>
      <c r="I17" s="1785">
        <v>-7737.19</v>
      </c>
    </row>
    <row r="18" spans="1:9" ht="13.5" hidden="1" customHeight="1">
      <c r="A18" s="1755"/>
      <c r="B18" s="1441"/>
      <c r="C18" s="1441"/>
      <c r="D18" s="1441"/>
      <c r="E18" s="1441"/>
      <c r="F18" s="1441"/>
      <c r="G18" s="1441"/>
      <c r="H18" s="1441"/>
      <c r="I18" s="1784"/>
    </row>
    <row r="19" spans="1:9" s="322" customFormat="1" hidden="1">
      <c r="A19" s="1730"/>
      <c r="B19" s="1441"/>
      <c r="C19" s="1441"/>
      <c r="D19" s="1441"/>
      <c r="E19" s="1441"/>
      <c r="F19" s="1441"/>
      <c r="G19" s="1441"/>
      <c r="H19" s="1441"/>
      <c r="I19" s="1784"/>
    </row>
    <row r="20" spans="1:9" hidden="1">
      <c r="A20" s="1755"/>
      <c r="B20" s="1441"/>
      <c r="C20" s="1441"/>
      <c r="D20" s="1441"/>
      <c r="E20" s="1441"/>
      <c r="F20" s="1441"/>
      <c r="G20" s="1441"/>
      <c r="H20" s="1441"/>
      <c r="I20" s="1784"/>
    </row>
    <row r="21" spans="1:9" hidden="1">
      <c r="A21" s="1755"/>
      <c r="B21" s="1441"/>
      <c r="C21" s="1441"/>
      <c r="D21" s="1441"/>
      <c r="E21" s="1441"/>
      <c r="F21" s="1441"/>
      <c r="G21" s="1441"/>
      <c r="H21" s="1441"/>
      <c r="I21" s="1784"/>
    </row>
    <row r="22" spans="1:9" hidden="1">
      <c r="A22" s="1755"/>
      <c r="B22" s="1441"/>
      <c r="C22" s="1441"/>
      <c r="D22" s="1441"/>
      <c r="E22" s="1441"/>
      <c r="F22" s="1441"/>
      <c r="G22" s="1441"/>
      <c r="H22" s="1441"/>
      <c r="I22" s="1784"/>
    </row>
    <row r="23" spans="1:9" s="322" customFormat="1">
      <c r="A23" s="1730" t="s">
        <v>679</v>
      </c>
      <c r="B23" s="1439">
        <v>-378.31400000000002</v>
      </c>
      <c r="C23" s="1439">
        <v>-399.04</v>
      </c>
      <c r="D23" s="1439">
        <v>-418.185</v>
      </c>
      <c r="E23" s="1439">
        <v>-393.19900000000001</v>
      </c>
      <c r="F23" s="1439">
        <v>-383.38799999999998</v>
      </c>
      <c r="G23" s="1439">
        <v>-380.27100000000002</v>
      </c>
      <c r="H23" s="1439">
        <v>-439.76</v>
      </c>
      <c r="I23" s="1783">
        <v>-420.08100000000002</v>
      </c>
    </row>
    <row r="24" spans="1:9" hidden="1">
      <c r="A24" s="1726"/>
      <c r="B24" s="1439"/>
      <c r="C24" s="1439"/>
      <c r="D24" s="1439"/>
      <c r="E24" s="1439"/>
      <c r="F24" s="1439"/>
      <c r="G24" s="1439"/>
      <c r="H24" s="1439"/>
      <c r="I24" s="1783"/>
    </row>
    <row r="25" spans="1:9" s="322" customFormat="1">
      <c r="A25" s="1730" t="s">
        <v>62</v>
      </c>
      <c r="B25" s="1439">
        <v>-11275.752</v>
      </c>
      <c r="C25" s="1439">
        <v>-11926.848</v>
      </c>
      <c r="D25" s="1439">
        <v>-12497.003000000001</v>
      </c>
      <c r="E25" s="1439">
        <v>-12852.53</v>
      </c>
      <c r="F25" s="1439">
        <v>-12188.025</v>
      </c>
      <c r="G25" s="1439">
        <v>-12794.297</v>
      </c>
      <c r="H25" s="1439">
        <v>-13247.098</v>
      </c>
      <c r="I25" s="1783">
        <v>-13374.138000000001</v>
      </c>
    </row>
    <row r="26" spans="1:9">
      <c r="A26" s="1728" t="s">
        <v>678</v>
      </c>
      <c r="B26" s="1441">
        <v>-9681.1409999999996</v>
      </c>
      <c r="C26" s="1441">
        <v>-10276.021000000001</v>
      </c>
      <c r="D26" s="1441">
        <v>-10824.701999999999</v>
      </c>
      <c r="E26" s="1441">
        <v>-11135.374</v>
      </c>
      <c r="F26" s="1441">
        <v>-10462.315000000001</v>
      </c>
      <c r="G26" s="1441">
        <v>-10963.476000000001</v>
      </c>
      <c r="H26" s="1441">
        <v>-11482.387000000001</v>
      </c>
      <c r="I26" s="1784">
        <v>-11527.629000000001</v>
      </c>
    </row>
    <row r="27" spans="1:9">
      <c r="A27" s="1728" t="s">
        <v>677</v>
      </c>
      <c r="B27" s="1441">
        <v>-1587.1569999999999</v>
      </c>
      <c r="C27" s="1441">
        <v>-1647.171</v>
      </c>
      <c r="D27" s="1441">
        <v>-1669.098</v>
      </c>
      <c r="E27" s="1441">
        <v>-1702.9639999999999</v>
      </c>
      <c r="F27" s="1441">
        <v>-1719.4480000000001</v>
      </c>
      <c r="G27" s="1441">
        <v>-1823.546</v>
      </c>
      <c r="H27" s="1441">
        <v>-1760.011</v>
      </c>
      <c r="I27" s="1784">
        <v>-1838.9649999999999</v>
      </c>
    </row>
    <row r="28" spans="1:9">
      <c r="A28" s="1728" t="s">
        <v>676</v>
      </c>
      <c r="B28" s="1441">
        <v>-7.4539999999999997</v>
      </c>
      <c r="C28" s="1441">
        <v>-3.657</v>
      </c>
      <c r="D28" s="1441">
        <v>-3.2040000000000002</v>
      </c>
      <c r="E28" s="1441">
        <v>-14.191000000000001</v>
      </c>
      <c r="F28" s="1441">
        <v>-6.2619999999999996</v>
      </c>
      <c r="G28" s="1441">
        <v>-7.2750000000000004</v>
      </c>
      <c r="H28" s="1441">
        <v>-4.7</v>
      </c>
      <c r="I28" s="1784">
        <v>-7.5439999999999996</v>
      </c>
    </row>
    <row r="29" spans="1:9" hidden="1">
      <c r="A29" s="1728"/>
      <c r="B29" s="1441"/>
      <c r="C29" s="1441"/>
      <c r="D29" s="1441"/>
      <c r="E29" s="1441"/>
      <c r="F29" s="1441"/>
      <c r="G29" s="1441"/>
      <c r="H29" s="1441"/>
      <c r="I29" s="1784"/>
    </row>
    <row r="30" spans="1:9" s="322" customFormat="1">
      <c r="A30" s="205" t="s">
        <v>675</v>
      </c>
      <c r="B30" s="1439">
        <v>5094.9880000000003</v>
      </c>
      <c r="C30" s="1439">
        <v>5212.9979999999996</v>
      </c>
      <c r="D30" s="1439">
        <v>5195.18</v>
      </c>
      <c r="E30" s="1439">
        <v>5593.6670000000004</v>
      </c>
      <c r="F30" s="1439">
        <v>6035.7960000000003</v>
      </c>
      <c r="G30" s="1439">
        <v>7179.402</v>
      </c>
      <c r="H30" s="1439">
        <v>6649.0110000000004</v>
      </c>
      <c r="I30" s="1783">
        <v>7495.4939999999997</v>
      </c>
    </row>
    <row r="31" spans="1:9" s="322" customFormat="1">
      <c r="A31" s="207" t="s">
        <v>674</v>
      </c>
      <c r="B31" s="1439">
        <v>-1321.8489999999999</v>
      </c>
      <c r="C31" s="1439">
        <v>-1376.204</v>
      </c>
      <c r="D31" s="1439">
        <v>-1322.317</v>
      </c>
      <c r="E31" s="1439">
        <v>-1461.616</v>
      </c>
      <c r="F31" s="1439">
        <v>-1678.925</v>
      </c>
      <c r="G31" s="1439">
        <v>-2104.1909999999998</v>
      </c>
      <c r="H31" s="1439">
        <v>-1843.425</v>
      </c>
      <c r="I31" s="1783">
        <v>-2074.5059999999999</v>
      </c>
    </row>
    <row r="32" spans="1:9" s="322" customFormat="1" hidden="1">
      <c r="A32" s="205"/>
      <c r="B32" s="1439"/>
      <c r="C32" s="1439"/>
      <c r="D32" s="1439"/>
      <c r="E32" s="1439"/>
      <c r="F32" s="1439"/>
      <c r="G32" s="1439"/>
      <c r="H32" s="1439">
        <v>0</v>
      </c>
      <c r="I32" s="1783">
        <v>0</v>
      </c>
    </row>
    <row r="33" spans="1:9" s="322" customFormat="1">
      <c r="A33" s="205" t="s">
        <v>672</v>
      </c>
      <c r="B33" s="1439">
        <v>-87.167000000000002</v>
      </c>
      <c r="C33" s="1439">
        <v>-119.41200000000001</v>
      </c>
      <c r="D33" s="1439">
        <v>-113.20099999999999</v>
      </c>
      <c r="E33" s="1439">
        <v>-170.90100000000001</v>
      </c>
      <c r="F33" s="1439">
        <v>-111.325</v>
      </c>
      <c r="G33" s="1439">
        <v>-134.17099999999999</v>
      </c>
      <c r="H33" s="1439">
        <v>-89.777000000000001</v>
      </c>
      <c r="I33" s="1783">
        <v>-193.351</v>
      </c>
    </row>
    <row r="34" spans="1:9" s="322" customFormat="1" ht="13.5" thickBot="1">
      <c r="A34" s="203" t="s">
        <v>709</v>
      </c>
      <c r="B34" s="1786">
        <v>3685.9720000000002</v>
      </c>
      <c r="C34" s="1786">
        <v>3717.3820000000001</v>
      </c>
      <c r="D34" s="1786">
        <v>3759.6619999999998</v>
      </c>
      <c r="E34" s="1786">
        <v>3961.1509999999998</v>
      </c>
      <c r="F34" s="1786">
        <v>4245.5460000000003</v>
      </c>
      <c r="G34" s="1786">
        <v>4941.0410000000002</v>
      </c>
      <c r="H34" s="1786">
        <v>4715.808</v>
      </c>
      <c r="I34" s="1786">
        <v>5227.6369999999997</v>
      </c>
    </row>
    <row r="35" spans="1:9">
      <c r="B35" s="324"/>
      <c r="C35" s="324"/>
      <c r="D35" s="324"/>
      <c r="E35" s="324"/>
      <c r="F35" s="15"/>
      <c r="G35" s="15"/>
      <c r="H35" s="15"/>
      <c r="I35" s="15"/>
    </row>
    <row r="36" spans="1:9">
      <c r="B36" s="15"/>
      <c r="C36" s="15"/>
      <c r="D36" s="15"/>
      <c r="E36" s="15"/>
      <c r="F36" s="15"/>
      <c r="G36" s="15"/>
      <c r="H36" s="15"/>
      <c r="I36" s="15"/>
    </row>
    <row r="37" spans="1:9">
      <c r="A37" s="1778" t="s">
        <v>1616</v>
      </c>
      <c r="B37" s="1778"/>
      <c r="C37" s="1778"/>
      <c r="D37" s="1778"/>
      <c r="E37" s="1778"/>
      <c r="F37" s="1778"/>
      <c r="G37" s="1778"/>
      <c r="H37" s="1778"/>
      <c r="I37" s="1779"/>
    </row>
    <row r="38" spans="1:9">
      <c r="A38" s="1780"/>
      <c r="B38" s="1781" t="s">
        <v>1942</v>
      </c>
      <c r="C38" s="1781" t="s">
        <v>1963</v>
      </c>
      <c r="D38" s="1781" t="s">
        <v>1981</v>
      </c>
      <c r="E38" s="1781" t="s">
        <v>2004</v>
      </c>
      <c r="F38" s="1781" t="s">
        <v>2022</v>
      </c>
      <c r="G38" s="1781" t="s">
        <v>2023</v>
      </c>
      <c r="H38" s="1781" t="s">
        <v>2024</v>
      </c>
      <c r="I38" s="1781" t="s">
        <v>2025</v>
      </c>
    </row>
    <row r="39" spans="1:9" hidden="1">
      <c r="A39" s="325"/>
    </row>
    <row r="40" spans="1:9">
      <c r="A40" s="1726" t="s">
        <v>16</v>
      </c>
      <c r="B40" s="1783">
        <v>13783.531999999999</v>
      </c>
      <c r="C40" s="1783">
        <v>14154.246999999999</v>
      </c>
      <c r="D40" s="1783">
        <v>14764.564</v>
      </c>
      <c r="E40" s="1783">
        <v>15311.454</v>
      </c>
      <c r="F40" s="1783">
        <v>15091.578</v>
      </c>
      <c r="G40" s="1783">
        <v>15334.462</v>
      </c>
      <c r="H40" s="1783">
        <v>15879.348</v>
      </c>
      <c r="I40" s="1783">
        <v>16316.244000000001</v>
      </c>
    </row>
    <row r="41" spans="1:9" hidden="1">
      <c r="A41" s="1738"/>
      <c r="B41" s="27"/>
      <c r="C41" s="27"/>
      <c r="D41" s="27"/>
      <c r="E41" s="27"/>
      <c r="F41" s="27"/>
      <c r="G41" s="27"/>
      <c r="H41" s="27"/>
      <c r="I41" s="27"/>
    </row>
    <row r="42" spans="1:9">
      <c r="A42" s="1728" t="s">
        <v>689</v>
      </c>
      <c r="B42" s="1784">
        <v>9822.7060000000001</v>
      </c>
      <c r="C42" s="1784">
        <v>9833.9320000000007</v>
      </c>
      <c r="D42" s="1784">
        <v>10597.803</v>
      </c>
      <c r="E42" s="1784">
        <v>11004.257</v>
      </c>
      <c r="F42" s="1784">
        <v>11054.099</v>
      </c>
      <c r="G42" s="1784">
        <v>11276.491</v>
      </c>
      <c r="H42" s="1784">
        <v>11425.092000000001</v>
      </c>
      <c r="I42" s="1784">
        <v>11492.123</v>
      </c>
    </row>
    <row r="43" spans="1:9">
      <c r="A43" s="217" t="s">
        <v>688</v>
      </c>
      <c r="B43" s="1784">
        <v>9822.6460000000006</v>
      </c>
      <c r="C43" s="1784">
        <v>9833.9320000000007</v>
      </c>
      <c r="D43" s="1784">
        <v>10597.803</v>
      </c>
      <c r="E43" s="1784">
        <v>11004.257</v>
      </c>
      <c r="F43" s="1784">
        <v>11054.099</v>
      </c>
      <c r="G43" s="1784">
        <v>11276.491</v>
      </c>
      <c r="H43" s="1784">
        <v>11425.092000000001</v>
      </c>
      <c r="I43" s="1784">
        <v>11492.123</v>
      </c>
    </row>
    <row r="44" spans="1:9">
      <c r="A44" s="217" t="s">
        <v>687</v>
      </c>
      <c r="B44" s="1784">
        <v>0</v>
      </c>
      <c r="C44" s="1784">
        <v>0</v>
      </c>
      <c r="D44" s="1784">
        <v>0</v>
      </c>
      <c r="E44" s="1784">
        <v>0</v>
      </c>
      <c r="F44" s="1784">
        <v>0</v>
      </c>
      <c r="G44" s="1784">
        <v>0</v>
      </c>
      <c r="H44" s="1784">
        <v>0</v>
      </c>
      <c r="I44" s="1784">
        <v>0</v>
      </c>
    </row>
    <row r="45" spans="1:9">
      <c r="A45" s="1728" t="s">
        <v>383</v>
      </c>
      <c r="B45" s="1784">
        <v>3860.143</v>
      </c>
      <c r="C45" s="1784">
        <v>4156.3249999999998</v>
      </c>
      <c r="D45" s="1784">
        <v>4000.2040000000002</v>
      </c>
      <c r="E45" s="1784">
        <v>4159.5159999999996</v>
      </c>
      <c r="F45" s="1784">
        <v>3899.4560000000001</v>
      </c>
      <c r="G45" s="1784">
        <v>3875.9009999999998</v>
      </c>
      <c r="H45" s="1784">
        <v>4257.13</v>
      </c>
      <c r="I45" s="1784">
        <v>4607.3270000000002</v>
      </c>
    </row>
    <row r="46" spans="1:9">
      <c r="A46" s="1728" t="s">
        <v>686</v>
      </c>
      <c r="B46" s="1784">
        <v>100.68300000000001</v>
      </c>
      <c r="C46" s="1784">
        <v>163.99100000000001</v>
      </c>
      <c r="D46" s="1784">
        <v>166.55699999999999</v>
      </c>
      <c r="E46" s="1784">
        <v>147.68100000000001</v>
      </c>
      <c r="F46" s="1784">
        <v>138.024</v>
      </c>
      <c r="G46" s="1784">
        <v>182.07</v>
      </c>
      <c r="H46" s="1784">
        <v>197.12700000000001</v>
      </c>
      <c r="I46" s="1784">
        <v>216.79499999999999</v>
      </c>
    </row>
    <row r="47" spans="1:9" hidden="1">
      <c r="A47" s="1728"/>
      <c r="B47" s="1784"/>
      <c r="C47" s="1784"/>
      <c r="D47" s="1784"/>
      <c r="E47" s="1784"/>
      <c r="F47" s="1784"/>
      <c r="G47" s="1784"/>
      <c r="H47" s="1784"/>
      <c r="I47" s="1784"/>
    </row>
    <row r="48" spans="1:9" hidden="1">
      <c r="A48" s="1754"/>
      <c r="B48" s="1784"/>
      <c r="C48" s="1784"/>
      <c r="D48" s="1784"/>
      <c r="E48" s="1784"/>
      <c r="F48" s="1784"/>
      <c r="G48" s="1784"/>
      <c r="H48" s="1784"/>
      <c r="I48" s="1784"/>
    </row>
    <row r="49" spans="1:9" hidden="1">
      <c r="A49" s="1728"/>
      <c r="B49" s="1784"/>
      <c r="C49" s="1784"/>
      <c r="D49" s="1784"/>
      <c r="E49" s="1784"/>
      <c r="F49" s="1784"/>
      <c r="G49" s="1784"/>
      <c r="H49" s="1784"/>
      <c r="I49" s="1784"/>
    </row>
    <row r="50" spans="1:9" hidden="1">
      <c r="A50" s="1728"/>
      <c r="B50" s="1784"/>
      <c r="C50" s="1784"/>
      <c r="D50" s="1784"/>
      <c r="E50" s="1784"/>
      <c r="F50" s="1784"/>
      <c r="G50" s="1784"/>
      <c r="H50" s="1784"/>
      <c r="I50" s="1784"/>
    </row>
    <row r="51" spans="1:9">
      <c r="A51" s="1730" t="s">
        <v>683</v>
      </c>
      <c r="B51" s="1783">
        <v>-1145.6510000000001</v>
      </c>
      <c r="C51" s="1783">
        <v>-1293.7840000000001</v>
      </c>
      <c r="D51" s="1783">
        <v>-980.34199999999998</v>
      </c>
      <c r="E51" s="1783">
        <v>-1254.971</v>
      </c>
      <c r="F51" s="1783">
        <v>-818.61199999999997</v>
      </c>
      <c r="G51" s="1783">
        <v>-1383.4559999999999</v>
      </c>
      <c r="H51" s="1783">
        <v>-1132.0940000000001</v>
      </c>
      <c r="I51" s="1783">
        <v>-1660.203</v>
      </c>
    </row>
    <row r="52" spans="1:9" hidden="1">
      <c r="A52" s="1755"/>
      <c r="B52" s="1784"/>
      <c r="C52" s="1784"/>
      <c r="D52" s="1784"/>
      <c r="E52" s="1784"/>
      <c r="F52" s="1784"/>
      <c r="G52" s="1784"/>
      <c r="H52" s="1784"/>
      <c r="I52" s="1784"/>
    </row>
    <row r="53" spans="1:9" hidden="1">
      <c r="A53" s="1730"/>
      <c r="B53" s="1784"/>
      <c r="C53" s="1784"/>
      <c r="D53" s="1784"/>
      <c r="E53" s="1784"/>
      <c r="F53" s="1784"/>
      <c r="G53" s="1784"/>
      <c r="H53" s="1784"/>
      <c r="I53" s="1784"/>
    </row>
    <row r="54" spans="1:9" hidden="1">
      <c r="A54" s="1755"/>
      <c r="B54" s="1784"/>
      <c r="C54" s="1784"/>
      <c r="D54" s="1784"/>
      <c r="E54" s="1784"/>
      <c r="F54" s="1784"/>
      <c r="G54" s="1784"/>
      <c r="H54" s="1784"/>
      <c r="I54" s="1784"/>
    </row>
    <row r="55" spans="1:9" hidden="1">
      <c r="A55" s="1755"/>
      <c r="B55" s="1784"/>
      <c r="C55" s="1784"/>
      <c r="D55" s="1784"/>
      <c r="E55" s="1784"/>
      <c r="F55" s="1784"/>
      <c r="G55" s="1784"/>
      <c r="H55" s="1784"/>
      <c r="I55" s="1784"/>
    </row>
    <row r="56" spans="1:9" hidden="1">
      <c r="A56" s="1755"/>
      <c r="B56" s="1784"/>
      <c r="C56" s="1784"/>
      <c r="D56" s="1784"/>
      <c r="E56" s="1784"/>
      <c r="F56" s="1784"/>
      <c r="G56" s="1784"/>
      <c r="H56" s="1784"/>
      <c r="I56" s="1784"/>
    </row>
    <row r="57" spans="1:9" s="322" customFormat="1">
      <c r="A57" s="1730" t="s">
        <v>679</v>
      </c>
      <c r="B57" s="1783">
        <v>-5.2859999999999996</v>
      </c>
      <c r="C57" s="1783">
        <v>-9.2789999999999999</v>
      </c>
      <c r="D57" s="1783">
        <v>-4.5369999999999999</v>
      </c>
      <c r="E57" s="1783">
        <v>-7.1319999999999997</v>
      </c>
      <c r="F57" s="1783">
        <v>-5.4489999999999998</v>
      </c>
      <c r="G57" s="1783">
        <v>-5.327</v>
      </c>
      <c r="H57" s="1783">
        <v>-8.94</v>
      </c>
      <c r="I57" s="1783">
        <v>-14.425000000000001</v>
      </c>
    </row>
    <row r="58" spans="1:9" hidden="1">
      <c r="A58" s="1726"/>
      <c r="B58" s="1784"/>
      <c r="C58" s="1784"/>
      <c r="D58" s="1784"/>
      <c r="E58" s="1784"/>
      <c r="F58" s="1784"/>
      <c r="G58" s="1784"/>
      <c r="H58" s="1784"/>
      <c r="I58" s="1784"/>
    </row>
    <row r="59" spans="1:9">
      <c r="A59" s="1730" t="s">
        <v>62</v>
      </c>
      <c r="B59" s="1783">
        <v>-4944.3310000000001</v>
      </c>
      <c r="C59" s="1783">
        <v>-5089.6589999999997</v>
      </c>
      <c r="D59" s="1783">
        <v>-5382.3459999999995</v>
      </c>
      <c r="E59" s="1783">
        <v>-5830.9750000000004</v>
      </c>
      <c r="F59" s="1783">
        <v>-5604.567</v>
      </c>
      <c r="G59" s="1783">
        <v>-5769.9110000000001</v>
      </c>
      <c r="H59" s="1783">
        <v>-5905.6139999999996</v>
      </c>
      <c r="I59" s="1783">
        <v>-5895.6329999999998</v>
      </c>
    </row>
    <row r="60" spans="1:9">
      <c r="A60" s="1728" t="s">
        <v>678</v>
      </c>
      <c r="B60" s="1784">
        <v>-4297.835</v>
      </c>
      <c r="C60" s="1784">
        <v>-4398.3639999999996</v>
      </c>
      <c r="D60" s="1784">
        <v>-4659.3670000000002</v>
      </c>
      <c r="E60" s="1784">
        <v>-5079.9530000000004</v>
      </c>
      <c r="F60" s="1784">
        <v>-4861.1540000000005</v>
      </c>
      <c r="G60" s="1784">
        <v>-5006.6239999999998</v>
      </c>
      <c r="H60" s="1784">
        <v>-5134.9399999999996</v>
      </c>
      <c r="I60" s="1784">
        <v>-5279.2110000000002</v>
      </c>
    </row>
    <row r="61" spans="1:9">
      <c r="A61" s="1728" t="s">
        <v>677</v>
      </c>
      <c r="B61" s="1784">
        <v>-647.17100000000005</v>
      </c>
      <c r="C61" s="1784">
        <v>-690.04399999999998</v>
      </c>
      <c r="D61" s="1784">
        <v>-721.39599999999996</v>
      </c>
      <c r="E61" s="1784">
        <v>-751.36699999999996</v>
      </c>
      <c r="F61" s="1784">
        <v>-743.49099999999999</v>
      </c>
      <c r="G61" s="1784">
        <v>-764.29100000000005</v>
      </c>
      <c r="H61" s="1784">
        <v>-770.57</v>
      </c>
      <c r="I61" s="1784">
        <v>-619.14099999999996</v>
      </c>
    </row>
    <row r="62" spans="1:9">
      <c r="A62" s="1728" t="s">
        <v>676</v>
      </c>
      <c r="B62" s="1784">
        <v>0.67600000000000005</v>
      </c>
      <c r="C62" s="1784">
        <v>-1.2509999999999999</v>
      </c>
      <c r="D62" s="1784">
        <v>-1.583</v>
      </c>
      <c r="E62" s="1784">
        <v>0.34499999999999997</v>
      </c>
      <c r="F62" s="1784">
        <v>7.9000000000000001E-2</v>
      </c>
      <c r="G62" s="1784">
        <v>1.004</v>
      </c>
      <c r="H62" s="1784">
        <v>-0.104</v>
      </c>
      <c r="I62" s="1784">
        <v>2.718</v>
      </c>
    </row>
    <row r="63" spans="1:9" hidden="1">
      <c r="A63" s="1728"/>
      <c r="B63" s="1784"/>
      <c r="C63" s="1784"/>
      <c r="D63" s="1784"/>
      <c r="E63" s="1784"/>
      <c r="F63" s="1784"/>
      <c r="G63" s="1784"/>
      <c r="H63" s="1784"/>
      <c r="I63" s="1784"/>
    </row>
    <row r="64" spans="1:9">
      <c r="A64" s="205" t="s">
        <v>675</v>
      </c>
      <c r="B64" s="1783">
        <v>7688.2640000000001</v>
      </c>
      <c r="C64" s="1783">
        <v>7761.5259999999998</v>
      </c>
      <c r="D64" s="1783">
        <v>8397.3389999999999</v>
      </c>
      <c r="E64" s="1783">
        <v>8218.3760000000002</v>
      </c>
      <c r="F64" s="1783">
        <v>8662.9500000000007</v>
      </c>
      <c r="G64" s="1783">
        <v>8175.7690000000002</v>
      </c>
      <c r="H64" s="1783">
        <v>8832.7000000000007</v>
      </c>
      <c r="I64" s="1783">
        <v>8745.9830000000002</v>
      </c>
    </row>
    <row r="65" spans="1:9">
      <c r="A65" s="207" t="s">
        <v>674</v>
      </c>
      <c r="B65" s="1783">
        <v>-2627.672</v>
      </c>
      <c r="C65" s="1783">
        <v>-2651.9079999999999</v>
      </c>
      <c r="D65" s="1783">
        <v>-2660.348</v>
      </c>
      <c r="E65" s="1783">
        <v>-2562.5279999999998</v>
      </c>
      <c r="F65" s="1783">
        <v>-2794.5610000000001</v>
      </c>
      <c r="G65" s="1783">
        <v>-2620.672</v>
      </c>
      <c r="H65" s="1783">
        <v>-2681.3150000000001</v>
      </c>
      <c r="I65" s="1783">
        <v>-2555.6570000000002</v>
      </c>
    </row>
    <row r="66" spans="1:9" hidden="1">
      <c r="A66" s="205"/>
      <c r="B66" s="1783"/>
      <c r="C66" s="1783"/>
      <c r="D66" s="1783"/>
      <c r="E66" s="1783"/>
      <c r="F66" s="1783"/>
      <c r="G66" s="1783"/>
      <c r="H66" s="1783">
        <v>0</v>
      </c>
      <c r="I66" s="1783">
        <v>0</v>
      </c>
    </row>
    <row r="67" spans="1:9">
      <c r="A67" s="205" t="s">
        <v>672</v>
      </c>
      <c r="B67" s="1783">
        <v>-150.846</v>
      </c>
      <c r="C67" s="1783">
        <v>-163.14099999999999</v>
      </c>
      <c r="D67" s="1783">
        <v>-194.74600000000001</v>
      </c>
      <c r="E67" s="1783">
        <v>-141.321</v>
      </c>
      <c r="F67" s="1783">
        <v>-188.119</v>
      </c>
      <c r="G67" s="1783">
        <v>-163.126</v>
      </c>
      <c r="H67" s="1783">
        <v>-199.71799999999999</v>
      </c>
      <c r="I67" s="1783">
        <v>-208.32</v>
      </c>
    </row>
    <row r="68" spans="1:9" ht="13.5" thickBot="1">
      <c r="A68" s="203" t="s">
        <v>709</v>
      </c>
      <c r="B68" s="1786">
        <v>4909.7460000000001</v>
      </c>
      <c r="C68" s="1786">
        <v>4946.4759999999997</v>
      </c>
      <c r="D68" s="1786">
        <v>5542.2449999999999</v>
      </c>
      <c r="E68" s="1786">
        <v>5514.5280000000002</v>
      </c>
      <c r="F68" s="1786">
        <v>5680.27</v>
      </c>
      <c r="G68" s="1786">
        <v>5391.9719999999998</v>
      </c>
      <c r="H68" s="1786">
        <v>5951.6670000000004</v>
      </c>
      <c r="I68" s="1786">
        <v>5982.0069999999996</v>
      </c>
    </row>
    <row r="69" spans="1:9">
      <c r="B69" s="324"/>
      <c r="C69" s="324"/>
      <c r="D69" s="324"/>
      <c r="E69" s="324"/>
      <c r="F69" s="15"/>
      <c r="G69" s="15"/>
      <c r="H69" s="15"/>
      <c r="I69" s="15"/>
    </row>
    <row r="70" spans="1:9">
      <c r="B70" s="15"/>
      <c r="C70" s="15"/>
      <c r="D70" s="15"/>
      <c r="E70" s="15"/>
      <c r="F70" s="15"/>
      <c r="G70" s="15"/>
      <c r="H70" s="15"/>
      <c r="I70" s="15"/>
    </row>
    <row r="71" spans="1:9">
      <c r="A71" s="1778" t="s">
        <v>812</v>
      </c>
      <c r="B71" s="1778"/>
      <c r="C71" s="1778"/>
      <c r="D71" s="1778"/>
      <c r="E71" s="1778"/>
      <c r="F71" s="1778"/>
      <c r="G71" s="1778"/>
      <c r="H71" s="1778"/>
      <c r="I71" s="1779"/>
    </row>
    <row r="72" spans="1:9">
      <c r="A72" s="1780"/>
      <c r="B72" s="1781" t="s">
        <v>1942</v>
      </c>
      <c r="C72" s="1781" t="s">
        <v>1963</v>
      </c>
      <c r="D72" s="1781" t="s">
        <v>1981</v>
      </c>
      <c r="E72" s="1781" t="s">
        <v>2004</v>
      </c>
      <c r="F72" s="1781" t="s">
        <v>2022</v>
      </c>
      <c r="G72" s="1781" t="s">
        <v>2023</v>
      </c>
      <c r="H72" s="1781" t="s">
        <v>2024</v>
      </c>
      <c r="I72" s="1781" t="s">
        <v>2025</v>
      </c>
    </row>
    <row r="73" spans="1:9" hidden="1">
      <c r="A73" s="325"/>
      <c r="B73" s="15"/>
      <c r="C73" s="15"/>
      <c r="D73" s="15"/>
      <c r="E73" s="15"/>
      <c r="F73" s="15"/>
      <c r="G73" s="15"/>
      <c r="H73" s="15"/>
      <c r="I73" s="15"/>
    </row>
    <row r="74" spans="1:9">
      <c r="A74" s="1726" t="s">
        <v>16</v>
      </c>
      <c r="B74" s="1783">
        <v>2172.6970000000001</v>
      </c>
      <c r="C74" s="1783">
        <v>2600.0889999999999</v>
      </c>
      <c r="D74" s="1783">
        <v>2554.241</v>
      </c>
      <c r="E74" s="1783">
        <v>2558.9760000000001</v>
      </c>
      <c r="F74" s="1783">
        <v>2681.3029999999999</v>
      </c>
      <c r="G74" s="1783">
        <v>2330.694</v>
      </c>
      <c r="H74" s="1783">
        <v>2338.7730000000001</v>
      </c>
      <c r="I74" s="1783">
        <v>2217.1750000000002</v>
      </c>
    </row>
    <row r="75" spans="1:9" hidden="1">
      <c r="A75" s="1738"/>
      <c r="B75" s="27"/>
      <c r="C75" s="27"/>
      <c r="D75" s="27"/>
      <c r="E75" s="27"/>
      <c r="F75" s="27"/>
      <c r="G75" s="27"/>
      <c r="H75" s="27"/>
      <c r="I75" s="27"/>
    </row>
    <row r="76" spans="1:9">
      <c r="A76" s="1728" t="s">
        <v>689</v>
      </c>
      <c r="B76" s="1174">
        <v>2018.6759999999999</v>
      </c>
      <c r="C76" s="1174">
        <v>2456.3229999999999</v>
      </c>
      <c r="D76" s="1174">
        <v>2365.2339999999999</v>
      </c>
      <c r="E76" s="1174">
        <v>2390.308</v>
      </c>
      <c r="F76" s="1174">
        <v>2540.4189999999999</v>
      </c>
      <c r="G76" s="1174">
        <v>2141.9760000000001</v>
      </c>
      <c r="H76" s="1174">
        <v>2110.7089999999998</v>
      </c>
      <c r="I76" s="1174">
        <v>1984.5650000000001</v>
      </c>
    </row>
    <row r="77" spans="1:9">
      <c r="A77" s="217" t="s">
        <v>688</v>
      </c>
      <c r="B77" s="1784">
        <v>959.72400000000005</v>
      </c>
      <c r="C77" s="1784">
        <v>1054.336</v>
      </c>
      <c r="D77" s="1784">
        <v>1308.9749999999999</v>
      </c>
      <c r="E77" s="1784">
        <v>1486.721</v>
      </c>
      <c r="F77" s="1784">
        <v>1617.0219999999999</v>
      </c>
      <c r="G77" s="1784">
        <v>1284.4159999999999</v>
      </c>
      <c r="H77" s="1784">
        <v>1208.3579999999999</v>
      </c>
      <c r="I77" s="1784">
        <v>1387.9069999999999</v>
      </c>
    </row>
    <row r="78" spans="1:9">
      <c r="A78" s="217" t="s">
        <v>687</v>
      </c>
      <c r="B78" s="1784">
        <v>1058.952</v>
      </c>
      <c r="C78" s="1784">
        <v>1401.9870000000001</v>
      </c>
      <c r="D78" s="1784">
        <v>1056.259</v>
      </c>
      <c r="E78" s="1784">
        <v>903.58600000000001</v>
      </c>
      <c r="F78" s="1784">
        <v>923.39700000000005</v>
      </c>
      <c r="G78" s="1784">
        <v>857.56</v>
      </c>
      <c r="H78" s="1784">
        <v>902.351</v>
      </c>
      <c r="I78" s="1784">
        <v>596.65800000000002</v>
      </c>
    </row>
    <row r="79" spans="1:9">
      <c r="A79" s="1728" t="s">
        <v>383</v>
      </c>
      <c r="B79" s="1784">
        <v>102.05800000000001</v>
      </c>
      <c r="C79" s="1784">
        <v>110.42</v>
      </c>
      <c r="D79" s="1784">
        <v>73.509</v>
      </c>
      <c r="E79" s="1784">
        <v>89.424000000000007</v>
      </c>
      <c r="F79" s="1784">
        <v>93.727000000000004</v>
      </c>
      <c r="G79" s="1784">
        <v>107.425</v>
      </c>
      <c r="H79" s="1784">
        <v>105.214</v>
      </c>
      <c r="I79" s="1784">
        <v>147.179</v>
      </c>
    </row>
    <row r="80" spans="1:9">
      <c r="A80" s="1728" t="s">
        <v>686</v>
      </c>
      <c r="B80" s="1784">
        <v>51.962000000000003</v>
      </c>
      <c r="C80" s="1784">
        <v>33.345999999999997</v>
      </c>
      <c r="D80" s="1784">
        <v>115.497</v>
      </c>
      <c r="E80" s="1784">
        <v>79.244</v>
      </c>
      <c r="F80" s="1784">
        <v>47.156999999999996</v>
      </c>
      <c r="G80" s="1784">
        <v>81.293000000000006</v>
      </c>
      <c r="H80" s="1784">
        <v>122.849</v>
      </c>
      <c r="I80" s="1784">
        <v>85.430999999999997</v>
      </c>
    </row>
    <row r="81" spans="1:9" hidden="1">
      <c r="A81" s="1728"/>
      <c r="B81" s="1784"/>
      <c r="C81" s="1784"/>
      <c r="D81" s="1784"/>
      <c r="E81" s="1784"/>
      <c r="F81" s="1784"/>
      <c r="G81" s="1784"/>
      <c r="H81" s="1784"/>
      <c r="I81" s="1784"/>
    </row>
    <row r="82" spans="1:9" hidden="1">
      <c r="A82" s="1754"/>
      <c r="B82" s="1784"/>
      <c r="C82" s="1784"/>
      <c r="D82" s="1784"/>
      <c r="E82" s="1784"/>
      <c r="F82" s="1784"/>
      <c r="G82" s="1784"/>
      <c r="H82" s="1784"/>
      <c r="I82" s="1784"/>
    </row>
    <row r="83" spans="1:9" hidden="1">
      <c r="A83" s="1728"/>
      <c r="B83" s="1784"/>
      <c r="C83" s="1784"/>
      <c r="D83" s="1784"/>
      <c r="E83" s="1784"/>
      <c r="F83" s="1784"/>
      <c r="G83" s="1784"/>
      <c r="H83" s="1784"/>
      <c r="I83" s="1784"/>
    </row>
    <row r="84" spans="1:9" hidden="1">
      <c r="A84" s="1728"/>
      <c r="B84" s="1784"/>
      <c r="C84" s="1784"/>
      <c r="D84" s="1784"/>
      <c r="E84" s="1784"/>
      <c r="F84" s="1784"/>
      <c r="G84" s="1784"/>
      <c r="H84" s="1784"/>
      <c r="I84" s="1784"/>
    </row>
    <row r="85" spans="1:9">
      <c r="A85" s="1730" t="s">
        <v>683</v>
      </c>
      <c r="B85" s="1783">
        <v>0</v>
      </c>
      <c r="C85" s="1783">
        <v>0</v>
      </c>
      <c r="D85" s="1783">
        <v>0</v>
      </c>
      <c r="E85" s="1783">
        <v>0</v>
      </c>
      <c r="F85" s="1783">
        <v>0</v>
      </c>
      <c r="G85" s="1783">
        <v>0</v>
      </c>
      <c r="H85" s="1783">
        <v>0</v>
      </c>
      <c r="I85" s="1783">
        <v>0</v>
      </c>
    </row>
    <row r="86" spans="1:9" hidden="1">
      <c r="A86" s="1755"/>
      <c r="B86" s="1784"/>
      <c r="C86" s="1784"/>
      <c r="D86" s="1784"/>
      <c r="E86" s="1784"/>
      <c r="F86" s="1784"/>
      <c r="G86" s="1784"/>
      <c r="H86" s="1784"/>
      <c r="I86" s="1784"/>
    </row>
    <row r="87" spans="1:9" hidden="1">
      <c r="A87" s="1730"/>
      <c r="B87" s="1784"/>
      <c r="C87" s="1784"/>
      <c r="D87" s="1784"/>
      <c r="E87" s="1784"/>
      <c r="F87" s="1784"/>
      <c r="G87" s="1784"/>
      <c r="H87" s="1784"/>
      <c r="I87" s="1784"/>
    </row>
    <row r="88" spans="1:9" hidden="1">
      <c r="A88" s="1755"/>
      <c r="B88" s="1784"/>
      <c r="C88" s="1784"/>
      <c r="D88" s="1784"/>
      <c r="E88" s="1784"/>
      <c r="F88" s="1784"/>
      <c r="G88" s="1784"/>
      <c r="H88" s="1784"/>
      <c r="I88" s="1784"/>
    </row>
    <row r="89" spans="1:9" hidden="1">
      <c r="A89" s="1755"/>
      <c r="B89" s="1784"/>
      <c r="C89" s="1784"/>
      <c r="D89" s="1784"/>
      <c r="E89" s="1784"/>
      <c r="F89" s="1784"/>
      <c r="G89" s="1784"/>
      <c r="H89" s="1784"/>
      <c r="I89" s="1784"/>
    </row>
    <row r="90" spans="1:9" hidden="1">
      <c r="A90" s="1755"/>
      <c r="B90" s="1784"/>
      <c r="C90" s="1784"/>
      <c r="D90" s="1784"/>
      <c r="E90" s="1784"/>
      <c r="F90" s="1784"/>
      <c r="G90" s="1784"/>
      <c r="H90" s="1784"/>
      <c r="I90" s="1784"/>
    </row>
    <row r="91" spans="1:9" s="322" customFormat="1">
      <c r="A91" s="1730" t="s">
        <v>679</v>
      </c>
      <c r="B91" s="1783">
        <v>0</v>
      </c>
      <c r="C91" s="1783">
        <v>0</v>
      </c>
      <c r="D91" s="1783">
        <v>0</v>
      </c>
      <c r="E91" s="1783">
        <v>0</v>
      </c>
      <c r="F91" s="1783">
        <v>0</v>
      </c>
      <c r="G91" s="1783">
        <v>0</v>
      </c>
      <c r="H91" s="1783">
        <v>0</v>
      </c>
      <c r="I91" s="1783">
        <v>0</v>
      </c>
    </row>
    <row r="92" spans="1:9" hidden="1">
      <c r="A92" s="1726"/>
      <c r="B92" s="1784"/>
      <c r="C92" s="1784"/>
      <c r="D92" s="1784"/>
      <c r="E92" s="1784"/>
      <c r="F92" s="1784"/>
      <c r="G92" s="1784"/>
      <c r="H92" s="1784"/>
      <c r="I92" s="1784"/>
    </row>
    <row r="93" spans="1:9">
      <c r="A93" s="1730" t="s">
        <v>62</v>
      </c>
      <c r="B93" s="1783">
        <v>-571.33100000000002</v>
      </c>
      <c r="C93" s="1783">
        <v>-610.298</v>
      </c>
      <c r="D93" s="1783">
        <v>-675.03899999999999</v>
      </c>
      <c r="E93" s="1783">
        <v>-684.36</v>
      </c>
      <c r="F93" s="1783">
        <v>-673.71299999999997</v>
      </c>
      <c r="G93" s="1783">
        <v>-719.47</v>
      </c>
      <c r="H93" s="1783">
        <v>-704.87400000000002</v>
      </c>
      <c r="I93" s="1783">
        <v>-677.89200000000005</v>
      </c>
    </row>
    <row r="94" spans="1:9">
      <c r="A94" s="1728" t="s">
        <v>678</v>
      </c>
      <c r="B94" s="1784">
        <v>-407.37599999999998</v>
      </c>
      <c r="C94" s="1784">
        <v>-394.96</v>
      </c>
      <c r="D94" s="1784">
        <v>-461.06700000000001</v>
      </c>
      <c r="E94" s="1784">
        <v>-491.39</v>
      </c>
      <c r="F94" s="1784">
        <v>-472.42700000000002</v>
      </c>
      <c r="G94" s="1784">
        <v>-522.22400000000005</v>
      </c>
      <c r="H94" s="1784">
        <v>-532.72500000000002</v>
      </c>
      <c r="I94" s="1784">
        <v>-517.04</v>
      </c>
    </row>
    <row r="95" spans="1:9">
      <c r="A95" s="1728" t="s">
        <v>677</v>
      </c>
      <c r="B95" s="1784">
        <v>-163.95500000000001</v>
      </c>
      <c r="C95" s="1784">
        <v>-215.33699999999999</v>
      </c>
      <c r="D95" s="1784">
        <v>-213.971</v>
      </c>
      <c r="E95" s="1784">
        <v>-192.971</v>
      </c>
      <c r="F95" s="1784">
        <v>-201.286</v>
      </c>
      <c r="G95" s="1784">
        <v>-197.24600000000001</v>
      </c>
      <c r="H95" s="1784">
        <v>-172.148</v>
      </c>
      <c r="I95" s="1784">
        <v>-160.851</v>
      </c>
    </row>
    <row r="96" spans="1:9">
      <c r="A96" s="1728" t="s">
        <v>676</v>
      </c>
      <c r="B96" s="1784">
        <v>0</v>
      </c>
      <c r="C96" s="1784">
        <v>0</v>
      </c>
      <c r="D96" s="1784">
        <v>0</v>
      </c>
      <c r="E96" s="1784">
        <v>0</v>
      </c>
      <c r="F96" s="1784">
        <v>0</v>
      </c>
      <c r="G96" s="1784">
        <v>0</v>
      </c>
      <c r="H96" s="1784">
        <v>0</v>
      </c>
      <c r="I96" s="1784">
        <v>-1E-3</v>
      </c>
    </row>
    <row r="97" spans="1:9" hidden="1">
      <c r="A97" s="1728"/>
      <c r="B97" s="1784"/>
      <c r="C97" s="1784"/>
      <c r="D97" s="1784"/>
      <c r="E97" s="1784"/>
      <c r="F97" s="1784"/>
      <c r="G97" s="1784"/>
      <c r="H97" s="1784"/>
      <c r="I97" s="1784"/>
    </row>
    <row r="98" spans="1:9">
      <c r="A98" s="205" t="s">
        <v>675</v>
      </c>
      <c r="B98" s="1783">
        <v>1601.365</v>
      </c>
      <c r="C98" s="1783">
        <v>1989.7909999999999</v>
      </c>
      <c r="D98" s="1783">
        <v>1879.202</v>
      </c>
      <c r="E98" s="1783">
        <v>1874.616</v>
      </c>
      <c r="F98" s="1783">
        <v>2007.59</v>
      </c>
      <c r="G98" s="1783">
        <v>1611.2239999999999</v>
      </c>
      <c r="H98" s="1783">
        <v>1633.8989999999999</v>
      </c>
      <c r="I98" s="1783">
        <v>1539.2829999999999</v>
      </c>
    </row>
    <row r="99" spans="1:9">
      <c r="A99" s="207" t="s">
        <v>674</v>
      </c>
      <c r="B99" s="1783">
        <v>-377.03399999999999</v>
      </c>
      <c r="C99" s="1783">
        <v>-544.29600000000005</v>
      </c>
      <c r="D99" s="1783">
        <v>-506.83</v>
      </c>
      <c r="E99" s="1783">
        <v>-450.74900000000002</v>
      </c>
      <c r="F99" s="1783">
        <v>-785.42700000000002</v>
      </c>
      <c r="G99" s="1783">
        <v>-426.41699999999997</v>
      </c>
      <c r="H99" s="1783">
        <v>-414.82</v>
      </c>
      <c r="I99" s="1783">
        <v>-416.28500000000003</v>
      </c>
    </row>
    <row r="100" spans="1:9" hidden="1">
      <c r="A100" s="205"/>
      <c r="B100" s="1783"/>
      <c r="C100" s="1783"/>
      <c r="D100" s="1783"/>
      <c r="E100" s="1783"/>
      <c r="F100" s="1783"/>
      <c r="G100" s="1783"/>
      <c r="H100" s="1783">
        <v>0</v>
      </c>
      <c r="I100" s="1783">
        <v>0</v>
      </c>
    </row>
    <row r="101" spans="1:9">
      <c r="A101" s="205" t="s">
        <v>672</v>
      </c>
      <c r="B101" s="1783">
        <v>-49.067</v>
      </c>
      <c r="C101" s="1783">
        <v>-36.978000000000002</v>
      </c>
      <c r="D101" s="1783">
        <v>0.86099999999999999</v>
      </c>
      <c r="E101" s="1783">
        <v>-15.425000000000001</v>
      </c>
      <c r="F101" s="1783">
        <v>-19.856999999999999</v>
      </c>
      <c r="G101" s="1783">
        <v>-9.4939999999999998</v>
      </c>
      <c r="H101" s="1783">
        <v>-10.249000000000001</v>
      </c>
      <c r="I101" s="1783">
        <v>-15.474</v>
      </c>
    </row>
    <row r="102" spans="1:9" ht="13.5" thickBot="1">
      <c r="A102" s="203" t="s">
        <v>709</v>
      </c>
      <c r="B102" s="1786">
        <v>1175.2650000000001</v>
      </c>
      <c r="C102" s="1786">
        <v>1408.5170000000001</v>
      </c>
      <c r="D102" s="1786">
        <v>1373.2339999999999</v>
      </c>
      <c r="E102" s="1786">
        <v>1408.442</v>
      </c>
      <c r="F102" s="1786">
        <v>1202.306</v>
      </c>
      <c r="G102" s="1786">
        <v>1175.3140000000001</v>
      </c>
      <c r="H102" s="1786">
        <v>1208.8309999999999</v>
      </c>
      <c r="I102" s="1786">
        <v>1107.5229999999999</v>
      </c>
    </row>
    <row r="103" spans="1:9">
      <c r="B103" s="324"/>
      <c r="C103" s="324"/>
      <c r="D103" s="324"/>
      <c r="E103" s="324"/>
    </row>
    <row r="104" spans="1:9" ht="95.25" customHeight="1">
      <c r="A104" s="1787" t="s">
        <v>2046</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12567-7226-4FE2-99EA-45FF6F218C09}">
  <sheetPr>
    <tabColor rgb="FF939598"/>
  </sheetPr>
  <dimension ref="A1:Y18"/>
  <sheetViews>
    <sheetView showGridLines="0" zoomScale="90" zoomScaleNormal="90" workbookViewId="0">
      <pane xSplit="1" ySplit="3" topLeftCell="N4" activePane="bottomRight" state="frozen"/>
      <selection pane="topRight"/>
      <selection pane="bottomLeft"/>
      <selection pane="bottomRight" sqref="A1:A3"/>
    </sheetView>
  </sheetViews>
  <sheetFormatPr defaultColWidth="9.453125" defaultRowHeight="13"/>
  <cols>
    <col min="1" max="1" width="50.54296875" style="283" customWidth="1"/>
    <col min="2" max="16384" width="9.453125" style="362"/>
  </cols>
  <sheetData>
    <row r="1" spans="1:25" ht="14.5" customHeight="1">
      <c r="A1" s="2048" t="s">
        <v>1915</v>
      </c>
      <c r="B1" s="1915"/>
      <c r="C1" s="1916"/>
      <c r="D1" s="1917"/>
      <c r="E1" s="1915"/>
      <c r="F1" s="1916"/>
      <c r="G1" s="1917"/>
      <c r="H1" s="1915"/>
      <c r="I1" s="1916"/>
      <c r="J1" s="1917"/>
      <c r="K1" s="1915"/>
      <c r="L1" s="1916"/>
      <c r="M1" s="1917"/>
      <c r="N1" s="1915"/>
      <c r="O1" s="1916"/>
      <c r="P1" s="1917"/>
      <c r="Q1" s="1915"/>
      <c r="R1" s="1916"/>
      <c r="S1" s="1917"/>
      <c r="T1" s="1915"/>
      <c r="U1" s="1916"/>
      <c r="V1" s="1917"/>
      <c r="W1" s="1915" t="s">
        <v>710</v>
      </c>
      <c r="X1" s="1916"/>
      <c r="Y1" s="1917"/>
    </row>
    <row r="2" spans="1:25">
      <c r="A2" s="2048"/>
      <c r="B2" s="1910" t="s">
        <v>1942</v>
      </c>
      <c r="C2" s="1911"/>
      <c r="D2" s="1912"/>
      <c r="E2" s="1910" t="s">
        <v>1963</v>
      </c>
      <c r="F2" s="1911"/>
      <c r="G2" s="1912"/>
      <c r="H2" s="1910" t="s">
        <v>1981</v>
      </c>
      <c r="I2" s="1911"/>
      <c r="J2" s="1912"/>
      <c r="K2" s="1910" t="s">
        <v>2004</v>
      </c>
      <c r="L2" s="1911"/>
      <c r="M2" s="1912"/>
      <c r="N2" s="1910" t="s">
        <v>2022</v>
      </c>
      <c r="O2" s="1911"/>
      <c r="P2" s="1912"/>
      <c r="Q2" s="1910" t="s">
        <v>2023</v>
      </c>
      <c r="R2" s="1911"/>
      <c r="S2" s="1912"/>
      <c r="T2" s="1910" t="s">
        <v>2024</v>
      </c>
      <c r="U2" s="1911"/>
      <c r="V2" s="1912"/>
      <c r="W2" s="1910" t="s">
        <v>2025</v>
      </c>
      <c r="X2" s="1911"/>
      <c r="Y2" s="1912"/>
    </row>
    <row r="3" spans="1:25" ht="21">
      <c r="A3" s="2049"/>
      <c r="B3" s="1443" t="s">
        <v>846</v>
      </c>
      <c r="C3" s="1444" t="s">
        <v>845</v>
      </c>
      <c r="D3" s="1445" t="s">
        <v>844</v>
      </c>
      <c r="E3" s="1443" t="s">
        <v>846</v>
      </c>
      <c r="F3" s="1444" t="s">
        <v>845</v>
      </c>
      <c r="G3" s="1445" t="s">
        <v>844</v>
      </c>
      <c r="H3" s="1443" t="s">
        <v>846</v>
      </c>
      <c r="I3" s="1444" t="s">
        <v>845</v>
      </c>
      <c r="J3" s="1445" t="s">
        <v>844</v>
      </c>
      <c r="K3" s="1443" t="s">
        <v>846</v>
      </c>
      <c r="L3" s="1444" t="s">
        <v>845</v>
      </c>
      <c r="M3" s="1445" t="s">
        <v>844</v>
      </c>
      <c r="N3" s="1443" t="s">
        <v>846</v>
      </c>
      <c r="O3" s="1444" t="s">
        <v>845</v>
      </c>
      <c r="P3" s="1445" t="s">
        <v>844</v>
      </c>
      <c r="Q3" s="1443" t="s">
        <v>846</v>
      </c>
      <c r="R3" s="1444" t="s">
        <v>845</v>
      </c>
      <c r="S3" s="1445" t="s">
        <v>844</v>
      </c>
      <c r="T3" s="1443" t="s">
        <v>846</v>
      </c>
      <c r="U3" s="1444" t="s">
        <v>845</v>
      </c>
      <c r="V3" s="1445" t="s">
        <v>844</v>
      </c>
      <c r="W3" s="1443" t="s">
        <v>846</v>
      </c>
      <c r="X3" s="1444" t="s">
        <v>845</v>
      </c>
      <c r="Y3" s="1445" t="s">
        <v>844</v>
      </c>
    </row>
    <row r="4" spans="1:25" ht="16.5" customHeight="1">
      <c r="A4" s="380" t="s">
        <v>843</v>
      </c>
      <c r="B4" s="1788">
        <v>1066644.432954028</v>
      </c>
      <c r="C4" s="1789">
        <v>22806.97440501508</v>
      </c>
      <c r="D4" s="1448">
        <v>8.8257869974657455E-2</v>
      </c>
      <c r="E4" s="1788">
        <v>1107580.6434508888</v>
      </c>
      <c r="F4" s="1789">
        <v>23425.033344810661</v>
      </c>
      <c r="G4" s="1448">
        <v>8.7258669695489122E-2</v>
      </c>
      <c r="H4" s="1788">
        <v>1151413.8649611236</v>
      </c>
      <c r="I4" s="1789">
        <v>24396.470571516897</v>
      </c>
      <c r="J4" s="1448">
        <v>8.6434338562082713E-2</v>
      </c>
      <c r="K4" s="1788">
        <v>1204459.6685248865</v>
      </c>
      <c r="L4" s="1789">
        <v>25235.884476703905</v>
      </c>
      <c r="M4" s="1448">
        <v>8.5430736573904875E-2</v>
      </c>
      <c r="N4" s="1788">
        <v>1220060.1718546245</v>
      </c>
      <c r="O4" s="1789">
        <v>25395.572736949107</v>
      </c>
      <c r="P4" s="1448">
        <v>8.6813955935404641E-2</v>
      </c>
      <c r="Q4" s="1788">
        <v>1226782.7923129078</v>
      </c>
      <c r="R4" s="1789">
        <v>26539.851690945034</v>
      </c>
      <c r="S4" s="1448">
        <v>8.934184207292506E-2</v>
      </c>
      <c r="T4" s="1788">
        <v>1236780.5565335136</v>
      </c>
      <c r="U4" s="1789">
        <v>26629.137980747339</v>
      </c>
      <c r="V4" s="1448">
        <v>8.7892057740186047E-2</v>
      </c>
      <c r="W4" s="1788">
        <v>1279730.3207260398</v>
      </c>
      <c r="X4" s="1789">
        <v>26955.069843083136</v>
      </c>
      <c r="Y4" s="1448">
        <v>8.5902390775593807E-2</v>
      </c>
    </row>
    <row r="5" spans="1:25" ht="16.5" customHeight="1">
      <c r="A5" s="380" t="s">
        <v>850</v>
      </c>
      <c r="B5" s="1788">
        <v>134196.24073685901</v>
      </c>
      <c r="C5" s="1789">
        <v>3014.3437032692545</v>
      </c>
      <c r="D5" s="1448">
        <v>9.2917265935231974E-2</v>
      </c>
      <c r="E5" s="1788">
        <v>130870.04303888411</v>
      </c>
      <c r="F5" s="1789">
        <v>2837.7918058766077</v>
      </c>
      <c r="G5" s="1448">
        <v>8.9558767047992704E-2</v>
      </c>
      <c r="H5" s="1788">
        <v>137400.47632695932</v>
      </c>
      <c r="I5" s="1789">
        <v>3059.0291644029357</v>
      </c>
      <c r="J5" s="1448">
        <v>9.1014386242334488E-2</v>
      </c>
      <c r="K5" s="1788">
        <v>153176.88160644332</v>
      </c>
      <c r="L5" s="1789">
        <v>3248.5416172334153</v>
      </c>
      <c r="M5" s="1448">
        <v>8.6517255065303056E-2</v>
      </c>
      <c r="N5" s="1788">
        <v>151430.36342184086</v>
      </c>
      <c r="O5" s="1789">
        <v>4003.1209206580015</v>
      </c>
      <c r="P5" s="1448">
        <v>0.1115173223062671</v>
      </c>
      <c r="Q5" s="1788">
        <v>141217.34295430305</v>
      </c>
      <c r="R5" s="1789">
        <v>3780.0803822113294</v>
      </c>
      <c r="S5" s="1448">
        <v>0.1116874654188722</v>
      </c>
      <c r="T5" s="1788">
        <v>148582.14329046381</v>
      </c>
      <c r="U5" s="1789">
        <v>3850.0778324451048</v>
      </c>
      <c r="V5" s="1448">
        <v>0.10669817216203836</v>
      </c>
      <c r="W5" s="1788">
        <v>146247.7662362773</v>
      </c>
      <c r="X5" s="1789">
        <v>3975.4177888833992</v>
      </c>
      <c r="Y5" s="1448">
        <v>0.11221286976915179</v>
      </c>
    </row>
    <row r="6" spans="1:25" s="286" customFormat="1" ht="16.5" customHeight="1">
      <c r="A6" s="377" t="s">
        <v>776</v>
      </c>
      <c r="B6" s="1790">
        <v>1200840.6736908869</v>
      </c>
      <c r="C6" s="1791">
        <v>25821.318108284337</v>
      </c>
      <c r="D6" s="1451">
        <v>8.8777581662434102E-2</v>
      </c>
      <c r="E6" s="1790">
        <v>1238450.686489773</v>
      </c>
      <c r="F6" s="1791">
        <v>26262.825150687269</v>
      </c>
      <c r="G6" s="1451">
        <v>8.750149749655467E-2</v>
      </c>
      <c r="H6" s="1790">
        <v>1288814.3412880828</v>
      </c>
      <c r="I6" s="1791">
        <v>27455.499735919831</v>
      </c>
      <c r="J6" s="1451">
        <v>8.6921702868799633E-2</v>
      </c>
      <c r="K6" s="1790">
        <v>1357636.5501313298</v>
      </c>
      <c r="L6" s="1791">
        <v>28484.42609393732</v>
      </c>
      <c r="M6" s="1451">
        <v>8.5553270005991555E-2</v>
      </c>
      <c r="N6" s="1790">
        <v>1371490.5352764654</v>
      </c>
      <c r="O6" s="1791">
        <v>29398.693657607109</v>
      </c>
      <c r="P6" s="1451">
        <v>8.9514415585456808E-2</v>
      </c>
      <c r="Q6" s="1790">
        <v>1368000.1352672109</v>
      </c>
      <c r="R6" s="1791">
        <v>30319.932073156364</v>
      </c>
      <c r="S6" s="1451">
        <v>9.1627671847529957E-2</v>
      </c>
      <c r="T6" s="1790">
        <v>1385362.6998239774</v>
      </c>
      <c r="U6" s="1791">
        <v>30479.215813192444</v>
      </c>
      <c r="V6" s="1451">
        <v>8.9893687040486725E-2</v>
      </c>
      <c r="W6" s="1790">
        <v>1425978.0869623171</v>
      </c>
      <c r="X6" s="1791">
        <v>30930.487631966535</v>
      </c>
      <c r="Y6" s="1451">
        <v>8.8571967806087226E-2</v>
      </c>
    </row>
    <row r="7" spans="1:25" ht="16.5" customHeight="1">
      <c r="A7" s="373" t="s">
        <v>683</v>
      </c>
      <c r="B7" s="1790"/>
      <c r="C7" s="1791">
        <v>-8793.3428076633263</v>
      </c>
      <c r="D7" s="1451"/>
      <c r="E7" s="1790"/>
      <c r="F7" s="1791">
        <v>-8811.502690144418</v>
      </c>
      <c r="G7" s="1451"/>
      <c r="H7" s="1790"/>
      <c r="I7" s="1791">
        <v>-8245.1922786205032</v>
      </c>
      <c r="J7" s="1451"/>
      <c r="K7" s="1790"/>
      <c r="L7" s="1791">
        <v>-8643.2591024689737</v>
      </c>
      <c r="M7" s="1451"/>
      <c r="N7" s="1790"/>
      <c r="O7" s="1791">
        <v>-8975.6183007943218</v>
      </c>
      <c r="P7" s="1451"/>
      <c r="Q7" s="1790"/>
      <c r="R7" s="1791">
        <v>-9092.6154891699989</v>
      </c>
      <c r="S7" s="1451"/>
      <c r="T7" s="1790"/>
      <c r="U7" s="1791">
        <v>-9144.96144089681</v>
      </c>
      <c r="V7" s="1451"/>
      <c r="W7" s="1790"/>
      <c r="X7" s="1791">
        <v>-9397.3927780542854</v>
      </c>
      <c r="Y7" s="1451"/>
    </row>
    <row r="8" spans="1:25" ht="16.399999999999999" customHeight="1">
      <c r="A8" s="399" t="s">
        <v>2045</v>
      </c>
      <c r="B8" s="1788"/>
      <c r="C8" s="1789">
        <v>-9258.7602072633254</v>
      </c>
      <c r="D8" s="1448"/>
      <c r="E8" s="1788"/>
      <c r="F8" s="1789">
        <v>-9462.4326999344175</v>
      </c>
      <c r="G8" s="1448"/>
      <c r="H8" s="1788"/>
      <c r="I8" s="1789">
        <v>-8928.3490972086565</v>
      </c>
      <c r="J8" s="1448"/>
      <c r="K8" s="1788"/>
      <c r="L8" s="1789">
        <v>-9561.993377338973</v>
      </c>
      <c r="M8" s="1448"/>
      <c r="N8" s="1788"/>
      <c r="O8" s="1789">
        <v>-9494.3823311343203</v>
      </c>
      <c r="P8" s="1448"/>
      <c r="Q8" s="1788"/>
      <c r="R8" s="1789">
        <v>-9664.1140722399996</v>
      </c>
      <c r="S8" s="1448"/>
      <c r="T8" s="1788"/>
      <c r="U8" s="1789">
        <v>-9779.5562907968106</v>
      </c>
      <c r="V8" s="1448"/>
      <c r="W8" s="1788"/>
      <c r="X8" s="1789">
        <v>-10030.800539579992</v>
      </c>
      <c r="Y8" s="1448"/>
    </row>
    <row r="9" spans="1:25" hidden="1">
      <c r="A9" s="400"/>
      <c r="B9" s="1788"/>
      <c r="C9" s="1789"/>
      <c r="D9" s="1448"/>
      <c r="E9" s="1788"/>
      <c r="F9" s="1789"/>
      <c r="G9" s="1448"/>
      <c r="H9" s="1788"/>
      <c r="I9" s="1789"/>
      <c r="J9" s="1448"/>
      <c r="K9" s="1788"/>
      <c r="L9" s="1789"/>
      <c r="M9" s="1448"/>
      <c r="N9" s="1788"/>
      <c r="O9" s="1789"/>
      <c r="P9" s="1448"/>
      <c r="Q9" s="1788"/>
      <c r="R9" s="1789"/>
      <c r="S9" s="1448"/>
      <c r="T9" s="1788"/>
      <c r="U9" s="1789"/>
      <c r="V9" s="1448"/>
      <c r="W9" s="1788"/>
      <c r="X9" s="1789"/>
      <c r="Y9" s="1448"/>
    </row>
    <row r="10" spans="1:25" ht="16.5" customHeight="1">
      <c r="A10" s="399" t="s">
        <v>681</v>
      </c>
      <c r="B10" s="1788"/>
      <c r="C10" s="1789">
        <v>-626.28317916000037</v>
      </c>
      <c r="D10" s="1448"/>
      <c r="E10" s="1788"/>
      <c r="F10" s="1789">
        <v>-617.10263824999993</v>
      </c>
      <c r="G10" s="1448"/>
      <c r="H10" s="1788"/>
      <c r="I10" s="1789">
        <v>-590.06236292000006</v>
      </c>
      <c r="J10" s="1448"/>
      <c r="K10" s="1788"/>
      <c r="L10" s="1789">
        <v>-615.22800458000017</v>
      </c>
      <c r="M10" s="1448"/>
      <c r="N10" s="1788"/>
      <c r="O10" s="1789">
        <v>-713.86790588000054</v>
      </c>
      <c r="P10" s="1448"/>
      <c r="Q10" s="1788"/>
      <c r="R10" s="1789">
        <v>-708.18900545000008</v>
      </c>
      <c r="S10" s="1448"/>
      <c r="T10" s="1788"/>
      <c r="U10" s="1789">
        <v>-713.52150529999994</v>
      </c>
      <c r="V10" s="1448"/>
      <c r="W10" s="1788"/>
      <c r="X10" s="1789">
        <v>-882.26466284429216</v>
      </c>
      <c r="Y10" s="1448"/>
    </row>
    <row r="11" spans="1:25" ht="16.5" customHeight="1">
      <c r="A11" s="399" t="s">
        <v>680</v>
      </c>
      <c r="B11" s="1788"/>
      <c r="C11" s="1789">
        <v>1091.7005787599999</v>
      </c>
      <c r="D11" s="1448"/>
      <c r="E11" s="1788"/>
      <c r="F11" s="1789">
        <v>1268.0326480400004</v>
      </c>
      <c r="G11" s="1448"/>
      <c r="H11" s="1788"/>
      <c r="I11" s="1789">
        <v>1273.2191815081528</v>
      </c>
      <c r="J11" s="1448"/>
      <c r="K11" s="1788"/>
      <c r="L11" s="1789">
        <v>1533.9622794499996</v>
      </c>
      <c r="M11" s="1448"/>
      <c r="N11" s="1788"/>
      <c r="O11" s="1789">
        <v>1232.6319362200002</v>
      </c>
      <c r="P11" s="1448"/>
      <c r="Q11" s="1788"/>
      <c r="R11" s="1789">
        <v>1279.6875885199997</v>
      </c>
      <c r="S11" s="1448"/>
      <c r="T11" s="1788"/>
      <c r="U11" s="1789">
        <v>1348.1163552000005</v>
      </c>
      <c r="V11" s="1448"/>
      <c r="W11" s="1788"/>
      <c r="X11" s="1789">
        <v>1515.6724243699998</v>
      </c>
      <c r="Y11" s="1448"/>
    </row>
    <row r="12" spans="1:25" ht="28.4" customHeight="1">
      <c r="A12" s="369" t="s">
        <v>903</v>
      </c>
      <c r="B12" s="1792">
        <v>1200840.6736908869</v>
      </c>
      <c r="C12" s="1793">
        <v>17027.975300621009</v>
      </c>
      <c r="D12" s="790">
        <v>5.769552959932267E-2</v>
      </c>
      <c r="E12" s="1792">
        <v>1238450.686489773</v>
      </c>
      <c r="F12" s="1793">
        <v>17451.322460542851</v>
      </c>
      <c r="G12" s="790">
        <v>5.7324120993513361E-2</v>
      </c>
      <c r="H12" s="1792">
        <v>1288814.3412880828</v>
      </c>
      <c r="I12" s="1793">
        <v>19210.307457299328</v>
      </c>
      <c r="J12" s="790">
        <v>6.0055003628406212E-2</v>
      </c>
      <c r="K12" s="1792">
        <v>1357636.5501313298</v>
      </c>
      <c r="L12" s="1793">
        <v>19841.166991468344</v>
      </c>
      <c r="M12" s="790">
        <v>5.8849134954977345E-2</v>
      </c>
      <c r="N12" s="1792">
        <v>1371490.5352764654</v>
      </c>
      <c r="O12" s="1793">
        <v>20423.075356812788</v>
      </c>
      <c r="P12" s="790">
        <v>6.1369106609516777E-2</v>
      </c>
      <c r="Q12" s="1792">
        <v>1368000.1352672109</v>
      </c>
      <c r="R12" s="1793">
        <v>21227.316583986365</v>
      </c>
      <c r="S12" s="790">
        <v>6.3303817710977706E-2</v>
      </c>
      <c r="T12" s="1792">
        <v>1385362.6998239774</v>
      </c>
      <c r="U12" s="1793">
        <v>21334.254372295632</v>
      </c>
      <c r="V12" s="790">
        <v>6.2107233836080189E-2</v>
      </c>
      <c r="W12" s="1792">
        <v>1425978.0869623171</v>
      </c>
      <c r="X12" s="1793">
        <v>21533.094853912247</v>
      </c>
      <c r="Y12" s="790">
        <v>6.0864745964792855E-2</v>
      </c>
    </row>
    <row r="13" spans="1:25" ht="74.150000000000006" customHeight="1">
      <c r="A13" s="1794" t="s">
        <v>2046</v>
      </c>
      <c r="C13" s="1795"/>
      <c r="F13" s="1795"/>
      <c r="I13" s="1795"/>
      <c r="L13" s="1795"/>
    </row>
    <row r="14" spans="1:25" ht="16.5" customHeight="1">
      <c r="A14" s="398"/>
    </row>
    <row r="15" spans="1:25" ht="16.5" customHeight="1">
      <c r="A15" s="398"/>
    </row>
    <row r="16" spans="1:25" ht="16.5" customHeight="1">
      <c r="A16" s="398"/>
    </row>
    <row r="17" spans="1:1" ht="16.5" customHeight="1">
      <c r="A17" s="398"/>
    </row>
    <row r="18" spans="1:1" ht="16.5" customHeight="1">
      <c r="A18" s="398"/>
    </row>
  </sheetData>
  <mergeCells count="17">
    <mergeCell ref="A1:A3"/>
    <mergeCell ref="B1:D1"/>
    <mergeCell ref="E1:G1"/>
    <mergeCell ref="H1:J1"/>
    <mergeCell ref="K1:M1"/>
    <mergeCell ref="W2:Y2"/>
    <mergeCell ref="Q1:S1"/>
    <mergeCell ref="T1:V1"/>
    <mergeCell ref="W1:Y1"/>
    <mergeCell ref="B2:D2"/>
    <mergeCell ref="E2:G2"/>
    <mergeCell ref="H2:J2"/>
    <mergeCell ref="K2:M2"/>
    <mergeCell ref="N2:P2"/>
    <mergeCell ref="Q2:S2"/>
    <mergeCell ref="T2:V2"/>
    <mergeCell ref="N1:P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5F75-0A02-49B4-80DC-F55C1A1C00BA}">
  <sheetPr>
    <tabColor theme="0" tint="-0.34998626667073579"/>
    <pageSetUpPr fitToPage="1"/>
  </sheetPr>
  <dimension ref="A1:K28"/>
  <sheetViews>
    <sheetView showGridLines="0" zoomScaleNormal="100" workbookViewId="0">
      <pane xSplit="1" ySplit="3" topLeftCell="B4" activePane="bottomRight" state="frozen"/>
      <selection pane="topRight"/>
      <selection pane="bottomLeft"/>
      <selection pane="bottomRight"/>
    </sheetView>
  </sheetViews>
  <sheetFormatPr defaultColWidth="9.453125" defaultRowHeight="13"/>
  <cols>
    <col min="1" max="1" width="50.453125" style="597" customWidth="1"/>
    <col min="2" max="4" width="9.54296875" style="597" customWidth="1"/>
    <col min="5" max="5" width="9.453125" style="597"/>
    <col min="6" max="6" width="9.54296875" style="597" customWidth="1"/>
    <col min="7" max="10" width="9.453125" style="597"/>
    <col min="11" max="11" width="9.54296875" style="597" customWidth="1"/>
    <col min="12" max="16384" width="9.453125" style="597"/>
  </cols>
  <sheetData>
    <row r="1" spans="1:11" ht="9" hidden="1" customHeight="1">
      <c r="A1" s="1229" t="s">
        <v>1331</v>
      </c>
      <c r="F1" s="881"/>
      <c r="K1" s="881"/>
    </row>
    <row r="2" spans="1:11" ht="36" customHeight="1">
      <c r="A2" s="1796" t="s">
        <v>1330</v>
      </c>
      <c r="B2" s="1234"/>
      <c r="C2" s="1234"/>
      <c r="D2" s="1234"/>
      <c r="E2" s="1234"/>
      <c r="F2" s="1234"/>
      <c r="G2" s="1234"/>
      <c r="H2" s="1234"/>
      <c r="I2" s="1234"/>
      <c r="J2" s="1234"/>
      <c r="K2" s="1234" t="s">
        <v>727</v>
      </c>
    </row>
    <row r="3" spans="1:11" ht="15.65" customHeight="1">
      <c r="A3" s="1235"/>
      <c r="B3" s="1631" t="s">
        <v>1942</v>
      </c>
      <c r="C3" s="1631" t="s">
        <v>1963</v>
      </c>
      <c r="D3" s="1631" t="s">
        <v>1981</v>
      </c>
      <c r="E3" s="1631" t="s">
        <v>2004</v>
      </c>
      <c r="F3" s="1633">
        <v>2024</v>
      </c>
      <c r="G3" s="1631" t="s">
        <v>2022</v>
      </c>
      <c r="H3" s="1631" t="s">
        <v>2023</v>
      </c>
      <c r="I3" s="1631" t="s">
        <v>2024</v>
      </c>
      <c r="J3" s="1631" t="s">
        <v>2025</v>
      </c>
      <c r="K3" s="1633">
        <v>2025</v>
      </c>
    </row>
    <row r="4" spans="1:11">
      <c r="A4" s="1797" t="s">
        <v>2059</v>
      </c>
      <c r="B4" s="1454">
        <v>3113.1987653600008</v>
      </c>
      <c r="C4" s="1454">
        <v>3134.8822253499993</v>
      </c>
      <c r="D4" s="1454">
        <v>3151.4126057100002</v>
      </c>
      <c r="E4" s="1454">
        <v>3331.98358822</v>
      </c>
      <c r="F4" s="1456">
        <v>12731.477184640002</v>
      </c>
      <c r="G4" s="1454">
        <v>3260.4541101899995</v>
      </c>
      <c r="H4" s="1454">
        <v>3274.84962365</v>
      </c>
      <c r="I4" s="1454">
        <v>3343.7166846700002</v>
      </c>
      <c r="J4" s="1454">
        <v>3502.5219267100001</v>
      </c>
      <c r="K4" s="1456">
        <v>13381.542345219999</v>
      </c>
    </row>
    <row r="5" spans="1:11">
      <c r="A5" s="1797" t="s">
        <v>2060</v>
      </c>
      <c r="B5" s="1454">
        <v>948.3600608349999</v>
      </c>
      <c r="C5" s="1454">
        <v>898.06578900500006</v>
      </c>
      <c r="D5" s="1454">
        <v>891.47875792499997</v>
      </c>
      <c r="E5" s="1454">
        <v>859.03809328999978</v>
      </c>
      <c r="F5" s="1456">
        <v>3596.9427010549998</v>
      </c>
      <c r="G5" s="1454">
        <v>827.58213340999987</v>
      </c>
      <c r="H5" s="1454">
        <v>765.62975488500012</v>
      </c>
      <c r="I5" s="1454">
        <v>710.3274511699999</v>
      </c>
      <c r="J5" s="1454">
        <v>689.38276656526432</v>
      </c>
      <c r="K5" s="1456">
        <v>2992.9221060302643</v>
      </c>
    </row>
    <row r="6" spans="1:11">
      <c r="A6" s="1797" t="s">
        <v>738</v>
      </c>
      <c r="B6" s="1454">
        <v>677.01419940000005</v>
      </c>
      <c r="C6" s="1454">
        <v>682.51886035999996</v>
      </c>
      <c r="D6" s="1454">
        <v>706.78533390000007</v>
      </c>
      <c r="E6" s="1454">
        <v>757.16017899999997</v>
      </c>
      <c r="F6" s="1456">
        <v>2823.4785726599998</v>
      </c>
      <c r="G6" s="1454">
        <v>635.30606392999994</v>
      </c>
      <c r="H6" s="1454">
        <v>621.57805459999997</v>
      </c>
      <c r="I6" s="1454">
        <v>626.01856873999998</v>
      </c>
      <c r="J6" s="1454">
        <v>624.64872857</v>
      </c>
      <c r="K6" s="1456">
        <v>2507.5514158399997</v>
      </c>
    </row>
    <row r="7" spans="1:11">
      <c r="A7" s="663" t="s">
        <v>2061</v>
      </c>
      <c r="B7" s="1454">
        <v>2258.6357679900002</v>
      </c>
      <c r="C7" s="1454">
        <v>2272.5704164100002</v>
      </c>
      <c r="D7" s="1454">
        <v>2316.4658942000001</v>
      </c>
      <c r="E7" s="1454">
        <v>2427.6575416800001</v>
      </c>
      <c r="F7" s="1456">
        <v>9275.3296202800011</v>
      </c>
      <c r="G7" s="1454">
        <v>2347.1519870399998</v>
      </c>
      <c r="H7" s="1454">
        <v>2412.85796415</v>
      </c>
      <c r="I7" s="1454">
        <v>2501.9637855100004</v>
      </c>
      <c r="J7" s="1454">
        <v>2634.8659255100001</v>
      </c>
      <c r="K7" s="1456">
        <v>9896.8396622100008</v>
      </c>
    </row>
    <row r="8" spans="1:11">
      <c r="A8" s="663" t="s">
        <v>740</v>
      </c>
      <c r="B8" s="1454">
        <v>1505.3688587499998</v>
      </c>
      <c r="C8" s="1454">
        <v>1625.3428793799999</v>
      </c>
      <c r="D8" s="1454">
        <v>1709.5190484300006</v>
      </c>
      <c r="E8" s="1454">
        <v>1825.7916961600001</v>
      </c>
      <c r="F8" s="1456">
        <v>6666.02248272</v>
      </c>
      <c r="G8" s="1454">
        <v>1681.1583264399999</v>
      </c>
      <c r="H8" s="1454">
        <v>1909.1933928900003</v>
      </c>
      <c r="I8" s="1454">
        <v>1879.1690793100001</v>
      </c>
      <c r="J8" s="1454">
        <v>2146.3438887299999</v>
      </c>
      <c r="K8" s="1456">
        <v>7615.86468737</v>
      </c>
    </row>
    <row r="9" spans="1:11">
      <c r="A9" s="1798" t="s">
        <v>2062</v>
      </c>
      <c r="B9" s="1454">
        <v>1191.2229381799998</v>
      </c>
      <c r="C9" s="1454">
        <v>1281.24816096</v>
      </c>
      <c r="D9" s="1454">
        <v>1321.5593201800007</v>
      </c>
      <c r="E9" s="1454">
        <v>1403.6066542800002</v>
      </c>
      <c r="F9" s="1456">
        <v>5197.6370736000008</v>
      </c>
      <c r="G9" s="1454">
        <v>1240.8010680600003</v>
      </c>
      <c r="H9" s="1454">
        <v>1456.9202349500001</v>
      </c>
      <c r="I9" s="1454">
        <v>1391.3081756400002</v>
      </c>
      <c r="J9" s="1454">
        <v>1610.9622623600001</v>
      </c>
      <c r="K9" s="1456">
        <v>5699.9917410100006</v>
      </c>
    </row>
    <row r="10" spans="1:11">
      <c r="A10" s="1798" t="s">
        <v>2063</v>
      </c>
      <c r="B10" s="1454">
        <v>314.14592057000004</v>
      </c>
      <c r="C10" s="1454">
        <v>344.09471841999999</v>
      </c>
      <c r="D10" s="1454">
        <v>387.95972825000001</v>
      </c>
      <c r="E10" s="1454">
        <v>422.18504187999997</v>
      </c>
      <c r="F10" s="1456">
        <v>1468.3854091200001</v>
      </c>
      <c r="G10" s="1454">
        <v>440.35725837999996</v>
      </c>
      <c r="H10" s="1454">
        <v>452.27315794000003</v>
      </c>
      <c r="I10" s="1454">
        <v>487.86090367000003</v>
      </c>
      <c r="J10" s="1454">
        <v>535.38162637000005</v>
      </c>
      <c r="K10" s="1456">
        <v>1915.87294636</v>
      </c>
    </row>
    <row r="11" spans="1:11">
      <c r="A11" s="1797" t="s">
        <v>2064</v>
      </c>
      <c r="B11" s="1454">
        <v>1123.25171667</v>
      </c>
      <c r="C11" s="1454">
        <v>1503.8384667199998</v>
      </c>
      <c r="D11" s="1454">
        <v>1118.056415</v>
      </c>
      <c r="E11" s="1454">
        <v>1125.1773252099999</v>
      </c>
      <c r="F11" s="1456">
        <v>4870.3239235999999</v>
      </c>
      <c r="G11" s="1454">
        <v>1051.7262860600001</v>
      </c>
      <c r="H11" s="1454">
        <v>918.20783325000014</v>
      </c>
      <c r="I11" s="1454">
        <v>1227.3405198600001</v>
      </c>
      <c r="J11" s="1454">
        <v>1437.3928452500002</v>
      </c>
      <c r="K11" s="1456">
        <v>4634.6674844200006</v>
      </c>
    </row>
    <row r="12" spans="1:11">
      <c r="A12" s="1797" t="s">
        <v>43</v>
      </c>
      <c r="B12" s="1454">
        <v>401.14634592557195</v>
      </c>
      <c r="C12" s="1454">
        <v>333.08496770969703</v>
      </c>
      <c r="D12" s="1454">
        <v>372.4406767563662</v>
      </c>
      <c r="E12" s="1454">
        <v>398.87493846212089</v>
      </c>
      <c r="F12" s="1456">
        <v>1505.5469288537561</v>
      </c>
      <c r="G12" s="1454">
        <v>417.99310115272738</v>
      </c>
      <c r="H12" s="1454">
        <v>426.98794667669961</v>
      </c>
      <c r="I12" s="1454">
        <v>479.66872111454842</v>
      </c>
      <c r="J12" s="1454">
        <v>472.33672741897857</v>
      </c>
      <c r="K12" s="1456">
        <v>1796.9864963629541</v>
      </c>
    </row>
    <row r="13" spans="1:11" ht="13.5" customHeight="1">
      <c r="A13" s="1797" t="s">
        <v>730</v>
      </c>
      <c r="B13" s="1454">
        <v>825.48902531862598</v>
      </c>
      <c r="C13" s="1454">
        <v>882.37440862000005</v>
      </c>
      <c r="D13" s="1454">
        <v>962.33162360999802</v>
      </c>
      <c r="E13" s="1454">
        <v>971.11006521000002</v>
      </c>
      <c r="F13" s="1456">
        <v>3641.3051227586238</v>
      </c>
      <c r="G13" s="1454">
        <v>1010.9991290699998</v>
      </c>
      <c r="H13" s="1454">
        <v>1014.0655176799999</v>
      </c>
      <c r="I13" s="1454">
        <v>986.75276447999681</v>
      </c>
      <c r="J13" s="1454">
        <v>1052.7308998199996</v>
      </c>
      <c r="K13" s="1456">
        <v>4064.5483110499963</v>
      </c>
    </row>
    <row r="14" spans="1:11" s="1799" customFormat="1">
      <c r="A14" s="1456" t="s">
        <v>383</v>
      </c>
      <c r="B14" s="1456">
        <v>10852.464740249199</v>
      </c>
      <c r="C14" s="1456">
        <v>11332.678013554698</v>
      </c>
      <c r="D14" s="1456">
        <v>11228.490355531367</v>
      </c>
      <c r="E14" s="1456">
        <v>11696.79342723212</v>
      </c>
      <c r="F14" s="1456">
        <v>45110.426536567385</v>
      </c>
      <c r="G14" s="1456">
        <v>11232.371137292726</v>
      </c>
      <c r="H14" s="1456">
        <v>11343.370087781699</v>
      </c>
      <c r="I14" s="1456">
        <v>11754.957574854545</v>
      </c>
      <c r="J14" s="1456">
        <v>12560.223708574245</v>
      </c>
      <c r="K14" s="1456">
        <v>46890.922508503216</v>
      </c>
    </row>
    <row r="15" spans="1:11">
      <c r="A15" s="1332"/>
    </row>
    <row r="16" spans="1:11">
      <c r="A16" s="1240"/>
    </row>
    <row r="17" spans="1:1">
      <c r="A17" s="1800"/>
    </row>
    <row r="18" spans="1:1">
      <c r="A18" s="1800"/>
    </row>
    <row r="19" spans="1:1">
      <c r="A19" s="1800"/>
    </row>
    <row r="20" spans="1:1">
      <c r="A20" s="1800"/>
    </row>
    <row r="21" spans="1:1">
      <c r="A21" s="1800"/>
    </row>
    <row r="22" spans="1:1">
      <c r="A22" s="1801"/>
    </row>
    <row r="23" spans="1:1">
      <c r="A23" s="1801"/>
    </row>
    <row r="24" spans="1:1">
      <c r="A24" s="1800"/>
    </row>
    <row r="25" spans="1:1">
      <c r="A25" s="1800"/>
    </row>
    <row r="26" spans="1:1">
      <c r="A26" s="1800"/>
    </row>
    <row r="27" spans="1:1">
      <c r="A27" s="1800"/>
    </row>
    <row r="28" spans="1:1">
      <c r="A28" s="1800"/>
    </row>
  </sheetData>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B36F5-F11D-4025-A308-08DE950D421D}">
  <sheetPr>
    <tabColor rgb="FF939598"/>
  </sheetPr>
  <dimension ref="A1:AK25"/>
  <sheetViews>
    <sheetView showGridLines="0" workbookViewId="0">
      <pane xSplit="1" ySplit="4" topLeftCell="B5" activePane="bottomRight" state="frozen"/>
      <selection sqref="A1:A2"/>
      <selection pane="topRight" sqref="A1:A2"/>
      <selection pane="bottomLeft" sqref="A1:A2"/>
      <selection pane="bottomRight" sqref="A1:A2"/>
    </sheetView>
  </sheetViews>
  <sheetFormatPr defaultColWidth="8.54296875" defaultRowHeight="13"/>
  <cols>
    <col min="1" max="1" width="61.54296875" style="8" bestFit="1" customWidth="1"/>
    <col min="2" max="9" width="12" style="8" customWidth="1"/>
    <col min="10" max="38" width="9.54296875" style="8" bestFit="1" customWidth="1"/>
    <col min="39" max="16384" width="8.54296875" style="8"/>
  </cols>
  <sheetData>
    <row r="1" spans="1:37" ht="12.65" customHeight="1">
      <c r="A1" s="1932" t="s">
        <v>1917</v>
      </c>
      <c r="B1" s="1931"/>
      <c r="C1" s="1931"/>
      <c r="D1" s="1931"/>
      <c r="E1" s="1931"/>
      <c r="F1" s="1931"/>
      <c r="G1" s="1931"/>
      <c r="H1" s="1931"/>
      <c r="I1" s="1931" t="s">
        <v>727</v>
      </c>
      <c r="J1" s="2050"/>
      <c r="K1" s="2050"/>
      <c r="L1" s="2050"/>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row>
    <row r="2" spans="1:37">
      <c r="A2" s="1932"/>
      <c r="B2" s="1931"/>
      <c r="C2" s="1931"/>
      <c r="D2" s="1931"/>
      <c r="E2" s="1931"/>
      <c r="F2" s="1931"/>
      <c r="G2" s="1931"/>
      <c r="H2" s="1931"/>
      <c r="I2" s="1931"/>
      <c r="J2" s="2050"/>
      <c r="K2" s="2050"/>
      <c r="L2" s="2050"/>
      <c r="M2" s="2050"/>
      <c r="N2" s="2050"/>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row>
    <row r="3" spans="1:37" ht="12.65" customHeight="1">
      <c r="A3" s="1950"/>
      <c r="B3" s="1930" t="s">
        <v>1952</v>
      </c>
      <c r="C3" s="1930" t="s">
        <v>1969</v>
      </c>
      <c r="D3" s="1930" t="s">
        <v>1986</v>
      </c>
      <c r="E3" s="1930" t="s">
        <v>2008</v>
      </c>
      <c r="F3" s="1930" t="s">
        <v>2065</v>
      </c>
      <c r="G3" s="1930" t="s">
        <v>2066</v>
      </c>
      <c r="H3" s="1930" t="s">
        <v>2067</v>
      </c>
      <c r="I3" s="1930" t="s">
        <v>2068</v>
      </c>
      <c r="J3" s="1714"/>
      <c r="K3" s="1714"/>
      <c r="L3" s="1714"/>
      <c r="M3" s="1714"/>
      <c r="N3" s="1714"/>
      <c r="O3" s="1714"/>
      <c r="P3" s="1714"/>
      <c r="Q3" s="1714"/>
      <c r="R3" s="1400"/>
      <c r="S3" s="1400"/>
      <c r="T3" s="1400"/>
      <c r="U3" s="1400"/>
      <c r="V3" s="1400"/>
      <c r="W3" s="1400"/>
      <c r="X3" s="1400"/>
      <c r="Y3" s="1400"/>
    </row>
    <row r="4" spans="1:37" ht="12.65" customHeight="1">
      <c r="A4" s="1950"/>
      <c r="B4" s="1950"/>
      <c r="C4" s="1950"/>
      <c r="D4" s="1950"/>
      <c r="E4" s="1950"/>
      <c r="F4" s="1950"/>
      <c r="G4" s="1950"/>
      <c r="H4" s="1950"/>
      <c r="I4" s="1950"/>
      <c r="J4" s="1714"/>
      <c r="K4" s="1714"/>
      <c r="L4" s="1714"/>
      <c r="M4" s="1714"/>
      <c r="N4" s="1714"/>
      <c r="O4" s="1714"/>
      <c r="P4" s="1714"/>
      <c r="Q4" s="1714"/>
      <c r="R4" s="1400"/>
      <c r="S4" s="1400"/>
      <c r="T4" s="1400"/>
      <c r="U4" s="1400"/>
      <c r="V4" s="1400"/>
      <c r="W4" s="1400"/>
      <c r="X4" s="1400"/>
      <c r="Y4" s="1400"/>
    </row>
    <row r="5" spans="1:37">
      <c r="A5" s="1369" t="s">
        <v>2069</v>
      </c>
      <c r="B5" s="1458">
        <v>-5621.4869214971095</v>
      </c>
      <c r="C5" s="1458">
        <v>-5688.8051249318823</v>
      </c>
      <c r="D5" s="1458">
        <v>-6071.89897415215</v>
      </c>
      <c r="E5" s="1458">
        <v>-6196.9520925887682</v>
      </c>
      <c r="F5" s="1458">
        <v>-5804.3379725922268</v>
      </c>
      <c r="G5" s="1458">
        <v>-6112.21124076052</v>
      </c>
      <c r="H5" s="1458">
        <v>-6330.5266447548402</v>
      </c>
      <c r="I5" s="1458">
        <v>-6423.0810689939344</v>
      </c>
      <c r="J5" s="1400"/>
      <c r="K5" s="1400"/>
      <c r="L5" s="1400"/>
      <c r="M5" s="1400"/>
      <c r="N5" s="1400"/>
      <c r="O5" s="1400"/>
      <c r="P5" s="1400"/>
      <c r="Q5" s="1400"/>
      <c r="R5" s="1400"/>
      <c r="S5" s="1400"/>
      <c r="T5" s="1400"/>
      <c r="U5" s="1400"/>
      <c r="V5" s="1400"/>
      <c r="W5" s="1400"/>
      <c r="X5" s="1400"/>
      <c r="Y5" s="1400"/>
    </row>
    <row r="6" spans="1:37">
      <c r="A6" s="1369" t="s">
        <v>2070</v>
      </c>
      <c r="B6" s="1458">
        <v>-3829.0813299488673</v>
      </c>
      <c r="C6" s="1458">
        <v>-4042.4300024684335</v>
      </c>
      <c r="D6" s="1458">
        <v>-4069.1136220893109</v>
      </c>
      <c r="E6" s="1458">
        <v>-4213.2044228443137</v>
      </c>
      <c r="F6" s="1458">
        <v>-4091.2054840963096</v>
      </c>
      <c r="G6" s="1458">
        <v>-4260.7240895672203</v>
      </c>
      <c r="H6" s="1458">
        <v>-4470.8846416902925</v>
      </c>
      <c r="I6" s="1458">
        <v>-4534.292787950646</v>
      </c>
      <c r="J6" s="1400"/>
      <c r="K6" s="1400"/>
      <c r="L6" s="1400"/>
      <c r="M6" s="1400"/>
      <c r="N6" s="1400"/>
      <c r="O6" s="1400"/>
      <c r="P6" s="1400"/>
      <c r="Q6" s="1400"/>
      <c r="R6" s="1400"/>
      <c r="S6" s="1400"/>
      <c r="T6" s="1400"/>
      <c r="U6" s="1400"/>
      <c r="V6" s="1400"/>
      <c r="W6" s="1400"/>
      <c r="X6" s="1400"/>
      <c r="Y6" s="1400"/>
    </row>
    <row r="7" spans="1:37">
      <c r="A7" s="1369" t="s">
        <v>2071</v>
      </c>
      <c r="B7" s="1458">
        <v>-2232.673172967674</v>
      </c>
      <c r="C7" s="1458">
        <v>-2358.7564651578705</v>
      </c>
      <c r="D7" s="1458">
        <v>-2651.0931590421728</v>
      </c>
      <c r="E7" s="1458">
        <v>-2682.5919465987386</v>
      </c>
      <c r="F7" s="1458">
        <v>-2711.2255225108729</v>
      </c>
      <c r="G7" s="1458">
        <v>-2896.2493367877296</v>
      </c>
      <c r="H7" s="1458">
        <v>-3110.0753724588321</v>
      </c>
      <c r="I7" s="1458">
        <v>-3018.0726075052767</v>
      </c>
      <c r="J7" s="1400"/>
      <c r="K7" s="1400"/>
      <c r="L7" s="1400"/>
      <c r="M7" s="1400"/>
      <c r="N7" s="1400"/>
      <c r="O7" s="1400"/>
      <c r="P7" s="1400"/>
      <c r="Q7" s="1400"/>
      <c r="R7" s="1400"/>
      <c r="S7" s="1400"/>
      <c r="T7" s="1400"/>
      <c r="U7" s="1400"/>
      <c r="V7" s="1400"/>
      <c r="W7" s="1400"/>
      <c r="X7" s="1400"/>
      <c r="Y7" s="1400"/>
    </row>
    <row r="8" spans="1:37">
      <c r="A8" s="1369" t="s">
        <v>2072</v>
      </c>
      <c r="B8" s="1458">
        <v>-797.38632515907511</v>
      </c>
      <c r="C8" s="1458">
        <v>-974.55662254545314</v>
      </c>
      <c r="D8" s="1458">
        <v>-1012.5274561283178</v>
      </c>
      <c r="E8" s="1458">
        <v>-1165.4434509141245</v>
      </c>
      <c r="F8" s="1458">
        <v>-901.49599742273688</v>
      </c>
      <c r="G8" s="1458">
        <v>-997.89775594683954</v>
      </c>
      <c r="H8" s="1458">
        <v>-999.27254567765101</v>
      </c>
      <c r="I8" s="1458">
        <v>-1002.9778661816382</v>
      </c>
      <c r="J8" s="1400"/>
      <c r="K8" s="1400"/>
      <c r="L8" s="1400"/>
      <c r="M8" s="1400"/>
      <c r="N8" s="1400"/>
      <c r="O8" s="1400"/>
      <c r="P8" s="1400"/>
      <c r="Q8" s="1400"/>
      <c r="R8" s="1400"/>
      <c r="S8" s="1400"/>
      <c r="T8" s="1400"/>
      <c r="U8" s="1400"/>
      <c r="V8" s="1400"/>
      <c r="W8" s="1400"/>
      <c r="X8" s="1400"/>
      <c r="Y8" s="1400"/>
    </row>
    <row r="9" spans="1:37">
      <c r="A9" s="1802" t="s">
        <v>1281</v>
      </c>
      <c r="B9" s="1802">
        <v>-12480.627749572724</v>
      </c>
      <c r="C9" s="1802">
        <v>-13064.548215103639</v>
      </c>
      <c r="D9" s="1802">
        <v>-13804.633211411952</v>
      </c>
      <c r="E9" s="1802">
        <v>-14258.191912945946</v>
      </c>
      <c r="F9" s="1802">
        <v>-13508.264976622148</v>
      </c>
      <c r="G9" s="1802">
        <v>-14267.0824230623</v>
      </c>
      <c r="H9" s="1802">
        <v>-14910.759204581615</v>
      </c>
      <c r="I9" s="1802">
        <v>-14978.424330631497</v>
      </c>
      <c r="J9" s="1803"/>
      <c r="K9" s="1803"/>
      <c r="L9" s="1400"/>
      <c r="M9" s="1400"/>
      <c r="N9" s="1400"/>
      <c r="O9" s="1400"/>
      <c r="P9" s="1400"/>
      <c r="Q9" s="1400"/>
      <c r="R9" s="1400"/>
      <c r="S9" s="1400"/>
      <c r="T9" s="1400"/>
      <c r="U9" s="1400"/>
      <c r="V9" s="1400"/>
      <c r="W9" s="1400"/>
      <c r="X9" s="1400"/>
      <c r="Y9" s="1400"/>
    </row>
    <row r="10" spans="1:37">
      <c r="A10" s="1804" t="s">
        <v>2073</v>
      </c>
      <c r="B10" s="1458">
        <v>-1905.7270000000005</v>
      </c>
      <c r="C10" s="1458">
        <v>-2004.797</v>
      </c>
      <c r="D10" s="1458">
        <v>-2140.491</v>
      </c>
      <c r="E10" s="1458">
        <v>-2448.5250000000001</v>
      </c>
      <c r="F10" s="1458">
        <v>-2287.6316134100011</v>
      </c>
      <c r="G10" s="1458">
        <v>-2225.2424328500001</v>
      </c>
      <c r="H10" s="1458">
        <v>-2239.2927486799899</v>
      </c>
      <c r="I10" s="1458">
        <v>-2345.4607960537901</v>
      </c>
      <c r="J10" s="1400"/>
      <c r="K10" s="1400"/>
      <c r="L10" s="1400"/>
      <c r="M10" s="1400"/>
      <c r="N10" s="1400"/>
      <c r="O10" s="1400"/>
      <c r="P10" s="1400"/>
      <c r="Q10" s="1400"/>
      <c r="R10" s="1400"/>
      <c r="S10" s="1400"/>
      <c r="T10" s="1400"/>
      <c r="U10" s="1400"/>
      <c r="V10" s="1400"/>
      <c r="W10" s="1400"/>
      <c r="X10" s="1400"/>
      <c r="Y10" s="1400"/>
    </row>
    <row r="11" spans="1:37">
      <c r="A11" s="1802" t="s">
        <v>1818</v>
      </c>
      <c r="B11" s="1802">
        <v>-14386.354749572725</v>
      </c>
      <c r="C11" s="1802">
        <v>-15069.34521510364</v>
      </c>
      <c r="D11" s="1802">
        <v>-15945.124211411952</v>
      </c>
      <c r="E11" s="1802">
        <v>-16706.716912945947</v>
      </c>
      <c r="F11" s="1802">
        <v>-15795.896590032149</v>
      </c>
      <c r="G11" s="1802">
        <v>-16492.324855912299</v>
      </c>
      <c r="H11" s="1802">
        <v>-17150.051953261605</v>
      </c>
      <c r="I11" s="1802">
        <v>-17323.885126685287</v>
      </c>
      <c r="J11" s="1803"/>
      <c r="K11" s="1803"/>
      <c r="L11" s="1400"/>
      <c r="M11" s="1400"/>
      <c r="N11" s="1400"/>
      <c r="O11" s="1400"/>
      <c r="P11" s="1400"/>
      <c r="Q11" s="1400"/>
      <c r="R11" s="1400"/>
      <c r="S11" s="1400"/>
      <c r="T11" s="1400"/>
      <c r="U11" s="1400"/>
      <c r="V11" s="1400"/>
      <c r="W11" s="1400"/>
      <c r="X11" s="1400"/>
      <c r="Y11" s="1400"/>
    </row>
    <row r="12" spans="1:37" ht="12" customHeight="1">
      <c r="A12" s="1805"/>
      <c r="B12" s="1400"/>
      <c r="C12" s="1400"/>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row>
    <row r="13" spans="1:37">
      <c r="B13" s="1400"/>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row>
    <row r="14" spans="1:37">
      <c r="B14" s="1400"/>
      <c r="C14" s="1400"/>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row>
    <row r="25" ht="40.4" customHeight="1"/>
  </sheetData>
  <mergeCells count="46">
    <mergeCell ref="F1:F2"/>
    <mergeCell ref="A1:A2"/>
    <mergeCell ref="B1:B2"/>
    <mergeCell ref="C1:C2"/>
    <mergeCell ref="D1:D2"/>
    <mergeCell ref="E1:E2"/>
    <mergeCell ref="R1:R2"/>
    <mergeCell ref="G1:G2"/>
    <mergeCell ref="H1:H2"/>
    <mergeCell ref="I1:I2"/>
    <mergeCell ref="J1:J2"/>
    <mergeCell ref="K1:K2"/>
    <mergeCell ref="L1:L2"/>
    <mergeCell ref="M1:M2"/>
    <mergeCell ref="N1:N2"/>
    <mergeCell ref="O1:O2"/>
    <mergeCell ref="P1:P2"/>
    <mergeCell ref="Q1:Q2"/>
    <mergeCell ref="AD1:AD2"/>
    <mergeCell ref="S1:S2"/>
    <mergeCell ref="T1:T2"/>
    <mergeCell ref="U1:U2"/>
    <mergeCell ref="V1:V2"/>
    <mergeCell ref="W1:W2"/>
    <mergeCell ref="X1:X2"/>
    <mergeCell ref="Y1:Y2"/>
    <mergeCell ref="Z1:Z2"/>
    <mergeCell ref="AA1:AA2"/>
    <mergeCell ref="AB1:AB2"/>
    <mergeCell ref="AC1:AC2"/>
    <mergeCell ref="AK1:AK2"/>
    <mergeCell ref="A3:A4"/>
    <mergeCell ref="B3:B4"/>
    <mergeCell ref="C3:C4"/>
    <mergeCell ref="D3:D4"/>
    <mergeCell ref="E3:E4"/>
    <mergeCell ref="F3:F4"/>
    <mergeCell ref="G3:G4"/>
    <mergeCell ref="H3:H4"/>
    <mergeCell ref="I3:I4"/>
    <mergeCell ref="AE1:AE2"/>
    <mergeCell ref="AF1:AF2"/>
    <mergeCell ref="AG1:AG2"/>
    <mergeCell ref="AH1:AH2"/>
    <mergeCell ref="AI1:AI2"/>
    <mergeCell ref="AJ1:AJ2"/>
  </mergeCells>
  <pageMargins left="0.511811024" right="0.511811024" top="0.78740157499999996" bottom="0.78740157499999996" header="0.31496062000000002" footer="0.31496062000000002"/>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0643A-C572-448B-B5B0-B02F3BF38CC9}">
  <sheetPr>
    <tabColor rgb="FF939598"/>
    <pageSetUpPr fitToPage="1"/>
  </sheetPr>
  <dimension ref="A1:K33"/>
  <sheetViews>
    <sheetView showGridLines="0" zoomScaleNormal="100" workbookViewId="0">
      <pane xSplit="1" ySplit="2" topLeftCell="F4" activePane="bottomRight" state="frozen"/>
      <selection sqref="A1:A2"/>
      <selection pane="topRight" sqref="A1:A2"/>
      <selection pane="bottomLeft" sqref="A1:A2"/>
      <selection pane="bottomRight"/>
    </sheetView>
  </sheetViews>
  <sheetFormatPr defaultColWidth="9.453125" defaultRowHeight="16.5" customHeight="1"/>
  <cols>
    <col min="1" max="1" width="62.453125" style="606" customWidth="1"/>
    <col min="2" max="16384" width="9.453125" style="605"/>
  </cols>
  <sheetData>
    <row r="1" spans="1:11" ht="38.9" customHeight="1">
      <c r="A1" s="1806" t="s">
        <v>1918</v>
      </c>
      <c r="B1" s="1618"/>
      <c r="C1" s="1618"/>
      <c r="D1" s="1618"/>
      <c r="E1" s="1618"/>
      <c r="F1" s="1618"/>
      <c r="G1" s="1618"/>
      <c r="H1" s="1618"/>
      <c r="I1" s="1618"/>
      <c r="J1" s="1618"/>
      <c r="K1" s="1618" t="s">
        <v>710</v>
      </c>
    </row>
    <row r="2" spans="1:11" ht="16.5" customHeight="1">
      <c r="A2" s="880" t="s">
        <v>780</v>
      </c>
      <c r="B2" s="1461" t="s">
        <v>1942</v>
      </c>
      <c r="C2" s="1461" t="s">
        <v>1963</v>
      </c>
      <c r="D2" s="1461" t="s">
        <v>1981</v>
      </c>
      <c r="E2" s="1461" t="s">
        <v>2004</v>
      </c>
      <c r="F2" s="1461">
        <v>2024</v>
      </c>
      <c r="G2" s="1461" t="s">
        <v>2022</v>
      </c>
      <c r="H2" s="1461" t="s">
        <v>2023</v>
      </c>
      <c r="I2" s="1461" t="s">
        <v>2024</v>
      </c>
      <c r="J2" s="1461" t="s">
        <v>2025</v>
      </c>
      <c r="K2" s="1461">
        <v>2025</v>
      </c>
    </row>
    <row r="3" spans="1:11" ht="6" hidden="1" customHeight="1">
      <c r="B3" s="33"/>
      <c r="C3" s="33"/>
      <c r="D3" s="33"/>
      <c r="E3" s="33"/>
      <c r="F3" s="1807"/>
      <c r="G3" s="33"/>
      <c r="H3" s="33"/>
      <c r="I3" s="33"/>
      <c r="J3" s="33"/>
      <c r="K3" s="1807"/>
    </row>
    <row r="4" spans="1:11" ht="13">
      <c r="A4" s="286" t="s">
        <v>779</v>
      </c>
      <c r="B4" s="1808">
        <v>-14386.352999999999</v>
      </c>
      <c r="C4" s="1808">
        <v>-15069.344999999999</v>
      </c>
      <c r="D4" s="1808">
        <v>-15945.135</v>
      </c>
      <c r="E4" s="1808">
        <v>-16706.716</v>
      </c>
      <c r="F4" s="1809">
        <v>-62107.548999999999</v>
      </c>
      <c r="G4" s="1808">
        <v>-15795.896000000001</v>
      </c>
      <c r="H4" s="1808">
        <v>-16492.324000000001</v>
      </c>
      <c r="I4" s="1808">
        <v>-17150.048999999999</v>
      </c>
      <c r="J4" s="1808">
        <v>-17323.879000000001</v>
      </c>
      <c r="K4" s="1809">
        <v>-66762.148000000001</v>
      </c>
    </row>
    <row r="5" spans="1:11" ht="13">
      <c r="A5" s="289" t="s">
        <v>778</v>
      </c>
      <c r="B5" s="1810">
        <v>-14386.352999999999</v>
      </c>
      <c r="C5" s="1810">
        <v>-15069.344999999999</v>
      </c>
      <c r="D5" s="1810">
        <v>-15945.135</v>
      </c>
      <c r="E5" s="1810">
        <v>-16706.716</v>
      </c>
      <c r="F5" s="1809">
        <v>-62107.548999999999</v>
      </c>
      <c r="G5" s="1810">
        <v>-15795.896000000001</v>
      </c>
      <c r="H5" s="1810">
        <v>-16492.324000000001</v>
      </c>
      <c r="I5" s="1810">
        <v>-17150.048999999999</v>
      </c>
      <c r="J5" s="1810">
        <v>-17323.879000000001</v>
      </c>
      <c r="K5" s="1809">
        <v>-66762.148000000001</v>
      </c>
    </row>
    <row r="6" spans="1:11" ht="13" hidden="1">
      <c r="A6" s="289"/>
      <c r="B6" s="1810"/>
      <c r="C6" s="1810"/>
      <c r="D6" s="1810"/>
      <c r="E6" s="1810"/>
      <c r="F6" s="898"/>
      <c r="G6" s="1810"/>
      <c r="H6" s="1810"/>
      <c r="I6" s="1810"/>
      <c r="J6" s="1810"/>
      <c r="K6" s="898"/>
    </row>
    <row r="7" spans="1:11" ht="13" hidden="1">
      <c r="A7" s="289"/>
      <c r="B7" s="1810"/>
      <c r="C7" s="1810"/>
      <c r="D7" s="1810"/>
      <c r="E7" s="1810"/>
      <c r="F7" s="1807"/>
      <c r="G7" s="1810"/>
      <c r="H7" s="1810"/>
      <c r="I7" s="1810"/>
      <c r="J7" s="1810"/>
      <c r="K7" s="1807"/>
    </row>
    <row r="8" spans="1:11" ht="13">
      <c r="A8" s="286" t="s">
        <v>777</v>
      </c>
      <c r="B8" s="1808">
        <v>39962.595999999998</v>
      </c>
      <c r="C8" s="1808">
        <v>41397.714</v>
      </c>
      <c r="D8" s="1808">
        <v>42266.512999999999</v>
      </c>
      <c r="E8" s="1808">
        <v>43683.936000000002</v>
      </c>
      <c r="F8" s="1809">
        <v>167310.75900000002</v>
      </c>
      <c r="G8" s="1808">
        <v>44142.076000000001</v>
      </c>
      <c r="H8" s="1808">
        <v>45336.417999999998</v>
      </c>
      <c r="I8" s="1808">
        <v>46113.353000000003</v>
      </c>
      <c r="J8" s="1808">
        <v>47120.989000000001</v>
      </c>
      <c r="K8" s="1809">
        <v>182712.83600000001</v>
      </c>
    </row>
    <row r="9" spans="1:11" ht="13">
      <c r="A9" s="289" t="s">
        <v>776</v>
      </c>
      <c r="B9" s="1810">
        <v>25821.317999999999</v>
      </c>
      <c r="C9" s="1810">
        <v>26262.825000000001</v>
      </c>
      <c r="D9" s="1810">
        <v>27455.499</v>
      </c>
      <c r="E9" s="1810">
        <v>28484.425999999999</v>
      </c>
      <c r="F9" s="1809">
        <v>108024.068</v>
      </c>
      <c r="G9" s="1810">
        <v>29398.692999999999</v>
      </c>
      <c r="H9" s="1810">
        <v>30319.932000000001</v>
      </c>
      <c r="I9" s="1810">
        <v>30479.215</v>
      </c>
      <c r="J9" s="1810">
        <v>30930.487000000001</v>
      </c>
      <c r="K9" s="1809">
        <v>121128.32699999999</v>
      </c>
    </row>
    <row r="10" spans="1:11" ht="13">
      <c r="A10" s="289" t="s">
        <v>775</v>
      </c>
      <c r="B10" s="1810">
        <v>1059.0709999999999</v>
      </c>
      <c r="C10" s="1810">
        <v>1401.9860000000001</v>
      </c>
      <c r="D10" s="1810">
        <v>1056.259</v>
      </c>
      <c r="E10" s="1810">
        <v>903.58600000000001</v>
      </c>
      <c r="F10" s="1809">
        <v>4420.902</v>
      </c>
      <c r="G10" s="1810">
        <v>923.39599999999996</v>
      </c>
      <c r="H10" s="1810">
        <v>857.56</v>
      </c>
      <c r="I10" s="1810">
        <v>902.35</v>
      </c>
      <c r="J10" s="1810">
        <v>596.65800000000002</v>
      </c>
      <c r="K10" s="1809">
        <v>3279.9639999999999</v>
      </c>
    </row>
    <row r="11" spans="1:11" ht="13">
      <c r="A11" s="289" t="s">
        <v>383</v>
      </c>
      <c r="B11" s="1810">
        <v>10852.464</v>
      </c>
      <c r="C11" s="1810">
        <v>11332.678</v>
      </c>
      <c r="D11" s="1810">
        <v>11228.49</v>
      </c>
      <c r="E11" s="1810">
        <v>11696.793</v>
      </c>
      <c r="F11" s="1809">
        <v>45110.424999999996</v>
      </c>
      <c r="G11" s="1810">
        <v>11232.370999999999</v>
      </c>
      <c r="H11" s="1810">
        <v>11343.37</v>
      </c>
      <c r="I11" s="1810">
        <v>11754.957</v>
      </c>
      <c r="J11" s="1810">
        <v>12560.223</v>
      </c>
      <c r="K11" s="1809">
        <v>46890.921000000002</v>
      </c>
    </row>
    <row r="12" spans="1:11" ht="13">
      <c r="A12" s="290" t="s">
        <v>774</v>
      </c>
      <c r="B12" s="1810">
        <v>2229.7420000000002</v>
      </c>
      <c r="C12" s="1810">
        <v>2400.2249999999999</v>
      </c>
      <c r="D12" s="1810">
        <v>2526.2640000000001</v>
      </c>
      <c r="E12" s="1810">
        <v>2599.13</v>
      </c>
      <c r="F12" s="1809">
        <v>9755.3610000000008</v>
      </c>
      <c r="G12" s="1810">
        <v>2587.6149999999998</v>
      </c>
      <c r="H12" s="1810">
        <v>2815.5549999999998</v>
      </c>
      <c r="I12" s="1810">
        <v>2976.8290000000002</v>
      </c>
      <c r="J12" s="1810">
        <v>3033.6190000000001</v>
      </c>
      <c r="K12" s="1809">
        <v>11413.618</v>
      </c>
    </row>
    <row r="13" spans="1:11" ht="13" hidden="1">
      <c r="A13" s="289"/>
      <c r="B13" s="1810"/>
      <c r="C13" s="1810"/>
      <c r="D13" s="1810"/>
      <c r="E13" s="1810"/>
      <c r="F13" s="1809"/>
      <c r="G13" s="1810"/>
      <c r="H13" s="1810"/>
      <c r="I13" s="1810"/>
      <c r="J13" s="1810"/>
      <c r="K13" s="1809"/>
    </row>
    <row r="14" spans="1:11" ht="13" hidden="1">
      <c r="A14" s="289"/>
      <c r="B14" s="1810"/>
      <c r="C14" s="1810"/>
      <c r="D14" s="1810"/>
      <c r="E14" s="1810"/>
      <c r="F14" s="1809"/>
      <c r="G14" s="1810"/>
      <c r="H14" s="1810"/>
      <c r="I14" s="1810"/>
      <c r="J14" s="1810"/>
      <c r="K14" s="1809"/>
    </row>
    <row r="15" spans="1:11" ht="13" hidden="1">
      <c r="A15" s="289"/>
      <c r="B15" s="1810"/>
      <c r="C15" s="1810"/>
      <c r="D15" s="1810"/>
      <c r="E15" s="1810"/>
      <c r="F15" s="1809"/>
      <c r="G15" s="1810"/>
      <c r="H15" s="1810"/>
      <c r="I15" s="1810"/>
      <c r="J15" s="1810"/>
      <c r="K15" s="1809"/>
    </row>
    <row r="16" spans="1:11" ht="13" hidden="1">
      <c r="A16" s="283"/>
      <c r="B16" s="1810"/>
      <c r="C16" s="1810"/>
      <c r="D16" s="1810"/>
      <c r="E16" s="1810"/>
      <c r="F16" s="1807"/>
      <c r="G16" s="1810"/>
      <c r="H16" s="1810"/>
      <c r="I16" s="1810"/>
      <c r="J16" s="1810"/>
      <c r="K16" s="1807"/>
    </row>
    <row r="17" spans="1:11" s="616" customFormat="1" ht="13">
      <c r="A17" s="286" t="s">
        <v>773</v>
      </c>
      <c r="B17" s="1808">
        <v>-2398.2829999999999</v>
      </c>
      <c r="C17" s="1808">
        <v>-2552.5520000000001</v>
      </c>
      <c r="D17" s="1808">
        <v>-2604.4650000000001</v>
      </c>
      <c r="E17" s="1808">
        <v>-2647.3009999999999</v>
      </c>
      <c r="F17" s="1807">
        <v>-10202.601000000001</v>
      </c>
      <c r="G17" s="1808">
        <v>-2664.2249999999999</v>
      </c>
      <c r="H17" s="1808">
        <v>-2785.0819999999999</v>
      </c>
      <c r="I17" s="1808">
        <v>-2702.7289999999998</v>
      </c>
      <c r="J17" s="1808">
        <v>-2618.9560000000001</v>
      </c>
      <c r="K17" s="1807">
        <v>-10770.992</v>
      </c>
    </row>
    <row r="18" spans="1:11" ht="13" hidden="1">
      <c r="A18" s="283"/>
      <c r="B18" s="1810"/>
      <c r="C18" s="1810"/>
      <c r="D18" s="1810"/>
      <c r="E18" s="1810"/>
      <c r="F18" s="899"/>
      <c r="G18" s="1810"/>
      <c r="H18" s="1810"/>
      <c r="I18" s="1810"/>
      <c r="J18" s="1810"/>
      <c r="K18" s="899"/>
    </row>
    <row r="19" spans="1:11" ht="13">
      <c r="A19" s="880" t="s">
        <v>772</v>
      </c>
      <c r="B19" s="1462">
        <v>0.38297926545335731</v>
      </c>
      <c r="C19" s="1462">
        <v>0.38793363765608702</v>
      </c>
      <c r="D19" s="1462">
        <v>0.40202500385254947</v>
      </c>
      <c r="E19" s="1462">
        <v>0.40711710402180878</v>
      </c>
      <c r="F19" s="899">
        <v>0.39531714833038772</v>
      </c>
      <c r="G19" s="1462">
        <v>0.380827251633649</v>
      </c>
      <c r="H19" s="1462">
        <v>0.38758651432237057</v>
      </c>
      <c r="I19" s="1462">
        <v>0.395065710181913</v>
      </c>
      <c r="J19" s="1462">
        <v>0.38928286714451898</v>
      </c>
      <c r="K19" s="899">
        <v>0.38828330816319495</v>
      </c>
    </row>
    <row r="20" spans="1:11" ht="13">
      <c r="A20" s="176" t="s">
        <v>2074</v>
      </c>
    </row>
    <row r="21" spans="1:11" ht="13">
      <c r="A21" s="286"/>
    </row>
    <row r="22" spans="1:11" ht="13">
      <c r="A22" s="283"/>
    </row>
    <row r="23" spans="1:11" ht="13">
      <c r="A23" s="286"/>
    </row>
    <row r="24" spans="1:11" ht="6" customHeight="1">
      <c r="A24" s="283"/>
    </row>
    <row r="25" spans="1:11" ht="16.5" customHeight="1">
      <c r="A25" s="1254"/>
    </row>
    <row r="32" spans="1:11" ht="16.5" customHeight="1">
      <c r="A32" s="605"/>
    </row>
    <row r="33" spans="1:1" ht="16.5" customHeight="1">
      <c r="A33" s="605"/>
    </row>
  </sheetData>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b58788351c2d654331d7243aa3b69f31">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a6bafef30e24272779fb100844df568e"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95e03962-ad0c-414c-aee7-3fe25beb85f0" xsi:nil="true"/>
    <lcf76f155ced4ddcb4097134ff3c332f xmlns="882330b4-294a-4f0e-a261-ec741bb77ef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77733E-0190-4876-BD7F-21262631A438}"/>
</file>

<file path=customXml/itemProps2.xml><?xml version="1.0" encoding="utf-8"?>
<ds:datastoreItem xmlns:ds="http://schemas.openxmlformats.org/officeDocument/2006/customXml" ds:itemID="{8249FF94-6BAF-4B56-8D7F-5324EDA2C779}">
  <ds:schemaRefs>
    <ds:schemaRef ds:uri="http://purl.org/dc/elements/1.1/"/>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29ed7621-e6e3-4d4a-ab5a-507437d10d84"/>
    <ds:schemaRef ds:uri="http://purl.org/dc/terms/"/>
    <ds:schemaRef ds:uri="http://purl.org/dc/dcmitype/"/>
    <ds:schemaRef ds:uri="b316697f-fa03-4414-98c6-200b49c9024b"/>
    <ds:schemaRef ds:uri="http://schemas.openxmlformats.org/package/2006/metadata/core-properties"/>
    <ds:schemaRef ds:uri="http://www.w3.org/XML/1998/namespace"/>
    <ds:schemaRef ds:uri="95e03962-ad0c-414c-aee7-3fe25beb85f0"/>
    <ds:schemaRef ds:uri="882330b4-294a-4f0e-a261-ec741bb77ef7"/>
  </ds:schemaRefs>
</ds:datastoreItem>
</file>

<file path=customXml/itemProps3.xml><?xml version="1.0" encoding="utf-8"?>
<ds:datastoreItem xmlns:ds="http://schemas.openxmlformats.org/officeDocument/2006/customXml" ds:itemID="{C05E0EE6-78C6-4E87-A61D-38CD4F9357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96</vt:i4>
      </vt:variant>
      <vt:variant>
        <vt:lpstr>Intervalos Nomeados</vt:lpstr>
      </vt:variant>
      <vt:variant>
        <vt:i4>59</vt:i4>
      </vt:variant>
    </vt:vector>
  </HeadingPairs>
  <TitlesOfParts>
    <vt:vector size="155"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Sumário_PRO FORMA</vt:lpstr>
      <vt:lpstr>DRE_MF_PRO FORMA</vt:lpstr>
      <vt:lpstr>DRE_MF_PRO FORMA BRASIL</vt:lpstr>
      <vt:lpstr>DRE_PB_PRO FORMA</vt:lpstr>
      <vt:lpstr>DRE_PB_PRO FORMA BRASIL</vt:lpstr>
      <vt:lpstr>DRE_PB_PRO FORMA LATAM</vt:lpstr>
      <vt:lpstr>DRE Cont Ger 2024_PRO FORMA</vt:lpstr>
      <vt:lpstr>DRE Cont Ger 2023_PRO FORMA</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IE_PRO FORMA</vt:lpstr>
      <vt:lpstr>Balanço_PRO FORMA</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DNDJ_PRO FORMA_descontinuada</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IFRS(9) - Balanço - Ativo</vt:lpstr>
      <vt:lpstr>IFRS(9)- Balanço - Passivo e PL</vt:lpstr>
      <vt:lpstr>IFRS(9) - DRE</vt:lpstr>
      <vt:lpstr>IFRS(9) - Resultado Abrangente</vt:lpstr>
      <vt:lpstr>IFRS(9)- DMPL</vt:lpstr>
      <vt:lpstr>IFRS(9) - DFC</vt:lpstr>
      <vt:lpstr>Sumário_PRO FORMA 4966</vt:lpstr>
      <vt:lpstr>DRE_MF_PRO FORMA 4966</vt:lpstr>
      <vt:lpstr>DRE_MF_PRO FORMA BRASIL 4966</vt:lpstr>
      <vt:lpstr>DRE_PB_PRO FORMA 4966</vt:lpstr>
      <vt:lpstr>DRE_PB_PRO FORMA BRASIL 4966</vt:lpstr>
      <vt:lpstr>DRE_PB_PRO FORMA LATAM 4966</vt:lpstr>
      <vt:lpstr>DRE Cont Ger 2025  4966</vt:lpstr>
      <vt:lpstr>DRE Cont Ger 2024_4966</vt:lpstr>
      <vt:lpstr>Segmentos|DRE 4966</vt:lpstr>
      <vt:lpstr>NIM 4966</vt:lpstr>
      <vt:lpstr>Serviços_PRO FORMA 4966</vt:lpstr>
      <vt:lpstr>DNDJ_PRO FORMA 4966</vt:lpstr>
      <vt:lpstr>IE_Atual_PRO FORMA 4966</vt:lpstr>
      <vt:lpstr>Balanço!Area_de_impressao</vt:lpstr>
      <vt:lpstr>'Balanço_PRO FORMA'!Area_de_impressao</vt:lpstr>
      <vt:lpstr>'BRGAAP - DVA'!Area_de_impressao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FORMA_descontinuada'!Area_de_impressao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4966'!Area_de_impressao</vt:lpstr>
      <vt:lpstr>'DRE_MF_PRO FORMA BRASIL'!Area_de_impressao</vt:lpstr>
      <vt:lpstr>'DRE_MF_PRO FORMA BRASIL 4966'!Area_de_impressao</vt:lpstr>
      <vt:lpstr>DRE_PB!Area_de_impressao</vt:lpstr>
      <vt:lpstr>'DRE_PB_PRO FORMA'!Area_de_impressao</vt:lpstr>
      <vt:lpstr>'DRE_PB_PRO FORMA 4966'!Area_de_impressao</vt:lpstr>
      <vt:lpstr>'DRE_PB_PRO FORMA BRASIL'!Area_de_impressao</vt:lpstr>
      <vt:lpstr>'DRE_PB_PRO FORMA BRASIL 4966'!Area_de_impressao</vt:lpstr>
      <vt:lpstr>'DRE_PB_PRO FORMA LATAM'!Area_de_impressao</vt:lpstr>
      <vt:lpstr>'DRE_PB_PRO FORMA LATAM 4966'!Area_de_impressao</vt:lpstr>
      <vt:lpstr>IE!Area_de_impressao</vt:lpstr>
      <vt:lpstr>'IE_Atual_PRO FORMA 4966'!Area_de_impressao</vt:lpstr>
      <vt:lpstr>'IE_PRO FORMA'!Area_de_impressao</vt:lpstr>
      <vt:lpstr>'IFRS - Balanço - Ativo'!Area_de_impressao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'Serviços_PRO FORMA 4966'!Area_de_impressao</vt:lpstr>
      <vt:lpstr>'Sumário_PRO FORMA'!Area_de_impressao</vt:lpstr>
      <vt:lpstr>'Sumário_PRO FORMA 4966'!Area_de_impressao</vt:lpstr>
      <vt:lpstr>NIM!Titulos_de_impressao</vt:lpstr>
      <vt:lpstr>'NIM 4966'!Titulos_de_impressao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Natalia Araujo Lopes</cp:lastModifiedBy>
  <cp:lastPrinted>2024-09-19T15:20:28Z</cp:lastPrinted>
  <dcterms:created xsi:type="dcterms:W3CDTF">2014-08-03T22:17:38Z</dcterms:created>
  <dcterms:modified xsi:type="dcterms:W3CDTF">2026-05-05T17:07:47Z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